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rstic\Desktop\"/>
    </mc:Choice>
  </mc:AlternateContent>
  <bookViews>
    <workbookView xWindow="0" yWindow="0" windowWidth="20400" windowHeight="7755" tabRatio="599" firstSheet="1" activeTab="3"/>
  </bookViews>
  <sheets>
    <sheet name="Приџ,прим vs Расх,изд" sheetId="1" state="hidden" r:id="rId1"/>
    <sheet name="Циљеви и индик." sheetId="19" r:id="rId2"/>
    <sheet name="Капитални расходи" sheetId="20" state="hidden" r:id="rId3"/>
    <sheet name="По корисницима" sheetId="8" r:id="rId4"/>
    <sheet name="Класификације" sheetId="17" r:id="rId5"/>
    <sheet name="List1" sheetId="21" r:id="rId6"/>
  </sheets>
  <externalReferences>
    <externalReference r:id="rId7"/>
    <externalReference r:id="rId8"/>
  </externalReferences>
  <definedNames>
    <definedName name="_xlnm._FilterDatabase" localSheetId="4" hidden="1">Класификације!$L$2:$M$4732</definedName>
    <definedName name="ljkl">#REF!</definedName>
    <definedName name="Programi">OFFSET('[1]Списак капиталних пројеката'!$C$11:$C$30,0,0,COUNTA('[1]Списак капиталних пројеката'!$C$11:$C$30),1)</definedName>
    <definedName name="Ukupno_funkcionalna">#REF!</definedName>
    <definedName name="Ukupno_izdaci">#REF!</definedName>
  </definedNames>
  <calcPr calcId="162913"/>
</workbook>
</file>

<file path=xl/calcChain.xml><?xml version="1.0" encoding="utf-8"?>
<calcChain xmlns="http://schemas.openxmlformats.org/spreadsheetml/2006/main">
  <c r="K3318" i="8" l="1"/>
  <c r="K7882" i="8" l="1"/>
  <c r="K7898" i="8" s="1"/>
  <c r="K7900" i="8" s="1"/>
  <c r="K3872" i="8"/>
  <c r="J3286" i="8"/>
  <c r="M16699" i="8"/>
  <c r="M16698" i="8"/>
  <c r="M16696" i="8"/>
  <c r="M16695" i="8"/>
  <c r="M16694" i="8"/>
  <c r="M16693" i="8"/>
  <c r="M16690" i="8"/>
  <c r="M16689" i="8"/>
  <c r="M16686" i="8"/>
  <c r="L16681" i="8"/>
  <c r="M16680" i="8"/>
  <c r="M16679" i="8"/>
  <c r="M16678" i="8"/>
  <c r="M16677" i="8"/>
  <c r="M16676" i="8"/>
  <c r="M16675" i="8"/>
  <c r="M16674" i="8"/>
  <c r="M16673" i="8"/>
  <c r="M16672" i="8"/>
  <c r="M16671" i="8"/>
  <c r="M16670" i="8"/>
  <c r="M16669" i="8"/>
  <c r="M16668" i="8"/>
  <c r="M16667" i="8"/>
  <c r="M16666" i="8"/>
  <c r="L16662" i="8"/>
  <c r="M16661" i="8"/>
  <c r="M16660" i="8"/>
  <c r="M16659" i="8"/>
  <c r="M16658" i="8"/>
  <c r="M16657" i="8"/>
  <c r="M16656" i="8"/>
  <c r="M16655" i="8"/>
  <c r="M16654" i="8"/>
  <c r="M16653" i="8"/>
  <c r="M16652" i="8"/>
  <c r="M16651" i="8"/>
  <c r="M16650" i="8"/>
  <c r="M16649" i="8"/>
  <c r="M16648" i="8"/>
  <c r="M16647" i="8"/>
  <c r="L16643" i="8"/>
  <c r="M16642" i="8"/>
  <c r="M16641" i="8"/>
  <c r="M16640" i="8"/>
  <c r="M16639" i="8"/>
  <c r="M16638" i="8"/>
  <c r="M16637" i="8"/>
  <c r="M16636" i="8"/>
  <c r="M16635" i="8"/>
  <c r="M16634" i="8"/>
  <c r="M16633" i="8"/>
  <c r="M16632" i="8"/>
  <c r="M16631" i="8"/>
  <c r="M16630" i="8"/>
  <c r="M16629" i="8"/>
  <c r="M16628" i="8"/>
  <c r="L16624" i="8"/>
  <c r="M16623" i="8"/>
  <c r="M16622" i="8"/>
  <c r="M16621" i="8"/>
  <c r="M16620" i="8"/>
  <c r="M16619" i="8"/>
  <c r="M16618" i="8"/>
  <c r="M16617" i="8"/>
  <c r="M16616" i="8"/>
  <c r="M16615" i="8"/>
  <c r="M16614" i="8"/>
  <c r="M16613" i="8"/>
  <c r="M16612" i="8"/>
  <c r="M16611" i="8"/>
  <c r="M16610" i="8"/>
  <c r="M16609" i="8"/>
  <c r="K16608" i="8"/>
  <c r="K16627" i="8" s="1"/>
  <c r="L16606" i="8"/>
  <c r="M16605" i="8"/>
  <c r="M16604" i="8"/>
  <c r="M16603" i="8"/>
  <c r="M16602" i="8"/>
  <c r="M16601" i="8"/>
  <c r="M16600" i="8"/>
  <c r="M16599" i="8"/>
  <c r="M16598" i="8"/>
  <c r="M16597" i="8"/>
  <c r="M16596" i="8"/>
  <c r="M16595" i="8"/>
  <c r="M16594" i="8"/>
  <c r="M16593" i="8"/>
  <c r="M16592" i="8"/>
  <c r="M16591" i="8"/>
  <c r="K16590" i="8"/>
  <c r="K16606" i="8" s="1"/>
  <c r="M16588" i="8"/>
  <c r="M16587" i="8"/>
  <c r="M16586" i="8"/>
  <c r="M16585" i="8"/>
  <c r="M16584" i="8"/>
  <c r="M16583" i="8"/>
  <c r="M16582" i="8"/>
  <c r="M16581" i="8"/>
  <c r="M16580" i="8"/>
  <c r="M16579" i="8"/>
  <c r="M16578" i="8"/>
  <c r="M16577" i="8"/>
  <c r="M16576" i="8"/>
  <c r="M16575" i="8"/>
  <c r="M16574" i="8"/>
  <c r="M16573" i="8"/>
  <c r="M16572" i="8"/>
  <c r="M16571" i="8"/>
  <c r="M16570" i="8"/>
  <c r="M16569" i="8"/>
  <c r="M16568" i="8"/>
  <c r="M16567" i="8"/>
  <c r="M16566" i="8"/>
  <c r="M16565" i="8"/>
  <c r="M16564" i="8"/>
  <c r="M16563" i="8"/>
  <c r="M16562" i="8"/>
  <c r="M16561" i="8"/>
  <c r="M16560" i="8"/>
  <c r="M16559" i="8"/>
  <c r="M16558" i="8"/>
  <c r="M16557" i="8"/>
  <c r="M16556" i="8"/>
  <c r="M16555" i="8"/>
  <c r="M16554" i="8"/>
  <c r="M16553" i="8"/>
  <c r="M16552" i="8"/>
  <c r="M16551" i="8"/>
  <c r="M16550" i="8"/>
  <c r="M16549" i="8"/>
  <c r="M16548" i="8"/>
  <c r="M16547" i="8"/>
  <c r="M16546" i="8"/>
  <c r="M16545" i="8"/>
  <c r="M16544" i="8"/>
  <c r="M16543" i="8"/>
  <c r="M16542" i="8"/>
  <c r="M16541" i="8"/>
  <c r="M16540" i="8"/>
  <c r="M16539" i="8"/>
  <c r="M16538" i="8"/>
  <c r="M16537" i="8"/>
  <c r="M16536" i="8"/>
  <c r="M16535" i="8"/>
  <c r="M16534" i="8"/>
  <c r="M16533" i="8"/>
  <c r="M16532" i="8"/>
  <c r="M16531" i="8"/>
  <c r="M16530" i="8"/>
  <c r="M16529" i="8"/>
  <c r="L16522" i="8"/>
  <c r="M16522" i="8" s="1"/>
  <c r="M16521" i="8"/>
  <c r="M16520" i="8"/>
  <c r="L16519" i="8"/>
  <c r="L16697" i="8" s="1"/>
  <c r="M16518" i="8"/>
  <c r="M16517" i="8"/>
  <c r="M16516" i="8"/>
  <c r="M16515" i="8"/>
  <c r="M16512" i="8"/>
  <c r="M16511" i="8"/>
  <c r="M16508" i="8"/>
  <c r="L16503" i="8"/>
  <c r="M16502" i="8"/>
  <c r="M16501" i="8"/>
  <c r="M16500" i="8"/>
  <c r="M16499" i="8"/>
  <c r="M16498" i="8"/>
  <c r="M16497" i="8"/>
  <c r="M16496" i="8"/>
  <c r="M16495" i="8"/>
  <c r="M16494" i="8"/>
  <c r="M16493" i="8"/>
  <c r="M16492" i="8"/>
  <c r="M16491" i="8"/>
  <c r="M16490" i="8"/>
  <c r="M16489" i="8"/>
  <c r="M16488" i="8"/>
  <c r="L16484" i="8"/>
  <c r="M16483" i="8"/>
  <c r="M16482" i="8"/>
  <c r="M16481" i="8"/>
  <c r="M16480" i="8"/>
  <c r="M16479" i="8"/>
  <c r="M16478" i="8"/>
  <c r="M16477" i="8"/>
  <c r="M16476" i="8"/>
  <c r="M16475" i="8"/>
  <c r="M16474" i="8"/>
  <c r="M16473" i="8"/>
  <c r="M16472" i="8"/>
  <c r="M16471" i="8"/>
  <c r="M16470" i="8"/>
  <c r="M16469" i="8"/>
  <c r="L16465" i="8"/>
  <c r="M16464" i="8"/>
  <c r="M16463" i="8"/>
  <c r="M16462" i="8"/>
  <c r="M16461" i="8"/>
  <c r="M16460" i="8"/>
  <c r="M16459" i="8"/>
  <c r="M16458" i="8"/>
  <c r="M16457" i="8"/>
  <c r="M16456" i="8"/>
  <c r="M16455" i="8"/>
  <c r="M16454" i="8"/>
  <c r="M16453" i="8"/>
  <c r="M16452" i="8"/>
  <c r="M16451" i="8"/>
  <c r="M16450" i="8"/>
  <c r="K16449" i="8"/>
  <c r="L16447" i="8"/>
  <c r="M16446" i="8"/>
  <c r="M16445" i="8"/>
  <c r="M16444" i="8"/>
  <c r="M16443" i="8"/>
  <c r="M16442" i="8"/>
  <c r="M16441" i="8"/>
  <c r="M16440" i="8"/>
  <c r="M16439" i="8"/>
  <c r="M16438" i="8"/>
  <c r="M16437" i="8"/>
  <c r="M16436" i="8"/>
  <c r="M16435" i="8"/>
  <c r="M16434" i="8"/>
  <c r="M16433" i="8"/>
  <c r="M16432" i="8"/>
  <c r="K16431" i="8"/>
  <c r="K16447" i="8" s="1"/>
  <c r="M16429" i="8"/>
  <c r="M16428" i="8"/>
  <c r="M16427" i="8"/>
  <c r="M16426" i="8"/>
  <c r="M16425" i="8"/>
  <c r="M16424" i="8"/>
  <c r="M16423" i="8"/>
  <c r="M16422" i="8"/>
  <c r="M16421" i="8"/>
  <c r="M16420" i="8"/>
  <c r="M16419" i="8"/>
  <c r="M16418" i="8"/>
  <c r="M16417" i="8"/>
  <c r="M16416" i="8"/>
  <c r="M16415" i="8"/>
  <c r="M16414" i="8"/>
  <c r="M16413" i="8"/>
  <c r="M16412" i="8"/>
  <c r="M16411" i="8"/>
  <c r="M16410" i="8"/>
  <c r="M16409" i="8"/>
  <c r="M16408" i="8"/>
  <c r="M16407" i="8"/>
  <c r="M16406" i="8"/>
  <c r="M16405" i="8"/>
  <c r="M16404" i="8"/>
  <c r="M16403" i="8"/>
  <c r="M16402" i="8"/>
  <c r="M16401" i="8"/>
  <c r="M16400" i="8"/>
  <c r="M16399" i="8"/>
  <c r="M16398" i="8"/>
  <c r="M16397" i="8"/>
  <c r="M16396" i="8"/>
  <c r="M16395" i="8"/>
  <c r="M16394" i="8"/>
  <c r="M16393" i="8"/>
  <c r="M16392" i="8"/>
  <c r="M16391" i="8"/>
  <c r="M16390" i="8"/>
  <c r="M16389" i="8"/>
  <c r="M16388" i="8"/>
  <c r="M16387" i="8"/>
  <c r="M16386" i="8"/>
  <c r="M16385" i="8"/>
  <c r="M16384" i="8"/>
  <c r="M16383" i="8"/>
  <c r="M16382" i="8"/>
  <c r="M16381" i="8"/>
  <c r="M16380" i="8"/>
  <c r="M16379" i="8"/>
  <c r="M16378" i="8"/>
  <c r="M16377" i="8"/>
  <c r="M16376" i="8"/>
  <c r="M16375" i="8"/>
  <c r="M16374" i="8"/>
  <c r="M16373" i="8"/>
  <c r="M16372" i="8"/>
  <c r="M16371" i="8"/>
  <c r="M16370" i="8"/>
  <c r="L16366" i="8"/>
  <c r="M16365" i="8"/>
  <c r="M16364" i="8"/>
  <c r="M16363" i="8"/>
  <c r="M16362" i="8"/>
  <c r="M16361" i="8"/>
  <c r="M16360" i="8"/>
  <c r="M16359" i="8"/>
  <c r="M16358" i="8"/>
  <c r="M16357" i="8"/>
  <c r="M16356" i="8"/>
  <c r="M16355" i="8"/>
  <c r="M16354" i="8"/>
  <c r="M16353" i="8"/>
  <c r="M16352" i="8"/>
  <c r="M16351" i="8"/>
  <c r="K16350" i="8"/>
  <c r="K16366" i="8" s="1"/>
  <c r="L16348" i="8"/>
  <c r="M16347" i="8"/>
  <c r="M16346" i="8"/>
  <c r="M16345" i="8"/>
  <c r="M16344" i="8"/>
  <c r="M16343" i="8"/>
  <c r="M16342" i="8"/>
  <c r="M16341" i="8"/>
  <c r="M16340" i="8"/>
  <c r="M16339" i="8"/>
  <c r="M16338" i="8"/>
  <c r="M16337" i="8"/>
  <c r="M16336" i="8"/>
  <c r="M16335" i="8"/>
  <c r="M16334" i="8"/>
  <c r="M16333" i="8"/>
  <c r="M16332" i="8"/>
  <c r="M16348" i="8" s="1"/>
  <c r="K16332" i="8"/>
  <c r="K16348" i="8" s="1"/>
  <c r="M16330" i="8"/>
  <c r="M16329" i="8"/>
  <c r="M16328" i="8"/>
  <c r="M16327" i="8"/>
  <c r="M16326" i="8"/>
  <c r="M16325" i="8"/>
  <c r="M16324" i="8"/>
  <c r="M16323" i="8"/>
  <c r="M16322" i="8"/>
  <c r="M16321" i="8"/>
  <c r="M16320" i="8"/>
  <c r="M16319" i="8"/>
  <c r="M16318" i="8"/>
  <c r="M16317" i="8"/>
  <c r="M16316" i="8"/>
  <c r="M16315" i="8"/>
  <c r="M16314" i="8"/>
  <c r="M16313" i="8"/>
  <c r="M16312" i="8"/>
  <c r="M16311" i="8"/>
  <c r="M16310" i="8"/>
  <c r="M16309" i="8"/>
  <c r="M16308" i="8"/>
  <c r="M16307" i="8"/>
  <c r="M16306" i="8"/>
  <c r="M16305" i="8"/>
  <c r="M16304" i="8"/>
  <c r="M16303" i="8"/>
  <c r="M16302" i="8"/>
  <c r="M16301" i="8"/>
  <c r="M16300" i="8"/>
  <c r="M16299" i="8"/>
  <c r="M16298" i="8"/>
  <c r="M16297" i="8"/>
  <c r="M16296" i="8"/>
  <c r="M16295" i="8"/>
  <c r="M16294" i="8"/>
  <c r="M16293" i="8"/>
  <c r="M16292" i="8"/>
  <c r="M16291" i="8"/>
  <c r="M16290" i="8"/>
  <c r="M16289" i="8"/>
  <c r="M16288" i="8"/>
  <c r="M16287" i="8"/>
  <c r="M16286" i="8"/>
  <c r="M16285" i="8"/>
  <c r="M16284" i="8"/>
  <c r="M16283" i="8"/>
  <c r="M16282" i="8"/>
  <c r="M16281" i="8"/>
  <c r="M16280" i="8"/>
  <c r="M16279" i="8"/>
  <c r="M16278" i="8"/>
  <c r="M16277" i="8"/>
  <c r="M16276" i="8"/>
  <c r="M16275" i="8"/>
  <c r="M16274" i="8"/>
  <c r="M16273" i="8"/>
  <c r="M16272" i="8"/>
  <c r="M16271" i="8"/>
  <c r="L16265" i="8"/>
  <c r="M16264" i="8"/>
  <c r="M16263" i="8"/>
  <c r="M16262" i="8"/>
  <c r="M16261" i="8"/>
  <c r="M16260" i="8"/>
  <c r="M16259" i="8"/>
  <c r="M16258" i="8"/>
  <c r="M16257" i="8"/>
  <c r="M16256" i="8"/>
  <c r="M16255" i="8"/>
  <c r="M16254" i="8"/>
  <c r="M16253" i="8"/>
  <c r="M16252" i="8"/>
  <c r="M16251" i="8"/>
  <c r="M16250" i="8"/>
  <c r="L16246" i="8"/>
  <c r="M16245" i="8"/>
  <c r="M16244" i="8"/>
  <c r="M16243" i="8"/>
  <c r="M16242" i="8"/>
  <c r="M16241" i="8"/>
  <c r="M16240" i="8"/>
  <c r="M16239" i="8"/>
  <c r="M16238" i="8"/>
  <c r="M16237" i="8"/>
  <c r="M16236" i="8"/>
  <c r="M16235" i="8"/>
  <c r="M16234" i="8"/>
  <c r="M16233" i="8"/>
  <c r="M16232" i="8"/>
  <c r="M16231" i="8"/>
  <c r="L16227" i="8"/>
  <c r="M16226" i="8"/>
  <c r="M16225" i="8"/>
  <c r="M16224" i="8"/>
  <c r="M16223" i="8"/>
  <c r="M16222" i="8"/>
  <c r="M16221" i="8"/>
  <c r="M16220" i="8"/>
  <c r="M16219" i="8"/>
  <c r="M16218" i="8"/>
  <c r="M16217" i="8"/>
  <c r="M16216" i="8"/>
  <c r="M16215" i="8"/>
  <c r="M16214" i="8"/>
  <c r="M16213" i="8"/>
  <c r="M16212" i="8"/>
  <c r="K16211" i="8"/>
  <c r="K16227" i="8" s="1"/>
  <c r="L16209" i="8"/>
  <c r="M16208" i="8"/>
  <c r="M16207" i="8"/>
  <c r="M16206" i="8"/>
  <c r="M16205" i="8"/>
  <c r="M16204" i="8"/>
  <c r="M16203" i="8"/>
  <c r="M16202" i="8"/>
  <c r="M16201" i="8"/>
  <c r="M16200" i="8"/>
  <c r="M16199" i="8"/>
  <c r="M16198" i="8"/>
  <c r="M16197" i="8"/>
  <c r="M16196" i="8"/>
  <c r="M16195" i="8"/>
  <c r="M16194" i="8"/>
  <c r="M16193" i="8"/>
  <c r="M16209" i="8" s="1"/>
  <c r="K16193" i="8"/>
  <c r="K16209" i="8" s="1"/>
  <c r="M16191" i="8"/>
  <c r="M16190" i="8"/>
  <c r="M16189" i="8"/>
  <c r="M16188" i="8"/>
  <c r="M16187" i="8"/>
  <c r="M16186" i="8"/>
  <c r="M16185" i="8"/>
  <c r="M16184" i="8"/>
  <c r="M16183" i="8"/>
  <c r="M16182" i="8"/>
  <c r="M16181" i="8"/>
  <c r="M16180" i="8"/>
  <c r="M16179" i="8"/>
  <c r="M16178" i="8"/>
  <c r="M16177" i="8"/>
  <c r="M16176" i="8"/>
  <c r="M16175" i="8"/>
  <c r="M16174" i="8"/>
  <c r="M16173" i="8"/>
  <c r="M16172" i="8"/>
  <c r="M16171" i="8"/>
  <c r="M16170" i="8"/>
  <c r="M16169" i="8"/>
  <c r="M16168" i="8"/>
  <c r="M16167" i="8"/>
  <c r="M16166" i="8"/>
  <c r="M16165" i="8"/>
  <c r="M16164" i="8"/>
  <c r="M16163" i="8"/>
  <c r="M16162" i="8"/>
  <c r="M16161" i="8"/>
  <c r="M16160" i="8"/>
  <c r="M16159" i="8"/>
  <c r="M16158" i="8"/>
  <c r="M16157" i="8"/>
  <c r="M16156" i="8"/>
  <c r="M16155" i="8"/>
  <c r="M16154" i="8"/>
  <c r="M16153" i="8"/>
  <c r="M16152" i="8"/>
  <c r="M16151" i="8"/>
  <c r="M16150" i="8"/>
  <c r="M16149" i="8"/>
  <c r="M16148" i="8"/>
  <c r="M16147" i="8"/>
  <c r="M16146" i="8"/>
  <c r="M16145" i="8"/>
  <c r="M16144" i="8"/>
  <c r="M16143" i="8"/>
  <c r="M16142" i="8"/>
  <c r="M16141" i="8"/>
  <c r="M16140" i="8"/>
  <c r="M16139" i="8"/>
  <c r="M16138" i="8"/>
  <c r="M16137" i="8"/>
  <c r="M16136" i="8"/>
  <c r="M16135" i="8"/>
  <c r="M16134" i="8"/>
  <c r="M16133" i="8"/>
  <c r="M16132" i="8"/>
  <c r="L16128" i="8"/>
  <c r="M16127" i="8"/>
  <c r="M16126" i="8"/>
  <c r="M16125" i="8"/>
  <c r="M16124" i="8"/>
  <c r="M16123" i="8"/>
  <c r="M16122" i="8"/>
  <c r="M16121" i="8"/>
  <c r="M16120" i="8"/>
  <c r="M16119" i="8"/>
  <c r="M16118" i="8"/>
  <c r="M16117" i="8"/>
  <c r="M16116" i="8"/>
  <c r="M16115" i="8"/>
  <c r="M16114" i="8"/>
  <c r="M16113" i="8"/>
  <c r="K16112" i="8"/>
  <c r="K16128" i="8" s="1"/>
  <c r="L16110" i="8"/>
  <c r="M16109" i="8"/>
  <c r="M16108" i="8"/>
  <c r="M16107" i="8"/>
  <c r="M16106" i="8"/>
  <c r="M16105" i="8"/>
  <c r="M16104" i="8"/>
  <c r="M16103" i="8"/>
  <c r="M16102" i="8"/>
  <c r="M16101" i="8"/>
  <c r="M16100" i="8"/>
  <c r="M16099" i="8"/>
  <c r="M16098" i="8"/>
  <c r="M16097" i="8"/>
  <c r="M16096" i="8"/>
  <c r="M16095" i="8"/>
  <c r="M16094" i="8"/>
  <c r="M16110" i="8" s="1"/>
  <c r="K16094" i="8"/>
  <c r="K16110" i="8" s="1"/>
  <c r="M16092" i="8"/>
  <c r="M16091" i="8"/>
  <c r="M16090" i="8"/>
  <c r="M16089" i="8"/>
  <c r="M16088" i="8"/>
  <c r="M16087" i="8"/>
  <c r="M16086" i="8"/>
  <c r="M16085" i="8"/>
  <c r="M16084" i="8"/>
  <c r="M16083" i="8"/>
  <c r="M16082" i="8"/>
  <c r="M16081" i="8"/>
  <c r="M16080" i="8"/>
  <c r="M16079" i="8"/>
  <c r="M16078" i="8"/>
  <c r="M16077" i="8"/>
  <c r="M16076" i="8"/>
  <c r="M16075" i="8"/>
  <c r="M16074" i="8"/>
  <c r="M16073" i="8"/>
  <c r="M16072" i="8"/>
  <c r="M16071" i="8"/>
  <c r="M16070" i="8"/>
  <c r="M16069" i="8"/>
  <c r="M16068" i="8"/>
  <c r="M16067" i="8"/>
  <c r="M16066" i="8"/>
  <c r="M16065" i="8"/>
  <c r="M16064" i="8"/>
  <c r="M16063" i="8"/>
  <c r="M16062" i="8"/>
  <c r="M16061" i="8"/>
  <c r="M16060" i="8"/>
  <c r="M16059" i="8"/>
  <c r="M16058" i="8"/>
  <c r="M16057" i="8"/>
  <c r="M16056" i="8"/>
  <c r="M16055" i="8"/>
  <c r="M16054" i="8"/>
  <c r="M16053" i="8"/>
  <c r="M16052" i="8"/>
  <c r="M16051" i="8"/>
  <c r="M16050" i="8"/>
  <c r="M16049" i="8"/>
  <c r="M16048" i="8"/>
  <c r="M16047" i="8"/>
  <c r="M16046" i="8"/>
  <c r="M16045" i="8"/>
  <c r="M16044" i="8"/>
  <c r="M16043" i="8"/>
  <c r="M16042" i="8"/>
  <c r="M16041" i="8"/>
  <c r="M16040" i="8"/>
  <c r="M16039" i="8"/>
  <c r="M16038" i="8"/>
  <c r="M16037" i="8"/>
  <c r="M16036" i="8"/>
  <c r="M16035" i="8"/>
  <c r="M16034" i="8"/>
  <c r="M16033" i="8"/>
  <c r="L16029" i="8"/>
  <c r="M16028" i="8"/>
  <c r="M16027" i="8"/>
  <c r="M16026" i="8"/>
  <c r="M16025" i="8"/>
  <c r="M16024" i="8"/>
  <c r="M16023" i="8"/>
  <c r="M16022" i="8"/>
  <c r="M16021" i="8"/>
  <c r="M16020" i="8"/>
  <c r="M16019" i="8"/>
  <c r="M16018" i="8"/>
  <c r="M16017" i="8"/>
  <c r="M16016" i="8"/>
  <c r="M16015" i="8"/>
  <c r="M16014" i="8"/>
  <c r="K16013" i="8"/>
  <c r="K16029" i="8" s="1"/>
  <c r="L16011" i="8"/>
  <c r="M16010" i="8"/>
  <c r="M16009" i="8"/>
  <c r="M16008" i="8"/>
  <c r="M16007" i="8"/>
  <c r="M16006" i="8"/>
  <c r="M16005" i="8"/>
  <c r="M16004" i="8"/>
  <c r="M16003" i="8"/>
  <c r="M16002" i="8"/>
  <c r="M16001" i="8"/>
  <c r="M16000" i="8"/>
  <c r="M15999" i="8"/>
  <c r="M15998" i="8"/>
  <c r="M15997" i="8"/>
  <c r="M15996" i="8"/>
  <c r="K15995" i="8"/>
  <c r="K16011" i="8" s="1"/>
  <c r="M15993" i="8"/>
  <c r="M15992" i="8"/>
  <c r="M15991" i="8"/>
  <c r="M15990" i="8"/>
  <c r="M15989" i="8"/>
  <c r="M15988" i="8"/>
  <c r="M15987" i="8"/>
  <c r="M15986" i="8"/>
  <c r="M15985" i="8"/>
  <c r="M15984" i="8"/>
  <c r="M15983" i="8"/>
  <c r="M15982" i="8"/>
  <c r="M15981" i="8"/>
  <c r="M15980" i="8"/>
  <c r="M15979" i="8"/>
  <c r="M15978" i="8"/>
  <c r="M15977" i="8"/>
  <c r="M15976" i="8"/>
  <c r="M15975" i="8"/>
  <c r="M15974" i="8"/>
  <c r="M15973" i="8"/>
  <c r="M15972" i="8"/>
  <c r="M15971" i="8"/>
  <c r="M15970" i="8"/>
  <c r="M15969" i="8"/>
  <c r="M15968" i="8"/>
  <c r="M15967" i="8"/>
  <c r="M15966" i="8"/>
  <c r="M15965" i="8"/>
  <c r="M15964" i="8"/>
  <c r="M15963" i="8"/>
  <c r="M15962" i="8"/>
  <c r="M15961" i="8"/>
  <c r="M15960" i="8"/>
  <c r="M15959" i="8"/>
  <c r="M15958" i="8"/>
  <c r="M15957" i="8"/>
  <c r="M15956" i="8"/>
  <c r="M15955" i="8"/>
  <c r="M15954" i="8"/>
  <c r="M15953" i="8"/>
  <c r="M15952" i="8"/>
  <c r="M15951" i="8"/>
  <c r="M15950" i="8"/>
  <c r="M15949" i="8"/>
  <c r="M15948" i="8"/>
  <c r="M15947" i="8"/>
  <c r="M15946" i="8"/>
  <c r="M15945" i="8"/>
  <c r="M15944" i="8"/>
  <c r="M15943" i="8"/>
  <c r="M15942" i="8"/>
  <c r="M15941" i="8"/>
  <c r="M15940" i="8"/>
  <c r="M15939" i="8"/>
  <c r="M15938" i="8"/>
  <c r="M15937" i="8"/>
  <c r="M15936" i="8"/>
  <c r="M15935" i="8"/>
  <c r="M15934" i="8"/>
  <c r="L15930" i="8"/>
  <c r="M15929" i="8"/>
  <c r="M15928" i="8"/>
  <c r="M15927" i="8"/>
  <c r="M15926" i="8"/>
  <c r="M15925" i="8"/>
  <c r="M15924" i="8"/>
  <c r="M15923" i="8"/>
  <c r="M15922" i="8"/>
  <c r="M15921" i="8"/>
  <c r="M15920" i="8"/>
  <c r="M15919" i="8"/>
  <c r="M15918" i="8"/>
  <c r="M15917" i="8"/>
  <c r="M15916" i="8"/>
  <c r="M15915" i="8"/>
  <c r="K15914" i="8"/>
  <c r="K15930" i="8" s="1"/>
  <c r="L15912" i="8"/>
  <c r="M15911" i="8"/>
  <c r="M15910" i="8"/>
  <c r="M15909" i="8"/>
  <c r="M15908" i="8"/>
  <c r="M15907" i="8"/>
  <c r="M15906" i="8"/>
  <c r="M15905" i="8"/>
  <c r="M15904" i="8"/>
  <c r="M15903" i="8"/>
  <c r="M15902" i="8"/>
  <c r="M15901" i="8"/>
  <c r="M15900" i="8"/>
  <c r="M15899" i="8"/>
  <c r="M15898" i="8"/>
  <c r="M15897" i="8"/>
  <c r="K15896" i="8"/>
  <c r="K15912" i="8" s="1"/>
  <c r="M15894" i="8"/>
  <c r="M15893" i="8"/>
  <c r="M15892" i="8"/>
  <c r="M15891" i="8"/>
  <c r="M15890" i="8"/>
  <c r="M15889" i="8"/>
  <c r="M15888" i="8"/>
  <c r="M15887" i="8"/>
  <c r="M15886" i="8"/>
  <c r="M15885" i="8"/>
  <c r="M15884" i="8"/>
  <c r="M15883" i="8"/>
  <c r="M15882" i="8"/>
  <c r="M15881" i="8"/>
  <c r="M15880" i="8"/>
  <c r="M15879" i="8"/>
  <c r="M15878" i="8"/>
  <c r="M15877" i="8"/>
  <c r="M15876" i="8"/>
  <c r="M15875" i="8"/>
  <c r="M15874" i="8"/>
  <c r="M15873" i="8"/>
  <c r="M15872" i="8"/>
  <c r="M15871" i="8"/>
  <c r="M15870" i="8"/>
  <c r="M15869" i="8"/>
  <c r="M15868" i="8"/>
  <c r="M15867" i="8"/>
  <c r="M15866" i="8"/>
  <c r="M15865" i="8"/>
  <c r="M15864" i="8"/>
  <c r="M15863" i="8"/>
  <c r="M15862" i="8"/>
  <c r="M15861" i="8"/>
  <c r="M15860" i="8"/>
  <c r="M15859" i="8"/>
  <c r="M15858" i="8"/>
  <c r="M15857" i="8"/>
  <c r="M15856" i="8"/>
  <c r="M15855" i="8"/>
  <c r="M15854" i="8"/>
  <c r="M15853" i="8"/>
  <c r="M15852" i="8"/>
  <c r="M15851" i="8"/>
  <c r="M15850" i="8"/>
  <c r="M15849" i="8"/>
  <c r="M15848" i="8"/>
  <c r="M15847" i="8"/>
  <c r="M15846" i="8"/>
  <c r="M15845" i="8"/>
  <c r="M15844" i="8"/>
  <c r="M15843" i="8"/>
  <c r="M15842" i="8"/>
  <c r="M15841" i="8"/>
  <c r="M15840" i="8"/>
  <c r="M15839" i="8"/>
  <c r="M15838" i="8"/>
  <c r="M15837" i="8"/>
  <c r="M15836" i="8"/>
  <c r="M15835" i="8"/>
  <c r="L15831" i="8"/>
  <c r="M15830" i="8"/>
  <c r="M15829" i="8"/>
  <c r="M15828" i="8"/>
  <c r="M15827" i="8"/>
  <c r="M15826" i="8"/>
  <c r="M15825" i="8"/>
  <c r="M15824" i="8"/>
  <c r="M15823" i="8"/>
  <c r="M15822" i="8"/>
  <c r="M15821" i="8"/>
  <c r="M15820" i="8"/>
  <c r="M15819" i="8"/>
  <c r="M15818" i="8"/>
  <c r="M15817" i="8"/>
  <c r="M15816" i="8"/>
  <c r="K15815" i="8"/>
  <c r="K16230" i="8" s="1"/>
  <c r="L15813" i="8"/>
  <c r="K15813" i="8"/>
  <c r="M15812" i="8"/>
  <c r="M15811" i="8"/>
  <c r="M15810" i="8"/>
  <c r="M15809" i="8"/>
  <c r="M15808" i="8"/>
  <c r="M15807" i="8"/>
  <c r="M15806" i="8"/>
  <c r="M15805" i="8"/>
  <c r="M15804" i="8"/>
  <c r="M15803" i="8"/>
  <c r="M15802" i="8"/>
  <c r="M15801" i="8"/>
  <c r="M15800" i="8"/>
  <c r="M15799" i="8"/>
  <c r="M15798" i="8"/>
  <c r="M15797" i="8"/>
  <c r="M15813" i="8" s="1"/>
  <c r="K15797" i="8"/>
  <c r="M15795" i="8"/>
  <c r="M15794" i="8"/>
  <c r="M15793" i="8"/>
  <c r="M15792" i="8"/>
  <c r="M15791" i="8"/>
  <c r="M15790" i="8"/>
  <c r="M15789" i="8"/>
  <c r="M15788" i="8"/>
  <c r="M15787" i="8"/>
  <c r="M15786" i="8"/>
  <c r="M15785" i="8"/>
  <c r="M15784" i="8"/>
  <c r="M15783" i="8"/>
  <c r="M15782" i="8"/>
  <c r="M15781" i="8"/>
  <c r="M15780" i="8"/>
  <c r="M15779" i="8"/>
  <c r="M15778" i="8"/>
  <c r="M15777" i="8"/>
  <c r="M15776" i="8"/>
  <c r="M15775" i="8"/>
  <c r="M15774" i="8"/>
  <c r="M15773" i="8"/>
  <c r="M15772" i="8"/>
  <c r="M15771" i="8"/>
  <c r="M15770" i="8"/>
  <c r="M15769" i="8"/>
  <c r="M15768" i="8"/>
  <c r="M15767" i="8"/>
  <c r="M15766" i="8"/>
  <c r="M15765" i="8"/>
  <c r="M15764" i="8"/>
  <c r="M15763" i="8"/>
  <c r="M15762" i="8"/>
  <c r="M15761" i="8"/>
  <c r="M15760" i="8"/>
  <c r="M15759" i="8"/>
  <c r="M15758" i="8"/>
  <c r="M15757" i="8"/>
  <c r="M15756" i="8"/>
  <c r="M15755" i="8"/>
  <c r="M15754" i="8"/>
  <c r="M15753" i="8"/>
  <c r="M15752" i="8"/>
  <c r="M15751" i="8"/>
  <c r="M15750" i="8"/>
  <c r="M15749" i="8"/>
  <c r="M15748" i="8"/>
  <c r="M15747" i="8"/>
  <c r="M15746" i="8"/>
  <c r="M15745" i="8"/>
  <c r="M15744" i="8"/>
  <c r="M15743" i="8"/>
  <c r="M15742" i="8"/>
  <c r="M15741" i="8"/>
  <c r="M15740" i="8"/>
  <c r="M15739" i="8"/>
  <c r="M15738" i="8"/>
  <c r="M15737" i="8"/>
  <c r="M15736" i="8"/>
  <c r="L15729" i="8"/>
  <c r="M15728" i="8"/>
  <c r="M15727" i="8"/>
  <c r="M15726" i="8"/>
  <c r="M15725" i="8"/>
  <c r="M15724" i="8"/>
  <c r="M15723" i="8"/>
  <c r="M15722" i="8"/>
  <c r="M15721" i="8"/>
  <c r="M15720" i="8"/>
  <c r="M15719" i="8"/>
  <c r="M15718" i="8"/>
  <c r="M15717" i="8"/>
  <c r="M15716" i="8"/>
  <c r="M15715" i="8"/>
  <c r="M15714" i="8"/>
  <c r="K15713" i="8"/>
  <c r="K15729" i="8" s="1"/>
  <c r="L15691" i="8"/>
  <c r="K15691" i="8"/>
  <c r="M15690" i="8"/>
  <c r="M15689" i="8"/>
  <c r="M15688" i="8"/>
  <c r="M15687" i="8"/>
  <c r="M15686" i="8"/>
  <c r="M15685" i="8"/>
  <c r="M15684" i="8"/>
  <c r="M15683" i="8"/>
  <c r="M15682" i="8"/>
  <c r="M15681" i="8"/>
  <c r="M15680" i="8"/>
  <c r="M15679" i="8"/>
  <c r="M15678" i="8"/>
  <c r="M15677" i="8"/>
  <c r="M15676" i="8"/>
  <c r="M15675" i="8"/>
  <c r="M15691" i="8" s="1"/>
  <c r="K15675" i="8"/>
  <c r="L15673" i="8"/>
  <c r="M15672" i="8"/>
  <c r="M15671" i="8"/>
  <c r="M15670" i="8"/>
  <c r="M15669" i="8"/>
  <c r="M15668" i="8"/>
  <c r="M15667" i="8"/>
  <c r="M15666" i="8"/>
  <c r="M15665" i="8"/>
  <c r="M15664" i="8"/>
  <c r="M15663" i="8"/>
  <c r="M15662" i="8"/>
  <c r="M15661" i="8"/>
  <c r="M15660" i="8"/>
  <c r="M15659" i="8"/>
  <c r="M15658" i="8"/>
  <c r="K15657" i="8"/>
  <c r="K15673" i="8" s="1"/>
  <c r="M15655" i="8"/>
  <c r="M15654" i="8"/>
  <c r="M15653" i="8"/>
  <c r="M15652" i="8"/>
  <c r="M15651" i="8"/>
  <c r="M15650" i="8"/>
  <c r="M15649" i="8"/>
  <c r="M15648" i="8"/>
  <c r="M15647" i="8"/>
  <c r="M15646" i="8"/>
  <c r="M15645" i="8"/>
  <c r="M15644" i="8"/>
  <c r="M15643" i="8"/>
  <c r="M15642" i="8"/>
  <c r="M15641" i="8"/>
  <c r="M15640" i="8"/>
  <c r="M15639" i="8"/>
  <c r="M15638" i="8"/>
  <c r="M15637" i="8"/>
  <c r="M15636" i="8"/>
  <c r="M15635" i="8"/>
  <c r="M15634" i="8"/>
  <c r="M15633" i="8"/>
  <c r="M15632" i="8"/>
  <c r="M15631" i="8"/>
  <c r="M15630" i="8"/>
  <c r="M15629" i="8"/>
  <c r="M15628" i="8"/>
  <c r="M15627" i="8"/>
  <c r="M15626" i="8"/>
  <c r="M15625" i="8"/>
  <c r="M15624" i="8"/>
  <c r="M15623" i="8"/>
  <c r="M15622" i="8"/>
  <c r="M15621" i="8"/>
  <c r="M15620" i="8"/>
  <c r="M15619" i="8"/>
  <c r="M15618" i="8"/>
  <c r="M15617" i="8"/>
  <c r="M15616" i="8"/>
  <c r="M15615" i="8"/>
  <c r="M15614" i="8"/>
  <c r="M15613" i="8"/>
  <c r="M15612" i="8"/>
  <c r="M15611" i="8"/>
  <c r="M15610" i="8"/>
  <c r="M15609" i="8"/>
  <c r="M15608" i="8"/>
  <c r="M15607" i="8"/>
  <c r="M15606" i="8"/>
  <c r="M15605" i="8"/>
  <c r="M15604" i="8"/>
  <c r="M15603" i="8"/>
  <c r="M15602" i="8"/>
  <c r="M15601" i="8"/>
  <c r="M15600" i="8"/>
  <c r="M15599" i="8"/>
  <c r="M15598" i="8"/>
  <c r="M15597" i="8"/>
  <c r="M15596" i="8"/>
  <c r="L15591" i="8"/>
  <c r="K15591" i="8"/>
  <c r="M15590" i="8"/>
  <c r="M15589" i="8"/>
  <c r="M15588" i="8"/>
  <c r="M15587" i="8"/>
  <c r="M15586" i="8"/>
  <c r="M15585" i="8"/>
  <c r="M15584" i="8"/>
  <c r="M15583" i="8"/>
  <c r="M15582" i="8"/>
  <c r="M15581" i="8"/>
  <c r="M15580" i="8"/>
  <c r="M15579" i="8"/>
  <c r="M15578" i="8"/>
  <c r="M15577" i="8"/>
  <c r="M15576" i="8"/>
  <c r="M15575" i="8"/>
  <c r="M15591" i="8" s="1"/>
  <c r="K15575" i="8"/>
  <c r="L15573" i="8"/>
  <c r="M15572" i="8"/>
  <c r="M15571" i="8"/>
  <c r="M15570" i="8"/>
  <c r="M15569" i="8"/>
  <c r="M15568" i="8"/>
  <c r="M15567" i="8"/>
  <c r="M15566" i="8"/>
  <c r="M15565" i="8"/>
  <c r="M15564" i="8"/>
  <c r="M15563" i="8"/>
  <c r="M15562" i="8"/>
  <c r="M15561" i="8"/>
  <c r="M15560" i="8"/>
  <c r="M15559" i="8"/>
  <c r="M15558" i="8"/>
  <c r="K15557" i="8"/>
  <c r="K15573" i="8" s="1"/>
  <c r="M15555" i="8"/>
  <c r="M15554" i="8"/>
  <c r="M15553" i="8"/>
  <c r="M15552" i="8"/>
  <c r="M15551" i="8"/>
  <c r="M15550" i="8"/>
  <c r="M15549" i="8"/>
  <c r="M15548" i="8"/>
  <c r="M15547" i="8"/>
  <c r="M15546" i="8"/>
  <c r="M15545" i="8"/>
  <c r="M15544" i="8"/>
  <c r="M15543" i="8"/>
  <c r="M15542" i="8"/>
  <c r="M15541" i="8"/>
  <c r="M15540" i="8"/>
  <c r="M15539" i="8"/>
  <c r="M15538" i="8"/>
  <c r="M15537" i="8"/>
  <c r="M15536" i="8"/>
  <c r="M15535" i="8"/>
  <c r="M15534" i="8"/>
  <c r="M15533" i="8"/>
  <c r="M15532" i="8"/>
  <c r="M15531" i="8"/>
  <c r="M15530" i="8"/>
  <c r="M15529" i="8"/>
  <c r="M15528" i="8"/>
  <c r="M15527" i="8"/>
  <c r="M15526" i="8"/>
  <c r="M15525" i="8"/>
  <c r="M15524" i="8"/>
  <c r="M15523" i="8"/>
  <c r="M15522" i="8"/>
  <c r="M15521" i="8"/>
  <c r="M15520" i="8"/>
  <c r="M15519" i="8"/>
  <c r="M15518" i="8"/>
  <c r="M15517" i="8"/>
  <c r="M15516" i="8"/>
  <c r="M15515" i="8"/>
  <c r="M15514" i="8"/>
  <c r="M15513" i="8"/>
  <c r="M15512" i="8"/>
  <c r="M15511" i="8"/>
  <c r="M15510" i="8"/>
  <c r="M15509" i="8"/>
  <c r="M15508" i="8"/>
  <c r="M15507" i="8"/>
  <c r="M15506" i="8"/>
  <c r="M15505" i="8"/>
  <c r="M15504" i="8"/>
  <c r="M15503" i="8"/>
  <c r="M15502" i="8"/>
  <c r="M15501" i="8"/>
  <c r="M15500" i="8"/>
  <c r="M15499" i="8"/>
  <c r="M15498" i="8"/>
  <c r="M15497" i="8"/>
  <c r="M15496" i="8"/>
  <c r="L15390" i="8"/>
  <c r="K15390" i="8"/>
  <c r="M15389" i="8"/>
  <c r="M15388" i="8"/>
  <c r="M15387" i="8"/>
  <c r="M15386" i="8"/>
  <c r="M15385" i="8"/>
  <c r="M15384" i="8"/>
  <c r="M15383" i="8"/>
  <c r="M15382" i="8"/>
  <c r="M15381" i="8"/>
  <c r="M15380" i="8"/>
  <c r="M15379" i="8"/>
  <c r="M15378" i="8"/>
  <c r="M15377" i="8"/>
  <c r="M15376" i="8"/>
  <c r="M15375" i="8"/>
  <c r="M15374" i="8"/>
  <c r="M15390" i="8" s="1"/>
  <c r="K15374" i="8"/>
  <c r="M15351" i="8"/>
  <c r="M15350" i="8"/>
  <c r="M15349" i="8"/>
  <c r="M15348" i="8"/>
  <c r="M15347" i="8"/>
  <c r="M15346" i="8"/>
  <c r="M15345" i="8"/>
  <c r="M15344" i="8"/>
  <c r="M15343" i="8"/>
  <c r="M15342" i="8"/>
  <c r="M15341" i="8"/>
  <c r="M15340" i="8"/>
  <c r="M15339" i="8"/>
  <c r="M15338" i="8"/>
  <c r="M15337" i="8"/>
  <c r="K15336" i="8"/>
  <c r="M15336" i="8" s="1"/>
  <c r="L15334" i="8"/>
  <c r="L15352" i="8" s="1"/>
  <c r="M15333" i="8"/>
  <c r="M15332" i="8"/>
  <c r="M15331" i="8"/>
  <c r="M15330" i="8"/>
  <c r="M15329" i="8"/>
  <c r="M15328" i="8"/>
  <c r="M15327" i="8"/>
  <c r="M15326" i="8"/>
  <c r="M15325" i="8"/>
  <c r="M15324" i="8"/>
  <c r="M15323" i="8"/>
  <c r="M15322" i="8"/>
  <c r="M15321" i="8"/>
  <c r="M15320" i="8"/>
  <c r="M15319" i="8"/>
  <c r="K15318" i="8"/>
  <c r="K15334" i="8" s="1"/>
  <c r="K15352" i="8" s="1"/>
  <c r="M15316" i="8"/>
  <c r="M15315" i="8"/>
  <c r="M15314" i="8"/>
  <c r="M15313" i="8"/>
  <c r="M15312" i="8"/>
  <c r="M15311" i="8"/>
  <c r="M15310" i="8"/>
  <c r="M15309" i="8"/>
  <c r="M15308" i="8"/>
  <c r="M15307" i="8"/>
  <c r="M15306" i="8"/>
  <c r="M15305" i="8"/>
  <c r="M15304" i="8"/>
  <c r="M15303" i="8"/>
  <c r="M15302" i="8"/>
  <c r="M15301" i="8"/>
  <c r="M15300" i="8"/>
  <c r="M15299" i="8"/>
  <c r="M15298" i="8"/>
  <c r="M15297" i="8"/>
  <c r="M15296" i="8"/>
  <c r="M15295" i="8"/>
  <c r="M15294" i="8"/>
  <c r="M15293" i="8"/>
  <c r="M15292" i="8"/>
  <c r="M15291" i="8"/>
  <c r="M15290" i="8"/>
  <c r="M15289" i="8"/>
  <c r="M15288" i="8"/>
  <c r="M15287" i="8"/>
  <c r="M15286" i="8"/>
  <c r="M15285" i="8"/>
  <c r="M15284" i="8"/>
  <c r="M15283" i="8"/>
  <c r="M15282" i="8"/>
  <c r="M15281" i="8"/>
  <c r="M15280" i="8"/>
  <c r="M15279" i="8"/>
  <c r="L15276" i="8"/>
  <c r="M15275" i="8"/>
  <c r="M15274" i="8"/>
  <c r="M15273" i="8"/>
  <c r="M15272" i="8"/>
  <c r="M15271" i="8"/>
  <c r="M15270" i="8"/>
  <c r="M15269" i="8"/>
  <c r="M15268" i="8"/>
  <c r="M15267" i="8"/>
  <c r="M15266" i="8"/>
  <c r="M15265" i="8"/>
  <c r="M15264" i="8"/>
  <c r="M15263" i="8"/>
  <c r="M15262" i="8"/>
  <c r="M15261" i="8"/>
  <c r="L15257" i="8"/>
  <c r="M15256" i="8"/>
  <c r="M15255" i="8"/>
  <c r="M15254" i="8"/>
  <c r="M15253" i="8"/>
  <c r="M15252" i="8"/>
  <c r="M15251" i="8"/>
  <c r="M15250" i="8"/>
  <c r="M15249" i="8"/>
  <c r="M15248" i="8"/>
  <c r="M15247" i="8"/>
  <c r="M15246" i="8"/>
  <c r="M15245" i="8"/>
  <c r="M15244" i="8"/>
  <c r="M15243" i="8"/>
  <c r="M15242" i="8"/>
  <c r="L15238" i="8"/>
  <c r="M15237" i="8"/>
  <c r="M15236" i="8"/>
  <c r="M15235" i="8"/>
  <c r="M15234" i="8"/>
  <c r="M15233" i="8"/>
  <c r="M15232" i="8"/>
  <c r="M15231" i="8"/>
  <c r="M15230" i="8"/>
  <c r="M15229" i="8"/>
  <c r="M15228" i="8"/>
  <c r="M15227" i="8"/>
  <c r="M15226" i="8"/>
  <c r="M15225" i="8"/>
  <c r="M15224" i="8"/>
  <c r="M15223" i="8"/>
  <c r="K15222" i="8"/>
  <c r="K15238" i="8" s="1"/>
  <c r="L15220" i="8"/>
  <c r="M15219" i="8"/>
  <c r="M15218" i="8"/>
  <c r="M15217" i="8"/>
  <c r="M15216" i="8"/>
  <c r="M15215" i="8"/>
  <c r="M15214" i="8"/>
  <c r="M15213" i="8"/>
  <c r="M15212" i="8"/>
  <c r="M15211" i="8"/>
  <c r="M15210" i="8"/>
  <c r="M15209" i="8"/>
  <c r="M15208" i="8"/>
  <c r="M15207" i="8"/>
  <c r="M15206" i="8"/>
  <c r="M15205" i="8"/>
  <c r="K15204" i="8"/>
  <c r="K15220" i="8" s="1"/>
  <c r="M15202" i="8"/>
  <c r="M15201" i="8"/>
  <c r="M15200" i="8"/>
  <c r="M15199" i="8"/>
  <c r="M15198" i="8"/>
  <c r="M15197" i="8"/>
  <c r="M15196" i="8"/>
  <c r="M15195" i="8"/>
  <c r="M15194" i="8"/>
  <c r="M15193" i="8"/>
  <c r="M15192" i="8"/>
  <c r="M15191" i="8"/>
  <c r="M15190" i="8"/>
  <c r="M15189" i="8"/>
  <c r="M15188" i="8"/>
  <c r="M15187" i="8"/>
  <c r="M15186" i="8"/>
  <c r="M15185" i="8"/>
  <c r="M15184" i="8"/>
  <c r="M15183" i="8"/>
  <c r="M15182" i="8"/>
  <c r="M15181" i="8"/>
  <c r="M15180" i="8"/>
  <c r="M15179" i="8"/>
  <c r="M15178" i="8"/>
  <c r="M15177" i="8"/>
  <c r="M15176" i="8"/>
  <c r="M15175" i="8"/>
  <c r="M15174" i="8"/>
  <c r="M15173" i="8"/>
  <c r="M15172" i="8"/>
  <c r="M15171" i="8"/>
  <c r="M15170" i="8"/>
  <c r="M15169" i="8"/>
  <c r="M15168" i="8"/>
  <c r="M15167" i="8"/>
  <c r="M15166" i="8"/>
  <c r="M15165" i="8"/>
  <c r="M15164" i="8"/>
  <c r="M15163" i="8"/>
  <c r="M15162" i="8"/>
  <c r="M15161" i="8"/>
  <c r="M15160" i="8"/>
  <c r="M15159" i="8"/>
  <c r="M15158" i="8"/>
  <c r="M15157" i="8"/>
  <c r="M15156" i="8"/>
  <c r="M15155" i="8"/>
  <c r="M15154" i="8"/>
  <c r="M15153" i="8"/>
  <c r="M15152" i="8"/>
  <c r="M15151" i="8"/>
  <c r="M15150" i="8"/>
  <c r="M15149" i="8"/>
  <c r="M15148" i="8"/>
  <c r="M15147" i="8"/>
  <c r="M15146" i="8"/>
  <c r="M15145" i="8"/>
  <c r="M15144" i="8"/>
  <c r="M15143" i="8"/>
  <c r="L15139" i="8"/>
  <c r="M15138" i="8"/>
  <c r="M15137" i="8"/>
  <c r="M15136" i="8"/>
  <c r="M15135" i="8"/>
  <c r="M15134" i="8"/>
  <c r="M15133" i="8"/>
  <c r="M15132" i="8"/>
  <c r="M15131" i="8"/>
  <c r="M15130" i="8"/>
  <c r="M15129" i="8"/>
  <c r="M15128" i="8"/>
  <c r="M15127" i="8"/>
  <c r="M15126" i="8"/>
  <c r="M15125" i="8"/>
  <c r="M15124" i="8"/>
  <c r="K15123" i="8"/>
  <c r="K15139" i="8" s="1"/>
  <c r="L15121" i="8"/>
  <c r="M15120" i="8"/>
  <c r="M15119" i="8"/>
  <c r="M15118" i="8"/>
  <c r="M15117" i="8"/>
  <c r="M15116" i="8"/>
  <c r="M15115" i="8"/>
  <c r="M15114" i="8"/>
  <c r="M15113" i="8"/>
  <c r="M15112" i="8"/>
  <c r="M15111" i="8"/>
  <c r="M15110" i="8"/>
  <c r="M15109" i="8"/>
  <c r="M15108" i="8"/>
  <c r="M15107" i="8"/>
  <c r="M15106" i="8"/>
  <c r="K15105" i="8"/>
  <c r="K15121" i="8" s="1"/>
  <c r="M15103" i="8"/>
  <c r="M15102" i="8"/>
  <c r="M15101" i="8"/>
  <c r="M15100" i="8"/>
  <c r="M15099" i="8"/>
  <c r="M15098" i="8"/>
  <c r="M15097" i="8"/>
  <c r="M15096" i="8"/>
  <c r="M15095" i="8"/>
  <c r="M15094" i="8"/>
  <c r="M15093" i="8"/>
  <c r="M15092" i="8"/>
  <c r="M15091" i="8"/>
  <c r="M15090" i="8"/>
  <c r="M15089" i="8"/>
  <c r="M15088" i="8"/>
  <c r="M15087" i="8"/>
  <c r="M15086" i="8"/>
  <c r="M15085" i="8"/>
  <c r="M15084" i="8"/>
  <c r="M15083" i="8"/>
  <c r="M15082" i="8"/>
  <c r="M15081" i="8"/>
  <c r="M15080" i="8"/>
  <c r="M15079" i="8"/>
  <c r="M15078" i="8"/>
  <c r="M15077" i="8"/>
  <c r="M15076" i="8"/>
  <c r="M15075" i="8"/>
  <c r="M15074" i="8"/>
  <c r="M15073" i="8"/>
  <c r="M15072" i="8"/>
  <c r="M15071" i="8"/>
  <c r="M15070" i="8"/>
  <c r="M15069" i="8"/>
  <c r="M15068" i="8"/>
  <c r="M15067" i="8"/>
  <c r="M15066" i="8"/>
  <c r="M15065" i="8"/>
  <c r="M15064" i="8"/>
  <c r="M15063" i="8"/>
  <c r="M15062" i="8"/>
  <c r="M15061" i="8"/>
  <c r="M15060" i="8"/>
  <c r="M15059" i="8"/>
  <c r="M15058" i="8"/>
  <c r="M15057" i="8"/>
  <c r="M15056" i="8"/>
  <c r="M15055" i="8"/>
  <c r="M15054" i="8"/>
  <c r="M15053" i="8"/>
  <c r="M15052" i="8"/>
  <c r="M15051" i="8"/>
  <c r="M15050" i="8"/>
  <c r="M15049" i="8"/>
  <c r="M15048" i="8"/>
  <c r="M15047" i="8"/>
  <c r="M15046" i="8"/>
  <c r="M15045" i="8"/>
  <c r="M15044" i="8"/>
  <c r="L15038" i="8"/>
  <c r="M15037" i="8"/>
  <c r="M15036" i="8"/>
  <c r="M15035" i="8"/>
  <c r="M15034" i="8"/>
  <c r="M15033" i="8"/>
  <c r="M15032" i="8"/>
  <c r="M15031" i="8"/>
  <c r="M15030" i="8"/>
  <c r="M15029" i="8"/>
  <c r="M15028" i="8"/>
  <c r="M15027" i="8"/>
  <c r="M15026" i="8"/>
  <c r="M15025" i="8"/>
  <c r="M15024" i="8"/>
  <c r="M15023" i="8"/>
  <c r="L15019" i="8"/>
  <c r="M15018" i="8"/>
  <c r="M15017" i="8"/>
  <c r="M15016" i="8"/>
  <c r="M15015" i="8"/>
  <c r="M15014" i="8"/>
  <c r="M15013" i="8"/>
  <c r="M15012" i="8"/>
  <c r="M15011" i="8"/>
  <c r="M15010" i="8"/>
  <c r="M15009" i="8"/>
  <c r="M15008" i="8"/>
  <c r="M15007" i="8"/>
  <c r="M15006" i="8"/>
  <c r="M15005" i="8"/>
  <c r="M15004" i="8"/>
  <c r="L15000" i="8"/>
  <c r="M14999" i="8"/>
  <c r="M14998" i="8"/>
  <c r="M14997" i="8"/>
  <c r="M14996" i="8"/>
  <c r="M14995" i="8"/>
  <c r="M14994" i="8"/>
  <c r="M14993" i="8"/>
  <c r="M14992" i="8"/>
  <c r="M14991" i="8"/>
  <c r="M14990" i="8"/>
  <c r="M14989" i="8"/>
  <c r="M14988" i="8"/>
  <c r="M14987" i="8"/>
  <c r="M14986" i="8"/>
  <c r="M14985" i="8"/>
  <c r="K14984" i="8"/>
  <c r="L14982" i="8"/>
  <c r="M14981" i="8"/>
  <c r="M14980" i="8"/>
  <c r="M14979" i="8"/>
  <c r="M14978" i="8"/>
  <c r="M14977" i="8"/>
  <c r="M14976" i="8"/>
  <c r="M14975" i="8"/>
  <c r="M14974" i="8"/>
  <c r="M14973" i="8"/>
  <c r="M14972" i="8"/>
  <c r="M14971" i="8"/>
  <c r="M14970" i="8"/>
  <c r="M14969" i="8"/>
  <c r="M14968" i="8"/>
  <c r="M14967" i="8"/>
  <c r="K14966" i="8"/>
  <c r="K14982" i="8" s="1"/>
  <c r="M14964" i="8"/>
  <c r="M14963" i="8"/>
  <c r="M14962" i="8"/>
  <c r="M14961" i="8"/>
  <c r="M14960" i="8"/>
  <c r="M14959" i="8"/>
  <c r="M14958" i="8"/>
  <c r="M14957" i="8"/>
  <c r="M14956" i="8"/>
  <c r="M14955" i="8"/>
  <c r="M14954" i="8"/>
  <c r="M14953" i="8"/>
  <c r="M14952" i="8"/>
  <c r="M14951" i="8"/>
  <c r="M14950" i="8"/>
  <c r="M14949" i="8"/>
  <c r="M14948" i="8"/>
  <c r="M14947" i="8"/>
  <c r="M14946" i="8"/>
  <c r="M14945" i="8"/>
  <c r="M14944" i="8"/>
  <c r="M14943" i="8"/>
  <c r="M14942" i="8"/>
  <c r="M14941" i="8"/>
  <c r="M14940" i="8"/>
  <c r="M14939" i="8"/>
  <c r="M14938" i="8"/>
  <c r="M14937" i="8"/>
  <c r="M14936" i="8"/>
  <c r="M14935" i="8"/>
  <c r="M14934" i="8"/>
  <c r="M14933" i="8"/>
  <c r="M14932" i="8"/>
  <c r="M14931" i="8"/>
  <c r="M14930" i="8"/>
  <c r="M14929" i="8"/>
  <c r="M14928" i="8"/>
  <c r="M14927" i="8"/>
  <c r="M14926" i="8"/>
  <c r="M14925" i="8"/>
  <c r="M14924" i="8"/>
  <c r="M14923" i="8"/>
  <c r="M14922" i="8"/>
  <c r="M14921" i="8"/>
  <c r="M14920" i="8"/>
  <c r="M14919" i="8"/>
  <c r="M14918" i="8"/>
  <c r="M14917" i="8"/>
  <c r="M14916" i="8"/>
  <c r="M14915" i="8"/>
  <c r="M14914" i="8"/>
  <c r="M14913" i="8"/>
  <c r="M14912" i="8"/>
  <c r="M14911" i="8"/>
  <c r="M14910" i="8"/>
  <c r="M14909" i="8"/>
  <c r="M14908" i="8"/>
  <c r="M14907" i="8"/>
  <c r="M14906" i="8"/>
  <c r="M14905" i="8"/>
  <c r="L14901" i="8"/>
  <c r="M14900" i="8"/>
  <c r="M14899" i="8"/>
  <c r="M14898" i="8"/>
  <c r="M14897" i="8"/>
  <c r="M14896" i="8"/>
  <c r="M14895" i="8"/>
  <c r="M14894" i="8"/>
  <c r="M14893" i="8"/>
  <c r="M14892" i="8"/>
  <c r="M14891" i="8"/>
  <c r="M14890" i="8"/>
  <c r="M14889" i="8"/>
  <c r="M14888" i="8"/>
  <c r="M14887" i="8"/>
  <c r="M14886" i="8"/>
  <c r="K14885" i="8"/>
  <c r="K14901" i="8" s="1"/>
  <c r="L14883" i="8"/>
  <c r="M14882" i="8"/>
  <c r="M14881" i="8"/>
  <c r="M14880" i="8"/>
  <c r="M14879" i="8"/>
  <c r="M14878" i="8"/>
  <c r="M14877" i="8"/>
  <c r="M14876" i="8"/>
  <c r="M14875" i="8"/>
  <c r="M14874" i="8"/>
  <c r="M14873" i="8"/>
  <c r="M14872" i="8"/>
  <c r="M14871" i="8"/>
  <c r="M14870" i="8"/>
  <c r="M14869" i="8"/>
  <c r="M14868" i="8"/>
  <c r="K14867" i="8"/>
  <c r="K14883" i="8" s="1"/>
  <c r="M14865" i="8"/>
  <c r="M14864" i="8"/>
  <c r="M14863" i="8"/>
  <c r="M14862" i="8"/>
  <c r="M14861" i="8"/>
  <c r="M14860" i="8"/>
  <c r="M14859" i="8"/>
  <c r="M14858" i="8"/>
  <c r="M14857" i="8"/>
  <c r="M14856" i="8"/>
  <c r="M14855" i="8"/>
  <c r="M14854" i="8"/>
  <c r="M14853" i="8"/>
  <c r="M14852" i="8"/>
  <c r="M14851" i="8"/>
  <c r="M14850" i="8"/>
  <c r="M14849" i="8"/>
  <c r="M14848" i="8"/>
  <c r="M14847" i="8"/>
  <c r="M14846" i="8"/>
  <c r="M14845" i="8"/>
  <c r="M14844" i="8"/>
  <c r="M14843" i="8"/>
  <c r="M14842" i="8"/>
  <c r="M14841" i="8"/>
  <c r="M14840" i="8"/>
  <c r="M14839" i="8"/>
  <c r="M14838" i="8"/>
  <c r="M14837" i="8"/>
  <c r="M14836" i="8"/>
  <c r="M14835" i="8"/>
  <c r="M14834" i="8"/>
  <c r="M14833" i="8"/>
  <c r="M14832" i="8"/>
  <c r="M14831" i="8"/>
  <c r="M14830" i="8"/>
  <c r="M14829" i="8"/>
  <c r="M14828" i="8"/>
  <c r="M14827" i="8"/>
  <c r="M14826" i="8"/>
  <c r="M14825" i="8"/>
  <c r="M14824" i="8"/>
  <c r="M14823" i="8"/>
  <c r="M14822" i="8"/>
  <c r="M14821" i="8"/>
  <c r="M14820" i="8"/>
  <c r="M14819" i="8"/>
  <c r="M14818" i="8"/>
  <c r="M14817" i="8"/>
  <c r="M14816" i="8"/>
  <c r="M14815" i="8"/>
  <c r="M14814" i="8"/>
  <c r="M14813" i="8"/>
  <c r="M14812" i="8"/>
  <c r="M14811" i="8"/>
  <c r="M14810" i="8"/>
  <c r="M14809" i="8"/>
  <c r="M14808" i="8"/>
  <c r="M14807" i="8"/>
  <c r="M14806" i="8"/>
  <c r="L14800" i="8"/>
  <c r="M14799" i="8"/>
  <c r="M14798" i="8"/>
  <c r="M14797" i="8"/>
  <c r="M14796" i="8"/>
  <c r="M14795" i="8"/>
  <c r="M14794" i="8"/>
  <c r="M14793" i="8"/>
  <c r="M14792" i="8"/>
  <c r="M14791" i="8"/>
  <c r="M14790" i="8"/>
  <c r="M14789" i="8"/>
  <c r="M14788" i="8"/>
  <c r="M14787" i="8"/>
  <c r="M14786" i="8"/>
  <c r="M14785" i="8"/>
  <c r="L14781" i="8"/>
  <c r="M14780" i="8"/>
  <c r="M14779" i="8"/>
  <c r="M14778" i="8"/>
  <c r="M14777" i="8"/>
  <c r="M14776" i="8"/>
  <c r="M14775" i="8"/>
  <c r="M14774" i="8"/>
  <c r="M14773" i="8"/>
  <c r="M14772" i="8"/>
  <c r="M14771" i="8"/>
  <c r="M14770" i="8"/>
  <c r="M14769" i="8"/>
  <c r="M14768" i="8"/>
  <c r="M14767" i="8"/>
  <c r="M14766" i="8"/>
  <c r="L14761" i="8"/>
  <c r="M14760" i="8"/>
  <c r="M14759" i="8"/>
  <c r="M14758" i="8"/>
  <c r="M14757" i="8"/>
  <c r="M14756" i="8"/>
  <c r="M14755" i="8"/>
  <c r="M14754" i="8"/>
  <c r="M14753" i="8"/>
  <c r="M14752" i="8"/>
  <c r="M14751" i="8"/>
  <c r="M14750" i="8"/>
  <c r="M14749" i="8"/>
  <c r="M14748" i="8"/>
  <c r="M14747" i="8"/>
  <c r="M14746" i="8"/>
  <c r="K14745" i="8"/>
  <c r="L14743" i="8"/>
  <c r="M14742" i="8"/>
  <c r="M14741" i="8"/>
  <c r="M14740" i="8"/>
  <c r="M14739" i="8"/>
  <c r="M14738" i="8"/>
  <c r="M14737" i="8"/>
  <c r="M14736" i="8"/>
  <c r="M14735" i="8"/>
  <c r="M14734" i="8"/>
  <c r="M14733" i="8"/>
  <c r="M14732" i="8"/>
  <c r="M14731" i="8"/>
  <c r="M14730" i="8"/>
  <c r="M14729" i="8"/>
  <c r="M14728" i="8"/>
  <c r="K14727" i="8"/>
  <c r="K14743" i="8" s="1"/>
  <c r="M14725" i="8"/>
  <c r="M14724" i="8"/>
  <c r="M14723" i="8"/>
  <c r="M14722" i="8"/>
  <c r="M14721" i="8"/>
  <c r="M14720" i="8"/>
  <c r="M14719" i="8"/>
  <c r="M14718" i="8"/>
  <c r="M14717" i="8"/>
  <c r="M14716" i="8"/>
  <c r="M14715" i="8"/>
  <c r="M14714" i="8"/>
  <c r="M14713" i="8"/>
  <c r="M14712" i="8"/>
  <c r="M14711" i="8"/>
  <c r="M14710" i="8"/>
  <c r="M14709" i="8"/>
  <c r="M14708" i="8"/>
  <c r="M14707" i="8"/>
  <c r="M14706" i="8"/>
  <c r="M14705" i="8"/>
  <c r="M14704" i="8"/>
  <c r="M14703" i="8"/>
  <c r="M14702" i="8"/>
  <c r="M14701" i="8"/>
  <c r="M14700" i="8"/>
  <c r="M14699" i="8"/>
  <c r="M14698" i="8"/>
  <c r="M14697" i="8"/>
  <c r="M14696" i="8"/>
  <c r="M14695" i="8"/>
  <c r="M14694" i="8"/>
  <c r="M14693" i="8"/>
  <c r="M14692" i="8"/>
  <c r="M14691" i="8"/>
  <c r="M14690" i="8"/>
  <c r="M14689" i="8"/>
  <c r="M14688" i="8"/>
  <c r="M14687" i="8"/>
  <c r="M14686" i="8"/>
  <c r="M14685" i="8"/>
  <c r="M14684" i="8"/>
  <c r="M14683" i="8"/>
  <c r="M14682" i="8"/>
  <c r="M14681" i="8"/>
  <c r="M14680" i="8"/>
  <c r="M14679" i="8"/>
  <c r="M14678" i="8"/>
  <c r="M14677" i="8"/>
  <c r="M14676" i="8"/>
  <c r="M14675" i="8"/>
  <c r="M14674" i="8"/>
  <c r="M14673" i="8"/>
  <c r="M14672" i="8"/>
  <c r="M14671" i="8"/>
  <c r="M14670" i="8"/>
  <c r="M14669" i="8"/>
  <c r="M14668" i="8"/>
  <c r="M14667" i="8"/>
  <c r="M14666" i="8"/>
  <c r="L14662" i="8"/>
  <c r="M14661" i="8"/>
  <c r="M14660" i="8"/>
  <c r="M14659" i="8"/>
  <c r="M14658" i="8"/>
  <c r="M14657" i="8"/>
  <c r="M14656" i="8"/>
  <c r="M14655" i="8"/>
  <c r="M14654" i="8"/>
  <c r="M14653" i="8"/>
  <c r="M14652" i="8"/>
  <c r="M14651" i="8"/>
  <c r="M14650" i="8"/>
  <c r="M14649" i="8"/>
  <c r="M14648" i="8"/>
  <c r="M14647" i="8"/>
  <c r="K14646" i="8"/>
  <c r="K14662" i="8" s="1"/>
  <c r="L14644" i="8"/>
  <c r="M14643" i="8"/>
  <c r="M14642" i="8"/>
  <c r="M14641" i="8"/>
  <c r="M14640" i="8"/>
  <c r="M14639" i="8"/>
  <c r="M14638" i="8"/>
  <c r="M14637" i="8"/>
  <c r="M14636" i="8"/>
  <c r="M14635" i="8"/>
  <c r="M14634" i="8"/>
  <c r="M14633" i="8"/>
  <c r="M14632" i="8"/>
  <c r="M14631" i="8"/>
  <c r="M14630" i="8"/>
  <c r="M14629" i="8"/>
  <c r="K14628" i="8"/>
  <c r="K14644" i="8" s="1"/>
  <c r="M14626" i="8"/>
  <c r="M14625" i="8"/>
  <c r="M14624" i="8"/>
  <c r="M14623" i="8"/>
  <c r="M14622" i="8"/>
  <c r="M14621" i="8"/>
  <c r="M14620" i="8"/>
  <c r="M14619" i="8"/>
  <c r="M14618" i="8"/>
  <c r="M14617" i="8"/>
  <c r="M14616" i="8"/>
  <c r="M14615" i="8"/>
  <c r="M14614" i="8"/>
  <c r="M14613" i="8"/>
  <c r="M14612" i="8"/>
  <c r="M14611" i="8"/>
  <c r="M14610" i="8"/>
  <c r="M14609" i="8"/>
  <c r="M14608" i="8"/>
  <c r="M14607" i="8"/>
  <c r="M14606" i="8"/>
  <c r="M14605" i="8"/>
  <c r="M14604" i="8"/>
  <c r="M14603" i="8"/>
  <c r="M14602" i="8"/>
  <c r="M14601" i="8"/>
  <c r="M14600" i="8"/>
  <c r="M14599" i="8"/>
  <c r="M14598" i="8"/>
  <c r="M14597" i="8"/>
  <c r="M14596" i="8"/>
  <c r="M14595" i="8"/>
  <c r="M14594" i="8"/>
  <c r="M14593" i="8"/>
  <c r="M14592" i="8"/>
  <c r="M14591" i="8"/>
  <c r="M14590" i="8"/>
  <c r="M14589" i="8"/>
  <c r="M14588" i="8"/>
  <c r="M14587" i="8"/>
  <c r="M14586" i="8"/>
  <c r="M14585" i="8"/>
  <c r="M14584" i="8"/>
  <c r="M14583" i="8"/>
  <c r="M14582" i="8"/>
  <c r="M14581" i="8"/>
  <c r="M14580" i="8"/>
  <c r="M14579" i="8"/>
  <c r="M14578" i="8"/>
  <c r="M14577" i="8"/>
  <c r="M14576" i="8"/>
  <c r="M14575" i="8"/>
  <c r="M14574" i="8"/>
  <c r="M14573" i="8"/>
  <c r="M14572" i="8"/>
  <c r="M14571" i="8"/>
  <c r="M14570" i="8"/>
  <c r="M14569" i="8"/>
  <c r="M14568" i="8"/>
  <c r="M14567" i="8"/>
  <c r="L14563" i="8"/>
  <c r="M14562" i="8"/>
  <c r="M14561" i="8"/>
  <c r="M14560" i="8"/>
  <c r="M14559" i="8"/>
  <c r="M14558" i="8"/>
  <c r="M14557" i="8"/>
  <c r="M14556" i="8"/>
  <c r="M14555" i="8"/>
  <c r="M14554" i="8"/>
  <c r="M14553" i="8"/>
  <c r="M14552" i="8"/>
  <c r="M14551" i="8"/>
  <c r="M14550" i="8"/>
  <c r="M14549" i="8"/>
  <c r="M14548" i="8"/>
  <c r="K14547" i="8"/>
  <c r="K14563" i="8" s="1"/>
  <c r="L14545" i="8"/>
  <c r="M14544" i="8"/>
  <c r="M14543" i="8"/>
  <c r="M14542" i="8"/>
  <c r="M14541" i="8"/>
  <c r="M14540" i="8"/>
  <c r="M14539" i="8"/>
  <c r="M14538" i="8"/>
  <c r="M14537" i="8"/>
  <c r="M14536" i="8"/>
  <c r="M14535" i="8"/>
  <c r="M14534" i="8"/>
  <c r="M14533" i="8"/>
  <c r="M14532" i="8"/>
  <c r="M14531" i="8"/>
  <c r="M14530" i="8"/>
  <c r="K14529" i="8"/>
  <c r="K14545" i="8" s="1"/>
  <c r="M14527" i="8"/>
  <c r="M14526" i="8"/>
  <c r="M14525" i="8"/>
  <c r="M14524" i="8"/>
  <c r="M14523" i="8"/>
  <c r="M14522" i="8"/>
  <c r="M14521" i="8"/>
  <c r="M14520" i="8"/>
  <c r="M14519" i="8"/>
  <c r="M14518" i="8"/>
  <c r="M14517" i="8"/>
  <c r="M14516" i="8"/>
  <c r="M14515" i="8"/>
  <c r="M14514" i="8"/>
  <c r="M14513" i="8"/>
  <c r="M14512" i="8"/>
  <c r="M14511" i="8"/>
  <c r="M14510" i="8"/>
  <c r="M14509" i="8"/>
  <c r="M14508" i="8"/>
  <c r="M14507" i="8"/>
  <c r="M14506" i="8"/>
  <c r="M14505" i="8"/>
  <c r="M14504" i="8"/>
  <c r="M14503" i="8"/>
  <c r="M14502" i="8"/>
  <c r="M14501" i="8"/>
  <c r="M14500" i="8"/>
  <c r="M14499" i="8"/>
  <c r="M14498" i="8"/>
  <c r="M14497" i="8"/>
  <c r="M14496" i="8"/>
  <c r="M14495" i="8"/>
  <c r="M14494" i="8"/>
  <c r="M14493" i="8"/>
  <c r="M14492" i="8"/>
  <c r="M14491" i="8"/>
  <c r="M14490" i="8"/>
  <c r="M14489" i="8"/>
  <c r="M14488" i="8"/>
  <c r="M14487" i="8"/>
  <c r="M14486" i="8"/>
  <c r="M14485" i="8"/>
  <c r="M14484" i="8"/>
  <c r="M14483" i="8"/>
  <c r="M14482" i="8"/>
  <c r="M14481" i="8"/>
  <c r="M14480" i="8"/>
  <c r="M14479" i="8"/>
  <c r="M14478" i="8"/>
  <c r="M14477" i="8"/>
  <c r="M14476" i="8"/>
  <c r="M14475" i="8"/>
  <c r="M14474" i="8"/>
  <c r="M14473" i="8"/>
  <c r="M14472" i="8"/>
  <c r="M14471" i="8"/>
  <c r="M14470" i="8"/>
  <c r="M14469" i="8"/>
  <c r="M14468" i="8"/>
  <c r="L14464" i="8"/>
  <c r="M14463" i="8"/>
  <c r="M14462" i="8"/>
  <c r="M14461" i="8"/>
  <c r="M14460" i="8"/>
  <c r="M14459" i="8"/>
  <c r="M14458" i="8"/>
  <c r="M14457" i="8"/>
  <c r="M14456" i="8"/>
  <c r="M14455" i="8"/>
  <c r="M14454" i="8"/>
  <c r="M14453" i="8"/>
  <c r="M14452" i="8"/>
  <c r="M14451" i="8"/>
  <c r="M14450" i="8"/>
  <c r="M14449" i="8"/>
  <c r="K14448" i="8"/>
  <c r="K14464" i="8" s="1"/>
  <c r="L14446" i="8"/>
  <c r="M14445" i="8"/>
  <c r="M14444" i="8"/>
  <c r="M14443" i="8"/>
  <c r="M14442" i="8"/>
  <c r="M14441" i="8"/>
  <c r="M14440" i="8"/>
  <c r="M14439" i="8"/>
  <c r="M14438" i="8"/>
  <c r="M14437" i="8"/>
  <c r="M14436" i="8"/>
  <c r="M14435" i="8"/>
  <c r="M14434" i="8"/>
  <c r="M14433" i="8"/>
  <c r="M14432" i="8"/>
  <c r="M14431" i="8"/>
  <c r="K14430" i="8"/>
  <c r="K14446" i="8" s="1"/>
  <c r="M14428" i="8"/>
  <c r="M14427" i="8"/>
  <c r="M14426" i="8"/>
  <c r="M14425" i="8"/>
  <c r="M14424" i="8"/>
  <c r="M14423" i="8"/>
  <c r="M14422" i="8"/>
  <c r="M14421" i="8"/>
  <c r="M14420" i="8"/>
  <c r="M14419" i="8"/>
  <c r="M14418" i="8"/>
  <c r="M14417" i="8"/>
  <c r="M14416" i="8"/>
  <c r="M14415" i="8"/>
  <c r="M14414" i="8"/>
  <c r="M14413" i="8"/>
  <c r="M14412" i="8"/>
  <c r="M14411" i="8"/>
  <c r="M14410" i="8"/>
  <c r="M14409" i="8"/>
  <c r="M14408" i="8"/>
  <c r="M14407" i="8"/>
  <c r="M14406" i="8"/>
  <c r="M14405" i="8"/>
  <c r="M14404" i="8"/>
  <c r="M14403" i="8"/>
  <c r="M14402" i="8"/>
  <c r="M14401" i="8"/>
  <c r="M14400" i="8"/>
  <c r="M14399" i="8"/>
  <c r="M14398" i="8"/>
  <c r="M14397" i="8"/>
  <c r="M14396" i="8"/>
  <c r="M14395" i="8"/>
  <c r="M14394" i="8"/>
  <c r="M14393" i="8"/>
  <c r="M14392" i="8"/>
  <c r="M14391" i="8"/>
  <c r="M14390" i="8"/>
  <c r="M14389" i="8"/>
  <c r="M14388" i="8"/>
  <c r="M14387" i="8"/>
  <c r="M14386" i="8"/>
  <c r="M14385" i="8"/>
  <c r="M14384" i="8"/>
  <c r="M14383" i="8"/>
  <c r="M14382" i="8"/>
  <c r="M14381" i="8"/>
  <c r="M14380" i="8"/>
  <c r="M14379" i="8"/>
  <c r="M14378" i="8"/>
  <c r="M14377" i="8"/>
  <c r="M14376" i="8"/>
  <c r="M14375" i="8"/>
  <c r="M14374" i="8"/>
  <c r="M14373" i="8"/>
  <c r="M14372" i="8"/>
  <c r="M14371" i="8"/>
  <c r="M14370" i="8"/>
  <c r="M14369" i="8"/>
  <c r="L14365" i="8"/>
  <c r="M14364" i="8"/>
  <c r="M14363" i="8"/>
  <c r="M14362" i="8"/>
  <c r="M14361" i="8"/>
  <c r="M14360" i="8"/>
  <c r="M14359" i="8"/>
  <c r="M14358" i="8"/>
  <c r="M14357" i="8"/>
  <c r="M14356" i="8"/>
  <c r="M14355" i="8"/>
  <c r="M14354" i="8"/>
  <c r="M14353" i="8"/>
  <c r="M14352" i="8"/>
  <c r="M14351" i="8"/>
  <c r="M14350" i="8"/>
  <c r="K14349" i="8"/>
  <c r="K14365" i="8" s="1"/>
  <c r="L14347" i="8"/>
  <c r="M14346" i="8"/>
  <c r="M14345" i="8"/>
  <c r="M14344" i="8"/>
  <c r="M14343" i="8"/>
  <c r="M14342" i="8"/>
  <c r="M14341" i="8"/>
  <c r="M14340" i="8"/>
  <c r="M14339" i="8"/>
  <c r="M14338" i="8"/>
  <c r="M14337" i="8"/>
  <c r="M14336" i="8"/>
  <c r="M14335" i="8"/>
  <c r="M14334" i="8"/>
  <c r="M14333" i="8"/>
  <c r="M14332" i="8"/>
  <c r="K14331" i="8"/>
  <c r="K14347" i="8" s="1"/>
  <c r="M14329" i="8"/>
  <c r="M14328" i="8"/>
  <c r="M14327" i="8"/>
  <c r="M14326" i="8"/>
  <c r="M14325" i="8"/>
  <c r="M14324" i="8"/>
  <c r="M14323" i="8"/>
  <c r="M14322" i="8"/>
  <c r="M14321" i="8"/>
  <c r="M14320" i="8"/>
  <c r="M14319" i="8"/>
  <c r="M14318" i="8"/>
  <c r="M14317" i="8"/>
  <c r="M14316" i="8"/>
  <c r="M14315" i="8"/>
  <c r="M14314" i="8"/>
  <c r="M14313" i="8"/>
  <c r="M14312" i="8"/>
  <c r="M14311" i="8"/>
  <c r="M14310" i="8"/>
  <c r="M14309" i="8"/>
  <c r="M14308" i="8"/>
  <c r="M14307" i="8"/>
  <c r="M14306" i="8"/>
  <c r="M14305" i="8"/>
  <c r="M14304" i="8"/>
  <c r="M14303" i="8"/>
  <c r="M14302" i="8"/>
  <c r="M14301" i="8"/>
  <c r="M14300" i="8"/>
  <c r="M14299" i="8"/>
  <c r="M14298" i="8"/>
  <c r="M14297" i="8"/>
  <c r="M14296" i="8"/>
  <c r="M14295" i="8"/>
  <c r="M14294" i="8"/>
  <c r="M14293" i="8"/>
  <c r="M14292" i="8"/>
  <c r="M14291" i="8"/>
  <c r="M14290" i="8"/>
  <c r="M14289" i="8"/>
  <c r="M14288" i="8"/>
  <c r="M14287" i="8"/>
  <c r="M14286" i="8"/>
  <c r="M14285" i="8"/>
  <c r="M14284" i="8"/>
  <c r="M14283" i="8"/>
  <c r="M14282" i="8"/>
  <c r="M14281" i="8"/>
  <c r="M14280" i="8"/>
  <c r="M14279" i="8"/>
  <c r="M14278" i="8"/>
  <c r="M14277" i="8"/>
  <c r="M14276" i="8"/>
  <c r="M14275" i="8"/>
  <c r="M14274" i="8"/>
  <c r="M14273" i="8"/>
  <c r="M14272" i="8"/>
  <c r="M14271" i="8"/>
  <c r="M14270" i="8"/>
  <c r="L14266" i="8"/>
  <c r="M14265" i="8"/>
  <c r="M14264" i="8"/>
  <c r="M14263" i="8"/>
  <c r="M14262" i="8"/>
  <c r="M14261" i="8"/>
  <c r="M14260" i="8"/>
  <c r="M14259" i="8"/>
  <c r="M14258" i="8"/>
  <c r="M14257" i="8"/>
  <c r="M14256" i="8"/>
  <c r="M14255" i="8"/>
  <c r="M14254" i="8"/>
  <c r="M14253" i="8"/>
  <c r="M14252" i="8"/>
  <c r="M14251" i="8"/>
  <c r="K14250" i="8"/>
  <c r="K14266" i="8" s="1"/>
  <c r="L14248" i="8"/>
  <c r="M14247" i="8"/>
  <c r="M14246" i="8"/>
  <c r="M14245" i="8"/>
  <c r="M14244" i="8"/>
  <c r="M14243" i="8"/>
  <c r="M14242" i="8"/>
  <c r="M14241" i="8"/>
  <c r="M14240" i="8"/>
  <c r="M14239" i="8"/>
  <c r="M14238" i="8"/>
  <c r="M14237" i="8"/>
  <c r="M14236" i="8"/>
  <c r="M14235" i="8"/>
  <c r="M14234" i="8"/>
  <c r="M14233" i="8"/>
  <c r="K14232" i="8"/>
  <c r="K14248" i="8" s="1"/>
  <c r="M14230" i="8"/>
  <c r="M14229" i="8"/>
  <c r="M14228" i="8"/>
  <c r="M14227" i="8"/>
  <c r="M14226" i="8"/>
  <c r="M14225" i="8"/>
  <c r="M14224" i="8"/>
  <c r="M14223" i="8"/>
  <c r="M14222" i="8"/>
  <c r="M14221" i="8"/>
  <c r="M14220" i="8"/>
  <c r="M14219" i="8"/>
  <c r="M14218" i="8"/>
  <c r="M14217" i="8"/>
  <c r="M14216" i="8"/>
  <c r="M14215" i="8"/>
  <c r="M14214" i="8"/>
  <c r="M14213" i="8"/>
  <c r="M14212" i="8"/>
  <c r="M14211" i="8"/>
  <c r="M14210" i="8"/>
  <c r="M14209" i="8"/>
  <c r="M14208" i="8"/>
  <c r="M14207" i="8"/>
  <c r="M14206" i="8"/>
  <c r="M14205" i="8"/>
  <c r="M14204" i="8"/>
  <c r="M14203" i="8"/>
  <c r="M14202" i="8"/>
  <c r="M14201" i="8"/>
  <c r="M14200" i="8"/>
  <c r="M14199" i="8"/>
  <c r="M14198" i="8"/>
  <c r="M14197" i="8"/>
  <c r="M14196" i="8"/>
  <c r="M14195" i="8"/>
  <c r="M14194" i="8"/>
  <c r="M14193" i="8"/>
  <c r="M14192" i="8"/>
  <c r="M14191" i="8"/>
  <c r="M14190" i="8"/>
  <c r="M14189" i="8"/>
  <c r="M14188" i="8"/>
  <c r="M14187" i="8"/>
  <c r="M14186" i="8"/>
  <c r="M14185" i="8"/>
  <c r="M14184" i="8"/>
  <c r="M14183" i="8"/>
  <c r="M14182" i="8"/>
  <c r="M14181" i="8"/>
  <c r="M14180" i="8"/>
  <c r="M14179" i="8"/>
  <c r="M14178" i="8"/>
  <c r="M14177" i="8"/>
  <c r="M14176" i="8"/>
  <c r="M14175" i="8"/>
  <c r="M14174" i="8"/>
  <c r="M14173" i="8"/>
  <c r="M14172" i="8"/>
  <c r="M14171" i="8"/>
  <c r="L14167" i="8"/>
  <c r="M14166" i="8"/>
  <c r="M14165" i="8"/>
  <c r="M14164" i="8"/>
  <c r="M14163" i="8"/>
  <c r="M14162" i="8"/>
  <c r="M14161" i="8"/>
  <c r="M14160" i="8"/>
  <c r="M14159" i="8"/>
  <c r="M14158" i="8"/>
  <c r="M14157" i="8"/>
  <c r="M14156" i="8"/>
  <c r="M14155" i="8"/>
  <c r="M14154" i="8"/>
  <c r="M14153" i="8"/>
  <c r="M14152" i="8"/>
  <c r="K14151" i="8"/>
  <c r="K14167" i="8" s="1"/>
  <c r="L14149" i="8"/>
  <c r="K14149" i="8"/>
  <c r="M14148" i="8"/>
  <c r="M14147" i="8"/>
  <c r="M14146" i="8"/>
  <c r="M14145" i="8"/>
  <c r="M14144" i="8"/>
  <c r="M14143" i="8"/>
  <c r="M14142" i="8"/>
  <c r="M14141" i="8"/>
  <c r="M14140" i="8"/>
  <c r="M14139" i="8"/>
  <c r="M14138" i="8"/>
  <c r="M14137" i="8"/>
  <c r="M14136" i="8"/>
  <c r="M14135" i="8"/>
  <c r="M14134" i="8"/>
  <c r="M14133" i="8"/>
  <c r="M14149" i="8" s="1"/>
  <c r="K14133" i="8"/>
  <c r="M14131" i="8"/>
  <c r="M14130" i="8"/>
  <c r="M14129" i="8"/>
  <c r="M14128" i="8"/>
  <c r="M14127" i="8"/>
  <c r="M14126" i="8"/>
  <c r="M14125" i="8"/>
  <c r="M14124" i="8"/>
  <c r="M14123" i="8"/>
  <c r="M14122" i="8"/>
  <c r="M14121" i="8"/>
  <c r="M14120" i="8"/>
  <c r="M14119" i="8"/>
  <c r="M14118" i="8"/>
  <c r="M14117" i="8"/>
  <c r="M14116" i="8"/>
  <c r="M14115" i="8"/>
  <c r="M14114" i="8"/>
  <c r="M14113" i="8"/>
  <c r="M14112" i="8"/>
  <c r="M14111" i="8"/>
  <c r="M14110" i="8"/>
  <c r="M14109" i="8"/>
  <c r="M14108" i="8"/>
  <c r="M14107" i="8"/>
  <c r="M14106" i="8"/>
  <c r="M14105" i="8"/>
  <c r="M14104" i="8"/>
  <c r="M14103" i="8"/>
  <c r="M14102" i="8"/>
  <c r="M14101" i="8"/>
  <c r="M14100" i="8"/>
  <c r="M14099" i="8"/>
  <c r="M14098" i="8"/>
  <c r="M14097" i="8"/>
  <c r="M14096" i="8"/>
  <c r="M14095" i="8"/>
  <c r="M14094" i="8"/>
  <c r="M14093" i="8"/>
  <c r="M14092" i="8"/>
  <c r="M14091" i="8"/>
  <c r="M14090" i="8"/>
  <c r="M14089" i="8"/>
  <c r="M14088" i="8"/>
  <c r="M14087" i="8"/>
  <c r="M14086" i="8"/>
  <c r="M14085" i="8"/>
  <c r="M14084" i="8"/>
  <c r="M14083" i="8"/>
  <c r="M14082" i="8"/>
  <c r="M14081" i="8"/>
  <c r="M14080" i="8"/>
  <c r="M14079" i="8"/>
  <c r="M14078" i="8"/>
  <c r="M14077" i="8"/>
  <c r="M14076" i="8"/>
  <c r="M14075" i="8"/>
  <c r="M14074" i="8"/>
  <c r="M14073" i="8"/>
  <c r="M14072" i="8"/>
  <c r="L14068" i="8"/>
  <c r="M14067" i="8"/>
  <c r="M14066" i="8"/>
  <c r="M14065" i="8"/>
  <c r="M14064" i="8"/>
  <c r="M14063" i="8"/>
  <c r="M14062" i="8"/>
  <c r="M14061" i="8"/>
  <c r="M14060" i="8"/>
  <c r="M14059" i="8"/>
  <c r="M14058" i="8"/>
  <c r="M14057" i="8"/>
  <c r="M14056" i="8"/>
  <c r="M14055" i="8"/>
  <c r="M14054" i="8"/>
  <c r="M14053" i="8"/>
  <c r="K14052" i="8"/>
  <c r="K14068" i="8" s="1"/>
  <c r="L14050" i="8"/>
  <c r="K14050" i="8"/>
  <c r="M14049" i="8"/>
  <c r="M14048" i="8"/>
  <c r="M14047" i="8"/>
  <c r="M14046" i="8"/>
  <c r="M14045" i="8"/>
  <c r="M14044" i="8"/>
  <c r="M14043" i="8"/>
  <c r="M14042" i="8"/>
  <c r="M14041" i="8"/>
  <c r="M14040" i="8"/>
  <c r="M14039" i="8"/>
  <c r="M14038" i="8"/>
  <c r="M14037" i="8"/>
  <c r="M14036" i="8"/>
  <c r="M14035" i="8"/>
  <c r="M14034" i="8"/>
  <c r="M14050" i="8" s="1"/>
  <c r="K14034" i="8"/>
  <c r="M14032" i="8"/>
  <c r="M14031" i="8"/>
  <c r="M14030" i="8"/>
  <c r="M14029" i="8"/>
  <c r="M14028" i="8"/>
  <c r="M14027" i="8"/>
  <c r="M14026" i="8"/>
  <c r="M14025" i="8"/>
  <c r="M14024" i="8"/>
  <c r="M14023" i="8"/>
  <c r="M14022" i="8"/>
  <c r="M14021" i="8"/>
  <c r="M14020" i="8"/>
  <c r="M14019" i="8"/>
  <c r="M14018" i="8"/>
  <c r="M14017" i="8"/>
  <c r="M14016" i="8"/>
  <c r="M14015" i="8"/>
  <c r="M14014" i="8"/>
  <c r="M14013" i="8"/>
  <c r="M14012" i="8"/>
  <c r="M14011" i="8"/>
  <c r="M14010" i="8"/>
  <c r="M14009" i="8"/>
  <c r="M14008" i="8"/>
  <c r="M14007" i="8"/>
  <c r="M14006" i="8"/>
  <c r="M14005" i="8"/>
  <c r="M14004" i="8"/>
  <c r="M14003" i="8"/>
  <c r="M14002" i="8"/>
  <c r="M14001" i="8"/>
  <c r="M14000" i="8"/>
  <c r="M13999" i="8"/>
  <c r="M13998" i="8"/>
  <c r="M13997" i="8"/>
  <c r="M13996" i="8"/>
  <c r="M13995" i="8"/>
  <c r="M13994" i="8"/>
  <c r="M13993" i="8"/>
  <c r="M13992" i="8"/>
  <c r="M13991" i="8"/>
  <c r="M13990" i="8"/>
  <c r="M13989" i="8"/>
  <c r="M13988" i="8"/>
  <c r="M13987" i="8"/>
  <c r="M13986" i="8"/>
  <c r="M13985" i="8"/>
  <c r="M13984" i="8"/>
  <c r="M13983" i="8"/>
  <c r="M13982" i="8"/>
  <c r="M13981" i="8"/>
  <c r="M13980" i="8"/>
  <c r="M13979" i="8"/>
  <c r="M13978" i="8"/>
  <c r="M13977" i="8"/>
  <c r="M13976" i="8"/>
  <c r="M13975" i="8"/>
  <c r="M13974" i="8"/>
  <c r="M13973" i="8"/>
  <c r="L13969" i="8"/>
  <c r="M13968" i="8"/>
  <c r="M13967" i="8"/>
  <c r="M13966" i="8"/>
  <c r="M13965" i="8"/>
  <c r="M13964" i="8"/>
  <c r="M13963" i="8"/>
  <c r="M13962" i="8"/>
  <c r="M13961" i="8"/>
  <c r="M13960" i="8"/>
  <c r="M13959" i="8"/>
  <c r="M13958" i="8"/>
  <c r="M13957" i="8"/>
  <c r="M13956" i="8"/>
  <c r="M13955" i="8"/>
  <c r="M13954" i="8"/>
  <c r="K13953" i="8"/>
  <c r="K13969" i="8" s="1"/>
  <c r="L13951" i="8"/>
  <c r="K13951" i="8"/>
  <c r="M13950" i="8"/>
  <c r="M13949" i="8"/>
  <c r="M13948" i="8"/>
  <c r="M13947" i="8"/>
  <c r="M13946" i="8"/>
  <c r="M13945" i="8"/>
  <c r="M13944" i="8"/>
  <c r="M13943" i="8"/>
  <c r="M13942" i="8"/>
  <c r="M13941" i="8"/>
  <c r="M13940" i="8"/>
  <c r="M13939" i="8"/>
  <c r="M13938" i="8"/>
  <c r="M13937" i="8"/>
  <c r="M13936" i="8"/>
  <c r="M13935" i="8"/>
  <c r="M13951" i="8" s="1"/>
  <c r="K13935" i="8"/>
  <c r="M13933" i="8"/>
  <c r="M13932" i="8"/>
  <c r="M13931" i="8"/>
  <c r="M13930" i="8"/>
  <c r="M13929" i="8"/>
  <c r="M13928" i="8"/>
  <c r="M13927" i="8"/>
  <c r="M13926" i="8"/>
  <c r="M13925" i="8"/>
  <c r="M13924" i="8"/>
  <c r="M13923" i="8"/>
  <c r="M13922" i="8"/>
  <c r="M13921" i="8"/>
  <c r="M13920" i="8"/>
  <c r="M13919" i="8"/>
  <c r="M13918" i="8"/>
  <c r="M13917" i="8"/>
  <c r="M13916" i="8"/>
  <c r="M13915" i="8"/>
  <c r="M13914" i="8"/>
  <c r="M13913" i="8"/>
  <c r="M13912" i="8"/>
  <c r="M13911" i="8"/>
  <c r="M13910" i="8"/>
  <c r="M13909" i="8"/>
  <c r="M13908" i="8"/>
  <c r="M13907" i="8"/>
  <c r="M13906" i="8"/>
  <c r="M13905" i="8"/>
  <c r="M13904" i="8"/>
  <c r="M13903" i="8"/>
  <c r="M13902" i="8"/>
  <c r="M13901" i="8"/>
  <c r="M13900" i="8"/>
  <c r="M13899" i="8"/>
  <c r="M13898" i="8"/>
  <c r="M13897" i="8"/>
  <c r="M13896" i="8"/>
  <c r="M13895" i="8"/>
  <c r="M13894" i="8"/>
  <c r="M13893" i="8"/>
  <c r="M13892" i="8"/>
  <c r="M13891" i="8"/>
  <c r="M13890" i="8"/>
  <c r="M13889" i="8"/>
  <c r="M13888" i="8"/>
  <c r="M13887" i="8"/>
  <c r="M13886" i="8"/>
  <c r="M13885" i="8"/>
  <c r="M13884" i="8"/>
  <c r="M13883" i="8"/>
  <c r="M13882" i="8"/>
  <c r="M13881" i="8"/>
  <c r="M13880" i="8"/>
  <c r="M13879" i="8"/>
  <c r="M13878" i="8"/>
  <c r="M13877" i="8"/>
  <c r="M13876" i="8"/>
  <c r="M13875" i="8"/>
  <c r="M13874" i="8"/>
  <c r="L13868" i="8"/>
  <c r="M13867" i="8"/>
  <c r="M13866" i="8"/>
  <c r="M13865" i="8"/>
  <c r="M13864" i="8"/>
  <c r="M13863" i="8"/>
  <c r="M13862" i="8"/>
  <c r="M13861" i="8"/>
  <c r="M13860" i="8"/>
  <c r="M13859" i="8"/>
  <c r="M13858" i="8"/>
  <c r="M13857" i="8"/>
  <c r="M13856" i="8"/>
  <c r="M13855" i="8"/>
  <c r="M13854" i="8"/>
  <c r="M13853" i="8"/>
  <c r="L13849" i="8"/>
  <c r="M13848" i="8"/>
  <c r="M13847" i="8"/>
  <c r="M13846" i="8"/>
  <c r="M13845" i="8"/>
  <c r="M13844" i="8"/>
  <c r="M13843" i="8"/>
  <c r="M13842" i="8"/>
  <c r="M13841" i="8"/>
  <c r="M13840" i="8"/>
  <c r="M13839" i="8"/>
  <c r="M13838" i="8"/>
  <c r="M13837" i="8"/>
  <c r="M13836" i="8"/>
  <c r="M13835" i="8"/>
  <c r="M13834" i="8"/>
  <c r="L13830" i="8"/>
  <c r="M13829" i="8"/>
  <c r="M13828" i="8"/>
  <c r="M13827" i="8"/>
  <c r="M13826" i="8"/>
  <c r="M13825" i="8"/>
  <c r="M13824" i="8"/>
  <c r="M13823" i="8"/>
  <c r="M13822" i="8"/>
  <c r="M13821" i="8"/>
  <c r="M13820" i="8"/>
  <c r="M13819" i="8"/>
  <c r="M13818" i="8"/>
  <c r="M13817" i="8"/>
  <c r="M13816" i="8"/>
  <c r="M13815" i="8"/>
  <c r="K13814" i="8"/>
  <c r="K13830" i="8" s="1"/>
  <c r="L13812" i="8"/>
  <c r="K13812" i="8"/>
  <c r="M13811" i="8"/>
  <c r="M13810" i="8"/>
  <c r="M13809" i="8"/>
  <c r="M13808" i="8"/>
  <c r="M13807" i="8"/>
  <c r="M13806" i="8"/>
  <c r="M13805" i="8"/>
  <c r="M13804" i="8"/>
  <c r="M13803" i="8"/>
  <c r="M13802" i="8"/>
  <c r="M13801" i="8"/>
  <c r="M13800" i="8"/>
  <c r="M13799" i="8"/>
  <c r="M13798" i="8"/>
  <c r="M13797" i="8"/>
  <c r="M13796" i="8"/>
  <c r="M13812" i="8" s="1"/>
  <c r="K13796" i="8"/>
  <c r="M13794" i="8"/>
  <c r="M13793" i="8"/>
  <c r="M13792" i="8"/>
  <c r="M13791" i="8"/>
  <c r="M13790" i="8"/>
  <c r="M13789" i="8"/>
  <c r="M13788" i="8"/>
  <c r="M13787" i="8"/>
  <c r="M13786" i="8"/>
  <c r="M13785" i="8"/>
  <c r="M13784" i="8"/>
  <c r="M13783" i="8"/>
  <c r="M13782" i="8"/>
  <c r="M13781" i="8"/>
  <c r="M13780" i="8"/>
  <c r="M13779" i="8"/>
  <c r="M13778" i="8"/>
  <c r="M13777" i="8"/>
  <c r="M13776" i="8"/>
  <c r="M13775" i="8"/>
  <c r="M13774" i="8"/>
  <c r="M13773" i="8"/>
  <c r="M13772" i="8"/>
  <c r="M13771" i="8"/>
  <c r="M13770" i="8"/>
  <c r="M13769" i="8"/>
  <c r="M13768" i="8"/>
  <c r="M13767" i="8"/>
  <c r="M13766" i="8"/>
  <c r="M13765" i="8"/>
  <c r="M13764" i="8"/>
  <c r="M13763" i="8"/>
  <c r="M13762" i="8"/>
  <c r="M13761" i="8"/>
  <c r="M13760" i="8"/>
  <c r="M13759" i="8"/>
  <c r="M13758" i="8"/>
  <c r="M13757" i="8"/>
  <c r="M13756" i="8"/>
  <c r="M13755" i="8"/>
  <c r="M13754" i="8"/>
  <c r="M13753" i="8"/>
  <c r="M13752" i="8"/>
  <c r="M13751" i="8"/>
  <c r="M13750" i="8"/>
  <c r="M13749" i="8"/>
  <c r="M13748" i="8"/>
  <c r="M13747" i="8"/>
  <c r="M13746" i="8"/>
  <c r="M13745" i="8"/>
  <c r="M13744" i="8"/>
  <c r="M13743" i="8"/>
  <c r="M13742" i="8"/>
  <c r="M13741" i="8"/>
  <c r="M13740" i="8"/>
  <c r="M13739" i="8"/>
  <c r="M13738" i="8"/>
  <c r="M13737" i="8"/>
  <c r="M13736" i="8"/>
  <c r="M13735" i="8"/>
  <c r="L13731" i="8"/>
  <c r="M13730" i="8"/>
  <c r="M13729" i="8"/>
  <c r="M13728" i="8"/>
  <c r="M13727" i="8"/>
  <c r="M13726" i="8"/>
  <c r="M13725" i="8"/>
  <c r="M13724" i="8"/>
  <c r="M13723" i="8"/>
  <c r="M13722" i="8"/>
  <c r="M13721" i="8"/>
  <c r="M13720" i="8"/>
  <c r="M13719" i="8"/>
  <c r="M13718" i="8"/>
  <c r="M13717" i="8"/>
  <c r="M13716" i="8"/>
  <c r="K13715" i="8"/>
  <c r="K13731" i="8" s="1"/>
  <c r="L13713" i="8"/>
  <c r="K13713" i="8"/>
  <c r="M13712" i="8"/>
  <c r="M13711" i="8"/>
  <c r="M13710" i="8"/>
  <c r="M13709" i="8"/>
  <c r="M13708" i="8"/>
  <c r="M13707" i="8"/>
  <c r="M13706" i="8"/>
  <c r="M13705" i="8"/>
  <c r="M13704" i="8"/>
  <c r="M13703" i="8"/>
  <c r="M13702" i="8"/>
  <c r="M13701" i="8"/>
  <c r="M13700" i="8"/>
  <c r="M13699" i="8"/>
  <c r="M13698" i="8"/>
  <c r="M13697" i="8"/>
  <c r="M13713" i="8" s="1"/>
  <c r="K13697" i="8"/>
  <c r="M13695" i="8"/>
  <c r="M13694" i="8"/>
  <c r="M13693" i="8"/>
  <c r="M13692" i="8"/>
  <c r="M13691" i="8"/>
  <c r="M13690" i="8"/>
  <c r="M13689" i="8"/>
  <c r="M13688" i="8"/>
  <c r="M13687" i="8"/>
  <c r="M13686" i="8"/>
  <c r="M13685" i="8"/>
  <c r="M13684" i="8"/>
  <c r="M13683" i="8"/>
  <c r="M13682" i="8"/>
  <c r="M13681" i="8"/>
  <c r="M13680" i="8"/>
  <c r="M13679" i="8"/>
  <c r="M13678" i="8"/>
  <c r="M13677" i="8"/>
  <c r="M13676" i="8"/>
  <c r="M13675" i="8"/>
  <c r="M13674" i="8"/>
  <c r="M13673" i="8"/>
  <c r="M13672" i="8"/>
  <c r="M13671" i="8"/>
  <c r="M13670" i="8"/>
  <c r="M13669" i="8"/>
  <c r="M13668" i="8"/>
  <c r="M13667" i="8"/>
  <c r="M13666" i="8"/>
  <c r="M13665" i="8"/>
  <c r="M13664" i="8"/>
  <c r="M13663" i="8"/>
  <c r="M13662" i="8"/>
  <c r="M13661" i="8"/>
  <c r="M13660" i="8"/>
  <c r="M13659" i="8"/>
  <c r="M13658" i="8"/>
  <c r="M13657" i="8"/>
  <c r="M13656" i="8"/>
  <c r="M13655" i="8"/>
  <c r="M13654" i="8"/>
  <c r="M13653" i="8"/>
  <c r="M13652" i="8"/>
  <c r="M13651" i="8"/>
  <c r="M13650" i="8"/>
  <c r="M13649" i="8"/>
  <c r="M13648" i="8"/>
  <c r="M13647" i="8"/>
  <c r="M13646" i="8"/>
  <c r="M13645" i="8"/>
  <c r="M13644" i="8"/>
  <c r="M13643" i="8"/>
  <c r="M13642" i="8"/>
  <c r="M13641" i="8"/>
  <c r="M13640" i="8"/>
  <c r="M13639" i="8"/>
  <c r="M13638" i="8"/>
  <c r="M13637" i="8"/>
  <c r="M13636" i="8"/>
  <c r="L13630" i="8"/>
  <c r="M13629" i="8"/>
  <c r="M13628" i="8"/>
  <c r="M13627" i="8"/>
  <c r="M13626" i="8"/>
  <c r="M13625" i="8"/>
  <c r="M13624" i="8"/>
  <c r="M13623" i="8"/>
  <c r="M13622" i="8"/>
  <c r="M13621" i="8"/>
  <c r="M13620" i="8"/>
  <c r="M13619" i="8"/>
  <c r="M13618" i="8"/>
  <c r="M13617" i="8"/>
  <c r="M13616" i="8"/>
  <c r="M13615" i="8"/>
  <c r="L13611" i="8"/>
  <c r="M13610" i="8"/>
  <c r="M13609" i="8"/>
  <c r="M13608" i="8"/>
  <c r="M13607" i="8"/>
  <c r="M13606" i="8"/>
  <c r="M13605" i="8"/>
  <c r="M13604" i="8"/>
  <c r="M13603" i="8"/>
  <c r="M13602" i="8"/>
  <c r="M13601" i="8"/>
  <c r="M13600" i="8"/>
  <c r="M13599" i="8"/>
  <c r="M13598" i="8"/>
  <c r="M13597" i="8"/>
  <c r="M13596" i="8"/>
  <c r="L13592" i="8"/>
  <c r="M13591" i="8"/>
  <c r="M13590" i="8"/>
  <c r="M13589" i="8"/>
  <c r="M13588" i="8"/>
  <c r="M13587" i="8"/>
  <c r="M13586" i="8"/>
  <c r="M13585" i="8"/>
  <c r="M13584" i="8"/>
  <c r="M13583" i="8"/>
  <c r="M13582" i="8"/>
  <c r="M13581" i="8"/>
  <c r="M13580" i="8"/>
  <c r="M13579" i="8"/>
  <c r="M13578" i="8"/>
  <c r="M13577" i="8"/>
  <c r="K13576" i="8"/>
  <c r="K13592" i="8" s="1"/>
  <c r="L13574" i="8"/>
  <c r="K13574" i="8"/>
  <c r="M13573" i="8"/>
  <c r="M13572" i="8"/>
  <c r="M13571" i="8"/>
  <c r="M13570" i="8"/>
  <c r="M13569" i="8"/>
  <c r="M13568" i="8"/>
  <c r="M13567" i="8"/>
  <c r="M13566" i="8"/>
  <c r="M13565" i="8"/>
  <c r="M13564" i="8"/>
  <c r="M13563" i="8"/>
  <c r="M13562" i="8"/>
  <c r="M13561" i="8"/>
  <c r="M13560" i="8"/>
  <c r="M13559" i="8"/>
  <c r="M13558" i="8"/>
  <c r="M13574" i="8" s="1"/>
  <c r="K13558" i="8"/>
  <c r="M13556" i="8"/>
  <c r="M13555" i="8"/>
  <c r="M13554" i="8"/>
  <c r="M13553" i="8"/>
  <c r="M13552" i="8"/>
  <c r="M13551" i="8"/>
  <c r="M13550" i="8"/>
  <c r="M13549" i="8"/>
  <c r="M13548" i="8"/>
  <c r="M13547" i="8"/>
  <c r="M13546" i="8"/>
  <c r="M13545" i="8"/>
  <c r="M13544" i="8"/>
  <c r="M13543" i="8"/>
  <c r="M13542" i="8"/>
  <c r="M13541" i="8"/>
  <c r="M13540" i="8"/>
  <c r="M13539" i="8"/>
  <c r="M13538" i="8"/>
  <c r="M13537" i="8"/>
  <c r="M13536" i="8"/>
  <c r="M13535" i="8"/>
  <c r="M13534" i="8"/>
  <c r="M13533" i="8"/>
  <c r="M13532" i="8"/>
  <c r="M13531" i="8"/>
  <c r="M13530" i="8"/>
  <c r="M13529" i="8"/>
  <c r="M13528" i="8"/>
  <c r="M13527" i="8"/>
  <c r="M13526" i="8"/>
  <c r="M13525" i="8"/>
  <c r="M13524" i="8"/>
  <c r="M13523" i="8"/>
  <c r="M13522" i="8"/>
  <c r="M13521" i="8"/>
  <c r="M13520" i="8"/>
  <c r="M13519" i="8"/>
  <c r="M13518" i="8"/>
  <c r="M13517" i="8"/>
  <c r="M13516" i="8"/>
  <c r="M13515" i="8"/>
  <c r="M13514" i="8"/>
  <c r="M13513" i="8"/>
  <c r="M13512" i="8"/>
  <c r="M13511" i="8"/>
  <c r="M13510" i="8"/>
  <c r="M13509" i="8"/>
  <c r="M13508" i="8"/>
  <c r="M13507" i="8"/>
  <c r="M13506" i="8"/>
  <c r="M13505" i="8"/>
  <c r="M13504" i="8"/>
  <c r="M13503" i="8"/>
  <c r="M13502" i="8"/>
  <c r="M13501" i="8"/>
  <c r="M13500" i="8"/>
  <c r="M13499" i="8"/>
  <c r="M13498" i="8"/>
  <c r="M13497" i="8"/>
  <c r="L13493" i="8"/>
  <c r="M13492" i="8"/>
  <c r="M13491" i="8"/>
  <c r="M13490" i="8"/>
  <c r="M13489" i="8"/>
  <c r="M13488" i="8"/>
  <c r="M13487" i="8"/>
  <c r="M13486" i="8"/>
  <c r="M13485" i="8"/>
  <c r="M13484" i="8"/>
  <c r="M13483" i="8"/>
  <c r="M13482" i="8"/>
  <c r="M13481" i="8"/>
  <c r="M13480" i="8"/>
  <c r="M13479" i="8"/>
  <c r="M13478" i="8"/>
  <c r="K13477" i="8"/>
  <c r="K13493" i="8" s="1"/>
  <c r="L13475" i="8"/>
  <c r="K13475" i="8"/>
  <c r="M13474" i="8"/>
  <c r="M13473" i="8"/>
  <c r="M13472" i="8"/>
  <c r="M13471" i="8"/>
  <c r="M13470" i="8"/>
  <c r="M13469" i="8"/>
  <c r="M13468" i="8"/>
  <c r="M13467" i="8"/>
  <c r="M13466" i="8"/>
  <c r="M13465" i="8"/>
  <c r="M13464" i="8"/>
  <c r="M13463" i="8"/>
  <c r="M13462" i="8"/>
  <c r="M13461" i="8"/>
  <c r="M13460" i="8"/>
  <c r="M13459" i="8"/>
  <c r="M13475" i="8" s="1"/>
  <c r="K13459" i="8"/>
  <c r="M13457" i="8"/>
  <c r="M13456" i="8"/>
  <c r="M13455" i="8"/>
  <c r="M13454" i="8"/>
  <c r="M13453" i="8"/>
  <c r="M13452" i="8"/>
  <c r="M13451" i="8"/>
  <c r="M13450" i="8"/>
  <c r="M13449" i="8"/>
  <c r="M13448" i="8"/>
  <c r="M13447" i="8"/>
  <c r="M13446" i="8"/>
  <c r="M13445" i="8"/>
  <c r="M13444" i="8"/>
  <c r="M13443" i="8"/>
  <c r="M13442" i="8"/>
  <c r="M13441" i="8"/>
  <c r="M13440" i="8"/>
  <c r="M13439" i="8"/>
  <c r="M13438" i="8"/>
  <c r="M13437" i="8"/>
  <c r="M13436" i="8"/>
  <c r="M13435" i="8"/>
  <c r="M13434" i="8"/>
  <c r="M13433" i="8"/>
  <c r="M13432" i="8"/>
  <c r="M13431" i="8"/>
  <c r="M13430" i="8"/>
  <c r="M13429" i="8"/>
  <c r="M13428" i="8"/>
  <c r="M13427" i="8"/>
  <c r="M13426" i="8"/>
  <c r="M13425" i="8"/>
  <c r="M13424" i="8"/>
  <c r="M13423" i="8"/>
  <c r="M13422" i="8"/>
  <c r="M13421" i="8"/>
  <c r="M13420" i="8"/>
  <c r="M13419" i="8"/>
  <c r="M13418" i="8"/>
  <c r="M13417" i="8"/>
  <c r="M13416" i="8"/>
  <c r="M13415" i="8"/>
  <c r="M13414" i="8"/>
  <c r="M13413" i="8"/>
  <c r="M13412" i="8"/>
  <c r="M13411" i="8"/>
  <c r="M13410" i="8"/>
  <c r="M13409" i="8"/>
  <c r="M13408" i="8"/>
  <c r="M13407" i="8"/>
  <c r="M13406" i="8"/>
  <c r="M13405" i="8"/>
  <c r="M13404" i="8"/>
  <c r="M13403" i="8"/>
  <c r="M13402" i="8"/>
  <c r="M13401" i="8"/>
  <c r="M13400" i="8"/>
  <c r="M13399" i="8"/>
  <c r="M13398" i="8"/>
  <c r="L13391" i="8"/>
  <c r="M13390" i="8"/>
  <c r="M13389" i="8"/>
  <c r="M13388" i="8"/>
  <c r="M13387" i="8"/>
  <c r="M13386" i="8"/>
  <c r="M13385" i="8"/>
  <c r="M13384" i="8"/>
  <c r="M13383" i="8"/>
  <c r="M13382" i="8"/>
  <c r="M13381" i="8"/>
  <c r="M13380" i="8"/>
  <c r="M13379" i="8"/>
  <c r="M13378" i="8"/>
  <c r="M13377" i="8"/>
  <c r="M13376" i="8"/>
  <c r="L13372" i="8"/>
  <c r="M13371" i="8"/>
  <c r="M13370" i="8"/>
  <c r="M13369" i="8"/>
  <c r="M13368" i="8"/>
  <c r="M13367" i="8"/>
  <c r="M13366" i="8"/>
  <c r="M13365" i="8"/>
  <c r="M13364" i="8"/>
  <c r="M13363" i="8"/>
  <c r="M13362" i="8"/>
  <c r="M13361" i="8"/>
  <c r="M13360" i="8"/>
  <c r="M13359" i="8"/>
  <c r="M13358" i="8"/>
  <c r="M13357" i="8"/>
  <c r="L13353" i="8"/>
  <c r="M13352" i="8"/>
  <c r="M13351" i="8"/>
  <c r="M13350" i="8"/>
  <c r="M13349" i="8"/>
  <c r="M13348" i="8"/>
  <c r="M13347" i="8"/>
  <c r="M13346" i="8"/>
  <c r="M13345" i="8"/>
  <c r="M13344" i="8"/>
  <c r="M13343" i="8"/>
  <c r="M13342" i="8"/>
  <c r="M13341" i="8"/>
  <c r="M13340" i="8"/>
  <c r="M13339" i="8"/>
  <c r="M13338" i="8"/>
  <c r="K13337" i="8"/>
  <c r="K13353" i="8" s="1"/>
  <c r="L13335" i="8"/>
  <c r="K13335" i="8"/>
  <c r="M13334" i="8"/>
  <c r="M13333" i="8"/>
  <c r="M13332" i="8"/>
  <c r="M13331" i="8"/>
  <c r="M13330" i="8"/>
  <c r="M13329" i="8"/>
  <c r="M13328" i="8"/>
  <c r="M13327" i="8"/>
  <c r="M13326" i="8"/>
  <c r="M13325" i="8"/>
  <c r="M13324" i="8"/>
  <c r="M13323" i="8"/>
  <c r="M13322" i="8"/>
  <c r="M13321" i="8"/>
  <c r="M13320" i="8"/>
  <c r="M13319" i="8"/>
  <c r="M13335" i="8" s="1"/>
  <c r="K13319" i="8"/>
  <c r="M13317" i="8"/>
  <c r="M13316" i="8"/>
  <c r="M13315" i="8"/>
  <c r="M13314" i="8"/>
  <c r="M13313" i="8"/>
  <c r="M13312" i="8"/>
  <c r="M13311" i="8"/>
  <c r="M13310" i="8"/>
  <c r="M13309" i="8"/>
  <c r="M13308" i="8"/>
  <c r="M13307" i="8"/>
  <c r="M13306" i="8"/>
  <c r="M13305" i="8"/>
  <c r="M13304" i="8"/>
  <c r="M13303" i="8"/>
  <c r="M13302" i="8"/>
  <c r="M13301" i="8"/>
  <c r="M13300" i="8"/>
  <c r="M13299" i="8"/>
  <c r="M13298" i="8"/>
  <c r="M13297" i="8"/>
  <c r="M13296" i="8"/>
  <c r="M13295" i="8"/>
  <c r="M13294" i="8"/>
  <c r="M13293" i="8"/>
  <c r="M13292" i="8"/>
  <c r="M13291" i="8"/>
  <c r="M13290" i="8"/>
  <c r="M13289" i="8"/>
  <c r="M13288" i="8"/>
  <c r="M13287" i="8"/>
  <c r="M13286" i="8"/>
  <c r="M13285" i="8"/>
  <c r="M13284" i="8"/>
  <c r="M13283" i="8"/>
  <c r="M13282" i="8"/>
  <c r="M13281" i="8"/>
  <c r="M13280" i="8"/>
  <c r="M13279" i="8"/>
  <c r="M13278" i="8"/>
  <c r="M13277" i="8"/>
  <c r="M13276" i="8"/>
  <c r="M13275" i="8"/>
  <c r="M13274" i="8"/>
  <c r="M13273" i="8"/>
  <c r="M13272" i="8"/>
  <c r="M13271" i="8"/>
  <c r="M13270" i="8"/>
  <c r="M13269" i="8"/>
  <c r="M13268" i="8"/>
  <c r="M13267" i="8"/>
  <c r="M13266" i="8"/>
  <c r="M13265" i="8"/>
  <c r="M13264" i="8"/>
  <c r="M13263" i="8"/>
  <c r="M13262" i="8"/>
  <c r="M13261" i="8"/>
  <c r="M13260" i="8"/>
  <c r="M13259" i="8"/>
  <c r="M13258" i="8"/>
  <c r="L13254" i="8"/>
  <c r="M13253" i="8"/>
  <c r="M13252" i="8"/>
  <c r="M13251" i="8"/>
  <c r="M13250" i="8"/>
  <c r="M13249" i="8"/>
  <c r="M13248" i="8"/>
  <c r="M13247" i="8"/>
  <c r="M13246" i="8"/>
  <c r="M13245" i="8"/>
  <c r="M13244" i="8"/>
  <c r="M13243" i="8"/>
  <c r="M13242" i="8"/>
  <c r="M13241" i="8"/>
  <c r="M13240" i="8"/>
  <c r="M13239" i="8"/>
  <c r="K13238" i="8"/>
  <c r="K13254" i="8" s="1"/>
  <c r="L13236" i="8"/>
  <c r="K13236" i="8"/>
  <c r="M13235" i="8"/>
  <c r="M13234" i="8"/>
  <c r="M13233" i="8"/>
  <c r="M13232" i="8"/>
  <c r="M13231" i="8"/>
  <c r="M13230" i="8"/>
  <c r="M13229" i="8"/>
  <c r="M13228" i="8"/>
  <c r="M13227" i="8"/>
  <c r="M13226" i="8"/>
  <c r="M13225" i="8"/>
  <c r="M13224" i="8"/>
  <c r="M13223" i="8"/>
  <c r="M13222" i="8"/>
  <c r="M13221" i="8"/>
  <c r="M13220" i="8"/>
  <c r="M13236" i="8" s="1"/>
  <c r="K13220" i="8"/>
  <c r="M13218" i="8"/>
  <c r="M13217" i="8"/>
  <c r="M13216" i="8"/>
  <c r="M13215" i="8"/>
  <c r="M13214" i="8"/>
  <c r="M13213" i="8"/>
  <c r="M13212" i="8"/>
  <c r="M13211" i="8"/>
  <c r="M13210" i="8"/>
  <c r="M13209" i="8"/>
  <c r="M13208" i="8"/>
  <c r="M13207" i="8"/>
  <c r="M13206" i="8"/>
  <c r="M13205" i="8"/>
  <c r="M13204" i="8"/>
  <c r="M13203" i="8"/>
  <c r="M13202" i="8"/>
  <c r="M13201" i="8"/>
  <c r="M13200" i="8"/>
  <c r="M13199" i="8"/>
  <c r="M13198" i="8"/>
  <c r="M13197" i="8"/>
  <c r="M13196" i="8"/>
  <c r="M13195" i="8"/>
  <c r="M13194" i="8"/>
  <c r="M13193" i="8"/>
  <c r="M13192" i="8"/>
  <c r="M13191" i="8"/>
  <c r="M13190" i="8"/>
  <c r="M13189" i="8"/>
  <c r="M13188" i="8"/>
  <c r="M13187" i="8"/>
  <c r="M13186" i="8"/>
  <c r="M13185" i="8"/>
  <c r="M13184" i="8"/>
  <c r="M13183" i="8"/>
  <c r="M13182" i="8"/>
  <c r="M13181" i="8"/>
  <c r="M13180" i="8"/>
  <c r="M13179" i="8"/>
  <c r="M13178" i="8"/>
  <c r="M13177" i="8"/>
  <c r="M13176" i="8"/>
  <c r="M13175" i="8"/>
  <c r="M13174" i="8"/>
  <c r="M13173" i="8"/>
  <c r="M13172" i="8"/>
  <c r="M13171" i="8"/>
  <c r="M13170" i="8"/>
  <c r="M13169" i="8"/>
  <c r="M13168" i="8"/>
  <c r="M13167" i="8"/>
  <c r="M13166" i="8"/>
  <c r="M13165" i="8"/>
  <c r="M13164" i="8"/>
  <c r="M13163" i="8"/>
  <c r="M13162" i="8"/>
  <c r="M13161" i="8"/>
  <c r="M13160" i="8"/>
  <c r="M13159" i="8"/>
  <c r="L13151" i="8"/>
  <c r="M13150" i="8"/>
  <c r="M13149" i="8"/>
  <c r="M13148" i="8"/>
  <c r="M13147" i="8"/>
  <c r="M13146" i="8"/>
  <c r="M13145" i="8"/>
  <c r="M13144" i="8"/>
  <c r="M13143" i="8"/>
  <c r="M13142" i="8"/>
  <c r="M13141" i="8"/>
  <c r="M13140" i="8"/>
  <c r="M13139" i="8"/>
  <c r="M13138" i="8"/>
  <c r="M13137" i="8"/>
  <c r="M13136" i="8"/>
  <c r="M13135" i="8"/>
  <c r="M13151" i="8" s="1"/>
  <c r="K13135" i="8"/>
  <c r="K13151" i="8" s="1"/>
  <c r="L13133" i="8"/>
  <c r="M13132" i="8"/>
  <c r="M13131" i="8"/>
  <c r="M13130" i="8"/>
  <c r="M13129" i="8"/>
  <c r="M13128" i="8"/>
  <c r="M13127" i="8"/>
  <c r="M13126" i="8"/>
  <c r="M13125" i="8"/>
  <c r="M13124" i="8"/>
  <c r="M13123" i="8"/>
  <c r="M13122" i="8"/>
  <c r="M13121" i="8"/>
  <c r="M13120" i="8"/>
  <c r="M13119" i="8"/>
  <c r="M13118" i="8"/>
  <c r="K13117" i="8"/>
  <c r="K13133" i="8" s="1"/>
  <c r="M13115" i="8"/>
  <c r="M13114" i="8"/>
  <c r="M13113" i="8"/>
  <c r="M13112" i="8"/>
  <c r="M13111" i="8"/>
  <c r="M13110" i="8"/>
  <c r="M13109" i="8"/>
  <c r="M13108" i="8"/>
  <c r="M13107" i="8"/>
  <c r="M13106" i="8"/>
  <c r="M13105" i="8"/>
  <c r="M13104" i="8"/>
  <c r="M13103" i="8"/>
  <c r="M13102" i="8"/>
  <c r="M13101" i="8"/>
  <c r="M13100" i="8"/>
  <c r="M13099" i="8"/>
  <c r="M13098" i="8"/>
  <c r="M13097" i="8"/>
  <c r="M13096" i="8"/>
  <c r="M13095" i="8"/>
  <c r="M13094" i="8"/>
  <c r="M13093" i="8"/>
  <c r="M13092" i="8"/>
  <c r="M13091" i="8"/>
  <c r="M13090" i="8"/>
  <c r="M13089" i="8"/>
  <c r="M13088" i="8"/>
  <c r="M13087" i="8"/>
  <c r="M13086" i="8"/>
  <c r="M13085" i="8"/>
  <c r="M13084" i="8"/>
  <c r="M13083" i="8"/>
  <c r="M13082" i="8"/>
  <c r="M13081" i="8"/>
  <c r="M13080" i="8"/>
  <c r="M13079" i="8"/>
  <c r="M13078" i="8"/>
  <c r="M13077" i="8"/>
  <c r="M13076" i="8"/>
  <c r="M13075" i="8"/>
  <c r="M13074" i="8"/>
  <c r="M13073" i="8"/>
  <c r="M13072" i="8"/>
  <c r="M13071" i="8"/>
  <c r="M13070" i="8"/>
  <c r="M13069" i="8"/>
  <c r="M13068" i="8"/>
  <c r="M13067" i="8"/>
  <c r="M13066" i="8"/>
  <c r="M13065" i="8"/>
  <c r="M13064" i="8"/>
  <c r="M13063" i="8"/>
  <c r="M13062" i="8"/>
  <c r="M13061" i="8"/>
  <c r="M13060" i="8"/>
  <c r="M13059" i="8"/>
  <c r="M13058" i="8"/>
  <c r="M13057" i="8"/>
  <c r="M13056" i="8"/>
  <c r="L13052" i="8"/>
  <c r="M13051" i="8"/>
  <c r="M13050" i="8"/>
  <c r="M13049" i="8"/>
  <c r="M13048" i="8"/>
  <c r="M13047" i="8"/>
  <c r="M13046" i="8"/>
  <c r="M13045" i="8"/>
  <c r="M13044" i="8"/>
  <c r="M13043" i="8"/>
  <c r="M13042" i="8"/>
  <c r="M13041" i="8"/>
  <c r="M13040" i="8"/>
  <c r="M13039" i="8"/>
  <c r="M13038" i="8"/>
  <c r="M13037" i="8"/>
  <c r="K13036" i="8"/>
  <c r="K13052" i="8" s="1"/>
  <c r="L13034" i="8"/>
  <c r="M13033" i="8"/>
  <c r="M13032" i="8"/>
  <c r="M13031" i="8"/>
  <c r="M13030" i="8"/>
  <c r="M13029" i="8"/>
  <c r="M13028" i="8"/>
  <c r="M13027" i="8"/>
  <c r="M13026" i="8"/>
  <c r="M13025" i="8"/>
  <c r="M13024" i="8"/>
  <c r="M13023" i="8"/>
  <c r="M13022" i="8"/>
  <c r="M13021" i="8"/>
  <c r="M13020" i="8"/>
  <c r="M13019" i="8"/>
  <c r="K13018" i="8"/>
  <c r="K13034" i="8" s="1"/>
  <c r="M13016" i="8"/>
  <c r="M13015" i="8"/>
  <c r="M13014" i="8"/>
  <c r="M13013" i="8"/>
  <c r="M13012" i="8"/>
  <c r="M13011" i="8"/>
  <c r="M13010" i="8"/>
  <c r="M13009" i="8"/>
  <c r="M13008" i="8"/>
  <c r="M13007" i="8"/>
  <c r="M13006" i="8"/>
  <c r="M13005" i="8"/>
  <c r="M13004" i="8"/>
  <c r="M13003" i="8"/>
  <c r="M13002" i="8"/>
  <c r="M13001" i="8"/>
  <c r="M13000" i="8"/>
  <c r="M12999" i="8"/>
  <c r="M12998" i="8"/>
  <c r="M12997" i="8"/>
  <c r="M12996" i="8"/>
  <c r="M12995" i="8"/>
  <c r="M12994" i="8"/>
  <c r="M12993" i="8"/>
  <c r="M12992" i="8"/>
  <c r="M12991" i="8"/>
  <c r="M12990" i="8"/>
  <c r="M12989" i="8"/>
  <c r="M12988" i="8"/>
  <c r="M12987" i="8"/>
  <c r="M12986" i="8"/>
  <c r="M12985" i="8"/>
  <c r="M12984" i="8"/>
  <c r="M12983" i="8"/>
  <c r="M12982" i="8"/>
  <c r="M12981" i="8"/>
  <c r="M12980" i="8"/>
  <c r="M12979" i="8"/>
  <c r="M12978" i="8"/>
  <c r="M12977" i="8"/>
  <c r="M12976" i="8"/>
  <c r="M12975" i="8"/>
  <c r="M12974" i="8"/>
  <c r="M12973" i="8"/>
  <c r="M12972" i="8"/>
  <c r="M12971" i="8"/>
  <c r="M12970" i="8"/>
  <c r="M12969" i="8"/>
  <c r="M12968" i="8"/>
  <c r="M12967" i="8"/>
  <c r="M12966" i="8"/>
  <c r="M12965" i="8"/>
  <c r="M12964" i="8"/>
  <c r="M12963" i="8"/>
  <c r="M12962" i="8"/>
  <c r="M12961" i="8"/>
  <c r="M12960" i="8"/>
  <c r="M12959" i="8"/>
  <c r="M12958" i="8"/>
  <c r="M12957" i="8"/>
  <c r="L12953" i="8"/>
  <c r="M12952" i="8"/>
  <c r="M12951" i="8"/>
  <c r="M12950" i="8"/>
  <c r="M12949" i="8"/>
  <c r="M12948" i="8"/>
  <c r="M12947" i="8"/>
  <c r="M12946" i="8"/>
  <c r="M12945" i="8"/>
  <c r="M12944" i="8"/>
  <c r="M12943" i="8"/>
  <c r="M12942" i="8"/>
  <c r="M12941" i="8"/>
  <c r="M12940" i="8"/>
  <c r="M12939" i="8"/>
  <c r="M12938" i="8"/>
  <c r="K12937" i="8"/>
  <c r="K12953" i="8" s="1"/>
  <c r="L12935" i="8"/>
  <c r="M12934" i="8"/>
  <c r="M12933" i="8"/>
  <c r="M12932" i="8"/>
  <c r="M12931" i="8"/>
  <c r="M12930" i="8"/>
  <c r="M12929" i="8"/>
  <c r="M12928" i="8"/>
  <c r="M12927" i="8"/>
  <c r="M12926" i="8"/>
  <c r="M12925" i="8"/>
  <c r="M12924" i="8"/>
  <c r="M12923" i="8"/>
  <c r="M12922" i="8"/>
  <c r="M12921" i="8"/>
  <c r="M12920" i="8"/>
  <c r="K12919" i="8"/>
  <c r="K12935" i="8" s="1"/>
  <c r="M12917" i="8"/>
  <c r="M12916" i="8"/>
  <c r="M12915" i="8"/>
  <c r="M12914" i="8"/>
  <c r="M12913" i="8"/>
  <c r="M12912" i="8"/>
  <c r="M12911" i="8"/>
  <c r="M12910" i="8"/>
  <c r="M12909" i="8"/>
  <c r="M12908" i="8"/>
  <c r="M12907" i="8"/>
  <c r="M12906" i="8"/>
  <c r="M12905" i="8"/>
  <c r="M12904" i="8"/>
  <c r="M12903" i="8"/>
  <c r="M12902" i="8"/>
  <c r="M12901" i="8"/>
  <c r="M12900" i="8"/>
  <c r="M12899" i="8"/>
  <c r="M12898" i="8"/>
  <c r="M12897" i="8"/>
  <c r="M12896" i="8"/>
  <c r="M12895" i="8"/>
  <c r="M12894" i="8"/>
  <c r="M12893" i="8"/>
  <c r="M12892" i="8"/>
  <c r="M12891" i="8"/>
  <c r="M12890" i="8"/>
  <c r="M12889" i="8"/>
  <c r="M12888" i="8"/>
  <c r="M12887" i="8"/>
  <c r="M12886" i="8"/>
  <c r="M12885" i="8"/>
  <c r="M12884" i="8"/>
  <c r="M12883" i="8"/>
  <c r="M12882" i="8"/>
  <c r="M12881" i="8"/>
  <c r="M12880" i="8"/>
  <c r="M12879" i="8"/>
  <c r="M12878" i="8"/>
  <c r="M12877" i="8"/>
  <c r="M12876" i="8"/>
  <c r="M12875" i="8"/>
  <c r="M12874" i="8"/>
  <c r="M12873" i="8"/>
  <c r="M12872" i="8"/>
  <c r="M12871" i="8"/>
  <c r="M12870" i="8"/>
  <c r="M12869" i="8"/>
  <c r="M12868" i="8"/>
  <c r="M12867" i="8"/>
  <c r="M12866" i="8"/>
  <c r="M12865" i="8"/>
  <c r="M12864" i="8"/>
  <c r="M12863" i="8"/>
  <c r="M12862" i="8"/>
  <c r="M12861" i="8"/>
  <c r="M12860" i="8"/>
  <c r="M12859" i="8"/>
  <c r="M12858" i="8"/>
  <c r="L12854" i="8"/>
  <c r="M12853" i="8"/>
  <c r="M12852" i="8"/>
  <c r="M12851" i="8"/>
  <c r="M12850" i="8"/>
  <c r="M12849" i="8"/>
  <c r="M12848" i="8"/>
  <c r="M12847" i="8"/>
  <c r="M12846" i="8"/>
  <c r="M12845" i="8"/>
  <c r="M12844" i="8"/>
  <c r="M12843" i="8"/>
  <c r="M12842" i="8"/>
  <c r="M12841" i="8"/>
  <c r="M12840" i="8"/>
  <c r="M12839" i="8"/>
  <c r="K12838" i="8"/>
  <c r="K12854" i="8" s="1"/>
  <c r="L12836" i="8"/>
  <c r="M12835" i="8"/>
  <c r="M12834" i="8"/>
  <c r="M12833" i="8"/>
  <c r="M12832" i="8"/>
  <c r="M12831" i="8"/>
  <c r="M12830" i="8"/>
  <c r="M12829" i="8"/>
  <c r="M12828" i="8"/>
  <c r="M12827" i="8"/>
  <c r="M12826" i="8"/>
  <c r="M12825" i="8"/>
  <c r="M12824" i="8"/>
  <c r="M12823" i="8"/>
  <c r="M12822" i="8"/>
  <c r="M12821" i="8"/>
  <c r="K12820" i="8"/>
  <c r="K12836" i="8" s="1"/>
  <c r="M12818" i="8"/>
  <c r="M12817" i="8"/>
  <c r="M12816" i="8"/>
  <c r="M12815" i="8"/>
  <c r="M12814" i="8"/>
  <c r="M12813" i="8"/>
  <c r="M12812" i="8"/>
  <c r="M12811" i="8"/>
  <c r="M12810" i="8"/>
  <c r="M12809" i="8"/>
  <c r="M12808" i="8"/>
  <c r="M12807" i="8"/>
  <c r="M12806" i="8"/>
  <c r="M12805" i="8"/>
  <c r="M12804" i="8"/>
  <c r="M12803" i="8"/>
  <c r="M12802" i="8"/>
  <c r="M12801" i="8"/>
  <c r="M12800" i="8"/>
  <c r="M12799" i="8"/>
  <c r="M12798" i="8"/>
  <c r="M12797" i="8"/>
  <c r="M12796" i="8"/>
  <c r="M12795" i="8"/>
  <c r="M12794" i="8"/>
  <c r="M12793" i="8"/>
  <c r="M12792" i="8"/>
  <c r="M12791" i="8"/>
  <c r="M12790" i="8"/>
  <c r="M12789" i="8"/>
  <c r="M12788" i="8"/>
  <c r="M12787" i="8"/>
  <c r="M12786" i="8"/>
  <c r="M12785" i="8"/>
  <c r="M12784" i="8"/>
  <c r="M12783" i="8"/>
  <c r="M12782" i="8"/>
  <c r="M12781" i="8"/>
  <c r="M12780" i="8"/>
  <c r="M12779" i="8"/>
  <c r="M12778" i="8"/>
  <c r="M12777" i="8"/>
  <c r="M12776" i="8"/>
  <c r="M12775" i="8"/>
  <c r="M12774" i="8"/>
  <c r="M12773" i="8"/>
  <c r="M12772" i="8"/>
  <c r="M12771" i="8"/>
  <c r="M12770" i="8"/>
  <c r="M12769" i="8"/>
  <c r="M12768" i="8"/>
  <c r="M12767" i="8"/>
  <c r="M12766" i="8"/>
  <c r="M12765" i="8"/>
  <c r="M12764" i="8"/>
  <c r="M12763" i="8"/>
  <c r="M12762" i="8"/>
  <c r="M12761" i="8"/>
  <c r="M12760" i="8"/>
  <c r="M12759" i="8"/>
  <c r="L12752" i="8"/>
  <c r="M12751" i="8"/>
  <c r="M12750" i="8"/>
  <c r="M12749" i="8"/>
  <c r="M12748" i="8"/>
  <c r="M12747" i="8"/>
  <c r="M12746" i="8"/>
  <c r="M12745" i="8"/>
  <c r="M12744" i="8"/>
  <c r="M12743" i="8"/>
  <c r="M12742" i="8"/>
  <c r="M12741" i="8"/>
  <c r="M12740" i="8"/>
  <c r="M12739" i="8"/>
  <c r="M12738" i="8"/>
  <c r="M12737" i="8"/>
  <c r="L12733" i="8"/>
  <c r="M12732" i="8"/>
  <c r="M12731" i="8"/>
  <c r="M12730" i="8"/>
  <c r="M12729" i="8"/>
  <c r="M12728" i="8"/>
  <c r="M12727" i="8"/>
  <c r="M12726" i="8"/>
  <c r="M12725" i="8"/>
  <c r="M12724" i="8"/>
  <c r="M12723" i="8"/>
  <c r="M12722" i="8"/>
  <c r="M12721" i="8"/>
  <c r="M12720" i="8"/>
  <c r="M12719" i="8"/>
  <c r="M12718" i="8"/>
  <c r="L12714" i="8"/>
  <c r="M12713" i="8"/>
  <c r="M12712" i="8"/>
  <c r="M12711" i="8"/>
  <c r="M12710" i="8"/>
  <c r="M12709" i="8"/>
  <c r="M12708" i="8"/>
  <c r="M12707" i="8"/>
  <c r="M12706" i="8"/>
  <c r="M12705" i="8"/>
  <c r="M12704" i="8"/>
  <c r="M12703" i="8"/>
  <c r="M12702" i="8"/>
  <c r="M12701" i="8"/>
  <c r="M12700" i="8"/>
  <c r="M12699" i="8"/>
  <c r="K12698" i="8"/>
  <c r="K12714" i="8" s="1"/>
  <c r="L12696" i="8"/>
  <c r="M12695" i="8"/>
  <c r="M12694" i="8"/>
  <c r="M12693" i="8"/>
  <c r="M12692" i="8"/>
  <c r="M12691" i="8"/>
  <c r="M12690" i="8"/>
  <c r="M12689" i="8"/>
  <c r="M12688" i="8"/>
  <c r="M12687" i="8"/>
  <c r="M12686" i="8"/>
  <c r="M12685" i="8"/>
  <c r="M12684" i="8"/>
  <c r="M12683" i="8"/>
  <c r="M12682" i="8"/>
  <c r="M12681" i="8"/>
  <c r="M12680" i="8"/>
  <c r="M12696" i="8" s="1"/>
  <c r="K12680" i="8"/>
  <c r="K12696" i="8" s="1"/>
  <c r="M12678" i="8"/>
  <c r="M12677" i="8"/>
  <c r="M12676" i="8"/>
  <c r="M12675" i="8"/>
  <c r="M12674" i="8"/>
  <c r="M12673" i="8"/>
  <c r="M12672" i="8"/>
  <c r="M12671" i="8"/>
  <c r="M12670" i="8"/>
  <c r="M12669" i="8"/>
  <c r="M12668" i="8"/>
  <c r="M12667" i="8"/>
  <c r="M12666" i="8"/>
  <c r="M12665" i="8"/>
  <c r="M12664" i="8"/>
  <c r="M12663" i="8"/>
  <c r="M12662" i="8"/>
  <c r="M12661" i="8"/>
  <c r="M12660" i="8"/>
  <c r="M12659" i="8"/>
  <c r="M12658" i="8"/>
  <c r="M12657" i="8"/>
  <c r="M12656" i="8"/>
  <c r="M12655" i="8"/>
  <c r="M12654" i="8"/>
  <c r="M12653" i="8"/>
  <c r="M12652" i="8"/>
  <c r="M12651" i="8"/>
  <c r="M12650" i="8"/>
  <c r="M12649" i="8"/>
  <c r="M12648" i="8"/>
  <c r="M12647" i="8"/>
  <c r="M12646" i="8"/>
  <c r="M12645" i="8"/>
  <c r="M12644" i="8"/>
  <c r="M12643" i="8"/>
  <c r="M12642" i="8"/>
  <c r="M12641" i="8"/>
  <c r="M12640" i="8"/>
  <c r="M12639" i="8"/>
  <c r="M12638" i="8"/>
  <c r="M12637" i="8"/>
  <c r="M12636" i="8"/>
  <c r="M12635" i="8"/>
  <c r="M12634" i="8"/>
  <c r="M12633" i="8"/>
  <c r="M12632" i="8"/>
  <c r="M12631" i="8"/>
  <c r="M12630" i="8"/>
  <c r="M12629" i="8"/>
  <c r="M12628" i="8"/>
  <c r="M12627" i="8"/>
  <c r="M12626" i="8"/>
  <c r="M12625" i="8"/>
  <c r="M12624" i="8"/>
  <c r="M12623" i="8"/>
  <c r="M12622" i="8"/>
  <c r="M12621" i="8"/>
  <c r="M12620" i="8"/>
  <c r="M12619" i="8"/>
  <c r="L12615" i="8"/>
  <c r="M12614" i="8"/>
  <c r="M12613" i="8"/>
  <c r="M12612" i="8"/>
  <c r="M12611" i="8"/>
  <c r="M12610" i="8"/>
  <c r="M12609" i="8"/>
  <c r="M12608" i="8"/>
  <c r="M12607" i="8"/>
  <c r="M12606" i="8"/>
  <c r="M12605" i="8"/>
  <c r="M12604" i="8"/>
  <c r="M12603" i="8"/>
  <c r="M12602" i="8"/>
  <c r="M12601" i="8"/>
  <c r="M12600" i="8"/>
  <c r="K12599" i="8"/>
  <c r="K12615" i="8" s="1"/>
  <c r="L12597" i="8"/>
  <c r="K12597" i="8"/>
  <c r="M12596" i="8"/>
  <c r="M12595" i="8"/>
  <c r="M12594" i="8"/>
  <c r="M12593" i="8"/>
  <c r="M12592" i="8"/>
  <c r="M12591" i="8"/>
  <c r="M12590" i="8"/>
  <c r="M12589" i="8"/>
  <c r="M12588" i="8"/>
  <c r="M12587" i="8"/>
  <c r="M12586" i="8"/>
  <c r="M12585" i="8"/>
  <c r="M12584" i="8"/>
  <c r="M12583" i="8"/>
  <c r="M12582" i="8"/>
  <c r="M12581" i="8"/>
  <c r="M12597" i="8" s="1"/>
  <c r="K12581" i="8"/>
  <c r="M12579" i="8"/>
  <c r="M12578" i="8"/>
  <c r="M12577" i="8"/>
  <c r="M12576" i="8"/>
  <c r="M12575" i="8"/>
  <c r="M12574" i="8"/>
  <c r="M12573" i="8"/>
  <c r="M12572" i="8"/>
  <c r="M12571" i="8"/>
  <c r="M12570" i="8"/>
  <c r="M12569" i="8"/>
  <c r="M12568" i="8"/>
  <c r="M12567" i="8"/>
  <c r="M12566" i="8"/>
  <c r="M12565" i="8"/>
  <c r="M12564" i="8"/>
  <c r="M12563" i="8"/>
  <c r="M12562" i="8"/>
  <c r="M12561" i="8"/>
  <c r="M12560" i="8"/>
  <c r="M12559" i="8"/>
  <c r="M12558" i="8"/>
  <c r="M12557" i="8"/>
  <c r="M12556" i="8"/>
  <c r="M12555" i="8"/>
  <c r="M12554" i="8"/>
  <c r="M12553" i="8"/>
  <c r="M12552" i="8"/>
  <c r="M12551" i="8"/>
  <c r="M12550" i="8"/>
  <c r="M12549" i="8"/>
  <c r="M12548" i="8"/>
  <c r="M12547" i="8"/>
  <c r="M12546" i="8"/>
  <c r="M12545" i="8"/>
  <c r="M12544" i="8"/>
  <c r="M12543" i="8"/>
  <c r="M12542" i="8"/>
  <c r="M12541" i="8"/>
  <c r="M12540" i="8"/>
  <c r="M12539" i="8"/>
  <c r="M12538" i="8"/>
  <c r="M12537" i="8"/>
  <c r="M12536" i="8"/>
  <c r="M12535" i="8"/>
  <c r="M12534" i="8"/>
  <c r="M12533" i="8"/>
  <c r="M12532" i="8"/>
  <c r="M12531" i="8"/>
  <c r="M12530" i="8"/>
  <c r="M12529" i="8"/>
  <c r="M12528" i="8"/>
  <c r="M12527" i="8"/>
  <c r="M12526" i="8"/>
  <c r="M12525" i="8"/>
  <c r="M12524" i="8"/>
  <c r="M12523" i="8"/>
  <c r="M12522" i="8"/>
  <c r="M12521" i="8"/>
  <c r="M12520" i="8"/>
  <c r="L12516" i="8"/>
  <c r="M12515" i="8"/>
  <c r="M12514" i="8"/>
  <c r="M12513" i="8"/>
  <c r="M12512" i="8"/>
  <c r="M12511" i="8"/>
  <c r="M12510" i="8"/>
  <c r="M12509" i="8"/>
  <c r="M12508" i="8"/>
  <c r="M12507" i="8"/>
  <c r="M12506" i="8"/>
  <c r="M12505" i="8"/>
  <c r="M12504" i="8"/>
  <c r="M12503" i="8"/>
  <c r="M12502" i="8"/>
  <c r="M12501" i="8"/>
  <c r="K12500" i="8"/>
  <c r="K12516" i="8" s="1"/>
  <c r="L12498" i="8"/>
  <c r="K12498" i="8"/>
  <c r="M12497" i="8"/>
  <c r="M12496" i="8"/>
  <c r="M12495" i="8"/>
  <c r="M12494" i="8"/>
  <c r="M12493" i="8"/>
  <c r="M12492" i="8"/>
  <c r="M12491" i="8"/>
  <c r="M12490" i="8"/>
  <c r="M12489" i="8"/>
  <c r="M12488" i="8"/>
  <c r="M12487" i="8"/>
  <c r="M12486" i="8"/>
  <c r="M12485" i="8"/>
  <c r="M12484" i="8"/>
  <c r="M12483" i="8"/>
  <c r="M12482" i="8"/>
  <c r="M12498" i="8" s="1"/>
  <c r="K12482" i="8"/>
  <c r="M12480" i="8"/>
  <c r="M12479" i="8"/>
  <c r="M12478" i="8"/>
  <c r="M12477" i="8"/>
  <c r="M12476" i="8"/>
  <c r="M12475" i="8"/>
  <c r="M12474" i="8"/>
  <c r="M12473" i="8"/>
  <c r="M12472" i="8"/>
  <c r="M12471" i="8"/>
  <c r="M12470" i="8"/>
  <c r="M12469" i="8"/>
  <c r="M12468" i="8"/>
  <c r="M12467" i="8"/>
  <c r="M12466" i="8"/>
  <c r="M12465" i="8"/>
  <c r="M12464" i="8"/>
  <c r="M12463" i="8"/>
  <c r="M12462" i="8"/>
  <c r="M12461" i="8"/>
  <c r="M12460" i="8"/>
  <c r="M12459" i="8"/>
  <c r="M12458" i="8"/>
  <c r="M12457" i="8"/>
  <c r="M12456" i="8"/>
  <c r="M12455" i="8"/>
  <c r="M12454" i="8"/>
  <c r="M12453" i="8"/>
  <c r="M12452" i="8"/>
  <c r="M12451" i="8"/>
  <c r="M12450" i="8"/>
  <c r="M12449" i="8"/>
  <c r="M12448" i="8"/>
  <c r="M12447" i="8"/>
  <c r="M12446" i="8"/>
  <c r="M12445" i="8"/>
  <c r="M12444" i="8"/>
  <c r="M12443" i="8"/>
  <c r="M12442" i="8"/>
  <c r="M12441" i="8"/>
  <c r="M12440" i="8"/>
  <c r="M12439" i="8"/>
  <c r="M12438" i="8"/>
  <c r="M12437" i="8"/>
  <c r="M12436" i="8"/>
  <c r="M12435" i="8"/>
  <c r="M12434" i="8"/>
  <c r="M12433" i="8"/>
  <c r="M12432" i="8"/>
  <c r="M12431" i="8"/>
  <c r="M12430" i="8"/>
  <c r="M12429" i="8"/>
  <c r="M12428" i="8"/>
  <c r="M12427" i="8"/>
  <c r="M12426" i="8"/>
  <c r="M12425" i="8"/>
  <c r="M12424" i="8"/>
  <c r="M12423" i="8"/>
  <c r="M12422" i="8"/>
  <c r="M12421" i="8"/>
  <c r="L12417" i="8"/>
  <c r="M12416" i="8"/>
  <c r="M12415" i="8"/>
  <c r="M12414" i="8"/>
  <c r="M12413" i="8"/>
  <c r="M12412" i="8"/>
  <c r="M12411" i="8"/>
  <c r="M12410" i="8"/>
  <c r="M12409" i="8"/>
  <c r="M12408" i="8"/>
  <c r="M12407" i="8"/>
  <c r="M12406" i="8"/>
  <c r="M12405" i="8"/>
  <c r="M12404" i="8"/>
  <c r="M12403" i="8"/>
  <c r="M12402" i="8"/>
  <c r="K12401" i="8"/>
  <c r="K12417" i="8" s="1"/>
  <c r="L12399" i="8"/>
  <c r="K12399" i="8"/>
  <c r="M12398" i="8"/>
  <c r="M12397" i="8"/>
  <c r="M12396" i="8"/>
  <c r="M12395" i="8"/>
  <c r="M12394" i="8"/>
  <c r="M12393" i="8"/>
  <c r="M12392" i="8"/>
  <c r="M12391" i="8"/>
  <c r="M12390" i="8"/>
  <c r="M12389" i="8"/>
  <c r="M12388" i="8"/>
  <c r="M12387" i="8"/>
  <c r="M12386" i="8"/>
  <c r="M12385" i="8"/>
  <c r="M12384" i="8"/>
  <c r="M12383" i="8"/>
  <c r="M12399" i="8" s="1"/>
  <c r="K12383" i="8"/>
  <c r="M12381" i="8"/>
  <c r="M12380" i="8"/>
  <c r="M12379" i="8"/>
  <c r="M12378" i="8"/>
  <c r="M12377" i="8"/>
  <c r="M12376" i="8"/>
  <c r="M12375" i="8"/>
  <c r="M12374" i="8"/>
  <c r="M12373" i="8"/>
  <c r="M12372" i="8"/>
  <c r="M12371" i="8"/>
  <c r="M12370" i="8"/>
  <c r="M12369" i="8"/>
  <c r="M12368" i="8"/>
  <c r="M12367" i="8"/>
  <c r="M12366" i="8"/>
  <c r="M12365" i="8"/>
  <c r="M12364" i="8"/>
  <c r="M12363" i="8"/>
  <c r="M12362" i="8"/>
  <c r="M12361" i="8"/>
  <c r="M12360" i="8"/>
  <c r="M12359" i="8"/>
  <c r="M12358" i="8"/>
  <c r="M12357" i="8"/>
  <c r="M12356" i="8"/>
  <c r="M12355" i="8"/>
  <c r="M12354" i="8"/>
  <c r="M12353" i="8"/>
  <c r="M12352" i="8"/>
  <c r="M12351" i="8"/>
  <c r="M12350" i="8"/>
  <c r="M12349" i="8"/>
  <c r="M12348" i="8"/>
  <c r="M12347" i="8"/>
  <c r="M12346" i="8"/>
  <c r="M12345" i="8"/>
  <c r="M12344" i="8"/>
  <c r="M12343" i="8"/>
  <c r="M12342" i="8"/>
  <c r="M12341" i="8"/>
  <c r="M12340" i="8"/>
  <c r="M12339" i="8"/>
  <c r="M12338" i="8"/>
  <c r="M12337" i="8"/>
  <c r="M12336" i="8"/>
  <c r="M12335" i="8"/>
  <c r="M12334" i="8"/>
  <c r="M12333" i="8"/>
  <c r="M12332" i="8"/>
  <c r="M12331" i="8"/>
  <c r="M12330" i="8"/>
  <c r="M12329" i="8"/>
  <c r="M12328" i="8"/>
  <c r="M12327" i="8"/>
  <c r="M12326" i="8"/>
  <c r="M12325" i="8"/>
  <c r="M12324" i="8"/>
  <c r="M12323" i="8"/>
  <c r="M12322" i="8"/>
  <c r="L12318" i="8"/>
  <c r="M12317" i="8"/>
  <c r="M12316" i="8"/>
  <c r="M12315" i="8"/>
  <c r="M12314" i="8"/>
  <c r="M12313" i="8"/>
  <c r="M12312" i="8"/>
  <c r="M12311" i="8"/>
  <c r="M12310" i="8"/>
  <c r="M12309" i="8"/>
  <c r="M12308" i="8"/>
  <c r="M12307" i="8"/>
  <c r="M12306" i="8"/>
  <c r="M12305" i="8"/>
  <c r="M12304" i="8"/>
  <c r="M12303" i="8"/>
  <c r="K12302" i="8"/>
  <c r="K12318" i="8" s="1"/>
  <c r="L12300" i="8"/>
  <c r="K12300" i="8"/>
  <c r="M12299" i="8"/>
  <c r="M12298" i="8"/>
  <c r="M12297" i="8"/>
  <c r="M12296" i="8"/>
  <c r="M12295" i="8"/>
  <c r="M12294" i="8"/>
  <c r="M12293" i="8"/>
  <c r="M12292" i="8"/>
  <c r="M12291" i="8"/>
  <c r="M12290" i="8"/>
  <c r="M12289" i="8"/>
  <c r="M12288" i="8"/>
  <c r="M12287" i="8"/>
  <c r="M12286" i="8"/>
  <c r="M12285" i="8"/>
  <c r="M12284" i="8"/>
  <c r="M12300" i="8" s="1"/>
  <c r="K12284" i="8"/>
  <c r="M12282" i="8"/>
  <c r="M12281" i="8"/>
  <c r="M12280" i="8"/>
  <c r="M12279" i="8"/>
  <c r="M12278" i="8"/>
  <c r="M12277" i="8"/>
  <c r="M12276" i="8"/>
  <c r="M12275" i="8"/>
  <c r="M12274" i="8"/>
  <c r="M12273" i="8"/>
  <c r="M12272" i="8"/>
  <c r="M12271" i="8"/>
  <c r="M12270" i="8"/>
  <c r="M12269" i="8"/>
  <c r="M12268" i="8"/>
  <c r="M12267" i="8"/>
  <c r="M12266" i="8"/>
  <c r="M12265" i="8"/>
  <c r="M12264" i="8"/>
  <c r="M12263" i="8"/>
  <c r="M12262" i="8"/>
  <c r="M12261" i="8"/>
  <c r="M12260" i="8"/>
  <c r="M12259" i="8"/>
  <c r="M12258" i="8"/>
  <c r="M12257" i="8"/>
  <c r="M12256" i="8"/>
  <c r="M12255" i="8"/>
  <c r="M12254" i="8"/>
  <c r="M12253" i="8"/>
  <c r="M12252" i="8"/>
  <c r="M12251" i="8"/>
  <c r="M12250" i="8"/>
  <c r="M12249" i="8"/>
  <c r="M12248" i="8"/>
  <c r="M12247" i="8"/>
  <c r="M12246" i="8"/>
  <c r="M12245" i="8"/>
  <c r="M12244" i="8"/>
  <c r="M12243" i="8"/>
  <c r="M12242" i="8"/>
  <c r="M12241" i="8"/>
  <c r="M12240" i="8"/>
  <c r="M12239" i="8"/>
  <c r="M12238" i="8"/>
  <c r="M12237" i="8"/>
  <c r="M12236" i="8"/>
  <c r="M12235" i="8"/>
  <c r="M12234" i="8"/>
  <c r="M12233" i="8"/>
  <c r="M12232" i="8"/>
  <c r="M12231" i="8"/>
  <c r="M12230" i="8"/>
  <c r="M12229" i="8"/>
  <c r="M12228" i="8"/>
  <c r="M12227" i="8"/>
  <c r="M12226" i="8"/>
  <c r="M12225" i="8"/>
  <c r="M12224" i="8"/>
  <c r="M12223" i="8"/>
  <c r="L12217" i="8"/>
  <c r="M12216" i="8"/>
  <c r="M12215" i="8"/>
  <c r="M12214" i="8"/>
  <c r="M12213" i="8"/>
  <c r="M12212" i="8"/>
  <c r="M12211" i="8"/>
  <c r="M12210" i="8"/>
  <c r="M12209" i="8"/>
  <c r="M12208" i="8"/>
  <c r="M12207" i="8"/>
  <c r="M12206" i="8"/>
  <c r="M12205" i="8"/>
  <c r="M12204" i="8"/>
  <c r="M12203" i="8"/>
  <c r="M12202" i="8"/>
  <c r="K12201" i="8"/>
  <c r="L12197" i="8"/>
  <c r="M12196" i="8"/>
  <c r="M12195" i="8"/>
  <c r="M12194" i="8"/>
  <c r="M12193" i="8"/>
  <c r="M12192" i="8"/>
  <c r="M12191" i="8"/>
  <c r="M12190" i="8"/>
  <c r="M12189" i="8"/>
  <c r="M12188" i="8"/>
  <c r="M12187" i="8"/>
  <c r="M12186" i="8"/>
  <c r="M12185" i="8"/>
  <c r="M12184" i="8"/>
  <c r="M12183" i="8"/>
  <c r="M12182" i="8"/>
  <c r="K12181" i="8"/>
  <c r="K12197" i="8" s="1"/>
  <c r="L12179" i="8"/>
  <c r="M12178" i="8"/>
  <c r="M12177" i="8"/>
  <c r="M12176" i="8"/>
  <c r="M12175" i="8"/>
  <c r="M12174" i="8"/>
  <c r="M12173" i="8"/>
  <c r="M12172" i="8"/>
  <c r="M12171" i="8"/>
  <c r="M12170" i="8"/>
  <c r="M12169" i="8"/>
  <c r="M12168" i="8"/>
  <c r="M12167" i="8"/>
  <c r="M12166" i="8"/>
  <c r="M12165" i="8"/>
  <c r="M12164" i="8"/>
  <c r="M12163" i="8"/>
  <c r="M12179" i="8" s="1"/>
  <c r="K12163" i="8"/>
  <c r="K12179" i="8" s="1"/>
  <c r="M12161" i="8"/>
  <c r="M12160" i="8"/>
  <c r="M12159" i="8"/>
  <c r="M12158" i="8"/>
  <c r="M12157" i="8"/>
  <c r="M12156" i="8"/>
  <c r="M12155" i="8"/>
  <c r="M12154" i="8"/>
  <c r="M12153" i="8"/>
  <c r="M12152" i="8"/>
  <c r="M12151" i="8"/>
  <c r="M12150" i="8"/>
  <c r="M12149" i="8"/>
  <c r="M12148" i="8"/>
  <c r="M12147" i="8"/>
  <c r="M12146" i="8"/>
  <c r="M12145" i="8"/>
  <c r="M12144" i="8"/>
  <c r="M12143" i="8"/>
  <c r="M12142" i="8"/>
  <c r="M12141" i="8"/>
  <c r="M12140" i="8"/>
  <c r="M12139" i="8"/>
  <c r="M12138" i="8"/>
  <c r="M12137" i="8"/>
  <c r="M12136" i="8"/>
  <c r="M12135" i="8"/>
  <c r="M12134" i="8"/>
  <c r="M12133" i="8"/>
  <c r="M12132" i="8"/>
  <c r="M12131" i="8"/>
  <c r="M12130" i="8"/>
  <c r="M12129" i="8"/>
  <c r="M12128" i="8"/>
  <c r="M12127" i="8"/>
  <c r="M12126" i="8"/>
  <c r="M12125" i="8"/>
  <c r="M12124" i="8"/>
  <c r="M12123" i="8"/>
  <c r="M12122" i="8"/>
  <c r="M12121" i="8"/>
  <c r="M12120" i="8"/>
  <c r="M12119" i="8"/>
  <c r="M12118" i="8"/>
  <c r="M12117" i="8"/>
  <c r="M12116" i="8"/>
  <c r="M12115" i="8"/>
  <c r="M12114" i="8"/>
  <c r="M12113" i="8"/>
  <c r="M12112" i="8"/>
  <c r="M12111" i="8"/>
  <c r="M12110" i="8"/>
  <c r="M12109" i="8"/>
  <c r="M12108" i="8"/>
  <c r="M12107" i="8"/>
  <c r="M12106" i="8"/>
  <c r="M12105" i="8"/>
  <c r="M12104" i="8"/>
  <c r="M12103" i="8"/>
  <c r="M12102" i="8"/>
  <c r="L12098" i="8"/>
  <c r="M12097" i="8"/>
  <c r="M12096" i="8"/>
  <c r="M12095" i="8"/>
  <c r="M12094" i="8"/>
  <c r="M12093" i="8"/>
  <c r="M12092" i="8"/>
  <c r="M12091" i="8"/>
  <c r="M12090" i="8"/>
  <c r="M12089" i="8"/>
  <c r="M12088" i="8"/>
  <c r="M12087" i="8"/>
  <c r="M12086" i="8"/>
  <c r="M12085" i="8"/>
  <c r="M12084" i="8"/>
  <c r="M12083" i="8"/>
  <c r="K12082" i="8"/>
  <c r="K12098" i="8" s="1"/>
  <c r="L12080" i="8"/>
  <c r="K12080" i="8"/>
  <c r="M12079" i="8"/>
  <c r="M12078" i="8"/>
  <c r="M12077" i="8"/>
  <c r="M12076" i="8"/>
  <c r="M12075" i="8"/>
  <c r="M12074" i="8"/>
  <c r="M12073" i="8"/>
  <c r="M12072" i="8"/>
  <c r="M12071" i="8"/>
  <c r="M12070" i="8"/>
  <c r="M12069" i="8"/>
  <c r="M12068" i="8"/>
  <c r="M12067" i="8"/>
  <c r="M12066" i="8"/>
  <c r="M12065" i="8"/>
  <c r="M12064" i="8"/>
  <c r="M12080" i="8" s="1"/>
  <c r="K12064" i="8"/>
  <c r="M12062" i="8"/>
  <c r="M12061" i="8"/>
  <c r="M12060" i="8"/>
  <c r="M12059" i="8"/>
  <c r="M12058" i="8"/>
  <c r="M12057" i="8"/>
  <c r="M12056" i="8"/>
  <c r="M12055" i="8"/>
  <c r="M12054" i="8"/>
  <c r="M12053" i="8"/>
  <c r="M12052" i="8"/>
  <c r="M12051" i="8"/>
  <c r="M12050" i="8"/>
  <c r="M12049" i="8"/>
  <c r="M12048" i="8"/>
  <c r="M12047" i="8"/>
  <c r="M12046" i="8"/>
  <c r="M12045" i="8"/>
  <c r="M12044" i="8"/>
  <c r="M12043" i="8"/>
  <c r="M12042" i="8"/>
  <c r="M12041" i="8"/>
  <c r="M12040" i="8"/>
  <c r="M12039" i="8"/>
  <c r="M12038" i="8"/>
  <c r="M12037" i="8"/>
  <c r="M12036" i="8"/>
  <c r="M12035" i="8"/>
  <c r="M12034" i="8"/>
  <c r="M12033" i="8"/>
  <c r="M12032" i="8"/>
  <c r="M12031" i="8"/>
  <c r="M12030" i="8"/>
  <c r="M12029" i="8"/>
  <c r="M12028" i="8"/>
  <c r="M12027" i="8"/>
  <c r="M12026" i="8"/>
  <c r="M12025" i="8"/>
  <c r="M12024" i="8"/>
  <c r="M12023" i="8"/>
  <c r="M12022" i="8"/>
  <c r="M12021" i="8"/>
  <c r="M12020" i="8"/>
  <c r="M12019" i="8"/>
  <c r="M12018" i="8"/>
  <c r="M12017" i="8"/>
  <c r="M12016" i="8"/>
  <c r="M12015" i="8"/>
  <c r="M12014" i="8"/>
  <c r="M12013" i="8"/>
  <c r="M12012" i="8"/>
  <c r="M12011" i="8"/>
  <c r="M12010" i="8"/>
  <c r="M12009" i="8"/>
  <c r="M12008" i="8"/>
  <c r="M12007" i="8"/>
  <c r="M12006" i="8"/>
  <c r="M12005" i="8"/>
  <c r="M12004" i="8"/>
  <c r="M12003" i="8"/>
  <c r="L11801" i="8"/>
  <c r="M11800" i="8"/>
  <c r="M11799" i="8"/>
  <c r="M11798" i="8"/>
  <c r="M11797" i="8"/>
  <c r="M11796" i="8"/>
  <c r="M11795" i="8"/>
  <c r="M11794" i="8"/>
  <c r="M11793" i="8"/>
  <c r="M11792" i="8"/>
  <c r="M11791" i="8"/>
  <c r="M11790" i="8"/>
  <c r="M11789" i="8"/>
  <c r="M11788" i="8"/>
  <c r="M11787" i="8"/>
  <c r="M11786" i="8"/>
  <c r="K11785" i="8"/>
  <c r="K11801" i="8" s="1"/>
  <c r="L11783" i="8"/>
  <c r="K11783" i="8"/>
  <c r="M11782" i="8"/>
  <c r="M11781" i="8"/>
  <c r="M11780" i="8"/>
  <c r="M11779" i="8"/>
  <c r="M11778" i="8"/>
  <c r="M11777" i="8"/>
  <c r="M11776" i="8"/>
  <c r="M11775" i="8"/>
  <c r="M11774" i="8"/>
  <c r="M11773" i="8"/>
  <c r="M11772" i="8"/>
  <c r="M11771" i="8"/>
  <c r="M11770" i="8"/>
  <c r="M11769" i="8"/>
  <c r="M11768" i="8"/>
  <c r="M11767" i="8"/>
  <c r="M11783" i="8" s="1"/>
  <c r="K11767" i="8"/>
  <c r="M11765" i="8"/>
  <c r="M11764" i="8"/>
  <c r="M11763" i="8"/>
  <c r="M11762" i="8"/>
  <c r="M11761" i="8"/>
  <c r="M11760" i="8"/>
  <c r="M11759" i="8"/>
  <c r="M11758" i="8"/>
  <c r="M11757" i="8"/>
  <c r="M11756" i="8"/>
  <c r="M11755" i="8"/>
  <c r="M11754" i="8"/>
  <c r="M11753" i="8"/>
  <c r="M11752" i="8"/>
  <c r="M11751" i="8"/>
  <c r="M11750" i="8"/>
  <c r="M11749" i="8"/>
  <c r="M11748" i="8"/>
  <c r="M11747" i="8"/>
  <c r="M11746" i="8"/>
  <c r="M11745" i="8"/>
  <c r="M11744" i="8"/>
  <c r="M11743" i="8"/>
  <c r="M11742" i="8"/>
  <c r="M11741" i="8"/>
  <c r="M11740" i="8"/>
  <c r="M11739" i="8"/>
  <c r="M11738" i="8"/>
  <c r="M11737" i="8"/>
  <c r="M11736" i="8"/>
  <c r="M11735" i="8"/>
  <c r="M11734" i="8"/>
  <c r="M11733" i="8"/>
  <c r="M11732" i="8"/>
  <c r="M11731" i="8"/>
  <c r="M11730" i="8"/>
  <c r="M11729" i="8"/>
  <c r="M11728" i="8"/>
  <c r="M11727" i="8"/>
  <c r="M11726" i="8"/>
  <c r="M11725" i="8"/>
  <c r="M11724" i="8"/>
  <c r="M11723" i="8"/>
  <c r="M11722" i="8"/>
  <c r="M11721" i="8"/>
  <c r="M11720" i="8"/>
  <c r="M11719" i="8"/>
  <c r="M11718" i="8"/>
  <c r="M11717" i="8"/>
  <c r="M11716" i="8"/>
  <c r="M11715" i="8"/>
  <c r="M11714" i="8"/>
  <c r="M11713" i="8"/>
  <c r="M11712" i="8"/>
  <c r="M11711" i="8"/>
  <c r="M11710" i="8"/>
  <c r="M11709" i="8"/>
  <c r="M11708" i="8"/>
  <c r="M11707" i="8"/>
  <c r="M11706" i="8"/>
  <c r="L11702" i="8"/>
  <c r="M11701" i="8"/>
  <c r="M11700" i="8"/>
  <c r="M11699" i="8"/>
  <c r="M11698" i="8"/>
  <c r="M11697" i="8"/>
  <c r="M11696" i="8"/>
  <c r="M11695" i="8"/>
  <c r="M11694" i="8"/>
  <c r="M11693" i="8"/>
  <c r="M11692" i="8"/>
  <c r="M11691" i="8"/>
  <c r="M11690" i="8"/>
  <c r="M11689" i="8"/>
  <c r="M11688" i="8"/>
  <c r="M11687" i="8"/>
  <c r="K11686" i="8"/>
  <c r="K11702" i="8" s="1"/>
  <c r="L11684" i="8"/>
  <c r="M11683" i="8"/>
  <c r="M11682" i="8"/>
  <c r="M11681" i="8"/>
  <c r="M11680" i="8"/>
  <c r="M11679" i="8"/>
  <c r="M11678" i="8"/>
  <c r="M11677" i="8"/>
  <c r="M11676" i="8"/>
  <c r="M11675" i="8"/>
  <c r="M11674" i="8"/>
  <c r="M11673" i="8"/>
  <c r="M11672" i="8"/>
  <c r="M11671" i="8"/>
  <c r="M11670" i="8"/>
  <c r="M11669" i="8"/>
  <c r="K11668" i="8"/>
  <c r="K11684" i="8" s="1"/>
  <c r="M11666" i="8"/>
  <c r="M11665" i="8"/>
  <c r="M11664" i="8"/>
  <c r="M11663" i="8"/>
  <c r="M11662" i="8"/>
  <c r="M11661" i="8"/>
  <c r="M11660" i="8"/>
  <c r="M11659" i="8"/>
  <c r="M11658" i="8"/>
  <c r="M11657" i="8"/>
  <c r="M11656" i="8"/>
  <c r="M11655" i="8"/>
  <c r="M11654" i="8"/>
  <c r="M11653" i="8"/>
  <c r="M11652" i="8"/>
  <c r="M11651" i="8"/>
  <c r="M11650" i="8"/>
  <c r="M11649" i="8"/>
  <c r="M11648" i="8"/>
  <c r="M11647" i="8"/>
  <c r="M11646" i="8"/>
  <c r="M11645" i="8"/>
  <c r="M11644" i="8"/>
  <c r="M11643" i="8"/>
  <c r="M11642" i="8"/>
  <c r="M11641" i="8"/>
  <c r="M11640" i="8"/>
  <c r="M11639" i="8"/>
  <c r="M11638" i="8"/>
  <c r="M11637" i="8"/>
  <c r="M11636" i="8"/>
  <c r="M11635" i="8"/>
  <c r="M11634" i="8"/>
  <c r="M11633" i="8"/>
  <c r="M11632" i="8"/>
  <c r="M11631" i="8"/>
  <c r="M11630" i="8"/>
  <c r="M11629" i="8"/>
  <c r="M11628" i="8"/>
  <c r="M11627" i="8"/>
  <c r="M11626" i="8"/>
  <c r="M11625" i="8"/>
  <c r="M11624" i="8"/>
  <c r="M11623" i="8"/>
  <c r="M11622" i="8"/>
  <c r="M11621" i="8"/>
  <c r="M11620" i="8"/>
  <c r="M11619" i="8"/>
  <c r="M11618" i="8"/>
  <c r="M11617" i="8"/>
  <c r="M11616" i="8"/>
  <c r="M11615" i="8"/>
  <c r="M11614" i="8"/>
  <c r="M11613" i="8"/>
  <c r="M11612" i="8"/>
  <c r="M11611" i="8"/>
  <c r="M11610" i="8"/>
  <c r="M11609" i="8"/>
  <c r="M11608" i="8"/>
  <c r="M11607" i="8"/>
  <c r="L11403" i="8"/>
  <c r="M11402" i="8"/>
  <c r="M11401" i="8"/>
  <c r="M11400" i="8"/>
  <c r="M11399" i="8"/>
  <c r="M11398" i="8"/>
  <c r="M11397" i="8"/>
  <c r="M11396" i="8"/>
  <c r="M11395" i="8"/>
  <c r="M11394" i="8"/>
  <c r="M11393" i="8"/>
  <c r="M11392" i="8"/>
  <c r="M11391" i="8"/>
  <c r="M11390" i="8"/>
  <c r="M11389" i="8"/>
  <c r="M11388" i="8"/>
  <c r="L11384" i="8"/>
  <c r="M11383" i="8"/>
  <c r="M11382" i="8"/>
  <c r="M11381" i="8"/>
  <c r="M11380" i="8"/>
  <c r="M11379" i="8"/>
  <c r="M11378" i="8"/>
  <c r="M11377" i="8"/>
  <c r="M11376" i="8"/>
  <c r="M11375" i="8"/>
  <c r="M11374" i="8"/>
  <c r="M11373" i="8"/>
  <c r="M11372" i="8"/>
  <c r="M11371" i="8"/>
  <c r="M11370" i="8"/>
  <c r="M11369" i="8"/>
  <c r="K11368" i="8"/>
  <c r="K11384" i="8" s="1"/>
  <c r="L11366" i="8"/>
  <c r="K11366" i="8"/>
  <c r="M11365" i="8"/>
  <c r="M11364" i="8"/>
  <c r="M11363" i="8"/>
  <c r="M11362" i="8"/>
  <c r="M11361" i="8"/>
  <c r="M11360" i="8"/>
  <c r="M11359" i="8"/>
  <c r="M11358" i="8"/>
  <c r="M11357" i="8"/>
  <c r="M11356" i="8"/>
  <c r="M11355" i="8"/>
  <c r="M11354" i="8"/>
  <c r="M11353" i="8"/>
  <c r="M11352" i="8"/>
  <c r="M11351" i="8"/>
  <c r="M11350" i="8"/>
  <c r="M11366" i="8" s="1"/>
  <c r="K11350" i="8"/>
  <c r="M11348" i="8"/>
  <c r="M11347" i="8"/>
  <c r="M11346" i="8"/>
  <c r="M11345" i="8"/>
  <c r="M11344" i="8"/>
  <c r="M11343" i="8"/>
  <c r="M11342" i="8"/>
  <c r="M11341" i="8"/>
  <c r="M11340" i="8"/>
  <c r="M11339" i="8"/>
  <c r="M11338" i="8"/>
  <c r="M11337" i="8"/>
  <c r="M11336" i="8"/>
  <c r="M11335" i="8"/>
  <c r="M11334" i="8"/>
  <c r="M11333" i="8"/>
  <c r="M11332" i="8"/>
  <c r="M11331" i="8"/>
  <c r="M11330" i="8"/>
  <c r="M11329" i="8"/>
  <c r="M11328" i="8"/>
  <c r="M11327" i="8"/>
  <c r="M11326" i="8"/>
  <c r="M11325" i="8"/>
  <c r="M11324" i="8"/>
  <c r="M11323" i="8"/>
  <c r="M11322" i="8"/>
  <c r="M11321" i="8"/>
  <c r="M11320" i="8"/>
  <c r="M11319" i="8"/>
  <c r="M11318" i="8"/>
  <c r="M11317" i="8"/>
  <c r="M11316" i="8"/>
  <c r="M11315" i="8"/>
  <c r="M11314" i="8"/>
  <c r="M11313" i="8"/>
  <c r="M11312" i="8"/>
  <c r="M11311" i="8"/>
  <c r="M11310" i="8"/>
  <c r="M11309" i="8"/>
  <c r="M11308" i="8"/>
  <c r="M11307" i="8"/>
  <c r="M11306" i="8"/>
  <c r="M11305" i="8"/>
  <c r="M11304" i="8"/>
  <c r="M11303" i="8"/>
  <c r="M11302" i="8"/>
  <c r="M11301" i="8"/>
  <c r="M11300" i="8"/>
  <c r="M11299" i="8"/>
  <c r="M11298" i="8"/>
  <c r="M11297" i="8"/>
  <c r="M11296" i="8"/>
  <c r="M11295" i="8"/>
  <c r="M11294" i="8"/>
  <c r="M11293" i="8"/>
  <c r="M11292" i="8"/>
  <c r="M11291" i="8"/>
  <c r="M11290" i="8"/>
  <c r="M11289" i="8"/>
  <c r="L11285" i="8"/>
  <c r="M11284" i="8"/>
  <c r="M11283" i="8"/>
  <c r="M11282" i="8"/>
  <c r="M11281" i="8"/>
  <c r="M11280" i="8"/>
  <c r="M11279" i="8"/>
  <c r="M11278" i="8"/>
  <c r="M11277" i="8"/>
  <c r="M11276" i="8"/>
  <c r="M11275" i="8"/>
  <c r="M11274" i="8"/>
  <c r="M11273" i="8"/>
  <c r="M11272" i="8"/>
  <c r="M11271" i="8"/>
  <c r="M11270" i="8"/>
  <c r="K11269" i="8"/>
  <c r="K11285" i="8" s="1"/>
  <c r="L11267" i="8"/>
  <c r="K11267" i="8"/>
  <c r="M11266" i="8"/>
  <c r="M11265" i="8"/>
  <c r="M11264" i="8"/>
  <c r="M11263" i="8"/>
  <c r="M11262" i="8"/>
  <c r="M11261" i="8"/>
  <c r="M11260" i="8"/>
  <c r="M11259" i="8"/>
  <c r="M11258" i="8"/>
  <c r="M11257" i="8"/>
  <c r="M11256" i="8"/>
  <c r="M11255" i="8"/>
  <c r="M11254" i="8"/>
  <c r="M11253" i="8"/>
  <c r="M11252" i="8"/>
  <c r="M11251" i="8"/>
  <c r="M11267" i="8" s="1"/>
  <c r="K11251" i="8"/>
  <c r="M11249" i="8"/>
  <c r="M11248" i="8"/>
  <c r="M11247" i="8"/>
  <c r="M11246" i="8"/>
  <c r="M11245" i="8"/>
  <c r="M11244" i="8"/>
  <c r="M11243" i="8"/>
  <c r="M11242" i="8"/>
  <c r="M11241" i="8"/>
  <c r="M11240" i="8"/>
  <c r="M11239" i="8"/>
  <c r="M11238" i="8"/>
  <c r="M11237" i="8"/>
  <c r="M11236" i="8"/>
  <c r="M11235" i="8"/>
  <c r="M11234" i="8"/>
  <c r="M11233" i="8"/>
  <c r="M11232" i="8"/>
  <c r="M11231" i="8"/>
  <c r="M11230" i="8"/>
  <c r="M11229" i="8"/>
  <c r="M11228" i="8"/>
  <c r="M11227" i="8"/>
  <c r="M11226" i="8"/>
  <c r="M11225" i="8"/>
  <c r="M11224" i="8"/>
  <c r="M11223" i="8"/>
  <c r="M11222" i="8"/>
  <c r="M11221" i="8"/>
  <c r="M11220" i="8"/>
  <c r="M11219" i="8"/>
  <c r="M11218" i="8"/>
  <c r="M11217" i="8"/>
  <c r="M11216" i="8"/>
  <c r="M11215" i="8"/>
  <c r="M11214" i="8"/>
  <c r="M11213" i="8"/>
  <c r="M11212" i="8"/>
  <c r="M11211" i="8"/>
  <c r="M11210" i="8"/>
  <c r="M11209" i="8"/>
  <c r="M11208" i="8"/>
  <c r="M11207" i="8"/>
  <c r="M11206" i="8"/>
  <c r="M11205" i="8"/>
  <c r="M11204" i="8"/>
  <c r="M11203" i="8"/>
  <c r="M11202" i="8"/>
  <c r="M11201" i="8"/>
  <c r="M11200" i="8"/>
  <c r="M11199" i="8"/>
  <c r="M11198" i="8"/>
  <c r="M11197" i="8"/>
  <c r="M11196" i="8"/>
  <c r="M11195" i="8"/>
  <c r="M11194" i="8"/>
  <c r="M11193" i="8"/>
  <c r="M11192" i="8"/>
  <c r="M11191" i="8"/>
  <c r="M11190" i="8"/>
  <c r="L11183" i="8"/>
  <c r="M11182" i="8"/>
  <c r="M11181" i="8"/>
  <c r="M11180" i="8"/>
  <c r="M11179" i="8"/>
  <c r="M11178" i="8"/>
  <c r="M11177" i="8"/>
  <c r="M11176" i="8"/>
  <c r="M11175" i="8"/>
  <c r="M11174" i="8"/>
  <c r="M11173" i="8"/>
  <c r="M11172" i="8"/>
  <c r="M11171" i="8"/>
  <c r="M11170" i="8"/>
  <c r="M11169" i="8"/>
  <c r="M11168" i="8"/>
  <c r="L11164" i="8"/>
  <c r="M11163" i="8"/>
  <c r="M11162" i="8"/>
  <c r="M11161" i="8"/>
  <c r="M11160" i="8"/>
  <c r="M11159" i="8"/>
  <c r="M11158" i="8"/>
  <c r="M11157" i="8"/>
  <c r="M11156" i="8"/>
  <c r="M11155" i="8"/>
  <c r="M11154" i="8"/>
  <c r="M11153" i="8"/>
  <c r="M11152" i="8"/>
  <c r="M11151" i="8"/>
  <c r="M11150" i="8"/>
  <c r="M11149" i="8"/>
  <c r="L11145" i="8"/>
  <c r="M11144" i="8"/>
  <c r="M11143" i="8"/>
  <c r="M11142" i="8"/>
  <c r="M11141" i="8"/>
  <c r="M11140" i="8"/>
  <c r="M11139" i="8"/>
  <c r="M11138" i="8"/>
  <c r="M11137" i="8"/>
  <c r="M11136" i="8"/>
  <c r="M11135" i="8"/>
  <c r="M11134" i="8"/>
  <c r="M11133" i="8"/>
  <c r="M11132" i="8"/>
  <c r="M11131" i="8"/>
  <c r="M11130" i="8"/>
  <c r="K11129" i="8"/>
  <c r="K11145" i="8" s="1"/>
  <c r="L11127" i="8"/>
  <c r="K11127" i="8"/>
  <c r="M11126" i="8"/>
  <c r="M11125" i="8"/>
  <c r="M11124" i="8"/>
  <c r="M11123" i="8"/>
  <c r="M11122" i="8"/>
  <c r="M11121" i="8"/>
  <c r="M11120" i="8"/>
  <c r="M11119" i="8"/>
  <c r="M11118" i="8"/>
  <c r="M11117" i="8"/>
  <c r="M11116" i="8"/>
  <c r="M11115" i="8"/>
  <c r="M11114" i="8"/>
  <c r="M11113" i="8"/>
  <c r="M11112" i="8"/>
  <c r="M11111" i="8"/>
  <c r="M11127" i="8" s="1"/>
  <c r="K11111" i="8"/>
  <c r="M11109" i="8"/>
  <c r="M11108" i="8"/>
  <c r="M11107" i="8"/>
  <c r="M11106" i="8"/>
  <c r="M11105" i="8"/>
  <c r="M11104" i="8"/>
  <c r="M11103" i="8"/>
  <c r="M11102" i="8"/>
  <c r="M11101" i="8"/>
  <c r="M11100" i="8"/>
  <c r="M11099" i="8"/>
  <c r="M11098" i="8"/>
  <c r="M11097" i="8"/>
  <c r="M11096" i="8"/>
  <c r="M11095" i="8"/>
  <c r="M11094" i="8"/>
  <c r="M11093" i="8"/>
  <c r="M11092" i="8"/>
  <c r="M11091" i="8"/>
  <c r="M11090" i="8"/>
  <c r="M11089" i="8"/>
  <c r="M11088" i="8"/>
  <c r="M11087" i="8"/>
  <c r="M11086" i="8"/>
  <c r="M11085" i="8"/>
  <c r="M11084" i="8"/>
  <c r="M11083" i="8"/>
  <c r="M11082" i="8"/>
  <c r="M11081" i="8"/>
  <c r="M11080" i="8"/>
  <c r="M11079" i="8"/>
  <c r="M11078" i="8"/>
  <c r="M11077" i="8"/>
  <c r="M11076" i="8"/>
  <c r="M11075" i="8"/>
  <c r="M11074" i="8"/>
  <c r="M11073" i="8"/>
  <c r="M11072" i="8"/>
  <c r="M11071" i="8"/>
  <c r="M11070" i="8"/>
  <c r="M11069" i="8"/>
  <c r="M11068" i="8"/>
  <c r="M11067" i="8"/>
  <c r="M11066" i="8"/>
  <c r="M11065" i="8"/>
  <c r="M11064" i="8"/>
  <c r="M11063" i="8"/>
  <c r="M11062" i="8"/>
  <c r="M11061" i="8"/>
  <c r="M11060" i="8"/>
  <c r="M11059" i="8"/>
  <c r="M11058" i="8"/>
  <c r="M11057" i="8"/>
  <c r="M11056" i="8"/>
  <c r="M11055" i="8"/>
  <c r="M11054" i="8"/>
  <c r="M11053" i="8"/>
  <c r="M11052" i="8"/>
  <c r="M11051" i="8"/>
  <c r="M11050" i="8"/>
  <c r="L11046" i="8"/>
  <c r="M11045" i="8"/>
  <c r="M11044" i="8"/>
  <c r="M11043" i="8"/>
  <c r="M11042" i="8"/>
  <c r="M11041" i="8"/>
  <c r="M11040" i="8"/>
  <c r="M11039" i="8"/>
  <c r="M11038" i="8"/>
  <c r="M11037" i="8"/>
  <c r="M11036" i="8"/>
  <c r="M11035" i="8"/>
  <c r="M11034" i="8"/>
  <c r="M11033" i="8"/>
  <c r="M11032" i="8"/>
  <c r="M11031" i="8"/>
  <c r="K11030" i="8"/>
  <c r="K11046" i="8" s="1"/>
  <c r="L11028" i="8"/>
  <c r="K11028" i="8"/>
  <c r="M11027" i="8"/>
  <c r="M11026" i="8"/>
  <c r="M11025" i="8"/>
  <c r="M11024" i="8"/>
  <c r="M11023" i="8"/>
  <c r="M11022" i="8"/>
  <c r="M11021" i="8"/>
  <c r="M11020" i="8"/>
  <c r="M11019" i="8"/>
  <c r="M11018" i="8"/>
  <c r="M11017" i="8"/>
  <c r="M11016" i="8"/>
  <c r="M11015" i="8"/>
  <c r="M11014" i="8"/>
  <c r="M11013" i="8"/>
  <c r="M11012" i="8"/>
  <c r="M11028" i="8" s="1"/>
  <c r="K11012" i="8"/>
  <c r="M11010" i="8"/>
  <c r="M11009" i="8"/>
  <c r="M11008" i="8"/>
  <c r="M11007" i="8"/>
  <c r="M11006" i="8"/>
  <c r="M11005" i="8"/>
  <c r="M11004" i="8"/>
  <c r="M11003" i="8"/>
  <c r="M11002" i="8"/>
  <c r="M11001" i="8"/>
  <c r="M11000" i="8"/>
  <c r="M10999" i="8"/>
  <c r="M10998" i="8"/>
  <c r="M10997" i="8"/>
  <c r="M10996" i="8"/>
  <c r="M10995" i="8"/>
  <c r="M10994" i="8"/>
  <c r="M10993" i="8"/>
  <c r="M10992" i="8"/>
  <c r="M10991" i="8"/>
  <c r="M10990" i="8"/>
  <c r="M10989" i="8"/>
  <c r="M10988" i="8"/>
  <c r="M10987" i="8"/>
  <c r="M10986" i="8"/>
  <c r="M10985" i="8"/>
  <c r="M10984" i="8"/>
  <c r="M10983" i="8"/>
  <c r="M10982" i="8"/>
  <c r="M10981" i="8"/>
  <c r="M10980" i="8"/>
  <c r="M10979" i="8"/>
  <c r="M10978" i="8"/>
  <c r="M10977" i="8"/>
  <c r="M10976" i="8"/>
  <c r="M10975" i="8"/>
  <c r="M10974" i="8"/>
  <c r="M10973" i="8"/>
  <c r="M10972" i="8"/>
  <c r="M10971" i="8"/>
  <c r="M10970" i="8"/>
  <c r="M10969" i="8"/>
  <c r="M10968" i="8"/>
  <c r="M10967" i="8"/>
  <c r="M10966" i="8"/>
  <c r="M10965" i="8"/>
  <c r="M10964" i="8"/>
  <c r="M10963" i="8"/>
  <c r="M10962" i="8"/>
  <c r="M10961" i="8"/>
  <c r="M10960" i="8"/>
  <c r="M10959" i="8"/>
  <c r="M10958" i="8"/>
  <c r="M10957" i="8"/>
  <c r="M10956" i="8"/>
  <c r="M10955" i="8"/>
  <c r="M10954" i="8"/>
  <c r="M10953" i="8"/>
  <c r="M10952" i="8"/>
  <c r="M10951" i="8"/>
  <c r="L10947" i="8"/>
  <c r="M10946" i="8"/>
  <c r="M10945" i="8"/>
  <c r="M10944" i="8"/>
  <c r="M10943" i="8"/>
  <c r="M10942" i="8"/>
  <c r="M10941" i="8"/>
  <c r="M10940" i="8"/>
  <c r="M10939" i="8"/>
  <c r="M10938" i="8"/>
  <c r="M10937" i="8"/>
  <c r="M10936" i="8"/>
  <c r="M10935" i="8"/>
  <c r="M10934" i="8"/>
  <c r="M10933" i="8"/>
  <c r="M10932" i="8"/>
  <c r="K10931" i="8"/>
  <c r="K10947" i="8" s="1"/>
  <c r="L10929" i="8"/>
  <c r="K10929" i="8"/>
  <c r="M10928" i="8"/>
  <c r="M10927" i="8"/>
  <c r="M10926" i="8"/>
  <c r="M10925" i="8"/>
  <c r="M10924" i="8"/>
  <c r="M10923" i="8"/>
  <c r="M10922" i="8"/>
  <c r="M10921" i="8"/>
  <c r="M10920" i="8"/>
  <c r="M10919" i="8"/>
  <c r="M10918" i="8"/>
  <c r="M10917" i="8"/>
  <c r="M10916" i="8"/>
  <c r="M10915" i="8"/>
  <c r="M10914" i="8"/>
  <c r="M10913" i="8"/>
  <c r="M10929" i="8" s="1"/>
  <c r="K10913" i="8"/>
  <c r="M10911" i="8"/>
  <c r="M10910" i="8"/>
  <c r="M10909" i="8"/>
  <c r="M10908" i="8"/>
  <c r="M10907" i="8"/>
  <c r="M10906" i="8"/>
  <c r="M10905" i="8"/>
  <c r="M10904" i="8"/>
  <c r="M10903" i="8"/>
  <c r="M10902" i="8"/>
  <c r="M10901" i="8"/>
  <c r="M10900" i="8"/>
  <c r="M10899" i="8"/>
  <c r="M10898" i="8"/>
  <c r="M10897" i="8"/>
  <c r="M10896" i="8"/>
  <c r="M10895" i="8"/>
  <c r="M10894" i="8"/>
  <c r="M10893" i="8"/>
  <c r="M10892" i="8"/>
  <c r="M10891" i="8"/>
  <c r="M10890" i="8"/>
  <c r="M10889" i="8"/>
  <c r="M10888" i="8"/>
  <c r="M10887" i="8"/>
  <c r="M10886" i="8"/>
  <c r="M10885" i="8"/>
  <c r="M10884" i="8"/>
  <c r="M10883" i="8"/>
  <c r="M10882" i="8"/>
  <c r="M10881" i="8"/>
  <c r="M10880" i="8"/>
  <c r="M10879" i="8"/>
  <c r="M10878" i="8"/>
  <c r="M10877" i="8"/>
  <c r="M10876" i="8"/>
  <c r="M10875" i="8"/>
  <c r="M10874" i="8"/>
  <c r="M10873" i="8"/>
  <c r="M10872" i="8"/>
  <c r="M10871" i="8"/>
  <c r="M10870" i="8"/>
  <c r="M10869" i="8"/>
  <c r="M10868" i="8"/>
  <c r="M10867" i="8"/>
  <c r="M10866" i="8"/>
  <c r="M10865" i="8"/>
  <c r="M10864" i="8"/>
  <c r="M10863" i="8"/>
  <c r="M10862" i="8"/>
  <c r="M10861" i="8"/>
  <c r="M10860" i="8"/>
  <c r="M10859" i="8"/>
  <c r="M10858" i="8"/>
  <c r="M10857" i="8"/>
  <c r="M10856" i="8"/>
  <c r="M10855" i="8"/>
  <c r="M10854" i="8"/>
  <c r="M10853" i="8"/>
  <c r="M10852" i="8"/>
  <c r="L10841" i="8"/>
  <c r="M10840" i="8"/>
  <c r="M10839" i="8"/>
  <c r="M10838" i="8"/>
  <c r="M10837" i="8"/>
  <c r="M10836" i="8"/>
  <c r="M10835" i="8"/>
  <c r="M10834" i="8"/>
  <c r="M10833" i="8"/>
  <c r="M10832" i="8"/>
  <c r="M10831" i="8"/>
  <c r="M10830" i="8"/>
  <c r="M10829" i="8"/>
  <c r="M10828" i="8"/>
  <c r="M10827" i="8"/>
  <c r="M10826" i="8"/>
  <c r="L10822" i="8"/>
  <c r="M10821" i="8"/>
  <c r="M10820" i="8"/>
  <c r="M10819" i="8"/>
  <c r="M10818" i="8"/>
  <c r="M10817" i="8"/>
  <c r="M10816" i="8"/>
  <c r="M10815" i="8"/>
  <c r="M10814" i="8"/>
  <c r="M10813" i="8"/>
  <c r="M10812" i="8"/>
  <c r="M10811" i="8"/>
  <c r="M10810" i="8"/>
  <c r="M10809" i="8"/>
  <c r="M10808" i="8"/>
  <c r="M10807" i="8"/>
  <c r="L10803" i="8"/>
  <c r="M10802" i="8"/>
  <c r="M10801" i="8"/>
  <c r="M10800" i="8"/>
  <c r="M10799" i="8"/>
  <c r="M10798" i="8"/>
  <c r="M10797" i="8"/>
  <c r="M10796" i="8"/>
  <c r="M10795" i="8"/>
  <c r="M10794" i="8"/>
  <c r="M10793" i="8"/>
  <c r="M10792" i="8"/>
  <c r="M10791" i="8"/>
  <c r="M10790" i="8"/>
  <c r="M10789" i="8"/>
  <c r="M10788" i="8"/>
  <c r="K10787" i="8"/>
  <c r="K10806" i="8" s="1"/>
  <c r="L10785" i="8"/>
  <c r="K10785" i="8"/>
  <c r="M10784" i="8"/>
  <c r="M10783" i="8"/>
  <c r="M10782" i="8"/>
  <c r="M10781" i="8"/>
  <c r="M10780" i="8"/>
  <c r="M10779" i="8"/>
  <c r="M10778" i="8"/>
  <c r="M10777" i="8"/>
  <c r="M10776" i="8"/>
  <c r="M10775" i="8"/>
  <c r="M10774" i="8"/>
  <c r="M10773" i="8"/>
  <c r="M10772" i="8"/>
  <c r="M10771" i="8"/>
  <c r="M10770" i="8"/>
  <c r="M10769" i="8"/>
  <c r="M10785" i="8" s="1"/>
  <c r="K10769" i="8"/>
  <c r="M10767" i="8"/>
  <c r="M10766" i="8"/>
  <c r="M10765" i="8"/>
  <c r="M10764" i="8"/>
  <c r="M10763" i="8"/>
  <c r="M10762" i="8"/>
  <c r="M10761" i="8"/>
  <c r="M10760" i="8"/>
  <c r="M10759" i="8"/>
  <c r="M10758" i="8"/>
  <c r="M10757" i="8"/>
  <c r="M10756" i="8"/>
  <c r="M10755" i="8"/>
  <c r="M10754" i="8"/>
  <c r="M10753" i="8"/>
  <c r="M10752" i="8"/>
  <c r="M10751" i="8"/>
  <c r="M10750" i="8"/>
  <c r="M10749" i="8"/>
  <c r="M10748" i="8"/>
  <c r="M10747" i="8"/>
  <c r="M10746" i="8"/>
  <c r="M10745" i="8"/>
  <c r="M10744" i="8"/>
  <c r="M10743" i="8"/>
  <c r="M10742" i="8"/>
  <c r="M10741" i="8"/>
  <c r="M10740" i="8"/>
  <c r="M10739" i="8"/>
  <c r="M10738" i="8"/>
  <c r="M10737" i="8"/>
  <c r="M10736" i="8"/>
  <c r="M10735" i="8"/>
  <c r="M10734" i="8"/>
  <c r="M10733" i="8"/>
  <c r="M10732" i="8"/>
  <c r="M10731" i="8"/>
  <c r="M10730" i="8"/>
  <c r="M10729" i="8"/>
  <c r="M10728" i="8"/>
  <c r="M10727" i="8"/>
  <c r="M10726" i="8"/>
  <c r="M10725" i="8"/>
  <c r="M10724" i="8"/>
  <c r="M10723" i="8"/>
  <c r="M10722" i="8"/>
  <c r="M10721" i="8"/>
  <c r="M10720" i="8"/>
  <c r="M10719" i="8"/>
  <c r="M10718" i="8"/>
  <c r="M10717" i="8"/>
  <c r="M10716" i="8"/>
  <c r="M10715" i="8"/>
  <c r="M10714" i="8"/>
  <c r="M10713" i="8"/>
  <c r="M10712" i="8"/>
  <c r="M10711" i="8"/>
  <c r="M10710" i="8"/>
  <c r="M10709" i="8"/>
  <c r="M10708" i="8"/>
  <c r="L10702" i="8"/>
  <c r="M10701" i="8"/>
  <c r="M10700" i="8"/>
  <c r="M10699" i="8"/>
  <c r="M10698" i="8"/>
  <c r="M10697" i="8"/>
  <c r="M10696" i="8"/>
  <c r="M10695" i="8"/>
  <c r="M10694" i="8"/>
  <c r="M10693" i="8"/>
  <c r="M10692" i="8"/>
  <c r="M10691" i="8"/>
  <c r="M10690" i="8"/>
  <c r="M10689" i="8"/>
  <c r="M10688" i="8"/>
  <c r="M10687" i="8"/>
  <c r="L10683" i="8"/>
  <c r="M10682" i="8"/>
  <c r="M10681" i="8"/>
  <c r="M10680" i="8"/>
  <c r="M10679" i="8"/>
  <c r="M10678" i="8"/>
  <c r="M10677" i="8"/>
  <c r="M10676" i="8"/>
  <c r="M10675" i="8"/>
  <c r="M10674" i="8"/>
  <c r="M10673" i="8"/>
  <c r="M10672" i="8"/>
  <c r="M10671" i="8"/>
  <c r="M10670" i="8"/>
  <c r="M10669" i="8"/>
  <c r="M10668" i="8"/>
  <c r="K10667" i="8"/>
  <c r="K10683" i="8" s="1"/>
  <c r="L10665" i="8"/>
  <c r="K10665" i="8"/>
  <c r="M10664" i="8"/>
  <c r="M10663" i="8"/>
  <c r="M10662" i="8"/>
  <c r="M10661" i="8"/>
  <c r="M10660" i="8"/>
  <c r="M10659" i="8"/>
  <c r="M10658" i="8"/>
  <c r="M10657" i="8"/>
  <c r="M10656" i="8"/>
  <c r="M10655" i="8"/>
  <c r="M10654" i="8"/>
  <c r="M10653" i="8"/>
  <c r="M10652" i="8"/>
  <c r="M10651" i="8"/>
  <c r="M10650" i="8"/>
  <c r="M10649" i="8"/>
  <c r="M10665" i="8" s="1"/>
  <c r="K10649" i="8"/>
  <c r="L10634" i="8"/>
  <c r="M10633" i="8"/>
  <c r="M10632" i="8"/>
  <c r="M10631" i="8"/>
  <c r="M10630" i="8"/>
  <c r="M10629" i="8"/>
  <c r="M10628" i="8"/>
  <c r="M10627" i="8"/>
  <c r="M10626" i="8"/>
  <c r="M10625" i="8"/>
  <c r="M10624" i="8"/>
  <c r="M10623" i="8"/>
  <c r="M10622" i="8"/>
  <c r="M10621" i="8"/>
  <c r="M10620" i="8"/>
  <c r="M10619" i="8"/>
  <c r="K10618" i="8"/>
  <c r="K10634" i="8" s="1"/>
  <c r="L10616" i="8"/>
  <c r="K10616" i="8"/>
  <c r="M10615" i="8"/>
  <c r="M10614" i="8"/>
  <c r="M10613" i="8"/>
  <c r="M10612" i="8"/>
  <c r="M10611" i="8"/>
  <c r="M10610" i="8"/>
  <c r="M10609" i="8"/>
  <c r="M10608" i="8"/>
  <c r="M10607" i="8"/>
  <c r="M10606" i="8"/>
  <c r="M10605" i="8"/>
  <c r="M10604" i="8"/>
  <c r="M10603" i="8"/>
  <c r="M10602" i="8"/>
  <c r="M10601" i="8"/>
  <c r="M10600" i="8"/>
  <c r="M10616" i="8" s="1"/>
  <c r="K10600" i="8"/>
  <c r="M10563" i="8"/>
  <c r="M10562" i="8"/>
  <c r="M10561" i="8"/>
  <c r="M10560" i="8"/>
  <c r="M10559" i="8"/>
  <c r="M10558" i="8"/>
  <c r="M10557" i="8"/>
  <c r="M10556" i="8"/>
  <c r="M10555" i="8"/>
  <c r="M10554" i="8"/>
  <c r="M10553" i="8"/>
  <c r="M10552" i="8"/>
  <c r="M10551" i="8"/>
  <c r="M10550" i="8"/>
  <c r="M10549" i="8"/>
  <c r="L10545" i="8"/>
  <c r="M10544" i="8"/>
  <c r="M10543" i="8"/>
  <c r="M10542" i="8"/>
  <c r="M10541" i="8"/>
  <c r="M10540" i="8"/>
  <c r="M10539" i="8"/>
  <c r="M10538" i="8"/>
  <c r="M10537" i="8"/>
  <c r="M10536" i="8"/>
  <c r="M10535" i="8"/>
  <c r="M10534" i="8"/>
  <c r="M10533" i="8"/>
  <c r="M10532" i="8"/>
  <c r="M10531" i="8"/>
  <c r="M10530" i="8"/>
  <c r="K10529" i="8"/>
  <c r="K10545" i="8" s="1"/>
  <c r="L10527" i="8"/>
  <c r="M10526" i="8"/>
  <c r="M10525" i="8"/>
  <c r="M10524" i="8"/>
  <c r="M10523" i="8"/>
  <c r="M10522" i="8"/>
  <c r="M10521" i="8"/>
  <c r="M10520" i="8"/>
  <c r="M10519" i="8"/>
  <c r="M10518" i="8"/>
  <c r="M10517" i="8"/>
  <c r="M10516" i="8"/>
  <c r="M10515" i="8"/>
  <c r="M10514" i="8"/>
  <c r="M10513" i="8"/>
  <c r="M10512" i="8"/>
  <c r="K10511" i="8"/>
  <c r="K10527" i="8" s="1"/>
  <c r="M10509" i="8"/>
  <c r="M10508" i="8"/>
  <c r="M10507" i="8"/>
  <c r="M10506" i="8"/>
  <c r="M10505" i="8"/>
  <c r="M10504" i="8"/>
  <c r="M10503" i="8"/>
  <c r="M10502" i="8"/>
  <c r="M10501" i="8"/>
  <c r="M10500" i="8"/>
  <c r="M10499" i="8"/>
  <c r="M10498" i="8"/>
  <c r="M10497" i="8"/>
  <c r="M10496" i="8"/>
  <c r="M10495" i="8"/>
  <c r="M10494" i="8"/>
  <c r="M10493" i="8"/>
  <c r="M10492" i="8"/>
  <c r="M10491" i="8"/>
  <c r="M10490" i="8"/>
  <c r="M10489" i="8"/>
  <c r="M10488" i="8"/>
  <c r="M10487" i="8"/>
  <c r="M10486" i="8"/>
  <c r="M10485" i="8"/>
  <c r="M10484" i="8"/>
  <c r="M10483" i="8"/>
  <c r="M10482" i="8"/>
  <c r="M10481" i="8"/>
  <c r="M10480" i="8"/>
  <c r="M10479" i="8"/>
  <c r="M10478" i="8"/>
  <c r="M10477" i="8"/>
  <c r="M10476" i="8"/>
  <c r="M10475" i="8"/>
  <c r="M10474" i="8"/>
  <c r="M10473" i="8"/>
  <c r="M10472" i="8"/>
  <c r="M10471" i="8"/>
  <c r="M10470" i="8"/>
  <c r="M10469" i="8"/>
  <c r="M10468" i="8"/>
  <c r="M10467" i="8"/>
  <c r="M10466" i="8"/>
  <c r="M10465" i="8"/>
  <c r="M10464" i="8"/>
  <c r="M10463" i="8"/>
  <c r="M10462" i="8"/>
  <c r="M10461" i="8"/>
  <c r="M10460" i="8"/>
  <c r="M10459" i="8"/>
  <c r="M10458" i="8"/>
  <c r="M10457" i="8"/>
  <c r="M10456" i="8"/>
  <c r="M10455" i="8"/>
  <c r="M10454" i="8"/>
  <c r="M10453" i="8"/>
  <c r="M10452" i="8"/>
  <c r="M10451" i="8"/>
  <c r="M10450" i="8"/>
  <c r="M10445" i="8"/>
  <c r="M10444" i="8"/>
  <c r="M10443" i="8"/>
  <c r="M10442" i="8"/>
  <c r="M10441" i="8"/>
  <c r="M10440" i="8"/>
  <c r="M10439" i="8"/>
  <c r="M10438" i="8"/>
  <c r="M10437" i="8"/>
  <c r="M10436" i="8"/>
  <c r="M10435" i="8"/>
  <c r="M10434" i="8"/>
  <c r="M10433" i="8"/>
  <c r="M10432" i="8"/>
  <c r="M10431" i="8"/>
  <c r="M10427" i="8"/>
  <c r="M10426" i="8"/>
  <c r="M10425" i="8"/>
  <c r="M10424" i="8"/>
  <c r="M10423" i="8"/>
  <c r="M10422" i="8"/>
  <c r="M10421" i="8"/>
  <c r="M10420" i="8"/>
  <c r="M10419" i="8"/>
  <c r="M10418" i="8"/>
  <c r="M10417" i="8"/>
  <c r="M10416" i="8"/>
  <c r="M10415" i="8"/>
  <c r="M10414" i="8"/>
  <c r="M10413" i="8"/>
  <c r="M10410" i="8"/>
  <c r="M10409" i="8"/>
  <c r="M10408" i="8"/>
  <c r="M10407" i="8"/>
  <c r="M10406" i="8"/>
  <c r="M10405" i="8"/>
  <c r="M10404" i="8"/>
  <c r="M10403" i="8"/>
  <c r="M10402" i="8"/>
  <c r="M10401" i="8"/>
  <c r="M10400" i="8"/>
  <c r="M10398" i="8"/>
  <c r="M10397" i="8"/>
  <c r="M10396" i="8"/>
  <c r="M10395" i="8"/>
  <c r="M10394" i="8"/>
  <c r="M10393" i="8"/>
  <c r="M10392" i="8"/>
  <c r="M10391" i="8"/>
  <c r="M10390" i="8"/>
  <c r="M10389" i="8"/>
  <c r="M10388" i="8"/>
  <c r="M10387" i="8"/>
  <c r="M10386" i="8"/>
  <c r="M10385" i="8"/>
  <c r="M10384" i="8"/>
  <c r="M10383" i="8"/>
  <c r="M10382" i="8"/>
  <c r="M10381" i="8"/>
  <c r="M10380" i="8"/>
  <c r="M10379" i="8"/>
  <c r="M10378" i="8"/>
  <c r="M10377" i="8"/>
  <c r="M10376" i="8"/>
  <c r="M10375" i="8"/>
  <c r="M10374" i="8"/>
  <c r="M10373" i="8"/>
  <c r="M10372" i="8"/>
  <c r="M10371" i="8"/>
  <c r="M10370" i="8"/>
  <c r="M10369" i="8"/>
  <c r="M10368" i="8"/>
  <c r="M10367" i="8"/>
  <c r="M10366" i="8"/>
  <c r="M10365" i="8"/>
  <c r="M10364" i="8"/>
  <c r="M10363" i="8"/>
  <c r="M10362" i="8"/>
  <c r="M10361" i="8"/>
  <c r="M10360" i="8"/>
  <c r="M10359" i="8"/>
  <c r="M10358" i="8"/>
  <c r="M10357" i="8"/>
  <c r="M10356" i="8"/>
  <c r="M10355" i="8"/>
  <c r="M10354" i="8"/>
  <c r="M10353" i="8"/>
  <c r="M10352" i="8"/>
  <c r="M10351" i="8"/>
  <c r="L10347" i="8"/>
  <c r="M10346" i="8"/>
  <c r="M10345" i="8"/>
  <c r="M10344" i="8"/>
  <c r="M10343" i="8"/>
  <c r="M10342" i="8"/>
  <c r="M10341" i="8"/>
  <c r="M10340" i="8"/>
  <c r="M10339" i="8"/>
  <c r="M10338" i="8"/>
  <c r="M10337" i="8"/>
  <c r="M10336" i="8"/>
  <c r="M10335" i="8"/>
  <c r="M10334" i="8"/>
  <c r="M10333" i="8"/>
  <c r="M10332" i="8"/>
  <c r="K10331" i="8"/>
  <c r="K10347" i="8" s="1"/>
  <c r="L10329" i="8"/>
  <c r="M10328" i="8"/>
  <c r="M10327" i="8"/>
  <c r="M10326" i="8"/>
  <c r="M10325" i="8"/>
  <c r="M10324" i="8"/>
  <c r="M10323" i="8"/>
  <c r="M10322" i="8"/>
  <c r="M10321" i="8"/>
  <c r="M10320" i="8"/>
  <c r="M10319" i="8"/>
  <c r="M10318" i="8"/>
  <c r="M10317" i="8"/>
  <c r="M10316" i="8"/>
  <c r="M10315" i="8"/>
  <c r="M10314" i="8"/>
  <c r="K10313" i="8"/>
  <c r="K10329" i="8" s="1"/>
  <c r="M10311" i="8"/>
  <c r="M10310" i="8"/>
  <c r="M10309" i="8"/>
  <c r="M10308" i="8"/>
  <c r="M10307" i="8"/>
  <c r="M10306" i="8"/>
  <c r="M10305" i="8"/>
  <c r="M10304" i="8"/>
  <c r="M10303" i="8"/>
  <c r="M10302" i="8"/>
  <c r="M10301" i="8"/>
  <c r="M10300" i="8"/>
  <c r="M10299" i="8"/>
  <c r="M10298" i="8"/>
  <c r="M10297" i="8"/>
  <c r="M10296" i="8"/>
  <c r="M10295" i="8"/>
  <c r="M10294" i="8"/>
  <c r="M10293" i="8"/>
  <c r="M10292" i="8"/>
  <c r="M10291" i="8"/>
  <c r="M10290" i="8"/>
  <c r="M10289" i="8"/>
  <c r="M10288" i="8"/>
  <c r="M10287" i="8"/>
  <c r="M10286" i="8"/>
  <c r="M10285" i="8"/>
  <c r="M10284" i="8"/>
  <c r="M10283" i="8"/>
  <c r="M10282" i="8"/>
  <c r="M10281" i="8"/>
  <c r="M10280" i="8"/>
  <c r="M10279" i="8"/>
  <c r="M10278" i="8"/>
  <c r="M10277" i="8"/>
  <c r="M10276" i="8"/>
  <c r="M10275" i="8"/>
  <c r="M10274" i="8"/>
  <c r="M10273" i="8"/>
  <c r="M10272" i="8"/>
  <c r="M10271" i="8"/>
  <c r="M10270" i="8"/>
  <c r="M10269" i="8"/>
  <c r="M10268" i="8"/>
  <c r="M10267" i="8"/>
  <c r="M10266" i="8"/>
  <c r="M10265" i="8"/>
  <c r="M10264" i="8"/>
  <c r="M10263" i="8"/>
  <c r="M10262" i="8"/>
  <c r="M10261" i="8"/>
  <c r="M10260" i="8"/>
  <c r="M10259" i="8"/>
  <c r="M10258" i="8"/>
  <c r="M10257" i="8"/>
  <c r="M10256" i="8"/>
  <c r="M10255" i="8"/>
  <c r="M10254" i="8"/>
  <c r="M10253" i="8"/>
  <c r="M10252" i="8"/>
  <c r="L10246" i="8"/>
  <c r="M10245" i="8"/>
  <c r="M10244" i="8"/>
  <c r="M10243" i="8"/>
  <c r="M10242" i="8"/>
  <c r="M10241" i="8"/>
  <c r="M10240" i="8"/>
  <c r="M10239" i="8"/>
  <c r="M10238" i="8"/>
  <c r="M10237" i="8"/>
  <c r="M10236" i="8"/>
  <c r="M10235" i="8"/>
  <c r="M10234" i="8"/>
  <c r="M10233" i="8"/>
  <c r="M10232" i="8"/>
  <c r="M10231" i="8"/>
  <c r="L10227" i="8"/>
  <c r="M10226" i="8"/>
  <c r="M10225" i="8"/>
  <c r="M10224" i="8"/>
  <c r="M10223" i="8"/>
  <c r="M10222" i="8"/>
  <c r="M10221" i="8"/>
  <c r="M10220" i="8"/>
  <c r="M10219" i="8"/>
  <c r="M10218" i="8"/>
  <c r="M10217" i="8"/>
  <c r="M10216" i="8"/>
  <c r="M10215" i="8"/>
  <c r="M10214" i="8"/>
  <c r="M10213" i="8"/>
  <c r="M10212" i="8"/>
  <c r="L10208" i="8"/>
  <c r="M10207" i="8"/>
  <c r="M10206" i="8"/>
  <c r="M10205" i="8"/>
  <c r="M10204" i="8"/>
  <c r="M10203" i="8"/>
  <c r="M10202" i="8"/>
  <c r="M10201" i="8"/>
  <c r="M10200" i="8"/>
  <c r="M10199" i="8"/>
  <c r="M10198" i="8"/>
  <c r="M10197" i="8"/>
  <c r="M10196" i="8"/>
  <c r="M10195" i="8"/>
  <c r="M10194" i="8"/>
  <c r="M10193" i="8"/>
  <c r="K10192" i="8"/>
  <c r="K10208" i="8" s="1"/>
  <c r="L10190" i="8"/>
  <c r="M10189" i="8"/>
  <c r="M10188" i="8"/>
  <c r="M10187" i="8"/>
  <c r="M10186" i="8"/>
  <c r="M10185" i="8"/>
  <c r="M10184" i="8"/>
  <c r="M10183" i="8"/>
  <c r="M10182" i="8"/>
  <c r="M10181" i="8"/>
  <c r="M10180" i="8"/>
  <c r="M10179" i="8"/>
  <c r="M10178" i="8"/>
  <c r="M10177" i="8"/>
  <c r="M10176" i="8"/>
  <c r="M10175" i="8"/>
  <c r="K10174" i="8"/>
  <c r="K10190" i="8" s="1"/>
  <c r="M10172" i="8"/>
  <c r="M10171" i="8"/>
  <c r="M10170" i="8"/>
  <c r="M10169" i="8"/>
  <c r="M10168" i="8"/>
  <c r="M10167" i="8"/>
  <c r="M10166" i="8"/>
  <c r="M10165" i="8"/>
  <c r="M10164" i="8"/>
  <c r="M10163" i="8"/>
  <c r="M10162" i="8"/>
  <c r="M10161" i="8"/>
  <c r="M10160" i="8"/>
  <c r="M10159" i="8"/>
  <c r="M10158" i="8"/>
  <c r="M10157" i="8"/>
  <c r="M10156" i="8"/>
  <c r="M10155" i="8"/>
  <c r="M10154" i="8"/>
  <c r="M10153" i="8"/>
  <c r="M10152" i="8"/>
  <c r="M10151" i="8"/>
  <c r="M10150" i="8"/>
  <c r="M10149" i="8"/>
  <c r="M10148" i="8"/>
  <c r="M10147" i="8"/>
  <c r="M10146" i="8"/>
  <c r="M10145" i="8"/>
  <c r="M10144" i="8"/>
  <c r="M10143" i="8"/>
  <c r="M10142" i="8"/>
  <c r="M10141" i="8"/>
  <c r="M10140" i="8"/>
  <c r="M10139" i="8"/>
  <c r="M10138" i="8"/>
  <c r="M10137" i="8"/>
  <c r="M10136" i="8"/>
  <c r="M10135" i="8"/>
  <c r="M10134" i="8"/>
  <c r="M10133" i="8"/>
  <c r="M10132" i="8"/>
  <c r="M10131" i="8"/>
  <c r="M10130" i="8"/>
  <c r="M10129" i="8"/>
  <c r="M10128" i="8"/>
  <c r="M10127" i="8"/>
  <c r="M10126" i="8"/>
  <c r="M10125" i="8"/>
  <c r="M10124" i="8"/>
  <c r="M10123" i="8"/>
  <c r="M10122" i="8"/>
  <c r="M10121" i="8"/>
  <c r="M10120" i="8"/>
  <c r="M10119" i="8"/>
  <c r="M10118" i="8"/>
  <c r="M10117" i="8"/>
  <c r="M10116" i="8"/>
  <c r="M10115" i="8"/>
  <c r="M10114" i="8"/>
  <c r="M10113" i="8"/>
  <c r="L10108" i="8"/>
  <c r="M10107" i="8"/>
  <c r="M10106" i="8"/>
  <c r="M10105" i="8"/>
  <c r="M10104" i="8"/>
  <c r="M10103" i="8"/>
  <c r="M10102" i="8"/>
  <c r="M10101" i="8"/>
  <c r="M10100" i="8"/>
  <c r="M10099" i="8"/>
  <c r="M10098" i="8"/>
  <c r="M10097" i="8"/>
  <c r="M10096" i="8"/>
  <c r="M10095" i="8"/>
  <c r="M10094" i="8"/>
  <c r="M10093" i="8"/>
  <c r="K10092" i="8"/>
  <c r="K10211" i="8" s="1"/>
  <c r="L10090" i="8"/>
  <c r="M10089" i="8"/>
  <c r="M10088" i="8"/>
  <c r="M10087" i="8"/>
  <c r="M10086" i="8"/>
  <c r="M10085" i="8"/>
  <c r="M10084" i="8"/>
  <c r="M10083" i="8"/>
  <c r="M10082" i="8"/>
  <c r="M10081" i="8"/>
  <c r="M10080" i="8"/>
  <c r="M10079" i="8"/>
  <c r="M10078" i="8"/>
  <c r="M10077" i="8"/>
  <c r="M10076" i="8"/>
  <c r="M10075" i="8"/>
  <c r="K10074" i="8"/>
  <c r="K10090" i="8" s="1"/>
  <c r="M10072" i="8"/>
  <c r="M10071" i="8"/>
  <c r="M10070" i="8"/>
  <c r="M10069" i="8"/>
  <c r="M10068" i="8"/>
  <c r="M10067" i="8"/>
  <c r="M10066" i="8"/>
  <c r="M10065" i="8"/>
  <c r="M10064" i="8"/>
  <c r="M10063" i="8"/>
  <c r="M10062" i="8"/>
  <c r="M10061" i="8"/>
  <c r="M10060" i="8"/>
  <c r="M10059" i="8"/>
  <c r="M10058" i="8"/>
  <c r="M10057" i="8"/>
  <c r="M10056" i="8"/>
  <c r="M10055" i="8"/>
  <c r="M10054" i="8"/>
  <c r="M10053" i="8"/>
  <c r="M10052" i="8"/>
  <c r="M10051" i="8"/>
  <c r="M10050" i="8"/>
  <c r="M10049" i="8"/>
  <c r="M10048" i="8"/>
  <c r="M10047" i="8"/>
  <c r="M10046" i="8"/>
  <c r="M10045" i="8"/>
  <c r="M10044" i="8"/>
  <c r="M10043" i="8"/>
  <c r="M10042" i="8"/>
  <c r="M10041" i="8"/>
  <c r="M10040" i="8"/>
  <c r="M10039" i="8"/>
  <c r="M10038" i="8"/>
  <c r="M10037" i="8"/>
  <c r="M10036" i="8"/>
  <c r="M10035" i="8"/>
  <c r="M10034" i="8"/>
  <c r="M10033" i="8"/>
  <c r="M10032" i="8"/>
  <c r="M10031" i="8"/>
  <c r="M10030" i="8"/>
  <c r="M10029" i="8"/>
  <c r="M10028" i="8"/>
  <c r="M10027" i="8"/>
  <c r="M10026" i="8"/>
  <c r="M10025" i="8"/>
  <c r="M10024" i="8"/>
  <c r="M10023" i="8"/>
  <c r="M10022" i="8"/>
  <c r="M10021" i="8"/>
  <c r="M10020" i="8"/>
  <c r="M10019" i="8"/>
  <c r="M10018" i="8"/>
  <c r="M10017" i="8"/>
  <c r="M10016" i="8"/>
  <c r="M10015" i="8"/>
  <c r="M10014" i="8"/>
  <c r="M10013" i="8"/>
  <c r="L10006" i="8"/>
  <c r="M10005" i="8"/>
  <c r="M10004" i="8"/>
  <c r="M10003" i="8"/>
  <c r="M10002" i="8"/>
  <c r="M10001" i="8"/>
  <c r="M10000" i="8"/>
  <c r="M9999" i="8"/>
  <c r="M9998" i="8"/>
  <c r="M9997" i="8"/>
  <c r="M9996" i="8"/>
  <c r="M9995" i="8"/>
  <c r="M9994" i="8"/>
  <c r="M9993" i="8"/>
  <c r="M9992" i="8"/>
  <c r="M9991" i="8"/>
  <c r="L9987" i="8"/>
  <c r="M9986" i="8"/>
  <c r="M9985" i="8"/>
  <c r="M9984" i="8"/>
  <c r="M9983" i="8"/>
  <c r="M9982" i="8"/>
  <c r="M9981" i="8"/>
  <c r="M9980" i="8"/>
  <c r="M9979" i="8"/>
  <c r="M9978" i="8"/>
  <c r="M9977" i="8"/>
  <c r="M9976" i="8"/>
  <c r="M9975" i="8"/>
  <c r="M9974" i="8"/>
  <c r="M9973" i="8"/>
  <c r="M9972" i="8"/>
  <c r="L9967" i="8"/>
  <c r="M9966" i="8"/>
  <c r="M9965" i="8"/>
  <c r="M9964" i="8"/>
  <c r="M9963" i="8"/>
  <c r="M9962" i="8"/>
  <c r="M9961" i="8"/>
  <c r="M9960" i="8"/>
  <c r="M9959" i="8"/>
  <c r="M9958" i="8"/>
  <c r="M9957" i="8"/>
  <c r="M9956" i="8"/>
  <c r="M9955" i="8"/>
  <c r="M9954" i="8"/>
  <c r="M9953" i="8"/>
  <c r="M9952" i="8"/>
  <c r="L9949" i="8"/>
  <c r="M9948" i="8"/>
  <c r="M9947" i="8"/>
  <c r="M9946" i="8"/>
  <c r="M9945" i="8"/>
  <c r="M9944" i="8"/>
  <c r="M9943" i="8"/>
  <c r="M9942" i="8"/>
  <c r="M9941" i="8"/>
  <c r="M9940" i="8"/>
  <c r="M9939" i="8"/>
  <c r="M9938" i="8"/>
  <c r="M9937" i="8"/>
  <c r="M9936" i="8"/>
  <c r="M9935" i="8"/>
  <c r="M9934" i="8"/>
  <c r="K9933" i="8"/>
  <c r="M9931" i="8"/>
  <c r="M9930" i="8"/>
  <c r="M9929" i="8"/>
  <c r="M9928" i="8"/>
  <c r="M9927" i="8"/>
  <c r="M9926" i="8"/>
  <c r="M9925" i="8"/>
  <c r="M9924" i="8"/>
  <c r="M9923" i="8"/>
  <c r="M9922" i="8"/>
  <c r="M9921" i="8"/>
  <c r="M9920" i="8"/>
  <c r="M9919" i="8"/>
  <c r="M9918" i="8"/>
  <c r="M9917" i="8"/>
  <c r="M9916" i="8"/>
  <c r="M9915" i="8"/>
  <c r="M9914" i="8"/>
  <c r="M9913" i="8"/>
  <c r="M9912" i="8"/>
  <c r="M9911" i="8"/>
  <c r="M9910" i="8"/>
  <c r="M9909" i="8"/>
  <c r="M9908" i="8"/>
  <c r="M9907" i="8"/>
  <c r="M9906" i="8"/>
  <c r="M9905" i="8"/>
  <c r="M9904" i="8"/>
  <c r="M9903" i="8"/>
  <c r="M9902" i="8"/>
  <c r="M9901" i="8"/>
  <c r="M9900" i="8"/>
  <c r="M9899" i="8"/>
  <c r="M9898" i="8"/>
  <c r="M9897" i="8"/>
  <c r="M9896" i="8"/>
  <c r="M9895" i="8"/>
  <c r="M9894" i="8"/>
  <c r="M9893" i="8"/>
  <c r="M9892" i="8"/>
  <c r="M9891" i="8"/>
  <c r="M9890" i="8"/>
  <c r="M9889" i="8"/>
  <c r="M9888" i="8"/>
  <c r="M9887" i="8"/>
  <c r="M9886" i="8"/>
  <c r="M9885" i="8"/>
  <c r="M9884" i="8"/>
  <c r="M9883" i="8"/>
  <c r="M9882" i="8"/>
  <c r="M9881" i="8"/>
  <c r="M9880" i="8"/>
  <c r="M9865" i="8"/>
  <c r="M9864" i="8"/>
  <c r="M9863" i="8"/>
  <c r="K9862" i="8"/>
  <c r="M9862" i="8" s="1"/>
  <c r="M9861" i="8"/>
  <c r="M9860" i="8"/>
  <c r="M9859" i="8"/>
  <c r="M9858" i="8"/>
  <c r="M9857" i="8"/>
  <c r="M9855" i="8"/>
  <c r="M9854" i="8"/>
  <c r="M9851" i="8"/>
  <c r="M9847" i="8"/>
  <c r="M9846" i="8"/>
  <c r="M9845" i="8"/>
  <c r="M9844" i="8"/>
  <c r="M9843" i="8"/>
  <c r="M9842" i="8"/>
  <c r="M9841" i="8"/>
  <c r="M9840" i="8"/>
  <c r="M9839" i="8"/>
  <c r="M9838" i="8"/>
  <c r="M9836" i="8"/>
  <c r="M9835" i="8"/>
  <c r="L9834" i="8"/>
  <c r="L9853" i="8" s="1"/>
  <c r="M9853" i="8" s="1"/>
  <c r="M9832" i="8"/>
  <c r="M9826" i="8"/>
  <c r="L9824" i="8"/>
  <c r="L9825" i="8" s="1"/>
  <c r="M9822" i="8"/>
  <c r="M9816" i="8"/>
  <c r="L9814" i="8"/>
  <c r="L9815" i="8" s="1"/>
  <c r="L9817" i="8" s="1"/>
  <c r="L9818" i="8" s="1"/>
  <c r="K9814" i="8"/>
  <c r="M9813" i="8"/>
  <c r="M9812" i="8"/>
  <c r="M9806" i="8"/>
  <c r="M9805" i="8"/>
  <c r="M9804" i="8"/>
  <c r="M9803" i="8"/>
  <c r="M9802" i="8"/>
  <c r="M9801" i="8"/>
  <c r="M9800" i="8"/>
  <c r="M9799" i="8"/>
  <c r="M9798" i="8"/>
  <c r="M9797" i="8"/>
  <c r="M9796" i="8"/>
  <c r="M9795" i="8"/>
  <c r="M9794" i="8"/>
  <c r="M9793" i="8"/>
  <c r="K9792" i="8"/>
  <c r="M9792" i="8" s="1"/>
  <c r="L9789" i="8"/>
  <c r="L9790" i="8" s="1"/>
  <c r="L9807" i="8" s="1"/>
  <c r="M9788" i="8"/>
  <c r="M9787" i="8"/>
  <c r="M9786" i="8"/>
  <c r="M9785" i="8"/>
  <c r="M9784" i="8"/>
  <c r="M9783" i="8"/>
  <c r="M9782" i="8"/>
  <c r="M9781" i="8"/>
  <c r="M9780" i="8"/>
  <c r="M9779" i="8"/>
  <c r="M9778" i="8"/>
  <c r="M9777" i="8"/>
  <c r="M9776" i="8"/>
  <c r="M9775" i="8"/>
  <c r="K9774" i="8"/>
  <c r="K9790" i="8" s="1"/>
  <c r="M9772" i="8"/>
  <c r="M9771" i="8"/>
  <c r="M9770" i="8"/>
  <c r="M9769" i="8"/>
  <c r="M9768" i="8"/>
  <c r="M9767" i="8"/>
  <c r="M9766" i="8"/>
  <c r="M9765" i="8"/>
  <c r="M9764" i="8"/>
  <c r="M9763" i="8"/>
  <c r="M9762" i="8"/>
  <c r="M9761" i="8"/>
  <c r="M9760" i="8"/>
  <c r="M9759" i="8"/>
  <c r="M9758" i="8"/>
  <c r="M9757" i="8"/>
  <c r="M9756" i="8"/>
  <c r="M9755" i="8"/>
  <c r="M9754" i="8"/>
  <c r="M9753" i="8"/>
  <c r="M9752" i="8"/>
  <c r="M9751" i="8"/>
  <c r="M9750" i="8"/>
  <c r="M9749" i="8"/>
  <c r="M9748" i="8"/>
  <c r="M9747" i="8"/>
  <c r="M9746" i="8"/>
  <c r="M9745" i="8"/>
  <c r="M9744" i="8"/>
  <c r="M9743" i="8"/>
  <c r="M9742" i="8"/>
  <c r="M9741" i="8"/>
  <c r="M9740" i="8"/>
  <c r="M9739" i="8"/>
  <c r="M9738" i="8"/>
  <c r="M9737" i="8"/>
  <c r="M9736" i="8"/>
  <c r="M9735" i="8"/>
  <c r="M9734" i="8"/>
  <c r="M9733" i="8"/>
  <c r="M9732" i="8"/>
  <c r="M9731" i="8"/>
  <c r="M9730" i="8"/>
  <c r="M9729" i="8"/>
  <c r="M9728" i="8"/>
  <c r="M9727" i="8"/>
  <c r="M9726" i="8"/>
  <c r="M9725" i="8"/>
  <c r="M9724" i="8"/>
  <c r="M9723" i="8"/>
  <c r="M9722" i="8"/>
  <c r="M9721" i="8"/>
  <c r="M9720" i="8"/>
  <c r="M9719" i="8"/>
  <c r="M9718" i="8"/>
  <c r="M9717" i="8"/>
  <c r="M9716" i="8"/>
  <c r="M9715" i="8"/>
  <c r="M9714" i="8"/>
  <c r="M9713" i="8"/>
  <c r="M9708" i="8"/>
  <c r="M9707" i="8"/>
  <c r="L9706" i="8"/>
  <c r="L9837" i="8" s="1"/>
  <c r="M9837" i="8" s="1"/>
  <c r="L9705" i="8"/>
  <c r="M9705" i="8" s="1"/>
  <c r="M9704" i="8"/>
  <c r="M9703" i="8"/>
  <c r="M9702" i="8"/>
  <c r="M9701" i="8"/>
  <c r="M9700" i="8"/>
  <c r="M9699" i="8"/>
  <c r="M9698" i="8"/>
  <c r="M9697" i="8"/>
  <c r="M9696" i="8"/>
  <c r="M9695" i="8"/>
  <c r="M9694" i="8"/>
  <c r="L9693" i="8"/>
  <c r="L9833" i="8" s="1"/>
  <c r="L9852" i="8" s="1"/>
  <c r="M9692" i="8"/>
  <c r="L9689" i="8"/>
  <c r="M9688" i="8"/>
  <c r="M9687" i="8"/>
  <c r="M9686" i="8"/>
  <c r="M9685" i="8"/>
  <c r="M9684" i="8"/>
  <c r="M9683" i="8"/>
  <c r="M9682" i="8"/>
  <c r="M9681" i="8"/>
  <c r="M9680" i="8"/>
  <c r="M9679" i="8"/>
  <c r="M9678" i="8"/>
  <c r="M9677" i="8"/>
  <c r="M9676" i="8"/>
  <c r="M9675" i="8"/>
  <c r="M9674" i="8"/>
  <c r="K9673" i="8"/>
  <c r="K9689" i="8" s="1"/>
  <c r="M9670" i="8"/>
  <c r="M9669" i="8"/>
  <c r="M9668" i="8"/>
  <c r="M9667" i="8"/>
  <c r="M9666" i="8"/>
  <c r="M9665" i="8"/>
  <c r="M9664" i="8"/>
  <c r="M9663" i="8"/>
  <c r="M9662" i="8"/>
  <c r="M9661" i="8"/>
  <c r="M9660" i="8"/>
  <c r="M9659" i="8"/>
  <c r="M9658" i="8"/>
  <c r="M9657" i="8"/>
  <c r="M9656" i="8"/>
  <c r="M9655" i="8"/>
  <c r="M9654" i="8"/>
  <c r="M9653" i="8"/>
  <c r="M9652" i="8"/>
  <c r="M9651" i="8"/>
  <c r="M9650" i="8"/>
  <c r="M9649" i="8"/>
  <c r="M9648" i="8"/>
  <c r="M9647" i="8"/>
  <c r="M9646" i="8"/>
  <c r="M9645" i="8"/>
  <c r="M9644" i="8"/>
  <c r="M9643" i="8"/>
  <c r="M9642" i="8"/>
  <c r="M9641" i="8"/>
  <c r="M9640" i="8"/>
  <c r="M9639" i="8"/>
  <c r="M9638" i="8"/>
  <c r="M9637" i="8"/>
  <c r="M9636" i="8"/>
  <c r="M9635" i="8"/>
  <c r="M9634" i="8"/>
  <c r="M9633" i="8"/>
  <c r="M9632" i="8"/>
  <c r="M9631" i="8"/>
  <c r="M9630" i="8"/>
  <c r="M9629" i="8"/>
  <c r="M9628" i="8"/>
  <c r="M9627" i="8"/>
  <c r="M9626" i="8"/>
  <c r="M9625" i="8"/>
  <c r="M9624" i="8"/>
  <c r="M9623" i="8"/>
  <c r="M9622" i="8"/>
  <c r="M9621" i="8"/>
  <c r="M9620" i="8"/>
  <c r="M9619" i="8"/>
  <c r="M9618" i="8"/>
  <c r="M9617" i="8"/>
  <c r="M9616" i="8"/>
  <c r="M9615" i="8"/>
  <c r="M9614" i="8"/>
  <c r="M9613" i="8"/>
  <c r="M9612" i="8"/>
  <c r="M9611" i="8"/>
  <c r="L9605" i="8"/>
  <c r="M9604" i="8"/>
  <c r="M9603" i="8"/>
  <c r="M9602" i="8"/>
  <c r="M9601" i="8"/>
  <c r="M9600" i="8"/>
  <c r="M9599" i="8"/>
  <c r="M9598" i="8"/>
  <c r="M9597" i="8"/>
  <c r="M9596" i="8"/>
  <c r="M9595" i="8"/>
  <c r="M9594" i="8"/>
  <c r="M9593" i="8"/>
  <c r="M9592" i="8"/>
  <c r="M9591" i="8"/>
  <c r="M9590" i="8"/>
  <c r="L9585" i="8"/>
  <c r="M9585" i="8" s="1"/>
  <c r="M9584" i="8"/>
  <c r="M9583" i="8"/>
  <c r="M9582" i="8"/>
  <c r="M9581" i="8"/>
  <c r="M9580" i="8"/>
  <c r="M9579" i="8"/>
  <c r="M9578" i="8"/>
  <c r="L9577" i="8"/>
  <c r="M9577" i="8" s="1"/>
  <c r="L9576" i="8"/>
  <c r="M9576" i="8" s="1"/>
  <c r="M9575" i="8"/>
  <c r="M9574" i="8"/>
  <c r="M9573" i="8"/>
  <c r="M9572" i="8"/>
  <c r="M9571" i="8"/>
  <c r="L9568" i="8"/>
  <c r="M9567" i="8"/>
  <c r="M9566" i="8"/>
  <c r="M9565" i="8"/>
  <c r="M9564" i="8"/>
  <c r="M9563" i="8"/>
  <c r="M9562" i="8"/>
  <c r="M9561" i="8"/>
  <c r="M9560" i="8"/>
  <c r="M9559" i="8"/>
  <c r="M9558" i="8"/>
  <c r="M9557" i="8"/>
  <c r="M9556" i="8"/>
  <c r="M9555" i="8"/>
  <c r="M9554" i="8"/>
  <c r="M9553" i="8"/>
  <c r="K9552" i="8"/>
  <c r="K9568" i="8" s="1"/>
  <c r="L9550" i="8"/>
  <c r="M9549" i="8"/>
  <c r="M9548" i="8"/>
  <c r="M9547" i="8"/>
  <c r="M9546" i="8"/>
  <c r="M9545" i="8"/>
  <c r="M9544" i="8"/>
  <c r="M9543" i="8"/>
  <c r="M9542" i="8"/>
  <c r="M9541" i="8"/>
  <c r="M9540" i="8"/>
  <c r="M9539" i="8"/>
  <c r="M9538" i="8"/>
  <c r="M9537" i="8"/>
  <c r="M9536" i="8"/>
  <c r="M9535" i="8"/>
  <c r="K9534" i="8"/>
  <c r="K9550" i="8" s="1"/>
  <c r="M9532" i="8"/>
  <c r="M9531" i="8"/>
  <c r="M9530" i="8"/>
  <c r="M9529" i="8"/>
  <c r="M9528" i="8"/>
  <c r="M9527" i="8"/>
  <c r="M9526" i="8"/>
  <c r="M9525" i="8"/>
  <c r="M9524" i="8"/>
  <c r="M9523" i="8"/>
  <c r="M9522" i="8"/>
  <c r="M9521" i="8"/>
  <c r="M9520" i="8"/>
  <c r="M9519" i="8"/>
  <c r="M9518" i="8"/>
  <c r="M9517" i="8"/>
  <c r="M9516" i="8"/>
  <c r="M9515" i="8"/>
  <c r="M9514" i="8"/>
  <c r="M9513" i="8"/>
  <c r="M9512" i="8"/>
  <c r="M9511" i="8"/>
  <c r="M9510" i="8"/>
  <c r="M9509" i="8"/>
  <c r="M9508" i="8"/>
  <c r="M9507" i="8"/>
  <c r="M9506" i="8"/>
  <c r="M9505" i="8"/>
  <c r="M9504" i="8"/>
  <c r="M9503" i="8"/>
  <c r="M9502" i="8"/>
  <c r="M9501" i="8"/>
  <c r="M9500" i="8"/>
  <c r="M9499" i="8"/>
  <c r="M9498" i="8"/>
  <c r="M9497" i="8"/>
  <c r="M9496" i="8"/>
  <c r="M9495" i="8"/>
  <c r="M9494" i="8"/>
  <c r="M9493" i="8"/>
  <c r="M9492" i="8"/>
  <c r="M9491" i="8"/>
  <c r="M9490" i="8"/>
  <c r="M9489" i="8"/>
  <c r="M9488" i="8"/>
  <c r="M9487" i="8"/>
  <c r="M9486" i="8"/>
  <c r="M9485" i="8"/>
  <c r="M9484" i="8"/>
  <c r="M9483" i="8"/>
  <c r="M9482" i="8"/>
  <c r="M9481" i="8"/>
  <c r="M9468" i="8"/>
  <c r="M9467" i="8"/>
  <c r="M9466" i="8"/>
  <c r="M9465" i="8"/>
  <c r="M9464" i="8"/>
  <c r="M9463" i="8"/>
  <c r="M9462" i="8"/>
  <c r="M9461" i="8"/>
  <c r="M9460" i="8"/>
  <c r="M9459" i="8"/>
  <c r="M9458" i="8"/>
  <c r="M9457" i="8"/>
  <c r="M9456" i="8"/>
  <c r="M9455" i="8"/>
  <c r="K9454" i="8"/>
  <c r="K9470" i="8" s="1"/>
  <c r="L9450" i="8"/>
  <c r="L9451" i="8" s="1"/>
  <c r="M9449" i="8"/>
  <c r="M9448" i="8"/>
  <c r="M9447" i="8"/>
  <c r="M9446" i="8"/>
  <c r="M9445" i="8"/>
  <c r="M9444" i="8"/>
  <c r="M9443" i="8"/>
  <c r="M9442" i="8"/>
  <c r="M9441" i="8"/>
  <c r="M9440" i="8"/>
  <c r="M9439" i="8"/>
  <c r="M9438" i="8"/>
  <c r="M9437" i="8"/>
  <c r="M9436" i="8"/>
  <c r="K9435" i="8"/>
  <c r="M9435" i="8" s="1"/>
  <c r="M9433" i="8"/>
  <c r="M9432" i="8"/>
  <c r="M9431" i="8"/>
  <c r="M9430" i="8"/>
  <c r="M9429" i="8"/>
  <c r="M9428" i="8"/>
  <c r="M9427" i="8"/>
  <c r="M9426" i="8"/>
  <c r="M9425" i="8"/>
  <c r="M9424" i="8"/>
  <c r="M9423" i="8"/>
  <c r="M9422" i="8"/>
  <c r="M9421" i="8"/>
  <c r="M9420" i="8"/>
  <c r="M9419" i="8"/>
  <c r="M9418" i="8"/>
  <c r="M9417" i="8"/>
  <c r="M9416" i="8"/>
  <c r="M9415" i="8"/>
  <c r="M9414" i="8"/>
  <c r="M9413" i="8"/>
  <c r="M9412" i="8"/>
  <c r="M9411" i="8"/>
  <c r="M9410" i="8"/>
  <c r="M9409" i="8"/>
  <c r="M9408" i="8"/>
  <c r="M9407" i="8"/>
  <c r="M9406" i="8"/>
  <c r="M9405" i="8"/>
  <c r="M9404" i="8"/>
  <c r="M9403" i="8"/>
  <c r="M9402" i="8"/>
  <c r="M9401" i="8"/>
  <c r="M9400" i="8"/>
  <c r="M9399" i="8"/>
  <c r="M9398" i="8"/>
  <c r="M9397" i="8"/>
  <c r="M9396" i="8"/>
  <c r="M9395" i="8"/>
  <c r="M9394" i="8"/>
  <c r="M9393" i="8"/>
  <c r="M9392" i="8"/>
  <c r="M9391" i="8"/>
  <c r="M9390" i="8"/>
  <c r="M9389" i="8"/>
  <c r="M9388" i="8"/>
  <c r="M9387" i="8"/>
  <c r="M9386" i="8"/>
  <c r="M9385" i="8"/>
  <c r="M9384" i="8"/>
  <c r="M9383" i="8"/>
  <c r="M9382" i="8"/>
  <c r="M9381" i="8"/>
  <c r="M9380" i="8"/>
  <c r="M9379" i="8"/>
  <c r="M9378" i="8"/>
  <c r="M9377" i="8"/>
  <c r="M9376" i="8"/>
  <c r="M9375" i="8"/>
  <c r="M9374" i="8"/>
  <c r="M9367" i="8"/>
  <c r="M9366" i="8"/>
  <c r="M9365" i="8"/>
  <c r="M9364" i="8"/>
  <c r="M9363" i="8"/>
  <c r="M9362" i="8"/>
  <c r="M9361" i="8"/>
  <c r="M9360" i="8"/>
  <c r="L9359" i="8"/>
  <c r="M9359" i="8" s="1"/>
  <c r="L9358" i="8"/>
  <c r="M9358" i="8" s="1"/>
  <c r="M9357" i="8"/>
  <c r="M9356" i="8"/>
  <c r="L9355" i="8"/>
  <c r="M9354" i="8"/>
  <c r="M9353" i="8"/>
  <c r="L9348" i="8"/>
  <c r="M9347" i="8"/>
  <c r="M9346" i="8"/>
  <c r="M9345" i="8"/>
  <c r="M9344" i="8"/>
  <c r="M9343" i="8"/>
  <c r="M9342" i="8"/>
  <c r="M9341" i="8"/>
  <c r="M9340" i="8"/>
  <c r="M9339" i="8"/>
  <c r="M9338" i="8"/>
  <c r="M9337" i="8"/>
  <c r="M9336" i="8"/>
  <c r="M9335" i="8"/>
  <c r="M9334" i="8"/>
  <c r="M9333" i="8"/>
  <c r="K9332" i="8"/>
  <c r="K9348" i="8" s="1"/>
  <c r="L9330" i="8"/>
  <c r="M9329" i="8"/>
  <c r="M9328" i="8"/>
  <c r="M9327" i="8"/>
  <c r="M9326" i="8"/>
  <c r="M9325" i="8"/>
  <c r="M9324" i="8"/>
  <c r="M9323" i="8"/>
  <c r="M9322" i="8"/>
  <c r="M9321" i="8"/>
  <c r="M9320" i="8"/>
  <c r="M9319" i="8"/>
  <c r="M9318" i="8"/>
  <c r="M9317" i="8"/>
  <c r="M9316" i="8"/>
  <c r="M9315" i="8"/>
  <c r="K9314" i="8"/>
  <c r="K9330" i="8" s="1"/>
  <c r="M9312" i="8"/>
  <c r="M9311" i="8"/>
  <c r="M9310" i="8"/>
  <c r="M9309" i="8"/>
  <c r="M9308" i="8"/>
  <c r="M9307" i="8"/>
  <c r="M9306" i="8"/>
  <c r="M9305" i="8"/>
  <c r="M9304" i="8"/>
  <c r="M9303" i="8"/>
  <c r="M9302" i="8"/>
  <c r="M9301" i="8"/>
  <c r="M9300" i="8"/>
  <c r="M9299" i="8"/>
  <c r="M9298" i="8"/>
  <c r="M9297" i="8"/>
  <c r="M9296" i="8"/>
  <c r="M9295" i="8"/>
  <c r="M9294" i="8"/>
  <c r="M9293" i="8"/>
  <c r="M9292" i="8"/>
  <c r="M9291" i="8"/>
  <c r="M9290" i="8"/>
  <c r="M9289" i="8"/>
  <c r="M9288" i="8"/>
  <c r="M9287" i="8"/>
  <c r="M9286" i="8"/>
  <c r="M9285" i="8"/>
  <c r="M9284" i="8"/>
  <c r="M9283" i="8"/>
  <c r="M9282" i="8"/>
  <c r="M9281" i="8"/>
  <c r="M9280" i="8"/>
  <c r="M9279" i="8"/>
  <c r="M9278" i="8"/>
  <c r="M9277" i="8"/>
  <c r="M9276" i="8"/>
  <c r="M9275" i="8"/>
  <c r="M9274" i="8"/>
  <c r="M9273" i="8"/>
  <c r="M9272" i="8"/>
  <c r="M9271" i="8"/>
  <c r="M9270" i="8"/>
  <c r="M9269" i="8"/>
  <c r="M9268" i="8"/>
  <c r="M9267" i="8"/>
  <c r="M9266" i="8"/>
  <c r="M9265" i="8"/>
  <c r="M9264" i="8"/>
  <c r="M9263" i="8"/>
  <c r="M9262" i="8"/>
  <c r="L9250" i="8"/>
  <c r="M9249" i="8"/>
  <c r="M9248" i="8"/>
  <c r="M9247" i="8"/>
  <c r="M9246" i="8"/>
  <c r="M9245" i="8"/>
  <c r="M9244" i="8"/>
  <c r="M9243" i="8"/>
  <c r="M9242" i="8"/>
  <c r="M9241" i="8"/>
  <c r="M9240" i="8"/>
  <c r="M9239" i="8"/>
  <c r="M9238" i="8"/>
  <c r="M9237" i="8"/>
  <c r="M9236" i="8"/>
  <c r="M9235" i="8"/>
  <c r="K9234" i="8"/>
  <c r="K9250" i="8" s="1"/>
  <c r="L9232" i="8"/>
  <c r="M9231" i="8"/>
  <c r="M9230" i="8"/>
  <c r="M9229" i="8"/>
  <c r="M9228" i="8"/>
  <c r="M9227" i="8"/>
  <c r="M9226" i="8"/>
  <c r="M9225" i="8"/>
  <c r="M9224" i="8"/>
  <c r="M9223" i="8"/>
  <c r="M9222" i="8"/>
  <c r="M9221" i="8"/>
  <c r="M9220" i="8"/>
  <c r="M9219" i="8"/>
  <c r="M9218" i="8"/>
  <c r="M9217" i="8"/>
  <c r="K9216" i="8"/>
  <c r="K9232" i="8" s="1"/>
  <c r="M9214" i="8"/>
  <c r="M9213" i="8"/>
  <c r="M9212" i="8"/>
  <c r="M9211" i="8"/>
  <c r="M9210" i="8"/>
  <c r="M9209" i="8"/>
  <c r="M9208" i="8"/>
  <c r="M9207" i="8"/>
  <c r="M9206" i="8"/>
  <c r="M9205" i="8"/>
  <c r="M9204" i="8"/>
  <c r="M9203" i="8"/>
  <c r="M9202" i="8"/>
  <c r="M9201" i="8"/>
  <c r="M9200" i="8"/>
  <c r="M9199" i="8"/>
  <c r="M9198" i="8"/>
  <c r="M9197" i="8"/>
  <c r="M9196" i="8"/>
  <c r="M9195" i="8"/>
  <c r="M9194" i="8"/>
  <c r="M9193" i="8"/>
  <c r="M9192" i="8"/>
  <c r="M9191" i="8"/>
  <c r="M9190" i="8"/>
  <c r="M9189" i="8"/>
  <c r="M9188" i="8"/>
  <c r="M9187" i="8"/>
  <c r="M9186" i="8"/>
  <c r="M9185" i="8"/>
  <c r="M9184" i="8"/>
  <c r="M9183" i="8"/>
  <c r="M9182" i="8"/>
  <c r="M9181" i="8"/>
  <c r="M9180" i="8"/>
  <c r="M9179" i="8"/>
  <c r="M9178" i="8"/>
  <c r="M9177" i="8"/>
  <c r="M9176" i="8"/>
  <c r="M9175" i="8"/>
  <c r="M9174" i="8"/>
  <c r="M9173" i="8"/>
  <c r="M9172" i="8"/>
  <c r="M9171" i="8"/>
  <c r="M9170" i="8"/>
  <c r="M9169" i="8"/>
  <c r="M9168" i="8"/>
  <c r="M9167" i="8"/>
  <c r="M9166" i="8"/>
  <c r="M9165" i="8"/>
  <c r="M9164" i="8"/>
  <c r="M9163" i="8"/>
  <c r="M9162" i="8"/>
  <c r="M9161" i="8"/>
  <c r="M9160" i="8"/>
  <c r="M9159" i="8"/>
  <c r="M9158" i="8"/>
  <c r="M9157" i="8"/>
  <c r="M9156" i="8"/>
  <c r="M9155" i="8"/>
  <c r="L9150" i="8"/>
  <c r="M9149" i="8"/>
  <c r="M9148" i="8"/>
  <c r="M9147" i="8"/>
  <c r="M9146" i="8"/>
  <c r="M9145" i="8"/>
  <c r="M9144" i="8"/>
  <c r="M9143" i="8"/>
  <c r="M9142" i="8"/>
  <c r="M9141" i="8"/>
  <c r="M9140" i="8"/>
  <c r="M9139" i="8"/>
  <c r="M9138" i="8"/>
  <c r="M9137" i="8"/>
  <c r="M9136" i="8"/>
  <c r="M9135" i="8"/>
  <c r="L9131" i="8"/>
  <c r="M9130" i="8"/>
  <c r="M9129" i="8"/>
  <c r="M9128" i="8"/>
  <c r="M9127" i="8"/>
  <c r="M9126" i="8"/>
  <c r="M9125" i="8"/>
  <c r="M9124" i="8"/>
  <c r="M9123" i="8"/>
  <c r="M9122" i="8"/>
  <c r="M9121" i="8"/>
  <c r="M9120" i="8"/>
  <c r="M9119" i="8"/>
  <c r="M9118" i="8"/>
  <c r="M9117" i="8"/>
  <c r="M9116" i="8"/>
  <c r="L9112" i="8"/>
  <c r="M9111" i="8"/>
  <c r="M9110" i="8"/>
  <c r="M9109" i="8"/>
  <c r="M9108" i="8"/>
  <c r="M9107" i="8"/>
  <c r="M9106" i="8"/>
  <c r="M9105" i="8"/>
  <c r="M9104" i="8"/>
  <c r="M9103" i="8"/>
  <c r="M9102" i="8"/>
  <c r="M9101" i="8"/>
  <c r="M9100" i="8"/>
  <c r="M9099" i="8"/>
  <c r="M9098" i="8"/>
  <c r="M9097" i="8"/>
  <c r="K9096" i="8"/>
  <c r="K9112" i="8" s="1"/>
  <c r="L9094" i="8"/>
  <c r="M9093" i="8"/>
  <c r="M9092" i="8"/>
  <c r="M9091" i="8"/>
  <c r="M9090" i="8"/>
  <c r="M9089" i="8"/>
  <c r="M9088" i="8"/>
  <c r="M9087" i="8"/>
  <c r="M9086" i="8"/>
  <c r="M9085" i="8"/>
  <c r="M9084" i="8"/>
  <c r="M9083" i="8"/>
  <c r="M9082" i="8"/>
  <c r="M9081" i="8"/>
  <c r="M9080" i="8"/>
  <c r="M9079" i="8"/>
  <c r="K9078" i="8"/>
  <c r="K9094" i="8" s="1"/>
  <c r="L9068" i="8"/>
  <c r="M9067" i="8"/>
  <c r="M9066" i="8"/>
  <c r="M9065" i="8"/>
  <c r="M9064" i="8"/>
  <c r="M9063" i="8"/>
  <c r="M9062" i="8"/>
  <c r="M9061" i="8"/>
  <c r="M9060" i="8"/>
  <c r="M9059" i="8"/>
  <c r="M9058" i="8"/>
  <c r="M9057" i="8"/>
  <c r="M9056" i="8"/>
  <c r="M9055" i="8"/>
  <c r="M9054" i="8"/>
  <c r="M9053" i="8"/>
  <c r="K9052" i="8"/>
  <c r="K9068" i="8" s="1"/>
  <c r="L9049" i="8"/>
  <c r="M9048" i="8"/>
  <c r="M9047" i="8"/>
  <c r="M9046" i="8"/>
  <c r="M9045" i="8"/>
  <c r="M9044" i="8"/>
  <c r="M9043" i="8"/>
  <c r="M9042" i="8"/>
  <c r="M9041" i="8"/>
  <c r="M9040" i="8"/>
  <c r="M9039" i="8"/>
  <c r="M9038" i="8"/>
  <c r="M9037" i="8"/>
  <c r="M9036" i="8"/>
  <c r="M9035" i="8"/>
  <c r="M9034" i="8"/>
  <c r="L9030" i="8"/>
  <c r="M9029" i="8"/>
  <c r="M9028" i="8"/>
  <c r="M9027" i="8"/>
  <c r="M9026" i="8"/>
  <c r="M9025" i="8"/>
  <c r="M9024" i="8"/>
  <c r="M9023" i="8"/>
  <c r="M9022" i="8"/>
  <c r="M9021" i="8"/>
  <c r="M9020" i="8"/>
  <c r="M9019" i="8"/>
  <c r="M9018" i="8"/>
  <c r="M9017" i="8"/>
  <c r="M9016" i="8"/>
  <c r="M9015" i="8"/>
  <c r="K9014" i="8"/>
  <c r="K9030" i="8" s="1"/>
  <c r="L9012" i="8"/>
  <c r="M9011" i="8"/>
  <c r="M9010" i="8"/>
  <c r="M9009" i="8"/>
  <c r="M9008" i="8"/>
  <c r="M9007" i="8"/>
  <c r="M9006" i="8"/>
  <c r="M9005" i="8"/>
  <c r="M9004" i="8"/>
  <c r="M9003" i="8"/>
  <c r="M9002" i="8"/>
  <c r="M9001" i="8"/>
  <c r="M9000" i="8"/>
  <c r="M8999" i="8"/>
  <c r="M8998" i="8"/>
  <c r="M8997" i="8"/>
  <c r="K8996" i="8"/>
  <c r="K9012" i="8" s="1"/>
  <c r="M8994" i="8"/>
  <c r="M8993" i="8"/>
  <c r="L8989" i="8"/>
  <c r="M8988" i="8"/>
  <c r="M8987" i="8"/>
  <c r="M8986" i="8"/>
  <c r="M8985" i="8"/>
  <c r="M8984" i="8"/>
  <c r="M8983" i="8"/>
  <c r="M8982" i="8"/>
  <c r="M8981" i="8"/>
  <c r="M8980" i="8"/>
  <c r="M8979" i="8"/>
  <c r="M8978" i="8"/>
  <c r="M8977" i="8"/>
  <c r="M8976" i="8"/>
  <c r="M8975" i="8"/>
  <c r="M8974" i="8"/>
  <c r="K8973" i="8"/>
  <c r="K8989" i="8" s="1"/>
  <c r="L8971" i="8"/>
  <c r="M8970" i="8"/>
  <c r="M8969" i="8"/>
  <c r="M8968" i="8"/>
  <c r="M8967" i="8"/>
  <c r="M8966" i="8"/>
  <c r="M8965" i="8"/>
  <c r="M8964" i="8"/>
  <c r="M8963" i="8"/>
  <c r="M8962" i="8"/>
  <c r="M8961" i="8"/>
  <c r="M8960" i="8"/>
  <c r="M8959" i="8"/>
  <c r="M8958" i="8"/>
  <c r="M8957" i="8"/>
  <c r="M8956" i="8"/>
  <c r="K8955" i="8"/>
  <c r="K8971" i="8" s="1"/>
  <c r="M8953" i="8"/>
  <c r="M8952" i="8"/>
  <c r="M8951" i="8"/>
  <c r="M8950" i="8"/>
  <c r="M8949" i="8"/>
  <c r="M8948" i="8"/>
  <c r="L8944" i="8"/>
  <c r="M8943" i="8"/>
  <c r="M8942" i="8"/>
  <c r="M8941" i="8"/>
  <c r="M8940" i="8"/>
  <c r="M8939" i="8"/>
  <c r="M8938" i="8"/>
  <c r="M8937" i="8"/>
  <c r="M8936" i="8"/>
  <c r="M8935" i="8"/>
  <c r="M8934" i="8"/>
  <c r="M8933" i="8"/>
  <c r="M8932" i="8"/>
  <c r="M8931" i="8"/>
  <c r="M8930" i="8"/>
  <c r="M8929" i="8"/>
  <c r="K8928" i="8"/>
  <c r="K8944" i="8" s="1"/>
  <c r="L8926" i="8"/>
  <c r="M8925" i="8"/>
  <c r="M8924" i="8"/>
  <c r="M8923" i="8"/>
  <c r="M8922" i="8"/>
  <c r="M8921" i="8"/>
  <c r="M8920" i="8"/>
  <c r="M8919" i="8"/>
  <c r="M8918" i="8"/>
  <c r="M8917" i="8"/>
  <c r="M8916" i="8"/>
  <c r="M8915" i="8"/>
  <c r="M8914" i="8"/>
  <c r="M8913" i="8"/>
  <c r="M8912" i="8"/>
  <c r="M8911" i="8"/>
  <c r="K8910" i="8"/>
  <c r="K8926" i="8" s="1"/>
  <c r="M8908" i="8"/>
  <c r="M8907" i="8"/>
  <c r="M8906" i="8"/>
  <c r="M8905" i="8"/>
  <c r="M8904" i="8"/>
  <c r="M8903" i="8"/>
  <c r="L8899" i="8"/>
  <c r="M8898" i="8"/>
  <c r="M8897" i="8"/>
  <c r="M8896" i="8"/>
  <c r="M8895" i="8"/>
  <c r="M8894" i="8"/>
  <c r="M8893" i="8"/>
  <c r="M8892" i="8"/>
  <c r="M8891" i="8"/>
  <c r="M8890" i="8"/>
  <c r="M8889" i="8"/>
  <c r="M8888" i="8"/>
  <c r="M8887" i="8"/>
  <c r="M8886" i="8"/>
  <c r="M8885" i="8"/>
  <c r="M8884" i="8"/>
  <c r="K8883" i="8"/>
  <c r="K8899" i="8" s="1"/>
  <c r="L8881" i="8"/>
  <c r="M8880" i="8"/>
  <c r="M8879" i="8"/>
  <c r="M8878" i="8"/>
  <c r="M8877" i="8"/>
  <c r="M8876" i="8"/>
  <c r="M8875" i="8"/>
  <c r="M8874" i="8"/>
  <c r="M8873" i="8"/>
  <c r="M8872" i="8"/>
  <c r="M8871" i="8"/>
  <c r="M8870" i="8"/>
  <c r="M8869" i="8"/>
  <c r="M8868" i="8"/>
  <c r="M8867" i="8"/>
  <c r="M8866" i="8"/>
  <c r="K8865" i="8"/>
  <c r="K8881" i="8" s="1"/>
  <c r="M8863" i="8"/>
  <c r="M8862" i="8"/>
  <c r="M8861" i="8"/>
  <c r="M8860" i="8"/>
  <c r="M8859" i="8"/>
  <c r="M8858" i="8"/>
  <c r="M8857" i="8"/>
  <c r="M8856" i="8"/>
  <c r="L8852" i="8"/>
  <c r="M8851" i="8"/>
  <c r="M8850" i="8"/>
  <c r="M8849" i="8"/>
  <c r="M8848" i="8"/>
  <c r="M8847" i="8"/>
  <c r="M8846" i="8"/>
  <c r="M8845" i="8"/>
  <c r="M8844" i="8"/>
  <c r="M8843" i="8"/>
  <c r="M8842" i="8"/>
  <c r="M8841" i="8"/>
  <c r="M8840" i="8"/>
  <c r="M8839" i="8"/>
  <c r="M8838" i="8"/>
  <c r="M8837" i="8"/>
  <c r="K8836" i="8"/>
  <c r="K8852" i="8" s="1"/>
  <c r="L8834" i="8"/>
  <c r="M8833" i="8"/>
  <c r="M8832" i="8"/>
  <c r="M8831" i="8"/>
  <c r="M8830" i="8"/>
  <c r="M8829" i="8"/>
  <c r="M8828" i="8"/>
  <c r="M8827" i="8"/>
  <c r="M8826" i="8"/>
  <c r="M8825" i="8"/>
  <c r="M8824" i="8"/>
  <c r="M8823" i="8"/>
  <c r="M8822" i="8"/>
  <c r="M8821" i="8"/>
  <c r="M8820" i="8"/>
  <c r="M8819" i="8"/>
  <c r="K8818" i="8"/>
  <c r="K8834" i="8" s="1"/>
  <c r="M8816" i="8"/>
  <c r="M8815" i="8"/>
  <c r="M8814" i="8"/>
  <c r="M8813" i="8"/>
  <c r="M8812" i="8"/>
  <c r="M8811" i="8"/>
  <c r="M8810" i="8"/>
  <c r="M8809" i="8"/>
  <c r="M8808" i="8"/>
  <c r="M8807" i="8"/>
  <c r="M8806" i="8"/>
  <c r="M8805" i="8"/>
  <c r="M8804" i="8"/>
  <c r="M8803" i="8"/>
  <c r="M8802" i="8"/>
  <c r="M8801" i="8"/>
  <c r="M8800" i="8"/>
  <c r="M8799" i="8"/>
  <c r="M8798" i="8"/>
  <c r="M8797" i="8"/>
  <c r="M8796" i="8"/>
  <c r="M8795" i="8"/>
  <c r="M8794" i="8"/>
  <c r="M8793" i="8"/>
  <c r="M8792" i="8"/>
  <c r="M8791" i="8"/>
  <c r="M8790" i="8"/>
  <c r="M8789" i="8"/>
  <c r="M8788" i="8"/>
  <c r="M8787" i="8"/>
  <c r="M8786" i="8"/>
  <c r="M8785" i="8"/>
  <c r="M8784" i="8"/>
  <c r="M8783" i="8"/>
  <c r="M8782" i="8"/>
  <c r="M8781" i="8"/>
  <c r="M8780" i="8"/>
  <c r="M8779" i="8"/>
  <c r="M8778" i="8"/>
  <c r="M8777" i="8"/>
  <c r="M8776" i="8"/>
  <c r="M8775" i="8"/>
  <c r="M8774" i="8"/>
  <c r="M8773" i="8"/>
  <c r="M8772" i="8"/>
  <c r="M8771" i="8"/>
  <c r="M8770" i="8"/>
  <c r="M8769" i="8"/>
  <c r="M8768" i="8"/>
  <c r="M8767" i="8"/>
  <c r="M8766" i="8"/>
  <c r="M8765" i="8"/>
  <c r="M8764" i="8"/>
  <c r="M8763" i="8"/>
  <c r="M8762" i="8"/>
  <c r="M8761" i="8"/>
  <c r="M8760" i="8"/>
  <c r="M8759" i="8"/>
  <c r="M8758" i="8"/>
  <c r="M8757" i="8"/>
  <c r="L8753" i="8"/>
  <c r="K8753" i="8"/>
  <c r="M8752" i="8"/>
  <c r="M8751" i="8"/>
  <c r="M8750" i="8"/>
  <c r="M8749" i="8"/>
  <c r="M8748" i="8"/>
  <c r="M8747" i="8"/>
  <c r="M8746" i="8"/>
  <c r="M8745" i="8"/>
  <c r="M8744" i="8"/>
  <c r="M8743" i="8"/>
  <c r="M8742" i="8"/>
  <c r="M8741" i="8"/>
  <c r="M8740" i="8"/>
  <c r="M8739" i="8"/>
  <c r="M8738" i="8"/>
  <c r="M8737" i="8"/>
  <c r="L8735" i="8"/>
  <c r="K8735" i="8"/>
  <c r="M8734" i="8"/>
  <c r="M8733" i="8"/>
  <c r="M8732" i="8"/>
  <c r="M8731" i="8"/>
  <c r="M8730" i="8"/>
  <c r="M8729" i="8"/>
  <c r="M8728" i="8"/>
  <c r="M8727" i="8"/>
  <c r="M8726" i="8"/>
  <c r="M8725" i="8"/>
  <c r="M8724" i="8"/>
  <c r="M8723" i="8"/>
  <c r="M8722" i="8"/>
  <c r="M8721" i="8"/>
  <c r="M8720" i="8"/>
  <c r="M8719" i="8"/>
  <c r="K8716" i="8"/>
  <c r="M8716" i="8" s="1"/>
  <c r="M8714" i="8"/>
  <c r="M8713" i="8"/>
  <c r="M8712" i="8"/>
  <c r="M8711" i="8"/>
  <c r="M8710" i="8"/>
  <c r="M8709" i="8"/>
  <c r="M8708" i="8"/>
  <c r="M8707" i="8"/>
  <c r="M8706" i="8"/>
  <c r="M8705" i="8"/>
  <c r="M8704" i="8"/>
  <c r="M8703" i="8"/>
  <c r="M8702" i="8"/>
  <c r="M8701" i="8"/>
  <c r="M8700" i="8"/>
  <c r="M8699" i="8"/>
  <c r="M8698" i="8"/>
  <c r="M8697" i="8"/>
  <c r="M8696" i="8"/>
  <c r="M8695" i="8"/>
  <c r="M8694" i="8"/>
  <c r="M8693" i="8"/>
  <c r="M8692" i="8"/>
  <c r="M8691" i="8"/>
  <c r="M8690" i="8"/>
  <c r="M8689" i="8"/>
  <c r="M8688" i="8"/>
  <c r="M8687" i="8"/>
  <c r="M8686" i="8"/>
  <c r="M8685" i="8"/>
  <c r="M8684" i="8"/>
  <c r="M8683" i="8"/>
  <c r="M8682" i="8"/>
  <c r="M8681" i="8"/>
  <c r="M8680" i="8"/>
  <c r="M8679" i="8"/>
  <c r="L8678" i="8"/>
  <c r="M8677" i="8"/>
  <c r="M8676" i="8"/>
  <c r="M8675" i="8"/>
  <c r="M8674" i="8"/>
  <c r="M8673" i="8"/>
  <c r="M8672" i="8"/>
  <c r="M8671" i="8"/>
  <c r="M8670" i="8"/>
  <c r="M8669" i="8"/>
  <c r="M8668" i="8"/>
  <c r="M8667" i="8"/>
  <c r="M8666" i="8"/>
  <c r="M8665" i="8"/>
  <c r="M8664" i="8"/>
  <c r="M8663" i="8"/>
  <c r="K8662" i="8"/>
  <c r="K8678" i="8" s="1"/>
  <c r="L8660" i="8"/>
  <c r="M8659" i="8"/>
  <c r="M8658" i="8"/>
  <c r="M8657" i="8"/>
  <c r="M8656" i="8"/>
  <c r="M8655" i="8"/>
  <c r="M8654" i="8"/>
  <c r="M8653" i="8"/>
  <c r="M8652" i="8"/>
  <c r="M8651" i="8"/>
  <c r="M8650" i="8"/>
  <c r="M8649" i="8"/>
  <c r="M8648" i="8"/>
  <c r="M8647" i="8"/>
  <c r="M8646" i="8"/>
  <c r="M8645" i="8"/>
  <c r="K8644" i="8"/>
  <c r="K8660" i="8" s="1"/>
  <c r="M8642" i="8"/>
  <c r="M8641" i="8"/>
  <c r="M8640" i="8"/>
  <c r="M8639" i="8"/>
  <c r="M8638" i="8"/>
  <c r="M8637" i="8"/>
  <c r="M8636" i="8"/>
  <c r="M8635" i="8"/>
  <c r="M8634" i="8"/>
  <c r="M8633" i="8"/>
  <c r="M8632" i="8"/>
  <c r="M8631" i="8"/>
  <c r="M8630" i="8"/>
  <c r="M8629" i="8"/>
  <c r="M8628" i="8"/>
  <c r="M8627" i="8"/>
  <c r="M8626" i="8"/>
  <c r="M8625" i="8"/>
  <c r="M8624" i="8"/>
  <c r="M8623" i="8"/>
  <c r="M8622" i="8"/>
  <c r="M8621" i="8"/>
  <c r="M8620" i="8"/>
  <c r="M8619" i="8"/>
  <c r="M8618" i="8"/>
  <c r="M8617" i="8"/>
  <c r="M8616" i="8"/>
  <c r="M8615" i="8"/>
  <c r="M8614" i="8"/>
  <c r="M8613" i="8"/>
  <c r="M8612" i="8"/>
  <c r="M8611" i="8"/>
  <c r="M8610" i="8"/>
  <c r="M8609" i="8"/>
  <c r="M8608" i="8"/>
  <c r="M8607" i="8"/>
  <c r="M8606" i="8"/>
  <c r="M8605" i="8"/>
  <c r="M8604" i="8"/>
  <c r="M8603" i="8"/>
  <c r="M8602" i="8"/>
  <c r="M8601" i="8"/>
  <c r="M8600" i="8"/>
  <c r="M8599" i="8"/>
  <c r="M8598" i="8"/>
  <c r="M8597" i="8"/>
  <c r="M8596" i="8"/>
  <c r="M8595" i="8"/>
  <c r="M8594" i="8"/>
  <c r="M8593" i="8"/>
  <c r="M8592" i="8"/>
  <c r="M8591" i="8"/>
  <c r="M8590" i="8"/>
  <c r="M8589" i="8"/>
  <c r="M8588" i="8"/>
  <c r="M8587" i="8"/>
  <c r="M8586" i="8"/>
  <c r="M8585" i="8"/>
  <c r="M8584" i="8"/>
  <c r="M8583" i="8"/>
  <c r="M8579" i="8"/>
  <c r="M8578" i="8"/>
  <c r="M8577" i="8"/>
  <c r="M8576" i="8"/>
  <c r="M8575" i="8"/>
  <c r="L8574" i="8"/>
  <c r="L8580" i="8" s="1"/>
  <c r="M8573" i="8"/>
  <c r="M8572" i="8"/>
  <c r="M8571" i="8"/>
  <c r="M8570" i="8"/>
  <c r="M8569" i="8"/>
  <c r="M8568" i="8"/>
  <c r="M8567" i="8"/>
  <c r="M8566" i="8"/>
  <c r="M8565" i="8"/>
  <c r="M8564" i="8"/>
  <c r="M8563" i="8"/>
  <c r="M8562" i="8"/>
  <c r="M8561" i="8"/>
  <c r="M8560" i="8"/>
  <c r="M8559" i="8"/>
  <c r="K8558" i="8"/>
  <c r="K8574" i="8" s="1"/>
  <c r="K8580" i="8" s="1"/>
  <c r="L8556" i="8"/>
  <c r="M8555" i="8"/>
  <c r="M8554" i="8"/>
  <c r="M8553" i="8"/>
  <c r="M8552" i="8"/>
  <c r="M8551" i="8"/>
  <c r="M8550" i="8"/>
  <c r="M8549" i="8"/>
  <c r="M8548" i="8"/>
  <c r="M8547" i="8"/>
  <c r="M8546" i="8"/>
  <c r="M8545" i="8"/>
  <c r="M8544" i="8"/>
  <c r="M8543" i="8"/>
  <c r="M8542" i="8"/>
  <c r="M8541" i="8"/>
  <c r="K8540" i="8"/>
  <c r="K8556" i="8" s="1"/>
  <c r="M8538" i="8"/>
  <c r="M8537" i="8"/>
  <c r="M8536" i="8"/>
  <c r="M8535" i="8"/>
  <c r="M8534" i="8"/>
  <c r="M8533" i="8"/>
  <c r="M8532" i="8"/>
  <c r="M8531" i="8"/>
  <c r="M8530" i="8"/>
  <c r="M8529" i="8"/>
  <c r="M8528" i="8"/>
  <c r="M8527" i="8"/>
  <c r="M8526" i="8"/>
  <c r="M8525" i="8"/>
  <c r="M8524" i="8"/>
  <c r="M8523" i="8"/>
  <c r="M8522" i="8"/>
  <c r="M8521" i="8"/>
  <c r="M8520" i="8"/>
  <c r="M8519" i="8"/>
  <c r="M8518" i="8"/>
  <c r="M8517" i="8"/>
  <c r="M8516" i="8"/>
  <c r="M8515" i="8"/>
  <c r="M8514" i="8"/>
  <c r="M8513" i="8"/>
  <c r="M8512" i="8"/>
  <c r="M8511" i="8"/>
  <c r="M8510" i="8"/>
  <c r="M8509" i="8"/>
  <c r="M8508" i="8"/>
  <c r="M8507" i="8"/>
  <c r="M8506" i="8"/>
  <c r="M8505" i="8"/>
  <c r="M8504" i="8"/>
  <c r="M8503" i="8"/>
  <c r="M8502" i="8"/>
  <c r="M8501" i="8"/>
  <c r="M8500" i="8"/>
  <c r="M8499" i="8"/>
  <c r="M8498" i="8"/>
  <c r="M8497" i="8"/>
  <c r="M8496" i="8"/>
  <c r="M8495" i="8"/>
  <c r="M8494" i="8"/>
  <c r="M8493" i="8"/>
  <c r="M8492" i="8"/>
  <c r="M8491" i="8"/>
  <c r="M8490" i="8"/>
  <c r="M8489" i="8"/>
  <c r="L8476" i="8"/>
  <c r="M8475" i="8"/>
  <c r="M8474" i="8"/>
  <c r="M8473" i="8"/>
  <c r="M8472" i="8"/>
  <c r="M8471" i="8"/>
  <c r="M8470" i="8"/>
  <c r="M8469" i="8"/>
  <c r="M8468" i="8"/>
  <c r="M8467" i="8"/>
  <c r="M8466" i="8"/>
  <c r="M8465" i="8"/>
  <c r="M8464" i="8"/>
  <c r="M8463" i="8"/>
  <c r="M8462" i="8"/>
  <c r="M8461" i="8"/>
  <c r="K8460" i="8"/>
  <c r="K8476" i="8" s="1"/>
  <c r="L8458" i="8"/>
  <c r="M8457" i="8"/>
  <c r="M8456" i="8"/>
  <c r="M8455" i="8"/>
  <c r="M8454" i="8"/>
  <c r="M8453" i="8"/>
  <c r="M8452" i="8"/>
  <c r="M8451" i="8"/>
  <c r="M8450" i="8"/>
  <c r="M8449" i="8"/>
  <c r="M8448" i="8"/>
  <c r="M8447" i="8"/>
  <c r="M8446" i="8"/>
  <c r="M8445" i="8"/>
  <c r="M8444" i="8"/>
  <c r="M8443" i="8"/>
  <c r="K8442" i="8"/>
  <c r="K8458" i="8" s="1"/>
  <c r="M8440" i="8"/>
  <c r="M8439" i="8"/>
  <c r="M8438" i="8"/>
  <c r="M8437" i="8"/>
  <c r="M8436" i="8"/>
  <c r="M8435" i="8"/>
  <c r="M8434" i="8"/>
  <c r="M8433" i="8"/>
  <c r="M8432" i="8"/>
  <c r="M8431" i="8"/>
  <c r="M8430" i="8"/>
  <c r="M8429" i="8"/>
  <c r="M8428" i="8"/>
  <c r="M8427" i="8"/>
  <c r="M8426" i="8"/>
  <c r="M8425" i="8"/>
  <c r="M8424" i="8"/>
  <c r="M8423" i="8"/>
  <c r="M8422" i="8"/>
  <c r="M8421" i="8"/>
  <c r="M8420" i="8"/>
  <c r="M8419" i="8"/>
  <c r="M8418" i="8"/>
  <c r="M8417" i="8"/>
  <c r="M8416" i="8"/>
  <c r="M8415" i="8"/>
  <c r="M8414" i="8"/>
  <c r="M8413" i="8"/>
  <c r="M8412" i="8"/>
  <c r="M8411" i="8"/>
  <c r="M8410" i="8"/>
  <c r="M8409" i="8"/>
  <c r="M8408" i="8"/>
  <c r="M8407" i="8"/>
  <c r="M8406" i="8"/>
  <c r="M8405" i="8"/>
  <c r="M8404" i="8"/>
  <c r="M8403" i="8"/>
  <c r="M8402" i="8"/>
  <c r="M8401" i="8"/>
  <c r="M8400" i="8"/>
  <c r="M8399" i="8"/>
  <c r="M8398" i="8"/>
  <c r="M8397" i="8"/>
  <c r="M8396" i="8"/>
  <c r="M8395" i="8"/>
  <c r="M8394" i="8"/>
  <c r="M8393" i="8"/>
  <c r="M8392" i="8"/>
  <c r="M8391" i="8"/>
  <c r="M8390" i="8"/>
  <c r="M8389" i="8"/>
  <c r="M8388" i="8"/>
  <c r="M8387" i="8"/>
  <c r="M8386" i="8"/>
  <c r="M8385" i="8"/>
  <c r="M8384" i="8"/>
  <c r="M8383" i="8"/>
  <c r="M8382" i="8"/>
  <c r="M8381" i="8"/>
  <c r="L8378" i="8"/>
  <c r="M8377" i="8"/>
  <c r="M8376" i="8"/>
  <c r="M8375" i="8"/>
  <c r="M8374" i="8"/>
  <c r="M8373" i="8"/>
  <c r="M8372" i="8"/>
  <c r="M8371" i="8"/>
  <c r="M8370" i="8"/>
  <c r="M8369" i="8"/>
  <c r="M8368" i="8"/>
  <c r="M8367" i="8"/>
  <c r="M8366" i="8"/>
  <c r="M8365" i="8"/>
  <c r="M8364" i="8"/>
  <c r="M8363" i="8"/>
  <c r="K8362" i="8"/>
  <c r="K8378" i="8" s="1"/>
  <c r="L8360" i="8"/>
  <c r="M8359" i="8"/>
  <c r="M8358" i="8"/>
  <c r="M8357" i="8"/>
  <c r="M8356" i="8"/>
  <c r="M8355" i="8"/>
  <c r="M8354" i="8"/>
  <c r="M8353" i="8"/>
  <c r="M8352" i="8"/>
  <c r="M8351" i="8"/>
  <c r="M8350" i="8"/>
  <c r="M8349" i="8"/>
  <c r="M8348" i="8"/>
  <c r="M8347" i="8"/>
  <c r="M8346" i="8"/>
  <c r="M8345" i="8"/>
  <c r="K8344" i="8"/>
  <c r="K8360" i="8" s="1"/>
  <c r="M8342" i="8"/>
  <c r="M8341" i="8"/>
  <c r="M8340" i="8"/>
  <c r="M8339" i="8"/>
  <c r="M8338" i="8"/>
  <c r="M8337" i="8"/>
  <c r="M8336" i="8"/>
  <c r="M8335" i="8"/>
  <c r="M8334" i="8"/>
  <c r="M8333" i="8"/>
  <c r="M8332" i="8"/>
  <c r="M8331" i="8"/>
  <c r="M8330" i="8"/>
  <c r="M8329" i="8"/>
  <c r="M8328" i="8"/>
  <c r="M8327" i="8"/>
  <c r="M8326" i="8"/>
  <c r="M8325" i="8"/>
  <c r="M8324" i="8"/>
  <c r="M8323" i="8"/>
  <c r="M8322" i="8"/>
  <c r="M8321" i="8"/>
  <c r="M8320" i="8"/>
  <c r="M8319" i="8"/>
  <c r="M8318" i="8"/>
  <c r="M8317" i="8"/>
  <c r="M8316" i="8"/>
  <c r="M8315" i="8"/>
  <c r="M8314" i="8"/>
  <c r="M8313" i="8"/>
  <c r="M8312" i="8"/>
  <c r="M8311" i="8"/>
  <c r="M8310" i="8"/>
  <c r="M8309" i="8"/>
  <c r="M8308" i="8"/>
  <c r="M8307" i="8"/>
  <c r="M8306" i="8"/>
  <c r="M8305" i="8"/>
  <c r="M8304" i="8"/>
  <c r="M8303" i="8"/>
  <c r="M8302" i="8"/>
  <c r="M8301" i="8"/>
  <c r="M8300" i="8"/>
  <c r="M8299" i="8"/>
  <c r="M8298" i="8"/>
  <c r="M8297" i="8"/>
  <c r="M8296" i="8"/>
  <c r="M8295" i="8"/>
  <c r="M8294" i="8"/>
  <c r="M8293" i="8"/>
  <c r="M8292" i="8"/>
  <c r="M8276" i="8"/>
  <c r="M8275" i="8"/>
  <c r="M8274" i="8"/>
  <c r="M8273" i="8"/>
  <c r="M8272" i="8"/>
  <c r="M8271" i="8"/>
  <c r="M8270" i="8"/>
  <c r="M8269" i="8"/>
  <c r="M8268" i="8"/>
  <c r="M8267" i="8"/>
  <c r="M8266" i="8"/>
  <c r="M8265" i="8"/>
  <c r="L8264" i="8"/>
  <c r="L8277" i="8" s="1"/>
  <c r="L8280" i="8" s="1"/>
  <c r="M8263" i="8"/>
  <c r="M8262" i="8"/>
  <c r="K8261" i="8"/>
  <c r="M8261" i="8" s="1"/>
  <c r="M8259" i="8"/>
  <c r="M8258" i="8"/>
  <c r="M8257" i="8"/>
  <c r="M8256" i="8"/>
  <c r="M8255" i="8"/>
  <c r="M8253" i="8"/>
  <c r="M8252" i="8"/>
  <c r="M8251" i="8"/>
  <c r="M8250" i="8"/>
  <c r="M8249" i="8"/>
  <c r="M8248" i="8"/>
  <c r="M8247" i="8"/>
  <c r="M8246" i="8"/>
  <c r="M8245" i="8"/>
  <c r="M8244" i="8"/>
  <c r="M8243" i="8"/>
  <c r="M8242" i="8"/>
  <c r="M8241" i="8"/>
  <c r="M8240" i="8"/>
  <c r="M8239" i="8"/>
  <c r="M8238" i="8"/>
  <c r="M8237" i="8"/>
  <c r="M8236" i="8"/>
  <c r="M8235" i="8"/>
  <c r="M8234" i="8"/>
  <c r="M8233" i="8"/>
  <c r="M8232" i="8"/>
  <c r="M8231" i="8"/>
  <c r="M8230" i="8"/>
  <c r="M8229" i="8"/>
  <c r="M8228" i="8"/>
  <c r="M8227" i="8"/>
  <c r="M8226" i="8"/>
  <c r="M8225" i="8"/>
  <c r="M8224" i="8"/>
  <c r="M8223" i="8"/>
  <c r="M8222" i="8"/>
  <c r="M8221" i="8"/>
  <c r="M8220" i="8"/>
  <c r="M8219" i="8"/>
  <c r="M8213" i="8"/>
  <c r="M8212" i="8"/>
  <c r="M8211" i="8"/>
  <c r="M8210" i="8"/>
  <c r="M8209" i="8"/>
  <c r="M8208" i="8"/>
  <c r="M8207" i="8"/>
  <c r="M8206" i="8"/>
  <c r="M8205" i="8"/>
  <c r="M8204" i="8"/>
  <c r="M8203" i="8"/>
  <c r="M8202" i="8"/>
  <c r="M8200" i="8"/>
  <c r="M8199" i="8"/>
  <c r="M8194" i="8"/>
  <c r="M8193" i="8"/>
  <c r="M8192" i="8"/>
  <c r="M8191" i="8"/>
  <c r="M8190" i="8"/>
  <c r="M8189" i="8"/>
  <c r="M8188" i="8"/>
  <c r="M8187" i="8"/>
  <c r="M8186" i="8"/>
  <c r="M8185" i="8"/>
  <c r="M8184" i="8"/>
  <c r="M8183" i="8"/>
  <c r="M8182" i="8"/>
  <c r="M8181" i="8"/>
  <c r="M8180" i="8"/>
  <c r="K8179" i="8"/>
  <c r="L8177" i="8"/>
  <c r="M8176" i="8"/>
  <c r="M8175" i="8"/>
  <c r="M8174" i="8"/>
  <c r="M8173" i="8"/>
  <c r="M8172" i="8"/>
  <c r="M8171" i="8"/>
  <c r="M8170" i="8"/>
  <c r="M8169" i="8"/>
  <c r="M8168" i="8"/>
  <c r="M8167" i="8"/>
  <c r="M8166" i="8"/>
  <c r="M8165" i="8"/>
  <c r="M8164" i="8"/>
  <c r="M8163" i="8"/>
  <c r="M8162" i="8"/>
  <c r="K8161" i="8"/>
  <c r="K8177" i="8" s="1"/>
  <c r="M8159" i="8"/>
  <c r="M8158" i="8"/>
  <c r="M8157" i="8"/>
  <c r="M8156" i="8"/>
  <c r="M8155" i="8"/>
  <c r="M8154" i="8"/>
  <c r="M8153" i="8"/>
  <c r="M8152" i="8"/>
  <c r="M8151" i="8"/>
  <c r="M8150" i="8"/>
  <c r="M8149" i="8"/>
  <c r="M8148" i="8"/>
  <c r="M8147" i="8"/>
  <c r="M8146" i="8"/>
  <c r="M8145" i="8"/>
  <c r="M8144" i="8"/>
  <c r="M8143" i="8"/>
  <c r="M8142" i="8"/>
  <c r="M8141" i="8"/>
  <c r="M8140" i="8"/>
  <c r="M8139" i="8"/>
  <c r="M8138" i="8"/>
  <c r="M8137" i="8"/>
  <c r="M8136" i="8"/>
  <c r="M8135" i="8"/>
  <c r="M8134" i="8"/>
  <c r="M8133" i="8"/>
  <c r="M8132" i="8"/>
  <c r="M8131" i="8"/>
  <c r="M8130" i="8"/>
  <c r="M8129" i="8"/>
  <c r="M8128" i="8"/>
  <c r="M8127" i="8"/>
  <c r="M8126" i="8"/>
  <c r="M8125" i="8"/>
  <c r="M8124" i="8"/>
  <c r="M8123" i="8"/>
  <c r="M8122" i="8"/>
  <c r="M8121" i="8"/>
  <c r="M8120" i="8"/>
  <c r="M8119" i="8"/>
  <c r="M8118" i="8"/>
  <c r="M8117" i="8"/>
  <c r="M8116" i="8"/>
  <c r="M8115" i="8"/>
  <c r="M8114" i="8"/>
  <c r="M8113" i="8"/>
  <c r="M8112" i="8"/>
  <c r="M8111" i="8"/>
  <c r="M8110" i="8"/>
  <c r="M8109" i="8"/>
  <c r="M8108" i="8"/>
  <c r="M8107" i="8"/>
  <c r="M8106" i="8"/>
  <c r="M8105" i="8"/>
  <c r="M8104" i="8"/>
  <c r="M8103" i="8"/>
  <c r="M8102" i="8"/>
  <c r="M8101" i="8"/>
  <c r="M8100" i="8"/>
  <c r="L8097" i="8"/>
  <c r="M8096" i="8"/>
  <c r="M8095" i="8"/>
  <c r="M8094" i="8"/>
  <c r="M8093" i="8"/>
  <c r="M8092" i="8"/>
  <c r="M8091" i="8"/>
  <c r="M8090" i="8"/>
  <c r="M8089" i="8"/>
  <c r="M8088" i="8"/>
  <c r="M8087" i="8"/>
  <c r="M8086" i="8"/>
  <c r="M8085" i="8"/>
  <c r="M8084" i="8"/>
  <c r="M8083" i="8"/>
  <c r="M8082" i="8"/>
  <c r="K8081" i="8"/>
  <c r="K8097" i="8" s="1"/>
  <c r="L8079" i="8"/>
  <c r="M8078" i="8"/>
  <c r="M8077" i="8"/>
  <c r="M8076" i="8"/>
  <c r="M8075" i="8"/>
  <c r="M8074" i="8"/>
  <c r="M8073" i="8"/>
  <c r="M8072" i="8"/>
  <c r="M8071" i="8"/>
  <c r="M8070" i="8"/>
  <c r="M8069" i="8"/>
  <c r="M8068" i="8"/>
  <c r="M8067" i="8"/>
  <c r="M8066" i="8"/>
  <c r="M8065" i="8"/>
  <c r="M8064" i="8"/>
  <c r="K8063" i="8"/>
  <c r="K8079" i="8" s="1"/>
  <c r="M8061" i="8"/>
  <c r="M8060" i="8"/>
  <c r="M8059" i="8"/>
  <c r="M8058" i="8"/>
  <c r="M8057" i="8"/>
  <c r="M8056" i="8"/>
  <c r="M8055" i="8"/>
  <c r="M8054" i="8"/>
  <c r="M8053" i="8"/>
  <c r="M8052" i="8"/>
  <c r="M8051" i="8"/>
  <c r="M8050" i="8"/>
  <c r="M8049" i="8"/>
  <c r="M8048" i="8"/>
  <c r="M8047" i="8"/>
  <c r="M8046" i="8"/>
  <c r="M8045" i="8"/>
  <c r="M8044" i="8"/>
  <c r="M8043" i="8"/>
  <c r="M8042" i="8"/>
  <c r="M8041" i="8"/>
  <c r="M8040" i="8"/>
  <c r="M8039" i="8"/>
  <c r="M8038" i="8"/>
  <c r="M8037" i="8"/>
  <c r="M8036" i="8"/>
  <c r="M8035" i="8"/>
  <c r="M8034" i="8"/>
  <c r="M8033" i="8"/>
  <c r="M8032" i="8"/>
  <c r="M8031" i="8"/>
  <c r="M8030" i="8"/>
  <c r="M8029" i="8"/>
  <c r="M8028" i="8"/>
  <c r="M8027" i="8"/>
  <c r="M8026" i="8"/>
  <c r="M8025" i="8"/>
  <c r="M8024" i="8"/>
  <c r="M8023" i="8"/>
  <c r="M8022" i="8"/>
  <c r="M8021" i="8"/>
  <c r="M8020" i="8"/>
  <c r="M8019" i="8"/>
  <c r="M8018" i="8"/>
  <c r="M8017" i="8"/>
  <c r="M8016" i="8"/>
  <c r="M8015" i="8"/>
  <c r="M8014" i="8"/>
  <c r="M8013" i="8"/>
  <c r="M8012" i="8"/>
  <c r="M8011" i="8"/>
  <c r="M8010" i="8"/>
  <c r="M8009" i="8"/>
  <c r="M8008" i="8"/>
  <c r="M8007" i="8"/>
  <c r="M8006" i="8"/>
  <c r="M8005" i="8"/>
  <c r="M8004" i="8"/>
  <c r="M8003" i="8"/>
  <c r="M8002" i="8"/>
  <c r="L7999" i="8"/>
  <c r="M7998" i="8"/>
  <c r="M7997" i="8"/>
  <c r="M7996" i="8"/>
  <c r="M7995" i="8"/>
  <c r="M7994" i="8"/>
  <c r="M7993" i="8"/>
  <c r="M7992" i="8"/>
  <c r="M7991" i="8"/>
  <c r="M7990" i="8"/>
  <c r="M7989" i="8"/>
  <c r="M7988" i="8"/>
  <c r="M7987" i="8"/>
  <c r="M7986" i="8"/>
  <c r="M7985" i="8"/>
  <c r="M7984" i="8"/>
  <c r="K7983" i="8"/>
  <c r="K7999" i="8" s="1"/>
  <c r="L7981" i="8"/>
  <c r="M7980" i="8"/>
  <c r="M7979" i="8"/>
  <c r="M7978" i="8"/>
  <c r="M7977" i="8"/>
  <c r="M7976" i="8"/>
  <c r="M7975" i="8"/>
  <c r="M7974" i="8"/>
  <c r="M7973" i="8"/>
  <c r="M7972" i="8"/>
  <c r="M7971" i="8"/>
  <c r="M7970" i="8"/>
  <c r="M7969" i="8"/>
  <c r="M7968" i="8"/>
  <c r="M7967" i="8"/>
  <c r="M7966" i="8"/>
  <c r="K7965" i="8"/>
  <c r="K7981" i="8" s="1"/>
  <c r="M7963" i="8"/>
  <c r="M7962" i="8"/>
  <c r="M7961" i="8"/>
  <c r="M7960" i="8"/>
  <c r="M7959" i="8"/>
  <c r="M7958" i="8"/>
  <c r="M7957" i="8"/>
  <c r="M7956" i="8"/>
  <c r="M7955" i="8"/>
  <c r="M7954" i="8"/>
  <c r="M7953" i="8"/>
  <c r="M7952" i="8"/>
  <c r="M7951" i="8"/>
  <c r="M7950" i="8"/>
  <c r="M7949" i="8"/>
  <c r="M7948" i="8"/>
  <c r="M7947" i="8"/>
  <c r="M7946" i="8"/>
  <c r="M7945" i="8"/>
  <c r="M7944" i="8"/>
  <c r="M7943" i="8"/>
  <c r="M7942" i="8"/>
  <c r="M7941" i="8"/>
  <c r="M7940" i="8"/>
  <c r="M7939" i="8"/>
  <c r="M7938" i="8"/>
  <c r="M7937" i="8"/>
  <c r="M7936" i="8"/>
  <c r="M7935" i="8"/>
  <c r="M7934" i="8"/>
  <c r="M7933" i="8"/>
  <c r="M7932" i="8"/>
  <c r="M7931" i="8"/>
  <c r="M7930" i="8"/>
  <c r="M7929" i="8"/>
  <c r="M7928" i="8"/>
  <c r="M7927" i="8"/>
  <c r="M7926" i="8"/>
  <c r="M7925" i="8"/>
  <c r="M7924" i="8"/>
  <c r="M7923" i="8"/>
  <c r="M7922" i="8"/>
  <c r="M7921" i="8"/>
  <c r="M7920" i="8"/>
  <c r="M7919" i="8"/>
  <c r="M7918" i="8"/>
  <c r="M7917" i="8"/>
  <c r="M7916" i="8"/>
  <c r="M7915" i="8"/>
  <c r="M7914" i="8"/>
  <c r="M7913" i="8"/>
  <c r="M7897" i="8"/>
  <c r="M7896" i="8"/>
  <c r="M7895" i="8"/>
  <c r="M7894" i="8"/>
  <c r="M7893" i="8"/>
  <c r="M7892" i="8"/>
  <c r="M7891" i="8"/>
  <c r="M7890" i="8"/>
  <c r="M7889" i="8"/>
  <c r="M7888" i="8"/>
  <c r="M7887" i="8"/>
  <c r="M7886" i="8"/>
  <c r="L7885" i="8"/>
  <c r="M7884" i="8"/>
  <c r="M7883" i="8"/>
  <c r="M7880" i="8"/>
  <c r="M7879" i="8"/>
  <c r="M7878" i="8"/>
  <c r="M7877" i="8"/>
  <c r="M7876" i="8"/>
  <c r="M7874" i="8"/>
  <c r="M7873" i="8"/>
  <c r="M7872" i="8"/>
  <c r="M7871" i="8"/>
  <c r="M7870" i="8"/>
  <c r="M7869" i="8"/>
  <c r="M7868" i="8"/>
  <c r="M7867" i="8"/>
  <c r="M7866" i="8"/>
  <c r="M7865" i="8"/>
  <c r="M7864" i="8"/>
  <c r="M7863" i="8"/>
  <c r="M7862" i="8"/>
  <c r="M7861" i="8"/>
  <c r="M7860" i="8"/>
  <c r="M7859" i="8"/>
  <c r="M7858" i="8"/>
  <c r="M7857" i="8"/>
  <c r="M7856" i="8"/>
  <c r="M7855" i="8"/>
  <c r="M7854" i="8"/>
  <c r="M7853" i="8"/>
  <c r="M7852" i="8"/>
  <c r="M7851" i="8"/>
  <c r="M7850" i="8"/>
  <c r="M7849" i="8"/>
  <c r="M7848" i="8"/>
  <c r="M7847" i="8"/>
  <c r="M7846" i="8"/>
  <c r="M7845" i="8"/>
  <c r="M7844" i="8"/>
  <c r="M7843" i="8"/>
  <c r="M7842" i="8"/>
  <c r="M7841" i="8"/>
  <c r="M7840" i="8"/>
  <c r="M7834" i="8"/>
  <c r="M7833" i="8"/>
  <c r="M7832" i="8"/>
  <c r="M7830" i="8"/>
  <c r="M7829" i="8"/>
  <c r="M7828" i="8"/>
  <c r="M7827" i="8"/>
  <c r="M7824" i="8"/>
  <c r="M7823" i="8"/>
  <c r="M7822" i="8"/>
  <c r="M7821" i="8"/>
  <c r="M7820" i="8"/>
  <c r="L7816" i="8"/>
  <c r="M7814" i="8"/>
  <c r="L7811" i="8"/>
  <c r="M7810" i="8"/>
  <c r="M7809" i="8"/>
  <c r="M7808" i="8"/>
  <c r="M7807" i="8"/>
  <c r="M7806" i="8"/>
  <c r="M7805" i="8"/>
  <c r="M7804" i="8"/>
  <c r="M7803" i="8"/>
  <c r="M7802" i="8"/>
  <c r="M7801" i="8"/>
  <c r="M7800" i="8"/>
  <c r="M7799" i="8"/>
  <c r="M7798" i="8"/>
  <c r="M7797" i="8"/>
  <c r="M7796" i="8"/>
  <c r="K7795" i="8"/>
  <c r="K7811" i="8" s="1"/>
  <c r="L7793" i="8"/>
  <c r="M7792" i="8"/>
  <c r="M7791" i="8"/>
  <c r="M7790" i="8"/>
  <c r="M7789" i="8"/>
  <c r="M7788" i="8"/>
  <c r="M7787" i="8"/>
  <c r="M7786" i="8"/>
  <c r="M7785" i="8"/>
  <c r="M7784" i="8"/>
  <c r="M7783" i="8"/>
  <c r="M7782" i="8"/>
  <c r="M7781" i="8"/>
  <c r="M7780" i="8"/>
  <c r="M7779" i="8"/>
  <c r="M7778" i="8"/>
  <c r="K7777" i="8"/>
  <c r="K7793" i="8" s="1"/>
  <c r="M7775" i="8"/>
  <c r="M7774" i="8"/>
  <c r="M7773" i="8"/>
  <c r="M7772" i="8"/>
  <c r="M7771" i="8"/>
  <c r="M7770" i="8"/>
  <c r="M7769" i="8"/>
  <c r="M7768" i="8"/>
  <c r="M7767" i="8"/>
  <c r="M7766" i="8"/>
  <c r="M7765" i="8"/>
  <c r="M7764" i="8"/>
  <c r="M7763" i="8"/>
  <c r="M7762" i="8"/>
  <c r="M7761" i="8"/>
  <c r="M7760" i="8"/>
  <c r="M7759" i="8"/>
  <c r="M7758" i="8"/>
  <c r="M7757" i="8"/>
  <c r="M7756" i="8"/>
  <c r="M7755" i="8"/>
  <c r="M7754" i="8"/>
  <c r="M7753" i="8"/>
  <c r="M7752" i="8"/>
  <c r="M7751" i="8"/>
  <c r="M7750" i="8"/>
  <c r="M7749" i="8"/>
  <c r="M7748" i="8"/>
  <c r="M7747" i="8"/>
  <c r="M7746" i="8"/>
  <c r="M7745" i="8"/>
  <c r="M7744" i="8"/>
  <c r="M7743" i="8"/>
  <c r="M7742" i="8"/>
  <c r="M7741" i="8"/>
  <c r="M7740" i="8"/>
  <c r="M7739" i="8"/>
  <c r="M7738" i="8"/>
  <c r="M7737" i="8"/>
  <c r="M7736" i="8"/>
  <c r="M7735" i="8"/>
  <c r="M7734" i="8"/>
  <c r="M7733" i="8"/>
  <c r="M7732" i="8"/>
  <c r="M7731" i="8"/>
  <c r="M7730" i="8"/>
  <c r="M7729" i="8"/>
  <c r="M7728" i="8"/>
  <c r="M7727" i="8"/>
  <c r="M7726" i="8"/>
  <c r="M7725" i="8"/>
  <c r="M7724" i="8"/>
  <c r="M7723" i="8"/>
  <c r="M7722" i="8"/>
  <c r="M7721" i="8"/>
  <c r="M7720" i="8"/>
  <c r="M7719" i="8"/>
  <c r="M7718" i="8"/>
  <c r="M7717" i="8"/>
  <c r="M7716" i="8"/>
  <c r="L7713" i="8"/>
  <c r="M7712" i="8"/>
  <c r="M7711" i="8"/>
  <c r="M7710" i="8"/>
  <c r="M7709" i="8"/>
  <c r="M7708" i="8"/>
  <c r="M7707" i="8"/>
  <c r="M7706" i="8"/>
  <c r="M7705" i="8"/>
  <c r="M7704" i="8"/>
  <c r="M7703" i="8"/>
  <c r="M7702" i="8"/>
  <c r="M7701" i="8"/>
  <c r="M7700" i="8"/>
  <c r="M7699" i="8"/>
  <c r="M7698" i="8"/>
  <c r="K7697" i="8"/>
  <c r="K7713" i="8" s="1"/>
  <c r="L7695" i="8"/>
  <c r="M7694" i="8"/>
  <c r="M7693" i="8"/>
  <c r="M7692" i="8"/>
  <c r="M7691" i="8"/>
  <c r="M7690" i="8"/>
  <c r="M7689" i="8"/>
  <c r="M7688" i="8"/>
  <c r="M7687" i="8"/>
  <c r="M7686" i="8"/>
  <c r="M7685" i="8"/>
  <c r="M7684" i="8"/>
  <c r="M7683" i="8"/>
  <c r="M7682" i="8"/>
  <c r="M7681" i="8"/>
  <c r="M7680" i="8"/>
  <c r="K7679" i="8"/>
  <c r="K7695" i="8" s="1"/>
  <c r="M7677" i="8"/>
  <c r="M7676" i="8"/>
  <c r="M7675" i="8"/>
  <c r="M7674" i="8"/>
  <c r="M7673" i="8"/>
  <c r="M7672" i="8"/>
  <c r="M7671" i="8"/>
  <c r="M7670" i="8"/>
  <c r="M7669" i="8"/>
  <c r="M7668" i="8"/>
  <c r="M7667" i="8"/>
  <c r="M7666" i="8"/>
  <c r="M7665" i="8"/>
  <c r="M7664" i="8"/>
  <c r="M7663" i="8"/>
  <c r="M7662" i="8"/>
  <c r="M7661" i="8"/>
  <c r="M7660" i="8"/>
  <c r="M7659" i="8"/>
  <c r="M7658" i="8"/>
  <c r="M7657" i="8"/>
  <c r="M7656" i="8"/>
  <c r="M7655" i="8"/>
  <c r="M7654" i="8"/>
  <c r="M7653" i="8"/>
  <c r="M7652" i="8"/>
  <c r="M7651" i="8"/>
  <c r="M7650" i="8"/>
  <c r="M7649" i="8"/>
  <c r="M7648" i="8"/>
  <c r="M7647" i="8"/>
  <c r="M7646" i="8"/>
  <c r="M7645" i="8"/>
  <c r="M7644" i="8"/>
  <c r="M7643" i="8"/>
  <c r="M7642" i="8"/>
  <c r="M7641" i="8"/>
  <c r="M7640" i="8"/>
  <c r="M7639" i="8"/>
  <c r="M7638" i="8"/>
  <c r="M7637" i="8"/>
  <c r="M7636" i="8"/>
  <c r="M7635" i="8"/>
  <c r="M7634" i="8"/>
  <c r="M7633" i="8"/>
  <c r="M7632" i="8"/>
  <c r="M7631" i="8"/>
  <c r="M7630" i="8"/>
  <c r="M7629" i="8"/>
  <c r="M7628" i="8"/>
  <c r="M7627" i="8"/>
  <c r="M7626" i="8"/>
  <c r="M7625" i="8"/>
  <c r="M7624" i="8"/>
  <c r="M7623" i="8"/>
  <c r="M7622" i="8"/>
  <c r="M7621" i="8"/>
  <c r="M7620" i="8"/>
  <c r="M7619" i="8"/>
  <c r="M7618" i="8"/>
  <c r="L7615" i="8"/>
  <c r="M7614" i="8"/>
  <c r="M7613" i="8"/>
  <c r="M7612" i="8"/>
  <c r="M7611" i="8"/>
  <c r="M7610" i="8"/>
  <c r="M7609" i="8"/>
  <c r="M7608" i="8"/>
  <c r="M7607" i="8"/>
  <c r="M7606" i="8"/>
  <c r="M7605" i="8"/>
  <c r="M7604" i="8"/>
  <c r="M7603" i="8"/>
  <c r="M7602" i="8"/>
  <c r="M7601" i="8"/>
  <c r="M7600" i="8"/>
  <c r="K7599" i="8"/>
  <c r="K7615" i="8" s="1"/>
  <c r="L7597" i="8"/>
  <c r="M7596" i="8"/>
  <c r="M7595" i="8"/>
  <c r="M7594" i="8"/>
  <c r="M7593" i="8"/>
  <c r="M7592" i="8"/>
  <c r="M7591" i="8"/>
  <c r="M7590" i="8"/>
  <c r="M7589" i="8"/>
  <c r="M7588" i="8"/>
  <c r="M7587" i="8"/>
  <c r="M7586" i="8"/>
  <c r="M7585" i="8"/>
  <c r="M7584" i="8"/>
  <c r="M7583" i="8"/>
  <c r="M7582" i="8"/>
  <c r="M7581" i="8"/>
  <c r="M7597" i="8" s="1"/>
  <c r="K7581" i="8"/>
  <c r="K7597" i="8" s="1"/>
  <c r="M7579" i="8"/>
  <c r="M7578" i="8"/>
  <c r="M7577" i="8"/>
  <c r="M7576" i="8"/>
  <c r="M7575" i="8"/>
  <c r="M7574" i="8"/>
  <c r="M7573" i="8"/>
  <c r="M7572" i="8"/>
  <c r="M7571" i="8"/>
  <c r="M7570" i="8"/>
  <c r="M7569" i="8"/>
  <c r="M7568" i="8"/>
  <c r="M7567" i="8"/>
  <c r="M7566" i="8"/>
  <c r="M7565" i="8"/>
  <c r="M7564" i="8"/>
  <c r="M7563" i="8"/>
  <c r="M7562" i="8"/>
  <c r="M7561" i="8"/>
  <c r="M7560" i="8"/>
  <c r="M7559" i="8"/>
  <c r="M7558" i="8"/>
  <c r="M7557" i="8"/>
  <c r="M7556" i="8"/>
  <c r="M7555" i="8"/>
  <c r="M7554" i="8"/>
  <c r="M7553" i="8"/>
  <c r="M7552" i="8"/>
  <c r="M7551" i="8"/>
  <c r="M7550" i="8"/>
  <c r="M7549" i="8"/>
  <c r="M7548" i="8"/>
  <c r="M7547" i="8"/>
  <c r="M7546" i="8"/>
  <c r="M7545" i="8"/>
  <c r="M7544" i="8"/>
  <c r="M7543" i="8"/>
  <c r="M7542" i="8"/>
  <c r="M7541" i="8"/>
  <c r="M7540" i="8"/>
  <c r="M7539" i="8"/>
  <c r="M7538" i="8"/>
  <c r="M7537" i="8"/>
  <c r="M7536" i="8"/>
  <c r="M7535" i="8"/>
  <c r="M7534" i="8"/>
  <c r="M7533" i="8"/>
  <c r="M7532" i="8"/>
  <c r="M7531" i="8"/>
  <c r="M7530" i="8"/>
  <c r="M7529" i="8"/>
  <c r="M7528" i="8"/>
  <c r="M7527" i="8"/>
  <c r="M7526" i="8"/>
  <c r="M7525" i="8"/>
  <c r="M7524" i="8"/>
  <c r="M7523" i="8"/>
  <c r="M7522" i="8"/>
  <c r="M7521" i="8"/>
  <c r="M7520" i="8"/>
  <c r="L7517" i="8"/>
  <c r="M7516" i="8"/>
  <c r="M7515" i="8"/>
  <c r="M7514" i="8"/>
  <c r="M7513" i="8"/>
  <c r="M7512" i="8"/>
  <c r="M7511" i="8"/>
  <c r="M7510" i="8"/>
  <c r="M7509" i="8"/>
  <c r="M7508" i="8"/>
  <c r="M7507" i="8"/>
  <c r="M7506" i="8"/>
  <c r="M7505" i="8"/>
  <c r="M7504" i="8"/>
  <c r="M7503" i="8"/>
  <c r="M7502" i="8"/>
  <c r="K7501" i="8"/>
  <c r="K7517" i="8" s="1"/>
  <c r="L7499" i="8"/>
  <c r="M7498" i="8"/>
  <c r="M7497" i="8"/>
  <c r="M7496" i="8"/>
  <c r="M7495" i="8"/>
  <c r="M7494" i="8"/>
  <c r="M7493" i="8"/>
  <c r="M7492" i="8"/>
  <c r="M7491" i="8"/>
  <c r="M7490" i="8"/>
  <c r="M7489" i="8"/>
  <c r="M7488" i="8"/>
  <c r="M7487" i="8"/>
  <c r="M7486" i="8"/>
  <c r="M7485" i="8"/>
  <c r="M7484" i="8"/>
  <c r="K7483" i="8"/>
  <c r="K7499" i="8" s="1"/>
  <c r="M7481" i="8"/>
  <c r="M7480" i="8"/>
  <c r="M7479" i="8"/>
  <c r="M7478" i="8"/>
  <c r="M7477" i="8"/>
  <c r="M7476" i="8"/>
  <c r="M7475" i="8"/>
  <c r="M7474" i="8"/>
  <c r="M7473" i="8"/>
  <c r="M7472" i="8"/>
  <c r="M7471" i="8"/>
  <c r="M7470" i="8"/>
  <c r="M7469" i="8"/>
  <c r="M7468" i="8"/>
  <c r="M7467" i="8"/>
  <c r="M7466" i="8"/>
  <c r="M7465" i="8"/>
  <c r="M7464" i="8"/>
  <c r="M7463" i="8"/>
  <c r="M7462" i="8"/>
  <c r="M7461" i="8"/>
  <c r="M7460" i="8"/>
  <c r="M7459" i="8"/>
  <c r="M7458" i="8"/>
  <c r="M7457" i="8"/>
  <c r="M7456" i="8"/>
  <c r="M7455" i="8"/>
  <c r="M7454" i="8"/>
  <c r="M7453" i="8"/>
  <c r="M7452" i="8"/>
  <c r="M7451" i="8"/>
  <c r="M7450" i="8"/>
  <c r="M7449" i="8"/>
  <c r="M7448" i="8"/>
  <c r="M7447" i="8"/>
  <c r="M7446" i="8"/>
  <c r="M7445" i="8"/>
  <c r="M7444" i="8"/>
  <c r="M7443" i="8"/>
  <c r="M7442" i="8"/>
  <c r="M7441" i="8"/>
  <c r="M7440" i="8"/>
  <c r="M7439" i="8"/>
  <c r="M7438" i="8"/>
  <c r="M7437" i="8"/>
  <c r="M7436" i="8"/>
  <c r="M7435" i="8"/>
  <c r="M7434" i="8"/>
  <c r="M7433" i="8"/>
  <c r="M7432" i="8"/>
  <c r="M7431" i="8"/>
  <c r="M7430" i="8"/>
  <c r="M7429" i="8"/>
  <c r="M7428" i="8"/>
  <c r="M7427" i="8"/>
  <c r="M7426" i="8"/>
  <c r="M7425" i="8"/>
  <c r="M7424" i="8"/>
  <c r="M7423" i="8"/>
  <c r="M7422" i="8"/>
  <c r="L7414" i="8"/>
  <c r="M7413" i="8"/>
  <c r="M7412" i="8"/>
  <c r="M7411" i="8"/>
  <c r="M7410" i="8"/>
  <c r="M7409" i="8"/>
  <c r="M7408" i="8"/>
  <c r="M7407" i="8"/>
  <c r="M7406" i="8"/>
  <c r="M7405" i="8"/>
  <c r="M7404" i="8"/>
  <c r="M7403" i="8"/>
  <c r="M7402" i="8"/>
  <c r="M7401" i="8"/>
  <c r="M7400" i="8"/>
  <c r="M7399" i="8"/>
  <c r="L7396" i="8"/>
  <c r="M7395" i="8"/>
  <c r="M7394" i="8"/>
  <c r="M7393" i="8"/>
  <c r="M7392" i="8"/>
  <c r="M7391" i="8"/>
  <c r="M7390" i="8"/>
  <c r="M7389" i="8"/>
  <c r="M7388" i="8"/>
  <c r="M7387" i="8"/>
  <c r="M7386" i="8"/>
  <c r="M7385" i="8"/>
  <c r="M7384" i="8"/>
  <c r="M7383" i="8"/>
  <c r="M7382" i="8"/>
  <c r="M7381" i="8"/>
  <c r="K7380" i="8"/>
  <c r="K7398" i="8" s="1"/>
  <c r="M7378" i="8"/>
  <c r="M7377" i="8"/>
  <c r="M7376" i="8"/>
  <c r="M7375" i="8"/>
  <c r="M7374" i="8"/>
  <c r="M7373" i="8"/>
  <c r="M7372" i="8"/>
  <c r="M7371" i="8"/>
  <c r="M7370" i="8"/>
  <c r="M7369" i="8"/>
  <c r="M7368" i="8"/>
  <c r="M7367" i="8"/>
  <c r="M7366" i="8"/>
  <c r="M7365" i="8"/>
  <c r="M7364" i="8"/>
  <c r="M7363" i="8"/>
  <c r="M7362" i="8"/>
  <c r="M7361" i="8"/>
  <c r="M7360" i="8"/>
  <c r="M7359" i="8"/>
  <c r="M7358" i="8"/>
  <c r="M7357" i="8"/>
  <c r="M7356" i="8"/>
  <c r="M7355" i="8"/>
  <c r="M7354" i="8"/>
  <c r="M7353" i="8"/>
  <c r="M7352" i="8"/>
  <c r="M7351" i="8"/>
  <c r="M7350" i="8"/>
  <c r="M7349" i="8"/>
  <c r="M7348" i="8"/>
  <c r="M7347" i="8"/>
  <c r="M7346" i="8"/>
  <c r="M7345" i="8"/>
  <c r="M7344" i="8"/>
  <c r="M7343" i="8"/>
  <c r="M7342" i="8"/>
  <c r="M7341" i="8"/>
  <c r="M7340" i="8"/>
  <c r="M7339" i="8"/>
  <c r="M7338" i="8"/>
  <c r="M7337" i="8"/>
  <c r="M7336" i="8"/>
  <c r="M7335" i="8"/>
  <c r="M7334" i="8"/>
  <c r="M7333" i="8"/>
  <c r="M7332" i="8"/>
  <c r="M7331" i="8"/>
  <c r="M7330" i="8"/>
  <c r="M7329" i="8"/>
  <c r="M7328" i="8"/>
  <c r="M7327" i="8"/>
  <c r="M7326" i="8"/>
  <c r="M7325" i="8"/>
  <c r="M7324" i="8"/>
  <c r="M7323" i="8"/>
  <c r="M7322" i="8"/>
  <c r="M7321" i="8"/>
  <c r="M7320" i="8"/>
  <c r="M7319" i="8"/>
  <c r="L7316" i="8"/>
  <c r="M7315" i="8"/>
  <c r="M7314" i="8"/>
  <c r="M7313" i="8"/>
  <c r="K7312" i="8"/>
  <c r="M7312" i="8" s="1"/>
  <c r="M7311" i="8"/>
  <c r="M7310" i="8"/>
  <c r="M7309" i="8"/>
  <c r="M7308" i="8"/>
  <c r="M7307" i="8"/>
  <c r="M7306" i="8"/>
  <c r="M7305" i="8"/>
  <c r="M7304" i="8"/>
  <c r="M7303" i="8"/>
  <c r="M7302" i="8"/>
  <c r="M7301" i="8"/>
  <c r="K7300" i="8"/>
  <c r="M7300" i="8" s="1"/>
  <c r="L7298" i="8"/>
  <c r="K7298" i="8"/>
  <c r="M7297" i="8"/>
  <c r="M7296" i="8"/>
  <c r="M7295" i="8"/>
  <c r="M7294" i="8"/>
  <c r="M7293" i="8"/>
  <c r="M7292" i="8"/>
  <c r="M7291" i="8"/>
  <c r="M7290" i="8"/>
  <c r="M7289" i="8"/>
  <c r="M7288" i="8"/>
  <c r="M7287" i="8"/>
  <c r="M7286" i="8"/>
  <c r="M7285" i="8"/>
  <c r="M7284" i="8"/>
  <c r="M7283" i="8"/>
  <c r="M7282" i="8"/>
  <c r="M7298" i="8" s="1"/>
  <c r="M7280" i="8"/>
  <c r="M7279" i="8"/>
  <c r="M7278" i="8"/>
  <c r="M7277" i="8"/>
  <c r="M7276" i="8"/>
  <c r="M7275" i="8"/>
  <c r="M7274" i="8"/>
  <c r="M7273" i="8"/>
  <c r="M7272" i="8"/>
  <c r="M7271" i="8"/>
  <c r="M7270" i="8"/>
  <c r="M7269" i="8"/>
  <c r="M7268" i="8"/>
  <c r="M7267" i="8"/>
  <c r="M7266" i="8"/>
  <c r="M7265" i="8"/>
  <c r="M7264" i="8"/>
  <c r="M7263" i="8"/>
  <c r="M7262" i="8"/>
  <c r="M7261" i="8"/>
  <c r="M7260" i="8"/>
  <c r="M7259" i="8"/>
  <c r="M7258" i="8"/>
  <c r="M7257" i="8"/>
  <c r="M7256" i="8"/>
  <c r="M7255" i="8"/>
  <c r="M7254" i="8"/>
  <c r="M7253" i="8"/>
  <c r="M7252" i="8"/>
  <c r="M7251" i="8"/>
  <c r="M7250" i="8"/>
  <c r="M7249" i="8"/>
  <c r="M7248" i="8"/>
  <c r="M7247" i="8"/>
  <c r="M7246" i="8"/>
  <c r="M7245" i="8"/>
  <c r="M7244" i="8"/>
  <c r="M7243" i="8"/>
  <c r="M7242" i="8"/>
  <c r="M7241" i="8"/>
  <c r="M7240" i="8"/>
  <c r="M7239" i="8"/>
  <c r="M7238" i="8"/>
  <c r="M7237" i="8"/>
  <c r="M7236" i="8"/>
  <c r="M7235" i="8"/>
  <c r="M7234" i="8"/>
  <c r="M7233" i="8"/>
  <c r="M7232" i="8"/>
  <c r="M7231" i="8"/>
  <c r="L7216" i="8"/>
  <c r="M7215" i="8"/>
  <c r="M7214" i="8"/>
  <c r="M7213" i="8"/>
  <c r="M7211" i="8"/>
  <c r="M7210" i="8"/>
  <c r="M7209" i="8"/>
  <c r="M7208" i="8"/>
  <c r="M7207" i="8"/>
  <c r="M7206" i="8"/>
  <c r="M7205" i="8"/>
  <c r="M7204" i="8"/>
  <c r="M7203" i="8"/>
  <c r="M7202" i="8"/>
  <c r="M7201" i="8"/>
  <c r="L7197" i="8"/>
  <c r="M7196" i="8"/>
  <c r="M7195" i="8"/>
  <c r="M7194" i="8"/>
  <c r="M7193" i="8"/>
  <c r="M7192" i="8"/>
  <c r="M7191" i="8"/>
  <c r="M7190" i="8"/>
  <c r="M7189" i="8"/>
  <c r="M7188" i="8"/>
  <c r="M7187" i="8"/>
  <c r="M7186" i="8"/>
  <c r="M7185" i="8"/>
  <c r="M7184" i="8"/>
  <c r="M7183" i="8"/>
  <c r="M7182" i="8"/>
  <c r="K7181" i="8"/>
  <c r="K7197" i="8" s="1"/>
  <c r="L7179" i="8"/>
  <c r="M7178" i="8"/>
  <c r="M7177" i="8"/>
  <c r="M7176" i="8"/>
  <c r="M7175" i="8"/>
  <c r="M7174" i="8"/>
  <c r="M7173" i="8"/>
  <c r="M7172" i="8"/>
  <c r="M7171" i="8"/>
  <c r="M7170" i="8"/>
  <c r="M7169" i="8"/>
  <c r="M7168" i="8"/>
  <c r="M7167" i="8"/>
  <c r="M7166" i="8"/>
  <c r="M7165" i="8"/>
  <c r="M7164" i="8"/>
  <c r="K7163" i="8"/>
  <c r="K7179" i="8" s="1"/>
  <c r="M7161" i="8"/>
  <c r="M7160" i="8"/>
  <c r="M7159" i="8"/>
  <c r="M7158" i="8"/>
  <c r="M7157" i="8"/>
  <c r="M7156" i="8"/>
  <c r="M7155" i="8"/>
  <c r="M7154" i="8"/>
  <c r="M7153" i="8"/>
  <c r="M7152" i="8"/>
  <c r="M7151" i="8"/>
  <c r="M7150" i="8"/>
  <c r="M7149" i="8"/>
  <c r="M7148" i="8"/>
  <c r="M7147" i="8"/>
  <c r="M7146" i="8"/>
  <c r="M7145" i="8"/>
  <c r="M7144" i="8"/>
  <c r="M7143" i="8"/>
  <c r="M7142" i="8"/>
  <c r="M7141" i="8"/>
  <c r="M7140" i="8"/>
  <c r="M7139" i="8"/>
  <c r="M7138" i="8"/>
  <c r="M7137" i="8"/>
  <c r="M7136" i="8"/>
  <c r="M7135" i="8"/>
  <c r="M7134" i="8"/>
  <c r="M7133" i="8"/>
  <c r="M7132" i="8"/>
  <c r="M7131" i="8"/>
  <c r="M7130" i="8"/>
  <c r="M7129" i="8"/>
  <c r="M7128" i="8"/>
  <c r="M7127" i="8"/>
  <c r="M7126" i="8"/>
  <c r="M7125" i="8"/>
  <c r="M7124" i="8"/>
  <c r="M7123" i="8"/>
  <c r="M7122" i="8"/>
  <c r="M7121" i="8"/>
  <c r="M7120" i="8"/>
  <c r="M7119" i="8"/>
  <c r="M7118" i="8"/>
  <c r="M7117" i="8"/>
  <c r="M7116" i="8"/>
  <c r="M7115" i="8"/>
  <c r="M7114" i="8"/>
  <c r="M7113" i="8"/>
  <c r="M7112" i="8"/>
  <c r="M7111" i="8"/>
  <c r="M7110" i="8"/>
  <c r="M7109" i="8"/>
  <c r="M7108" i="8"/>
  <c r="M7107" i="8"/>
  <c r="M7106" i="8"/>
  <c r="M7105" i="8"/>
  <c r="M7104" i="8"/>
  <c r="M7103" i="8"/>
  <c r="M7102" i="8"/>
  <c r="L7098" i="8"/>
  <c r="M7097" i="8"/>
  <c r="M7096" i="8"/>
  <c r="M7095" i="8"/>
  <c r="M7093" i="8"/>
  <c r="M7092" i="8"/>
  <c r="M7091" i="8"/>
  <c r="M7090" i="8"/>
  <c r="M7089" i="8"/>
  <c r="M7088" i="8"/>
  <c r="M7087" i="8"/>
  <c r="M7086" i="8"/>
  <c r="M7085" i="8"/>
  <c r="M7084" i="8"/>
  <c r="M7083" i="8"/>
  <c r="K7082" i="8"/>
  <c r="M7082" i="8" s="1"/>
  <c r="L7080" i="8"/>
  <c r="M7079" i="8"/>
  <c r="M7078" i="8"/>
  <c r="M7077" i="8"/>
  <c r="K7076" i="8"/>
  <c r="K7094" i="8" s="1"/>
  <c r="M7075" i="8"/>
  <c r="M7074" i="8"/>
  <c r="M7073" i="8"/>
  <c r="M7072" i="8"/>
  <c r="M7071" i="8"/>
  <c r="M7070" i="8"/>
  <c r="M7069" i="8"/>
  <c r="M7068" i="8"/>
  <c r="M7067" i="8"/>
  <c r="M7066" i="8"/>
  <c r="M7065" i="8"/>
  <c r="M7064" i="8"/>
  <c r="M7062" i="8"/>
  <c r="M7061" i="8"/>
  <c r="M7060" i="8"/>
  <c r="M7059" i="8"/>
  <c r="M7058" i="8"/>
  <c r="M7057" i="8"/>
  <c r="M7056" i="8"/>
  <c r="M7055" i="8"/>
  <c r="M7054" i="8"/>
  <c r="M7053" i="8"/>
  <c r="M7052" i="8"/>
  <c r="M7051" i="8"/>
  <c r="M7050" i="8"/>
  <c r="M7049" i="8"/>
  <c r="M7048" i="8"/>
  <c r="M7047" i="8"/>
  <c r="M7046" i="8"/>
  <c r="M7045" i="8"/>
  <c r="M7044" i="8"/>
  <c r="M7043" i="8"/>
  <c r="M7042" i="8"/>
  <c r="M7041" i="8"/>
  <c r="M7040" i="8"/>
  <c r="M7039" i="8"/>
  <c r="M7038" i="8"/>
  <c r="M7037" i="8"/>
  <c r="M7036" i="8"/>
  <c r="M7035" i="8"/>
  <c r="M7034" i="8"/>
  <c r="M7033" i="8"/>
  <c r="M7032" i="8"/>
  <c r="M7031" i="8"/>
  <c r="M7030" i="8"/>
  <c r="M7029" i="8"/>
  <c r="M7028" i="8"/>
  <c r="M7027" i="8"/>
  <c r="M7026" i="8"/>
  <c r="M7025" i="8"/>
  <c r="M7024" i="8"/>
  <c r="M7023" i="8"/>
  <c r="M7022" i="8"/>
  <c r="M7021" i="8"/>
  <c r="M7020" i="8"/>
  <c r="M7019" i="8"/>
  <c r="M7018" i="8"/>
  <c r="M7017" i="8"/>
  <c r="M7016" i="8"/>
  <c r="M7015" i="8"/>
  <c r="L6999" i="8"/>
  <c r="M6998" i="8"/>
  <c r="M6997" i="8"/>
  <c r="M6996" i="8"/>
  <c r="M6995" i="8"/>
  <c r="M6994" i="8"/>
  <c r="M6993" i="8"/>
  <c r="M6992" i="8"/>
  <c r="M6991" i="8"/>
  <c r="M6990" i="8"/>
  <c r="M6989" i="8"/>
  <c r="M6988" i="8"/>
  <c r="M6987" i="8"/>
  <c r="M6986" i="8"/>
  <c r="M6985" i="8"/>
  <c r="M6984" i="8"/>
  <c r="K6983" i="8"/>
  <c r="K6999" i="8" s="1"/>
  <c r="L6981" i="8"/>
  <c r="M6980" i="8"/>
  <c r="M6979" i="8"/>
  <c r="M6978" i="8"/>
  <c r="M6977" i="8"/>
  <c r="M6976" i="8"/>
  <c r="M6975" i="8"/>
  <c r="M6974" i="8"/>
  <c r="M6973" i="8"/>
  <c r="M6972" i="8"/>
  <c r="M6971" i="8"/>
  <c r="M6970" i="8"/>
  <c r="M6969" i="8"/>
  <c r="M6968" i="8"/>
  <c r="M6967" i="8"/>
  <c r="M6966" i="8"/>
  <c r="K6965" i="8"/>
  <c r="K6981" i="8" s="1"/>
  <c r="M6963" i="8"/>
  <c r="M6962" i="8"/>
  <c r="M6961" i="8"/>
  <c r="M6960" i="8"/>
  <c r="M6959" i="8"/>
  <c r="M6958" i="8"/>
  <c r="M6957" i="8"/>
  <c r="M6956" i="8"/>
  <c r="M6955" i="8"/>
  <c r="M6954" i="8"/>
  <c r="M6953" i="8"/>
  <c r="M6952" i="8"/>
  <c r="M6951" i="8"/>
  <c r="M6950" i="8"/>
  <c r="M6949" i="8"/>
  <c r="M6948" i="8"/>
  <c r="M6947" i="8"/>
  <c r="M6946" i="8"/>
  <c r="M6945" i="8"/>
  <c r="M6944" i="8"/>
  <c r="M6943" i="8"/>
  <c r="M6942" i="8"/>
  <c r="M6941" i="8"/>
  <c r="M6940" i="8"/>
  <c r="M6939" i="8"/>
  <c r="L6899" i="8"/>
  <c r="M6898" i="8"/>
  <c r="M6897" i="8"/>
  <c r="M6896" i="8"/>
  <c r="M6895" i="8"/>
  <c r="M6894" i="8"/>
  <c r="M6893" i="8"/>
  <c r="M6892" i="8"/>
  <c r="M6891" i="8"/>
  <c r="M6890" i="8"/>
  <c r="M6889" i="8"/>
  <c r="M6888" i="8"/>
  <c r="M6887" i="8"/>
  <c r="M6886" i="8"/>
  <c r="M6885" i="8"/>
  <c r="M6884" i="8"/>
  <c r="L6880" i="8"/>
  <c r="M6879" i="8"/>
  <c r="M6878" i="8"/>
  <c r="M6877" i="8"/>
  <c r="M6876" i="8"/>
  <c r="M6875" i="8"/>
  <c r="M6874" i="8"/>
  <c r="M6873" i="8"/>
  <c r="M6872" i="8"/>
  <c r="M6871" i="8"/>
  <c r="M6870" i="8"/>
  <c r="M6869" i="8"/>
  <c r="M6868" i="8"/>
  <c r="M6867" i="8"/>
  <c r="M6866" i="8"/>
  <c r="M6865" i="8"/>
  <c r="K6864" i="8"/>
  <c r="K6880" i="8" s="1"/>
  <c r="L6862" i="8"/>
  <c r="K6862" i="8"/>
  <c r="M6861" i="8"/>
  <c r="M6860" i="8"/>
  <c r="M6859" i="8"/>
  <c r="M6858" i="8"/>
  <c r="M6857" i="8"/>
  <c r="M6856" i="8"/>
  <c r="M6855" i="8"/>
  <c r="M6854" i="8"/>
  <c r="M6853" i="8"/>
  <c r="M6852" i="8"/>
  <c r="M6851" i="8"/>
  <c r="M6850" i="8"/>
  <c r="M6849" i="8"/>
  <c r="M6848" i="8"/>
  <c r="M6847" i="8"/>
  <c r="M6846" i="8"/>
  <c r="M6862" i="8" s="1"/>
  <c r="K6846" i="8"/>
  <c r="M6844" i="8"/>
  <c r="M6843" i="8"/>
  <c r="M6842" i="8"/>
  <c r="M6841" i="8"/>
  <c r="M6840" i="8"/>
  <c r="M6839" i="8"/>
  <c r="M6838" i="8"/>
  <c r="M6837" i="8"/>
  <c r="M6836" i="8"/>
  <c r="M6835" i="8"/>
  <c r="M6834" i="8"/>
  <c r="M6833" i="8"/>
  <c r="M6832" i="8"/>
  <c r="M6831" i="8"/>
  <c r="M6830" i="8"/>
  <c r="M6829" i="8"/>
  <c r="M6828" i="8"/>
  <c r="M6827" i="8"/>
  <c r="M6826" i="8"/>
  <c r="M6825" i="8"/>
  <c r="M6824" i="8"/>
  <c r="M6823" i="8"/>
  <c r="M6822" i="8"/>
  <c r="M6821" i="8"/>
  <c r="M6820" i="8"/>
  <c r="M6819" i="8"/>
  <c r="M6818" i="8"/>
  <c r="M6817" i="8"/>
  <c r="M6816" i="8"/>
  <c r="M6815" i="8"/>
  <c r="M6814" i="8"/>
  <c r="M6813" i="8"/>
  <c r="M6812" i="8"/>
  <c r="M6811" i="8"/>
  <c r="M6810" i="8"/>
  <c r="M6809" i="8"/>
  <c r="M6808" i="8"/>
  <c r="M6807" i="8"/>
  <c r="M6806" i="8"/>
  <c r="M6805" i="8"/>
  <c r="M6804" i="8"/>
  <c r="M6803" i="8"/>
  <c r="M6802" i="8"/>
  <c r="M6801" i="8"/>
  <c r="M6800" i="8"/>
  <c r="M6799" i="8"/>
  <c r="M6798" i="8"/>
  <c r="M6797" i="8"/>
  <c r="M6796" i="8"/>
  <c r="M6795" i="8"/>
  <c r="M6794" i="8"/>
  <c r="M6793" i="8"/>
  <c r="M6792" i="8"/>
  <c r="M6791" i="8"/>
  <c r="M6790" i="8"/>
  <c r="M6789" i="8"/>
  <c r="M6788" i="8"/>
  <c r="M6787" i="8"/>
  <c r="M6786" i="8"/>
  <c r="M6785" i="8"/>
  <c r="L6781" i="8"/>
  <c r="M6780" i="8"/>
  <c r="M6779" i="8"/>
  <c r="M6778" i="8"/>
  <c r="M6777" i="8"/>
  <c r="M6776" i="8"/>
  <c r="M6775" i="8"/>
  <c r="M6774" i="8"/>
  <c r="M6773" i="8"/>
  <c r="M6772" i="8"/>
  <c r="M6771" i="8"/>
  <c r="M6770" i="8"/>
  <c r="M6769" i="8"/>
  <c r="M6768" i="8"/>
  <c r="M6767" i="8"/>
  <c r="M6766" i="8"/>
  <c r="K6765" i="8"/>
  <c r="K6781" i="8" s="1"/>
  <c r="L6763" i="8"/>
  <c r="M6762" i="8"/>
  <c r="M6761" i="8"/>
  <c r="M6760" i="8"/>
  <c r="M6759" i="8"/>
  <c r="M6758" i="8"/>
  <c r="M6757" i="8"/>
  <c r="M6756" i="8"/>
  <c r="M6755" i="8"/>
  <c r="M6754" i="8"/>
  <c r="M6753" i="8"/>
  <c r="M6752" i="8"/>
  <c r="M6751" i="8"/>
  <c r="M6750" i="8"/>
  <c r="M6749" i="8"/>
  <c r="M6748" i="8"/>
  <c r="K6747" i="8"/>
  <c r="K6763" i="8" s="1"/>
  <c r="M6745" i="8"/>
  <c r="M6744" i="8"/>
  <c r="M6743" i="8"/>
  <c r="M6742" i="8"/>
  <c r="M6741" i="8"/>
  <c r="M6740" i="8"/>
  <c r="M6739" i="8"/>
  <c r="M6738" i="8"/>
  <c r="M6737" i="8"/>
  <c r="M6736" i="8"/>
  <c r="M6735" i="8"/>
  <c r="M6734" i="8"/>
  <c r="M6733" i="8"/>
  <c r="M6732" i="8"/>
  <c r="M6731" i="8"/>
  <c r="M6730" i="8"/>
  <c r="M6729" i="8"/>
  <c r="M6728" i="8"/>
  <c r="M6727" i="8"/>
  <c r="M6726" i="8"/>
  <c r="M6725" i="8"/>
  <c r="M6724" i="8"/>
  <c r="M6723" i="8"/>
  <c r="M6722" i="8"/>
  <c r="M6721" i="8"/>
  <c r="M6720" i="8"/>
  <c r="M6719" i="8"/>
  <c r="M6718" i="8"/>
  <c r="M6680" i="8"/>
  <c r="M6679" i="8"/>
  <c r="M6678" i="8"/>
  <c r="M6677" i="8"/>
  <c r="M6676" i="8"/>
  <c r="M6675" i="8"/>
  <c r="M6674" i="8"/>
  <c r="M6673" i="8"/>
  <c r="M6672" i="8"/>
  <c r="M6670" i="8"/>
  <c r="M6669" i="8"/>
  <c r="M6668" i="8"/>
  <c r="M6667" i="8"/>
  <c r="M6666" i="8"/>
  <c r="L6659" i="8"/>
  <c r="M6658" i="8"/>
  <c r="M6657" i="8"/>
  <c r="M6656" i="8"/>
  <c r="M6655" i="8"/>
  <c r="M6654" i="8"/>
  <c r="M6653" i="8"/>
  <c r="M6652" i="8"/>
  <c r="M6651" i="8"/>
  <c r="M6650" i="8"/>
  <c r="M6649" i="8"/>
  <c r="M6648" i="8"/>
  <c r="M6647" i="8"/>
  <c r="M6646" i="8"/>
  <c r="M6645" i="8"/>
  <c r="M6644" i="8"/>
  <c r="K6643" i="8"/>
  <c r="K6659" i="8" s="1"/>
  <c r="L6641" i="8"/>
  <c r="M6640" i="8"/>
  <c r="M6639" i="8"/>
  <c r="M6638" i="8"/>
  <c r="M6637" i="8"/>
  <c r="M6636" i="8"/>
  <c r="M6635" i="8"/>
  <c r="M6634" i="8"/>
  <c r="M6633" i="8"/>
  <c r="M6632" i="8"/>
  <c r="M6631" i="8"/>
  <c r="M6630" i="8"/>
  <c r="M6629" i="8"/>
  <c r="M6628" i="8"/>
  <c r="M6627" i="8"/>
  <c r="M6626" i="8"/>
  <c r="K6625" i="8"/>
  <c r="K6641" i="8" s="1"/>
  <c r="M6623" i="8"/>
  <c r="M6622" i="8"/>
  <c r="M6621" i="8"/>
  <c r="M6620" i="8"/>
  <c r="M6619" i="8"/>
  <c r="M6618" i="8"/>
  <c r="M6617" i="8"/>
  <c r="M6616" i="8"/>
  <c r="M6615" i="8"/>
  <c r="M6614" i="8"/>
  <c r="M6613" i="8"/>
  <c r="M6612" i="8"/>
  <c r="M6611" i="8"/>
  <c r="M6610" i="8"/>
  <c r="M6609" i="8"/>
  <c r="M6608" i="8"/>
  <c r="M6607" i="8"/>
  <c r="M6606" i="8"/>
  <c r="M6605" i="8"/>
  <c r="M6604" i="8"/>
  <c r="M6603" i="8"/>
  <c r="M6602" i="8"/>
  <c r="M6601" i="8"/>
  <c r="M6600" i="8"/>
  <c r="M6599" i="8"/>
  <c r="M6598" i="8"/>
  <c r="M6597" i="8"/>
  <c r="M6596" i="8"/>
  <c r="M6595" i="8"/>
  <c r="M6594" i="8"/>
  <c r="M6593" i="8"/>
  <c r="M6592" i="8"/>
  <c r="M6591" i="8"/>
  <c r="M6590" i="8"/>
  <c r="M6589" i="8"/>
  <c r="M6588" i="8"/>
  <c r="M6587" i="8"/>
  <c r="M6586" i="8"/>
  <c r="M6585" i="8"/>
  <c r="M6584" i="8"/>
  <c r="M6583" i="8"/>
  <c r="M6582" i="8"/>
  <c r="M6581" i="8"/>
  <c r="M6580" i="8"/>
  <c r="M6579" i="8"/>
  <c r="M6578" i="8"/>
  <c r="M6577" i="8"/>
  <c r="M6576" i="8"/>
  <c r="M6575" i="8"/>
  <c r="M6574" i="8"/>
  <c r="M6573" i="8"/>
  <c r="M6572" i="8"/>
  <c r="M6571" i="8"/>
  <c r="M6570" i="8"/>
  <c r="M6569" i="8"/>
  <c r="M6568" i="8"/>
  <c r="M6567" i="8"/>
  <c r="M6566" i="8"/>
  <c r="M6565" i="8"/>
  <c r="M6564" i="8"/>
  <c r="L6559" i="8"/>
  <c r="L6556" i="8"/>
  <c r="K6555" i="8"/>
  <c r="M6555" i="8" s="1"/>
  <c r="M6556" i="8" s="1"/>
  <c r="M6553" i="8"/>
  <c r="L6549" i="8"/>
  <c r="M6548" i="8"/>
  <c r="M6547" i="8"/>
  <c r="M6546" i="8"/>
  <c r="M6545" i="8"/>
  <c r="M6544" i="8"/>
  <c r="M6543" i="8"/>
  <c r="M6542" i="8"/>
  <c r="M6541" i="8"/>
  <c r="M6540" i="8"/>
  <c r="M6539" i="8"/>
  <c r="M6538" i="8"/>
  <c r="M6537" i="8"/>
  <c r="M6536" i="8"/>
  <c r="M6535" i="8"/>
  <c r="M6534" i="8"/>
  <c r="K6533" i="8"/>
  <c r="K6549" i="8" s="1"/>
  <c r="L6531" i="8"/>
  <c r="M6530" i="8"/>
  <c r="M6529" i="8"/>
  <c r="M6528" i="8"/>
  <c r="M6527" i="8"/>
  <c r="M6526" i="8"/>
  <c r="M6525" i="8"/>
  <c r="M6524" i="8"/>
  <c r="M6523" i="8"/>
  <c r="M6522" i="8"/>
  <c r="M6521" i="8"/>
  <c r="M6520" i="8"/>
  <c r="M6519" i="8"/>
  <c r="M6518" i="8"/>
  <c r="M6517" i="8"/>
  <c r="M6516" i="8"/>
  <c r="K6515" i="8"/>
  <c r="K6531" i="8" s="1"/>
  <c r="M6512" i="8"/>
  <c r="M6511" i="8"/>
  <c r="M6510" i="8"/>
  <c r="M6509" i="8"/>
  <c r="M6508" i="8"/>
  <c r="M6507" i="8"/>
  <c r="M6506" i="8"/>
  <c r="M6505" i="8"/>
  <c r="M6504" i="8"/>
  <c r="M6503" i="8"/>
  <c r="M6502" i="8"/>
  <c r="M6501" i="8"/>
  <c r="M6500" i="8"/>
  <c r="M6499" i="8"/>
  <c r="M6498" i="8"/>
  <c r="M6497" i="8"/>
  <c r="M6496" i="8"/>
  <c r="M6495" i="8"/>
  <c r="M6494" i="8"/>
  <c r="M6493" i="8"/>
  <c r="M6492" i="8"/>
  <c r="M6491" i="8"/>
  <c r="M6490" i="8"/>
  <c r="M6489" i="8"/>
  <c r="M6488" i="8"/>
  <c r="M6487" i="8"/>
  <c r="M6486" i="8"/>
  <c r="M6485" i="8"/>
  <c r="M6484" i="8"/>
  <c r="M6483" i="8"/>
  <c r="M6482" i="8"/>
  <c r="M6481" i="8"/>
  <c r="M6480" i="8"/>
  <c r="M6479" i="8"/>
  <c r="M6478" i="8"/>
  <c r="M6477" i="8"/>
  <c r="M6476" i="8"/>
  <c r="M6475" i="8"/>
  <c r="M6474" i="8"/>
  <c r="M6473" i="8"/>
  <c r="M6472" i="8"/>
  <c r="M6471" i="8"/>
  <c r="M6470" i="8"/>
  <c r="M6469" i="8"/>
  <c r="M6468" i="8"/>
  <c r="M6467" i="8"/>
  <c r="M6466" i="8"/>
  <c r="M6465" i="8"/>
  <c r="M6464" i="8"/>
  <c r="M6463" i="8"/>
  <c r="M6462" i="8"/>
  <c r="M6461" i="8"/>
  <c r="M6460" i="8"/>
  <c r="M6459" i="8"/>
  <c r="M6458" i="8"/>
  <c r="M6457" i="8"/>
  <c r="M6456" i="8"/>
  <c r="M6455" i="8"/>
  <c r="M6454" i="8"/>
  <c r="M6453" i="8"/>
  <c r="K6445" i="8"/>
  <c r="K6446" i="8" s="1"/>
  <c r="K6448" i="8" s="1"/>
  <c r="M6443" i="8"/>
  <c r="L6439" i="8"/>
  <c r="L6671" i="8" s="1"/>
  <c r="M6438" i="8"/>
  <c r="M6437" i="8"/>
  <c r="M6436" i="8"/>
  <c r="M6435" i="8"/>
  <c r="M6434" i="8"/>
  <c r="M6433" i="8"/>
  <c r="M6432" i="8"/>
  <c r="M6431" i="8"/>
  <c r="M6430" i="8"/>
  <c r="M6429" i="8"/>
  <c r="M6428" i="8"/>
  <c r="M6427" i="8"/>
  <c r="M6426" i="8"/>
  <c r="M6425" i="8"/>
  <c r="M6424" i="8"/>
  <c r="K6423" i="8"/>
  <c r="K6439" i="8" s="1"/>
  <c r="L6421" i="8"/>
  <c r="M6420" i="8"/>
  <c r="M6419" i="8"/>
  <c r="M6418" i="8"/>
  <c r="M6417" i="8"/>
  <c r="M6416" i="8"/>
  <c r="M6415" i="8"/>
  <c r="M6414" i="8"/>
  <c r="M6413" i="8"/>
  <c r="M6412" i="8"/>
  <c r="M6411" i="8"/>
  <c r="M6410" i="8"/>
  <c r="M6409" i="8"/>
  <c r="M6408" i="8"/>
  <c r="M6407" i="8"/>
  <c r="M6406" i="8"/>
  <c r="K6405" i="8"/>
  <c r="K6421" i="8" s="1"/>
  <c r="M6403" i="8"/>
  <c r="M6402" i="8"/>
  <c r="M6401" i="8"/>
  <c r="M6400" i="8"/>
  <c r="M6399" i="8"/>
  <c r="M6398" i="8"/>
  <c r="M6397" i="8"/>
  <c r="M6396" i="8"/>
  <c r="M6395" i="8"/>
  <c r="M6394" i="8"/>
  <c r="M6393" i="8"/>
  <c r="M6392" i="8"/>
  <c r="M6391" i="8"/>
  <c r="M6390" i="8"/>
  <c r="M6389" i="8"/>
  <c r="M6388" i="8"/>
  <c r="M6387" i="8"/>
  <c r="M6386" i="8"/>
  <c r="M6385" i="8"/>
  <c r="M6384" i="8"/>
  <c r="M6383" i="8"/>
  <c r="M6382" i="8"/>
  <c r="M6381" i="8"/>
  <c r="M6380" i="8"/>
  <c r="M6379" i="8"/>
  <c r="M6378" i="8"/>
  <c r="L6328" i="8"/>
  <c r="M6327" i="8"/>
  <c r="M6326" i="8"/>
  <c r="M6325" i="8"/>
  <c r="M6324" i="8"/>
  <c r="M6323" i="8"/>
  <c r="M6322" i="8"/>
  <c r="M6321" i="8"/>
  <c r="M6320" i="8"/>
  <c r="M6319" i="8"/>
  <c r="M6318" i="8"/>
  <c r="M6317" i="8"/>
  <c r="M6316" i="8"/>
  <c r="M6315" i="8"/>
  <c r="M6314" i="8"/>
  <c r="M6313" i="8"/>
  <c r="M6312" i="8"/>
  <c r="M6328" i="8" s="1"/>
  <c r="K6312" i="8"/>
  <c r="K6328" i="8" s="1"/>
  <c r="L6310" i="8"/>
  <c r="M6309" i="8"/>
  <c r="M6308" i="8"/>
  <c r="M6307" i="8"/>
  <c r="M6306" i="8"/>
  <c r="M6305" i="8"/>
  <c r="M6304" i="8"/>
  <c r="M6303" i="8"/>
  <c r="M6302" i="8"/>
  <c r="M6301" i="8"/>
  <c r="M6300" i="8"/>
  <c r="M6299" i="8"/>
  <c r="M6298" i="8"/>
  <c r="M6297" i="8"/>
  <c r="M6296" i="8"/>
  <c r="M6295" i="8"/>
  <c r="K6294" i="8"/>
  <c r="K6310" i="8" s="1"/>
  <c r="M6292" i="8"/>
  <c r="M6291" i="8"/>
  <c r="M6290" i="8"/>
  <c r="M6289" i="8"/>
  <c r="M6288" i="8"/>
  <c r="M6287" i="8"/>
  <c r="M6286" i="8"/>
  <c r="M6285" i="8"/>
  <c r="M6284" i="8"/>
  <c r="M6283" i="8"/>
  <c r="M6282" i="8"/>
  <c r="M6281" i="8"/>
  <c r="M6280" i="8"/>
  <c r="M6279" i="8"/>
  <c r="M6278" i="8"/>
  <c r="M6277" i="8"/>
  <c r="M6276" i="8"/>
  <c r="M6275" i="8"/>
  <c r="M6274" i="8"/>
  <c r="M6273" i="8"/>
  <c r="M6272" i="8"/>
  <c r="M6271" i="8"/>
  <c r="M6270" i="8"/>
  <c r="M6269" i="8"/>
  <c r="M6268" i="8"/>
  <c r="M6267" i="8"/>
  <c r="M6266" i="8"/>
  <c r="M6265" i="8"/>
  <c r="M6264" i="8"/>
  <c r="M6263" i="8"/>
  <c r="M6262" i="8"/>
  <c r="M6261" i="8"/>
  <c r="M6260" i="8"/>
  <c r="M6259" i="8"/>
  <c r="M6258" i="8"/>
  <c r="M6257" i="8"/>
  <c r="M6256" i="8"/>
  <c r="M6255" i="8"/>
  <c r="M6254" i="8"/>
  <c r="M6253" i="8"/>
  <c r="M6252" i="8"/>
  <c r="M6251" i="8"/>
  <c r="M6250" i="8"/>
  <c r="M6249" i="8"/>
  <c r="M6248" i="8"/>
  <c r="M6247" i="8"/>
  <c r="M6246" i="8"/>
  <c r="M6245" i="8"/>
  <c r="M6244" i="8"/>
  <c r="M6243" i="8"/>
  <c r="M6242" i="8"/>
  <c r="M6241" i="8"/>
  <c r="M6240" i="8"/>
  <c r="M6239" i="8"/>
  <c r="M6238" i="8"/>
  <c r="M6237" i="8"/>
  <c r="M6236" i="8"/>
  <c r="M6235" i="8"/>
  <c r="M6234" i="8"/>
  <c r="M6233" i="8"/>
  <c r="L6229" i="8"/>
  <c r="M6228" i="8"/>
  <c r="M6227" i="8"/>
  <c r="M6226" i="8"/>
  <c r="M6225" i="8"/>
  <c r="M6224" i="8"/>
  <c r="M6223" i="8"/>
  <c r="M6222" i="8"/>
  <c r="M6221" i="8"/>
  <c r="M6220" i="8"/>
  <c r="M6219" i="8"/>
  <c r="M6218" i="8"/>
  <c r="M6217" i="8"/>
  <c r="M6216" i="8"/>
  <c r="M6215" i="8"/>
  <c r="M6214" i="8"/>
  <c r="K6213" i="8"/>
  <c r="K6229" i="8" s="1"/>
  <c r="L6211" i="8"/>
  <c r="M6210" i="8"/>
  <c r="M6209" i="8"/>
  <c r="M6208" i="8"/>
  <c r="M6207" i="8"/>
  <c r="M6206" i="8"/>
  <c r="M6205" i="8"/>
  <c r="M6204" i="8"/>
  <c r="M6203" i="8"/>
  <c r="M6202" i="8"/>
  <c r="M6201" i="8"/>
  <c r="M6200" i="8"/>
  <c r="M6199" i="8"/>
  <c r="M6198" i="8"/>
  <c r="M6197" i="8"/>
  <c r="M6196" i="8"/>
  <c r="K6195" i="8"/>
  <c r="K6211" i="8" s="1"/>
  <c r="M6193" i="8"/>
  <c r="M6192" i="8"/>
  <c r="M6191" i="8"/>
  <c r="M6190" i="8"/>
  <c r="M6189" i="8"/>
  <c r="M6188" i="8"/>
  <c r="M6187" i="8"/>
  <c r="M6186" i="8"/>
  <c r="M6185" i="8"/>
  <c r="M6184" i="8"/>
  <c r="M6183" i="8"/>
  <c r="M6182" i="8"/>
  <c r="M6181" i="8"/>
  <c r="M6180" i="8"/>
  <c r="M6179" i="8"/>
  <c r="M6178" i="8"/>
  <c r="M6177" i="8"/>
  <c r="M6176" i="8"/>
  <c r="M6175" i="8"/>
  <c r="M6174" i="8"/>
  <c r="M6173" i="8"/>
  <c r="M6172" i="8"/>
  <c r="M6171" i="8"/>
  <c r="M6170" i="8"/>
  <c r="M6169" i="8"/>
  <c r="M6168" i="8"/>
  <c r="M6167" i="8"/>
  <c r="M6166" i="8"/>
  <c r="M6165" i="8"/>
  <c r="M6164" i="8"/>
  <c r="L6129" i="8"/>
  <c r="M6128" i="8"/>
  <c r="M6127" i="8"/>
  <c r="M6126" i="8"/>
  <c r="M6125" i="8"/>
  <c r="M6124" i="8"/>
  <c r="M6123" i="8"/>
  <c r="M6122" i="8"/>
  <c r="M6121" i="8"/>
  <c r="M6120" i="8"/>
  <c r="M6119" i="8"/>
  <c r="M6118" i="8"/>
  <c r="M6117" i="8"/>
  <c r="M6116" i="8"/>
  <c r="M6115" i="8"/>
  <c r="M6114" i="8"/>
  <c r="L6111" i="8"/>
  <c r="M6110" i="8"/>
  <c r="M6109" i="8"/>
  <c r="M6108" i="8"/>
  <c r="M6107" i="8"/>
  <c r="M6106" i="8"/>
  <c r="M6105" i="8"/>
  <c r="M6104" i="8"/>
  <c r="M6103" i="8"/>
  <c r="M6102" i="8"/>
  <c r="M6101" i="8"/>
  <c r="M6100" i="8"/>
  <c r="M6099" i="8"/>
  <c r="M6098" i="8"/>
  <c r="M6097" i="8"/>
  <c r="M6096" i="8"/>
  <c r="K6095" i="8"/>
  <c r="K6111" i="8" s="1"/>
  <c r="L6093" i="8"/>
  <c r="M6092" i="8"/>
  <c r="M6091" i="8"/>
  <c r="M6090" i="8"/>
  <c r="M6089" i="8"/>
  <c r="M6088" i="8"/>
  <c r="M6087" i="8"/>
  <c r="M6086" i="8"/>
  <c r="M6085" i="8"/>
  <c r="M6084" i="8"/>
  <c r="M6083" i="8"/>
  <c r="M6082" i="8"/>
  <c r="M6081" i="8"/>
  <c r="M6080" i="8"/>
  <c r="M6079" i="8"/>
  <c r="M6078" i="8"/>
  <c r="K6077" i="8"/>
  <c r="K6093" i="8" s="1"/>
  <c r="M6075" i="8"/>
  <c r="M6074" i="8"/>
  <c r="M6073" i="8"/>
  <c r="M6072" i="8"/>
  <c r="M6071" i="8"/>
  <c r="M6070" i="8"/>
  <c r="M6069" i="8"/>
  <c r="M6068" i="8"/>
  <c r="M6067" i="8"/>
  <c r="M6066" i="8"/>
  <c r="M6065" i="8"/>
  <c r="M6064" i="8"/>
  <c r="M6063" i="8"/>
  <c r="M6062" i="8"/>
  <c r="M6061" i="8"/>
  <c r="M6060" i="8"/>
  <c r="M6059" i="8"/>
  <c r="M6058" i="8"/>
  <c r="M6057" i="8"/>
  <c r="M6056" i="8"/>
  <c r="M6055" i="8"/>
  <c r="M6054" i="8"/>
  <c r="M6053" i="8"/>
  <c r="M6052" i="8"/>
  <c r="M6051" i="8"/>
  <c r="M6050" i="8"/>
  <c r="M6049" i="8"/>
  <c r="M6048" i="8"/>
  <c r="M6047" i="8"/>
  <c r="M6046" i="8"/>
  <c r="M6045" i="8"/>
  <c r="M6044" i="8"/>
  <c r="M6043" i="8"/>
  <c r="M6042" i="8"/>
  <c r="M6041" i="8"/>
  <c r="M6040" i="8"/>
  <c r="M6039" i="8"/>
  <c r="M6038" i="8"/>
  <c r="M6037" i="8"/>
  <c r="M6036" i="8"/>
  <c r="M6035" i="8"/>
  <c r="M6034" i="8"/>
  <c r="M6033" i="8"/>
  <c r="M6032" i="8"/>
  <c r="M6031" i="8"/>
  <c r="M6030" i="8"/>
  <c r="M6029" i="8"/>
  <c r="M6028" i="8"/>
  <c r="M6027" i="8"/>
  <c r="M6026" i="8"/>
  <c r="M6025" i="8"/>
  <c r="M6024" i="8"/>
  <c r="M6023" i="8"/>
  <c r="M6022" i="8"/>
  <c r="M6021" i="8"/>
  <c r="M6020" i="8"/>
  <c r="M6019" i="8"/>
  <c r="M6018" i="8"/>
  <c r="M6017" i="8"/>
  <c r="M6016" i="8"/>
  <c r="L6013" i="8"/>
  <c r="M6012" i="8"/>
  <c r="M6011" i="8"/>
  <c r="M6010" i="8"/>
  <c r="M6009" i="8"/>
  <c r="M6008" i="8"/>
  <c r="M6007" i="8"/>
  <c r="M6006" i="8"/>
  <c r="M6005" i="8"/>
  <c r="M6004" i="8"/>
  <c r="M6003" i="8"/>
  <c r="M6002" i="8"/>
  <c r="M6001" i="8"/>
  <c r="M6000" i="8"/>
  <c r="M5999" i="8"/>
  <c r="M5998" i="8"/>
  <c r="K5997" i="8"/>
  <c r="K6013" i="8" s="1"/>
  <c r="L5995" i="8"/>
  <c r="M5994" i="8"/>
  <c r="M5993" i="8"/>
  <c r="M5992" i="8"/>
  <c r="M5991" i="8"/>
  <c r="M5990" i="8"/>
  <c r="M5989" i="8"/>
  <c r="M5988" i="8"/>
  <c r="M5987" i="8"/>
  <c r="M5986" i="8"/>
  <c r="M5985" i="8"/>
  <c r="M5984" i="8"/>
  <c r="M5983" i="8"/>
  <c r="M5982" i="8"/>
  <c r="M5981" i="8"/>
  <c r="M5980" i="8"/>
  <c r="K5979" i="8"/>
  <c r="K5995" i="8" s="1"/>
  <c r="M5977" i="8"/>
  <c r="M5976" i="8"/>
  <c r="M5975" i="8"/>
  <c r="M5974" i="8"/>
  <c r="M5973" i="8"/>
  <c r="M5972" i="8"/>
  <c r="M5971" i="8"/>
  <c r="M5970" i="8"/>
  <c r="M5969" i="8"/>
  <c r="M5968" i="8"/>
  <c r="M5967" i="8"/>
  <c r="M5966" i="8"/>
  <c r="M5965" i="8"/>
  <c r="M5964" i="8"/>
  <c r="M5963" i="8"/>
  <c r="M5962" i="8"/>
  <c r="M5961" i="8"/>
  <c r="M5960" i="8"/>
  <c r="M5959" i="8"/>
  <c r="M5958" i="8"/>
  <c r="M5957" i="8"/>
  <c r="M5956" i="8"/>
  <c r="M5955" i="8"/>
  <c r="M5954" i="8"/>
  <c r="M5953" i="8"/>
  <c r="M5952" i="8"/>
  <c r="M5951" i="8"/>
  <c r="M5950" i="8"/>
  <c r="M5949" i="8"/>
  <c r="M5948" i="8"/>
  <c r="M5947" i="8"/>
  <c r="M5946" i="8"/>
  <c r="M5945" i="8"/>
  <c r="M5944" i="8"/>
  <c r="M5943" i="8"/>
  <c r="M5942" i="8"/>
  <c r="M5941" i="8"/>
  <c r="M5940" i="8"/>
  <c r="M5939" i="8"/>
  <c r="M5938" i="8"/>
  <c r="M5937" i="8"/>
  <c r="M5936" i="8"/>
  <c r="M5935" i="8"/>
  <c r="M5934" i="8"/>
  <c r="M5933" i="8"/>
  <c r="M5932" i="8"/>
  <c r="M5931" i="8"/>
  <c r="M5930" i="8"/>
  <c r="M5929" i="8"/>
  <c r="M5928" i="8"/>
  <c r="M5927" i="8"/>
  <c r="M5926" i="8"/>
  <c r="M5925" i="8"/>
  <c r="M5924" i="8"/>
  <c r="M5923" i="8"/>
  <c r="M5922" i="8"/>
  <c r="M5921" i="8"/>
  <c r="M5920" i="8"/>
  <c r="M5919" i="8"/>
  <c r="M5918" i="8"/>
  <c r="L5915" i="8"/>
  <c r="M5914" i="8"/>
  <c r="M5913" i="8"/>
  <c r="M5912" i="8"/>
  <c r="M5911" i="8"/>
  <c r="M5910" i="8"/>
  <c r="M5909" i="8"/>
  <c r="M5908" i="8"/>
  <c r="M5907" i="8"/>
  <c r="M5906" i="8"/>
  <c r="M5905" i="8"/>
  <c r="M5904" i="8"/>
  <c r="M5903" i="8"/>
  <c r="M5902" i="8"/>
  <c r="M5901" i="8"/>
  <c r="M5900" i="8"/>
  <c r="K5899" i="8"/>
  <c r="K5915" i="8" s="1"/>
  <c r="L5897" i="8"/>
  <c r="M5896" i="8"/>
  <c r="M5895" i="8"/>
  <c r="M5894" i="8"/>
  <c r="M5893" i="8"/>
  <c r="M5892" i="8"/>
  <c r="M5891" i="8"/>
  <c r="M5890" i="8"/>
  <c r="M5889" i="8"/>
  <c r="M5888" i="8"/>
  <c r="M5887" i="8"/>
  <c r="M5886" i="8"/>
  <c r="M5885" i="8"/>
  <c r="M5884" i="8"/>
  <c r="M5883" i="8"/>
  <c r="M5882" i="8"/>
  <c r="K5881" i="8"/>
  <c r="K5897" i="8" s="1"/>
  <c r="M5879" i="8"/>
  <c r="M5878" i="8"/>
  <c r="M5877" i="8"/>
  <c r="M5876" i="8"/>
  <c r="M5875" i="8"/>
  <c r="M5874" i="8"/>
  <c r="M5873" i="8"/>
  <c r="M5872" i="8"/>
  <c r="M5871" i="8"/>
  <c r="M5870" i="8"/>
  <c r="M5869" i="8"/>
  <c r="M5868" i="8"/>
  <c r="M5867" i="8"/>
  <c r="M5866" i="8"/>
  <c r="M5865" i="8"/>
  <c r="M5864" i="8"/>
  <c r="M5863" i="8"/>
  <c r="M5862" i="8"/>
  <c r="M5861" i="8"/>
  <c r="M5860" i="8"/>
  <c r="M5859" i="8"/>
  <c r="M5858" i="8"/>
  <c r="M5857" i="8"/>
  <c r="M5856" i="8"/>
  <c r="M5855" i="8"/>
  <c r="M5854" i="8"/>
  <c r="M5853" i="8"/>
  <c r="M5852" i="8"/>
  <c r="M5851" i="8"/>
  <c r="M5850" i="8"/>
  <c r="M5849" i="8"/>
  <c r="M5848" i="8"/>
  <c r="M5847" i="8"/>
  <c r="M5846" i="8"/>
  <c r="M5845" i="8"/>
  <c r="M5844" i="8"/>
  <c r="M5843" i="8"/>
  <c r="M5842" i="8"/>
  <c r="M5841" i="8"/>
  <c r="M5840" i="8"/>
  <c r="M5839" i="8"/>
  <c r="M5838" i="8"/>
  <c r="M5837" i="8"/>
  <c r="M5836" i="8"/>
  <c r="M5835" i="8"/>
  <c r="M5834" i="8"/>
  <c r="M5833" i="8"/>
  <c r="M5832" i="8"/>
  <c r="M5831" i="8"/>
  <c r="M5830" i="8"/>
  <c r="M5829" i="8"/>
  <c r="M5828" i="8"/>
  <c r="M5827" i="8"/>
  <c r="M5826" i="8"/>
  <c r="M5825" i="8"/>
  <c r="M5824" i="8"/>
  <c r="M5823" i="8"/>
  <c r="M5822" i="8"/>
  <c r="M5821" i="8"/>
  <c r="M5820" i="8"/>
  <c r="L5817" i="8"/>
  <c r="M5816" i="8"/>
  <c r="M5815" i="8"/>
  <c r="M5814" i="8"/>
  <c r="M5813" i="8"/>
  <c r="M5812" i="8"/>
  <c r="M5811" i="8"/>
  <c r="M5810" i="8"/>
  <c r="M5809" i="8"/>
  <c r="M5808" i="8"/>
  <c r="M5807" i="8"/>
  <c r="M5806" i="8"/>
  <c r="M5805" i="8"/>
  <c r="M5804" i="8"/>
  <c r="M5803" i="8"/>
  <c r="M5802" i="8"/>
  <c r="K5801" i="8"/>
  <c r="K5817" i="8" s="1"/>
  <c r="L5799" i="8"/>
  <c r="M5798" i="8"/>
  <c r="M5797" i="8"/>
  <c r="M5796" i="8"/>
  <c r="M5795" i="8"/>
  <c r="M5794" i="8"/>
  <c r="M5793" i="8"/>
  <c r="M5792" i="8"/>
  <c r="M5791" i="8"/>
  <c r="M5790" i="8"/>
  <c r="M5789" i="8"/>
  <c r="M5788" i="8"/>
  <c r="M5787" i="8"/>
  <c r="M5786" i="8"/>
  <c r="M5785" i="8"/>
  <c r="M5784" i="8"/>
  <c r="K5783" i="8"/>
  <c r="K5799" i="8" s="1"/>
  <c r="M5781" i="8"/>
  <c r="M5780" i="8"/>
  <c r="M5779" i="8"/>
  <c r="M5778" i="8"/>
  <c r="M5777" i="8"/>
  <c r="M5776" i="8"/>
  <c r="M5775" i="8"/>
  <c r="M5774" i="8"/>
  <c r="M5773" i="8"/>
  <c r="M5772" i="8"/>
  <c r="M5771" i="8"/>
  <c r="M5770" i="8"/>
  <c r="M5769" i="8"/>
  <c r="M5768" i="8"/>
  <c r="M5767" i="8"/>
  <c r="M5766" i="8"/>
  <c r="M5765" i="8"/>
  <c r="M5764" i="8"/>
  <c r="M5763" i="8"/>
  <c r="M5762" i="8"/>
  <c r="M5761" i="8"/>
  <c r="M5760" i="8"/>
  <c r="M5759" i="8"/>
  <c r="M5758" i="8"/>
  <c r="M5757" i="8"/>
  <c r="M5756" i="8"/>
  <c r="M5755" i="8"/>
  <c r="M5754" i="8"/>
  <c r="M5753" i="8"/>
  <c r="M5752" i="8"/>
  <c r="M5751" i="8"/>
  <c r="M5750" i="8"/>
  <c r="M5749" i="8"/>
  <c r="M5748" i="8"/>
  <c r="M5747" i="8"/>
  <c r="M5746" i="8"/>
  <c r="M5745" i="8"/>
  <c r="M5744" i="8"/>
  <c r="M5743" i="8"/>
  <c r="M5742" i="8"/>
  <c r="M5741" i="8"/>
  <c r="M5740" i="8"/>
  <c r="M5739" i="8"/>
  <c r="M5738" i="8"/>
  <c r="M5737" i="8"/>
  <c r="M5736" i="8"/>
  <c r="M5735" i="8"/>
  <c r="M5734" i="8"/>
  <c r="M5733" i="8"/>
  <c r="M5732" i="8"/>
  <c r="M5731" i="8"/>
  <c r="M5730" i="8"/>
  <c r="M5729" i="8"/>
  <c r="M5728" i="8"/>
  <c r="M5727" i="8"/>
  <c r="M5726" i="8"/>
  <c r="M5725" i="8"/>
  <c r="M5724" i="8"/>
  <c r="M5723" i="8"/>
  <c r="M5722" i="8"/>
  <c r="L5719" i="8"/>
  <c r="M5718" i="8"/>
  <c r="M5717" i="8"/>
  <c r="M5716" i="8"/>
  <c r="M5715" i="8"/>
  <c r="M5714" i="8"/>
  <c r="M5713" i="8"/>
  <c r="M5712" i="8"/>
  <c r="M5711" i="8"/>
  <c r="M5710" i="8"/>
  <c r="M5709" i="8"/>
  <c r="M5708" i="8"/>
  <c r="M5707" i="8"/>
  <c r="M5706" i="8"/>
  <c r="M5705" i="8"/>
  <c r="M5704" i="8"/>
  <c r="K5703" i="8"/>
  <c r="K5719" i="8" s="1"/>
  <c r="L5701" i="8"/>
  <c r="M5700" i="8"/>
  <c r="M5699" i="8"/>
  <c r="M5698" i="8"/>
  <c r="M5697" i="8"/>
  <c r="M5696" i="8"/>
  <c r="M5695" i="8"/>
  <c r="M5694" i="8"/>
  <c r="M5693" i="8"/>
  <c r="M5692" i="8"/>
  <c r="M5691" i="8"/>
  <c r="M5690" i="8"/>
  <c r="M5689" i="8"/>
  <c r="M5688" i="8"/>
  <c r="M5687" i="8"/>
  <c r="M5686" i="8"/>
  <c r="K5685" i="8"/>
  <c r="K5701" i="8" s="1"/>
  <c r="M5683" i="8"/>
  <c r="M5682" i="8"/>
  <c r="M5681" i="8"/>
  <c r="M5680" i="8"/>
  <c r="M5679" i="8"/>
  <c r="M5678" i="8"/>
  <c r="M5677" i="8"/>
  <c r="M5676" i="8"/>
  <c r="M5675" i="8"/>
  <c r="M5674" i="8"/>
  <c r="M5673" i="8"/>
  <c r="M5672" i="8"/>
  <c r="M5671" i="8"/>
  <c r="M5670" i="8"/>
  <c r="M5669" i="8"/>
  <c r="M5668" i="8"/>
  <c r="M5667" i="8"/>
  <c r="M5666" i="8"/>
  <c r="M5665" i="8"/>
  <c r="M5664" i="8"/>
  <c r="M5663" i="8"/>
  <c r="M5662" i="8"/>
  <c r="M5661" i="8"/>
  <c r="M5660" i="8"/>
  <c r="M5659" i="8"/>
  <c r="M5658" i="8"/>
  <c r="M5617" i="8"/>
  <c r="M5616" i="8"/>
  <c r="M5615" i="8"/>
  <c r="L5614" i="8"/>
  <c r="L5619" i="8" s="1"/>
  <c r="M5613" i="8"/>
  <c r="M5612" i="8"/>
  <c r="M5611" i="8"/>
  <c r="M5610" i="8"/>
  <c r="M5609" i="8"/>
  <c r="M5608" i="8"/>
  <c r="M5607" i="8"/>
  <c r="M5606" i="8"/>
  <c r="M5605" i="8"/>
  <c r="M5604" i="8"/>
  <c r="M5603" i="8"/>
  <c r="L5600" i="8"/>
  <c r="M5599" i="8"/>
  <c r="M5598" i="8"/>
  <c r="M5597" i="8"/>
  <c r="M5596" i="8"/>
  <c r="K5596" i="8"/>
  <c r="M5595" i="8"/>
  <c r="M5594" i="8"/>
  <c r="M5593" i="8"/>
  <c r="M5592" i="8"/>
  <c r="M5591" i="8"/>
  <c r="M5590" i="8"/>
  <c r="M5589" i="8"/>
  <c r="M5588" i="8"/>
  <c r="M5587" i="8"/>
  <c r="M5586" i="8"/>
  <c r="M5585" i="8"/>
  <c r="L5582" i="8"/>
  <c r="M5581" i="8"/>
  <c r="M5580" i="8"/>
  <c r="M5579" i="8"/>
  <c r="M5578" i="8"/>
  <c r="M5577" i="8"/>
  <c r="M5576" i="8"/>
  <c r="M5575" i="8"/>
  <c r="M5574" i="8"/>
  <c r="M5573" i="8"/>
  <c r="M5572" i="8"/>
  <c r="M5571" i="8"/>
  <c r="M5570" i="8"/>
  <c r="M5569" i="8"/>
  <c r="M5568" i="8"/>
  <c r="M5567" i="8"/>
  <c r="K5566" i="8"/>
  <c r="K5582" i="8" s="1"/>
  <c r="K5584" i="8" s="1"/>
  <c r="M5564" i="8"/>
  <c r="M5563" i="8"/>
  <c r="M5562" i="8"/>
  <c r="M5561" i="8"/>
  <c r="M5560" i="8"/>
  <c r="M5559" i="8"/>
  <c r="M5558" i="8"/>
  <c r="M5557" i="8"/>
  <c r="M5556" i="8"/>
  <c r="M5555" i="8"/>
  <c r="M5554" i="8"/>
  <c r="M5553" i="8"/>
  <c r="M5552" i="8"/>
  <c r="M5551" i="8"/>
  <c r="M5550" i="8"/>
  <c r="M5549" i="8"/>
  <c r="M5548" i="8"/>
  <c r="M5547" i="8"/>
  <c r="M5546" i="8"/>
  <c r="M5545" i="8"/>
  <c r="M5544" i="8"/>
  <c r="M5543" i="8"/>
  <c r="M5542" i="8"/>
  <c r="M5541" i="8"/>
  <c r="M5540" i="8"/>
  <c r="M5539" i="8"/>
  <c r="M5538" i="8"/>
  <c r="M5537" i="8"/>
  <c r="M5536" i="8"/>
  <c r="M5535" i="8"/>
  <c r="M5534" i="8"/>
  <c r="M5533" i="8"/>
  <c r="M5532" i="8"/>
  <c r="M5531" i="8"/>
  <c r="M5530" i="8"/>
  <c r="M5529" i="8"/>
  <c r="M5528" i="8"/>
  <c r="M5527" i="8"/>
  <c r="M5526" i="8"/>
  <c r="M5525" i="8"/>
  <c r="M5524" i="8"/>
  <c r="M5523" i="8"/>
  <c r="M5522" i="8"/>
  <c r="M5521" i="8"/>
  <c r="M5520" i="8"/>
  <c r="M5519" i="8"/>
  <c r="M5518" i="8"/>
  <c r="M5517" i="8"/>
  <c r="M5516" i="8"/>
  <c r="M5515" i="8"/>
  <c r="M5514" i="8"/>
  <c r="M5513" i="8"/>
  <c r="M5512" i="8"/>
  <c r="M5511" i="8"/>
  <c r="M5510" i="8"/>
  <c r="M5509" i="8"/>
  <c r="M5508" i="8"/>
  <c r="M5507" i="8"/>
  <c r="M5506" i="8"/>
  <c r="M5505" i="8"/>
  <c r="L5502" i="8"/>
  <c r="M5501" i="8"/>
  <c r="M5500" i="8"/>
  <c r="M5499" i="8"/>
  <c r="M5498" i="8"/>
  <c r="M5497" i="8"/>
  <c r="M5496" i="8"/>
  <c r="M5495" i="8"/>
  <c r="M5494" i="8"/>
  <c r="M5493" i="8"/>
  <c r="M5492" i="8"/>
  <c r="M5491" i="8"/>
  <c r="M5490" i="8"/>
  <c r="M5489" i="8"/>
  <c r="M5488" i="8"/>
  <c r="M5487" i="8"/>
  <c r="K5486" i="8"/>
  <c r="L5484" i="8"/>
  <c r="M5483" i="8"/>
  <c r="M5482" i="8"/>
  <c r="M5481" i="8"/>
  <c r="M5480" i="8"/>
  <c r="M5479" i="8"/>
  <c r="M5478" i="8"/>
  <c r="M5477" i="8"/>
  <c r="M5476" i="8"/>
  <c r="M5475" i="8"/>
  <c r="M5474" i="8"/>
  <c r="M5473" i="8"/>
  <c r="M5472" i="8"/>
  <c r="M5471" i="8"/>
  <c r="M5470" i="8"/>
  <c r="M5469" i="8"/>
  <c r="K5468" i="8"/>
  <c r="K5484" i="8" s="1"/>
  <c r="M5466" i="8"/>
  <c r="M5465" i="8"/>
  <c r="M5464" i="8"/>
  <c r="M5463" i="8"/>
  <c r="M5462" i="8"/>
  <c r="M5461" i="8"/>
  <c r="M5460" i="8"/>
  <c r="M5459" i="8"/>
  <c r="M5458" i="8"/>
  <c r="M5457" i="8"/>
  <c r="M5456" i="8"/>
  <c r="M5455" i="8"/>
  <c r="M5454" i="8"/>
  <c r="M5453" i="8"/>
  <c r="M5452" i="8"/>
  <c r="M5451" i="8"/>
  <c r="M5450" i="8"/>
  <c r="M5449" i="8"/>
  <c r="M5448" i="8"/>
  <c r="M5447" i="8"/>
  <c r="M5446" i="8"/>
  <c r="M5445" i="8"/>
  <c r="M5444" i="8"/>
  <c r="M5443" i="8"/>
  <c r="M5442" i="8"/>
  <c r="M5441" i="8"/>
  <c r="M5440" i="8"/>
  <c r="M5439" i="8"/>
  <c r="M5438" i="8"/>
  <c r="M5437" i="8"/>
  <c r="M5436" i="8"/>
  <c r="M5435" i="8"/>
  <c r="M5434" i="8"/>
  <c r="M5433" i="8"/>
  <c r="M5432" i="8"/>
  <c r="M5431" i="8"/>
  <c r="M5430" i="8"/>
  <c r="M5429" i="8"/>
  <c r="M5428" i="8"/>
  <c r="M5427" i="8"/>
  <c r="M5426" i="8"/>
  <c r="M5425" i="8"/>
  <c r="M5424" i="8"/>
  <c r="M5423" i="8"/>
  <c r="M5422" i="8"/>
  <c r="M5421" i="8"/>
  <c r="M5420" i="8"/>
  <c r="M5419" i="8"/>
  <c r="M5418" i="8"/>
  <c r="M5417" i="8"/>
  <c r="M5416" i="8"/>
  <c r="M5415" i="8"/>
  <c r="M5414" i="8"/>
  <c r="M5413" i="8"/>
  <c r="M5412" i="8"/>
  <c r="M5411" i="8"/>
  <c r="M5410" i="8"/>
  <c r="M5409" i="8"/>
  <c r="M5408" i="8"/>
  <c r="M5407" i="8"/>
  <c r="L5404" i="8"/>
  <c r="M5403" i="8"/>
  <c r="M5402" i="8"/>
  <c r="M5401" i="8"/>
  <c r="M5400" i="8"/>
  <c r="M5399" i="8"/>
  <c r="M5398" i="8"/>
  <c r="M5397" i="8"/>
  <c r="M5396" i="8"/>
  <c r="M5395" i="8"/>
  <c r="M5394" i="8"/>
  <c r="M5393" i="8"/>
  <c r="M5392" i="8"/>
  <c r="M5391" i="8"/>
  <c r="M5390" i="8"/>
  <c r="M5389" i="8"/>
  <c r="K5388" i="8"/>
  <c r="K5404" i="8" s="1"/>
  <c r="L5386" i="8"/>
  <c r="M5385" i="8"/>
  <c r="M5384" i="8"/>
  <c r="M5383" i="8"/>
  <c r="M5382" i="8"/>
  <c r="M5381" i="8"/>
  <c r="M5380" i="8"/>
  <c r="M5379" i="8"/>
  <c r="M5378" i="8"/>
  <c r="M5377" i="8"/>
  <c r="M5376" i="8"/>
  <c r="M5375" i="8"/>
  <c r="M5374" i="8"/>
  <c r="M5373" i="8"/>
  <c r="M5372" i="8"/>
  <c r="M5371" i="8"/>
  <c r="K5370" i="8"/>
  <c r="K5386" i="8" s="1"/>
  <c r="M5368" i="8"/>
  <c r="M5367" i="8"/>
  <c r="M5366" i="8"/>
  <c r="M5365" i="8"/>
  <c r="M5364" i="8"/>
  <c r="M5363" i="8"/>
  <c r="M5362" i="8"/>
  <c r="M5361" i="8"/>
  <c r="M5360" i="8"/>
  <c r="M5359" i="8"/>
  <c r="M5358" i="8"/>
  <c r="M5357" i="8"/>
  <c r="M5356" i="8"/>
  <c r="M5355" i="8"/>
  <c r="M5354" i="8"/>
  <c r="M5353" i="8"/>
  <c r="M5352" i="8"/>
  <c r="M5351" i="8"/>
  <c r="M5350" i="8"/>
  <c r="M5349" i="8"/>
  <c r="M5348" i="8"/>
  <c r="M5347" i="8"/>
  <c r="M5346" i="8"/>
  <c r="M5345" i="8"/>
  <c r="M5344" i="8"/>
  <c r="M5343" i="8"/>
  <c r="M5342" i="8"/>
  <c r="M5341" i="8"/>
  <c r="M5340" i="8"/>
  <c r="M5339" i="8"/>
  <c r="M5338" i="8"/>
  <c r="M5337" i="8"/>
  <c r="M5336" i="8"/>
  <c r="M5335" i="8"/>
  <c r="M5334" i="8"/>
  <c r="M5333" i="8"/>
  <c r="M5332" i="8"/>
  <c r="M5331" i="8"/>
  <c r="M5330" i="8"/>
  <c r="M5329" i="8"/>
  <c r="M5328" i="8"/>
  <c r="M5327" i="8"/>
  <c r="M5326" i="8"/>
  <c r="M5325" i="8"/>
  <c r="M5324" i="8"/>
  <c r="M5323" i="8"/>
  <c r="M5322" i="8"/>
  <c r="M5321" i="8"/>
  <c r="M5320" i="8"/>
  <c r="M5319" i="8"/>
  <c r="M5318" i="8"/>
  <c r="M5317" i="8"/>
  <c r="M5316" i="8"/>
  <c r="M5315" i="8"/>
  <c r="M5314" i="8"/>
  <c r="M5313" i="8"/>
  <c r="M5312" i="8"/>
  <c r="M5311" i="8"/>
  <c r="M5310" i="8"/>
  <c r="M5309" i="8"/>
  <c r="L5306" i="8"/>
  <c r="M5305" i="8"/>
  <c r="M5304" i="8"/>
  <c r="M5303" i="8"/>
  <c r="M5302" i="8"/>
  <c r="M5301" i="8"/>
  <c r="M5300" i="8"/>
  <c r="M5299" i="8"/>
  <c r="M5298" i="8"/>
  <c r="M5297" i="8"/>
  <c r="M5296" i="8"/>
  <c r="M5295" i="8"/>
  <c r="M5294" i="8"/>
  <c r="M5293" i="8"/>
  <c r="M5292" i="8"/>
  <c r="M5291" i="8"/>
  <c r="K5290" i="8"/>
  <c r="K5306" i="8" s="1"/>
  <c r="L5288" i="8"/>
  <c r="M5287" i="8"/>
  <c r="M5286" i="8"/>
  <c r="M5285" i="8"/>
  <c r="M5284" i="8"/>
  <c r="M5283" i="8"/>
  <c r="M5282" i="8"/>
  <c r="M5281" i="8"/>
  <c r="M5280" i="8"/>
  <c r="M5279" i="8"/>
  <c r="M5278" i="8"/>
  <c r="M5277" i="8"/>
  <c r="M5276" i="8"/>
  <c r="M5275" i="8"/>
  <c r="M5274" i="8"/>
  <c r="M5273" i="8"/>
  <c r="K5272" i="8"/>
  <c r="K5288" i="8" s="1"/>
  <c r="M5270" i="8"/>
  <c r="M5269" i="8"/>
  <c r="M5268" i="8"/>
  <c r="M5267" i="8"/>
  <c r="M5266" i="8"/>
  <c r="M5265" i="8"/>
  <c r="M5264" i="8"/>
  <c r="M5263" i="8"/>
  <c r="M5262" i="8"/>
  <c r="M5261" i="8"/>
  <c r="M5260" i="8"/>
  <c r="M5259" i="8"/>
  <c r="M5258" i="8"/>
  <c r="M5257" i="8"/>
  <c r="M5256" i="8"/>
  <c r="M5255" i="8"/>
  <c r="M5254" i="8"/>
  <c r="M5253" i="8"/>
  <c r="M5252" i="8"/>
  <c r="M5251" i="8"/>
  <c r="M5250" i="8"/>
  <c r="M5249" i="8"/>
  <c r="M5248" i="8"/>
  <c r="M5247" i="8"/>
  <c r="M5246" i="8"/>
  <c r="M5245" i="8"/>
  <c r="M5244" i="8"/>
  <c r="M5243" i="8"/>
  <c r="M5242" i="8"/>
  <c r="M5241" i="8"/>
  <c r="M5240" i="8"/>
  <c r="M5239" i="8"/>
  <c r="M5238" i="8"/>
  <c r="M5237" i="8"/>
  <c r="M5236" i="8"/>
  <c r="M5235" i="8"/>
  <c r="M5234" i="8"/>
  <c r="M5233" i="8"/>
  <c r="M5232" i="8"/>
  <c r="M5231" i="8"/>
  <c r="M5230" i="8"/>
  <c r="M5229" i="8"/>
  <c r="M5228" i="8"/>
  <c r="M5227" i="8"/>
  <c r="M5226" i="8"/>
  <c r="M5225" i="8"/>
  <c r="M5224" i="8"/>
  <c r="M5223" i="8"/>
  <c r="M5222" i="8"/>
  <c r="M5221" i="8"/>
  <c r="L5208" i="8"/>
  <c r="M5207" i="8"/>
  <c r="M5206" i="8"/>
  <c r="M5205" i="8"/>
  <c r="K5204" i="8"/>
  <c r="M5204" i="8" s="1"/>
  <c r="M5203" i="8"/>
  <c r="M5202" i="8"/>
  <c r="M5201" i="8"/>
  <c r="M5200" i="8"/>
  <c r="M5199" i="8"/>
  <c r="M5198" i="8"/>
  <c r="M5197" i="8"/>
  <c r="M5196" i="8"/>
  <c r="M5195" i="8"/>
  <c r="M5194" i="8"/>
  <c r="M5193" i="8"/>
  <c r="K5192" i="8"/>
  <c r="M5192" i="8" s="1"/>
  <c r="L5190" i="8"/>
  <c r="K5190" i="8"/>
  <c r="M5189" i="8"/>
  <c r="M5188" i="8"/>
  <c r="M5187" i="8"/>
  <c r="M5186" i="8"/>
  <c r="M5185" i="8"/>
  <c r="M5184" i="8"/>
  <c r="M5183" i="8"/>
  <c r="M5182" i="8"/>
  <c r="M5181" i="8"/>
  <c r="M5180" i="8"/>
  <c r="M5179" i="8"/>
  <c r="M5178" i="8"/>
  <c r="M5177" i="8"/>
  <c r="M5176" i="8"/>
  <c r="M5175" i="8"/>
  <c r="M5174" i="8"/>
  <c r="M5190" i="8" s="1"/>
  <c r="M5172" i="8"/>
  <c r="M5171" i="8"/>
  <c r="M5170" i="8"/>
  <c r="M5169" i="8"/>
  <c r="M5168" i="8"/>
  <c r="M5167" i="8"/>
  <c r="M5166" i="8"/>
  <c r="M5165" i="8"/>
  <c r="M5164" i="8"/>
  <c r="M5163" i="8"/>
  <c r="M5162" i="8"/>
  <c r="M5161" i="8"/>
  <c r="M5160" i="8"/>
  <c r="M5159" i="8"/>
  <c r="M5158" i="8"/>
  <c r="M5157" i="8"/>
  <c r="M5156" i="8"/>
  <c r="M5155" i="8"/>
  <c r="M5154" i="8"/>
  <c r="M5153" i="8"/>
  <c r="M5152" i="8"/>
  <c r="M5151" i="8"/>
  <c r="M5150" i="8"/>
  <c r="M5149" i="8"/>
  <c r="M5148" i="8"/>
  <c r="M5147" i="8"/>
  <c r="M5146" i="8"/>
  <c r="M5145" i="8"/>
  <c r="M5144" i="8"/>
  <c r="M5143" i="8"/>
  <c r="M5142" i="8"/>
  <c r="M5141" i="8"/>
  <c r="M5140" i="8"/>
  <c r="M5139" i="8"/>
  <c r="M5138" i="8"/>
  <c r="M5137" i="8"/>
  <c r="M5136" i="8"/>
  <c r="M5135" i="8"/>
  <c r="M5134" i="8"/>
  <c r="M5133" i="8"/>
  <c r="M5132" i="8"/>
  <c r="M5131" i="8"/>
  <c r="M5130" i="8"/>
  <c r="M5129" i="8"/>
  <c r="M5128" i="8"/>
  <c r="M5127" i="8"/>
  <c r="M5126" i="8"/>
  <c r="M5125" i="8"/>
  <c r="M5124" i="8"/>
  <c r="M5123" i="8"/>
  <c r="M5122" i="8"/>
  <c r="M5121" i="8"/>
  <c r="M5120" i="8"/>
  <c r="M5119" i="8"/>
  <c r="M5118" i="8"/>
  <c r="M5117" i="8"/>
  <c r="M5116" i="8"/>
  <c r="M5115" i="8"/>
  <c r="M5114" i="8"/>
  <c r="M5113" i="8"/>
  <c r="L5109" i="8"/>
  <c r="M5108" i="8"/>
  <c r="M5107" i="8"/>
  <c r="M5106" i="8"/>
  <c r="M5104" i="8"/>
  <c r="M5103" i="8"/>
  <c r="M5102" i="8"/>
  <c r="M5101" i="8"/>
  <c r="M5100" i="8"/>
  <c r="M5099" i="8"/>
  <c r="M5098" i="8"/>
  <c r="M5097" i="8"/>
  <c r="M5096" i="8"/>
  <c r="M5095" i="8"/>
  <c r="M5094" i="8"/>
  <c r="L5091" i="8"/>
  <c r="M5090" i="8"/>
  <c r="M5089" i="8"/>
  <c r="M5088" i="8"/>
  <c r="K5087" i="8"/>
  <c r="K5105" i="8" s="1"/>
  <c r="M5105" i="8" s="1"/>
  <c r="M5086" i="8"/>
  <c r="M5085" i="8"/>
  <c r="M5084" i="8"/>
  <c r="M5083" i="8"/>
  <c r="M5082" i="8"/>
  <c r="M5081" i="8"/>
  <c r="M5080" i="8"/>
  <c r="M5079" i="8"/>
  <c r="M5078" i="8"/>
  <c r="M5077" i="8"/>
  <c r="M5076" i="8"/>
  <c r="K5075" i="8"/>
  <c r="M5075" i="8" s="1"/>
  <c r="M5073" i="8"/>
  <c r="M5072" i="8"/>
  <c r="M5071" i="8"/>
  <c r="M5070" i="8"/>
  <c r="M5069" i="8"/>
  <c r="M5068" i="8"/>
  <c r="M5067" i="8"/>
  <c r="M5066" i="8"/>
  <c r="M5065" i="8"/>
  <c r="M5064" i="8"/>
  <c r="M5063" i="8"/>
  <c r="M5062" i="8"/>
  <c r="M5061" i="8"/>
  <c r="M5060" i="8"/>
  <c r="M5059" i="8"/>
  <c r="M5058" i="8"/>
  <c r="M5057" i="8"/>
  <c r="M5056" i="8"/>
  <c r="M5055" i="8"/>
  <c r="M5054" i="8"/>
  <c r="M5053" i="8"/>
  <c r="M5052" i="8"/>
  <c r="M5051" i="8"/>
  <c r="M5050" i="8"/>
  <c r="M5049" i="8"/>
  <c r="M5048" i="8"/>
  <c r="M5047" i="8"/>
  <c r="M5046" i="8"/>
  <c r="M5045" i="8"/>
  <c r="M5044" i="8"/>
  <c r="M5043" i="8"/>
  <c r="M5042" i="8"/>
  <c r="M5041" i="8"/>
  <c r="M5040" i="8"/>
  <c r="M5039" i="8"/>
  <c r="M5038" i="8"/>
  <c r="M5037" i="8"/>
  <c r="M5036" i="8"/>
  <c r="M5035" i="8"/>
  <c r="M5034" i="8"/>
  <c r="M5033" i="8"/>
  <c r="M5032" i="8"/>
  <c r="M5031" i="8"/>
  <c r="M5030" i="8"/>
  <c r="M5029" i="8"/>
  <c r="M5028" i="8"/>
  <c r="M5027" i="8"/>
  <c r="M5026" i="8"/>
  <c r="M5025" i="8"/>
  <c r="M5024" i="8"/>
  <c r="M5007" i="8"/>
  <c r="M5006" i="8"/>
  <c r="M5005" i="8"/>
  <c r="L5004" i="8"/>
  <c r="L5009" i="8" s="1"/>
  <c r="M5003" i="8"/>
  <c r="M5002" i="8"/>
  <c r="M5001" i="8"/>
  <c r="M5000" i="8"/>
  <c r="M4999" i="8"/>
  <c r="M4998" i="8"/>
  <c r="M4997" i="8"/>
  <c r="M4996" i="8"/>
  <c r="M4995" i="8"/>
  <c r="M4994" i="8"/>
  <c r="M4993" i="8"/>
  <c r="L4990" i="8"/>
  <c r="M4989" i="8"/>
  <c r="M4988" i="8"/>
  <c r="M4987" i="8"/>
  <c r="M4986" i="8"/>
  <c r="M4985" i="8"/>
  <c r="M4984" i="8"/>
  <c r="M4983" i="8"/>
  <c r="M4982" i="8"/>
  <c r="M4981" i="8"/>
  <c r="M4980" i="8"/>
  <c r="M4979" i="8"/>
  <c r="M4978" i="8"/>
  <c r="M4977" i="8"/>
  <c r="M4976" i="8"/>
  <c r="M4975" i="8"/>
  <c r="K4974" i="8"/>
  <c r="K4990" i="8" s="1"/>
  <c r="L4972" i="8"/>
  <c r="M4971" i="8"/>
  <c r="M4970" i="8"/>
  <c r="M4969" i="8"/>
  <c r="M4968" i="8"/>
  <c r="M4967" i="8"/>
  <c r="M4966" i="8"/>
  <c r="M4965" i="8"/>
  <c r="M4964" i="8"/>
  <c r="M4963" i="8"/>
  <c r="M4962" i="8"/>
  <c r="M4961" i="8"/>
  <c r="M4960" i="8"/>
  <c r="M4959" i="8"/>
  <c r="M4958" i="8"/>
  <c r="M4957" i="8"/>
  <c r="K4956" i="8"/>
  <c r="K4972" i="8" s="1"/>
  <c r="M4954" i="8"/>
  <c r="M4953" i="8"/>
  <c r="M4952" i="8"/>
  <c r="M4951" i="8"/>
  <c r="M4950" i="8"/>
  <c r="M4949" i="8"/>
  <c r="M4948" i="8"/>
  <c r="M4947" i="8"/>
  <c r="M4946" i="8"/>
  <c r="M4945" i="8"/>
  <c r="M4944" i="8"/>
  <c r="M4943" i="8"/>
  <c r="M4942" i="8"/>
  <c r="M4941" i="8"/>
  <c r="M4940" i="8"/>
  <c r="M4939" i="8"/>
  <c r="M4938" i="8"/>
  <c r="M4937" i="8"/>
  <c r="M4936" i="8"/>
  <c r="M4935" i="8"/>
  <c r="M4934" i="8"/>
  <c r="M4933" i="8"/>
  <c r="M4932" i="8"/>
  <c r="M4931" i="8"/>
  <c r="M4930" i="8"/>
  <c r="M4929" i="8"/>
  <c r="M4928" i="8"/>
  <c r="M4927" i="8"/>
  <c r="M4926" i="8"/>
  <c r="M4925" i="8"/>
  <c r="M4924" i="8"/>
  <c r="M4923" i="8"/>
  <c r="M4922" i="8"/>
  <c r="M4921" i="8"/>
  <c r="M4920" i="8"/>
  <c r="M4919" i="8"/>
  <c r="M4918" i="8"/>
  <c r="M4917" i="8"/>
  <c r="M4916" i="8"/>
  <c r="M4915" i="8"/>
  <c r="M4914" i="8"/>
  <c r="M4913" i="8"/>
  <c r="M4912" i="8"/>
  <c r="M4911" i="8"/>
  <c r="M4910" i="8"/>
  <c r="M4909" i="8"/>
  <c r="M4908" i="8"/>
  <c r="M4907" i="8"/>
  <c r="M4906" i="8"/>
  <c r="M4905" i="8"/>
  <c r="M4904" i="8"/>
  <c r="M4903" i="8"/>
  <c r="M4902" i="8"/>
  <c r="M4901" i="8"/>
  <c r="M4900" i="8"/>
  <c r="M4899" i="8"/>
  <c r="M4898" i="8"/>
  <c r="M4897" i="8"/>
  <c r="M4896" i="8"/>
  <c r="M4895" i="8"/>
  <c r="L4892" i="8"/>
  <c r="M4891" i="8"/>
  <c r="M4890" i="8"/>
  <c r="M4889" i="8"/>
  <c r="M4887" i="8"/>
  <c r="M4886" i="8"/>
  <c r="M4885" i="8"/>
  <c r="M4884" i="8"/>
  <c r="M4883" i="8"/>
  <c r="M4882" i="8"/>
  <c r="M4881" i="8"/>
  <c r="M4880" i="8"/>
  <c r="M4879" i="8"/>
  <c r="M4878" i="8"/>
  <c r="M4877" i="8"/>
  <c r="M4876" i="8"/>
  <c r="L4874" i="8"/>
  <c r="M4873" i="8"/>
  <c r="M4872" i="8"/>
  <c r="M4871" i="8"/>
  <c r="K4870" i="8"/>
  <c r="M4869" i="8"/>
  <c r="M4868" i="8"/>
  <c r="M4867" i="8"/>
  <c r="M4866" i="8"/>
  <c r="M4865" i="8"/>
  <c r="M4864" i="8"/>
  <c r="M4863" i="8"/>
  <c r="M4862" i="8"/>
  <c r="M4861" i="8"/>
  <c r="M4860" i="8"/>
  <c r="M4859" i="8"/>
  <c r="M4858" i="8"/>
  <c r="M4856" i="8"/>
  <c r="M4855" i="8"/>
  <c r="M4854" i="8"/>
  <c r="M4853" i="8"/>
  <c r="M4852" i="8"/>
  <c r="M4851" i="8"/>
  <c r="M4850" i="8"/>
  <c r="M4849" i="8"/>
  <c r="M4848" i="8"/>
  <c r="M4847" i="8"/>
  <c r="M4846" i="8"/>
  <c r="M4845" i="8"/>
  <c r="M4844" i="8"/>
  <c r="M4843" i="8"/>
  <c r="M4842" i="8"/>
  <c r="M4841" i="8"/>
  <c r="M4840" i="8"/>
  <c r="M4839" i="8"/>
  <c r="M4838" i="8"/>
  <c r="M4837" i="8"/>
  <c r="M4836" i="8"/>
  <c r="M4835" i="8"/>
  <c r="M4834" i="8"/>
  <c r="M4833" i="8"/>
  <c r="M4832" i="8"/>
  <c r="M4831" i="8"/>
  <c r="M4830" i="8"/>
  <c r="M4829" i="8"/>
  <c r="M4828" i="8"/>
  <c r="M4827" i="8"/>
  <c r="M4826" i="8"/>
  <c r="M4825" i="8"/>
  <c r="M4824" i="8"/>
  <c r="M4823" i="8"/>
  <c r="M4822" i="8"/>
  <c r="M4821" i="8"/>
  <c r="M4820" i="8"/>
  <c r="M4819" i="8"/>
  <c r="M4818" i="8"/>
  <c r="M4817" i="8"/>
  <c r="M4816" i="8"/>
  <c r="M4815" i="8"/>
  <c r="M4814" i="8"/>
  <c r="M4813" i="8"/>
  <c r="M4812" i="8"/>
  <c r="M4811" i="8"/>
  <c r="M4810" i="8"/>
  <c r="M4809" i="8"/>
  <c r="M4808" i="8"/>
  <c r="M4807" i="8"/>
  <c r="M4806" i="8"/>
  <c r="M4805" i="8"/>
  <c r="M4804" i="8"/>
  <c r="M4803" i="8"/>
  <c r="M4802" i="8"/>
  <c r="M4801" i="8"/>
  <c r="M4800" i="8"/>
  <c r="M4799" i="8"/>
  <c r="M4798" i="8"/>
  <c r="M4797" i="8"/>
  <c r="L4794" i="8"/>
  <c r="M4793" i="8"/>
  <c r="M4792" i="8"/>
  <c r="M4791" i="8"/>
  <c r="M4790" i="8"/>
  <c r="M4789" i="8"/>
  <c r="M4788" i="8"/>
  <c r="M4787" i="8"/>
  <c r="M4786" i="8"/>
  <c r="M4785" i="8"/>
  <c r="M4784" i="8"/>
  <c r="M4783" i="8"/>
  <c r="M4782" i="8"/>
  <c r="M4781" i="8"/>
  <c r="M4780" i="8"/>
  <c r="M4779" i="8"/>
  <c r="K4778" i="8"/>
  <c r="K4794" i="8" s="1"/>
  <c r="L4776" i="8"/>
  <c r="M4775" i="8"/>
  <c r="M4774" i="8"/>
  <c r="M4773" i="8"/>
  <c r="M4772" i="8"/>
  <c r="M4771" i="8"/>
  <c r="M4770" i="8"/>
  <c r="M4769" i="8"/>
  <c r="M4768" i="8"/>
  <c r="M4767" i="8"/>
  <c r="M4766" i="8"/>
  <c r="M4765" i="8"/>
  <c r="M4764" i="8"/>
  <c r="M4763" i="8"/>
  <c r="M4762" i="8"/>
  <c r="M4761" i="8"/>
  <c r="K4760" i="8"/>
  <c r="K4776" i="8" s="1"/>
  <c r="M4758" i="8"/>
  <c r="M4757" i="8"/>
  <c r="M4756" i="8"/>
  <c r="M4755" i="8"/>
  <c r="M4754" i="8"/>
  <c r="M4753" i="8"/>
  <c r="M4752" i="8"/>
  <c r="M4751" i="8"/>
  <c r="M4750" i="8"/>
  <c r="M4749" i="8"/>
  <c r="M4748" i="8"/>
  <c r="M4747" i="8"/>
  <c r="M4746" i="8"/>
  <c r="M4745" i="8"/>
  <c r="M4744" i="8"/>
  <c r="M4743" i="8"/>
  <c r="M4742" i="8"/>
  <c r="M4741" i="8"/>
  <c r="M4740" i="8"/>
  <c r="M4739" i="8"/>
  <c r="M4738" i="8"/>
  <c r="M4737" i="8"/>
  <c r="M4736" i="8"/>
  <c r="M4735" i="8"/>
  <c r="M4734" i="8"/>
  <c r="M4733" i="8"/>
  <c r="M4732" i="8"/>
  <c r="M4731" i="8"/>
  <c r="M4730" i="8"/>
  <c r="M4729" i="8"/>
  <c r="M4728" i="8"/>
  <c r="M4727" i="8"/>
  <c r="M4726" i="8"/>
  <c r="M4725" i="8"/>
  <c r="M4724" i="8"/>
  <c r="M4723" i="8"/>
  <c r="M4722" i="8"/>
  <c r="L4696" i="8"/>
  <c r="K4696" i="8"/>
  <c r="M4695" i="8"/>
  <c r="M4694" i="8"/>
  <c r="M4693" i="8"/>
  <c r="M4692" i="8"/>
  <c r="M4691" i="8"/>
  <c r="M4690" i="8"/>
  <c r="M4689" i="8"/>
  <c r="M4688" i="8"/>
  <c r="M4687" i="8"/>
  <c r="M4686" i="8"/>
  <c r="M4685" i="8"/>
  <c r="M4684" i="8"/>
  <c r="M4683" i="8"/>
  <c r="M4682" i="8"/>
  <c r="M4681" i="8"/>
  <c r="M4680" i="8"/>
  <c r="L4678" i="8"/>
  <c r="K4678" i="8"/>
  <c r="M4677" i="8"/>
  <c r="M4676" i="8"/>
  <c r="M4675" i="8"/>
  <c r="M4674" i="8"/>
  <c r="M4673" i="8"/>
  <c r="M4672" i="8"/>
  <c r="M4671" i="8"/>
  <c r="M4670" i="8"/>
  <c r="M4669" i="8"/>
  <c r="M4668" i="8"/>
  <c r="M4667" i="8"/>
  <c r="M4666" i="8"/>
  <c r="M4665" i="8"/>
  <c r="M4664" i="8"/>
  <c r="M4663" i="8"/>
  <c r="M4662" i="8"/>
  <c r="M4660" i="8"/>
  <c r="M4659" i="8"/>
  <c r="M4658" i="8"/>
  <c r="M4657" i="8"/>
  <c r="M4656" i="8"/>
  <c r="M4655" i="8"/>
  <c r="M4654" i="8"/>
  <c r="M4653" i="8"/>
  <c r="M4652" i="8"/>
  <c r="M4651" i="8"/>
  <c r="M4650" i="8"/>
  <c r="M4649" i="8"/>
  <c r="M4648" i="8"/>
  <c r="M4647" i="8"/>
  <c r="M4646" i="8"/>
  <c r="M4645" i="8"/>
  <c r="M4644" i="8"/>
  <c r="M4643" i="8"/>
  <c r="M4642" i="8"/>
  <c r="M4641" i="8"/>
  <c r="M4640" i="8"/>
  <c r="M4639" i="8"/>
  <c r="M4638" i="8"/>
  <c r="M4637" i="8"/>
  <c r="M4636" i="8"/>
  <c r="M4635" i="8"/>
  <c r="M4634" i="8"/>
  <c r="M4633" i="8"/>
  <c r="M4632" i="8"/>
  <c r="M4631" i="8"/>
  <c r="M4630" i="8"/>
  <c r="M4629" i="8"/>
  <c r="M4628" i="8"/>
  <c r="M4627" i="8"/>
  <c r="M4626" i="8"/>
  <c r="M4625" i="8"/>
  <c r="M4624" i="8"/>
  <c r="M4623" i="8"/>
  <c r="M4622" i="8"/>
  <c r="M4621" i="8"/>
  <c r="M4620" i="8"/>
  <c r="M4619" i="8"/>
  <c r="M4618" i="8"/>
  <c r="M4617" i="8"/>
  <c r="M4616" i="8"/>
  <c r="M4615" i="8"/>
  <c r="M4614" i="8"/>
  <c r="M4613" i="8"/>
  <c r="M4612" i="8"/>
  <c r="M4611" i="8"/>
  <c r="M4610" i="8"/>
  <c r="M4609" i="8"/>
  <c r="M4608" i="8"/>
  <c r="M4607" i="8"/>
  <c r="M4606" i="8"/>
  <c r="M4605" i="8"/>
  <c r="M4604" i="8"/>
  <c r="M4603" i="8"/>
  <c r="M4602" i="8"/>
  <c r="M4601" i="8"/>
  <c r="L4598" i="8"/>
  <c r="M4597" i="8"/>
  <c r="M4596" i="8"/>
  <c r="M4595" i="8"/>
  <c r="M4594" i="8"/>
  <c r="M4593" i="8"/>
  <c r="M4592" i="8"/>
  <c r="M4591" i="8"/>
  <c r="M4590" i="8"/>
  <c r="M4589" i="8"/>
  <c r="M4588" i="8"/>
  <c r="M4587" i="8"/>
  <c r="M4586" i="8"/>
  <c r="M4585" i="8"/>
  <c r="M4584" i="8"/>
  <c r="M4583" i="8"/>
  <c r="K4582" i="8"/>
  <c r="K4598" i="8" s="1"/>
  <c r="L4580" i="8"/>
  <c r="M4579" i="8"/>
  <c r="M4578" i="8"/>
  <c r="M4577" i="8"/>
  <c r="M4576" i="8"/>
  <c r="M4575" i="8"/>
  <c r="M4574" i="8"/>
  <c r="M4573" i="8"/>
  <c r="M4572" i="8"/>
  <c r="M4571" i="8"/>
  <c r="M4570" i="8"/>
  <c r="M4569" i="8"/>
  <c r="M4568" i="8"/>
  <c r="M4567" i="8"/>
  <c r="M4566" i="8"/>
  <c r="M4565" i="8"/>
  <c r="K4564" i="8"/>
  <c r="K4580" i="8" s="1"/>
  <c r="M4562" i="8"/>
  <c r="M4561" i="8"/>
  <c r="M4560" i="8"/>
  <c r="M4559" i="8"/>
  <c r="M4558" i="8"/>
  <c r="M4557" i="8"/>
  <c r="M4556" i="8"/>
  <c r="M4555" i="8"/>
  <c r="M4554" i="8"/>
  <c r="M4553" i="8"/>
  <c r="M4552" i="8"/>
  <c r="M4551" i="8"/>
  <c r="M4550" i="8"/>
  <c r="M4549" i="8"/>
  <c r="M4548" i="8"/>
  <c r="M4547" i="8"/>
  <c r="M4546" i="8"/>
  <c r="M4545" i="8"/>
  <c r="M4544" i="8"/>
  <c r="M4543" i="8"/>
  <c r="M4542" i="8"/>
  <c r="M4541" i="8"/>
  <c r="M4540" i="8"/>
  <c r="M4539" i="8"/>
  <c r="M4538" i="8"/>
  <c r="M4537" i="8"/>
  <c r="M4536" i="8"/>
  <c r="M4535" i="8"/>
  <c r="M4534" i="8"/>
  <c r="M4533" i="8"/>
  <c r="M4532" i="8"/>
  <c r="M4531" i="8"/>
  <c r="M4530" i="8"/>
  <c r="M4529" i="8"/>
  <c r="M4528" i="8"/>
  <c r="M4527" i="8"/>
  <c r="M4526" i="8"/>
  <c r="M4525" i="8"/>
  <c r="M4524" i="8"/>
  <c r="M4523" i="8"/>
  <c r="M4522" i="8"/>
  <c r="M4521" i="8"/>
  <c r="M4520" i="8"/>
  <c r="M4519" i="8"/>
  <c r="M4518" i="8"/>
  <c r="M4517" i="8"/>
  <c r="M4516" i="8"/>
  <c r="M4515" i="8"/>
  <c r="M4514" i="8"/>
  <c r="M4513" i="8"/>
  <c r="M4512" i="8"/>
  <c r="M4511" i="8"/>
  <c r="M4510" i="8"/>
  <c r="M4509" i="8"/>
  <c r="M4508" i="8"/>
  <c r="M4507" i="8"/>
  <c r="M4506" i="8"/>
  <c r="M4505" i="8"/>
  <c r="M4504" i="8"/>
  <c r="M4503" i="8"/>
  <c r="L4500" i="8"/>
  <c r="M4499" i="8"/>
  <c r="M4498" i="8"/>
  <c r="M4497" i="8"/>
  <c r="M4496" i="8"/>
  <c r="M4495" i="8"/>
  <c r="M4494" i="8"/>
  <c r="M4493" i="8"/>
  <c r="M4492" i="8"/>
  <c r="M4491" i="8"/>
  <c r="M4490" i="8"/>
  <c r="M4489" i="8"/>
  <c r="M4488" i="8"/>
  <c r="M4487" i="8"/>
  <c r="M4486" i="8"/>
  <c r="M4485" i="8"/>
  <c r="K4484" i="8"/>
  <c r="K4500" i="8" s="1"/>
  <c r="L4482" i="8"/>
  <c r="M4481" i="8"/>
  <c r="M4480" i="8"/>
  <c r="M4479" i="8"/>
  <c r="M4478" i="8"/>
  <c r="M4477" i="8"/>
  <c r="M4476" i="8"/>
  <c r="M4475" i="8"/>
  <c r="M4474" i="8"/>
  <c r="M4473" i="8"/>
  <c r="M4472" i="8"/>
  <c r="M4471" i="8"/>
  <c r="M4470" i="8"/>
  <c r="M4469" i="8"/>
  <c r="M4468" i="8"/>
  <c r="M4467" i="8"/>
  <c r="K4466" i="8"/>
  <c r="K4482" i="8" s="1"/>
  <c r="M4464" i="8"/>
  <c r="M4463" i="8"/>
  <c r="M4462" i="8"/>
  <c r="M4461" i="8"/>
  <c r="M4460" i="8"/>
  <c r="M4459" i="8"/>
  <c r="M4458" i="8"/>
  <c r="M4457" i="8"/>
  <c r="M4456" i="8"/>
  <c r="M4455" i="8"/>
  <c r="M4454" i="8"/>
  <c r="M4453" i="8"/>
  <c r="M4452" i="8"/>
  <c r="M4451" i="8"/>
  <c r="M4450" i="8"/>
  <c r="M4449" i="8"/>
  <c r="M4448" i="8"/>
  <c r="M4447" i="8"/>
  <c r="M4446" i="8"/>
  <c r="M4445" i="8"/>
  <c r="M4444" i="8"/>
  <c r="M4443" i="8"/>
  <c r="M4442" i="8"/>
  <c r="M4441" i="8"/>
  <c r="M4440" i="8"/>
  <c r="M4439" i="8"/>
  <c r="M4438" i="8"/>
  <c r="M4437" i="8"/>
  <c r="M4436" i="8"/>
  <c r="M4435" i="8"/>
  <c r="M4434" i="8"/>
  <c r="M4433" i="8"/>
  <c r="M4432" i="8"/>
  <c r="M4431" i="8"/>
  <c r="M4430" i="8"/>
  <c r="M4429" i="8"/>
  <c r="M4428" i="8"/>
  <c r="M4427" i="8"/>
  <c r="M4426" i="8"/>
  <c r="M4425" i="8"/>
  <c r="M4424" i="8"/>
  <c r="M4423" i="8"/>
  <c r="M4422" i="8"/>
  <c r="M4421" i="8"/>
  <c r="M4420" i="8"/>
  <c r="M4419" i="8"/>
  <c r="M4418" i="8"/>
  <c r="M4417" i="8"/>
  <c r="M4416" i="8"/>
  <c r="M4415" i="8"/>
  <c r="M4414" i="8"/>
  <c r="M4413" i="8"/>
  <c r="M4412" i="8"/>
  <c r="M4411" i="8"/>
  <c r="M4410" i="8"/>
  <c r="M4409" i="8"/>
  <c r="M4408" i="8"/>
  <c r="M4407" i="8"/>
  <c r="M4406" i="8"/>
  <c r="M4405" i="8"/>
  <c r="L4402" i="8"/>
  <c r="M4401" i="8"/>
  <c r="M4400" i="8"/>
  <c r="M4399" i="8"/>
  <c r="M4398" i="8"/>
  <c r="M4397" i="8"/>
  <c r="M4396" i="8"/>
  <c r="M4395" i="8"/>
  <c r="M4394" i="8"/>
  <c r="M4393" i="8"/>
  <c r="M4392" i="8"/>
  <c r="M4391" i="8"/>
  <c r="M4390" i="8"/>
  <c r="M4389" i="8"/>
  <c r="M4388" i="8"/>
  <c r="M4387" i="8"/>
  <c r="K4386" i="8"/>
  <c r="K4402" i="8" s="1"/>
  <c r="L4384" i="8"/>
  <c r="M4383" i="8"/>
  <c r="M4382" i="8"/>
  <c r="M4381" i="8"/>
  <c r="M4380" i="8"/>
  <c r="M4379" i="8"/>
  <c r="M4378" i="8"/>
  <c r="M4377" i="8"/>
  <c r="M4376" i="8"/>
  <c r="M4375" i="8"/>
  <c r="M4374" i="8"/>
  <c r="M4373" i="8"/>
  <c r="M4372" i="8"/>
  <c r="M4371" i="8"/>
  <c r="M4370" i="8"/>
  <c r="M4369" i="8"/>
  <c r="K4368" i="8"/>
  <c r="K4384" i="8" s="1"/>
  <c r="M4366" i="8"/>
  <c r="M4365" i="8"/>
  <c r="M4364" i="8"/>
  <c r="M4363" i="8"/>
  <c r="M4362" i="8"/>
  <c r="M4361" i="8"/>
  <c r="M4360" i="8"/>
  <c r="M4359" i="8"/>
  <c r="M4358" i="8"/>
  <c r="M4357" i="8"/>
  <c r="M4356" i="8"/>
  <c r="M4355" i="8"/>
  <c r="M4354" i="8"/>
  <c r="M4353" i="8"/>
  <c r="M4352" i="8"/>
  <c r="M4351" i="8"/>
  <c r="M4350" i="8"/>
  <c r="M4349" i="8"/>
  <c r="M4348" i="8"/>
  <c r="M4347" i="8"/>
  <c r="M4346" i="8"/>
  <c r="M4345" i="8"/>
  <c r="M4344" i="8"/>
  <c r="M4343" i="8"/>
  <c r="M4342" i="8"/>
  <c r="M4341" i="8"/>
  <c r="M4340" i="8"/>
  <c r="M4339" i="8"/>
  <c r="M4338" i="8"/>
  <c r="M4337" i="8"/>
  <c r="M4336" i="8"/>
  <c r="M4335" i="8"/>
  <c r="M4334" i="8"/>
  <c r="M4333" i="8"/>
  <c r="M4332" i="8"/>
  <c r="M4331" i="8"/>
  <c r="M4330" i="8"/>
  <c r="M4329" i="8"/>
  <c r="M4328" i="8"/>
  <c r="M4327" i="8"/>
  <c r="M4326" i="8"/>
  <c r="M4325" i="8"/>
  <c r="M4324" i="8"/>
  <c r="M4323" i="8"/>
  <c r="M4322" i="8"/>
  <c r="M4321" i="8"/>
  <c r="M4320" i="8"/>
  <c r="M4319" i="8"/>
  <c r="M4318" i="8"/>
  <c r="M4317" i="8"/>
  <c r="M4316" i="8"/>
  <c r="M4315" i="8"/>
  <c r="M4314" i="8"/>
  <c r="M4313" i="8"/>
  <c r="M4312" i="8"/>
  <c r="M4311" i="8"/>
  <c r="M4310" i="8"/>
  <c r="M4309" i="8"/>
  <c r="M4308" i="8"/>
  <c r="M4307" i="8"/>
  <c r="L4304" i="8"/>
  <c r="M4303" i="8"/>
  <c r="M4302" i="8"/>
  <c r="M4301" i="8"/>
  <c r="M4300" i="8"/>
  <c r="M4299" i="8"/>
  <c r="M4298" i="8"/>
  <c r="M4297" i="8"/>
  <c r="M4296" i="8"/>
  <c r="M4295" i="8"/>
  <c r="M4294" i="8"/>
  <c r="M4293" i="8"/>
  <c r="M4292" i="8"/>
  <c r="M4291" i="8"/>
  <c r="M4290" i="8"/>
  <c r="M4289" i="8"/>
  <c r="K4288" i="8"/>
  <c r="K4304" i="8" s="1"/>
  <c r="L4286" i="8"/>
  <c r="M4285" i="8"/>
  <c r="M4284" i="8"/>
  <c r="M4283" i="8"/>
  <c r="M4282" i="8"/>
  <c r="M4281" i="8"/>
  <c r="M4280" i="8"/>
  <c r="M4279" i="8"/>
  <c r="M4278" i="8"/>
  <c r="M4277" i="8"/>
  <c r="M4276" i="8"/>
  <c r="M4275" i="8"/>
  <c r="M4274" i="8"/>
  <c r="M4273" i="8"/>
  <c r="M4272" i="8"/>
  <c r="M4271" i="8"/>
  <c r="K4270" i="8"/>
  <c r="K4286" i="8" s="1"/>
  <c r="M4268" i="8"/>
  <c r="M4267" i="8"/>
  <c r="M4266" i="8"/>
  <c r="M4265" i="8"/>
  <c r="M4264" i="8"/>
  <c r="M4263" i="8"/>
  <c r="M4262" i="8"/>
  <c r="M4261" i="8"/>
  <c r="M4260" i="8"/>
  <c r="M4259" i="8"/>
  <c r="M4258" i="8"/>
  <c r="M4257" i="8"/>
  <c r="M4256" i="8"/>
  <c r="M4255" i="8"/>
  <c r="M4254" i="8"/>
  <c r="M4253" i="8"/>
  <c r="M4252" i="8"/>
  <c r="M4251" i="8"/>
  <c r="M4250" i="8"/>
  <c r="M4249" i="8"/>
  <c r="M4248" i="8"/>
  <c r="M4247" i="8"/>
  <c r="M4246" i="8"/>
  <c r="M4245" i="8"/>
  <c r="M4244" i="8"/>
  <c r="M4243" i="8"/>
  <c r="M4242" i="8"/>
  <c r="M4241" i="8"/>
  <c r="M4240" i="8"/>
  <c r="M4239" i="8"/>
  <c r="M4238" i="8"/>
  <c r="M4237" i="8"/>
  <c r="M4236" i="8"/>
  <c r="M4235" i="8"/>
  <c r="M4234" i="8"/>
  <c r="M4233" i="8"/>
  <c r="M4232" i="8"/>
  <c r="M4231" i="8"/>
  <c r="M4230" i="8"/>
  <c r="M4229" i="8"/>
  <c r="M4228" i="8"/>
  <c r="M4227" i="8"/>
  <c r="M4226" i="8"/>
  <c r="M4225" i="8"/>
  <c r="M4224" i="8"/>
  <c r="M4223" i="8"/>
  <c r="M4222" i="8"/>
  <c r="M4221" i="8"/>
  <c r="M4220" i="8"/>
  <c r="M4219" i="8"/>
  <c r="L4108" i="8"/>
  <c r="M4107" i="8"/>
  <c r="M4106" i="8"/>
  <c r="M4105" i="8"/>
  <c r="M4103" i="8"/>
  <c r="M4102" i="8"/>
  <c r="M4101" i="8"/>
  <c r="M4100" i="8"/>
  <c r="M4099" i="8"/>
  <c r="M4098" i="8"/>
  <c r="M4097" i="8"/>
  <c r="M4096" i="8"/>
  <c r="M4095" i="8"/>
  <c r="M4094" i="8"/>
  <c r="M4093" i="8"/>
  <c r="M4092" i="8"/>
  <c r="L4090" i="8"/>
  <c r="M4089" i="8"/>
  <c r="M4088" i="8"/>
  <c r="M4087" i="8"/>
  <c r="K4086" i="8"/>
  <c r="K4090" i="8" s="1"/>
  <c r="M4085" i="8"/>
  <c r="M4084" i="8"/>
  <c r="M4083" i="8"/>
  <c r="M4082" i="8"/>
  <c r="M4081" i="8"/>
  <c r="M4080" i="8"/>
  <c r="M4079" i="8"/>
  <c r="M4078" i="8"/>
  <c r="M4077" i="8"/>
  <c r="M4076" i="8"/>
  <c r="M4075" i="8"/>
  <c r="M4074" i="8"/>
  <c r="M4072" i="8"/>
  <c r="M4071" i="8"/>
  <c r="M4070" i="8"/>
  <c r="M4069" i="8"/>
  <c r="M4068" i="8"/>
  <c r="M4067" i="8"/>
  <c r="M4066" i="8"/>
  <c r="M4065" i="8"/>
  <c r="M4064" i="8"/>
  <c r="M4063" i="8"/>
  <c r="M4062" i="8"/>
  <c r="M4061" i="8"/>
  <c r="M4060" i="8"/>
  <c r="M4059" i="8"/>
  <c r="M4058" i="8"/>
  <c r="M4057" i="8"/>
  <c r="M4056" i="8"/>
  <c r="M4055" i="8"/>
  <c r="M4054" i="8"/>
  <c r="M4053" i="8"/>
  <c r="M4052" i="8"/>
  <c r="M4051" i="8"/>
  <c r="M4050" i="8"/>
  <c r="M4049" i="8"/>
  <c r="M4048" i="8"/>
  <c r="M4047" i="8"/>
  <c r="M4046" i="8"/>
  <c r="M4045" i="8"/>
  <c r="M4044" i="8"/>
  <c r="M4043"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L4010" i="8"/>
  <c r="M4009" i="8"/>
  <c r="M4008" i="8"/>
  <c r="M4007" i="8"/>
  <c r="M4006" i="8"/>
  <c r="M4005" i="8"/>
  <c r="M4004" i="8"/>
  <c r="M4003" i="8"/>
  <c r="M4002" i="8"/>
  <c r="M4001" i="8"/>
  <c r="M4000" i="8"/>
  <c r="M3999" i="8"/>
  <c r="M3998" i="8"/>
  <c r="M3997" i="8"/>
  <c r="M3996" i="8"/>
  <c r="M3995" i="8"/>
  <c r="K3994" i="8"/>
  <c r="K4010" i="8" s="1"/>
  <c r="L3992" i="8"/>
  <c r="M3991" i="8"/>
  <c r="M3990" i="8"/>
  <c r="M3989" i="8"/>
  <c r="M3988" i="8"/>
  <c r="M3987" i="8"/>
  <c r="M3986" i="8"/>
  <c r="M3985" i="8"/>
  <c r="M3984" i="8"/>
  <c r="M3983" i="8"/>
  <c r="M3982" i="8"/>
  <c r="M3981" i="8"/>
  <c r="M3980" i="8"/>
  <c r="M3979" i="8"/>
  <c r="M3978" i="8"/>
  <c r="M3977" i="8"/>
  <c r="K3976" i="8"/>
  <c r="K3992" i="8" s="1"/>
  <c r="M3974" i="8"/>
  <c r="M3973" i="8"/>
  <c r="M3972" i="8"/>
  <c r="M3971" i="8"/>
  <c r="M3970" i="8"/>
  <c r="M3969" i="8"/>
  <c r="M3968" i="8"/>
  <c r="M3967" i="8"/>
  <c r="M3966" i="8"/>
  <c r="M3965" i="8"/>
  <c r="M3964" i="8"/>
  <c r="M3963" i="8"/>
  <c r="M3962" i="8"/>
  <c r="M3961" i="8"/>
  <c r="M3960" i="8"/>
  <c r="M3959" i="8"/>
  <c r="M3958" i="8"/>
  <c r="M3957" i="8"/>
  <c r="M3956" i="8"/>
  <c r="M3955" i="8"/>
  <c r="M3954" i="8"/>
  <c r="M3953" i="8"/>
  <c r="M3952" i="8"/>
  <c r="M3951" i="8"/>
  <c r="M3950" i="8"/>
  <c r="M3949" i="8"/>
  <c r="M3948" i="8"/>
  <c r="M3947" i="8"/>
  <c r="M3946" i="8"/>
  <c r="M3945" i="8"/>
  <c r="M3944" i="8"/>
  <c r="M3943" i="8"/>
  <c r="M3942" i="8"/>
  <c r="M3941" i="8"/>
  <c r="M3940" i="8"/>
  <c r="M3939" i="8"/>
  <c r="M3938" i="8"/>
  <c r="M3937" i="8"/>
  <c r="M3936" i="8"/>
  <c r="M3935" i="8"/>
  <c r="M3934" i="8"/>
  <c r="M3933" i="8"/>
  <c r="M3932" i="8"/>
  <c r="M3931" i="8"/>
  <c r="M3930" i="8"/>
  <c r="M3929" i="8"/>
  <c r="M3928" i="8"/>
  <c r="M3927" i="8"/>
  <c r="M3926" i="8"/>
  <c r="M3925" i="8"/>
  <c r="M3924" i="8"/>
  <c r="M3923" i="8"/>
  <c r="M3908" i="8"/>
  <c r="M3907" i="8"/>
  <c r="M3906" i="8"/>
  <c r="L3905" i="8"/>
  <c r="L3910" i="8" s="1"/>
  <c r="M3904" i="8"/>
  <c r="M3903" i="8"/>
  <c r="M3902" i="8"/>
  <c r="M3901" i="8"/>
  <c r="M3900" i="8"/>
  <c r="M3899" i="8"/>
  <c r="M3898" i="8"/>
  <c r="M3897" i="8"/>
  <c r="M3896" i="8"/>
  <c r="M3895" i="8"/>
  <c r="M3894" i="8"/>
  <c r="L3888" i="8"/>
  <c r="L3891" i="8" s="1"/>
  <c r="K3888" i="8"/>
  <c r="K3890" i="8" s="1"/>
  <c r="M3887" i="8"/>
  <c r="M3886" i="8"/>
  <c r="M3885" i="8"/>
  <c r="M3884" i="8"/>
  <c r="M3883" i="8"/>
  <c r="M3882" i="8"/>
  <c r="M3881" i="8"/>
  <c r="M3880" i="8"/>
  <c r="M3879" i="8"/>
  <c r="M3878" i="8"/>
  <c r="M3877" i="8"/>
  <c r="M3876" i="8"/>
  <c r="M3875" i="8"/>
  <c r="M3874" i="8"/>
  <c r="M3873" i="8"/>
  <c r="M3872" i="8"/>
  <c r="M3870" i="8"/>
  <c r="M3869" i="8"/>
  <c r="M3868" i="8"/>
  <c r="M3867" i="8"/>
  <c r="M3866" i="8"/>
  <c r="M3865" i="8"/>
  <c r="M3864" i="8"/>
  <c r="M3863" i="8"/>
  <c r="M3862" i="8"/>
  <c r="M3861" i="8"/>
  <c r="M3860" i="8"/>
  <c r="M3859" i="8"/>
  <c r="M3858" i="8"/>
  <c r="M3857" i="8"/>
  <c r="M3856" i="8"/>
  <c r="M3855" i="8"/>
  <c r="M3854" i="8"/>
  <c r="M3853" i="8"/>
  <c r="M3852" i="8"/>
  <c r="M3851" i="8"/>
  <c r="M3850" i="8"/>
  <c r="M3849" i="8"/>
  <c r="M3848" i="8"/>
  <c r="M3847" i="8"/>
  <c r="M3846" i="8"/>
  <c r="M3845" i="8"/>
  <c r="K3831" i="8"/>
  <c r="M3831" i="8" s="1"/>
  <c r="K3830" i="8"/>
  <c r="M3830" i="8" s="1"/>
  <c r="L3828" i="8"/>
  <c r="L3832" i="8" s="1"/>
  <c r="K3828" i="8"/>
  <c r="M3827" i="8"/>
  <c r="M3826" i="8"/>
  <c r="M3825" i="8"/>
  <c r="M3824" i="8"/>
  <c r="M3823" i="8"/>
  <c r="M3822" i="8"/>
  <c r="M3821" i="8"/>
  <c r="M3820" i="8"/>
  <c r="M3819" i="8"/>
  <c r="M3818" i="8"/>
  <c r="M3817" i="8"/>
  <c r="M3816" i="8"/>
  <c r="M3815" i="8"/>
  <c r="M3814" i="8"/>
  <c r="M3813" i="8"/>
  <c r="M3812" i="8"/>
  <c r="M3811" i="8"/>
  <c r="M3828" i="8" s="1"/>
  <c r="M3809" i="8"/>
  <c r="M3808" i="8"/>
  <c r="M3807" i="8"/>
  <c r="M3806" i="8"/>
  <c r="M3805" i="8"/>
  <c r="M3804" i="8"/>
  <c r="M3803" i="8"/>
  <c r="M3802" i="8"/>
  <c r="M3801" i="8"/>
  <c r="M3800" i="8"/>
  <c r="M3799" i="8"/>
  <c r="M3798" i="8"/>
  <c r="M3797" i="8"/>
  <c r="M3796" i="8"/>
  <c r="M3795" i="8"/>
  <c r="M3794" i="8"/>
  <c r="M3793" i="8"/>
  <c r="M3792" i="8"/>
  <c r="M3791" i="8"/>
  <c r="M3790" i="8"/>
  <c r="M3789" i="8"/>
  <c r="M3788" i="8"/>
  <c r="M3787" i="8"/>
  <c r="M3786" i="8"/>
  <c r="M3785" i="8"/>
  <c r="M3784" i="8"/>
  <c r="M3783" i="8"/>
  <c r="M3782" i="8"/>
  <c r="M3781" i="8"/>
  <c r="M3780" i="8"/>
  <c r="M3779" i="8"/>
  <c r="M3778" i="8"/>
  <c r="M3777" i="8"/>
  <c r="M3776" i="8"/>
  <c r="M3775" i="8"/>
  <c r="M3774" i="8"/>
  <c r="M3773" i="8"/>
  <c r="L3767" i="8"/>
  <c r="L3770" i="8" s="1"/>
  <c r="M3766" i="8"/>
  <c r="M3765" i="8"/>
  <c r="M3764" i="8"/>
  <c r="M3763" i="8"/>
  <c r="M3762" i="8"/>
  <c r="M3761" i="8"/>
  <c r="M3760" i="8"/>
  <c r="M3759" i="8"/>
  <c r="M3758" i="8"/>
  <c r="M3757" i="8"/>
  <c r="M3756" i="8"/>
  <c r="M3755" i="8"/>
  <c r="M3754" i="8"/>
  <c r="M3753" i="8"/>
  <c r="M3752" i="8"/>
  <c r="K3751" i="8"/>
  <c r="K3767" i="8" s="1"/>
  <c r="K3769" i="8" s="1"/>
  <c r="M3749" i="8"/>
  <c r="M3748" i="8"/>
  <c r="M3747" i="8"/>
  <c r="M3746" i="8"/>
  <c r="M3745" i="8"/>
  <c r="M3744" i="8"/>
  <c r="M3743" i="8"/>
  <c r="M3742" i="8"/>
  <c r="M3741" i="8"/>
  <c r="M3740" i="8"/>
  <c r="M3739" i="8"/>
  <c r="M3738" i="8"/>
  <c r="M3737" i="8"/>
  <c r="M3736" i="8"/>
  <c r="M3735" i="8"/>
  <c r="M3734" i="8"/>
  <c r="M3733" i="8"/>
  <c r="M3732" i="8"/>
  <c r="M3731" i="8"/>
  <c r="M3730" i="8"/>
  <c r="M3729" i="8"/>
  <c r="M3728" i="8"/>
  <c r="M3727" i="8"/>
  <c r="M3726" i="8"/>
  <c r="M3725" i="8"/>
  <c r="M3724" i="8"/>
  <c r="M3723" i="8"/>
  <c r="M3722" i="8"/>
  <c r="M3721" i="8"/>
  <c r="M3720" i="8"/>
  <c r="M3719" i="8"/>
  <c r="M3718" i="8"/>
  <c r="M3717" i="8"/>
  <c r="M3716" i="8"/>
  <c r="M3715" i="8"/>
  <c r="M3714" i="8"/>
  <c r="L3708" i="8"/>
  <c r="L3711" i="8" s="1"/>
  <c r="M3707" i="8"/>
  <c r="M3706" i="8"/>
  <c r="M3705" i="8"/>
  <c r="M3704" i="8"/>
  <c r="M3703" i="8"/>
  <c r="M3702" i="8"/>
  <c r="M3701" i="8"/>
  <c r="M3700" i="8"/>
  <c r="M3699" i="8"/>
  <c r="M3698" i="8"/>
  <c r="M3697" i="8"/>
  <c r="M3696" i="8"/>
  <c r="M3695" i="8"/>
  <c r="M3694" i="8"/>
  <c r="M3693" i="8"/>
  <c r="K3692" i="8"/>
  <c r="K3708" i="8" s="1"/>
  <c r="K3710" i="8" s="1"/>
  <c r="M3690" i="8"/>
  <c r="M3648" i="8"/>
  <c r="M3647" i="8"/>
  <c r="M3646" i="8"/>
  <c r="M3644" i="8"/>
  <c r="M3643" i="8"/>
  <c r="M3642" i="8"/>
  <c r="M3641" i="8"/>
  <c r="L3640" i="8"/>
  <c r="M3640" i="8" s="1"/>
  <c r="M3639" i="8"/>
  <c r="M3638" i="8"/>
  <c r="M3637" i="8"/>
  <c r="M3636" i="8"/>
  <c r="M3635" i="8"/>
  <c r="M3634" i="8"/>
  <c r="L3631" i="8"/>
  <c r="M3630" i="8"/>
  <c r="M3629" i="8"/>
  <c r="M3628" i="8"/>
  <c r="M3627" i="8"/>
  <c r="M3626" i="8"/>
  <c r="M3625" i="8"/>
  <c r="M3624" i="8"/>
  <c r="M3623" i="8"/>
  <c r="M3622" i="8"/>
  <c r="M3621" i="8"/>
  <c r="M3620" i="8"/>
  <c r="M3619" i="8"/>
  <c r="M3618" i="8"/>
  <c r="M3617" i="8"/>
  <c r="M3616" i="8"/>
  <c r="K3615" i="8"/>
  <c r="K3631" i="8" s="1"/>
  <c r="L3613" i="8"/>
  <c r="M3612" i="8"/>
  <c r="M3611" i="8"/>
  <c r="M3610" i="8"/>
  <c r="M3609" i="8"/>
  <c r="M3608" i="8"/>
  <c r="M3607" i="8"/>
  <c r="M3606" i="8"/>
  <c r="M3605" i="8"/>
  <c r="M3604" i="8"/>
  <c r="M3603" i="8"/>
  <c r="M3602" i="8"/>
  <c r="M3601" i="8"/>
  <c r="M3600" i="8"/>
  <c r="M3599" i="8"/>
  <c r="M3598" i="8"/>
  <c r="K3597" i="8"/>
  <c r="K3613" i="8" s="1"/>
  <c r="M3595" i="8"/>
  <c r="M3594" i="8"/>
  <c r="M3593" i="8"/>
  <c r="M3592" i="8"/>
  <c r="M3591" i="8"/>
  <c r="M3590" i="8"/>
  <c r="M3589" i="8"/>
  <c r="M3588" i="8"/>
  <c r="M3587" i="8"/>
  <c r="M3586" i="8"/>
  <c r="M3585" i="8"/>
  <c r="M3584" i="8"/>
  <c r="M3583" i="8"/>
  <c r="M3582" i="8"/>
  <c r="M3581" i="8"/>
  <c r="M3580" i="8"/>
  <c r="M3579" i="8"/>
  <c r="M3578" i="8"/>
  <c r="M3577" i="8"/>
  <c r="M3576" i="8"/>
  <c r="M3575" i="8"/>
  <c r="M3574" i="8"/>
  <c r="M3573" i="8"/>
  <c r="M3572" i="8"/>
  <c r="M3571" i="8"/>
  <c r="M3570" i="8"/>
  <c r="M3569" i="8"/>
  <c r="M3568" i="8"/>
  <c r="M3567" i="8"/>
  <c r="M3566" i="8"/>
  <c r="M3565" i="8"/>
  <c r="M3564" i="8"/>
  <c r="M3563" i="8"/>
  <c r="M3562" i="8"/>
  <c r="M3561" i="8"/>
  <c r="M3560" i="8"/>
  <c r="M3559" i="8"/>
  <c r="M3558" i="8"/>
  <c r="M3557" i="8"/>
  <c r="M3556" i="8"/>
  <c r="M3555" i="8"/>
  <c r="M3554" i="8"/>
  <c r="M3553" i="8"/>
  <c r="M3552" i="8"/>
  <c r="M3551" i="8"/>
  <c r="M3550" i="8"/>
  <c r="M3549" i="8"/>
  <c r="M3548" i="8"/>
  <c r="M3547" i="8"/>
  <c r="M3546" i="8"/>
  <c r="M3545" i="8"/>
  <c r="M3544" i="8"/>
  <c r="M3543" i="8"/>
  <c r="M3542" i="8"/>
  <c r="M3541" i="8"/>
  <c r="M3540" i="8"/>
  <c r="M3539" i="8"/>
  <c r="M3538" i="8"/>
  <c r="M3537" i="8"/>
  <c r="M3536" i="8"/>
  <c r="L3533" i="8"/>
  <c r="M3532" i="8"/>
  <c r="M3531" i="8"/>
  <c r="M3530" i="8"/>
  <c r="M3528" i="8"/>
  <c r="M3527" i="8"/>
  <c r="M3526" i="8"/>
  <c r="M3525" i="8"/>
  <c r="M3524" i="8"/>
  <c r="M3523" i="8"/>
  <c r="M3522" i="8"/>
  <c r="M3521" i="8"/>
  <c r="M3520" i="8"/>
  <c r="M3519" i="8"/>
  <c r="M3518" i="8"/>
  <c r="L3515" i="8"/>
  <c r="M3514" i="8"/>
  <c r="M3513" i="8"/>
  <c r="M3512" i="8"/>
  <c r="K3511" i="8"/>
  <c r="K3529" i="8" s="1"/>
  <c r="M3529" i="8" s="1"/>
  <c r="M3510" i="8"/>
  <c r="M3509" i="8"/>
  <c r="M3508" i="8"/>
  <c r="M3507" i="8"/>
  <c r="M3506" i="8"/>
  <c r="M3505" i="8"/>
  <c r="M3504" i="8"/>
  <c r="M3503" i="8"/>
  <c r="M3502" i="8"/>
  <c r="M3501" i="8"/>
  <c r="M3500" i="8"/>
  <c r="K3499" i="8"/>
  <c r="K3517" i="8" s="1"/>
  <c r="M3497" i="8"/>
  <c r="M3496" i="8"/>
  <c r="M3495" i="8"/>
  <c r="M3494" i="8"/>
  <c r="M3493" i="8"/>
  <c r="M3492" i="8"/>
  <c r="M3491" i="8"/>
  <c r="M3490" i="8"/>
  <c r="M3489" i="8"/>
  <c r="M3488" i="8"/>
  <c r="M3487" i="8"/>
  <c r="M3486" i="8"/>
  <c r="M3485" i="8"/>
  <c r="M3484" i="8"/>
  <c r="M3483" i="8"/>
  <c r="M3482" i="8"/>
  <c r="M3481" i="8"/>
  <c r="M3480" i="8"/>
  <c r="M3479" i="8"/>
  <c r="M3478" i="8"/>
  <c r="M3477" i="8"/>
  <c r="M3476" i="8"/>
  <c r="M3475" i="8"/>
  <c r="M3474" i="8"/>
  <c r="M3473" i="8"/>
  <c r="M3472" i="8"/>
  <c r="M3471" i="8"/>
  <c r="M3470" i="8"/>
  <c r="M3469" i="8"/>
  <c r="M3468" i="8"/>
  <c r="M3467" i="8"/>
  <c r="M3466" i="8"/>
  <c r="M3465" i="8"/>
  <c r="M3464" i="8"/>
  <c r="M3463" i="8"/>
  <c r="M3462" i="8"/>
  <c r="M3461" i="8"/>
  <c r="M3460" i="8"/>
  <c r="M3459" i="8"/>
  <c r="M3458" i="8"/>
  <c r="M3457" i="8"/>
  <c r="M3456" i="8"/>
  <c r="M3455" i="8"/>
  <c r="M3454" i="8"/>
  <c r="M3453" i="8"/>
  <c r="M3452" i="8"/>
  <c r="M3451" i="8"/>
  <c r="M3450" i="8"/>
  <c r="M3449" i="8"/>
  <c r="M3448" i="8"/>
  <c r="M3447"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H3499" i="8"/>
  <c r="J3499" i="8" s="1"/>
  <c r="J3500" i="8"/>
  <c r="J3501" i="8"/>
  <c r="J3502" i="8"/>
  <c r="J3503" i="8"/>
  <c r="J3504" i="8"/>
  <c r="J3505" i="8"/>
  <c r="J3506" i="8"/>
  <c r="J3507" i="8"/>
  <c r="J3508" i="8"/>
  <c r="J3509" i="8"/>
  <c r="J3510" i="8"/>
  <c r="H3511" i="8"/>
  <c r="J3511" i="8"/>
  <c r="J3512" i="8"/>
  <c r="J3513" i="8"/>
  <c r="J3514" i="8"/>
  <c r="H3515" i="8"/>
  <c r="I3515" i="8"/>
  <c r="J3518" i="8"/>
  <c r="J3519" i="8"/>
  <c r="J3520" i="8"/>
  <c r="J3521" i="8"/>
  <c r="J3522" i="8"/>
  <c r="J3523" i="8"/>
  <c r="J3524" i="8"/>
  <c r="J3525" i="8"/>
  <c r="J3526" i="8"/>
  <c r="J3527" i="8"/>
  <c r="J3528" i="8"/>
  <c r="H3529" i="8"/>
  <c r="J3529" i="8" s="1"/>
  <c r="J3530" i="8"/>
  <c r="J3531" i="8"/>
  <c r="J3532" i="8"/>
  <c r="I3533"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H3597" i="8"/>
  <c r="J3597" i="8" s="1"/>
  <c r="J3613" i="8" s="1"/>
  <c r="J3598" i="8"/>
  <c r="J3599" i="8"/>
  <c r="J3600" i="8"/>
  <c r="J3601" i="8"/>
  <c r="J3602" i="8"/>
  <c r="J3603" i="8"/>
  <c r="J3604" i="8"/>
  <c r="J3605" i="8"/>
  <c r="J3606" i="8"/>
  <c r="J3607" i="8"/>
  <c r="J3608" i="8"/>
  <c r="J3609" i="8"/>
  <c r="J3610" i="8"/>
  <c r="J3611" i="8"/>
  <c r="J3612" i="8"/>
  <c r="I3613" i="8"/>
  <c r="H3615" i="8"/>
  <c r="J3615" i="8" s="1"/>
  <c r="J3616" i="8"/>
  <c r="J3617" i="8"/>
  <c r="J3618" i="8"/>
  <c r="J3619" i="8"/>
  <c r="J3620" i="8"/>
  <c r="J3621" i="8"/>
  <c r="J3622" i="8"/>
  <c r="J3623" i="8"/>
  <c r="J3624" i="8"/>
  <c r="J3625" i="8"/>
  <c r="J3626" i="8"/>
  <c r="J3627" i="8"/>
  <c r="J3628" i="8"/>
  <c r="J3629" i="8"/>
  <c r="L3434" i="8"/>
  <c r="K3434" i="8"/>
  <c r="M3433" i="8"/>
  <c r="M3432" i="8"/>
  <c r="M3431" i="8"/>
  <c r="M3430" i="8"/>
  <c r="M3429" i="8"/>
  <c r="M3428" i="8"/>
  <c r="M3427" i="8"/>
  <c r="M3426" i="8"/>
  <c r="M3425" i="8"/>
  <c r="M3424" i="8"/>
  <c r="M3423" i="8"/>
  <c r="M3422" i="8"/>
  <c r="M3421" i="8"/>
  <c r="M3420" i="8"/>
  <c r="M3419" i="8"/>
  <c r="M3418" i="8"/>
  <c r="L3416" i="8"/>
  <c r="K3416" i="8"/>
  <c r="M3415" i="8"/>
  <c r="M3414" i="8"/>
  <c r="M3413" i="8"/>
  <c r="M3412" i="8"/>
  <c r="M3411" i="8"/>
  <c r="M3410" i="8"/>
  <c r="M3409" i="8"/>
  <c r="M3408" i="8"/>
  <c r="M3407" i="8"/>
  <c r="M3406" i="8"/>
  <c r="M3405" i="8"/>
  <c r="M3404" i="8"/>
  <c r="M3403" i="8"/>
  <c r="M3402" i="8"/>
  <c r="M3401" i="8"/>
  <c r="M3400" i="8"/>
  <c r="M3398"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L3336" i="8"/>
  <c r="M3335" i="8"/>
  <c r="M3334" i="8"/>
  <c r="M3333" i="8"/>
  <c r="M3332" i="8"/>
  <c r="M3331" i="8"/>
  <c r="M3330" i="8"/>
  <c r="M3329" i="8"/>
  <c r="M3328" i="8"/>
  <c r="M3327" i="8"/>
  <c r="M3326" i="8"/>
  <c r="M3325" i="8"/>
  <c r="M3324" i="8"/>
  <c r="M3323" i="8"/>
  <c r="M3322" i="8"/>
  <c r="M3321" i="8"/>
  <c r="K3320" i="8"/>
  <c r="M3320" i="8" s="1"/>
  <c r="M3317" i="8"/>
  <c r="M3316" i="8"/>
  <c r="M3315" i="8"/>
  <c r="M3314" i="8"/>
  <c r="M3313" i="8"/>
  <c r="M3312" i="8"/>
  <c r="M3311" i="8"/>
  <c r="M3310" i="8"/>
  <c r="L3309" i="8"/>
  <c r="L3318" i="8" s="1"/>
  <c r="M3308" i="8"/>
  <c r="M3307" i="8"/>
  <c r="M3306" i="8"/>
  <c r="M3305" i="8"/>
  <c r="M3304" i="8"/>
  <c r="M3303" i="8"/>
  <c r="M3302" i="8"/>
  <c r="M3300" i="8"/>
  <c r="M3299" i="8"/>
  <c r="M3298" i="8"/>
  <c r="M3297" i="8"/>
  <c r="M3296" i="8"/>
  <c r="M3295" i="8"/>
  <c r="M3294" i="8"/>
  <c r="M3293" i="8"/>
  <c r="M3292" i="8"/>
  <c r="M3291" i="8"/>
  <c r="M3290" i="8"/>
  <c r="M3289" i="8"/>
  <c r="M3288" i="8"/>
  <c r="M3287" i="8"/>
  <c r="M3286" i="8"/>
  <c r="M3285" i="8"/>
  <c r="M3284" i="8"/>
  <c r="M3283" i="8"/>
  <c r="M3282" i="8"/>
  <c r="M3281" i="8"/>
  <c r="M3280" i="8"/>
  <c r="M3279" i="8"/>
  <c r="M3278" i="8"/>
  <c r="M3277" i="8"/>
  <c r="M3276" i="8"/>
  <c r="M3275" i="8"/>
  <c r="M3274" i="8"/>
  <c r="M3273" i="8"/>
  <c r="M3272" i="8"/>
  <c r="M3271" i="8"/>
  <c r="M3270" i="8"/>
  <c r="M3269" i="8"/>
  <c r="M3268" i="8"/>
  <c r="M3267" i="8"/>
  <c r="M3266" i="8"/>
  <c r="M3265" i="8"/>
  <c r="M3264" i="8"/>
  <c r="M3263" i="8"/>
  <c r="M3262" i="8"/>
  <c r="M3261" i="8"/>
  <c r="M3260" i="8"/>
  <c r="M3259" i="8"/>
  <c r="M3258" i="8"/>
  <c r="M3257" i="8"/>
  <c r="M3256" i="8"/>
  <c r="M3255" i="8"/>
  <c r="M3254" i="8"/>
  <c r="M3253" i="8"/>
  <c r="M3252" i="8"/>
  <c r="L3236" i="8"/>
  <c r="M3235" i="8"/>
  <c r="M3234" i="8"/>
  <c r="M3233" i="8"/>
  <c r="M3231" i="8"/>
  <c r="M3230" i="8"/>
  <c r="M3229" i="8"/>
  <c r="M3228" i="8"/>
  <c r="M3227" i="8"/>
  <c r="M3226" i="8"/>
  <c r="M3225" i="8"/>
  <c r="M3224" i="8"/>
  <c r="M3223" i="8"/>
  <c r="M3222" i="8"/>
  <c r="M3221" i="8"/>
  <c r="L3218" i="8"/>
  <c r="M3217" i="8"/>
  <c r="M3216" i="8"/>
  <c r="M3215" i="8"/>
  <c r="K3214" i="8"/>
  <c r="K3218" i="8" s="1"/>
  <c r="K3232" i="8" s="1"/>
  <c r="M3232" i="8" s="1"/>
  <c r="M3213" i="8"/>
  <c r="M3212" i="8"/>
  <c r="M3211" i="8"/>
  <c r="M3210" i="8"/>
  <c r="M3209" i="8"/>
  <c r="M3208" i="8"/>
  <c r="M3207" i="8"/>
  <c r="M3206" i="8"/>
  <c r="M3205" i="8"/>
  <c r="M3204" i="8"/>
  <c r="M3203" i="8"/>
  <c r="M3202" i="8"/>
  <c r="L3200" i="8"/>
  <c r="M3199" i="8"/>
  <c r="M3198" i="8"/>
  <c r="M3197" i="8"/>
  <c r="K3196" i="8"/>
  <c r="K3200" i="8" s="1"/>
  <c r="M3195" i="8"/>
  <c r="M3194" i="8"/>
  <c r="M3193" i="8"/>
  <c r="M3192" i="8"/>
  <c r="M3191" i="8"/>
  <c r="M3190" i="8"/>
  <c r="M3189" i="8"/>
  <c r="M3188" i="8"/>
  <c r="M3187" i="8"/>
  <c r="M3186" i="8"/>
  <c r="M3185" i="8"/>
  <c r="M3184"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L3120" i="8"/>
  <c r="M3119" i="8"/>
  <c r="M3118" i="8"/>
  <c r="M3117" i="8"/>
  <c r="M3116" i="8"/>
  <c r="M3115" i="8"/>
  <c r="M3114" i="8"/>
  <c r="M3113" i="8"/>
  <c r="M3112" i="8"/>
  <c r="M3111" i="8"/>
  <c r="M3110" i="8"/>
  <c r="M3109" i="8"/>
  <c r="M3108" i="8"/>
  <c r="M3107" i="8"/>
  <c r="M3106" i="8"/>
  <c r="M3105" i="8"/>
  <c r="K3104" i="8"/>
  <c r="K3120" i="8" s="1"/>
  <c r="L3102" i="8"/>
  <c r="M3101" i="8"/>
  <c r="M3100" i="8"/>
  <c r="M3099" i="8"/>
  <c r="M3098" i="8"/>
  <c r="M3097" i="8"/>
  <c r="M3096" i="8"/>
  <c r="M3095" i="8"/>
  <c r="M3094" i="8"/>
  <c r="M3093" i="8"/>
  <c r="M3092" i="8"/>
  <c r="M3091" i="8"/>
  <c r="M3090" i="8"/>
  <c r="M3089" i="8"/>
  <c r="M3088" i="8"/>
  <c r="M3087" i="8"/>
  <c r="K3086" i="8"/>
  <c r="K3102" i="8" s="1"/>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7" i="8"/>
  <c r="M3026" i="8"/>
  <c r="M3025" i="8"/>
  <c r="L3022" i="8"/>
  <c r="M3021" i="8"/>
  <c r="M3020" i="8"/>
  <c r="M3019" i="8"/>
  <c r="M3018" i="8"/>
  <c r="M3017" i="8"/>
  <c r="M3016" i="8"/>
  <c r="M3015" i="8"/>
  <c r="M3014" i="8"/>
  <c r="M3013" i="8"/>
  <c r="M3012" i="8"/>
  <c r="M3011" i="8"/>
  <c r="M3010" i="8"/>
  <c r="M3009" i="8"/>
  <c r="M3008" i="8"/>
  <c r="M3007" i="8"/>
  <c r="L3004" i="8"/>
  <c r="M3003" i="8"/>
  <c r="M3002" i="8"/>
  <c r="M3001" i="8"/>
  <c r="M3000" i="8"/>
  <c r="M2999" i="8"/>
  <c r="M2998" i="8"/>
  <c r="M2997" i="8"/>
  <c r="M2996" i="8"/>
  <c r="M2995" i="8"/>
  <c r="M2994" i="8"/>
  <c r="M2993" i="8"/>
  <c r="M2992" i="8"/>
  <c r="M2991" i="8"/>
  <c r="M2990" i="8"/>
  <c r="M2989" i="8"/>
  <c r="K2988" i="8"/>
  <c r="M2986" i="8"/>
  <c r="M2985" i="8"/>
  <c r="M2984" i="8"/>
  <c r="M2983" i="8"/>
  <c r="M2982" i="8"/>
  <c r="M2981" i="8"/>
  <c r="M2980" i="8"/>
  <c r="M2979" i="8"/>
  <c r="M2978" i="8"/>
  <c r="M2977" i="8"/>
  <c r="M2976" i="8"/>
  <c r="M2975" i="8"/>
  <c r="M2974" i="8"/>
  <c r="M2973" i="8"/>
  <c r="M2972" i="8"/>
  <c r="M2971" i="8"/>
  <c r="M2970" i="8"/>
  <c r="M2969" i="8"/>
  <c r="M2968" i="8"/>
  <c r="M2967" i="8"/>
  <c r="M2966" i="8"/>
  <c r="M2965" i="8"/>
  <c r="M2964" i="8"/>
  <c r="M2963" i="8"/>
  <c r="M2962" i="8"/>
  <c r="M2961" i="8"/>
  <c r="M2960" i="8"/>
  <c r="M2959" i="8"/>
  <c r="L2922" i="8"/>
  <c r="M2921" i="8"/>
  <c r="M2920" i="8"/>
  <c r="M2919" i="8"/>
  <c r="K2918" i="8"/>
  <c r="M2918" i="8" s="1"/>
  <c r="M2917" i="8"/>
  <c r="M2916" i="8"/>
  <c r="M2915" i="8"/>
  <c r="M2914" i="8"/>
  <c r="M2913" i="8"/>
  <c r="M2912" i="8"/>
  <c r="M2911" i="8"/>
  <c r="M2910" i="8"/>
  <c r="M2909" i="8"/>
  <c r="M2908" i="8"/>
  <c r="M2907" i="8"/>
  <c r="L2904" i="8"/>
  <c r="M2903" i="8"/>
  <c r="M2902" i="8"/>
  <c r="M2901" i="8"/>
  <c r="M2900" i="8"/>
  <c r="M2899" i="8"/>
  <c r="M2898" i="8"/>
  <c r="M2897" i="8"/>
  <c r="M2896" i="8"/>
  <c r="M2895" i="8"/>
  <c r="M2894" i="8"/>
  <c r="M2893" i="8"/>
  <c r="M2892" i="8"/>
  <c r="M2891" i="8"/>
  <c r="M2890" i="8"/>
  <c r="M2889" i="8"/>
  <c r="K2888" i="8"/>
  <c r="K2904" i="8" s="1"/>
  <c r="L2886" i="8"/>
  <c r="M2885" i="8"/>
  <c r="M2884" i="8"/>
  <c r="M2883" i="8"/>
  <c r="M2882" i="8"/>
  <c r="M2881" i="8"/>
  <c r="M2880" i="8"/>
  <c r="M2879" i="8"/>
  <c r="M2878" i="8"/>
  <c r="M2877" i="8"/>
  <c r="M2876" i="8"/>
  <c r="M2875" i="8"/>
  <c r="M2874" i="8"/>
  <c r="M2873" i="8"/>
  <c r="M2872" i="8"/>
  <c r="M2871" i="8"/>
  <c r="K2870" i="8"/>
  <c r="K2886" i="8" s="1"/>
  <c r="M2868" i="8"/>
  <c r="M2867" i="8"/>
  <c r="M2866" i="8"/>
  <c r="M2865" i="8"/>
  <c r="M2864" i="8"/>
  <c r="M2863" i="8"/>
  <c r="M2862" i="8"/>
  <c r="M2861" i="8"/>
  <c r="M2860" i="8"/>
  <c r="M2859" i="8"/>
  <c r="M2858" i="8"/>
  <c r="M2857" i="8"/>
  <c r="M2856" i="8"/>
  <c r="M2855" i="8"/>
  <c r="M2854" i="8"/>
  <c r="M2853" i="8"/>
  <c r="M2852" i="8"/>
  <c r="M2851" i="8"/>
  <c r="M2850" i="8"/>
  <c r="M2849" i="8"/>
  <c r="M2848" i="8"/>
  <c r="M2847" i="8"/>
  <c r="M2846" i="8"/>
  <c r="M2845" i="8"/>
  <c r="M2844" i="8"/>
  <c r="M2843" i="8"/>
  <c r="M2842" i="8"/>
  <c r="M2841" i="8"/>
  <c r="M2840" i="8"/>
  <c r="M2839" i="8"/>
  <c r="M2838" i="8"/>
  <c r="M2837" i="8"/>
  <c r="M2836" i="8"/>
  <c r="M2835" i="8"/>
  <c r="M2834"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L2806" i="8"/>
  <c r="M2805" i="8"/>
  <c r="M2804" i="8"/>
  <c r="M2803" i="8"/>
  <c r="M2802" i="8"/>
  <c r="M2801" i="8"/>
  <c r="M2800" i="8"/>
  <c r="M2799" i="8"/>
  <c r="M2798" i="8"/>
  <c r="M2797" i="8"/>
  <c r="M2796" i="8"/>
  <c r="M2795" i="8"/>
  <c r="M2794" i="8"/>
  <c r="M2793" i="8"/>
  <c r="M2792" i="8"/>
  <c r="M2791" i="8"/>
  <c r="J2791" i="8"/>
  <c r="J2792" i="8"/>
  <c r="J2793" i="8"/>
  <c r="J2794" i="8"/>
  <c r="J2795" i="8"/>
  <c r="J2796" i="8"/>
  <c r="J2797" i="8"/>
  <c r="J2798" i="8"/>
  <c r="J2799" i="8"/>
  <c r="J2800" i="8"/>
  <c r="J2801" i="8"/>
  <c r="J2802" i="8"/>
  <c r="J2803" i="8"/>
  <c r="J2804" i="8"/>
  <c r="J2805" i="8"/>
  <c r="I2806"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H2870" i="8"/>
  <c r="J2870" i="8" s="1"/>
  <c r="J2871" i="8"/>
  <c r="J2872" i="8"/>
  <c r="J2873" i="8"/>
  <c r="J2874" i="8"/>
  <c r="J2875" i="8"/>
  <c r="J2876" i="8"/>
  <c r="J2877" i="8"/>
  <c r="J2878" i="8"/>
  <c r="J2879" i="8"/>
  <c r="J2880" i="8"/>
  <c r="J2881" i="8"/>
  <c r="J2882" i="8"/>
  <c r="J2883" i="8"/>
  <c r="J2884" i="8"/>
  <c r="J2885" i="8"/>
  <c r="I2886" i="8"/>
  <c r="H2888" i="8"/>
  <c r="J2888" i="8" s="1"/>
  <c r="J2889" i="8"/>
  <c r="J2890" i="8"/>
  <c r="J2891" i="8"/>
  <c r="J2892" i="8"/>
  <c r="J2893" i="8"/>
  <c r="J2894" i="8"/>
  <c r="J2895" i="8"/>
  <c r="J2896" i="8"/>
  <c r="J2897" i="8"/>
  <c r="J2898" i="8"/>
  <c r="J2899" i="8"/>
  <c r="J2900" i="8"/>
  <c r="J2901" i="8"/>
  <c r="J2902" i="8"/>
  <c r="J2903" i="8"/>
  <c r="I2904" i="8"/>
  <c r="J2907" i="8"/>
  <c r="J2908" i="8"/>
  <c r="J2909" i="8"/>
  <c r="J2910" i="8"/>
  <c r="J2911" i="8"/>
  <c r="L2788" i="8"/>
  <c r="M2787" i="8"/>
  <c r="M2786" i="8"/>
  <c r="M2785" i="8"/>
  <c r="M2784" i="8"/>
  <c r="M2783" i="8"/>
  <c r="M2782" i="8"/>
  <c r="M2781" i="8"/>
  <c r="M2780" i="8"/>
  <c r="M2779" i="8"/>
  <c r="M2778" i="8"/>
  <c r="M2777" i="8"/>
  <c r="M2776" i="8"/>
  <c r="M2775" i="8"/>
  <c r="M2774" i="8"/>
  <c r="M2773" i="8"/>
  <c r="K2772" i="8"/>
  <c r="K2788" i="8" s="1"/>
  <c r="K2790" i="8" s="1"/>
  <c r="K2806" i="8" s="1"/>
  <c r="M2770" i="8"/>
  <c r="M2769" i="8"/>
  <c r="M2768" i="8"/>
  <c r="M2767" i="8"/>
  <c r="M2766" i="8"/>
  <c r="M2765" i="8"/>
  <c r="M2764" i="8"/>
  <c r="M2763" i="8"/>
  <c r="M2762" i="8"/>
  <c r="M2761" i="8"/>
  <c r="M2760" i="8"/>
  <c r="M2759" i="8"/>
  <c r="M2758" i="8"/>
  <c r="M2757" i="8"/>
  <c r="M2756" i="8"/>
  <c r="M2755" i="8"/>
  <c r="M2754" i="8"/>
  <c r="M2753" i="8"/>
  <c r="M2752" i="8"/>
  <c r="M2751" i="8"/>
  <c r="M2750" i="8"/>
  <c r="M2749" i="8"/>
  <c r="M2748" i="8"/>
  <c r="M2747" i="8"/>
  <c r="M2746" i="8"/>
  <c r="M2745" i="8"/>
  <c r="M2744" i="8"/>
  <c r="M2743" i="8"/>
  <c r="M2742" i="8"/>
  <c r="M2741" i="8"/>
  <c r="M2740" i="8"/>
  <c r="M2739" i="8"/>
  <c r="M2738" i="8"/>
  <c r="M2737" i="8"/>
  <c r="M2736" i="8"/>
  <c r="M2735" i="8"/>
  <c r="M2734" i="8"/>
  <c r="M2733" i="8"/>
  <c r="M2732" i="8"/>
  <c r="M2731" i="8"/>
  <c r="M2730" i="8"/>
  <c r="M2729" i="8"/>
  <c r="M2728" i="8"/>
  <c r="M2727" i="8"/>
  <c r="M2726" i="8"/>
  <c r="M2725" i="8"/>
  <c r="M2724" i="8"/>
  <c r="M2723" i="8"/>
  <c r="M2722" i="8"/>
  <c r="M2721" i="8"/>
  <c r="M2720" i="8"/>
  <c r="M2719" i="8"/>
  <c r="M2718" i="8"/>
  <c r="M2717" i="8"/>
  <c r="M2716" i="8"/>
  <c r="M2715" i="8"/>
  <c r="M2714" i="8"/>
  <c r="M2713" i="8"/>
  <c r="M2712" i="8"/>
  <c r="M2711" i="8"/>
  <c r="L2708" i="8"/>
  <c r="K2708" i="8"/>
  <c r="M2707" i="8"/>
  <c r="M2706" i="8"/>
  <c r="M2705" i="8"/>
  <c r="M2704" i="8"/>
  <c r="M2703" i="8"/>
  <c r="M2702" i="8"/>
  <c r="M2701" i="8"/>
  <c r="M2700" i="8"/>
  <c r="M2699" i="8"/>
  <c r="M2698" i="8"/>
  <c r="M2697" i="8"/>
  <c r="M2696" i="8"/>
  <c r="M2695" i="8"/>
  <c r="M2694" i="8"/>
  <c r="M2693" i="8"/>
  <c r="M2692" i="8"/>
  <c r="L2690" i="8"/>
  <c r="K2690" i="8"/>
  <c r="M2689" i="8"/>
  <c r="M2688" i="8"/>
  <c r="M2687" i="8"/>
  <c r="M2686" i="8"/>
  <c r="M2685" i="8"/>
  <c r="M2684" i="8"/>
  <c r="M2683" i="8"/>
  <c r="M2682" i="8"/>
  <c r="M2681" i="8"/>
  <c r="M2680" i="8"/>
  <c r="M2679" i="8"/>
  <c r="M2678" i="8"/>
  <c r="M2677" i="8"/>
  <c r="M2676" i="8"/>
  <c r="M2675" i="8"/>
  <c r="M2674" i="8"/>
  <c r="M2672" i="8"/>
  <c r="M2671" i="8"/>
  <c r="M2670" i="8"/>
  <c r="M2669" i="8"/>
  <c r="M2668" i="8"/>
  <c r="M2667" i="8"/>
  <c r="L2607" i="8"/>
  <c r="M2606" i="8"/>
  <c r="M2605" i="8"/>
  <c r="M2604" i="8"/>
  <c r="M2602" i="8"/>
  <c r="M2601" i="8"/>
  <c r="M2600" i="8"/>
  <c r="M2599" i="8"/>
  <c r="M2598" i="8"/>
  <c r="M2597" i="8"/>
  <c r="M2596" i="8"/>
  <c r="M2595" i="8"/>
  <c r="M2594" i="8"/>
  <c r="M2593" i="8"/>
  <c r="M2592" i="8"/>
  <c r="L2543" i="8"/>
  <c r="K2543" i="8"/>
  <c r="M2542" i="8"/>
  <c r="M2541" i="8"/>
  <c r="M2540" i="8"/>
  <c r="M2539" i="8"/>
  <c r="M2538" i="8"/>
  <c r="M2537" i="8"/>
  <c r="M2536" i="8"/>
  <c r="M2535" i="8"/>
  <c r="M2534" i="8"/>
  <c r="M2533" i="8"/>
  <c r="M2532" i="8"/>
  <c r="M2531" i="8"/>
  <c r="M2530" i="8"/>
  <c r="M2529" i="8"/>
  <c r="M2528" i="8"/>
  <c r="M2527" i="8"/>
  <c r="M2543" i="8" s="1"/>
  <c r="K2527" i="8"/>
  <c r="L2525" i="8"/>
  <c r="M2524" i="8"/>
  <c r="M2523" i="8"/>
  <c r="M2522" i="8"/>
  <c r="M2521" i="8"/>
  <c r="M2520" i="8"/>
  <c r="M2519" i="8"/>
  <c r="M2518" i="8"/>
  <c r="M2517" i="8"/>
  <c r="M2516" i="8"/>
  <c r="M2515" i="8"/>
  <c r="M2514" i="8"/>
  <c r="M2513" i="8"/>
  <c r="M2512" i="8"/>
  <c r="M2511" i="8"/>
  <c r="M2510" i="8"/>
  <c r="K2509" i="8"/>
  <c r="K2525" i="8" s="1"/>
  <c r="L2437" i="8"/>
  <c r="M2436" i="8"/>
  <c r="M2435" i="8"/>
  <c r="M2434" i="8"/>
  <c r="M2433" i="8"/>
  <c r="M2432" i="8"/>
  <c r="M2431" i="8"/>
  <c r="M2430" i="8"/>
  <c r="M2429" i="8"/>
  <c r="M2428" i="8"/>
  <c r="M2427" i="8"/>
  <c r="M2426" i="8"/>
  <c r="M2425" i="8"/>
  <c r="M2424" i="8"/>
  <c r="M2423" i="8"/>
  <c r="M2422" i="8"/>
  <c r="K2421" i="8"/>
  <c r="K2437" i="8" s="1"/>
  <c r="L2419" i="8"/>
  <c r="M2418" i="8"/>
  <c r="M2417" i="8"/>
  <c r="M2416" i="8"/>
  <c r="M2415" i="8"/>
  <c r="M2414" i="8"/>
  <c r="M2413" i="8"/>
  <c r="M2412" i="8"/>
  <c r="M2411" i="8"/>
  <c r="M2410" i="8"/>
  <c r="M2409" i="8"/>
  <c r="M2408" i="8"/>
  <c r="M2407" i="8"/>
  <c r="M2406" i="8"/>
  <c r="M2405" i="8"/>
  <c r="M2404" i="8"/>
  <c r="K2403" i="8"/>
  <c r="K2419" i="8" s="1"/>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M2363" i="8"/>
  <c r="M2362" i="8"/>
  <c r="M2361" i="8"/>
  <c r="M2360" i="8"/>
  <c r="M2359" i="8"/>
  <c r="M2358" i="8"/>
  <c r="M2357" i="8"/>
  <c r="M2356" i="8"/>
  <c r="M2355" i="8"/>
  <c r="M2354" i="8"/>
  <c r="M2353" i="8"/>
  <c r="M2352" i="8"/>
  <c r="M2351" i="8"/>
  <c r="M2350" i="8"/>
  <c r="M2349" i="8"/>
  <c r="M2348" i="8"/>
  <c r="M2347" i="8"/>
  <c r="M2346" i="8"/>
  <c r="M2345" i="8"/>
  <c r="M2344" i="8"/>
  <c r="M2343" i="8"/>
  <c r="M2342" i="8"/>
  <c r="L2339" i="8"/>
  <c r="K2339" i="8"/>
  <c r="M2338" i="8"/>
  <c r="M2337" i="8"/>
  <c r="M2336" i="8"/>
  <c r="M2335" i="8"/>
  <c r="M2334" i="8"/>
  <c r="M2333" i="8"/>
  <c r="M2332" i="8"/>
  <c r="M2331" i="8"/>
  <c r="M2330" i="8"/>
  <c r="M2329" i="8"/>
  <c r="M2328" i="8"/>
  <c r="M2327" i="8"/>
  <c r="M2326" i="8"/>
  <c r="M2325" i="8"/>
  <c r="M2324" i="8"/>
  <c r="M2323" i="8"/>
  <c r="M2339" i="8" s="1"/>
  <c r="K2323" i="8"/>
  <c r="L2321" i="8"/>
  <c r="M2320" i="8"/>
  <c r="M2319" i="8"/>
  <c r="M2318" i="8"/>
  <c r="M2317" i="8"/>
  <c r="M2316" i="8"/>
  <c r="M2315" i="8"/>
  <c r="M2314" i="8"/>
  <c r="M2313" i="8"/>
  <c r="M2312" i="8"/>
  <c r="M2311" i="8"/>
  <c r="M2310" i="8"/>
  <c r="M2309" i="8"/>
  <c r="M2308" i="8"/>
  <c r="M2307" i="8"/>
  <c r="M2306" i="8"/>
  <c r="K2305" i="8"/>
  <c r="K2321" i="8" s="1"/>
  <c r="M2303" i="8"/>
  <c r="M2302" i="8"/>
  <c r="M2301" i="8"/>
  <c r="M2300" i="8"/>
  <c r="M2299" i="8"/>
  <c r="M2298" i="8"/>
  <c r="M2297" i="8"/>
  <c r="M2296" i="8"/>
  <c r="M2295" i="8"/>
  <c r="M2294" i="8"/>
  <c r="M2293" i="8"/>
  <c r="M2292" i="8"/>
  <c r="M2291" i="8"/>
  <c r="M2290" i="8"/>
  <c r="M2289" i="8"/>
  <c r="M2288" i="8"/>
  <c r="M2287" i="8"/>
  <c r="M2286" i="8"/>
  <c r="M2285" i="8"/>
  <c r="M2284" i="8"/>
  <c r="M2283" i="8"/>
  <c r="M2282" i="8"/>
  <c r="M2281" i="8"/>
  <c r="M2280" i="8"/>
  <c r="M2279" i="8"/>
  <c r="M2278" i="8"/>
  <c r="M2277" i="8"/>
  <c r="M2276" i="8"/>
  <c r="M2275" i="8"/>
  <c r="M2274" i="8"/>
  <c r="M2273" i="8"/>
  <c r="M2272" i="8"/>
  <c r="M2271" i="8"/>
  <c r="M2270" i="8"/>
  <c r="M2269" i="8"/>
  <c r="M2268" i="8"/>
  <c r="M2267" i="8"/>
  <c r="M2266" i="8"/>
  <c r="M2265" i="8"/>
  <c r="M2264" i="8"/>
  <c r="M2263" i="8"/>
  <c r="M2262" i="8"/>
  <c r="M2261" i="8"/>
  <c r="M2260" i="8"/>
  <c r="M2259" i="8"/>
  <c r="M2258" i="8"/>
  <c r="M2257" i="8"/>
  <c r="M2256" i="8"/>
  <c r="M2255" i="8"/>
  <c r="M2254" i="8"/>
  <c r="M2253" i="8"/>
  <c r="M2252" i="8"/>
  <c r="M2251" i="8"/>
  <c r="M2250" i="8"/>
  <c r="M2249" i="8"/>
  <c r="M2248" i="8"/>
  <c r="M2247" i="8"/>
  <c r="M2246" i="8"/>
  <c r="M2245" i="8"/>
  <c r="M2244" i="8"/>
  <c r="L2241" i="8"/>
  <c r="M2240" i="8"/>
  <c r="M2239" i="8"/>
  <c r="M2238" i="8"/>
  <c r="M2237" i="8"/>
  <c r="M2236" i="8"/>
  <c r="M2235" i="8"/>
  <c r="M2234" i="8"/>
  <c r="M2233" i="8"/>
  <c r="M2232" i="8"/>
  <c r="M2231" i="8"/>
  <c r="M2230" i="8"/>
  <c r="M2229" i="8"/>
  <c r="M2228" i="8"/>
  <c r="M2227" i="8"/>
  <c r="M2226" i="8"/>
  <c r="K2225" i="8"/>
  <c r="K2241" i="8" s="1"/>
  <c r="L2223" i="8"/>
  <c r="M2222" i="8"/>
  <c r="M2221" i="8"/>
  <c r="M2220" i="8"/>
  <c r="M2219" i="8"/>
  <c r="M2218" i="8"/>
  <c r="M2217" i="8"/>
  <c r="M2216" i="8"/>
  <c r="M2215" i="8"/>
  <c r="M2214" i="8"/>
  <c r="M2213" i="8"/>
  <c r="M2212" i="8"/>
  <c r="M2211" i="8"/>
  <c r="M2210" i="8"/>
  <c r="M2209" i="8"/>
  <c r="M2208" i="8"/>
  <c r="K2207" i="8"/>
  <c r="K2223" i="8" s="1"/>
  <c r="M2203" i="8"/>
  <c r="L2200" i="8"/>
  <c r="M2199" i="8"/>
  <c r="M2198" i="8"/>
  <c r="M2197" i="8"/>
  <c r="M2196" i="8"/>
  <c r="M2195" i="8"/>
  <c r="M2194" i="8"/>
  <c r="M2193" i="8"/>
  <c r="M2192" i="8"/>
  <c r="M2191" i="8"/>
  <c r="M2190" i="8"/>
  <c r="M2189" i="8"/>
  <c r="M2188" i="8"/>
  <c r="M2187" i="8"/>
  <c r="M2186" i="8"/>
  <c r="M2185" i="8"/>
  <c r="K2184" i="8"/>
  <c r="K2200" i="8" s="1"/>
  <c r="L2182" i="8"/>
  <c r="M2181" i="8"/>
  <c r="M2180" i="8"/>
  <c r="M2179" i="8"/>
  <c r="M2178" i="8"/>
  <c r="M2177" i="8"/>
  <c r="M2176" i="8"/>
  <c r="M2175" i="8"/>
  <c r="M2174" i="8"/>
  <c r="M2173" i="8"/>
  <c r="M2172" i="8"/>
  <c r="M2171" i="8"/>
  <c r="M2170" i="8"/>
  <c r="M2169" i="8"/>
  <c r="M2168" i="8"/>
  <c r="M2167" i="8"/>
  <c r="K2166" i="8"/>
  <c r="K2182" i="8" s="1"/>
  <c r="M2164" i="8"/>
  <c r="M2163" i="8"/>
  <c r="M2162" i="8"/>
  <c r="M2161" i="8"/>
  <c r="L2158" i="8"/>
  <c r="M2157" i="8"/>
  <c r="M2156" i="8"/>
  <c r="M2155" i="8"/>
  <c r="M2154" i="8"/>
  <c r="M2153" i="8"/>
  <c r="M2152" i="8"/>
  <c r="M2151" i="8"/>
  <c r="M2150" i="8"/>
  <c r="M2149" i="8"/>
  <c r="M2148" i="8"/>
  <c r="M2147" i="8"/>
  <c r="M2146" i="8"/>
  <c r="M2145" i="8"/>
  <c r="M2144" i="8"/>
  <c r="M2143" i="8"/>
  <c r="K2142" i="8"/>
  <c r="K2158" i="8" s="1"/>
  <c r="L2140" i="8"/>
  <c r="M2139" i="8"/>
  <c r="M2138" i="8"/>
  <c r="M2137" i="8"/>
  <c r="M2136" i="8"/>
  <c r="M2135" i="8"/>
  <c r="M2134" i="8"/>
  <c r="M2133" i="8"/>
  <c r="M2132" i="8"/>
  <c r="M2131" i="8"/>
  <c r="M2130" i="8"/>
  <c r="M2129" i="8"/>
  <c r="M2128" i="8"/>
  <c r="M2127" i="8"/>
  <c r="M2126" i="8"/>
  <c r="M2125" i="8"/>
  <c r="K2124" i="8"/>
  <c r="K2140" i="8" s="1"/>
  <c r="M2122" i="8"/>
  <c r="M2121" i="8"/>
  <c r="M2120" i="8"/>
  <c r="M2119" i="8"/>
  <c r="M2118" i="8"/>
  <c r="M2117" i="8"/>
  <c r="M2116" i="8"/>
  <c r="M2115" i="8"/>
  <c r="M2114" i="8"/>
  <c r="M2113" i="8"/>
  <c r="M2112" i="8"/>
  <c r="M2111" i="8"/>
  <c r="M2110" i="8"/>
  <c r="M2109" i="8"/>
  <c r="M2108" i="8"/>
  <c r="M2107" i="8"/>
  <c r="M2106" i="8"/>
  <c r="M2105" i="8"/>
  <c r="M2104" i="8"/>
  <c r="M2103" i="8"/>
  <c r="M2102" i="8"/>
  <c r="M2101" i="8"/>
  <c r="M2100" i="8"/>
  <c r="M2099" i="8"/>
  <c r="M2098" i="8"/>
  <c r="M2097" i="8"/>
  <c r="M2096" i="8"/>
  <c r="M2095" i="8"/>
  <c r="M2094" i="8"/>
  <c r="M2093" i="8"/>
  <c r="M2092" i="8"/>
  <c r="M2091" i="8"/>
  <c r="M2090" i="8"/>
  <c r="M2089" i="8"/>
  <c r="M2088" i="8"/>
  <c r="M2087" i="8"/>
  <c r="M2086" i="8"/>
  <c r="M2085" i="8"/>
  <c r="M2084" i="8"/>
  <c r="M2083" i="8"/>
  <c r="M2082" i="8"/>
  <c r="M2081" i="8"/>
  <c r="M2080" i="8"/>
  <c r="M2079" i="8"/>
  <c r="M2078" i="8"/>
  <c r="M2077" i="8"/>
  <c r="M2076" i="8"/>
  <c r="M2075" i="8"/>
  <c r="M2074" i="8"/>
  <c r="M2073" i="8"/>
  <c r="M2072" i="8"/>
  <c r="M2071" i="8"/>
  <c r="M2070" i="8"/>
  <c r="M2069" i="8"/>
  <c r="M2068" i="8"/>
  <c r="M2067" i="8"/>
  <c r="M2066" i="8"/>
  <c r="M2065" i="8"/>
  <c r="M2064" i="8"/>
  <c r="M2063" i="8"/>
  <c r="L2060" i="8"/>
  <c r="M2059" i="8"/>
  <c r="M2058" i="8"/>
  <c r="M2057" i="8"/>
  <c r="M2056" i="8"/>
  <c r="M2055" i="8"/>
  <c r="M2054" i="8"/>
  <c r="M2053" i="8"/>
  <c r="M2052" i="8"/>
  <c r="M2051" i="8"/>
  <c r="M2050" i="8"/>
  <c r="M2049" i="8"/>
  <c r="M2048" i="8"/>
  <c r="M2047" i="8"/>
  <c r="M2046" i="8"/>
  <c r="M2045" i="8"/>
  <c r="K2044" i="8"/>
  <c r="K2060" i="8" s="1"/>
  <c r="L2042" i="8"/>
  <c r="M2041" i="8"/>
  <c r="M2040" i="8"/>
  <c r="M2039" i="8"/>
  <c r="M2038" i="8"/>
  <c r="M2037" i="8"/>
  <c r="M2036" i="8"/>
  <c r="M2035" i="8"/>
  <c r="M2034" i="8"/>
  <c r="M2033" i="8"/>
  <c r="M2032" i="8"/>
  <c r="M2031" i="8"/>
  <c r="M2030" i="8"/>
  <c r="M2029" i="8"/>
  <c r="M2028" i="8"/>
  <c r="M2027" i="8"/>
  <c r="K2026" i="8"/>
  <c r="K2042" i="8" s="1"/>
  <c r="M2024" i="8"/>
  <c r="M2023" i="8"/>
  <c r="M2022" i="8"/>
  <c r="M2021" i="8"/>
  <c r="M2020" i="8"/>
  <c r="M2019" i="8"/>
  <c r="M2018" i="8"/>
  <c r="M2017" i="8"/>
  <c r="M2016" i="8"/>
  <c r="M2015" i="8"/>
  <c r="M2014" i="8"/>
  <c r="M2013" i="8"/>
  <c r="M2012" i="8"/>
  <c r="M2011" i="8"/>
  <c r="M2010" i="8"/>
  <c r="M2009" i="8"/>
  <c r="M2008" i="8"/>
  <c r="M2007" i="8"/>
  <c r="M2006" i="8"/>
  <c r="M2005" i="8"/>
  <c r="M2004" i="8"/>
  <c r="M2003" i="8"/>
  <c r="M2002" i="8"/>
  <c r="M2001" i="8"/>
  <c r="M2000" i="8"/>
  <c r="M1999" i="8"/>
  <c r="M1998" i="8"/>
  <c r="M1997" i="8"/>
  <c r="M1996" i="8"/>
  <c r="M1995" i="8"/>
  <c r="M1994" i="8"/>
  <c r="M1993" i="8"/>
  <c r="M1992" i="8"/>
  <c r="M1991" i="8"/>
  <c r="M1990" i="8"/>
  <c r="M1989" i="8"/>
  <c r="M1988" i="8"/>
  <c r="M1987" i="8"/>
  <c r="M1986" i="8"/>
  <c r="M1985" i="8"/>
  <c r="M1984" i="8"/>
  <c r="M1983" i="8"/>
  <c r="M1982" i="8"/>
  <c r="M1981" i="8"/>
  <c r="M1980" i="8"/>
  <c r="M1979" i="8"/>
  <c r="M1978" i="8"/>
  <c r="M1977" i="8"/>
  <c r="M1976" i="8"/>
  <c r="M1975" i="8"/>
  <c r="M1974" i="8"/>
  <c r="M1973" i="8"/>
  <c r="M1972" i="8"/>
  <c r="M1971" i="8"/>
  <c r="M1970" i="8"/>
  <c r="M1969" i="8"/>
  <c r="M1968" i="8"/>
  <c r="M1967" i="8"/>
  <c r="M1966" i="8"/>
  <c r="M1965" i="8"/>
  <c r="L1962" i="8"/>
  <c r="M1961" i="8"/>
  <c r="M1960" i="8"/>
  <c r="M1959" i="8"/>
  <c r="M1958" i="8"/>
  <c r="M1957" i="8"/>
  <c r="M1956" i="8"/>
  <c r="M1955" i="8"/>
  <c r="M1954" i="8"/>
  <c r="M1953" i="8"/>
  <c r="M1952" i="8"/>
  <c r="M1951" i="8"/>
  <c r="M1950" i="8"/>
  <c r="M1949" i="8"/>
  <c r="M1948" i="8"/>
  <c r="M1947" i="8"/>
  <c r="K1946" i="8"/>
  <c r="K1962" i="8" s="1"/>
  <c r="L1944" i="8"/>
  <c r="M1943" i="8"/>
  <c r="M1942" i="8"/>
  <c r="M1941" i="8"/>
  <c r="M1940" i="8"/>
  <c r="M1939" i="8"/>
  <c r="M1938" i="8"/>
  <c r="M1937" i="8"/>
  <c r="M1936" i="8"/>
  <c r="M1935" i="8"/>
  <c r="M1934" i="8"/>
  <c r="M1933" i="8"/>
  <c r="M1932" i="8"/>
  <c r="M1931" i="8"/>
  <c r="M1930" i="8"/>
  <c r="M1929" i="8"/>
  <c r="K1928" i="8"/>
  <c r="K1944" i="8" s="1"/>
  <c r="M1926" i="8"/>
  <c r="M1925" i="8"/>
  <c r="M1924" i="8"/>
  <c r="M1923" i="8"/>
  <c r="M1922" i="8"/>
  <c r="M1921" i="8"/>
  <c r="M1920" i="8"/>
  <c r="M1919" i="8"/>
  <c r="M1918" i="8"/>
  <c r="M1917" i="8"/>
  <c r="M1916" i="8"/>
  <c r="M1915" i="8"/>
  <c r="M1914" i="8"/>
  <c r="M1913" i="8"/>
  <c r="M1912" i="8"/>
  <c r="M1911" i="8"/>
  <c r="M1910" i="8"/>
  <c r="M1909" i="8"/>
  <c r="M1908" i="8"/>
  <c r="M1907" i="8"/>
  <c r="M1906" i="8"/>
  <c r="M1905" i="8"/>
  <c r="M1904" i="8"/>
  <c r="M1903" i="8"/>
  <c r="M1902" i="8"/>
  <c r="M1901" i="8"/>
  <c r="M1900" i="8"/>
  <c r="M1899" i="8"/>
  <c r="M1898" i="8"/>
  <c r="M1897" i="8"/>
  <c r="M1896" i="8"/>
  <c r="M1895" i="8"/>
  <c r="M1894" i="8"/>
  <c r="M1893" i="8"/>
  <c r="M1892" i="8"/>
  <c r="M1891" i="8"/>
  <c r="M1890" i="8"/>
  <c r="M1889" i="8"/>
  <c r="M1888" i="8"/>
  <c r="M1887" i="8"/>
  <c r="M1886" i="8"/>
  <c r="M1885" i="8"/>
  <c r="M1884" i="8"/>
  <c r="M1883" i="8"/>
  <c r="M1882" i="8"/>
  <c r="M1881" i="8"/>
  <c r="M1880" i="8"/>
  <c r="M1879" i="8"/>
  <c r="M1878" i="8"/>
  <c r="M1877" i="8"/>
  <c r="M1876" i="8"/>
  <c r="M1875" i="8"/>
  <c r="M1874" i="8"/>
  <c r="M1873" i="8"/>
  <c r="M1872" i="8"/>
  <c r="M1871" i="8"/>
  <c r="M1870" i="8"/>
  <c r="M1869" i="8"/>
  <c r="M1868" i="8"/>
  <c r="M1867" i="8"/>
  <c r="L1864" i="8"/>
  <c r="M1863" i="8"/>
  <c r="M1862" i="8"/>
  <c r="M1861" i="8"/>
  <c r="M1860" i="8"/>
  <c r="M1859" i="8"/>
  <c r="M1858" i="8"/>
  <c r="M1857" i="8"/>
  <c r="M1856" i="8"/>
  <c r="M1855" i="8"/>
  <c r="M1854" i="8"/>
  <c r="M1853" i="8"/>
  <c r="M1852" i="8"/>
  <c r="M1851" i="8"/>
  <c r="M1850" i="8"/>
  <c r="M1849" i="8"/>
  <c r="K1848" i="8"/>
  <c r="K1864" i="8" s="1"/>
  <c r="L1846" i="8"/>
  <c r="M1845" i="8"/>
  <c r="M1844" i="8"/>
  <c r="M1843" i="8"/>
  <c r="M1842" i="8"/>
  <c r="M1841" i="8"/>
  <c r="M1840" i="8"/>
  <c r="M1839" i="8"/>
  <c r="M1838" i="8"/>
  <c r="M1837" i="8"/>
  <c r="M1836" i="8"/>
  <c r="M1835" i="8"/>
  <c r="M1834" i="8"/>
  <c r="M1833" i="8"/>
  <c r="M1832" i="8"/>
  <c r="M1831" i="8"/>
  <c r="K1830" i="8"/>
  <c r="K1846" i="8" s="1"/>
  <c r="M1828" i="8"/>
  <c r="M1827" i="8"/>
  <c r="M1826" i="8"/>
  <c r="M1825" i="8"/>
  <c r="M1824" i="8"/>
  <c r="M1823" i="8"/>
  <c r="M1822" i="8"/>
  <c r="M1821" i="8"/>
  <c r="M1820" i="8"/>
  <c r="M1819" i="8"/>
  <c r="M1818" i="8"/>
  <c r="M1817" i="8"/>
  <c r="M1816" i="8"/>
  <c r="M1815" i="8"/>
  <c r="M1814" i="8"/>
  <c r="M1813" i="8"/>
  <c r="M1812" i="8"/>
  <c r="M1811" i="8"/>
  <c r="M1810" i="8"/>
  <c r="M1809" i="8"/>
  <c r="M1808" i="8"/>
  <c r="M1807" i="8"/>
  <c r="M1806" i="8"/>
  <c r="M1805" i="8"/>
  <c r="M1804" i="8"/>
  <c r="M1803" i="8"/>
  <c r="M1802" i="8"/>
  <c r="M1801" i="8"/>
  <c r="M1800" i="8"/>
  <c r="M1799" i="8"/>
  <c r="M1798" i="8"/>
  <c r="M1797" i="8"/>
  <c r="M1796" i="8"/>
  <c r="M1795" i="8"/>
  <c r="M1794" i="8"/>
  <c r="M1793" i="8"/>
  <c r="M1792" i="8"/>
  <c r="M1791" i="8"/>
  <c r="M1790" i="8"/>
  <c r="M1789" i="8"/>
  <c r="M1788" i="8"/>
  <c r="M1787" i="8"/>
  <c r="M1786" i="8"/>
  <c r="M1785" i="8"/>
  <c r="M1784" i="8"/>
  <c r="M1783" i="8"/>
  <c r="M1782" i="8"/>
  <c r="M1781" i="8"/>
  <c r="M1780" i="8"/>
  <c r="M1779" i="8"/>
  <c r="M1778" i="8"/>
  <c r="M1777" i="8"/>
  <c r="M1776" i="8"/>
  <c r="M1775" i="8"/>
  <c r="M1774" i="8"/>
  <c r="M1773" i="8"/>
  <c r="M1772" i="8"/>
  <c r="M1771" i="8"/>
  <c r="M1770" i="8"/>
  <c r="M1769" i="8"/>
  <c r="L1766" i="8"/>
  <c r="M1765" i="8"/>
  <c r="M1764" i="8"/>
  <c r="M1763" i="8"/>
  <c r="M1762" i="8"/>
  <c r="M1761" i="8"/>
  <c r="M1760" i="8"/>
  <c r="M1759" i="8"/>
  <c r="M1758" i="8"/>
  <c r="M1757" i="8"/>
  <c r="M1756" i="8"/>
  <c r="M1755" i="8"/>
  <c r="M1754" i="8"/>
  <c r="M1753" i="8"/>
  <c r="M1752" i="8"/>
  <c r="M1751" i="8"/>
  <c r="K1750" i="8"/>
  <c r="K1766" i="8" s="1"/>
  <c r="L1748" i="8"/>
  <c r="M1747" i="8"/>
  <c r="M1746" i="8"/>
  <c r="M1745" i="8"/>
  <c r="M1744" i="8"/>
  <c r="M1743" i="8"/>
  <c r="M1742" i="8"/>
  <c r="M1741" i="8"/>
  <c r="M1740" i="8"/>
  <c r="M1739" i="8"/>
  <c r="M1738" i="8"/>
  <c r="M1737" i="8"/>
  <c r="M1736" i="8"/>
  <c r="M1735" i="8"/>
  <c r="M1734" i="8"/>
  <c r="M1733" i="8"/>
  <c r="K1732" i="8"/>
  <c r="K1748" i="8" s="1"/>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L1668" i="8"/>
  <c r="M1667" i="8"/>
  <c r="M1666" i="8"/>
  <c r="M1665" i="8"/>
  <c r="M1663" i="8"/>
  <c r="M1662" i="8"/>
  <c r="M1661" i="8"/>
  <c r="M1660" i="8"/>
  <c r="M1659" i="8"/>
  <c r="M1658" i="8"/>
  <c r="M1657" i="8"/>
  <c r="M1656" i="8"/>
  <c r="M1655" i="8"/>
  <c r="M1654" i="8"/>
  <c r="M1653" i="8"/>
  <c r="K1652" i="8"/>
  <c r="M1652" i="8" s="1"/>
  <c r="L1650" i="8"/>
  <c r="M1649" i="8"/>
  <c r="M1648" i="8"/>
  <c r="M1647" i="8"/>
  <c r="K1646" i="8"/>
  <c r="K1664" i="8" s="1"/>
  <c r="M1664" i="8" s="1"/>
  <c r="M1645" i="8"/>
  <c r="M1644" i="8"/>
  <c r="M1643" i="8"/>
  <c r="M1642" i="8"/>
  <c r="M1641" i="8"/>
  <c r="M1640" i="8"/>
  <c r="M1639" i="8"/>
  <c r="M1638" i="8"/>
  <c r="M1637" i="8"/>
  <c r="M1636" i="8"/>
  <c r="M1635" i="8"/>
  <c r="M1634" i="8"/>
  <c r="M1632" i="8"/>
  <c r="M1631" i="8"/>
  <c r="M1630" i="8"/>
  <c r="M1629" i="8"/>
  <c r="M1628" i="8"/>
  <c r="M1627" i="8"/>
  <c r="M1626" i="8"/>
  <c r="M1625" i="8"/>
  <c r="M1624" i="8"/>
  <c r="M1623" i="8"/>
  <c r="M1622" i="8"/>
  <c r="M1621" i="8"/>
  <c r="M1620" i="8"/>
  <c r="M1619" i="8"/>
  <c r="M1618" i="8"/>
  <c r="L1570" i="8"/>
  <c r="M1569" i="8"/>
  <c r="M1568" i="8"/>
  <c r="M1567" i="8"/>
  <c r="M1566" i="8"/>
  <c r="M1565" i="8"/>
  <c r="M1564" i="8"/>
  <c r="M1563" i="8"/>
  <c r="M1562" i="8"/>
  <c r="M1561" i="8"/>
  <c r="M1560" i="8"/>
  <c r="M1559" i="8"/>
  <c r="M1558" i="8"/>
  <c r="M1557" i="8"/>
  <c r="M1556" i="8"/>
  <c r="M1555" i="8"/>
  <c r="K1554" i="8"/>
  <c r="K1570" i="8" s="1"/>
  <c r="L1552" i="8"/>
  <c r="M1551" i="8"/>
  <c r="M1550" i="8"/>
  <c r="M1549" i="8"/>
  <c r="M1548" i="8"/>
  <c r="M1547" i="8"/>
  <c r="M1546" i="8"/>
  <c r="M1545" i="8"/>
  <c r="M1544" i="8"/>
  <c r="M1543" i="8"/>
  <c r="M1542" i="8"/>
  <c r="M1541" i="8"/>
  <c r="M1540" i="8"/>
  <c r="M1539" i="8"/>
  <c r="M1538" i="8"/>
  <c r="M1537" i="8"/>
  <c r="K1536" i="8"/>
  <c r="K1552" i="8" s="1"/>
  <c r="M1534" i="8"/>
  <c r="M1533" i="8"/>
  <c r="M1532" i="8"/>
  <c r="M1531" i="8"/>
  <c r="M1530" i="8"/>
  <c r="M1529" i="8"/>
  <c r="M1528" i="8"/>
  <c r="M1527" i="8"/>
  <c r="M1526" i="8"/>
  <c r="M1525" i="8"/>
  <c r="M1524" i="8"/>
  <c r="M1523" i="8"/>
  <c r="M1522" i="8"/>
  <c r="M1521" i="8"/>
  <c r="M1520" i="8"/>
  <c r="M1519" i="8"/>
  <c r="M1518" i="8"/>
  <c r="M1517" i="8"/>
  <c r="M1516" i="8"/>
  <c r="M1515" i="8"/>
  <c r="M1514" i="8"/>
  <c r="M1513" i="8"/>
  <c r="M1512" i="8"/>
  <c r="M1511" i="8"/>
  <c r="M1510" i="8"/>
  <c r="M1509" i="8"/>
  <c r="M1508" i="8"/>
  <c r="M1507" i="8"/>
  <c r="M1506" i="8"/>
  <c r="M1505" i="8"/>
  <c r="M1504" i="8"/>
  <c r="M1503" i="8"/>
  <c r="M1502" i="8"/>
  <c r="M1501" i="8"/>
  <c r="M1500" i="8"/>
  <c r="M1499" i="8"/>
  <c r="M1498" i="8"/>
  <c r="M1497" i="8"/>
  <c r="M1496" i="8"/>
  <c r="M1495" i="8"/>
  <c r="M1494" i="8"/>
  <c r="M1493" i="8"/>
  <c r="M1492" i="8"/>
  <c r="M1491" i="8"/>
  <c r="M1490" i="8"/>
  <c r="M1489" i="8"/>
  <c r="M1488" i="8"/>
  <c r="M1487" i="8"/>
  <c r="M1486" i="8"/>
  <c r="M1485" i="8"/>
  <c r="M1484" i="8"/>
  <c r="M1483" i="8"/>
  <c r="M1482" i="8"/>
  <c r="M1481" i="8"/>
  <c r="M1480" i="8"/>
  <c r="M1479" i="8"/>
  <c r="M1478" i="8"/>
  <c r="M1477" i="8"/>
  <c r="M1476" i="8"/>
  <c r="M1475" i="8"/>
  <c r="L1472" i="8"/>
  <c r="M1471" i="8"/>
  <c r="M1470" i="8"/>
  <c r="M1469" i="8"/>
  <c r="M1468" i="8"/>
  <c r="M1467" i="8"/>
  <c r="M1466" i="8"/>
  <c r="M1465" i="8"/>
  <c r="M1464" i="8"/>
  <c r="M1463" i="8"/>
  <c r="M1462" i="8"/>
  <c r="M1461" i="8"/>
  <c r="M1460" i="8"/>
  <c r="M1459" i="8"/>
  <c r="M1458" i="8"/>
  <c r="M1457" i="8"/>
  <c r="K1456" i="8"/>
  <c r="K1472" i="8" s="1"/>
  <c r="L1454" i="8"/>
  <c r="M1453" i="8"/>
  <c r="M1452" i="8"/>
  <c r="M1451" i="8"/>
  <c r="M1450" i="8"/>
  <c r="M1449" i="8"/>
  <c r="M1448" i="8"/>
  <c r="M1447" i="8"/>
  <c r="M1446" i="8"/>
  <c r="M1445" i="8"/>
  <c r="M1444" i="8"/>
  <c r="M1443" i="8"/>
  <c r="M1442" i="8"/>
  <c r="M1441" i="8"/>
  <c r="M1440" i="8"/>
  <c r="M1439" i="8"/>
  <c r="K1438" i="8"/>
  <c r="K1454" i="8" s="1"/>
  <c r="M1436" i="8"/>
  <c r="M1435" i="8"/>
  <c r="M1434" i="8"/>
  <c r="M1433" i="8"/>
  <c r="M1432" i="8"/>
  <c r="M1431" i="8"/>
  <c r="M1430" i="8"/>
  <c r="M1429" i="8"/>
  <c r="M1428" i="8"/>
  <c r="M1427" i="8"/>
  <c r="M1426" i="8"/>
  <c r="M1425" i="8"/>
  <c r="M1424" i="8"/>
  <c r="M1423" i="8"/>
  <c r="M1422" i="8"/>
  <c r="M1421" i="8"/>
  <c r="M1420" i="8"/>
  <c r="M1419" i="8"/>
  <c r="M1418" i="8"/>
  <c r="M1417" i="8"/>
  <c r="M1416" i="8"/>
  <c r="M1415" i="8"/>
  <c r="M1414" i="8"/>
  <c r="M1413" i="8"/>
  <c r="M1412" i="8"/>
  <c r="M1411" i="8"/>
  <c r="M1410" i="8"/>
  <c r="M1409" i="8"/>
  <c r="M1408" i="8"/>
  <c r="M1407" i="8"/>
  <c r="M1406" i="8"/>
  <c r="M1405" i="8"/>
  <c r="M1404" i="8"/>
  <c r="M1403" i="8"/>
  <c r="M1402" i="8"/>
  <c r="M1401" i="8"/>
  <c r="M1400" i="8"/>
  <c r="M1399" i="8"/>
  <c r="M1398" i="8"/>
  <c r="M1397" i="8"/>
  <c r="M1396" i="8"/>
  <c r="M1395" i="8"/>
  <c r="M1394" i="8"/>
  <c r="M1393" i="8"/>
  <c r="M1392" i="8"/>
  <c r="M1391" i="8"/>
  <c r="M1390" i="8"/>
  <c r="M1389" i="8"/>
  <c r="M1388" i="8"/>
  <c r="M1387" i="8"/>
  <c r="M1386" i="8"/>
  <c r="M1385" i="8"/>
  <c r="M1384" i="8"/>
  <c r="M1383" i="8"/>
  <c r="M1382" i="8"/>
  <c r="M1381" i="8"/>
  <c r="M1380" i="8"/>
  <c r="M1379" i="8"/>
  <c r="M1378" i="8"/>
  <c r="M1377" i="8"/>
  <c r="L1373" i="8"/>
  <c r="M1372" i="8"/>
  <c r="M1371" i="8"/>
  <c r="M1370" i="8"/>
  <c r="M1369" i="8"/>
  <c r="M1368" i="8"/>
  <c r="M1367" i="8"/>
  <c r="M1366" i="8"/>
  <c r="M1365" i="8"/>
  <c r="M1364" i="8"/>
  <c r="M1363" i="8"/>
  <c r="M1362" i="8"/>
  <c r="M1361" i="8"/>
  <c r="M1360" i="8"/>
  <c r="M1359" i="8"/>
  <c r="M1358" i="8"/>
  <c r="K1357" i="8"/>
  <c r="K1373" i="8" s="1"/>
  <c r="L1355" i="8"/>
  <c r="M1354" i="8"/>
  <c r="M1353" i="8"/>
  <c r="M1352" i="8"/>
  <c r="M1351" i="8"/>
  <c r="M1350" i="8"/>
  <c r="M1349" i="8"/>
  <c r="M1348" i="8"/>
  <c r="M1347" i="8"/>
  <c r="M1346" i="8"/>
  <c r="M1345" i="8"/>
  <c r="M1344" i="8"/>
  <c r="M1343" i="8"/>
  <c r="M1342" i="8"/>
  <c r="M1341" i="8"/>
  <c r="M1340" i="8"/>
  <c r="K1339" i="8"/>
  <c r="K1355" i="8" s="1"/>
  <c r="M1337" i="8"/>
  <c r="M1336" i="8"/>
  <c r="M1335" i="8"/>
  <c r="M1334" i="8"/>
  <c r="M1333" i="8"/>
  <c r="M1332" i="8"/>
  <c r="M1331" i="8"/>
  <c r="M1330" i="8"/>
  <c r="M1329" i="8"/>
  <c r="M1328" i="8"/>
  <c r="M1327" i="8"/>
  <c r="M1326" i="8"/>
  <c r="M1325" i="8"/>
  <c r="M1324" i="8"/>
  <c r="M1323" i="8"/>
  <c r="M1322" i="8"/>
  <c r="M1321" i="8"/>
  <c r="M1320" i="8"/>
  <c r="M1319" i="8"/>
  <c r="M1318" i="8"/>
  <c r="M1317" i="8"/>
  <c r="M1316" i="8"/>
  <c r="M1315" i="8"/>
  <c r="M1314" i="8"/>
  <c r="M1313" i="8"/>
  <c r="M1312" i="8"/>
  <c r="M1311" i="8"/>
  <c r="M1310" i="8"/>
  <c r="M1309" i="8"/>
  <c r="M1308" i="8"/>
  <c r="M1307" i="8"/>
  <c r="M1306" i="8"/>
  <c r="M1305" i="8"/>
  <c r="M1304" i="8"/>
  <c r="M1303" i="8"/>
  <c r="M1302" i="8"/>
  <c r="M1301" i="8"/>
  <c r="M1300" i="8"/>
  <c r="M1299" i="8"/>
  <c r="M1298" i="8"/>
  <c r="M1297" i="8"/>
  <c r="M1296" i="8"/>
  <c r="M1295" i="8"/>
  <c r="M1294" i="8"/>
  <c r="M1293" i="8"/>
  <c r="M1292" i="8"/>
  <c r="M1291" i="8"/>
  <c r="M1290" i="8"/>
  <c r="M1289" i="8"/>
  <c r="M1288" i="8"/>
  <c r="L1274" i="8"/>
  <c r="M1273" i="8"/>
  <c r="M1272" i="8"/>
  <c r="M1271" i="8"/>
  <c r="M1269" i="8"/>
  <c r="M1268" i="8"/>
  <c r="M1267" i="8"/>
  <c r="M1266" i="8"/>
  <c r="M1265" i="8"/>
  <c r="M1264" i="8"/>
  <c r="M1263" i="8"/>
  <c r="M1262" i="8"/>
  <c r="M1261" i="8"/>
  <c r="M1260" i="8"/>
  <c r="M1259" i="8"/>
  <c r="K1258" i="8"/>
  <c r="M1258" i="8" s="1"/>
  <c r="L1256" i="8"/>
  <c r="M1255" i="8"/>
  <c r="M1254" i="8"/>
  <c r="M1253" i="8"/>
  <c r="K1252" i="8"/>
  <c r="K1274" i="8" s="1"/>
  <c r="M1274" i="8" s="1"/>
  <c r="M1251" i="8"/>
  <c r="M1250" i="8"/>
  <c r="M1249" i="8"/>
  <c r="M1248" i="8"/>
  <c r="M1247" i="8"/>
  <c r="M1246" i="8"/>
  <c r="M1245" i="8"/>
  <c r="M1244" i="8"/>
  <c r="M1243" i="8"/>
  <c r="M1242" i="8"/>
  <c r="M1241" i="8"/>
  <c r="M1240" i="8"/>
  <c r="M1238" i="8"/>
  <c r="M1237" i="8"/>
  <c r="M1236" i="8"/>
  <c r="M1235" i="8"/>
  <c r="M1234" i="8"/>
  <c r="M1233" i="8"/>
  <c r="M1232" i="8"/>
  <c r="M1231" i="8"/>
  <c r="M1230" i="8"/>
  <c r="M1229" i="8"/>
  <c r="M1228" i="8"/>
  <c r="M1227" i="8"/>
  <c r="M1226" i="8"/>
  <c r="M1225" i="8"/>
  <c r="M1224" i="8"/>
  <c r="M1223" i="8"/>
  <c r="M1222" i="8"/>
  <c r="M1221" i="8"/>
  <c r="M1220" i="8"/>
  <c r="M1219" i="8"/>
  <c r="M1218" i="8"/>
  <c r="M1217" i="8"/>
  <c r="M1216" i="8"/>
  <c r="M1215" i="8"/>
  <c r="M1214" i="8"/>
  <c r="M1213" i="8"/>
  <c r="M1212" i="8"/>
  <c r="M1211" i="8"/>
  <c r="M1210" i="8"/>
  <c r="M1209" i="8"/>
  <c r="M1208" i="8"/>
  <c r="M1207" i="8"/>
  <c r="M1206" i="8"/>
  <c r="M1205" i="8"/>
  <c r="M1204" i="8"/>
  <c r="M1203" i="8"/>
  <c r="M1202" i="8"/>
  <c r="M1201" i="8"/>
  <c r="M1200" i="8"/>
  <c r="M1199" i="8"/>
  <c r="M1198" i="8"/>
  <c r="M1197" i="8"/>
  <c r="M1196" i="8"/>
  <c r="M1195" i="8"/>
  <c r="M1194" i="8"/>
  <c r="M1193" i="8"/>
  <c r="M1192" i="8"/>
  <c r="M1191" i="8"/>
  <c r="M1190" i="8"/>
  <c r="M1189" i="8"/>
  <c r="M1188" i="8"/>
  <c r="M1187" i="8"/>
  <c r="M1186" i="8"/>
  <c r="M1185" i="8"/>
  <c r="M1184" i="8"/>
  <c r="M1183" i="8"/>
  <c r="M1182" i="8"/>
  <c r="M1181" i="8"/>
  <c r="M1180" i="8"/>
  <c r="M1179" i="8"/>
  <c r="L1176" i="8"/>
  <c r="K1176" i="8"/>
  <c r="M1175" i="8"/>
  <c r="M1174" i="8"/>
  <c r="M1173" i="8"/>
  <c r="M1172" i="8"/>
  <c r="M1171" i="8"/>
  <c r="M1170" i="8"/>
  <c r="M1169" i="8"/>
  <c r="M1168" i="8"/>
  <c r="M1167" i="8"/>
  <c r="M1166" i="8"/>
  <c r="M1165" i="8"/>
  <c r="M1164" i="8"/>
  <c r="M1163" i="8"/>
  <c r="M1162" i="8"/>
  <c r="M1161" i="8"/>
  <c r="M1160" i="8"/>
  <c r="M1176" i="8" s="1"/>
  <c r="L1158" i="8"/>
  <c r="K1158" i="8"/>
  <c r="M1157" i="8"/>
  <c r="M1156" i="8"/>
  <c r="M1155" i="8"/>
  <c r="M1154" i="8"/>
  <c r="M1153" i="8"/>
  <c r="M1152" i="8"/>
  <c r="M1151" i="8"/>
  <c r="M1150" i="8"/>
  <c r="M1149" i="8"/>
  <c r="M1148" i="8"/>
  <c r="M1147" i="8"/>
  <c r="M1146" i="8"/>
  <c r="M1145" i="8"/>
  <c r="M1144" i="8"/>
  <c r="M1143" i="8"/>
  <c r="M1142" i="8"/>
  <c r="M1158" i="8" s="1"/>
  <c r="M1140" i="8"/>
  <c r="M1139" i="8"/>
  <c r="M1138" i="8"/>
  <c r="M1137" i="8"/>
  <c r="M1136" i="8"/>
  <c r="M1135" i="8"/>
  <c r="M1134" i="8"/>
  <c r="M1133" i="8"/>
  <c r="M1132" i="8"/>
  <c r="M1131" i="8"/>
  <c r="M1130" i="8"/>
  <c r="M1129" i="8"/>
  <c r="M1128" i="8"/>
  <c r="M1127" i="8"/>
  <c r="M1126" i="8"/>
  <c r="M1125" i="8"/>
  <c r="M1124" i="8"/>
  <c r="M1123" i="8"/>
  <c r="M1122" i="8"/>
  <c r="M1121" i="8"/>
  <c r="M1120" i="8"/>
  <c r="M1119" i="8"/>
  <c r="M1118" i="8"/>
  <c r="M1117" i="8"/>
  <c r="M1116" i="8"/>
  <c r="M1115" i="8"/>
  <c r="M1114" i="8"/>
  <c r="M1113" i="8"/>
  <c r="M1112" i="8"/>
  <c r="M1111" i="8"/>
  <c r="M1110" i="8"/>
  <c r="M1109" i="8"/>
  <c r="M1108" i="8"/>
  <c r="M1107" i="8"/>
  <c r="M1106" i="8"/>
  <c r="M1105" i="8"/>
  <c r="M1104" i="8"/>
  <c r="M1103" i="8"/>
  <c r="M1102" i="8"/>
  <c r="M1101" i="8"/>
  <c r="M1100" i="8"/>
  <c r="M1099" i="8"/>
  <c r="M1098" i="8"/>
  <c r="M1097" i="8"/>
  <c r="M1096" i="8"/>
  <c r="M1095" i="8"/>
  <c r="M1094" i="8"/>
  <c r="M1093" i="8"/>
  <c r="M1092" i="8"/>
  <c r="M1091" i="8"/>
  <c r="M1090" i="8"/>
  <c r="M1089" i="8"/>
  <c r="M1088" i="8"/>
  <c r="M1087" i="8"/>
  <c r="M1086" i="8"/>
  <c r="M1085" i="8"/>
  <c r="M1084" i="8"/>
  <c r="M1083" i="8"/>
  <c r="M1082" i="8"/>
  <c r="M1081" i="8"/>
  <c r="L1078" i="8"/>
  <c r="M1077" i="8"/>
  <c r="M1076" i="8"/>
  <c r="M1075" i="8"/>
  <c r="K1074" i="8"/>
  <c r="K1078" i="8" s="1"/>
  <c r="M1073" i="8"/>
  <c r="M1072" i="8"/>
  <c r="M1071" i="8"/>
  <c r="M1070" i="8"/>
  <c r="M1069" i="8"/>
  <c r="M1068" i="8"/>
  <c r="M1067" i="8"/>
  <c r="M1066" i="8"/>
  <c r="M1065" i="8"/>
  <c r="M1064" i="8"/>
  <c r="M1063" i="8"/>
  <c r="M1062" i="8"/>
  <c r="L1060" i="8"/>
  <c r="M1059" i="8"/>
  <c r="M1058" i="8"/>
  <c r="M1057" i="8"/>
  <c r="M1056" i="8"/>
  <c r="K1056" i="8"/>
  <c r="K1060" i="8" s="1"/>
  <c r="M1055" i="8"/>
  <c r="M1054" i="8"/>
  <c r="M1053" i="8"/>
  <c r="M1052" i="8"/>
  <c r="M1051" i="8"/>
  <c r="M1050" i="8"/>
  <c r="M1049" i="8"/>
  <c r="M1048" i="8"/>
  <c r="M1047" i="8"/>
  <c r="M1046" i="8"/>
  <c r="M1045" i="8"/>
  <c r="M1060" i="8" s="1"/>
  <c r="M1044" i="8"/>
  <c r="M1042" i="8"/>
  <c r="M1041" i="8"/>
  <c r="M1040" i="8"/>
  <c r="M1039" i="8"/>
  <c r="M1038" i="8"/>
  <c r="M1037" i="8"/>
  <c r="M1036" i="8"/>
  <c r="M1035" i="8"/>
  <c r="M1034" i="8"/>
  <c r="M1033" i="8"/>
  <c r="M1032" i="8"/>
  <c r="M1031" i="8"/>
  <c r="M1030" i="8"/>
  <c r="M1029" i="8"/>
  <c r="M1028" i="8"/>
  <c r="L978" i="8"/>
  <c r="M977" i="8"/>
  <c r="M976" i="8"/>
  <c r="M975" i="8"/>
  <c r="M974" i="8"/>
  <c r="M973" i="8"/>
  <c r="M972" i="8"/>
  <c r="M971" i="8"/>
  <c r="M970" i="8"/>
  <c r="M969" i="8"/>
  <c r="M968" i="8"/>
  <c r="M967" i="8"/>
  <c r="M966" i="8"/>
  <c r="M965" i="8"/>
  <c r="M964" i="8"/>
  <c r="M963" i="8"/>
  <c r="L960" i="8"/>
  <c r="M959" i="8"/>
  <c r="M958" i="8"/>
  <c r="M957" i="8"/>
  <c r="M956" i="8"/>
  <c r="M955" i="8"/>
  <c r="M954" i="8"/>
  <c r="M953" i="8"/>
  <c r="M952" i="8"/>
  <c r="M951" i="8"/>
  <c r="M950" i="8"/>
  <c r="M949" i="8"/>
  <c r="M948" i="8"/>
  <c r="M947" i="8"/>
  <c r="M946" i="8"/>
  <c r="M945" i="8"/>
  <c r="K944" i="8"/>
  <c r="K962" i="8" s="1"/>
  <c r="M941" i="8"/>
  <c r="M940" i="8"/>
  <c r="M939" i="8"/>
  <c r="M938" i="8"/>
  <c r="M937" i="8"/>
  <c r="M936" i="8"/>
  <c r="M935" i="8"/>
  <c r="M934" i="8"/>
  <c r="M933" i="8"/>
  <c r="M932" i="8"/>
  <c r="M931" i="8"/>
  <c r="M930" i="8"/>
  <c r="M929" i="8"/>
  <c r="M928" i="8"/>
  <c r="M927" i="8"/>
  <c r="M926" i="8"/>
  <c r="M925" i="8"/>
  <c r="M924" i="8"/>
  <c r="M923" i="8"/>
  <c r="M922" i="8"/>
  <c r="M921" i="8"/>
  <c r="M920" i="8"/>
  <c r="M919" i="8"/>
  <c r="L912" i="8"/>
  <c r="M911" i="8"/>
  <c r="M910" i="8"/>
  <c r="M909" i="8"/>
  <c r="M908" i="8"/>
  <c r="M907" i="8"/>
  <c r="M906" i="8"/>
  <c r="M905" i="8"/>
  <c r="M904" i="8"/>
  <c r="M903" i="8"/>
  <c r="M902" i="8"/>
  <c r="M901" i="8"/>
  <c r="M900" i="8"/>
  <c r="M899" i="8"/>
  <c r="M898" i="8"/>
  <c r="M897" i="8"/>
  <c r="L893" i="8"/>
  <c r="M892" i="8"/>
  <c r="M891" i="8"/>
  <c r="M890" i="8"/>
  <c r="M889" i="8"/>
  <c r="M888" i="8"/>
  <c r="M887" i="8"/>
  <c r="M886" i="8"/>
  <c r="M885" i="8"/>
  <c r="M884" i="8"/>
  <c r="M883" i="8"/>
  <c r="M882" i="8"/>
  <c r="M881" i="8"/>
  <c r="M880" i="8"/>
  <c r="M879" i="8"/>
  <c r="M878" i="8"/>
  <c r="L874" i="8"/>
  <c r="M873" i="8"/>
  <c r="M872" i="8"/>
  <c r="M871" i="8"/>
  <c r="M870" i="8"/>
  <c r="M869" i="8"/>
  <c r="M868" i="8"/>
  <c r="M867" i="8"/>
  <c r="M866" i="8"/>
  <c r="M865" i="8"/>
  <c r="M864" i="8"/>
  <c r="M863" i="8"/>
  <c r="M862" i="8"/>
  <c r="M861" i="8"/>
  <c r="M860" i="8"/>
  <c r="M859" i="8"/>
  <c r="L855" i="8"/>
  <c r="M854" i="8"/>
  <c r="M853" i="8"/>
  <c r="M852" i="8"/>
  <c r="M851" i="8"/>
  <c r="M850" i="8"/>
  <c r="M849" i="8"/>
  <c r="M848" i="8"/>
  <c r="M847" i="8"/>
  <c r="M846" i="8"/>
  <c r="M845" i="8"/>
  <c r="M844" i="8"/>
  <c r="M843" i="8"/>
  <c r="M842" i="8"/>
  <c r="M841" i="8"/>
  <c r="M840" i="8"/>
  <c r="K839" i="8"/>
  <c r="K858" i="8" s="1"/>
  <c r="L837" i="8"/>
  <c r="M836" i="8"/>
  <c r="M835" i="8"/>
  <c r="M834" i="8"/>
  <c r="M833" i="8"/>
  <c r="M832" i="8"/>
  <c r="M831" i="8"/>
  <c r="M830" i="8"/>
  <c r="M829" i="8"/>
  <c r="M828" i="8"/>
  <c r="M827" i="8"/>
  <c r="M826" i="8"/>
  <c r="M825" i="8"/>
  <c r="M824" i="8"/>
  <c r="M823" i="8"/>
  <c r="M822" i="8"/>
  <c r="K821" i="8"/>
  <c r="K837" i="8" s="1"/>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8" i="8"/>
  <c r="M767" i="8"/>
  <c r="M766" i="8"/>
  <c r="M765" i="8"/>
  <c r="M764" i="8"/>
  <c r="M763" i="8"/>
  <c r="M762" i="8"/>
  <c r="M761" i="8"/>
  <c r="M760" i="8"/>
  <c r="M759" i="8"/>
  <c r="M758" i="8"/>
  <c r="L751" i="8"/>
  <c r="M750" i="8"/>
  <c r="M749" i="8"/>
  <c r="M748" i="8"/>
  <c r="M747" i="8"/>
  <c r="M746" i="8"/>
  <c r="M745" i="8"/>
  <c r="M744" i="8"/>
  <c r="M743" i="8"/>
  <c r="M742" i="8"/>
  <c r="M741" i="8"/>
  <c r="M740" i="8"/>
  <c r="M739" i="8"/>
  <c r="M738" i="8"/>
  <c r="M737" i="8"/>
  <c r="M736" i="8"/>
  <c r="L732" i="8"/>
  <c r="M731" i="8"/>
  <c r="M730" i="8"/>
  <c r="M729" i="8"/>
  <c r="M728" i="8"/>
  <c r="M727" i="8"/>
  <c r="M726" i="8"/>
  <c r="M725" i="8"/>
  <c r="M724" i="8"/>
  <c r="M723" i="8"/>
  <c r="M722" i="8"/>
  <c r="M721" i="8"/>
  <c r="M720" i="8"/>
  <c r="M719" i="8"/>
  <c r="M718" i="8"/>
  <c r="M717" i="8"/>
  <c r="L713" i="8"/>
  <c r="M712" i="8"/>
  <c r="M711" i="8"/>
  <c r="M710" i="8"/>
  <c r="M709" i="8"/>
  <c r="M708" i="8"/>
  <c r="M707" i="8"/>
  <c r="M706" i="8"/>
  <c r="M705" i="8"/>
  <c r="M704" i="8"/>
  <c r="M703" i="8"/>
  <c r="M702" i="8"/>
  <c r="M701" i="8"/>
  <c r="M700" i="8"/>
  <c r="M699" i="8"/>
  <c r="M698" i="8"/>
  <c r="L686" i="8"/>
  <c r="M685" i="8"/>
  <c r="M684" i="8"/>
  <c r="M683" i="8"/>
  <c r="M682" i="8"/>
  <c r="M681" i="8"/>
  <c r="M680" i="8"/>
  <c r="M679" i="8"/>
  <c r="M678" i="8"/>
  <c r="M677" i="8"/>
  <c r="M676" i="8"/>
  <c r="M675" i="8"/>
  <c r="M674" i="8"/>
  <c r="M673" i="8"/>
  <c r="M672" i="8"/>
  <c r="M671" i="8"/>
  <c r="L668" i="8"/>
  <c r="M667" i="8"/>
  <c r="M666" i="8"/>
  <c r="M665" i="8"/>
  <c r="M664" i="8"/>
  <c r="M663" i="8"/>
  <c r="M662" i="8"/>
  <c r="M661" i="8"/>
  <c r="M660" i="8"/>
  <c r="M659" i="8"/>
  <c r="M658" i="8"/>
  <c r="M657" i="8"/>
  <c r="M656" i="8"/>
  <c r="M655" i="8"/>
  <c r="M654" i="8"/>
  <c r="M653" i="8"/>
  <c r="K652" i="8"/>
  <c r="K668" i="8" s="1"/>
  <c r="K670" i="8" s="1"/>
  <c r="M650" i="8"/>
  <c r="M649" i="8"/>
  <c r="M648" i="8"/>
  <c r="M647" i="8"/>
  <c r="M646" i="8"/>
  <c r="L623" i="8"/>
  <c r="M622" i="8"/>
  <c r="M621" i="8"/>
  <c r="M620" i="8"/>
  <c r="M619" i="8"/>
  <c r="M618" i="8"/>
  <c r="M617" i="8"/>
  <c r="M616" i="8"/>
  <c r="M615" i="8"/>
  <c r="M614" i="8"/>
  <c r="M613" i="8"/>
  <c r="M612" i="8"/>
  <c r="M611" i="8"/>
  <c r="M610" i="8"/>
  <c r="M609" i="8"/>
  <c r="M608" i="8"/>
  <c r="L604" i="8"/>
  <c r="M603" i="8"/>
  <c r="M602" i="8"/>
  <c r="M601" i="8"/>
  <c r="M600" i="8"/>
  <c r="M599" i="8"/>
  <c r="M598" i="8"/>
  <c r="M597" i="8"/>
  <c r="M596" i="8"/>
  <c r="M595" i="8"/>
  <c r="M594" i="8"/>
  <c r="M593" i="8"/>
  <c r="M592" i="8"/>
  <c r="M591" i="8"/>
  <c r="M590" i="8"/>
  <c r="M589" i="8"/>
  <c r="M584" i="8"/>
  <c r="M583" i="8"/>
  <c r="M582" i="8"/>
  <c r="M581" i="8"/>
  <c r="M580" i="8"/>
  <c r="M579" i="8"/>
  <c r="M578" i="8"/>
  <c r="M577" i="8"/>
  <c r="M576" i="8"/>
  <c r="M575" i="8"/>
  <c r="M574" i="8"/>
  <c r="M573" i="8"/>
  <c r="L572" i="8"/>
  <c r="L585" i="8" s="1"/>
  <c r="M571" i="8"/>
  <c r="M570" i="8"/>
  <c r="L567" i="8"/>
  <c r="M566" i="8"/>
  <c r="M565" i="8"/>
  <c r="M564" i="8"/>
  <c r="M563" i="8"/>
  <c r="M562" i="8"/>
  <c r="M561" i="8"/>
  <c r="M560" i="8"/>
  <c r="M559" i="8"/>
  <c r="M558" i="8"/>
  <c r="M557" i="8"/>
  <c r="M556" i="8"/>
  <c r="M555" i="8"/>
  <c r="M554" i="8"/>
  <c r="M553" i="8"/>
  <c r="M552" i="8"/>
  <c r="K551" i="8"/>
  <c r="K567" i="8" s="1"/>
  <c r="K588" i="8" s="1"/>
  <c r="L549" i="8"/>
  <c r="M548" i="8"/>
  <c r="M547" i="8"/>
  <c r="M546" i="8"/>
  <c r="M545" i="8"/>
  <c r="M544" i="8"/>
  <c r="M543" i="8"/>
  <c r="M542" i="8"/>
  <c r="M541" i="8"/>
  <c r="M540" i="8"/>
  <c r="M539" i="8"/>
  <c r="M538" i="8"/>
  <c r="M537" i="8"/>
  <c r="M536" i="8"/>
  <c r="M535" i="8"/>
  <c r="M534" i="8"/>
  <c r="K533" i="8"/>
  <c r="K549" i="8" s="1"/>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L460" i="8"/>
  <c r="M459" i="8"/>
  <c r="M458" i="8"/>
  <c r="M457" i="8"/>
  <c r="M456" i="8"/>
  <c r="M455" i="8"/>
  <c r="M454" i="8"/>
  <c r="M453" i="8"/>
  <c r="M452" i="8"/>
  <c r="M451" i="8"/>
  <c r="M450" i="8"/>
  <c r="M449" i="8"/>
  <c r="M448" i="8"/>
  <c r="M447" i="8"/>
  <c r="M446" i="8"/>
  <c r="M445" i="8"/>
  <c r="L441" i="8"/>
  <c r="M440" i="8"/>
  <c r="M439" i="8"/>
  <c r="M438" i="8"/>
  <c r="M437" i="8"/>
  <c r="M436" i="8"/>
  <c r="M435" i="8"/>
  <c r="M434" i="8"/>
  <c r="M433" i="8"/>
  <c r="M432" i="8"/>
  <c r="M431" i="8"/>
  <c r="M430" i="8"/>
  <c r="M429" i="8"/>
  <c r="M428" i="8"/>
  <c r="M427" i="8"/>
  <c r="M426" i="8"/>
  <c r="M421" i="8"/>
  <c r="M420" i="8"/>
  <c r="M419" i="8"/>
  <c r="M418" i="8"/>
  <c r="M417" i="8"/>
  <c r="M416" i="8"/>
  <c r="M415" i="8"/>
  <c r="M414" i="8"/>
  <c r="M413" i="8"/>
  <c r="M412" i="8"/>
  <c r="M411" i="8"/>
  <c r="M410" i="8"/>
  <c r="L409" i="8"/>
  <c r="L422" i="8" s="1"/>
  <c r="M408" i="8"/>
  <c r="M407" i="8"/>
  <c r="L404" i="8"/>
  <c r="M403" i="8"/>
  <c r="M402" i="8"/>
  <c r="M401" i="8"/>
  <c r="M400" i="8"/>
  <c r="M399" i="8"/>
  <c r="M398" i="8"/>
  <c r="M397" i="8"/>
  <c r="M396" i="8"/>
  <c r="M395" i="8"/>
  <c r="M394" i="8"/>
  <c r="M393" i="8"/>
  <c r="M392" i="8"/>
  <c r="M391" i="8"/>
  <c r="M390" i="8"/>
  <c r="M389" i="8"/>
  <c r="K388" i="8"/>
  <c r="K404" i="8" s="1"/>
  <c r="L386" i="8"/>
  <c r="M385" i="8"/>
  <c r="M384" i="8"/>
  <c r="M383" i="8"/>
  <c r="M382" i="8"/>
  <c r="M381" i="8"/>
  <c r="M380" i="8"/>
  <c r="M379" i="8"/>
  <c r="M378" i="8"/>
  <c r="M377" i="8"/>
  <c r="M376" i="8"/>
  <c r="M375" i="8"/>
  <c r="M374" i="8"/>
  <c r="M373" i="8"/>
  <c r="M372" i="8"/>
  <c r="M371" i="8"/>
  <c r="K370" i="8"/>
  <c r="K386" i="8" s="1"/>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8" i="8"/>
  <c r="M317" i="8"/>
  <c r="M316" i="8"/>
  <c r="M315" i="8"/>
  <c r="M314" i="8"/>
  <c r="M313" i="8"/>
  <c r="M302" i="8"/>
  <c r="M301" i="8"/>
  <c r="M300" i="8"/>
  <c r="M299" i="8"/>
  <c r="M298" i="8"/>
  <c r="M297" i="8"/>
  <c r="M296" i="8"/>
  <c r="M295" i="8"/>
  <c r="M294" i="8"/>
  <c r="M293" i="8"/>
  <c r="M292" i="8"/>
  <c r="M291" i="8"/>
  <c r="M290" i="8"/>
  <c r="M289" i="8"/>
  <c r="M288" i="8"/>
  <c r="M287" i="8"/>
  <c r="K287" i="8"/>
  <c r="L285" i="8"/>
  <c r="L303" i="8" s="1"/>
  <c r="M284" i="8"/>
  <c r="M283" i="8"/>
  <c r="M282" i="8"/>
  <c r="M281" i="8"/>
  <c r="M280" i="8"/>
  <c r="M279" i="8"/>
  <c r="M278" i="8"/>
  <c r="M277" i="8"/>
  <c r="M276" i="8"/>
  <c r="M275" i="8"/>
  <c r="M274" i="8"/>
  <c r="M273" i="8"/>
  <c r="M272" i="8"/>
  <c r="M271" i="8"/>
  <c r="M270" i="8"/>
  <c r="K269" i="8"/>
  <c r="K285" i="8" s="1"/>
  <c r="K303" i="8" s="1"/>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3" i="8"/>
  <c r="M202" i="8"/>
  <c r="M201" i="8"/>
  <c r="M200" i="8"/>
  <c r="M199" i="8"/>
  <c r="M198" i="8"/>
  <c r="M197" i="8"/>
  <c r="M196" i="8"/>
  <c r="M195" i="8"/>
  <c r="M194" i="8"/>
  <c r="M193" i="8"/>
  <c r="M192" i="8"/>
  <c r="M191" i="8"/>
  <c r="M190" i="8"/>
  <c r="M189" i="8"/>
  <c r="M188" i="8"/>
  <c r="K188" i="8"/>
  <c r="L186" i="8"/>
  <c r="L204" i="8" s="1"/>
  <c r="M185" i="8"/>
  <c r="M184" i="8"/>
  <c r="M183" i="8"/>
  <c r="M182" i="8"/>
  <c r="M181" i="8"/>
  <c r="M180" i="8"/>
  <c r="M179" i="8"/>
  <c r="M178" i="8"/>
  <c r="M177" i="8"/>
  <c r="M176" i="8"/>
  <c r="M175" i="8"/>
  <c r="M174" i="8"/>
  <c r="M173" i="8"/>
  <c r="M172" i="8"/>
  <c r="M171" i="8"/>
  <c r="K170" i="8"/>
  <c r="K186" i="8" s="1"/>
  <c r="K204" i="8" s="1"/>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L105" i="8"/>
  <c r="M104" i="8"/>
  <c r="M103" i="8"/>
  <c r="M102" i="8"/>
  <c r="M101" i="8"/>
  <c r="M100" i="8"/>
  <c r="M99" i="8"/>
  <c r="M98" i="8"/>
  <c r="M97" i="8"/>
  <c r="M96" i="8"/>
  <c r="M95" i="8"/>
  <c r="M94" i="8"/>
  <c r="M93" i="8"/>
  <c r="M92" i="8"/>
  <c r="M91" i="8"/>
  <c r="M90" i="8"/>
  <c r="K89" i="8"/>
  <c r="K105" i="8" s="1"/>
  <c r="L87" i="8"/>
  <c r="M86" i="8"/>
  <c r="M85" i="8"/>
  <c r="M84" i="8"/>
  <c r="M83" i="8"/>
  <c r="M82" i="8"/>
  <c r="M81" i="8"/>
  <c r="M80" i="8"/>
  <c r="M79" i="8"/>
  <c r="M78" i="8"/>
  <c r="M77" i="8"/>
  <c r="M76" i="8"/>
  <c r="M75" i="8"/>
  <c r="M74" i="8"/>
  <c r="M73" i="8"/>
  <c r="M72" i="8"/>
  <c r="K71" i="8"/>
  <c r="K87" i="8" s="1"/>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19" i="8"/>
  <c r="M18" i="8"/>
  <c r="M17" i="8"/>
  <c r="M16" i="8"/>
  <c r="M15" i="8"/>
  <c r="M14" i="8"/>
  <c r="M13" i="8"/>
  <c r="M12" i="8"/>
  <c r="M11" i="8"/>
  <c r="M10" i="8"/>
  <c r="M9" i="8"/>
  <c r="M1554" i="8" l="1"/>
  <c r="M1570" i="8" s="1"/>
  <c r="J2904" i="8"/>
  <c r="K3220" i="8"/>
  <c r="M3086" i="8"/>
  <c r="M3102" i="8" s="1"/>
  <c r="M3416" i="8"/>
  <c r="M3434" i="8"/>
  <c r="H3613" i="8"/>
  <c r="J3515" i="8"/>
  <c r="M7483" i="8"/>
  <c r="M7499" i="8" s="1"/>
  <c r="M7777" i="8"/>
  <c r="M7793" i="8" s="1"/>
  <c r="M11668" i="8"/>
  <c r="M11684" i="8" s="1"/>
  <c r="M12820" i="8"/>
  <c r="M12836" i="8" s="1"/>
  <c r="M12919" i="8"/>
  <c r="M12935" i="8" s="1"/>
  <c r="M13036" i="8"/>
  <c r="M13052" i="8" s="1"/>
  <c r="M14529" i="8"/>
  <c r="M14545" i="8" s="1"/>
  <c r="M15896" i="8"/>
  <c r="M15912" i="8" s="1"/>
  <c r="M15995" i="8"/>
  <c r="M16011" i="8" s="1"/>
  <c r="M16590" i="8"/>
  <c r="M16606" i="8" s="1"/>
  <c r="J2886" i="8"/>
  <c r="M8442" i="8"/>
  <c r="M8458" i="8" s="1"/>
  <c r="M8735" i="8"/>
  <c r="M8753" i="8"/>
  <c r="L9368" i="8"/>
  <c r="M9774" i="8"/>
  <c r="M9789" i="8"/>
  <c r="M9814" i="8"/>
  <c r="M10074" i="8"/>
  <c r="M10090" i="8" s="1"/>
  <c r="M10174" i="8"/>
  <c r="M10190" i="8" s="1"/>
  <c r="M10313" i="8"/>
  <c r="M10329" i="8" s="1"/>
  <c r="M14232" i="8"/>
  <c r="M14248" i="8" s="1"/>
  <c r="M14331" i="8"/>
  <c r="M14347" i="8" s="1"/>
  <c r="M14430" i="8"/>
  <c r="M14446" i="8" s="1"/>
  <c r="M15204" i="8"/>
  <c r="M15220" i="8" s="1"/>
  <c r="M15318" i="8"/>
  <c r="M15334" i="8" s="1"/>
  <c r="L6681" i="8"/>
  <c r="M6671" i="8"/>
  <c r="M170" i="8"/>
  <c r="M186" i="8" s="1"/>
  <c r="M269" i="8"/>
  <c r="M285" i="8" s="1"/>
  <c r="M1256" i="8"/>
  <c r="M1252" i="8"/>
  <c r="M1456" i="8"/>
  <c r="M1472" i="8" s="1"/>
  <c r="M2207" i="8"/>
  <c r="M2223" i="8" s="1"/>
  <c r="M2509" i="8"/>
  <c r="M2525" i="8" s="1"/>
  <c r="M2690" i="8"/>
  <c r="M2708" i="8"/>
  <c r="H2904" i="8"/>
  <c r="H2886" i="8"/>
  <c r="M2988" i="8"/>
  <c r="M3004" i="8" s="1"/>
  <c r="K3004" i="8"/>
  <c r="M3104" i="8"/>
  <c r="M3120" i="8" s="1"/>
  <c r="M3218" i="8"/>
  <c r="M3214" i="8"/>
  <c r="M3309" i="8"/>
  <c r="M3336" i="8"/>
  <c r="H3517" i="8"/>
  <c r="M3692" i="8"/>
  <c r="M3708" i="8" s="1"/>
  <c r="M3888" i="8"/>
  <c r="M4678" i="8"/>
  <c r="M4696" i="8"/>
  <c r="M6195" i="8"/>
  <c r="M6211" i="8" s="1"/>
  <c r="M6533" i="8"/>
  <c r="M6549" i="8" s="1"/>
  <c r="M6765" i="8"/>
  <c r="M6781" i="8" s="1"/>
  <c r="M6864" i="8"/>
  <c r="M6880" i="8" s="1"/>
  <c r="L7825" i="8"/>
  <c r="M7825" i="8" s="1"/>
  <c r="K9815" i="8"/>
  <c r="K9817" i="8" s="1"/>
  <c r="M9824" i="8"/>
  <c r="M9834" i="8"/>
  <c r="K9949" i="8"/>
  <c r="K9951" i="8"/>
  <c r="M10092" i="8"/>
  <c r="M10108" i="8" s="1"/>
  <c r="K10108" i="8"/>
  <c r="M10192" i="8"/>
  <c r="M10208" i="8" s="1"/>
  <c r="M10331" i="8"/>
  <c r="M10347" i="8" s="1"/>
  <c r="M10618" i="8"/>
  <c r="M10634" i="8" s="1"/>
  <c r="M10667" i="8"/>
  <c r="M10683" i="8" s="1"/>
  <c r="M10787" i="8"/>
  <c r="M10803" i="8" s="1"/>
  <c r="K10803" i="8"/>
  <c r="M10931" i="8"/>
  <c r="M10947" i="8" s="1"/>
  <c r="M11030" i="8"/>
  <c r="M11046" i="8" s="1"/>
  <c r="M11129" i="8"/>
  <c r="M11145" i="8" s="1"/>
  <c r="M11269" i="8"/>
  <c r="M11285" i="8" s="1"/>
  <c r="M11368" i="8"/>
  <c r="M11384" i="8" s="1"/>
  <c r="M11686" i="8"/>
  <c r="M11702" i="8" s="1"/>
  <c r="M11785" i="8"/>
  <c r="M11801" i="8" s="1"/>
  <c r="M12082" i="8"/>
  <c r="M12098" i="8" s="1"/>
  <c r="M12181" i="8"/>
  <c r="M12197" i="8" s="1"/>
  <c r="K12217" i="8"/>
  <c r="M12201" i="8"/>
  <c r="M12217" i="8" s="1"/>
  <c r="M7599" i="8"/>
  <c r="M7615" i="8" s="1"/>
  <c r="M7697" i="8"/>
  <c r="M7713" i="8" s="1"/>
  <c r="L7826" i="8"/>
  <c r="L16510" i="8"/>
  <c r="L16688" i="8" s="1"/>
  <c r="M16688" i="8" s="1"/>
  <c r="L9469" i="8"/>
  <c r="L9856" i="8"/>
  <c r="L9866" i="8" s="1"/>
  <c r="K10686" i="8"/>
  <c r="K11148" i="8"/>
  <c r="K11387" i="8"/>
  <c r="M12302" i="8"/>
  <c r="M12318" i="8" s="1"/>
  <c r="M12401" i="8"/>
  <c r="M12417" i="8" s="1"/>
  <c r="M12500" i="8"/>
  <c r="M12516" i="8" s="1"/>
  <c r="M12599" i="8"/>
  <c r="M12615" i="8" s="1"/>
  <c r="M12698" i="8"/>
  <c r="M12714" i="8" s="1"/>
  <c r="M12838" i="8"/>
  <c r="M12854" i="8" s="1"/>
  <c r="M12937" i="8"/>
  <c r="M12953" i="8" s="1"/>
  <c r="M13238" i="8"/>
  <c r="M13254" i="8" s="1"/>
  <c r="M13337" i="8"/>
  <c r="M13353" i="8" s="1"/>
  <c r="M13477" i="8"/>
  <c r="M13493" i="8" s="1"/>
  <c r="M13576" i="8"/>
  <c r="M13592" i="8" s="1"/>
  <c r="M13715" i="8"/>
  <c r="M13731" i="8" s="1"/>
  <c r="M13814" i="8"/>
  <c r="M13830" i="8" s="1"/>
  <c r="M13953" i="8"/>
  <c r="M13969" i="8" s="1"/>
  <c r="M14052" i="8"/>
  <c r="M14068" i="8" s="1"/>
  <c r="M14151" i="8"/>
  <c r="M14167" i="8" s="1"/>
  <c r="M14250" i="8"/>
  <c r="M14266" i="8" s="1"/>
  <c r="M14349" i="8"/>
  <c r="M14365" i="8" s="1"/>
  <c r="M14448" i="8"/>
  <c r="M14464" i="8" s="1"/>
  <c r="M14547" i="8"/>
  <c r="M14563" i="8" s="1"/>
  <c r="M14646" i="8"/>
  <c r="M14662" i="8" s="1"/>
  <c r="K15003" i="8"/>
  <c r="M15105" i="8"/>
  <c r="M15121" i="8" s="1"/>
  <c r="M15123" i="8"/>
  <c r="M15139" i="8" s="1"/>
  <c r="M15222" i="8"/>
  <c r="M15238" i="8" s="1"/>
  <c r="M15557" i="8"/>
  <c r="M15573" i="8" s="1"/>
  <c r="M15657" i="8"/>
  <c r="M15673" i="8" s="1"/>
  <c r="M15713" i="8"/>
  <c r="M15729" i="8" s="1"/>
  <c r="M15815" i="8"/>
  <c r="M15831" i="8" s="1"/>
  <c r="K15831" i="8"/>
  <c r="M15914" i="8"/>
  <c r="M15930" i="8" s="1"/>
  <c r="M16013" i="8"/>
  <c r="M16029" i="8" s="1"/>
  <c r="M16112" i="8"/>
  <c r="M16128" i="8" s="1"/>
  <c r="M16211" i="8"/>
  <c r="M16227" i="8" s="1"/>
  <c r="M16350" i="8"/>
  <c r="M16366" i="8" s="1"/>
  <c r="K12717" i="8"/>
  <c r="M13018" i="8"/>
  <c r="M13034" i="8" s="1"/>
  <c r="M13117" i="8"/>
  <c r="M13133" i="8" s="1"/>
  <c r="K13356" i="8"/>
  <c r="K13595" i="8"/>
  <c r="K13833" i="8"/>
  <c r="M14628" i="8"/>
  <c r="M14644" i="8" s="1"/>
  <c r="M14727" i="8"/>
  <c r="M14743" i="8" s="1"/>
  <c r="K15241" i="8"/>
  <c r="K16468" i="8"/>
  <c r="M16608" i="8"/>
  <c r="M16624" i="8" s="1"/>
  <c r="K16624" i="8"/>
  <c r="L16700" i="8"/>
  <c r="M16700" i="8" s="1"/>
  <c r="L16509" i="8"/>
  <c r="M9693" i="8"/>
  <c r="M3318" i="8"/>
  <c r="M9534" i="8"/>
  <c r="M9550" i="8" s="1"/>
  <c r="M9552" i="8"/>
  <c r="M9568" i="8" s="1"/>
  <c r="M9454" i="8"/>
  <c r="K9570" i="8"/>
  <c r="K9586" i="8" s="1"/>
  <c r="M8460" i="8"/>
  <c r="M8476" i="8" s="1"/>
  <c r="M8362" i="8"/>
  <c r="M8378" i="8" s="1"/>
  <c r="M8344" i="8"/>
  <c r="M8360" i="8" s="1"/>
  <c r="M16510" i="8"/>
  <c r="L7898" i="8"/>
  <c r="L7901" i="8" s="1"/>
  <c r="M7885" i="8"/>
  <c r="L8201" i="8"/>
  <c r="M7882" i="8"/>
  <c r="K8198" i="8"/>
  <c r="K8214" i="8" s="1"/>
  <c r="M7795" i="8"/>
  <c r="M7811" i="8" s="1"/>
  <c r="M7679" i="8"/>
  <c r="M7695" i="8" s="1"/>
  <c r="M7501" i="8"/>
  <c r="M7517" i="8" s="1"/>
  <c r="M7380" i="8"/>
  <c r="M7396" i="8" s="1"/>
  <c r="K7396" i="8"/>
  <c r="M7316" i="8"/>
  <c r="K7815" i="8"/>
  <c r="M7815" i="8" s="1"/>
  <c r="M7181" i="8"/>
  <c r="M7197" i="8" s="1"/>
  <c r="M7163" i="8"/>
  <c r="M7179" i="8" s="1"/>
  <c r="K7200" i="8"/>
  <c r="M6747" i="8"/>
  <c r="M6763" i="8" s="1"/>
  <c r="K6883" i="8"/>
  <c r="M6515" i="8"/>
  <c r="M6531" i="8" s="1"/>
  <c r="M6445" i="8"/>
  <c r="M6446" i="8" s="1"/>
  <c r="M6294" i="8"/>
  <c r="M6310" i="8" s="1"/>
  <c r="M6213" i="8"/>
  <c r="M6229" i="8" s="1"/>
  <c r="M5208" i="8"/>
  <c r="K5093" i="8"/>
  <c r="M5093" i="8" s="1"/>
  <c r="K5614" i="8"/>
  <c r="M5614" i="8" s="1"/>
  <c r="K5091" i="8"/>
  <c r="K3905" i="8"/>
  <c r="M3905" i="8" s="1"/>
  <c r="K3893" i="8"/>
  <c r="M3893" i="8" s="1"/>
  <c r="M3511" i="8"/>
  <c r="M3196" i="8"/>
  <c r="M3200" i="8" s="1"/>
  <c r="M2772" i="8"/>
  <c r="M2788" i="8" s="1"/>
  <c r="M2421" i="8"/>
  <c r="M2437" i="8" s="1"/>
  <c r="M2403" i="8"/>
  <c r="M2419" i="8" s="1"/>
  <c r="M2305" i="8"/>
  <c r="M2321" i="8" s="1"/>
  <c r="M2225" i="8"/>
  <c r="M2241" i="8" s="1"/>
  <c r="M1646" i="8"/>
  <c r="M1650" i="8" s="1"/>
  <c r="K1650" i="8"/>
  <c r="K1668" i="8"/>
  <c r="M1668" i="8"/>
  <c r="M1536" i="8"/>
  <c r="M1552" i="8" s="1"/>
  <c r="M1438" i="8"/>
  <c r="M1454" i="8" s="1"/>
  <c r="M1357" i="8"/>
  <c r="M1373" i="8" s="1"/>
  <c r="M1339" i="8"/>
  <c r="M1355" i="8" s="1"/>
  <c r="K1256" i="8"/>
  <c r="K1270" i="8"/>
  <c r="M1270" i="8" s="1"/>
  <c r="M1074" i="8"/>
  <c r="M1078" i="8" s="1"/>
  <c r="M944" i="8"/>
  <c r="M960" i="8" s="1"/>
  <c r="K960" i="8"/>
  <c r="K2591" i="8"/>
  <c r="M2591" i="8" s="1"/>
  <c r="M821" i="8"/>
  <c r="M837" i="8" s="1"/>
  <c r="M839" i="8"/>
  <c r="M855" i="8" s="1"/>
  <c r="K855" i="8"/>
  <c r="M652" i="8"/>
  <c r="M668" i="8" s="1"/>
  <c r="M71" i="8"/>
  <c r="M87" i="8" s="1"/>
  <c r="M89" i="8"/>
  <c r="M105" i="8" s="1"/>
  <c r="K425" i="8"/>
  <c r="K444" i="8" s="1"/>
  <c r="K10230" i="8"/>
  <c r="K10227" i="8"/>
  <c r="M10211" i="8"/>
  <c r="M10227" i="8" s="1"/>
  <c r="K10702" i="8"/>
  <c r="M10686" i="8"/>
  <c r="M10702" i="8" s="1"/>
  <c r="K10825" i="8"/>
  <c r="K10822" i="8"/>
  <c r="M10806" i="8"/>
  <c r="M10822" i="8" s="1"/>
  <c r="K11167" i="8"/>
  <c r="K11164" i="8"/>
  <c r="M11148" i="8"/>
  <c r="M11164" i="8" s="1"/>
  <c r="K11403" i="8"/>
  <c r="M11387" i="8"/>
  <c r="M11403" i="8" s="1"/>
  <c r="K12736" i="8"/>
  <c r="K12733" i="8"/>
  <c r="M12717" i="8"/>
  <c r="M12733" i="8" s="1"/>
  <c r="K13375" i="8"/>
  <c r="K13372" i="8"/>
  <c r="M13356" i="8"/>
  <c r="M13372" i="8" s="1"/>
  <c r="K13614" i="8"/>
  <c r="K13611" i="8"/>
  <c r="M13595" i="8"/>
  <c r="M13611" i="8" s="1"/>
  <c r="K13852" i="8"/>
  <c r="K13849" i="8"/>
  <c r="M13833" i="8"/>
  <c r="M13849" i="8" s="1"/>
  <c r="K14761" i="8"/>
  <c r="M14745" i="8"/>
  <c r="M14761" i="8" s="1"/>
  <c r="K15022" i="8"/>
  <c r="K15019" i="8"/>
  <c r="M15003" i="8"/>
  <c r="M15019" i="8" s="1"/>
  <c r="M9933" i="8"/>
  <c r="M9949" i="8" s="1"/>
  <c r="M10511" i="8"/>
  <c r="M10527" i="8" s="1"/>
  <c r="M10529" i="8"/>
  <c r="M10545" i="8" s="1"/>
  <c r="K14765" i="8"/>
  <c r="K15260" i="8"/>
  <c r="K15257" i="8"/>
  <c r="M15241" i="8"/>
  <c r="M15257" i="8" s="1"/>
  <c r="M15352" i="8"/>
  <c r="K16249" i="8"/>
  <c r="K16246" i="8"/>
  <c r="M16230" i="8"/>
  <c r="M16246" i="8" s="1"/>
  <c r="K16487" i="8"/>
  <c r="K16484" i="8"/>
  <c r="M16468" i="8"/>
  <c r="M16484" i="8" s="1"/>
  <c r="K16643" i="8"/>
  <c r="M16627" i="8"/>
  <c r="M16643" i="8" s="1"/>
  <c r="K16646" i="8"/>
  <c r="M14867" i="8"/>
  <c r="M14883" i="8" s="1"/>
  <c r="M14885" i="8"/>
  <c r="M14901" i="8" s="1"/>
  <c r="M14966" i="8"/>
  <c r="M14982" i="8" s="1"/>
  <c r="M14984" i="8"/>
  <c r="M15000" i="8" s="1"/>
  <c r="K15000" i="8"/>
  <c r="M16431" i="8"/>
  <c r="M16447" i="8" s="1"/>
  <c r="M16449" i="8"/>
  <c r="M16465" i="8" s="1"/>
  <c r="K16465" i="8"/>
  <c r="M9852" i="8"/>
  <c r="L9848" i="8"/>
  <c r="M9833" i="8"/>
  <c r="L9827" i="8"/>
  <c r="M9825" i="8"/>
  <c r="L9808" i="8"/>
  <c r="M9807" i="8"/>
  <c r="M9808" i="8" s="1"/>
  <c r="K9818" i="8"/>
  <c r="M9818" i="8" s="1"/>
  <c r="M9817" i="8"/>
  <c r="K9691" i="8"/>
  <c r="K9808" i="8"/>
  <c r="M9815" i="8"/>
  <c r="M9673" i="8"/>
  <c r="M9689" i="8" s="1"/>
  <c r="M9706" i="8"/>
  <c r="L9709" i="8"/>
  <c r="L9586" i="8"/>
  <c r="K9451" i="8"/>
  <c r="M9450" i="8"/>
  <c r="M9451" i="8" s="1"/>
  <c r="M9314" i="8"/>
  <c r="M9330" i="8" s="1"/>
  <c r="M9332" i="8"/>
  <c r="M9348" i="8" s="1"/>
  <c r="M9355" i="8"/>
  <c r="K8717" i="8"/>
  <c r="M8717" i="8" s="1"/>
  <c r="K9033" i="8"/>
  <c r="K9115" i="8"/>
  <c r="M8540" i="8"/>
  <c r="M8556" i="8" s="1"/>
  <c r="M8558" i="8"/>
  <c r="M8574" i="8" s="1"/>
  <c r="M8644" i="8"/>
  <c r="M8660" i="8" s="1"/>
  <c r="M8662" i="8"/>
  <c r="M8678" i="8" s="1"/>
  <c r="M8818" i="8"/>
  <c r="M8834" i="8" s="1"/>
  <c r="M8836" i="8"/>
  <c r="M8852" i="8" s="1"/>
  <c r="M8865" i="8"/>
  <c r="M8881" i="8" s="1"/>
  <c r="M8883" i="8"/>
  <c r="M8899" i="8" s="1"/>
  <c r="M8910" i="8"/>
  <c r="M8926" i="8" s="1"/>
  <c r="M8928" i="8"/>
  <c r="M8944" i="8" s="1"/>
  <c r="M8955" i="8"/>
  <c r="M8971" i="8" s="1"/>
  <c r="M8973" i="8"/>
  <c r="M8989" i="8" s="1"/>
  <c r="M8996" i="8"/>
  <c r="M9012" i="8" s="1"/>
  <c r="M9014" i="8"/>
  <c r="M9030" i="8" s="1"/>
  <c r="M9052" i="8"/>
  <c r="M9068" i="8" s="1"/>
  <c r="M9078" i="8"/>
  <c r="M9094" i="8" s="1"/>
  <c r="M9096" i="8"/>
  <c r="M9112" i="8" s="1"/>
  <c r="M9216" i="8"/>
  <c r="M9232" i="8" s="1"/>
  <c r="M9234" i="8"/>
  <c r="M9250" i="8" s="1"/>
  <c r="K8277" i="8"/>
  <c r="K8279" i="8" s="1"/>
  <c r="K9352" i="8" s="1"/>
  <c r="M8264" i="8"/>
  <c r="M8277" i="8" s="1"/>
  <c r="M7965" i="8"/>
  <c r="M7981" i="8" s="1"/>
  <c r="M7983" i="8"/>
  <c r="M7999" i="8" s="1"/>
  <c r="M8063" i="8"/>
  <c r="M8079" i="8" s="1"/>
  <c r="M8081" i="8"/>
  <c r="M8097" i="8" s="1"/>
  <c r="M8161" i="8"/>
  <c r="M8177" i="8" s="1"/>
  <c r="M8179" i="8"/>
  <c r="M8195" i="8" s="1"/>
  <c r="K8195" i="8"/>
  <c r="M7900" i="8"/>
  <c r="K7901" i="8"/>
  <c r="M7901" i="8" s="1"/>
  <c r="K7414" i="8"/>
  <c r="M7398" i="8"/>
  <c r="M7414" i="8" s="1"/>
  <c r="K7813" i="8"/>
  <c r="K7316" i="8"/>
  <c r="L7835" i="8"/>
  <c r="K7212" i="8"/>
  <c r="M7212" i="8" s="1"/>
  <c r="M7094" i="8"/>
  <c r="M7200" i="8"/>
  <c r="M7098" i="8"/>
  <c r="K7098" i="8"/>
  <c r="M7076" i="8"/>
  <c r="M7080" i="8" s="1"/>
  <c r="K7080" i="8"/>
  <c r="M6965" i="8"/>
  <c r="M6981" i="8" s="1"/>
  <c r="M6983" i="8"/>
  <c r="M6999" i="8" s="1"/>
  <c r="K6899" i="8"/>
  <c r="M6883" i="8"/>
  <c r="M6899" i="8" s="1"/>
  <c r="K6556" i="8"/>
  <c r="K6558" i="8" s="1"/>
  <c r="M6625" i="8"/>
  <c r="M6641" i="8" s="1"/>
  <c r="M6643" i="8"/>
  <c r="M6659" i="8" s="1"/>
  <c r="K6449" i="8"/>
  <c r="M6448" i="8"/>
  <c r="M6449" i="8" s="1"/>
  <c r="M6405" i="8"/>
  <c r="M6421" i="8" s="1"/>
  <c r="M6423" i="8"/>
  <c r="M6439" i="8" s="1"/>
  <c r="K6113" i="8"/>
  <c r="M5685" i="8"/>
  <c r="M5701" i="8" s="1"/>
  <c r="M5703" i="8"/>
  <c r="M5719" i="8" s="1"/>
  <c r="M5783" i="8"/>
  <c r="M5799" i="8" s="1"/>
  <c r="M5801" i="8"/>
  <c r="M5817" i="8" s="1"/>
  <c r="M5881" i="8"/>
  <c r="M5897" i="8" s="1"/>
  <c r="M5899" i="8"/>
  <c r="M5915" i="8" s="1"/>
  <c r="M5979" i="8"/>
  <c r="M5995" i="8" s="1"/>
  <c r="M5997" i="8"/>
  <c r="M6013" i="8" s="1"/>
  <c r="M6077" i="8"/>
  <c r="M6093" i="8" s="1"/>
  <c r="M6095" i="8"/>
  <c r="M6111" i="8" s="1"/>
  <c r="M5584" i="8"/>
  <c r="M5600" i="8" s="1"/>
  <c r="K5600" i="8"/>
  <c r="M5272" i="8"/>
  <c r="M5288" i="8" s="1"/>
  <c r="M5290" i="8"/>
  <c r="M5306" i="8" s="1"/>
  <c r="M5370" i="8"/>
  <c r="M5386" i="8" s="1"/>
  <c r="M5388" i="8"/>
  <c r="M5404" i="8" s="1"/>
  <c r="M5468" i="8"/>
  <c r="M5484" i="8" s="1"/>
  <c r="M5486" i="8"/>
  <c r="M5502" i="8" s="1"/>
  <c r="K5502" i="8"/>
  <c r="M5566" i="8"/>
  <c r="M5582" i="8" s="1"/>
  <c r="M5109" i="8"/>
  <c r="K5208" i="8"/>
  <c r="M5087" i="8"/>
  <c r="M5091" i="8" s="1"/>
  <c r="K4888" i="8"/>
  <c r="K4992" i="8"/>
  <c r="M4760" i="8"/>
  <c r="M4776" i="8" s="1"/>
  <c r="M4778" i="8"/>
  <c r="M4794" i="8" s="1"/>
  <c r="M4870" i="8"/>
  <c r="M4874" i="8" s="1"/>
  <c r="K4874" i="8"/>
  <c r="M4956" i="8"/>
  <c r="M4972" i="8" s="1"/>
  <c r="M4974" i="8"/>
  <c r="M4990" i="8" s="1"/>
  <c r="M4270" i="8"/>
  <c r="M4286" i="8" s="1"/>
  <c r="M4288" i="8"/>
  <c r="M4304" i="8" s="1"/>
  <c r="M4368" i="8"/>
  <c r="M4384" i="8" s="1"/>
  <c r="M4386" i="8"/>
  <c r="M4402" i="8" s="1"/>
  <c r="M4466" i="8"/>
  <c r="M4482" i="8" s="1"/>
  <c r="M4484" i="8"/>
  <c r="M4500" i="8" s="1"/>
  <c r="M4564" i="8"/>
  <c r="M4580" i="8" s="1"/>
  <c r="M4582" i="8"/>
  <c r="M4598" i="8" s="1"/>
  <c r="K4104" i="8"/>
  <c r="K5004" i="8" s="1"/>
  <c r="M5004" i="8" s="1"/>
  <c r="M3976" i="8"/>
  <c r="M3992" i="8" s="1"/>
  <c r="M3994" i="8"/>
  <c r="M4010" i="8" s="1"/>
  <c r="M4086" i="8"/>
  <c r="M4090" i="8" s="1"/>
  <c r="K3910" i="8"/>
  <c r="K3891" i="8"/>
  <c r="M3891" i="8" s="1"/>
  <c r="M3890" i="8"/>
  <c r="M3769" i="8"/>
  <c r="K3770" i="8"/>
  <c r="M3770" i="8" s="1"/>
  <c r="K3711" i="8"/>
  <c r="M3711" i="8" s="1"/>
  <c r="M3710" i="8"/>
  <c r="K3832" i="8"/>
  <c r="M3832" i="8" s="1"/>
  <c r="M3751" i="8"/>
  <c r="M3767" i="8" s="1"/>
  <c r="K3533" i="8"/>
  <c r="K3633" i="8"/>
  <c r="M3517" i="8"/>
  <c r="M3533" i="8" s="1"/>
  <c r="K3515" i="8"/>
  <c r="K3645" i="8"/>
  <c r="M3645" i="8" s="1"/>
  <c r="L3650" i="8"/>
  <c r="M3499" i="8"/>
  <c r="M3515" i="8" s="1"/>
  <c r="M3597" i="8"/>
  <c r="M3613" i="8" s="1"/>
  <c r="M3615" i="8"/>
  <c r="M3631" i="8" s="1"/>
  <c r="K3336" i="8"/>
  <c r="K3236" i="8"/>
  <c r="M3220" i="8"/>
  <c r="M3236" i="8" s="1"/>
  <c r="K3006" i="8"/>
  <c r="K2922" i="8"/>
  <c r="M2922" i="8" s="1"/>
  <c r="K2906" i="8"/>
  <c r="M2906" i="8" s="1"/>
  <c r="M2790" i="8"/>
  <c r="M2806" i="8" s="1"/>
  <c r="M2870" i="8"/>
  <c r="M2886" i="8" s="1"/>
  <c r="M2888" i="8"/>
  <c r="M2904" i="8" s="1"/>
  <c r="K2603" i="8"/>
  <c r="M2603" i="8" s="1"/>
  <c r="M1732" i="8"/>
  <c r="M1748" i="8" s="1"/>
  <c r="M1750" i="8"/>
  <c r="M1766" i="8" s="1"/>
  <c r="M1830" i="8"/>
  <c r="M1846" i="8" s="1"/>
  <c r="M1848" i="8"/>
  <c r="M1864" i="8" s="1"/>
  <c r="M1928" i="8"/>
  <c r="M1944" i="8" s="1"/>
  <c r="M1946" i="8"/>
  <c r="M1962" i="8" s="1"/>
  <c r="M2026" i="8"/>
  <c r="M2042" i="8" s="1"/>
  <c r="M2044" i="8"/>
  <c r="M2060" i="8" s="1"/>
  <c r="M2124" i="8"/>
  <c r="M2140" i="8" s="1"/>
  <c r="M2142" i="8"/>
  <c r="M2158" i="8" s="1"/>
  <c r="M2166" i="8"/>
  <c r="M2182" i="8" s="1"/>
  <c r="M2184" i="8"/>
  <c r="M2200" i="8" s="1"/>
  <c r="K978" i="8"/>
  <c r="M962" i="8"/>
  <c r="M978" i="8" s="1"/>
  <c r="K877" i="8"/>
  <c r="K874" i="8"/>
  <c r="M858" i="8"/>
  <c r="M874" i="8" s="1"/>
  <c r="K697" i="8"/>
  <c r="K686" i="8"/>
  <c r="M670" i="8"/>
  <c r="M686" i="8" s="1"/>
  <c r="K607" i="8"/>
  <c r="K604" i="8"/>
  <c r="M588" i="8"/>
  <c r="M604" i="8" s="1"/>
  <c r="K569" i="8"/>
  <c r="M533" i="8"/>
  <c r="M549" i="8" s="1"/>
  <c r="M551" i="8"/>
  <c r="M572" i="8"/>
  <c r="K441" i="8"/>
  <c r="K406" i="8"/>
  <c r="M370" i="8"/>
  <c r="M386" i="8" s="1"/>
  <c r="M388" i="8"/>
  <c r="M404" i="8" s="1"/>
  <c r="M409" i="8"/>
  <c r="M204" i="8"/>
  <c r="M303" i="8"/>
  <c r="M9790" i="8" l="1"/>
  <c r="M8580" i="8"/>
  <c r="L9470" i="8"/>
  <c r="M9469" i="8"/>
  <c r="M7826" i="8"/>
  <c r="L16514" i="8"/>
  <c r="K9971" i="8"/>
  <c r="K9967" i="8"/>
  <c r="M9951" i="8"/>
  <c r="M9967" i="8" s="1"/>
  <c r="K9990" i="8"/>
  <c r="J3517" i="8"/>
  <c r="J3533" i="8" s="1"/>
  <c r="H3533" i="8"/>
  <c r="M567" i="8"/>
  <c r="K7216" i="8"/>
  <c r="M9470" i="8"/>
  <c r="M9856" i="8"/>
  <c r="L16513" i="8"/>
  <c r="L16687" i="8"/>
  <c r="M16687" i="8" s="1"/>
  <c r="M16509" i="8"/>
  <c r="K9589" i="8"/>
  <c r="M9589" i="8" s="1"/>
  <c r="M9605" i="8" s="1"/>
  <c r="M9570" i="8"/>
  <c r="M9586" i="8" s="1"/>
  <c r="M9352" i="8"/>
  <c r="K9368" i="8"/>
  <c r="M8198" i="8"/>
  <c r="M7898" i="8"/>
  <c r="L8214" i="8"/>
  <c r="M8201" i="8"/>
  <c r="K5109" i="8"/>
  <c r="K5602" i="8"/>
  <c r="M3910" i="8"/>
  <c r="K7831" i="8"/>
  <c r="M2607" i="8"/>
  <c r="M425" i="8"/>
  <c r="M441" i="8" s="1"/>
  <c r="K16503" i="8"/>
  <c r="M16487" i="8"/>
  <c r="M16503" i="8" s="1"/>
  <c r="K14784" i="8"/>
  <c r="K14781" i="8"/>
  <c r="M14765" i="8"/>
  <c r="M14781" i="8" s="1"/>
  <c r="K15038" i="8"/>
  <c r="M15022" i="8"/>
  <c r="M15038" i="8" s="1"/>
  <c r="K13630" i="8"/>
  <c r="M13614" i="8"/>
  <c r="M13630" i="8" s="1"/>
  <c r="K12752" i="8"/>
  <c r="M12736" i="8"/>
  <c r="M12752" i="8" s="1"/>
  <c r="K10841" i="8"/>
  <c r="M10825" i="8"/>
  <c r="M10841" i="8" s="1"/>
  <c r="K16662" i="8"/>
  <c r="M16646" i="8"/>
  <c r="M16662" i="8" s="1"/>
  <c r="K16665" i="8"/>
  <c r="K16265" i="8"/>
  <c r="M16249" i="8"/>
  <c r="M16265" i="8" s="1"/>
  <c r="K15276" i="8"/>
  <c r="M15260" i="8"/>
  <c r="M15276" i="8" s="1"/>
  <c r="K13868" i="8"/>
  <c r="M13852" i="8"/>
  <c r="M13868" i="8" s="1"/>
  <c r="K13391" i="8"/>
  <c r="M13375" i="8"/>
  <c r="M13391" i="8" s="1"/>
  <c r="K11183" i="8"/>
  <c r="M11167" i="8"/>
  <c r="M11183" i="8" s="1"/>
  <c r="K10246" i="8"/>
  <c r="M10230" i="8"/>
  <c r="M10246" i="8" s="1"/>
  <c r="M9691" i="8"/>
  <c r="M9709" i="8" s="1"/>
  <c r="K9709" i="8"/>
  <c r="M9827" i="8"/>
  <c r="L9828" i="8"/>
  <c r="M9828" i="8" s="1"/>
  <c r="K9831" i="8"/>
  <c r="K9850" i="8" s="1"/>
  <c r="K9605" i="8"/>
  <c r="M9368" i="8"/>
  <c r="K9131" i="8"/>
  <c r="M9115" i="8"/>
  <c r="M9131" i="8" s="1"/>
  <c r="K9134" i="8"/>
  <c r="K9049" i="8"/>
  <c r="M9033" i="8"/>
  <c r="M9049" i="8" s="1"/>
  <c r="K8280" i="8"/>
  <c r="M8280" i="8" s="1"/>
  <c r="M8279" i="8"/>
  <c r="K7816" i="8"/>
  <c r="M7813" i="8"/>
  <c r="M7816" i="8" s="1"/>
  <c r="M7216" i="8"/>
  <c r="K6559" i="8"/>
  <c r="M6558" i="8"/>
  <c r="M6559" i="8" s="1"/>
  <c r="K6129" i="8"/>
  <c r="M6113" i="8"/>
  <c r="M6129" i="8" s="1"/>
  <c r="K5009" i="8"/>
  <c r="M4992" i="8"/>
  <c r="M5009" i="8" s="1"/>
  <c r="K4892" i="8"/>
  <c r="M4888" i="8"/>
  <c r="M4892" i="8" s="1"/>
  <c r="K4108" i="8"/>
  <c r="M4104" i="8"/>
  <c r="M4108" i="8" s="1"/>
  <c r="K3650" i="8"/>
  <c r="M3633" i="8"/>
  <c r="M3650" i="8" s="1"/>
  <c r="K3022" i="8"/>
  <c r="M3006" i="8"/>
  <c r="M3022" i="8" s="1"/>
  <c r="K2607" i="8"/>
  <c r="K896" i="8"/>
  <c r="K893" i="8"/>
  <c r="M877" i="8"/>
  <c r="M893" i="8" s="1"/>
  <c r="K716" i="8"/>
  <c r="K713" i="8"/>
  <c r="K732" i="8" s="1"/>
  <c r="M697" i="8"/>
  <c r="M713" i="8" s="1"/>
  <c r="M569" i="8"/>
  <c r="M585" i="8" s="1"/>
  <c r="K585" i="8"/>
  <c r="K623" i="8"/>
  <c r="M607" i="8"/>
  <c r="M623" i="8" s="1"/>
  <c r="K460" i="8"/>
  <c r="M444" i="8"/>
  <c r="M460" i="8" s="1"/>
  <c r="M406" i="8"/>
  <c r="M422" i="8" s="1"/>
  <c r="K422" i="8"/>
  <c r="I100" i="19"/>
  <c r="I38" i="19"/>
  <c r="K38" i="19" s="1"/>
  <c r="M8214" i="8" l="1"/>
  <c r="L16691" i="8"/>
  <c r="M16513" i="8"/>
  <c r="L16523" i="8"/>
  <c r="K9987" i="8"/>
  <c r="M9971" i="8"/>
  <c r="M9987" i="8" s="1"/>
  <c r="L16692" i="8"/>
  <c r="M16692" i="8" s="1"/>
  <c r="M16514" i="8"/>
  <c r="K10006" i="8"/>
  <c r="M9990" i="8"/>
  <c r="M10006" i="8" s="1"/>
  <c r="K9866" i="8"/>
  <c r="M9850" i="8"/>
  <c r="M9866" i="8" s="1"/>
  <c r="M5602" i="8"/>
  <c r="M5619" i="8" s="1"/>
  <c r="K5619" i="8"/>
  <c r="M7831" i="8"/>
  <c r="K16519" i="8"/>
  <c r="K16681" i="8"/>
  <c r="M16665" i="8"/>
  <c r="M16681" i="8" s="1"/>
  <c r="K14800" i="8"/>
  <c r="M14784" i="8"/>
  <c r="M14800" i="8" s="1"/>
  <c r="K9848" i="8"/>
  <c r="M9831" i="8"/>
  <c r="M9848" i="8" s="1"/>
  <c r="K9150" i="8"/>
  <c r="M9134" i="8"/>
  <c r="M9150" i="8" s="1"/>
  <c r="K6681" i="8"/>
  <c r="K6665" i="8"/>
  <c r="K912" i="8"/>
  <c r="M896" i="8"/>
  <c r="M912" i="8" s="1"/>
  <c r="K735" i="8"/>
  <c r="M716" i="8"/>
  <c r="M732" i="8" s="1"/>
  <c r="H3830" i="8"/>
  <c r="M16691" i="8" l="1"/>
  <c r="L16701" i="8"/>
  <c r="M6665" i="8"/>
  <c r="M6681" i="8" s="1"/>
  <c r="K7819" i="8"/>
  <c r="M16519" i="8"/>
  <c r="K16697" i="8"/>
  <c r="M16697" i="8" s="1"/>
  <c r="K751" i="8"/>
  <c r="M735" i="8"/>
  <c r="M751" i="8" s="1"/>
  <c r="H7076" i="8"/>
  <c r="K16507" i="8" l="1"/>
  <c r="K7835" i="8"/>
  <c r="M7819" i="8"/>
  <c r="M7835" i="8" s="1"/>
  <c r="I3218" i="8"/>
  <c r="J3217" i="8"/>
  <c r="J3216" i="8"/>
  <c r="J3215" i="8"/>
  <c r="H3214" i="8"/>
  <c r="H3218" i="8" s="1"/>
  <c r="H3232" i="8" s="1"/>
  <c r="J3213" i="8"/>
  <c r="J3212" i="8"/>
  <c r="J3211" i="8"/>
  <c r="J3210" i="8"/>
  <c r="J3209" i="8"/>
  <c r="J3208" i="8"/>
  <c r="J3207" i="8"/>
  <c r="J3206" i="8"/>
  <c r="J3205" i="8"/>
  <c r="J3204" i="8"/>
  <c r="J3203" i="8"/>
  <c r="J3202" i="8"/>
  <c r="I3200" i="8"/>
  <c r="J3199" i="8"/>
  <c r="J3198" i="8"/>
  <c r="J3197" i="8"/>
  <c r="H3196" i="8"/>
  <c r="H3200" i="8" s="1"/>
  <c r="J3195" i="8"/>
  <c r="J3194" i="8"/>
  <c r="J3193" i="8"/>
  <c r="J3192" i="8"/>
  <c r="J3191" i="8"/>
  <c r="J3190" i="8"/>
  <c r="J3189" i="8"/>
  <c r="J3188" i="8"/>
  <c r="J3187" i="8"/>
  <c r="J3186" i="8"/>
  <c r="J3185" i="8"/>
  <c r="J3184" i="8"/>
  <c r="J3182" i="8"/>
  <c r="J3181" i="8"/>
  <c r="J3180" i="8"/>
  <c r="J3179" i="8"/>
  <c r="J3178" i="8"/>
  <c r="J3177" i="8"/>
  <c r="J3176" i="8"/>
  <c r="J3175" i="8"/>
  <c r="J3174" i="8"/>
  <c r="J3173" i="8"/>
  <c r="J3172" i="8"/>
  <c r="J3171" i="8"/>
  <c r="J3170" i="8"/>
  <c r="J3169" i="8"/>
  <c r="J3168" i="8"/>
  <c r="J3167" i="8"/>
  <c r="J3166" i="8"/>
  <c r="J3165" i="8"/>
  <c r="J3164" i="8"/>
  <c r="J3163" i="8"/>
  <c r="J3162" i="8"/>
  <c r="J3161" i="8"/>
  <c r="J3160" i="8"/>
  <c r="J3159" i="8"/>
  <c r="J3158" i="8"/>
  <c r="J3157" i="8"/>
  <c r="J3156" i="8"/>
  <c r="J3155" i="8"/>
  <c r="J3154" i="8"/>
  <c r="J3153" i="8"/>
  <c r="J3152" i="8"/>
  <c r="J3151" i="8"/>
  <c r="J3150" i="8"/>
  <c r="J3149" i="8"/>
  <c r="J3148" i="8"/>
  <c r="J3147" i="8"/>
  <c r="J3146" i="8"/>
  <c r="J3145" i="8"/>
  <c r="J3144" i="8"/>
  <c r="J3143" i="8"/>
  <c r="J3142" i="8"/>
  <c r="J3141" i="8"/>
  <c r="J3140" i="8"/>
  <c r="J3139" i="8"/>
  <c r="J3138" i="8"/>
  <c r="J3137" i="8"/>
  <c r="J3136" i="8"/>
  <c r="J3135" i="8"/>
  <c r="J3134" i="8"/>
  <c r="J3133" i="8"/>
  <c r="J3132" i="8"/>
  <c r="J3131" i="8"/>
  <c r="J3130" i="8"/>
  <c r="J3129" i="8"/>
  <c r="J3128" i="8"/>
  <c r="J3127" i="8"/>
  <c r="J3126" i="8"/>
  <c r="J3125" i="8"/>
  <c r="J3124" i="8"/>
  <c r="J3123" i="8"/>
  <c r="J3926" i="8"/>
  <c r="H5087" i="8"/>
  <c r="H5105" i="8" s="1"/>
  <c r="H5075" i="8"/>
  <c r="H5093" i="8" s="1"/>
  <c r="H3633" i="8"/>
  <c r="K167" i="19"/>
  <c r="K163" i="19"/>
  <c r="I162" i="19"/>
  <c r="K162" i="19" s="1"/>
  <c r="I145" i="19"/>
  <c r="K145" i="19" s="1"/>
  <c r="K152" i="19"/>
  <c r="K154" i="19"/>
  <c r="K153" i="19"/>
  <c r="K150" i="19"/>
  <c r="K149" i="19"/>
  <c r="K161" i="19"/>
  <c r="I140" i="19"/>
  <c r="K140" i="19" s="1"/>
  <c r="J124" i="19"/>
  <c r="I124" i="19"/>
  <c r="J100" i="19"/>
  <c r="K119" i="19"/>
  <c r="P120" i="19"/>
  <c r="K107" i="19"/>
  <c r="K106" i="19"/>
  <c r="I97" i="19"/>
  <c r="K97" i="19" s="1"/>
  <c r="J95" i="19"/>
  <c r="I95" i="19"/>
  <c r="K96" i="19"/>
  <c r="I92" i="19"/>
  <c r="K92" i="19" s="1"/>
  <c r="K93" i="19"/>
  <c r="I57" i="19"/>
  <c r="K57" i="19" s="1"/>
  <c r="K76" i="19"/>
  <c r="K72" i="19"/>
  <c r="I49" i="19"/>
  <c r="K49" i="19" s="1"/>
  <c r="K55" i="19"/>
  <c r="K51" i="19"/>
  <c r="J41" i="19"/>
  <c r="I41" i="19"/>
  <c r="K42" i="19"/>
  <c r="I18" i="19"/>
  <c r="K18" i="19" s="1"/>
  <c r="K29" i="19"/>
  <c r="H7380" i="8"/>
  <c r="H7398" i="8" s="1"/>
  <c r="H2772" i="8"/>
  <c r="I2788" i="8"/>
  <c r="H2788" i="8"/>
  <c r="H2790" i="8" s="1"/>
  <c r="J2787" i="8"/>
  <c r="J2786" i="8"/>
  <c r="J2785" i="8"/>
  <c r="J2784" i="8"/>
  <c r="J2783" i="8"/>
  <c r="J2782" i="8"/>
  <c r="J2781" i="8"/>
  <c r="J2780" i="8"/>
  <c r="J2779" i="8"/>
  <c r="J2778" i="8"/>
  <c r="J2777" i="8"/>
  <c r="J2776" i="8"/>
  <c r="J2775" i="8"/>
  <c r="J2774" i="8"/>
  <c r="J2773" i="8"/>
  <c r="J2772" i="8"/>
  <c r="J2770" i="8"/>
  <c r="J2769" i="8"/>
  <c r="J2768" i="8"/>
  <c r="J2767" i="8"/>
  <c r="J2766" i="8"/>
  <c r="J2765" i="8"/>
  <c r="J2764" i="8"/>
  <c r="J2763" i="8"/>
  <c r="J2762" i="8"/>
  <c r="J2761" i="8"/>
  <c r="J2760" i="8"/>
  <c r="J2759" i="8"/>
  <c r="J2758" i="8"/>
  <c r="J2757" i="8"/>
  <c r="J2756" i="8"/>
  <c r="J2755" i="8"/>
  <c r="J2754" i="8"/>
  <c r="J2753" i="8"/>
  <c r="J2752" i="8"/>
  <c r="J2751" i="8"/>
  <c r="J2750" i="8"/>
  <c r="J2749" i="8"/>
  <c r="J2748" i="8"/>
  <c r="J2747" i="8"/>
  <c r="J2746" i="8"/>
  <c r="J2745" i="8"/>
  <c r="J2744" i="8"/>
  <c r="J2743" i="8"/>
  <c r="J2742" i="8"/>
  <c r="J2741" i="8"/>
  <c r="J2740" i="8"/>
  <c r="J2739" i="8"/>
  <c r="J2738" i="8"/>
  <c r="J2737" i="8"/>
  <c r="J2736" i="8"/>
  <c r="J2735" i="8"/>
  <c r="J2734" i="8"/>
  <c r="J2733" i="8"/>
  <c r="J2732" i="8"/>
  <c r="J2731" i="8"/>
  <c r="J2730" i="8"/>
  <c r="J2729" i="8"/>
  <c r="J2728" i="8"/>
  <c r="J2727" i="8"/>
  <c r="J2726" i="8"/>
  <c r="J2725" i="8"/>
  <c r="J2724" i="8"/>
  <c r="J2723" i="8"/>
  <c r="J2722" i="8"/>
  <c r="J2721" i="8"/>
  <c r="J2720" i="8"/>
  <c r="J2719" i="8"/>
  <c r="J2718" i="8"/>
  <c r="J2717" i="8"/>
  <c r="J2716" i="8"/>
  <c r="J2715" i="8"/>
  <c r="J2714" i="8"/>
  <c r="J2713" i="8"/>
  <c r="J2712" i="8"/>
  <c r="J2711" i="8"/>
  <c r="H5204" i="8"/>
  <c r="H5192" i="8"/>
  <c r="H4870" i="8"/>
  <c r="H7094" i="8"/>
  <c r="H1074" i="8"/>
  <c r="J9880" i="8"/>
  <c r="J9882" i="8"/>
  <c r="J9883" i="8"/>
  <c r="J9884" i="8"/>
  <c r="J9885" i="8"/>
  <c r="J9908" i="8"/>
  <c r="J9918" i="8"/>
  <c r="I9693" i="8"/>
  <c r="I9833" i="8" s="1"/>
  <c r="I9852" i="8" s="1"/>
  <c r="I9348" i="8"/>
  <c r="J9347" i="8"/>
  <c r="J9346" i="8"/>
  <c r="J9345" i="8"/>
  <c r="J9344" i="8"/>
  <c r="J9343" i="8"/>
  <c r="J9342" i="8"/>
  <c r="J9341" i="8"/>
  <c r="J9340" i="8"/>
  <c r="J9339" i="8"/>
  <c r="J9338" i="8"/>
  <c r="J9337" i="8"/>
  <c r="J9336" i="8"/>
  <c r="J9335" i="8"/>
  <c r="J9334" i="8"/>
  <c r="J9333" i="8"/>
  <c r="H9332" i="8"/>
  <c r="H9348" i="8" s="1"/>
  <c r="I9330" i="8"/>
  <c r="J9329" i="8"/>
  <c r="J9328" i="8"/>
  <c r="J9327" i="8"/>
  <c r="J9326" i="8"/>
  <c r="J9325" i="8"/>
  <c r="J9324" i="8"/>
  <c r="J9323" i="8"/>
  <c r="J9322" i="8"/>
  <c r="J9321" i="8"/>
  <c r="J9320" i="8"/>
  <c r="J9319" i="8"/>
  <c r="J9318" i="8"/>
  <c r="J9317" i="8"/>
  <c r="J9316" i="8"/>
  <c r="J9315" i="8"/>
  <c r="H9314" i="8"/>
  <c r="H9330" i="8" s="1"/>
  <c r="J9312" i="8"/>
  <c r="J9311" i="8"/>
  <c r="J9310" i="8"/>
  <c r="J9309" i="8"/>
  <c r="J9308" i="8"/>
  <c r="J9307" i="8"/>
  <c r="J9306" i="8"/>
  <c r="J9305" i="8"/>
  <c r="J9304" i="8"/>
  <c r="J9303" i="8"/>
  <c r="J9302" i="8"/>
  <c r="J9301" i="8"/>
  <c r="J9300" i="8"/>
  <c r="J9299" i="8"/>
  <c r="J9298" i="8"/>
  <c r="J9297" i="8"/>
  <c r="J9296" i="8"/>
  <c r="J9295" i="8"/>
  <c r="J9294" i="8"/>
  <c r="J9293" i="8"/>
  <c r="J9292" i="8"/>
  <c r="J9291" i="8"/>
  <c r="J9290" i="8"/>
  <c r="J9289" i="8"/>
  <c r="J9288" i="8"/>
  <c r="J9287" i="8"/>
  <c r="J9286" i="8"/>
  <c r="J9285" i="8"/>
  <c r="J9284" i="8"/>
  <c r="J9283" i="8"/>
  <c r="J9282" i="8"/>
  <c r="J9281" i="8"/>
  <c r="J9280" i="8"/>
  <c r="J9279" i="8"/>
  <c r="J9278" i="8"/>
  <c r="J9277" i="8"/>
  <c r="J9276" i="8"/>
  <c r="J9275" i="8"/>
  <c r="J9274" i="8"/>
  <c r="J9273" i="8"/>
  <c r="J9272" i="8"/>
  <c r="J9271" i="8"/>
  <c r="J9270" i="8"/>
  <c r="J9269" i="8"/>
  <c r="J9268" i="8"/>
  <c r="J9267" i="8"/>
  <c r="J9266" i="8"/>
  <c r="J9265" i="8"/>
  <c r="J9264" i="8"/>
  <c r="J9263" i="8"/>
  <c r="J9262" i="8"/>
  <c r="J9261" i="8"/>
  <c r="J9260" i="8"/>
  <c r="J9259" i="8"/>
  <c r="J9258" i="8"/>
  <c r="J9257" i="8"/>
  <c r="J9256" i="8"/>
  <c r="J9255" i="8"/>
  <c r="J9254" i="8"/>
  <c r="J9253" i="8"/>
  <c r="J9353" i="8"/>
  <c r="J9354" i="8"/>
  <c r="I9355" i="8"/>
  <c r="J9355" i="8" s="1"/>
  <c r="J9356" i="8"/>
  <c r="J9357" i="8"/>
  <c r="I9358" i="8"/>
  <c r="J9358" i="8" s="1"/>
  <c r="I9359" i="8"/>
  <c r="J9359" i="8" s="1"/>
  <c r="J9360" i="8"/>
  <c r="J9361" i="8"/>
  <c r="J9362" i="8"/>
  <c r="J9363" i="8"/>
  <c r="J9364" i="8"/>
  <c r="J9365" i="8"/>
  <c r="J9366" i="8"/>
  <c r="J9367" i="8"/>
  <c r="J9374" i="8"/>
  <c r="J9375" i="8"/>
  <c r="J9376" i="8"/>
  <c r="J9377" i="8"/>
  <c r="J9378" i="8"/>
  <c r="J9379" i="8"/>
  <c r="J9380" i="8"/>
  <c r="J9381" i="8"/>
  <c r="J9382" i="8"/>
  <c r="J9383" i="8"/>
  <c r="J9384" i="8"/>
  <c r="J9385" i="8"/>
  <c r="J9386" i="8"/>
  <c r="J9387" i="8"/>
  <c r="J9388" i="8"/>
  <c r="J9389" i="8"/>
  <c r="J9390" i="8"/>
  <c r="J9391" i="8"/>
  <c r="J9392" i="8"/>
  <c r="J9393" i="8"/>
  <c r="J9394" i="8"/>
  <c r="J9395" i="8"/>
  <c r="J9396" i="8"/>
  <c r="J9397" i="8"/>
  <c r="J9398" i="8"/>
  <c r="J9399" i="8"/>
  <c r="J9400" i="8"/>
  <c r="J9401" i="8"/>
  <c r="J9402" i="8"/>
  <c r="J9403" i="8"/>
  <c r="J9404" i="8"/>
  <c r="J9405" i="8"/>
  <c r="J9406" i="8"/>
  <c r="J9407" i="8"/>
  <c r="J9408" i="8"/>
  <c r="J9409" i="8"/>
  <c r="J9410" i="8"/>
  <c r="J9411" i="8"/>
  <c r="J9412" i="8"/>
  <c r="J9413" i="8"/>
  <c r="J9414" i="8"/>
  <c r="J9415" i="8"/>
  <c r="J9416" i="8"/>
  <c r="J9417" i="8"/>
  <c r="J9418" i="8"/>
  <c r="J9419" i="8"/>
  <c r="J9420" i="8"/>
  <c r="J9421" i="8"/>
  <c r="J9422" i="8"/>
  <c r="J9423" i="8"/>
  <c r="J9424" i="8"/>
  <c r="J9425" i="8"/>
  <c r="J9426" i="8"/>
  <c r="J9427" i="8"/>
  <c r="J9428" i="8"/>
  <c r="J9429" i="8"/>
  <c r="J9430" i="8"/>
  <c r="J9431" i="8"/>
  <c r="J9432" i="8"/>
  <c r="J9433" i="8"/>
  <c r="J9436" i="8"/>
  <c r="J9437" i="8"/>
  <c r="J9438" i="8"/>
  <c r="J9439" i="8"/>
  <c r="J9440" i="8"/>
  <c r="J9441" i="8"/>
  <c r="J9442" i="8"/>
  <c r="J9443" i="8"/>
  <c r="J9444" i="8"/>
  <c r="J9445" i="8"/>
  <c r="J9446" i="8"/>
  <c r="J9447" i="8"/>
  <c r="H2906" i="8" l="1"/>
  <c r="J2906" i="8" s="1"/>
  <c r="J2790" i="8"/>
  <c r="J2806" i="8" s="1"/>
  <c r="H2806" i="8"/>
  <c r="M16507" i="8"/>
  <c r="M16523" i="8" s="1"/>
  <c r="K16523" i="8"/>
  <c r="K16685" i="8"/>
  <c r="H4888" i="8"/>
  <c r="H5614" i="8"/>
  <c r="J2788" i="8"/>
  <c r="K41" i="19"/>
  <c r="J3196" i="8"/>
  <c r="J3200" i="8" s="1"/>
  <c r="J3214" i="8"/>
  <c r="J3218" i="8" s="1"/>
  <c r="I9368" i="8"/>
  <c r="J9314" i="8"/>
  <c r="J9330" i="8" s="1"/>
  <c r="J9332" i="8"/>
  <c r="J9348" i="8" s="1"/>
  <c r="H9435" i="8"/>
  <c r="J9435" i="8" s="1"/>
  <c r="I5502" i="8"/>
  <c r="J5501" i="8"/>
  <c r="J5500" i="8"/>
  <c r="J5499" i="8"/>
  <c r="J5498" i="8"/>
  <c r="J5497" i="8"/>
  <c r="J5496" i="8"/>
  <c r="J5495" i="8"/>
  <c r="J5494" i="8"/>
  <c r="J5493" i="8"/>
  <c r="J5492" i="8"/>
  <c r="J5491" i="8"/>
  <c r="J5490" i="8"/>
  <c r="J5489" i="8"/>
  <c r="J5488" i="8"/>
  <c r="J5487" i="8"/>
  <c r="H5486" i="8"/>
  <c r="H5502" i="8" s="1"/>
  <c r="I5484" i="8"/>
  <c r="J5483" i="8"/>
  <c r="J5482" i="8"/>
  <c r="J5481" i="8"/>
  <c r="J5480" i="8"/>
  <c r="J5479" i="8"/>
  <c r="J5478" i="8"/>
  <c r="J5477" i="8"/>
  <c r="J5476" i="8"/>
  <c r="J5475" i="8"/>
  <c r="J5474" i="8"/>
  <c r="J5473" i="8"/>
  <c r="J5472" i="8"/>
  <c r="J5471" i="8"/>
  <c r="J5470" i="8"/>
  <c r="J5469" i="8"/>
  <c r="H5468" i="8"/>
  <c r="H5484" i="8" s="1"/>
  <c r="J5466" i="8"/>
  <c r="J5465" i="8"/>
  <c r="J5464" i="8"/>
  <c r="J5463" i="8"/>
  <c r="J5462" i="8"/>
  <c r="J5461" i="8"/>
  <c r="J5460" i="8"/>
  <c r="J5459" i="8"/>
  <c r="J5458" i="8"/>
  <c r="J5457" i="8"/>
  <c r="J5456" i="8"/>
  <c r="J5455" i="8"/>
  <c r="J5454" i="8"/>
  <c r="J5453" i="8"/>
  <c r="J5452" i="8"/>
  <c r="J5451" i="8"/>
  <c r="J5450" i="8"/>
  <c r="J5449" i="8"/>
  <c r="J5448" i="8"/>
  <c r="J5447" i="8"/>
  <c r="J5446" i="8"/>
  <c r="J5445" i="8"/>
  <c r="J5444" i="8"/>
  <c r="J5443" i="8"/>
  <c r="J5442" i="8"/>
  <c r="J5441" i="8"/>
  <c r="J5440" i="8"/>
  <c r="J5439" i="8"/>
  <c r="J5438" i="8"/>
  <c r="J5437" i="8"/>
  <c r="J5436" i="8"/>
  <c r="J5435" i="8"/>
  <c r="J5434" i="8"/>
  <c r="J5433" i="8"/>
  <c r="J5432" i="8"/>
  <c r="J5431" i="8"/>
  <c r="J5430" i="8"/>
  <c r="J5429" i="8"/>
  <c r="J5428" i="8"/>
  <c r="J5427" i="8"/>
  <c r="J5426" i="8"/>
  <c r="J5425" i="8"/>
  <c r="J5424" i="8"/>
  <c r="J5423" i="8"/>
  <c r="J5422" i="8"/>
  <c r="J5421" i="8"/>
  <c r="J5420" i="8"/>
  <c r="J5419" i="8"/>
  <c r="J5418" i="8"/>
  <c r="J5417" i="8"/>
  <c r="J5416" i="8"/>
  <c r="J5415" i="8"/>
  <c r="J5414" i="8"/>
  <c r="J5413" i="8"/>
  <c r="J5412" i="8"/>
  <c r="J5411" i="8"/>
  <c r="J5410" i="8"/>
  <c r="J5409" i="8"/>
  <c r="J5408" i="8"/>
  <c r="J5407" i="8"/>
  <c r="H1056" i="8"/>
  <c r="K155" i="19"/>
  <c r="K151" i="19"/>
  <c r="K137" i="19"/>
  <c r="K135" i="19"/>
  <c r="K131" i="19"/>
  <c r="K128" i="19"/>
  <c r="I122" i="19"/>
  <c r="K123" i="19"/>
  <c r="K122" i="19" s="1"/>
  <c r="K95" i="19"/>
  <c r="I3309" i="8"/>
  <c r="I3640" i="8"/>
  <c r="I7826" i="8" s="1"/>
  <c r="H4086" i="8"/>
  <c r="H4104" i="8" s="1"/>
  <c r="H4108" i="8" s="1"/>
  <c r="H3320" i="8"/>
  <c r="H3332" i="8"/>
  <c r="H7312" i="8"/>
  <c r="H7815" i="8" s="1"/>
  <c r="J2161" i="8"/>
  <c r="M16685" i="8" l="1"/>
  <c r="M16701" i="8" s="1"/>
  <c r="K16701" i="8"/>
  <c r="J5468" i="8"/>
  <c r="J5484" i="8" s="1"/>
  <c r="J5486" i="8"/>
  <c r="J5502" i="8" s="1"/>
  <c r="I16509" i="8"/>
  <c r="I16687" i="8" s="1"/>
  <c r="I9689" i="8"/>
  <c r="H8063" i="8"/>
  <c r="K134" i="19"/>
  <c r="K127" i="19"/>
  <c r="K124" i="19"/>
  <c r="K108" i="19"/>
  <c r="K100" i="19"/>
  <c r="N100" i="19" s="1"/>
  <c r="K43" i="19"/>
  <c r="H7082" i="8"/>
  <c r="H7212" i="8"/>
  <c r="H2918" i="8"/>
  <c r="H5566" i="8"/>
  <c r="I16522" i="8"/>
  <c r="I16700" i="8" s="1"/>
  <c r="K12" i="20"/>
  <c r="K13" i="20"/>
  <c r="A14" i="20"/>
  <c r="N13" i="20"/>
  <c r="M13" i="20"/>
  <c r="L13" i="20"/>
  <c r="J13" i="20"/>
  <c r="N12" i="20"/>
  <c r="M12" i="20"/>
  <c r="L12" i="20"/>
  <c r="J12" i="20"/>
  <c r="H4190" i="8"/>
  <c r="H4184" i="8"/>
  <c r="H5004" i="8" s="1"/>
  <c r="H5596" i="8"/>
  <c r="H1646" i="8"/>
  <c r="H1664" i="8" s="1"/>
  <c r="H1252" i="8"/>
  <c r="H3831" i="8" l="1"/>
  <c r="J3827" i="8"/>
  <c r="H1274" i="8"/>
  <c r="H1270" i="8"/>
  <c r="H2603" i="8" s="1"/>
  <c r="H3905" i="8"/>
  <c r="H4202" i="8"/>
  <c r="H3828" i="8"/>
  <c r="J3831" i="8" l="1"/>
  <c r="H3832" i="8"/>
  <c r="H5685" i="8"/>
  <c r="H5701" i="8" s="1"/>
  <c r="I5719" i="8"/>
  <c r="J5718" i="8"/>
  <c r="J5717" i="8"/>
  <c r="J5716" i="8"/>
  <c r="J5715" i="8"/>
  <c r="J5714" i="8"/>
  <c r="J5713" i="8"/>
  <c r="J5712" i="8"/>
  <c r="J5711" i="8"/>
  <c r="J5710" i="8"/>
  <c r="J5709" i="8"/>
  <c r="J5708" i="8"/>
  <c r="J5707" i="8"/>
  <c r="J5706" i="8"/>
  <c r="J5705" i="8"/>
  <c r="J5704" i="8"/>
  <c r="H5703" i="8"/>
  <c r="H5719" i="8" s="1"/>
  <c r="I5701" i="8"/>
  <c r="J5700" i="8"/>
  <c r="J5699" i="8"/>
  <c r="J5698" i="8"/>
  <c r="J5697" i="8"/>
  <c r="J5696" i="8"/>
  <c r="J5695" i="8"/>
  <c r="J5694" i="8"/>
  <c r="J5693" i="8"/>
  <c r="J5692" i="8"/>
  <c r="J5691" i="8"/>
  <c r="J5690" i="8"/>
  <c r="J5689" i="8"/>
  <c r="J5688" i="8"/>
  <c r="J5687" i="8"/>
  <c r="J5686" i="8"/>
  <c r="J5683" i="8"/>
  <c r="J5682" i="8"/>
  <c r="J5681" i="8"/>
  <c r="J5680" i="8"/>
  <c r="J5679" i="8"/>
  <c r="J5678" i="8"/>
  <c r="J5677" i="8"/>
  <c r="J5676" i="8"/>
  <c r="J5675" i="8"/>
  <c r="J5674" i="8"/>
  <c r="J5673" i="8"/>
  <c r="J5672" i="8"/>
  <c r="J5671" i="8"/>
  <c r="J5670" i="8"/>
  <c r="J5669" i="8"/>
  <c r="J5668" i="8"/>
  <c r="J5667" i="8"/>
  <c r="J5666" i="8"/>
  <c r="J5665" i="8"/>
  <c r="J5664" i="8"/>
  <c r="J5663" i="8"/>
  <c r="J5662" i="8"/>
  <c r="J5661" i="8"/>
  <c r="J5660" i="8"/>
  <c r="J5659" i="8"/>
  <c r="J5658" i="8"/>
  <c r="J5657" i="8"/>
  <c r="J5656" i="8"/>
  <c r="J5655" i="8"/>
  <c r="J5654" i="8"/>
  <c r="J5653" i="8"/>
  <c r="J5652" i="8"/>
  <c r="J5651" i="8"/>
  <c r="J5650" i="8"/>
  <c r="J5649" i="8"/>
  <c r="J5648" i="8"/>
  <c r="J5647" i="8"/>
  <c r="J5646" i="8"/>
  <c r="J5645" i="8"/>
  <c r="J5644" i="8"/>
  <c r="J5643" i="8"/>
  <c r="J5642" i="8"/>
  <c r="J5641" i="8"/>
  <c r="J5640" i="8"/>
  <c r="J5639" i="8"/>
  <c r="J5638" i="8"/>
  <c r="J5637" i="8"/>
  <c r="J5636" i="8"/>
  <c r="J5635" i="8"/>
  <c r="J5634" i="8"/>
  <c r="J5633" i="8"/>
  <c r="J5632" i="8"/>
  <c r="J5631" i="8"/>
  <c r="J5630" i="8"/>
  <c r="J5629" i="8"/>
  <c r="J5628" i="8"/>
  <c r="J5627" i="8"/>
  <c r="J5626" i="8"/>
  <c r="J5625" i="8"/>
  <c r="J5624" i="8"/>
  <c r="H7300" i="8"/>
  <c r="I5306" i="8"/>
  <c r="J5305" i="8"/>
  <c r="J5304" i="8"/>
  <c r="J5303" i="8"/>
  <c r="J5302" i="8"/>
  <c r="J5301" i="8"/>
  <c r="J5300" i="8"/>
  <c r="J5299" i="8"/>
  <c r="J5298" i="8"/>
  <c r="J5297" i="8"/>
  <c r="J5296" i="8"/>
  <c r="J5295" i="8"/>
  <c r="J5294" i="8"/>
  <c r="J5293" i="8"/>
  <c r="J5292" i="8"/>
  <c r="J5291" i="8"/>
  <c r="H5290" i="8"/>
  <c r="H5306" i="8" s="1"/>
  <c r="I5288" i="8"/>
  <c r="J5287" i="8"/>
  <c r="J5286" i="8"/>
  <c r="J5285" i="8"/>
  <c r="J5284" i="8"/>
  <c r="J5283" i="8"/>
  <c r="J5282" i="8"/>
  <c r="J5281" i="8"/>
  <c r="J5280" i="8"/>
  <c r="J5279" i="8"/>
  <c r="J5278" i="8"/>
  <c r="J5277" i="8"/>
  <c r="J5276" i="8"/>
  <c r="J5275" i="8"/>
  <c r="J5274" i="8"/>
  <c r="J5273" i="8"/>
  <c r="H5272" i="8"/>
  <c r="H5288" i="8" s="1"/>
  <c r="J5270" i="8"/>
  <c r="J5269" i="8"/>
  <c r="J5268" i="8"/>
  <c r="J5267" i="8"/>
  <c r="J5266" i="8"/>
  <c r="J5265" i="8"/>
  <c r="J5264" i="8"/>
  <c r="J5263" i="8"/>
  <c r="J5262" i="8"/>
  <c r="J5261" i="8"/>
  <c r="J5260" i="8"/>
  <c r="J5259" i="8"/>
  <c r="J5258" i="8"/>
  <c r="J5257" i="8"/>
  <c r="J5256" i="8"/>
  <c r="J5255" i="8"/>
  <c r="J5254" i="8"/>
  <c r="J5253" i="8"/>
  <c r="J5252" i="8"/>
  <c r="J5251" i="8"/>
  <c r="J5250" i="8"/>
  <c r="J5249" i="8"/>
  <c r="J5248" i="8"/>
  <c r="J5247" i="8"/>
  <c r="J5246" i="8"/>
  <c r="J5245" i="8"/>
  <c r="J5244" i="8"/>
  <c r="J5243" i="8"/>
  <c r="J5242" i="8"/>
  <c r="J5241" i="8"/>
  <c r="J5240" i="8"/>
  <c r="J5239" i="8"/>
  <c r="J5238" i="8"/>
  <c r="J5237" i="8"/>
  <c r="J5236" i="8"/>
  <c r="J5235" i="8"/>
  <c r="J5234" i="8"/>
  <c r="J5233" i="8"/>
  <c r="J5232" i="8"/>
  <c r="J5231" i="8"/>
  <c r="J5230" i="8"/>
  <c r="J5229" i="8"/>
  <c r="J5228" i="8"/>
  <c r="J5227" i="8"/>
  <c r="J5226" i="8"/>
  <c r="J5225" i="8"/>
  <c r="J5224" i="8"/>
  <c r="J5223" i="8"/>
  <c r="J5222" i="8"/>
  <c r="J5221" i="8"/>
  <c r="J5220" i="8"/>
  <c r="J5219" i="8"/>
  <c r="J5218" i="8"/>
  <c r="J5217" i="8"/>
  <c r="J5216" i="8"/>
  <c r="J5215" i="8"/>
  <c r="J5214" i="8"/>
  <c r="J5213" i="8"/>
  <c r="J5212" i="8"/>
  <c r="J5211" i="8"/>
  <c r="J5309" i="8"/>
  <c r="J5310" i="8"/>
  <c r="J5311" i="8"/>
  <c r="J5312" i="8"/>
  <c r="I4990" i="8"/>
  <c r="J4989" i="8"/>
  <c r="J4988" i="8"/>
  <c r="J4987" i="8"/>
  <c r="J4986" i="8"/>
  <c r="J4985" i="8"/>
  <c r="J4984" i="8"/>
  <c r="J4983" i="8"/>
  <c r="J4982" i="8"/>
  <c r="J4981" i="8"/>
  <c r="J4980" i="8"/>
  <c r="J4979" i="8"/>
  <c r="J4978" i="8"/>
  <c r="J4977" i="8"/>
  <c r="J4976" i="8"/>
  <c r="J4975" i="8"/>
  <c r="H4974" i="8"/>
  <c r="H4990" i="8" s="1"/>
  <c r="I4972" i="8"/>
  <c r="J4971" i="8"/>
  <c r="J4970" i="8"/>
  <c r="J4969" i="8"/>
  <c r="J4968" i="8"/>
  <c r="J4967" i="8"/>
  <c r="J4966" i="8"/>
  <c r="J4965" i="8"/>
  <c r="J4964" i="8"/>
  <c r="J4963" i="8"/>
  <c r="J4962" i="8"/>
  <c r="J4961" i="8"/>
  <c r="J4960" i="8"/>
  <c r="J4959" i="8"/>
  <c r="J4958" i="8"/>
  <c r="J4957" i="8"/>
  <c r="H4956" i="8"/>
  <c r="H4972" i="8" s="1"/>
  <c r="J4954" i="8"/>
  <c r="J4953" i="8"/>
  <c r="J4952" i="8"/>
  <c r="J4951" i="8"/>
  <c r="J4950" i="8"/>
  <c r="J4949" i="8"/>
  <c r="J4948" i="8"/>
  <c r="J4947" i="8"/>
  <c r="J4946" i="8"/>
  <c r="J4945" i="8"/>
  <c r="J4944" i="8"/>
  <c r="J4943" i="8"/>
  <c r="J4942" i="8"/>
  <c r="J4941" i="8"/>
  <c r="J4940" i="8"/>
  <c r="J4939" i="8"/>
  <c r="J4938" i="8"/>
  <c r="J4937" i="8"/>
  <c r="J4936" i="8"/>
  <c r="J4935" i="8"/>
  <c r="J4934" i="8"/>
  <c r="J4933" i="8"/>
  <c r="J4932" i="8"/>
  <c r="J4931" i="8"/>
  <c r="J4930" i="8"/>
  <c r="J4929" i="8"/>
  <c r="J4928" i="8"/>
  <c r="J4927" i="8"/>
  <c r="J4926" i="8"/>
  <c r="J4925" i="8"/>
  <c r="J4924" i="8"/>
  <c r="J4923" i="8"/>
  <c r="J4922" i="8"/>
  <c r="J4921" i="8"/>
  <c r="J4920" i="8"/>
  <c r="J4919" i="8"/>
  <c r="J4918" i="8"/>
  <c r="J4917" i="8"/>
  <c r="J4916" i="8"/>
  <c r="J4915" i="8"/>
  <c r="J4914" i="8"/>
  <c r="J4913" i="8"/>
  <c r="J4912" i="8"/>
  <c r="J4911" i="8"/>
  <c r="J4910" i="8"/>
  <c r="J4909" i="8"/>
  <c r="J4908" i="8"/>
  <c r="J4907" i="8"/>
  <c r="J4906" i="8"/>
  <c r="J4905" i="8"/>
  <c r="J4904" i="8"/>
  <c r="J4903" i="8"/>
  <c r="J4902" i="8"/>
  <c r="J4901" i="8"/>
  <c r="J4900" i="8"/>
  <c r="J4899" i="8"/>
  <c r="J4898" i="8"/>
  <c r="J4897" i="8"/>
  <c r="J4896" i="8"/>
  <c r="J4895" i="8"/>
  <c r="H2988" i="8"/>
  <c r="H3006" i="8" s="1"/>
  <c r="J5272" i="8" l="1"/>
  <c r="J5288" i="8" s="1"/>
  <c r="J5685" i="8"/>
  <c r="J5701" i="8" s="1"/>
  <c r="J5703" i="8"/>
  <c r="J5719" i="8" s="1"/>
  <c r="J4956" i="8"/>
  <c r="J4972" i="8" s="1"/>
  <c r="J5290" i="8"/>
  <c r="J5306" i="8" s="1"/>
  <c r="J4974" i="8"/>
  <c r="J4990" i="8" s="1"/>
  <c r="I7811" i="8"/>
  <c r="J7810" i="8"/>
  <c r="J7809" i="8"/>
  <c r="J7808" i="8"/>
  <c r="J7807" i="8"/>
  <c r="J7806" i="8"/>
  <c r="J7805" i="8"/>
  <c r="J7804" i="8"/>
  <c r="J7803" i="8"/>
  <c r="J7802" i="8"/>
  <c r="J7801" i="8"/>
  <c r="J7800" i="8"/>
  <c r="J7799" i="8"/>
  <c r="J7798" i="8"/>
  <c r="J7797" i="8"/>
  <c r="J7796" i="8"/>
  <c r="H7795" i="8"/>
  <c r="I7793" i="8"/>
  <c r="J7792" i="8"/>
  <c r="J7791" i="8"/>
  <c r="J7790" i="8"/>
  <c r="J7789" i="8"/>
  <c r="J7788" i="8"/>
  <c r="J7787" i="8"/>
  <c r="J7786" i="8"/>
  <c r="J7785" i="8"/>
  <c r="J7784" i="8"/>
  <c r="J7783" i="8"/>
  <c r="J7782" i="8"/>
  <c r="J7781" i="8"/>
  <c r="J7780" i="8"/>
  <c r="J7779" i="8"/>
  <c r="J7778" i="8"/>
  <c r="H7777" i="8"/>
  <c r="H7793" i="8" s="1"/>
  <c r="J7775" i="8"/>
  <c r="J7774" i="8"/>
  <c r="J7773" i="8"/>
  <c r="J7772" i="8"/>
  <c r="J7771" i="8"/>
  <c r="J7770" i="8"/>
  <c r="J7769" i="8"/>
  <c r="J7768" i="8"/>
  <c r="J7767" i="8"/>
  <c r="J7766" i="8"/>
  <c r="J7765" i="8"/>
  <c r="J7764" i="8"/>
  <c r="J7763" i="8"/>
  <c r="J7762" i="8"/>
  <c r="J7761" i="8"/>
  <c r="J7760" i="8"/>
  <c r="J7759" i="8"/>
  <c r="J7758" i="8"/>
  <c r="J7757" i="8"/>
  <c r="J7756" i="8"/>
  <c r="J7755" i="8"/>
  <c r="J7754" i="8"/>
  <c r="J7753" i="8"/>
  <c r="J7752" i="8"/>
  <c r="J7751" i="8"/>
  <c r="J7750" i="8"/>
  <c r="J7749" i="8"/>
  <c r="J7748" i="8"/>
  <c r="J7747" i="8"/>
  <c r="J7746" i="8"/>
  <c r="J7745" i="8"/>
  <c r="J7744" i="8"/>
  <c r="J7743" i="8"/>
  <c r="J7742" i="8"/>
  <c r="J7741" i="8"/>
  <c r="J7740" i="8"/>
  <c r="J7739" i="8"/>
  <c r="J7738" i="8"/>
  <c r="J7737" i="8"/>
  <c r="J7736" i="8"/>
  <c r="J7735" i="8"/>
  <c r="J7734" i="8"/>
  <c r="J7733" i="8"/>
  <c r="J7732" i="8"/>
  <c r="J7731" i="8"/>
  <c r="J7730" i="8"/>
  <c r="J7729" i="8"/>
  <c r="J7728" i="8"/>
  <c r="J7727" i="8"/>
  <c r="J7726" i="8"/>
  <c r="J7725" i="8"/>
  <c r="J7724" i="8"/>
  <c r="J7723" i="8"/>
  <c r="J7722" i="8"/>
  <c r="J7721" i="8"/>
  <c r="J7720" i="8"/>
  <c r="J7719" i="8"/>
  <c r="J7718" i="8"/>
  <c r="J7717" i="8"/>
  <c r="J7716" i="8"/>
  <c r="I7414" i="8"/>
  <c r="H7414" i="8"/>
  <c r="J7413" i="8"/>
  <c r="J7412" i="8"/>
  <c r="J7411" i="8"/>
  <c r="J7410" i="8"/>
  <c r="J7409" i="8"/>
  <c r="J7408" i="8"/>
  <c r="J7407" i="8"/>
  <c r="J7406" i="8"/>
  <c r="J7405" i="8"/>
  <c r="J7404" i="8"/>
  <c r="J7403" i="8"/>
  <c r="J7402" i="8"/>
  <c r="J7401" i="8"/>
  <c r="J7400" i="8"/>
  <c r="J7399" i="8"/>
  <c r="J7398" i="8"/>
  <c r="I7396" i="8"/>
  <c r="H7396" i="8"/>
  <c r="J7395" i="8"/>
  <c r="J7394" i="8"/>
  <c r="J7393" i="8"/>
  <c r="J7392" i="8"/>
  <c r="J7391" i="8"/>
  <c r="J7390" i="8"/>
  <c r="J7389" i="8"/>
  <c r="J7388" i="8"/>
  <c r="J7387" i="8"/>
  <c r="J7386" i="8"/>
  <c r="J7385" i="8"/>
  <c r="J7384" i="8"/>
  <c r="J7383" i="8"/>
  <c r="J7382" i="8"/>
  <c r="J7381" i="8"/>
  <c r="J7380" i="8"/>
  <c r="J7378" i="8"/>
  <c r="J7377" i="8"/>
  <c r="J7376" i="8"/>
  <c r="J7375" i="8"/>
  <c r="J7374" i="8"/>
  <c r="J7373" i="8"/>
  <c r="J7372" i="8"/>
  <c r="J7371" i="8"/>
  <c r="J7370" i="8"/>
  <c r="J7369" i="8"/>
  <c r="J7368" i="8"/>
  <c r="J7367" i="8"/>
  <c r="J7366" i="8"/>
  <c r="J7365" i="8"/>
  <c r="J7364" i="8"/>
  <c r="J7363" i="8"/>
  <c r="J7362" i="8"/>
  <c r="J7361" i="8"/>
  <c r="J7360" i="8"/>
  <c r="J7359" i="8"/>
  <c r="J7358" i="8"/>
  <c r="J7357" i="8"/>
  <c r="J7356" i="8"/>
  <c r="J7355" i="8"/>
  <c r="J7354" i="8"/>
  <c r="J7353" i="8"/>
  <c r="J7352" i="8"/>
  <c r="J7351" i="8"/>
  <c r="J7350" i="8"/>
  <c r="J7349" i="8"/>
  <c r="J7348" i="8"/>
  <c r="J7347" i="8"/>
  <c r="J7346" i="8"/>
  <c r="J7345" i="8"/>
  <c r="J7344" i="8"/>
  <c r="J7343" i="8"/>
  <c r="J7342" i="8"/>
  <c r="J7341" i="8"/>
  <c r="J7340" i="8"/>
  <c r="J7339" i="8"/>
  <c r="J7338" i="8"/>
  <c r="J7337" i="8"/>
  <c r="J7336" i="8"/>
  <c r="J7335" i="8"/>
  <c r="J7334" i="8"/>
  <c r="J7333" i="8"/>
  <c r="J7332" i="8"/>
  <c r="J7331" i="8"/>
  <c r="J7330" i="8"/>
  <c r="J7329" i="8"/>
  <c r="J7328" i="8"/>
  <c r="J7327" i="8"/>
  <c r="J7326" i="8"/>
  <c r="J7325" i="8"/>
  <c r="J7324" i="8"/>
  <c r="J7323" i="8"/>
  <c r="J7322" i="8"/>
  <c r="J7321" i="8"/>
  <c r="J7320" i="8"/>
  <c r="J7319" i="8"/>
  <c r="I1570" i="8"/>
  <c r="J1569" i="8"/>
  <c r="J1568" i="8"/>
  <c r="J1567" i="8"/>
  <c r="J1566" i="8"/>
  <c r="J1565" i="8"/>
  <c r="J1564" i="8"/>
  <c r="J1563" i="8"/>
  <c r="J1562" i="8"/>
  <c r="J1561" i="8"/>
  <c r="J1560" i="8"/>
  <c r="J1559" i="8"/>
  <c r="J1558" i="8"/>
  <c r="J1557" i="8"/>
  <c r="J1556" i="8"/>
  <c r="J1555" i="8"/>
  <c r="H1554" i="8"/>
  <c r="I1552" i="8"/>
  <c r="J1551" i="8"/>
  <c r="J1550" i="8"/>
  <c r="J1549" i="8"/>
  <c r="J1548" i="8"/>
  <c r="J1547" i="8"/>
  <c r="J1546" i="8"/>
  <c r="J1545" i="8"/>
  <c r="J1544" i="8"/>
  <c r="J1543" i="8"/>
  <c r="J1542" i="8"/>
  <c r="J1541" i="8"/>
  <c r="J1540" i="8"/>
  <c r="J1539" i="8"/>
  <c r="J1538" i="8"/>
  <c r="J1537" i="8"/>
  <c r="H1536" i="8"/>
  <c r="H1552" i="8" s="1"/>
  <c r="J1534" i="8"/>
  <c r="J1533" i="8"/>
  <c r="J1532" i="8"/>
  <c r="J1531" i="8"/>
  <c r="J1530" i="8"/>
  <c r="J1529" i="8"/>
  <c r="J1528" i="8"/>
  <c r="J1527" i="8"/>
  <c r="J1526" i="8"/>
  <c r="J1525" i="8"/>
  <c r="J1524" i="8"/>
  <c r="J1523" i="8"/>
  <c r="J1522" i="8"/>
  <c r="J1521" i="8"/>
  <c r="J1520" i="8"/>
  <c r="J1519" i="8"/>
  <c r="J151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J1475" i="8"/>
  <c r="I5600" i="8"/>
  <c r="J5599" i="8"/>
  <c r="J5598" i="8"/>
  <c r="J5597" i="8"/>
  <c r="J5596" i="8"/>
  <c r="J5595" i="8"/>
  <c r="J5594" i="8"/>
  <c r="J5593" i="8"/>
  <c r="J5592" i="8"/>
  <c r="J5591" i="8"/>
  <c r="J5590" i="8"/>
  <c r="J5589" i="8"/>
  <c r="J5588" i="8"/>
  <c r="J5587" i="8"/>
  <c r="J5586" i="8"/>
  <c r="J5585" i="8"/>
  <c r="I5582" i="8"/>
  <c r="J5581" i="8"/>
  <c r="J5580" i="8"/>
  <c r="J5579" i="8"/>
  <c r="J5578" i="8"/>
  <c r="J5577" i="8"/>
  <c r="J5576" i="8"/>
  <c r="J5575" i="8"/>
  <c r="J5574" i="8"/>
  <c r="J5573" i="8"/>
  <c r="J5572" i="8"/>
  <c r="J5571" i="8"/>
  <c r="J5570" i="8"/>
  <c r="J5569" i="8"/>
  <c r="J5568" i="8"/>
  <c r="J5567" i="8"/>
  <c r="H5582" i="8"/>
  <c r="H5584" i="8" s="1"/>
  <c r="J5564" i="8"/>
  <c r="J5563" i="8"/>
  <c r="J5562" i="8"/>
  <c r="J5561" i="8"/>
  <c r="J5560" i="8"/>
  <c r="J5559" i="8"/>
  <c r="J5558" i="8"/>
  <c r="J5557" i="8"/>
  <c r="J5556" i="8"/>
  <c r="J5555" i="8"/>
  <c r="J5554" i="8"/>
  <c r="J5553" i="8"/>
  <c r="J5552" i="8"/>
  <c r="J5551" i="8"/>
  <c r="J5550" i="8"/>
  <c r="J5549" i="8"/>
  <c r="J5548" i="8"/>
  <c r="J5547" i="8"/>
  <c r="J5546" i="8"/>
  <c r="J5545" i="8"/>
  <c r="J5544" i="8"/>
  <c r="J5543" i="8"/>
  <c r="J5542" i="8"/>
  <c r="J5541" i="8"/>
  <c r="J5540" i="8"/>
  <c r="J5539" i="8"/>
  <c r="J5538" i="8"/>
  <c r="J5537" i="8"/>
  <c r="J5536" i="8"/>
  <c r="J5535" i="8"/>
  <c r="J5534" i="8"/>
  <c r="J5533" i="8"/>
  <c r="J5532" i="8"/>
  <c r="J5531" i="8"/>
  <c r="J5530" i="8"/>
  <c r="J5529" i="8"/>
  <c r="J5528" i="8"/>
  <c r="J5527" i="8"/>
  <c r="J5526" i="8"/>
  <c r="J5525" i="8"/>
  <c r="J5524" i="8"/>
  <c r="J5523" i="8"/>
  <c r="J5522" i="8"/>
  <c r="J5521" i="8"/>
  <c r="J5520" i="8"/>
  <c r="J5519" i="8"/>
  <c r="J5518" i="8"/>
  <c r="J5517" i="8"/>
  <c r="J5516" i="8"/>
  <c r="J5515" i="8"/>
  <c r="J5514" i="8"/>
  <c r="J5513" i="8"/>
  <c r="J5512" i="8"/>
  <c r="J5511" i="8"/>
  <c r="J5510" i="8"/>
  <c r="J5509" i="8"/>
  <c r="J5508" i="8"/>
  <c r="J5507" i="8"/>
  <c r="J5506" i="8"/>
  <c r="J5505" i="8"/>
  <c r="I5404" i="8"/>
  <c r="J5403" i="8"/>
  <c r="J5402" i="8"/>
  <c r="J5401" i="8"/>
  <c r="J5400" i="8"/>
  <c r="J5399" i="8"/>
  <c r="J5398" i="8"/>
  <c r="J5397" i="8"/>
  <c r="J5396" i="8"/>
  <c r="J5395" i="8"/>
  <c r="J5394" i="8"/>
  <c r="J5393" i="8"/>
  <c r="J5392" i="8"/>
  <c r="J5391" i="8"/>
  <c r="J5390" i="8"/>
  <c r="J5389" i="8"/>
  <c r="H5388" i="8"/>
  <c r="I5386" i="8"/>
  <c r="J5385" i="8"/>
  <c r="J5384" i="8"/>
  <c r="J5383" i="8"/>
  <c r="J5382" i="8"/>
  <c r="J5381" i="8"/>
  <c r="J5380" i="8"/>
  <c r="J5379" i="8"/>
  <c r="J5378" i="8"/>
  <c r="J5377" i="8"/>
  <c r="J5376" i="8"/>
  <c r="J5375" i="8"/>
  <c r="J5374" i="8"/>
  <c r="J5373" i="8"/>
  <c r="J5372" i="8"/>
  <c r="J5371" i="8"/>
  <c r="H5370" i="8"/>
  <c r="H5386" i="8" s="1"/>
  <c r="J5368" i="8"/>
  <c r="J5367" i="8"/>
  <c r="J5366" i="8"/>
  <c r="J5365" i="8"/>
  <c r="J5364" i="8"/>
  <c r="J5363" i="8"/>
  <c r="J5362" i="8"/>
  <c r="J5361" i="8"/>
  <c r="J5360" i="8"/>
  <c r="J5359" i="8"/>
  <c r="J5358" i="8"/>
  <c r="J5357" i="8"/>
  <c r="J5356" i="8"/>
  <c r="J5355" i="8"/>
  <c r="J5354" i="8"/>
  <c r="J5353" i="8"/>
  <c r="J5352" i="8"/>
  <c r="J5351" i="8"/>
  <c r="J5350" i="8"/>
  <c r="J5349" i="8"/>
  <c r="J5348" i="8"/>
  <c r="J5347" i="8"/>
  <c r="J5346" i="8"/>
  <c r="J5345" i="8"/>
  <c r="J5344" i="8"/>
  <c r="J5343" i="8"/>
  <c r="J5342" i="8"/>
  <c r="J5341" i="8"/>
  <c r="J5340" i="8"/>
  <c r="J5339" i="8"/>
  <c r="J5338" i="8"/>
  <c r="J5337" i="8"/>
  <c r="J5336" i="8"/>
  <c r="J5335" i="8"/>
  <c r="J5334" i="8"/>
  <c r="J5333" i="8"/>
  <c r="J5332" i="8"/>
  <c r="J5331" i="8"/>
  <c r="J5330" i="8"/>
  <c r="J5329" i="8"/>
  <c r="J5328" i="8"/>
  <c r="J5327" i="8"/>
  <c r="J5326" i="8"/>
  <c r="J5325" i="8"/>
  <c r="J5324" i="8"/>
  <c r="J5323" i="8"/>
  <c r="J5322" i="8"/>
  <c r="J5321" i="8"/>
  <c r="J5320" i="8"/>
  <c r="J5319" i="8"/>
  <c r="J5318" i="8"/>
  <c r="J5317" i="8"/>
  <c r="J5316" i="8"/>
  <c r="J5315" i="8"/>
  <c r="J5314" i="8"/>
  <c r="J5313" i="8"/>
  <c r="I3631" i="8"/>
  <c r="J3630" i="8"/>
  <c r="I1668" i="8"/>
  <c r="J1667" i="8"/>
  <c r="J1666" i="8"/>
  <c r="J1665" i="8"/>
  <c r="J1664" i="8"/>
  <c r="J1663" i="8"/>
  <c r="J1662" i="8"/>
  <c r="J1661" i="8"/>
  <c r="J1660" i="8"/>
  <c r="J1659" i="8"/>
  <c r="J1658" i="8"/>
  <c r="J1657" i="8"/>
  <c r="J1656" i="8"/>
  <c r="J1655" i="8"/>
  <c r="J1654" i="8"/>
  <c r="J1653" i="8"/>
  <c r="I1650" i="8"/>
  <c r="J1649" i="8"/>
  <c r="J1648" i="8"/>
  <c r="J1647" i="8"/>
  <c r="J1646" i="8"/>
  <c r="J1645" i="8"/>
  <c r="J1644" i="8"/>
  <c r="J1643" i="8"/>
  <c r="J1642" i="8"/>
  <c r="J1641" i="8"/>
  <c r="J1640" i="8"/>
  <c r="J1639" i="8"/>
  <c r="J1638" i="8"/>
  <c r="J1637" i="8"/>
  <c r="J1636" i="8"/>
  <c r="J1635" i="8"/>
  <c r="H1652" i="8"/>
  <c r="J1632" i="8"/>
  <c r="J1631" i="8"/>
  <c r="J1630" i="8"/>
  <c r="J1629" i="8"/>
  <c r="J1628" i="8"/>
  <c r="J1627" i="8"/>
  <c r="J1626" i="8"/>
  <c r="J1625" i="8"/>
  <c r="J1624" i="8"/>
  <c r="J1623" i="8"/>
  <c r="J1622" i="8"/>
  <c r="J1621" i="8"/>
  <c r="J1620" i="8"/>
  <c r="J1619" i="8"/>
  <c r="J1618" i="8"/>
  <c r="J1617" i="8"/>
  <c r="J1616" i="8"/>
  <c r="J1615" i="8"/>
  <c r="J1614" i="8"/>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3" i="8"/>
  <c r="J1582" i="8"/>
  <c r="J1581" i="8"/>
  <c r="J1580" i="8"/>
  <c r="J1579" i="8"/>
  <c r="J1578" i="8"/>
  <c r="J1577" i="8"/>
  <c r="J1576" i="8"/>
  <c r="J1575" i="8"/>
  <c r="J1574" i="8"/>
  <c r="J1573" i="8"/>
  <c r="H71" i="8"/>
  <c r="I3236" i="8"/>
  <c r="J3235" i="8"/>
  <c r="J3234" i="8"/>
  <c r="J3233" i="8"/>
  <c r="J3232" i="8"/>
  <c r="J3231" i="8"/>
  <c r="J3230" i="8"/>
  <c r="J3229" i="8"/>
  <c r="J3228" i="8"/>
  <c r="J3227" i="8"/>
  <c r="J3226" i="8"/>
  <c r="J3225" i="8"/>
  <c r="J3224" i="8"/>
  <c r="J3223" i="8"/>
  <c r="J3222" i="8"/>
  <c r="J3221" i="8"/>
  <c r="I3120" i="8"/>
  <c r="J3119" i="8"/>
  <c r="J3118" i="8"/>
  <c r="J3117" i="8"/>
  <c r="J3116" i="8"/>
  <c r="J3115" i="8"/>
  <c r="J3114" i="8"/>
  <c r="J3113" i="8"/>
  <c r="J3112" i="8"/>
  <c r="J3111" i="8"/>
  <c r="J3110" i="8"/>
  <c r="J3109" i="8"/>
  <c r="J3108" i="8"/>
  <c r="J3107" i="8"/>
  <c r="J3106" i="8"/>
  <c r="J3105" i="8"/>
  <c r="H3104" i="8"/>
  <c r="H3120" i="8" s="1"/>
  <c r="I3102" i="8"/>
  <c r="J3101" i="8"/>
  <c r="J3100" i="8"/>
  <c r="J3099" i="8"/>
  <c r="J3098" i="8"/>
  <c r="J3097" i="8"/>
  <c r="J3096" i="8"/>
  <c r="J3095" i="8"/>
  <c r="J3094" i="8"/>
  <c r="J3093" i="8"/>
  <c r="J3092" i="8"/>
  <c r="J3091" i="8"/>
  <c r="J3090" i="8"/>
  <c r="J3089" i="8"/>
  <c r="J3088" i="8"/>
  <c r="J3087" i="8"/>
  <c r="H3086" i="8"/>
  <c r="H3220" i="8" s="1"/>
  <c r="J3084" i="8"/>
  <c r="J3083" i="8"/>
  <c r="J3082" i="8"/>
  <c r="J3081" i="8"/>
  <c r="J3080" i="8"/>
  <c r="J3079" i="8"/>
  <c r="J3078" i="8"/>
  <c r="J3077" i="8"/>
  <c r="J3076" i="8"/>
  <c r="J3075" i="8"/>
  <c r="J3074" i="8"/>
  <c r="J3073" i="8"/>
  <c r="J3072" i="8"/>
  <c r="J3071" i="8"/>
  <c r="J3070" i="8"/>
  <c r="J3069" i="8"/>
  <c r="J3068" i="8"/>
  <c r="J3067" i="8"/>
  <c r="J3066" i="8"/>
  <c r="J3065" i="8"/>
  <c r="J3064" i="8"/>
  <c r="J3063" i="8"/>
  <c r="J3062" i="8"/>
  <c r="J3061" i="8"/>
  <c r="J3060" i="8"/>
  <c r="J3059" i="8"/>
  <c r="J3058" i="8"/>
  <c r="J3057" i="8"/>
  <c r="J3056" i="8"/>
  <c r="J3055" i="8"/>
  <c r="J3054" i="8"/>
  <c r="J3053" i="8"/>
  <c r="J3052" i="8"/>
  <c r="J3051" i="8"/>
  <c r="J3050" i="8"/>
  <c r="J3049" i="8"/>
  <c r="J3048" i="8"/>
  <c r="J3047" i="8"/>
  <c r="J3046" i="8"/>
  <c r="J3045" i="8"/>
  <c r="J3044" i="8"/>
  <c r="J3043" i="8"/>
  <c r="J3042" i="8"/>
  <c r="J3041" i="8"/>
  <c r="J3040" i="8"/>
  <c r="J3039" i="8"/>
  <c r="J3038" i="8"/>
  <c r="J3037" i="8"/>
  <c r="J3036" i="8"/>
  <c r="J3035" i="8"/>
  <c r="J3034" i="8"/>
  <c r="J3033" i="8"/>
  <c r="J3032" i="8"/>
  <c r="J3031" i="8"/>
  <c r="J3030" i="8"/>
  <c r="J3029" i="8"/>
  <c r="J3028" i="8"/>
  <c r="J3027" i="8"/>
  <c r="J3026" i="8"/>
  <c r="J3025" i="8"/>
  <c r="I3022" i="8"/>
  <c r="H3022" i="8"/>
  <c r="J3021" i="8"/>
  <c r="J3020" i="8"/>
  <c r="J3019" i="8"/>
  <c r="J3018" i="8"/>
  <c r="J3017" i="8"/>
  <c r="J3016" i="8"/>
  <c r="J3015" i="8"/>
  <c r="J3014" i="8"/>
  <c r="J3013" i="8"/>
  <c r="J3012" i="8"/>
  <c r="J3011" i="8"/>
  <c r="J3010" i="8"/>
  <c r="J3009" i="8"/>
  <c r="J3008" i="8"/>
  <c r="J3007" i="8"/>
  <c r="J3006" i="8"/>
  <c r="I3004" i="8"/>
  <c r="H3004" i="8"/>
  <c r="J3003" i="8"/>
  <c r="J3002" i="8"/>
  <c r="J3001" i="8"/>
  <c r="J3000" i="8"/>
  <c r="J2999" i="8"/>
  <c r="J2998" i="8"/>
  <c r="J2997" i="8"/>
  <c r="J2996" i="8"/>
  <c r="J2995" i="8"/>
  <c r="J2994" i="8"/>
  <c r="J2993" i="8"/>
  <c r="J2992" i="8"/>
  <c r="J2991" i="8"/>
  <c r="J2990" i="8"/>
  <c r="J2989" i="8"/>
  <c r="J2988" i="8"/>
  <c r="J2986" i="8"/>
  <c r="J2985" i="8"/>
  <c r="J2984" i="8"/>
  <c r="J2983" i="8"/>
  <c r="J2982" i="8"/>
  <c r="J2981" i="8"/>
  <c r="J2980" i="8"/>
  <c r="J2979" i="8"/>
  <c r="J2978" i="8"/>
  <c r="J2977" i="8"/>
  <c r="J2976" i="8"/>
  <c r="J2975" i="8"/>
  <c r="J2974" i="8"/>
  <c r="J2973" i="8"/>
  <c r="J2972" i="8"/>
  <c r="J2971" i="8"/>
  <c r="J2970" i="8"/>
  <c r="J2969" i="8"/>
  <c r="J2968" i="8"/>
  <c r="J2967" i="8"/>
  <c r="J2966" i="8"/>
  <c r="J2965" i="8"/>
  <c r="J2964" i="8"/>
  <c r="J2963" i="8"/>
  <c r="J2962" i="8"/>
  <c r="J2961" i="8"/>
  <c r="J2960" i="8"/>
  <c r="J2959" i="8"/>
  <c r="J2958" i="8"/>
  <c r="J2957" i="8"/>
  <c r="J2956" i="8"/>
  <c r="J2955" i="8"/>
  <c r="J2954" i="8"/>
  <c r="J2953" i="8"/>
  <c r="J2952" i="8"/>
  <c r="J2951" i="8"/>
  <c r="J2950" i="8"/>
  <c r="J2949" i="8"/>
  <c r="J2948" i="8"/>
  <c r="J2947" i="8"/>
  <c r="J2946" i="8"/>
  <c r="J2945" i="8"/>
  <c r="J2944" i="8"/>
  <c r="J2943" i="8"/>
  <c r="J2942" i="8"/>
  <c r="J2941" i="8"/>
  <c r="J2940" i="8"/>
  <c r="J2939" i="8"/>
  <c r="J2938" i="8"/>
  <c r="J2937" i="8"/>
  <c r="J2936" i="8"/>
  <c r="J2935" i="8"/>
  <c r="J2934" i="8"/>
  <c r="J2933" i="8"/>
  <c r="J2932" i="8"/>
  <c r="J2931" i="8"/>
  <c r="J2930" i="8"/>
  <c r="J2929" i="8"/>
  <c r="J2928" i="8"/>
  <c r="J2927" i="8"/>
  <c r="I1472" i="8"/>
  <c r="J1471" i="8"/>
  <c r="J1470" i="8"/>
  <c r="J1469" i="8"/>
  <c r="J1468" i="8"/>
  <c r="J1467" i="8"/>
  <c r="J1466" i="8"/>
  <c r="J1465" i="8"/>
  <c r="J1464" i="8"/>
  <c r="J1463" i="8"/>
  <c r="J1462" i="8"/>
  <c r="J1461" i="8"/>
  <c r="J1460" i="8"/>
  <c r="J1459" i="8"/>
  <c r="J1458" i="8"/>
  <c r="J1457" i="8"/>
  <c r="H1456" i="8"/>
  <c r="H1472" i="8" s="1"/>
  <c r="I1454" i="8"/>
  <c r="J1453" i="8"/>
  <c r="J1452" i="8"/>
  <c r="J1451" i="8"/>
  <c r="J1450" i="8"/>
  <c r="J1449" i="8"/>
  <c r="J1448" i="8"/>
  <c r="J1447" i="8"/>
  <c r="J1446" i="8"/>
  <c r="J1445" i="8"/>
  <c r="J1444" i="8"/>
  <c r="J1443" i="8"/>
  <c r="J1442" i="8"/>
  <c r="J1441" i="8"/>
  <c r="J1440" i="8"/>
  <c r="J1439" i="8"/>
  <c r="H1438" i="8"/>
  <c r="H1454" i="8" s="1"/>
  <c r="J1436" i="8"/>
  <c r="J1435" i="8"/>
  <c r="J1434" i="8"/>
  <c r="J1433" i="8"/>
  <c r="J1432" i="8"/>
  <c r="J1431" i="8"/>
  <c r="J1430" i="8"/>
  <c r="J1429" i="8"/>
  <c r="J1428" i="8"/>
  <c r="J1427" i="8"/>
  <c r="J1426" i="8"/>
  <c r="J1425" i="8"/>
  <c r="J1424" i="8"/>
  <c r="J1423" i="8"/>
  <c r="J1422" i="8"/>
  <c r="J1421" i="8"/>
  <c r="J1420" i="8"/>
  <c r="J141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J1377" i="8"/>
  <c r="I7816" i="8"/>
  <c r="J7814" i="8"/>
  <c r="J3809" i="8"/>
  <c r="J936" i="8"/>
  <c r="J7815" i="8"/>
  <c r="H8662" i="8"/>
  <c r="H5404" i="8" l="1"/>
  <c r="H5602" i="8"/>
  <c r="H3631" i="8"/>
  <c r="H5600" i="8"/>
  <c r="H7811" i="8"/>
  <c r="H1570" i="8"/>
  <c r="J7396" i="8"/>
  <c r="J7414" i="8"/>
  <c r="J7777" i="8"/>
  <c r="J7793" i="8" s="1"/>
  <c r="J7795" i="8"/>
  <c r="J7811" i="8" s="1"/>
  <c r="J1536" i="8"/>
  <c r="J1552" i="8" s="1"/>
  <c r="J1554" i="8"/>
  <c r="J1570" i="8" s="1"/>
  <c r="J5566" i="8"/>
  <c r="J5582" i="8" s="1"/>
  <c r="J5584" i="8"/>
  <c r="J5600" i="8" s="1"/>
  <c r="J5370" i="8"/>
  <c r="J5386" i="8" s="1"/>
  <c r="J5388" i="8"/>
  <c r="J5404" i="8" s="1"/>
  <c r="J3631" i="8"/>
  <c r="J3022" i="8"/>
  <c r="J3104" i="8"/>
  <c r="J3120" i="8" s="1"/>
  <c r="J3004" i="8"/>
  <c r="H1668" i="8"/>
  <c r="J1652" i="8"/>
  <c r="J1668" i="8" s="1"/>
  <c r="J1634" i="8"/>
  <c r="J1650" i="8" s="1"/>
  <c r="H1650" i="8"/>
  <c r="J3086" i="8"/>
  <c r="J3102" i="8" s="1"/>
  <c r="H3102" i="8"/>
  <c r="J3220" i="8"/>
  <c r="J3236" i="8" s="1"/>
  <c r="H3236" i="8"/>
  <c r="J1438" i="8"/>
  <c r="J1454" i="8" s="1"/>
  <c r="J1456" i="8"/>
  <c r="J1472" i="8" s="1"/>
  <c r="I16519" i="8" l="1"/>
  <c r="I16697" i="8" s="1"/>
  <c r="J9843" i="8"/>
  <c r="J9844" i="8"/>
  <c r="J9707" i="8"/>
  <c r="J9708" i="8"/>
  <c r="J9685" i="8"/>
  <c r="H9673" i="8"/>
  <c r="H9691" i="8" s="1"/>
  <c r="I6559" i="8"/>
  <c r="I6556" i="8"/>
  <c r="H2124" i="8" l="1"/>
  <c r="H9709" i="8" l="1"/>
  <c r="I16514" i="8" l="1"/>
  <c r="J8213" i="8"/>
  <c r="J8212" i="8"/>
  <c r="J8211" i="8"/>
  <c r="J8210" i="8"/>
  <c r="J8209" i="8"/>
  <c r="J8208" i="8"/>
  <c r="J8207" i="8"/>
  <c r="J8206" i="8"/>
  <c r="J8205" i="8"/>
  <c r="J8204" i="8"/>
  <c r="J8203" i="8"/>
  <c r="J8202" i="8"/>
  <c r="J8200" i="8"/>
  <c r="J8199" i="8"/>
  <c r="J5617" i="8"/>
  <c r="J5616" i="8"/>
  <c r="J5615" i="8"/>
  <c r="I5614" i="8"/>
  <c r="I5619" i="8" s="1"/>
  <c r="J5613" i="8"/>
  <c r="J5612" i="8"/>
  <c r="J5611" i="8"/>
  <c r="J5610" i="8"/>
  <c r="J5609" i="8"/>
  <c r="J5608" i="8"/>
  <c r="J5607" i="8"/>
  <c r="J5606" i="8"/>
  <c r="J5605" i="8"/>
  <c r="J5604" i="8"/>
  <c r="J5603" i="8"/>
  <c r="J5007" i="8"/>
  <c r="J5006" i="8"/>
  <c r="J5005" i="8"/>
  <c r="I5004" i="8"/>
  <c r="I5009" i="8" s="1"/>
  <c r="J5003" i="8"/>
  <c r="J5002" i="8"/>
  <c r="J5001" i="8"/>
  <c r="J5000" i="8"/>
  <c r="J4999" i="8"/>
  <c r="J4998" i="8"/>
  <c r="J4997" i="8"/>
  <c r="J4996" i="8"/>
  <c r="J4995" i="8"/>
  <c r="J4994" i="8"/>
  <c r="J4993" i="8"/>
  <c r="J3908" i="8"/>
  <c r="J3907" i="8"/>
  <c r="J3906" i="8"/>
  <c r="I3905" i="8"/>
  <c r="I3910" i="8" s="1"/>
  <c r="J3904" i="8"/>
  <c r="J3903" i="8"/>
  <c r="J3902" i="8"/>
  <c r="J3901" i="8"/>
  <c r="J3900" i="8"/>
  <c r="J3899" i="8"/>
  <c r="J3898" i="8"/>
  <c r="J3897" i="8"/>
  <c r="J3896" i="8"/>
  <c r="J3895" i="8"/>
  <c r="J3894" i="8"/>
  <c r="I2922" i="8"/>
  <c r="J2921" i="8"/>
  <c r="J2920" i="8"/>
  <c r="J2919" i="8"/>
  <c r="J2917" i="8"/>
  <c r="J2916" i="8"/>
  <c r="J2915" i="8"/>
  <c r="J2914" i="8"/>
  <c r="J2913" i="8"/>
  <c r="J2912" i="8"/>
  <c r="I16692" i="8" l="1"/>
  <c r="J5614" i="8"/>
  <c r="J5004" i="8"/>
  <c r="J3905" i="8"/>
  <c r="J2918" i="8"/>
  <c r="J9917" i="8"/>
  <c r="H9862" i="8"/>
  <c r="J9862" i="8" s="1"/>
  <c r="H9689" i="8"/>
  <c r="J9865" i="8"/>
  <c r="J9864" i="8"/>
  <c r="J9863" i="8"/>
  <c r="J9861" i="8"/>
  <c r="J9860" i="8"/>
  <c r="J9859" i="8"/>
  <c r="J9858" i="8"/>
  <c r="J9857" i="8"/>
  <c r="J9855" i="8"/>
  <c r="J9854" i="8"/>
  <c r="J9852" i="8"/>
  <c r="J9851" i="8"/>
  <c r="J9847" i="8"/>
  <c r="J9846" i="8"/>
  <c r="J9845" i="8"/>
  <c r="J9842" i="8"/>
  <c r="J9841" i="8"/>
  <c r="J9840" i="8"/>
  <c r="J9839" i="8"/>
  <c r="J9838" i="8"/>
  <c r="J9836" i="8"/>
  <c r="J9835" i="8"/>
  <c r="I9834" i="8"/>
  <c r="J9834" i="8" s="1"/>
  <c r="J9833" i="8"/>
  <c r="J9832" i="8"/>
  <c r="J9826" i="8"/>
  <c r="I9824" i="8"/>
  <c r="I9825" i="8" s="1"/>
  <c r="J9822" i="8"/>
  <c r="J9816" i="8"/>
  <c r="I9814" i="8"/>
  <c r="I9815" i="8" s="1"/>
  <c r="I9817" i="8" s="1"/>
  <c r="I9818" i="8" s="1"/>
  <c r="H9814" i="8"/>
  <c r="J9813" i="8"/>
  <c r="J9812" i="8"/>
  <c r="J9806" i="8"/>
  <c r="J9805" i="8"/>
  <c r="J9804" i="8"/>
  <c r="J9803" i="8"/>
  <c r="J9802" i="8"/>
  <c r="J9801" i="8"/>
  <c r="J9800" i="8"/>
  <c r="J9799" i="8"/>
  <c r="J9798" i="8"/>
  <c r="J9797" i="8"/>
  <c r="J9796" i="8"/>
  <c r="J9795" i="8"/>
  <c r="J9794" i="8"/>
  <c r="J9793" i="8"/>
  <c r="H9792" i="8"/>
  <c r="J9792" i="8" s="1"/>
  <c r="I9789" i="8"/>
  <c r="I9790" i="8" s="1"/>
  <c r="I9807" i="8" s="1"/>
  <c r="J9788" i="8"/>
  <c r="J9787" i="8"/>
  <c r="J9786" i="8"/>
  <c r="J9785" i="8"/>
  <c r="J9784" i="8"/>
  <c r="J9783" i="8"/>
  <c r="J9782" i="8"/>
  <c r="J9781" i="8"/>
  <c r="J9780" i="8"/>
  <c r="J9779" i="8"/>
  <c r="J9778" i="8"/>
  <c r="J9777" i="8"/>
  <c r="J9776" i="8"/>
  <c r="J9775" i="8"/>
  <c r="H9774" i="8"/>
  <c r="H9790" i="8" s="1"/>
  <c r="J9772" i="8"/>
  <c r="J9771" i="8"/>
  <c r="J9770" i="8"/>
  <c r="J9769" i="8"/>
  <c r="J9768" i="8"/>
  <c r="J9767" i="8"/>
  <c r="J9766" i="8"/>
  <c r="J9765" i="8"/>
  <c r="J9764" i="8"/>
  <c r="J9763" i="8"/>
  <c r="J9762" i="8"/>
  <c r="J9761" i="8"/>
  <c r="J9760" i="8"/>
  <c r="J9759" i="8"/>
  <c r="J9758" i="8"/>
  <c r="J9757" i="8"/>
  <c r="J9756" i="8"/>
  <c r="J9755" i="8"/>
  <c r="J9754" i="8"/>
  <c r="J9753" i="8"/>
  <c r="J9752" i="8"/>
  <c r="J9751" i="8"/>
  <c r="J9750" i="8"/>
  <c r="J9749" i="8"/>
  <c r="J9748" i="8"/>
  <c r="J9747" i="8"/>
  <c r="J9746" i="8"/>
  <c r="J9745" i="8"/>
  <c r="J9744" i="8"/>
  <c r="J9743" i="8"/>
  <c r="J9742" i="8"/>
  <c r="J9741" i="8"/>
  <c r="J9740" i="8"/>
  <c r="J9739" i="8"/>
  <c r="J9738" i="8"/>
  <c r="J9737" i="8"/>
  <c r="J9736" i="8"/>
  <c r="J9735" i="8"/>
  <c r="J9734" i="8"/>
  <c r="J9733" i="8"/>
  <c r="J9732" i="8"/>
  <c r="J9731" i="8"/>
  <c r="J9730" i="8"/>
  <c r="J9729" i="8"/>
  <c r="J9728" i="8"/>
  <c r="J9727" i="8"/>
  <c r="J9726" i="8"/>
  <c r="J9725" i="8"/>
  <c r="J9724" i="8"/>
  <c r="J9723" i="8"/>
  <c r="J9722" i="8"/>
  <c r="J9721" i="8"/>
  <c r="J9720" i="8"/>
  <c r="J9719" i="8"/>
  <c r="J9718" i="8"/>
  <c r="J9717" i="8"/>
  <c r="J9716" i="8"/>
  <c r="J9715" i="8"/>
  <c r="J9714" i="8"/>
  <c r="J9713" i="8"/>
  <c r="I9706" i="8"/>
  <c r="I9705" i="8"/>
  <c r="J9705" i="8" s="1"/>
  <c r="J9704" i="8"/>
  <c r="J9703" i="8"/>
  <c r="J9702" i="8"/>
  <c r="J9701" i="8"/>
  <c r="J9700" i="8"/>
  <c r="J9699" i="8"/>
  <c r="J9698" i="8"/>
  <c r="J9697" i="8"/>
  <c r="J9696" i="8"/>
  <c r="J9695" i="8"/>
  <c r="J9694" i="8"/>
  <c r="J9693" i="8"/>
  <c r="J9692" i="8"/>
  <c r="J9688" i="8"/>
  <c r="J9687" i="8"/>
  <c r="J9686" i="8"/>
  <c r="J9684" i="8"/>
  <c r="J9683" i="8"/>
  <c r="J9682" i="8"/>
  <c r="J9681" i="8"/>
  <c r="J9680" i="8"/>
  <c r="J9679" i="8"/>
  <c r="J9678" i="8"/>
  <c r="J9677" i="8"/>
  <c r="J9676" i="8"/>
  <c r="J9675" i="8"/>
  <c r="J9674" i="8"/>
  <c r="J9670" i="8"/>
  <c r="J9669" i="8"/>
  <c r="J9668" i="8"/>
  <c r="J9667" i="8"/>
  <c r="J9666" i="8"/>
  <c r="J9665" i="8"/>
  <c r="J9664" i="8"/>
  <c r="J9663" i="8"/>
  <c r="J9662" i="8"/>
  <c r="J9661" i="8"/>
  <c r="J9660" i="8"/>
  <c r="J9659" i="8"/>
  <c r="J9658" i="8"/>
  <c r="J9657" i="8"/>
  <c r="J9656" i="8"/>
  <c r="J9655" i="8"/>
  <c r="J9654" i="8"/>
  <c r="J9653" i="8"/>
  <c r="J9652" i="8"/>
  <c r="J9651" i="8"/>
  <c r="J9650" i="8"/>
  <c r="J9649" i="8"/>
  <c r="J9648" i="8"/>
  <c r="J9647" i="8"/>
  <c r="J9646" i="8"/>
  <c r="J9645" i="8"/>
  <c r="J9644" i="8"/>
  <c r="J9643" i="8"/>
  <c r="J9642" i="8"/>
  <c r="J9641" i="8"/>
  <c r="J9640" i="8"/>
  <c r="J9639" i="8"/>
  <c r="J9638" i="8"/>
  <c r="J9637" i="8"/>
  <c r="J9636" i="8"/>
  <c r="J9635" i="8"/>
  <c r="J9634" i="8"/>
  <c r="J9633" i="8"/>
  <c r="J9632" i="8"/>
  <c r="J9631" i="8"/>
  <c r="J9630" i="8"/>
  <c r="J9629" i="8"/>
  <c r="J9628" i="8"/>
  <c r="J9627" i="8"/>
  <c r="J9626" i="8"/>
  <c r="J9625" i="8"/>
  <c r="J9624" i="8"/>
  <c r="J9623" i="8"/>
  <c r="J9622" i="8"/>
  <c r="J9621" i="8"/>
  <c r="J9620" i="8"/>
  <c r="J9619" i="8"/>
  <c r="J9618" i="8"/>
  <c r="J9617" i="8"/>
  <c r="J9616" i="8"/>
  <c r="J9615" i="8"/>
  <c r="J9614" i="8"/>
  <c r="J9613" i="8"/>
  <c r="J9612" i="8"/>
  <c r="J9611" i="8"/>
  <c r="J9706" i="8" l="1"/>
  <c r="I9837" i="8"/>
  <c r="I9853" i="8"/>
  <c r="I9709" i="8"/>
  <c r="J9853" i="8"/>
  <c r="H9831" i="8"/>
  <c r="H9850" i="8" s="1"/>
  <c r="H9866" i="8" s="1"/>
  <c r="J9814" i="8"/>
  <c r="I9808" i="8"/>
  <c r="J9807" i="8"/>
  <c r="J9808" i="8" s="1"/>
  <c r="I9827" i="8"/>
  <c r="J9825" i="8"/>
  <c r="J9673" i="8"/>
  <c r="J9689" i="8" s="1"/>
  <c r="J9691" i="8"/>
  <c r="J9709" i="8" s="1"/>
  <c r="J9774" i="8"/>
  <c r="J9789" i="8"/>
  <c r="H9808" i="8"/>
  <c r="H9815" i="8"/>
  <c r="J9824" i="8"/>
  <c r="J9872" i="8"/>
  <c r="J9873" i="8"/>
  <c r="J9874" i="8"/>
  <c r="J9875" i="8"/>
  <c r="J9876" i="8"/>
  <c r="J9877" i="8"/>
  <c r="J9878" i="8"/>
  <c r="J9879" i="8"/>
  <c r="J9881" i="8"/>
  <c r="J9886" i="8"/>
  <c r="J9887" i="8"/>
  <c r="J9888" i="8"/>
  <c r="J9889" i="8"/>
  <c r="J9890" i="8"/>
  <c r="J9891" i="8"/>
  <c r="J9892" i="8"/>
  <c r="J9893" i="8"/>
  <c r="I9605" i="8"/>
  <c r="I9577" i="8"/>
  <c r="I9576" i="8"/>
  <c r="J9603" i="8"/>
  <c r="J9602" i="8"/>
  <c r="J9601" i="8"/>
  <c r="J9600" i="8"/>
  <c r="J9599" i="8"/>
  <c r="J9598" i="8"/>
  <c r="J9597" i="8"/>
  <c r="J9596" i="8"/>
  <c r="J9595" i="8"/>
  <c r="J9594" i="8"/>
  <c r="J9593" i="8"/>
  <c r="J9592" i="8"/>
  <c r="J9591" i="8"/>
  <c r="J9590" i="8"/>
  <c r="I9585" i="8"/>
  <c r="J9585" i="8" s="1"/>
  <c r="J9584" i="8"/>
  <c r="J9583" i="8"/>
  <c r="J9582" i="8"/>
  <c r="J9581" i="8"/>
  <c r="J9580" i="8"/>
  <c r="J9579" i="8"/>
  <c r="J9578" i="8"/>
  <c r="J9577" i="8"/>
  <c r="J9575" i="8"/>
  <c r="J9574" i="8"/>
  <c r="J9573" i="8"/>
  <c r="J9572" i="8"/>
  <c r="J9571" i="8"/>
  <c r="I9568" i="8"/>
  <c r="J9567" i="8"/>
  <c r="J9566" i="8"/>
  <c r="J9565" i="8"/>
  <c r="J9564" i="8"/>
  <c r="J9563" i="8"/>
  <c r="J9562" i="8"/>
  <c r="J9561" i="8"/>
  <c r="J9560" i="8"/>
  <c r="J9559" i="8"/>
  <c r="J9558" i="8"/>
  <c r="J9557" i="8"/>
  <c r="J9556" i="8"/>
  <c r="J9555" i="8"/>
  <c r="J9554" i="8"/>
  <c r="J9553" i="8"/>
  <c r="H9552" i="8"/>
  <c r="H9568" i="8" s="1"/>
  <c r="I9550" i="8"/>
  <c r="J9549" i="8"/>
  <c r="J9548" i="8"/>
  <c r="J9547" i="8"/>
  <c r="J9546" i="8"/>
  <c r="J9545" i="8"/>
  <c r="J9544" i="8"/>
  <c r="J9543" i="8"/>
  <c r="J9542" i="8"/>
  <c r="J9541" i="8"/>
  <c r="J9540" i="8"/>
  <c r="J9539" i="8"/>
  <c r="J9538" i="8"/>
  <c r="J9537" i="8"/>
  <c r="J9536" i="8"/>
  <c r="J9535" i="8"/>
  <c r="H9534" i="8"/>
  <c r="H9550" i="8" s="1"/>
  <c r="J9532" i="8"/>
  <c r="J9531" i="8"/>
  <c r="J9530" i="8"/>
  <c r="J9529" i="8"/>
  <c r="J9528" i="8"/>
  <c r="J9527" i="8"/>
  <c r="J9526" i="8"/>
  <c r="J9525" i="8"/>
  <c r="J9524" i="8"/>
  <c r="J9523" i="8"/>
  <c r="J9522" i="8"/>
  <c r="J9521" i="8"/>
  <c r="J9520" i="8"/>
  <c r="J9519" i="8"/>
  <c r="J9518" i="8"/>
  <c r="J9517" i="8"/>
  <c r="J9516" i="8"/>
  <c r="J9515" i="8"/>
  <c r="J9514" i="8"/>
  <c r="J9513" i="8"/>
  <c r="J9512" i="8"/>
  <c r="J9511" i="8"/>
  <c r="J9510" i="8"/>
  <c r="J9509" i="8"/>
  <c r="J9508" i="8"/>
  <c r="J9507" i="8"/>
  <c r="J9506" i="8"/>
  <c r="J9505" i="8"/>
  <c r="J9504" i="8"/>
  <c r="J9503" i="8"/>
  <c r="J9502" i="8"/>
  <c r="J9501" i="8"/>
  <c r="J9500" i="8"/>
  <c r="J9499" i="8"/>
  <c r="J9498" i="8"/>
  <c r="J9497" i="8"/>
  <c r="J9496" i="8"/>
  <c r="J9495" i="8"/>
  <c r="J9494" i="8"/>
  <c r="J9493" i="8"/>
  <c r="J9492" i="8"/>
  <c r="J9491" i="8"/>
  <c r="J9490" i="8"/>
  <c r="J9489" i="8"/>
  <c r="J9488" i="8"/>
  <c r="J9487" i="8"/>
  <c r="J9486" i="8"/>
  <c r="J9485" i="8"/>
  <c r="J9484" i="8"/>
  <c r="J9483" i="8"/>
  <c r="J9482" i="8"/>
  <c r="J9481" i="8"/>
  <c r="J9480" i="8"/>
  <c r="J9479" i="8"/>
  <c r="J9478" i="8"/>
  <c r="J9477" i="8"/>
  <c r="J9476" i="8"/>
  <c r="J9475" i="8"/>
  <c r="J9474" i="8"/>
  <c r="J9473" i="8"/>
  <c r="H9848" i="8" l="1"/>
  <c r="J9837" i="8"/>
  <c r="I9856" i="8"/>
  <c r="I9866" i="8" s="1"/>
  <c r="I9848" i="8"/>
  <c r="J9850" i="8"/>
  <c r="J9831" i="8"/>
  <c r="J9848" i="8" s="1"/>
  <c r="I9586" i="8"/>
  <c r="H9817" i="8"/>
  <c r="J9815" i="8"/>
  <c r="J9790" i="8"/>
  <c r="J9827" i="8"/>
  <c r="I9828" i="8"/>
  <c r="J9828" i="8" s="1"/>
  <c r="J9576" i="8"/>
  <c r="J9604" i="8"/>
  <c r="J9552" i="8"/>
  <c r="J9568" i="8" s="1"/>
  <c r="J9534" i="8"/>
  <c r="J9550" i="8" s="1"/>
  <c r="J9894" i="8"/>
  <c r="J9895" i="8"/>
  <c r="J9896" i="8"/>
  <c r="J9897" i="8"/>
  <c r="J9898" i="8"/>
  <c r="J9899" i="8"/>
  <c r="J9900" i="8"/>
  <c r="J9901" i="8"/>
  <c r="J9902" i="8"/>
  <c r="J9903" i="8"/>
  <c r="J9904" i="8"/>
  <c r="J9905" i="8"/>
  <c r="J9906" i="8"/>
  <c r="J9907" i="8"/>
  <c r="J9909" i="8"/>
  <c r="J9910" i="8"/>
  <c r="J9911" i="8"/>
  <c r="J9912" i="8"/>
  <c r="J9913" i="8"/>
  <c r="J9914" i="8"/>
  <c r="J9915" i="8"/>
  <c r="J9916" i="8"/>
  <c r="J9919" i="8"/>
  <c r="J9920" i="8"/>
  <c r="J9921" i="8"/>
  <c r="J9922" i="8"/>
  <c r="J9923" i="8"/>
  <c r="J9924" i="8"/>
  <c r="J9925" i="8"/>
  <c r="J9926" i="8"/>
  <c r="J9927" i="8"/>
  <c r="J9928" i="8"/>
  <c r="J9929" i="8"/>
  <c r="J9930" i="8"/>
  <c r="J9931" i="8"/>
  <c r="J9934" i="8"/>
  <c r="J9935" i="8"/>
  <c r="J9936" i="8"/>
  <c r="J9937" i="8"/>
  <c r="J9938" i="8"/>
  <c r="J9939" i="8"/>
  <c r="J9940" i="8"/>
  <c r="J9941" i="8"/>
  <c r="J9942" i="8"/>
  <c r="J9943" i="8"/>
  <c r="J9944" i="8"/>
  <c r="J9945" i="8"/>
  <c r="J9946" i="8"/>
  <c r="J9947" i="8"/>
  <c r="J9948" i="8"/>
  <c r="I9949" i="8"/>
  <c r="J9952" i="8"/>
  <c r="J9953" i="8"/>
  <c r="J9954" i="8"/>
  <c r="J9955" i="8"/>
  <c r="J9956" i="8"/>
  <c r="J9957" i="8"/>
  <c r="J9958" i="8"/>
  <c r="J9959" i="8"/>
  <c r="J9960" i="8"/>
  <c r="J9961" i="8"/>
  <c r="J9962" i="8"/>
  <c r="J9963" i="8"/>
  <c r="J9964" i="8"/>
  <c r="J9965" i="8"/>
  <c r="J9966" i="8"/>
  <c r="I9967" i="8"/>
  <c r="J9972" i="8"/>
  <c r="J9973" i="8"/>
  <c r="J9974" i="8"/>
  <c r="J9975" i="8"/>
  <c r="J9976" i="8"/>
  <c r="J9977" i="8"/>
  <c r="J9978" i="8"/>
  <c r="J9979" i="8"/>
  <c r="J9980" i="8"/>
  <c r="J9981" i="8"/>
  <c r="J9982" i="8"/>
  <c r="J9983" i="8"/>
  <c r="J9984" i="8"/>
  <c r="J9985" i="8"/>
  <c r="J9986" i="8"/>
  <c r="I9987" i="8"/>
  <c r="J9991" i="8"/>
  <c r="J9992" i="8"/>
  <c r="J9993" i="8"/>
  <c r="J9994" i="8"/>
  <c r="J9995" i="8"/>
  <c r="J9996" i="8"/>
  <c r="J9997" i="8"/>
  <c r="J9998" i="8"/>
  <c r="J9999" i="8"/>
  <c r="J10000" i="8"/>
  <c r="J10001" i="8"/>
  <c r="J10002" i="8"/>
  <c r="J10003" i="8"/>
  <c r="J10004" i="8"/>
  <c r="J10005" i="8"/>
  <c r="I10006" i="8"/>
  <c r="J10013" i="8"/>
  <c r="J10014" i="8"/>
  <c r="J10015" i="8"/>
  <c r="J10016" i="8"/>
  <c r="J10017" i="8"/>
  <c r="J10018" i="8"/>
  <c r="J10019" i="8"/>
  <c r="J10020" i="8"/>
  <c r="J10021" i="8"/>
  <c r="J10022" i="8"/>
  <c r="J10023" i="8"/>
  <c r="J10024" i="8"/>
  <c r="J10025" i="8"/>
  <c r="J10026" i="8"/>
  <c r="J10027" i="8"/>
  <c r="J10028" i="8"/>
  <c r="J10029" i="8"/>
  <c r="J10030" i="8"/>
  <c r="J10031" i="8"/>
  <c r="J10032" i="8"/>
  <c r="J10033" i="8"/>
  <c r="J10034" i="8"/>
  <c r="J10035" i="8"/>
  <c r="J10036" i="8"/>
  <c r="J10037" i="8"/>
  <c r="J10038" i="8"/>
  <c r="J10039" i="8"/>
  <c r="J10040" i="8"/>
  <c r="J10041" i="8"/>
  <c r="J10042" i="8"/>
  <c r="J10043" i="8"/>
  <c r="J10044" i="8"/>
  <c r="J10045" i="8"/>
  <c r="J10046" i="8"/>
  <c r="J10047" i="8"/>
  <c r="J10048" i="8"/>
  <c r="J10049" i="8"/>
  <c r="J10050" i="8"/>
  <c r="J10051" i="8"/>
  <c r="J10052" i="8"/>
  <c r="J10053" i="8"/>
  <c r="J10054" i="8"/>
  <c r="J10055" i="8"/>
  <c r="J10056" i="8"/>
  <c r="J10057" i="8"/>
  <c r="J10058" i="8"/>
  <c r="J10059" i="8"/>
  <c r="J10060" i="8"/>
  <c r="J10061" i="8"/>
  <c r="J10062" i="8"/>
  <c r="J10063" i="8"/>
  <c r="J10064" i="8"/>
  <c r="J10065" i="8"/>
  <c r="J10066" i="8"/>
  <c r="J10067" i="8"/>
  <c r="J10068" i="8"/>
  <c r="J10069" i="8"/>
  <c r="J10070" i="8"/>
  <c r="J10071" i="8"/>
  <c r="J10072" i="8"/>
  <c r="H10074" i="8"/>
  <c r="J10074" i="8" s="1"/>
  <c r="J10075" i="8"/>
  <c r="J10076" i="8"/>
  <c r="J10077" i="8"/>
  <c r="J10078" i="8"/>
  <c r="J10079" i="8"/>
  <c r="J10080" i="8"/>
  <c r="J10081" i="8"/>
  <c r="J10082" i="8"/>
  <c r="J10083" i="8"/>
  <c r="J10084" i="8"/>
  <c r="J10085" i="8"/>
  <c r="J10086" i="8"/>
  <c r="J10087" i="8"/>
  <c r="J10088" i="8"/>
  <c r="J10089" i="8"/>
  <c r="I10090" i="8"/>
  <c r="H10092" i="8"/>
  <c r="J10092" i="8" s="1"/>
  <c r="J10093" i="8"/>
  <c r="J10094" i="8"/>
  <c r="J10095" i="8"/>
  <c r="J10096" i="8"/>
  <c r="J10097" i="8"/>
  <c r="J10098" i="8"/>
  <c r="J10099" i="8"/>
  <c r="J10100" i="8"/>
  <c r="J10101" i="8"/>
  <c r="J10102" i="8"/>
  <c r="J10103" i="8"/>
  <c r="J10104" i="8"/>
  <c r="J10105" i="8"/>
  <c r="J10106" i="8"/>
  <c r="J10107" i="8"/>
  <c r="I10108" i="8"/>
  <c r="J10113" i="8"/>
  <c r="J10114" i="8"/>
  <c r="J10115" i="8"/>
  <c r="J10116" i="8"/>
  <c r="J10117" i="8"/>
  <c r="J10118" i="8"/>
  <c r="J10119" i="8"/>
  <c r="J10120" i="8"/>
  <c r="J10121" i="8"/>
  <c r="J10122" i="8"/>
  <c r="J10123" i="8"/>
  <c r="J10124" i="8"/>
  <c r="J10125" i="8"/>
  <c r="J10126" i="8"/>
  <c r="J10127" i="8"/>
  <c r="J10128" i="8"/>
  <c r="J10129" i="8"/>
  <c r="J10130" i="8"/>
  <c r="J10131" i="8"/>
  <c r="J10132" i="8"/>
  <c r="J10133" i="8"/>
  <c r="J10134" i="8"/>
  <c r="J10135" i="8"/>
  <c r="J10136" i="8"/>
  <c r="J10137" i="8"/>
  <c r="J10138" i="8"/>
  <c r="J10139" i="8"/>
  <c r="J10140" i="8"/>
  <c r="J10141" i="8"/>
  <c r="J10142" i="8"/>
  <c r="J10143" i="8"/>
  <c r="J10144" i="8"/>
  <c r="J10145" i="8"/>
  <c r="J10146" i="8"/>
  <c r="J10147" i="8"/>
  <c r="J10148" i="8"/>
  <c r="J10149" i="8"/>
  <c r="J10150" i="8"/>
  <c r="J10151" i="8"/>
  <c r="J10152" i="8"/>
  <c r="J10153" i="8"/>
  <c r="J10154" i="8"/>
  <c r="J10155" i="8"/>
  <c r="J10156" i="8"/>
  <c r="J10157" i="8"/>
  <c r="J10158" i="8"/>
  <c r="J10159" i="8"/>
  <c r="J10160" i="8"/>
  <c r="J10161" i="8"/>
  <c r="J10162" i="8"/>
  <c r="J10163" i="8"/>
  <c r="J10164" i="8"/>
  <c r="J10165" i="8"/>
  <c r="J10166" i="8"/>
  <c r="J10167" i="8"/>
  <c r="J10168" i="8"/>
  <c r="J10169" i="8"/>
  <c r="J10170" i="8"/>
  <c r="J10171" i="8"/>
  <c r="J10172" i="8"/>
  <c r="H10174" i="8"/>
  <c r="J10174" i="8" s="1"/>
  <c r="J10175" i="8"/>
  <c r="J10176" i="8"/>
  <c r="J10177" i="8"/>
  <c r="J10178" i="8"/>
  <c r="J10179" i="8"/>
  <c r="J10180" i="8"/>
  <c r="J10181" i="8"/>
  <c r="J10182" i="8"/>
  <c r="J10183" i="8"/>
  <c r="J10184" i="8"/>
  <c r="J10185" i="8"/>
  <c r="J10186" i="8"/>
  <c r="J10187" i="8"/>
  <c r="J10188" i="8"/>
  <c r="J10189" i="8"/>
  <c r="I10190" i="8"/>
  <c r="J10193" i="8"/>
  <c r="J10194" i="8"/>
  <c r="J10195" i="8"/>
  <c r="J10196" i="8"/>
  <c r="J10197" i="8"/>
  <c r="J10198" i="8"/>
  <c r="J10199" i="8"/>
  <c r="J10200" i="8"/>
  <c r="J10201" i="8"/>
  <c r="J10202" i="8"/>
  <c r="J10203" i="8"/>
  <c r="J10204" i="8"/>
  <c r="J10205" i="8"/>
  <c r="J10206" i="8"/>
  <c r="J10207" i="8"/>
  <c r="I10208" i="8"/>
  <c r="J10212" i="8"/>
  <c r="J10213" i="8"/>
  <c r="J10214" i="8"/>
  <c r="J10215" i="8"/>
  <c r="J10216" i="8"/>
  <c r="J10217" i="8"/>
  <c r="J10218" i="8"/>
  <c r="J10219" i="8"/>
  <c r="J10220" i="8"/>
  <c r="J10221" i="8"/>
  <c r="J10222" i="8"/>
  <c r="J10223" i="8"/>
  <c r="J10224" i="8"/>
  <c r="J10225" i="8"/>
  <c r="J10226" i="8"/>
  <c r="I10227" i="8"/>
  <c r="J10231" i="8"/>
  <c r="J10232" i="8"/>
  <c r="J10233" i="8"/>
  <c r="J10234" i="8"/>
  <c r="J10235" i="8"/>
  <c r="J10236" i="8"/>
  <c r="J10237" i="8"/>
  <c r="J10238" i="8"/>
  <c r="J10239" i="8"/>
  <c r="J10240" i="8"/>
  <c r="J10241" i="8"/>
  <c r="J10242" i="8"/>
  <c r="J10243" i="8"/>
  <c r="J10244" i="8"/>
  <c r="J10245" i="8"/>
  <c r="I10246" i="8"/>
  <c r="J10252" i="8"/>
  <c r="J10253" i="8"/>
  <c r="J10254" i="8"/>
  <c r="J10255" i="8"/>
  <c r="J10256" i="8"/>
  <c r="J10257" i="8"/>
  <c r="J10258" i="8"/>
  <c r="J10259" i="8"/>
  <c r="J10260" i="8"/>
  <c r="J10261" i="8"/>
  <c r="J10262" i="8"/>
  <c r="J10263" i="8"/>
  <c r="J10264" i="8"/>
  <c r="J10265" i="8"/>
  <c r="J10266" i="8"/>
  <c r="J10267" i="8"/>
  <c r="J10268" i="8"/>
  <c r="J10269" i="8"/>
  <c r="J10270" i="8"/>
  <c r="J10271" i="8"/>
  <c r="J10272" i="8"/>
  <c r="J10273" i="8"/>
  <c r="J10274" i="8"/>
  <c r="J10275" i="8"/>
  <c r="J10276" i="8"/>
  <c r="J10277" i="8"/>
  <c r="J10278" i="8"/>
  <c r="J9468" i="8"/>
  <c r="J9467" i="8"/>
  <c r="J9466" i="8"/>
  <c r="J9465" i="8"/>
  <c r="J9464" i="8"/>
  <c r="J9463" i="8"/>
  <c r="J9462" i="8"/>
  <c r="J9461" i="8"/>
  <c r="J9460" i="8"/>
  <c r="J9459" i="8"/>
  <c r="J9458" i="8"/>
  <c r="J9457" i="8"/>
  <c r="J9456" i="8"/>
  <c r="J9455" i="8"/>
  <c r="H9454" i="8"/>
  <c r="H9470" i="8" s="1"/>
  <c r="I9450" i="8"/>
  <c r="I9469" i="8" s="1"/>
  <c r="I9470" i="8" s="1"/>
  <c r="J9449" i="8"/>
  <c r="J9448" i="8"/>
  <c r="H9451" i="8"/>
  <c r="H9216" i="8"/>
  <c r="H9232" i="8" s="1"/>
  <c r="H8644" i="8"/>
  <c r="I9250" i="8"/>
  <c r="J9249" i="8"/>
  <c r="J9248" i="8"/>
  <c r="J9247" i="8"/>
  <c r="J9246" i="8"/>
  <c r="J9245" i="8"/>
  <c r="J9244" i="8"/>
  <c r="J9243" i="8"/>
  <c r="J9242" i="8"/>
  <c r="J9241" i="8"/>
  <c r="J9240" i="8"/>
  <c r="J9239" i="8"/>
  <c r="J9238" i="8"/>
  <c r="J9237" i="8"/>
  <c r="J9236" i="8"/>
  <c r="J9235" i="8"/>
  <c r="H9234" i="8"/>
  <c r="I9232" i="8"/>
  <c r="J9231" i="8"/>
  <c r="J9230" i="8"/>
  <c r="J9229" i="8"/>
  <c r="J9228" i="8"/>
  <c r="J9227" i="8"/>
  <c r="J9226" i="8"/>
  <c r="J9225" i="8"/>
  <c r="J9224" i="8"/>
  <c r="J9223" i="8"/>
  <c r="J9222" i="8"/>
  <c r="J9221" i="8"/>
  <c r="J9220" i="8"/>
  <c r="J9219" i="8"/>
  <c r="J9218" i="8"/>
  <c r="J9217" i="8"/>
  <c r="J9214" i="8"/>
  <c r="J9213" i="8"/>
  <c r="J9212" i="8"/>
  <c r="J9211" i="8"/>
  <c r="J9210" i="8"/>
  <c r="J9209" i="8"/>
  <c r="J9208" i="8"/>
  <c r="J9207" i="8"/>
  <c r="J9206" i="8"/>
  <c r="J9205" i="8"/>
  <c r="J9204" i="8"/>
  <c r="J9203" i="8"/>
  <c r="J9202" i="8"/>
  <c r="J9201" i="8"/>
  <c r="J9200" i="8"/>
  <c r="J9199" i="8"/>
  <c r="J9198" i="8"/>
  <c r="J9197" i="8"/>
  <c r="J9196" i="8"/>
  <c r="J9195" i="8"/>
  <c r="J9194" i="8"/>
  <c r="J9193" i="8"/>
  <c r="J9192" i="8"/>
  <c r="J9191" i="8"/>
  <c r="J9190" i="8"/>
  <c r="J9189" i="8"/>
  <c r="J9188" i="8"/>
  <c r="J9187" i="8"/>
  <c r="J9186" i="8"/>
  <c r="J9185" i="8"/>
  <c r="J9184" i="8"/>
  <c r="J9183" i="8"/>
  <c r="J9182" i="8"/>
  <c r="J9181" i="8"/>
  <c r="J9180" i="8"/>
  <c r="J9179" i="8"/>
  <c r="J9178" i="8"/>
  <c r="J9177" i="8"/>
  <c r="J9176" i="8"/>
  <c r="J9175" i="8"/>
  <c r="J9174" i="8"/>
  <c r="J9173" i="8"/>
  <c r="J9172" i="8"/>
  <c r="J9171" i="8"/>
  <c r="J9170" i="8"/>
  <c r="J9169" i="8"/>
  <c r="J9168" i="8"/>
  <c r="J9167" i="8"/>
  <c r="J9166" i="8"/>
  <c r="J9165" i="8"/>
  <c r="J9164" i="8"/>
  <c r="J9163" i="8"/>
  <c r="J9162" i="8"/>
  <c r="J9161" i="8"/>
  <c r="J9160" i="8"/>
  <c r="J9159" i="8"/>
  <c r="J9158" i="8"/>
  <c r="J9157" i="8"/>
  <c r="J9156" i="8"/>
  <c r="J9155" i="8"/>
  <c r="H8442" i="8"/>
  <c r="I8360" i="8"/>
  <c r="J9216" i="8" l="1"/>
  <c r="J9232" i="8" s="1"/>
  <c r="H9250" i="8"/>
  <c r="J9856" i="8"/>
  <c r="J9866" i="8" s="1"/>
  <c r="H9818" i="8"/>
  <c r="J9818" i="8" s="1"/>
  <c r="J9817" i="8"/>
  <c r="H9967" i="8"/>
  <c r="J10190" i="8"/>
  <c r="J10090" i="8"/>
  <c r="J10108" i="8"/>
  <c r="H10190" i="8"/>
  <c r="H10108" i="8"/>
  <c r="H10090" i="8"/>
  <c r="H9570" i="8"/>
  <c r="J9450" i="8"/>
  <c r="I9451" i="8"/>
  <c r="H10192" i="8"/>
  <c r="J9454" i="8"/>
  <c r="J9469" i="8"/>
  <c r="J9234" i="8"/>
  <c r="J9250" i="8" s="1"/>
  <c r="I8678" i="8"/>
  <c r="J8677" i="8"/>
  <c r="J8676" i="8"/>
  <c r="J8675" i="8"/>
  <c r="J8674" i="8"/>
  <c r="J8673" i="8"/>
  <c r="J8672" i="8"/>
  <c r="J8671" i="8"/>
  <c r="J8670" i="8"/>
  <c r="J8669" i="8"/>
  <c r="J8668" i="8"/>
  <c r="J8667" i="8"/>
  <c r="J8666" i="8"/>
  <c r="J8665" i="8"/>
  <c r="J8664" i="8"/>
  <c r="J8663" i="8"/>
  <c r="H8678" i="8"/>
  <c r="I8660" i="8"/>
  <c r="H8660" i="8"/>
  <c r="J8659" i="8"/>
  <c r="J8658" i="8"/>
  <c r="J8657" i="8"/>
  <c r="J8656" i="8"/>
  <c r="J8655" i="8"/>
  <c r="J8654" i="8"/>
  <c r="J8653" i="8"/>
  <c r="J8652" i="8"/>
  <c r="J8651" i="8"/>
  <c r="J8650" i="8"/>
  <c r="J8649" i="8"/>
  <c r="J8648" i="8"/>
  <c r="J8647" i="8"/>
  <c r="J8646" i="8"/>
  <c r="J8645" i="8"/>
  <c r="J8644" i="8"/>
  <c r="J8642" i="8"/>
  <c r="J8641" i="8"/>
  <c r="J8640" i="8"/>
  <c r="J8639" i="8"/>
  <c r="J8638" i="8"/>
  <c r="J8637" i="8"/>
  <c r="J8636" i="8"/>
  <c r="J8635" i="8"/>
  <c r="J8634" i="8"/>
  <c r="J8633" i="8"/>
  <c r="J8632" i="8"/>
  <c r="J8631" i="8"/>
  <c r="J8630" i="8"/>
  <c r="J8629" i="8"/>
  <c r="J8628" i="8"/>
  <c r="J8627" i="8"/>
  <c r="J8626" i="8"/>
  <c r="J8625" i="8"/>
  <c r="J8624" i="8"/>
  <c r="J8623" i="8"/>
  <c r="J8622" i="8"/>
  <c r="J8621" i="8"/>
  <c r="J8620" i="8"/>
  <c r="J8619" i="8"/>
  <c r="J8618" i="8"/>
  <c r="J8617" i="8"/>
  <c r="J8616" i="8"/>
  <c r="J8615" i="8"/>
  <c r="J8614" i="8"/>
  <c r="J8613" i="8"/>
  <c r="J8612" i="8"/>
  <c r="J8611" i="8"/>
  <c r="J8610" i="8"/>
  <c r="J8609" i="8"/>
  <c r="J8608" i="8"/>
  <c r="J8607" i="8"/>
  <c r="J8606" i="8"/>
  <c r="J8605" i="8"/>
  <c r="J8604" i="8"/>
  <c r="J8603" i="8"/>
  <c r="J8602" i="8"/>
  <c r="J8601" i="8"/>
  <c r="J8600" i="8"/>
  <c r="J8599" i="8"/>
  <c r="J8598" i="8"/>
  <c r="J8597" i="8"/>
  <c r="J8596" i="8"/>
  <c r="J8595" i="8"/>
  <c r="J8594" i="8"/>
  <c r="J8593" i="8"/>
  <c r="J8592" i="8"/>
  <c r="J8591" i="8"/>
  <c r="J8590" i="8"/>
  <c r="J8589" i="8"/>
  <c r="J8588" i="8"/>
  <c r="J8587" i="8"/>
  <c r="J8586" i="8"/>
  <c r="J8585" i="8"/>
  <c r="J8584" i="8"/>
  <c r="J8583" i="8"/>
  <c r="I8574" i="8"/>
  <c r="J8573" i="8"/>
  <c r="J8572" i="8"/>
  <c r="J8571" i="8"/>
  <c r="J8570" i="8"/>
  <c r="J8569" i="8"/>
  <c r="J8568" i="8"/>
  <c r="J8567" i="8"/>
  <c r="J8566" i="8"/>
  <c r="J8565" i="8"/>
  <c r="J8564" i="8"/>
  <c r="J8563" i="8"/>
  <c r="J8562" i="8"/>
  <c r="J8561" i="8"/>
  <c r="J8560" i="8"/>
  <c r="J8559" i="8"/>
  <c r="H8558" i="8"/>
  <c r="H8574" i="8" s="1"/>
  <c r="I8556" i="8"/>
  <c r="J8555" i="8"/>
  <c r="J8554" i="8"/>
  <c r="J8553" i="8"/>
  <c r="J8552" i="8"/>
  <c r="J8551" i="8"/>
  <c r="J8550" i="8"/>
  <c r="J8549" i="8"/>
  <c r="J8548" i="8"/>
  <c r="J8547" i="8"/>
  <c r="J8546" i="8"/>
  <c r="J8545" i="8"/>
  <c r="J8544" i="8"/>
  <c r="J8543" i="8"/>
  <c r="J8542" i="8"/>
  <c r="J8541" i="8"/>
  <c r="H8540" i="8"/>
  <c r="H8556" i="8" s="1"/>
  <c r="J8538" i="8"/>
  <c r="J8537" i="8"/>
  <c r="J8536" i="8"/>
  <c r="J8535" i="8"/>
  <c r="J8534" i="8"/>
  <c r="J8533" i="8"/>
  <c r="J8532" i="8"/>
  <c r="J8531" i="8"/>
  <c r="J8530" i="8"/>
  <c r="J8529" i="8"/>
  <c r="J8528" i="8"/>
  <c r="J8527" i="8"/>
  <c r="J8526" i="8"/>
  <c r="J8525" i="8"/>
  <c r="J8524" i="8"/>
  <c r="J8523" i="8"/>
  <c r="J8522" i="8"/>
  <c r="J8521" i="8"/>
  <c r="J8520" i="8"/>
  <c r="J8519" i="8"/>
  <c r="J8518" i="8"/>
  <c r="J8517" i="8"/>
  <c r="J8516" i="8"/>
  <c r="J8515" i="8"/>
  <c r="J8514" i="8"/>
  <c r="J8513" i="8"/>
  <c r="J8512" i="8"/>
  <c r="J8511" i="8"/>
  <c r="J8510" i="8"/>
  <c r="J8509" i="8"/>
  <c r="J8508" i="8"/>
  <c r="J8507" i="8"/>
  <c r="J8506" i="8"/>
  <c r="J8505" i="8"/>
  <c r="J8504" i="8"/>
  <c r="J8503" i="8"/>
  <c r="J8502" i="8"/>
  <c r="J8501" i="8"/>
  <c r="J8500" i="8"/>
  <c r="J8499" i="8"/>
  <c r="J8498" i="8"/>
  <c r="J8497" i="8"/>
  <c r="J8496" i="8"/>
  <c r="J8495" i="8"/>
  <c r="J8494" i="8"/>
  <c r="J8493" i="8"/>
  <c r="J8492" i="8"/>
  <c r="J8491" i="8"/>
  <c r="J8490" i="8"/>
  <c r="J8489" i="8"/>
  <c r="J8488" i="8"/>
  <c r="J8487" i="8"/>
  <c r="J8486" i="8"/>
  <c r="J8485" i="8"/>
  <c r="J8484" i="8"/>
  <c r="J8483" i="8"/>
  <c r="J8482" i="8"/>
  <c r="J8481" i="8"/>
  <c r="J8480" i="8"/>
  <c r="J8479" i="8"/>
  <c r="I8476" i="8"/>
  <c r="J8475" i="8"/>
  <c r="J8474" i="8"/>
  <c r="J8473" i="8"/>
  <c r="J8472" i="8"/>
  <c r="J8471" i="8"/>
  <c r="J8470" i="8"/>
  <c r="J8469" i="8"/>
  <c r="J8468" i="8"/>
  <c r="J8467" i="8"/>
  <c r="J8466" i="8"/>
  <c r="J8465" i="8"/>
  <c r="J8464" i="8"/>
  <c r="J8463" i="8"/>
  <c r="J8462" i="8"/>
  <c r="J8461" i="8"/>
  <c r="H8460" i="8"/>
  <c r="H8476" i="8" s="1"/>
  <c r="I8458" i="8"/>
  <c r="H8458" i="8"/>
  <c r="J8457" i="8"/>
  <c r="J8456" i="8"/>
  <c r="J8455" i="8"/>
  <c r="J8454" i="8"/>
  <c r="J8453" i="8"/>
  <c r="J8452" i="8"/>
  <c r="J8451" i="8"/>
  <c r="J8450" i="8"/>
  <c r="J8449" i="8"/>
  <c r="J8448" i="8"/>
  <c r="J8447" i="8"/>
  <c r="J8446" i="8"/>
  <c r="J8445" i="8"/>
  <c r="J8444" i="8"/>
  <c r="J8443" i="8"/>
  <c r="J8442" i="8"/>
  <c r="J8440" i="8"/>
  <c r="J8439" i="8"/>
  <c r="J8438" i="8"/>
  <c r="J8437" i="8"/>
  <c r="J8436" i="8"/>
  <c r="J8435" i="8"/>
  <c r="J8434" i="8"/>
  <c r="J8433" i="8"/>
  <c r="J8432" i="8"/>
  <c r="J8431" i="8"/>
  <c r="J8430" i="8"/>
  <c r="J8429" i="8"/>
  <c r="J8428" i="8"/>
  <c r="J8427" i="8"/>
  <c r="J8426" i="8"/>
  <c r="J8425" i="8"/>
  <c r="J8424" i="8"/>
  <c r="J8423" i="8"/>
  <c r="J8422" i="8"/>
  <c r="J8421" i="8"/>
  <c r="J8420" i="8"/>
  <c r="J8419" i="8"/>
  <c r="J8418" i="8"/>
  <c r="J8417" i="8"/>
  <c r="J8416" i="8"/>
  <c r="J8415" i="8"/>
  <c r="J8414" i="8"/>
  <c r="J8413" i="8"/>
  <c r="J8412" i="8"/>
  <c r="J8411" i="8"/>
  <c r="J8410" i="8"/>
  <c r="J8409" i="8"/>
  <c r="J8408" i="8"/>
  <c r="J8407" i="8"/>
  <c r="J8406" i="8"/>
  <c r="J8405" i="8"/>
  <c r="J8404" i="8"/>
  <c r="J8403" i="8"/>
  <c r="J8402" i="8"/>
  <c r="J8401" i="8"/>
  <c r="J8400" i="8"/>
  <c r="J8399" i="8"/>
  <c r="J8398" i="8"/>
  <c r="J8397" i="8"/>
  <c r="J8396" i="8"/>
  <c r="J8395" i="8"/>
  <c r="J8394" i="8"/>
  <c r="J8393" i="8"/>
  <c r="J8392" i="8"/>
  <c r="J8391" i="8"/>
  <c r="J8390" i="8"/>
  <c r="J8389" i="8"/>
  <c r="J8388" i="8"/>
  <c r="J8387" i="8"/>
  <c r="J8386" i="8"/>
  <c r="J8385" i="8"/>
  <c r="J8384" i="8"/>
  <c r="J8383" i="8"/>
  <c r="J8382" i="8"/>
  <c r="J8381" i="8"/>
  <c r="I8378" i="8"/>
  <c r="J8377" i="8"/>
  <c r="J8376" i="8"/>
  <c r="J8375" i="8"/>
  <c r="J8374" i="8"/>
  <c r="J8373" i="8"/>
  <c r="J8372" i="8"/>
  <c r="J8371" i="8"/>
  <c r="J8370" i="8"/>
  <c r="J8369" i="8"/>
  <c r="J8368" i="8"/>
  <c r="J8367" i="8"/>
  <c r="J8366" i="8"/>
  <c r="J8365" i="8"/>
  <c r="J8364" i="8"/>
  <c r="J8363" i="8"/>
  <c r="H8362" i="8"/>
  <c r="H8378" i="8" s="1"/>
  <c r="J8359" i="8"/>
  <c r="J8358" i="8"/>
  <c r="J8357" i="8"/>
  <c r="J8356" i="8"/>
  <c r="J8355" i="8"/>
  <c r="J8354" i="8"/>
  <c r="J8353" i="8"/>
  <c r="J8352" i="8"/>
  <c r="J8351" i="8"/>
  <c r="J8350" i="8"/>
  <c r="J8349" i="8"/>
  <c r="J8348" i="8"/>
  <c r="J8347" i="8"/>
  <c r="J8346" i="8"/>
  <c r="J8345" i="8"/>
  <c r="H8344" i="8"/>
  <c r="H8360" i="8" s="1"/>
  <c r="J8342" i="8"/>
  <c r="J8341" i="8"/>
  <c r="J8340" i="8"/>
  <c r="J8339" i="8"/>
  <c r="J8338" i="8"/>
  <c r="J8337" i="8"/>
  <c r="J8336" i="8"/>
  <c r="J8335" i="8"/>
  <c r="J8334" i="8"/>
  <c r="J8333" i="8"/>
  <c r="J8332" i="8"/>
  <c r="J8331" i="8"/>
  <c r="J8330" i="8"/>
  <c r="J8329" i="8"/>
  <c r="J8328" i="8"/>
  <c r="J8327" i="8"/>
  <c r="J8326" i="8"/>
  <c r="J8325" i="8"/>
  <c r="J8324" i="8"/>
  <c r="J8323" i="8"/>
  <c r="J8322" i="8"/>
  <c r="J8321" i="8"/>
  <c r="J8320" i="8"/>
  <c r="J8319" i="8"/>
  <c r="J8318" i="8"/>
  <c r="J8317" i="8"/>
  <c r="J8316" i="8"/>
  <c r="J8315" i="8"/>
  <c r="J8314" i="8"/>
  <c r="J8313" i="8"/>
  <c r="J8312" i="8"/>
  <c r="J8311" i="8"/>
  <c r="J8310" i="8"/>
  <c r="J8309" i="8"/>
  <c r="J8308" i="8"/>
  <c r="J8307" i="8"/>
  <c r="J8306" i="8"/>
  <c r="J8305" i="8"/>
  <c r="J8304" i="8"/>
  <c r="J8303" i="8"/>
  <c r="J8302" i="8"/>
  <c r="J8301" i="8"/>
  <c r="J8300" i="8"/>
  <c r="J8299" i="8"/>
  <c r="J8298" i="8"/>
  <c r="J8297" i="8"/>
  <c r="J8296" i="8"/>
  <c r="J8295" i="8"/>
  <c r="J8294" i="8"/>
  <c r="J8293" i="8"/>
  <c r="J8292" i="8"/>
  <c r="J8291" i="8"/>
  <c r="J8290" i="8"/>
  <c r="J8289" i="8"/>
  <c r="J8288" i="8"/>
  <c r="J8287" i="8"/>
  <c r="J8286" i="8"/>
  <c r="J8285" i="8"/>
  <c r="J8284" i="8"/>
  <c r="J8283" i="8"/>
  <c r="J8276" i="8"/>
  <c r="J8275" i="8"/>
  <c r="J8274" i="8"/>
  <c r="J8273" i="8"/>
  <c r="J8272" i="8"/>
  <c r="J8271" i="8"/>
  <c r="J8270" i="8"/>
  <c r="J8269" i="8"/>
  <c r="J8268" i="8"/>
  <c r="J8267" i="8"/>
  <c r="J8266" i="8"/>
  <c r="J8265" i="8"/>
  <c r="I8264" i="8"/>
  <c r="I8277" i="8" s="1"/>
  <c r="I8280" i="8" s="1"/>
  <c r="J8263" i="8"/>
  <c r="J8262" i="8"/>
  <c r="H8261" i="8"/>
  <c r="H8277" i="8" s="1"/>
  <c r="H8279" i="8" s="1"/>
  <c r="J8259" i="8"/>
  <c r="J8258" i="8"/>
  <c r="J8257" i="8"/>
  <c r="J8256" i="8"/>
  <c r="J8255" i="8"/>
  <c r="J8253" i="8"/>
  <c r="J8252" i="8"/>
  <c r="J8251" i="8"/>
  <c r="J8250" i="8"/>
  <c r="J8249" i="8"/>
  <c r="J8248" i="8"/>
  <c r="J8247" i="8"/>
  <c r="J8246" i="8"/>
  <c r="J8245" i="8"/>
  <c r="J8244" i="8"/>
  <c r="J8243" i="8"/>
  <c r="J8242" i="8"/>
  <c r="J8241" i="8"/>
  <c r="J8240" i="8"/>
  <c r="J8239" i="8"/>
  <c r="J8238" i="8"/>
  <c r="J8237" i="8"/>
  <c r="J8236" i="8"/>
  <c r="J8235" i="8"/>
  <c r="J8234" i="8"/>
  <c r="J8233" i="8"/>
  <c r="J8232" i="8"/>
  <c r="J8231" i="8"/>
  <c r="J8230" i="8"/>
  <c r="J8229" i="8"/>
  <c r="J8228" i="8"/>
  <c r="J8227" i="8"/>
  <c r="J8226" i="8"/>
  <c r="J8225" i="8"/>
  <c r="J8224" i="8"/>
  <c r="J8223" i="8"/>
  <c r="J8222" i="8"/>
  <c r="J8221" i="8"/>
  <c r="J8220" i="8"/>
  <c r="J8219" i="8"/>
  <c r="H8081" i="8"/>
  <c r="H8097" i="8" s="1"/>
  <c r="I7885" i="8"/>
  <c r="H7882" i="8"/>
  <c r="J7877" i="8"/>
  <c r="J7878" i="8"/>
  <c r="J7879" i="8"/>
  <c r="J7880" i="8"/>
  <c r="J8194" i="8"/>
  <c r="J8193" i="8"/>
  <c r="J8192" i="8"/>
  <c r="J8191" i="8"/>
  <c r="J8190" i="8"/>
  <c r="J8189" i="8"/>
  <c r="J8188" i="8"/>
  <c r="J8187" i="8"/>
  <c r="J8186" i="8"/>
  <c r="J8185" i="8"/>
  <c r="J8184" i="8"/>
  <c r="J8183" i="8"/>
  <c r="J8182" i="8"/>
  <c r="J8181" i="8"/>
  <c r="J8180" i="8"/>
  <c r="H8179" i="8"/>
  <c r="I8177" i="8"/>
  <c r="J8176" i="8"/>
  <c r="J8175" i="8"/>
  <c r="J8174" i="8"/>
  <c r="J8173" i="8"/>
  <c r="J8172" i="8"/>
  <c r="J8171" i="8"/>
  <c r="J8170" i="8"/>
  <c r="J8169" i="8"/>
  <c r="J8168" i="8"/>
  <c r="J8167" i="8"/>
  <c r="J8166" i="8"/>
  <c r="J8165" i="8"/>
  <c r="J8164" i="8"/>
  <c r="J8163" i="8"/>
  <c r="J8162" i="8"/>
  <c r="H8161" i="8"/>
  <c r="H8177" i="8" s="1"/>
  <c r="J8159" i="8"/>
  <c r="J8158" i="8"/>
  <c r="J8157" i="8"/>
  <c r="J8156" i="8"/>
  <c r="J8155" i="8"/>
  <c r="J8154" i="8"/>
  <c r="J8153" i="8"/>
  <c r="J8152" i="8"/>
  <c r="J8151" i="8"/>
  <c r="J8150" i="8"/>
  <c r="J8149" i="8"/>
  <c r="J8148" i="8"/>
  <c r="J8147" i="8"/>
  <c r="J8146" i="8"/>
  <c r="J8145" i="8"/>
  <c r="J8144" i="8"/>
  <c r="J8143" i="8"/>
  <c r="J8142" i="8"/>
  <c r="J8141" i="8"/>
  <c r="J8140" i="8"/>
  <c r="J8139" i="8"/>
  <c r="J8138" i="8"/>
  <c r="J8137" i="8"/>
  <c r="J8136" i="8"/>
  <c r="J8135" i="8"/>
  <c r="J8134" i="8"/>
  <c r="J8133" i="8"/>
  <c r="J8132" i="8"/>
  <c r="J8131" i="8"/>
  <c r="J8130" i="8"/>
  <c r="J8129" i="8"/>
  <c r="J8128" i="8"/>
  <c r="J8127" i="8"/>
  <c r="J8126" i="8"/>
  <c r="J8125" i="8"/>
  <c r="J8124" i="8"/>
  <c r="J8123" i="8"/>
  <c r="J8122" i="8"/>
  <c r="J8121" i="8"/>
  <c r="J8120" i="8"/>
  <c r="J8119" i="8"/>
  <c r="J8118" i="8"/>
  <c r="J8117" i="8"/>
  <c r="J8116" i="8"/>
  <c r="J8115" i="8"/>
  <c r="J8114" i="8"/>
  <c r="J8113" i="8"/>
  <c r="J8112" i="8"/>
  <c r="J8111" i="8"/>
  <c r="J8110" i="8"/>
  <c r="J8109" i="8"/>
  <c r="J8108" i="8"/>
  <c r="J8107" i="8"/>
  <c r="J8106" i="8"/>
  <c r="J8105" i="8"/>
  <c r="J8104" i="8"/>
  <c r="J8103" i="8"/>
  <c r="J8102" i="8"/>
  <c r="J8101" i="8"/>
  <c r="J8100" i="8"/>
  <c r="I8097" i="8"/>
  <c r="J8096" i="8"/>
  <c r="J8095" i="8"/>
  <c r="J8094" i="8"/>
  <c r="J8093" i="8"/>
  <c r="J8092" i="8"/>
  <c r="J8091" i="8"/>
  <c r="J8090" i="8"/>
  <c r="J8089" i="8"/>
  <c r="J8088" i="8"/>
  <c r="J8087" i="8"/>
  <c r="J8086" i="8"/>
  <c r="J8085" i="8"/>
  <c r="J8084" i="8"/>
  <c r="J8083" i="8"/>
  <c r="J8082" i="8"/>
  <c r="I8079" i="8"/>
  <c r="H8079" i="8"/>
  <c r="J8078" i="8"/>
  <c r="J8077" i="8"/>
  <c r="J8076" i="8"/>
  <c r="J8075" i="8"/>
  <c r="J8074" i="8"/>
  <c r="J8073" i="8"/>
  <c r="J8072" i="8"/>
  <c r="J8071" i="8"/>
  <c r="J8070" i="8"/>
  <c r="J8069" i="8"/>
  <c r="J8068" i="8"/>
  <c r="J8067" i="8"/>
  <c r="J8066" i="8"/>
  <c r="J8065" i="8"/>
  <c r="J8064" i="8"/>
  <c r="J8063" i="8"/>
  <c r="J8061" i="8"/>
  <c r="J8060" i="8"/>
  <c r="J8059" i="8"/>
  <c r="J8058" i="8"/>
  <c r="J8057" i="8"/>
  <c r="J8056" i="8"/>
  <c r="J8055" i="8"/>
  <c r="J8054" i="8"/>
  <c r="J8053" i="8"/>
  <c r="J8052" i="8"/>
  <c r="J8051" i="8"/>
  <c r="J8050" i="8"/>
  <c r="J8049" i="8"/>
  <c r="J8048" i="8"/>
  <c r="J8047" i="8"/>
  <c r="J8046" i="8"/>
  <c r="J8045" i="8"/>
  <c r="J8044" i="8"/>
  <c r="J8043" i="8"/>
  <c r="J8042" i="8"/>
  <c r="J8041" i="8"/>
  <c r="J8040" i="8"/>
  <c r="J8039" i="8"/>
  <c r="J8038" i="8"/>
  <c r="J8037" i="8"/>
  <c r="J8036" i="8"/>
  <c r="J8035" i="8"/>
  <c r="J8034" i="8"/>
  <c r="J8033" i="8"/>
  <c r="J8032" i="8"/>
  <c r="J8031" i="8"/>
  <c r="J8030" i="8"/>
  <c r="J8029" i="8"/>
  <c r="J8028" i="8"/>
  <c r="J8027" i="8"/>
  <c r="J8026" i="8"/>
  <c r="J8025" i="8"/>
  <c r="J8024" i="8"/>
  <c r="J8023" i="8"/>
  <c r="J8022" i="8"/>
  <c r="J8021" i="8"/>
  <c r="J8020" i="8"/>
  <c r="J8019" i="8"/>
  <c r="J8018" i="8"/>
  <c r="J8017" i="8"/>
  <c r="J8016" i="8"/>
  <c r="J8015" i="8"/>
  <c r="J8014" i="8"/>
  <c r="J8013" i="8"/>
  <c r="J8012" i="8"/>
  <c r="J8011" i="8"/>
  <c r="J8010" i="8"/>
  <c r="J8009" i="8"/>
  <c r="J8008" i="8"/>
  <c r="J8007" i="8"/>
  <c r="J8006" i="8"/>
  <c r="J8005" i="8"/>
  <c r="J8004" i="8"/>
  <c r="J8003" i="8"/>
  <c r="J8002" i="8"/>
  <c r="I7999" i="8"/>
  <c r="J7998" i="8"/>
  <c r="J7997" i="8"/>
  <c r="J7996" i="8"/>
  <c r="J7995" i="8"/>
  <c r="J7994" i="8"/>
  <c r="J7993" i="8"/>
  <c r="J7992" i="8"/>
  <c r="J7991" i="8"/>
  <c r="J7990" i="8"/>
  <c r="J7989" i="8"/>
  <c r="J7988" i="8"/>
  <c r="J7987" i="8"/>
  <c r="J7986" i="8"/>
  <c r="J7985" i="8"/>
  <c r="J7984" i="8"/>
  <c r="H7983" i="8"/>
  <c r="H7999" i="8" s="1"/>
  <c r="I7981" i="8"/>
  <c r="J7980" i="8"/>
  <c r="J7979" i="8"/>
  <c r="J7978" i="8"/>
  <c r="J7977" i="8"/>
  <c r="J7976" i="8"/>
  <c r="J7975" i="8"/>
  <c r="J7974" i="8"/>
  <c r="J7973" i="8"/>
  <c r="J7972" i="8"/>
  <c r="J7971" i="8"/>
  <c r="J7970" i="8"/>
  <c r="J7969" i="8"/>
  <c r="J7968" i="8"/>
  <c r="J7967" i="8"/>
  <c r="J7966" i="8"/>
  <c r="H7965" i="8"/>
  <c r="H7981" i="8" s="1"/>
  <c r="J7963" i="8"/>
  <c r="J7962" i="8"/>
  <c r="J7961" i="8"/>
  <c r="J7960" i="8"/>
  <c r="J7959" i="8"/>
  <c r="J7958" i="8"/>
  <c r="J7957" i="8"/>
  <c r="J7956" i="8"/>
  <c r="J7955" i="8"/>
  <c r="J7954" i="8"/>
  <c r="J7953" i="8"/>
  <c r="J7952" i="8"/>
  <c r="J7951" i="8"/>
  <c r="J7950" i="8"/>
  <c r="J7949" i="8"/>
  <c r="J7948" i="8"/>
  <c r="J7947" i="8"/>
  <c r="J7946" i="8"/>
  <c r="J7945" i="8"/>
  <c r="J7944" i="8"/>
  <c r="J7943" i="8"/>
  <c r="J7942" i="8"/>
  <c r="J7941" i="8"/>
  <c r="J7940" i="8"/>
  <c r="J7939" i="8"/>
  <c r="J7938" i="8"/>
  <c r="J7937" i="8"/>
  <c r="J7936" i="8"/>
  <c r="J7935" i="8"/>
  <c r="J7934" i="8"/>
  <c r="J7933" i="8"/>
  <c r="J7932" i="8"/>
  <c r="J7931" i="8"/>
  <c r="J7930" i="8"/>
  <c r="J7929" i="8"/>
  <c r="J7928" i="8"/>
  <c r="J7927" i="8"/>
  <c r="J7926" i="8"/>
  <c r="J7925" i="8"/>
  <c r="J7924" i="8"/>
  <c r="J7923" i="8"/>
  <c r="J7922" i="8"/>
  <c r="J7921" i="8"/>
  <c r="J7920" i="8"/>
  <c r="J7919" i="8"/>
  <c r="J7918" i="8"/>
  <c r="J7917" i="8"/>
  <c r="J7916" i="8"/>
  <c r="J7915" i="8"/>
  <c r="J7914" i="8"/>
  <c r="J7913" i="8"/>
  <c r="J7912" i="8"/>
  <c r="J7911" i="8"/>
  <c r="J7910" i="8"/>
  <c r="J7909" i="8"/>
  <c r="J7908" i="8"/>
  <c r="J7907" i="8"/>
  <c r="J7906" i="8"/>
  <c r="J7905" i="8"/>
  <c r="J7904" i="8"/>
  <c r="I7713" i="8"/>
  <c r="J7712" i="8"/>
  <c r="J7711" i="8"/>
  <c r="J7710" i="8"/>
  <c r="J7709" i="8"/>
  <c r="J7708" i="8"/>
  <c r="J7707" i="8"/>
  <c r="J7706" i="8"/>
  <c r="J7705" i="8"/>
  <c r="J7704" i="8"/>
  <c r="J7703" i="8"/>
  <c r="J7702" i="8"/>
  <c r="J7701" i="8"/>
  <c r="J7700" i="8"/>
  <c r="J7699" i="8"/>
  <c r="J7698" i="8"/>
  <c r="H7697" i="8"/>
  <c r="I7695" i="8"/>
  <c r="J7694" i="8"/>
  <c r="J7693" i="8"/>
  <c r="J7692" i="8"/>
  <c r="J7691" i="8"/>
  <c r="J7690" i="8"/>
  <c r="J7689" i="8"/>
  <c r="J7688" i="8"/>
  <c r="J7687" i="8"/>
  <c r="J7686" i="8"/>
  <c r="J7685" i="8"/>
  <c r="J7684" i="8"/>
  <c r="J7683" i="8"/>
  <c r="J7682" i="8"/>
  <c r="J7681" i="8"/>
  <c r="J7680" i="8"/>
  <c r="H7679" i="8"/>
  <c r="H7695" i="8" s="1"/>
  <c r="J7677" i="8"/>
  <c r="J7676" i="8"/>
  <c r="J7675" i="8"/>
  <c r="J7674" i="8"/>
  <c r="J7673" i="8"/>
  <c r="J7672" i="8"/>
  <c r="J7671" i="8"/>
  <c r="J7670" i="8"/>
  <c r="J7669" i="8"/>
  <c r="J7668" i="8"/>
  <c r="J7667" i="8"/>
  <c r="J7666" i="8"/>
  <c r="J7665" i="8"/>
  <c r="J7664" i="8"/>
  <c r="J7663" i="8"/>
  <c r="J7662" i="8"/>
  <c r="J7661" i="8"/>
  <c r="J7660" i="8"/>
  <c r="J7659" i="8"/>
  <c r="J7658" i="8"/>
  <c r="J7657" i="8"/>
  <c r="J7656" i="8"/>
  <c r="J7655" i="8"/>
  <c r="J7654" i="8"/>
  <c r="J7653" i="8"/>
  <c r="J7652" i="8"/>
  <c r="J7651" i="8"/>
  <c r="J7650" i="8"/>
  <c r="J7649" i="8"/>
  <c r="J7648" i="8"/>
  <c r="J7647" i="8"/>
  <c r="J7646" i="8"/>
  <c r="J7645" i="8"/>
  <c r="J7644" i="8"/>
  <c r="J7643" i="8"/>
  <c r="J7642" i="8"/>
  <c r="J7641" i="8"/>
  <c r="J7640" i="8"/>
  <c r="J7639" i="8"/>
  <c r="J7638" i="8"/>
  <c r="J7637" i="8"/>
  <c r="J7636" i="8"/>
  <c r="J7635" i="8"/>
  <c r="J7634" i="8"/>
  <c r="J7633" i="8"/>
  <c r="J7632" i="8"/>
  <c r="J7631" i="8"/>
  <c r="J7630" i="8"/>
  <c r="J7629" i="8"/>
  <c r="J7628" i="8"/>
  <c r="J7627" i="8"/>
  <c r="J7626" i="8"/>
  <c r="J7625" i="8"/>
  <c r="J7624" i="8"/>
  <c r="J7623" i="8"/>
  <c r="J7622" i="8"/>
  <c r="J7621" i="8"/>
  <c r="J7620" i="8"/>
  <c r="J7619" i="8"/>
  <c r="J7618" i="8"/>
  <c r="I7615" i="8"/>
  <c r="J7614" i="8"/>
  <c r="J7613" i="8"/>
  <c r="J7612" i="8"/>
  <c r="J7611" i="8"/>
  <c r="J7610" i="8"/>
  <c r="J7609" i="8"/>
  <c r="J7608" i="8"/>
  <c r="J7607" i="8"/>
  <c r="J7606" i="8"/>
  <c r="J7605" i="8"/>
  <c r="J7604" i="8"/>
  <c r="J7603" i="8"/>
  <c r="J7602" i="8"/>
  <c r="J7601" i="8"/>
  <c r="J7600" i="8"/>
  <c r="H7599" i="8"/>
  <c r="H7615" i="8" s="1"/>
  <c r="I7597" i="8"/>
  <c r="J7596" i="8"/>
  <c r="J7595" i="8"/>
  <c r="J7594" i="8"/>
  <c r="J7593" i="8"/>
  <c r="J7592" i="8"/>
  <c r="J7591" i="8"/>
  <c r="J7590" i="8"/>
  <c r="J7589" i="8"/>
  <c r="J7588" i="8"/>
  <c r="J7587" i="8"/>
  <c r="J7586" i="8"/>
  <c r="J7585" i="8"/>
  <c r="J7584" i="8"/>
  <c r="J7583" i="8"/>
  <c r="J7582" i="8"/>
  <c r="H7581" i="8"/>
  <c r="H7597" i="8" s="1"/>
  <c r="J7579" i="8"/>
  <c r="J7578" i="8"/>
  <c r="J7577" i="8"/>
  <c r="J7576" i="8"/>
  <c r="J7575" i="8"/>
  <c r="J7574" i="8"/>
  <c r="J7573" i="8"/>
  <c r="J7572" i="8"/>
  <c r="J7571" i="8"/>
  <c r="J7570" i="8"/>
  <c r="J7569" i="8"/>
  <c r="J7568" i="8"/>
  <c r="J7567" i="8"/>
  <c r="J7566" i="8"/>
  <c r="J7565" i="8"/>
  <c r="J7564" i="8"/>
  <c r="J7563" i="8"/>
  <c r="J7562" i="8"/>
  <c r="J7561" i="8"/>
  <c r="J7560" i="8"/>
  <c r="J7559" i="8"/>
  <c r="J7558" i="8"/>
  <c r="J7557" i="8"/>
  <c r="J7556" i="8"/>
  <c r="J7555" i="8"/>
  <c r="J7554" i="8"/>
  <c r="J7553" i="8"/>
  <c r="J7552" i="8"/>
  <c r="J7551" i="8"/>
  <c r="J7550" i="8"/>
  <c r="J7549" i="8"/>
  <c r="J7548" i="8"/>
  <c r="J7547" i="8"/>
  <c r="J7546" i="8"/>
  <c r="J7545" i="8"/>
  <c r="J7544" i="8"/>
  <c r="J7543" i="8"/>
  <c r="J7542" i="8"/>
  <c r="J7541" i="8"/>
  <c r="J7540" i="8"/>
  <c r="J7539" i="8"/>
  <c r="J7538" i="8"/>
  <c r="J7537" i="8"/>
  <c r="J7536" i="8"/>
  <c r="J7535" i="8"/>
  <c r="J7534" i="8"/>
  <c r="J7533" i="8"/>
  <c r="J7532" i="8"/>
  <c r="J7531" i="8"/>
  <c r="J7530" i="8"/>
  <c r="J7529" i="8"/>
  <c r="J7528" i="8"/>
  <c r="J7527" i="8"/>
  <c r="J7526" i="8"/>
  <c r="J7525" i="8"/>
  <c r="J7524" i="8"/>
  <c r="J7523" i="8"/>
  <c r="J7522" i="8"/>
  <c r="J7521" i="8"/>
  <c r="J7520" i="8"/>
  <c r="I7517" i="8"/>
  <c r="J7516" i="8"/>
  <c r="J7515" i="8"/>
  <c r="J7514" i="8"/>
  <c r="J7513" i="8"/>
  <c r="J7512" i="8"/>
  <c r="J7511" i="8"/>
  <c r="J7510" i="8"/>
  <c r="J7509" i="8"/>
  <c r="J7508" i="8"/>
  <c r="J7507" i="8"/>
  <c r="J7506" i="8"/>
  <c r="J7505" i="8"/>
  <c r="J7504" i="8"/>
  <c r="J7503" i="8"/>
  <c r="J7502" i="8"/>
  <c r="H7501" i="8"/>
  <c r="H7517" i="8" s="1"/>
  <c r="I7499" i="8"/>
  <c r="J7498" i="8"/>
  <c r="J7497" i="8"/>
  <c r="J7496" i="8"/>
  <c r="J7495" i="8"/>
  <c r="J7494" i="8"/>
  <c r="J7493" i="8"/>
  <c r="J7492" i="8"/>
  <c r="J7491" i="8"/>
  <c r="J7490" i="8"/>
  <c r="J7489" i="8"/>
  <c r="J7488" i="8"/>
  <c r="J7487" i="8"/>
  <c r="J7486" i="8"/>
  <c r="J7485" i="8"/>
  <c r="J7484" i="8"/>
  <c r="H7483" i="8"/>
  <c r="H7499" i="8" s="1"/>
  <c r="J7481" i="8"/>
  <c r="J7480" i="8"/>
  <c r="J7479" i="8"/>
  <c r="J7478" i="8"/>
  <c r="J7477" i="8"/>
  <c r="J7476" i="8"/>
  <c r="J7475" i="8"/>
  <c r="J7474" i="8"/>
  <c r="J7473" i="8"/>
  <c r="J7472" i="8"/>
  <c r="J7471" i="8"/>
  <c r="J7470" i="8"/>
  <c r="J7469" i="8"/>
  <c r="J7468" i="8"/>
  <c r="J7467" i="8"/>
  <c r="J7466" i="8"/>
  <c r="J7465" i="8"/>
  <c r="J7464" i="8"/>
  <c r="J7463" i="8"/>
  <c r="J7462" i="8"/>
  <c r="J7461" i="8"/>
  <c r="J7460" i="8"/>
  <c r="J7459" i="8"/>
  <c r="J7458" i="8"/>
  <c r="J7457" i="8"/>
  <c r="J7456" i="8"/>
  <c r="J7455" i="8"/>
  <c r="J7454" i="8"/>
  <c r="J7453" i="8"/>
  <c r="J7452" i="8"/>
  <c r="J7451" i="8"/>
  <c r="J7450" i="8"/>
  <c r="J7449" i="8"/>
  <c r="J7448" i="8"/>
  <c r="J7447" i="8"/>
  <c r="J7446" i="8"/>
  <c r="J7445" i="8"/>
  <c r="J7444" i="8"/>
  <c r="J7443" i="8"/>
  <c r="J7442" i="8"/>
  <c r="J7441" i="8"/>
  <c r="J7440" i="8"/>
  <c r="J7439" i="8"/>
  <c r="J7438" i="8"/>
  <c r="J7437" i="8"/>
  <c r="J7436" i="8"/>
  <c r="J7435" i="8"/>
  <c r="J7434" i="8"/>
  <c r="J7433" i="8"/>
  <c r="J7432" i="8"/>
  <c r="J7431" i="8"/>
  <c r="J7430" i="8"/>
  <c r="J7429" i="8"/>
  <c r="J7428" i="8"/>
  <c r="J7427" i="8"/>
  <c r="J7426" i="8"/>
  <c r="J7425" i="8"/>
  <c r="J7424" i="8"/>
  <c r="J7423" i="8"/>
  <c r="J7422" i="8"/>
  <c r="I7316" i="8"/>
  <c r="J7315" i="8"/>
  <c r="J7314" i="8"/>
  <c r="J7313" i="8"/>
  <c r="J7312" i="8"/>
  <c r="J7311" i="8"/>
  <c r="J7310" i="8"/>
  <c r="J7309" i="8"/>
  <c r="J7308" i="8"/>
  <c r="J7307" i="8"/>
  <c r="J7306" i="8"/>
  <c r="J7305" i="8"/>
  <c r="J7304" i="8"/>
  <c r="J7303" i="8"/>
  <c r="J7302" i="8"/>
  <c r="J7301" i="8"/>
  <c r="H7316" i="8"/>
  <c r="I7298" i="8"/>
  <c r="J7297" i="8"/>
  <c r="J7296" i="8"/>
  <c r="J7295" i="8"/>
  <c r="J7294" i="8"/>
  <c r="J7293" i="8"/>
  <c r="J7292" i="8"/>
  <c r="J7291" i="8"/>
  <c r="J7290" i="8"/>
  <c r="J7289" i="8"/>
  <c r="J7288" i="8"/>
  <c r="J7287" i="8"/>
  <c r="J7286" i="8"/>
  <c r="J7285" i="8"/>
  <c r="J7284" i="8"/>
  <c r="J7283" i="8"/>
  <c r="H7298" i="8"/>
  <c r="J7280" i="8"/>
  <c r="J7279" i="8"/>
  <c r="J7278" i="8"/>
  <c r="J7277" i="8"/>
  <c r="J7276" i="8"/>
  <c r="J7275" i="8"/>
  <c r="J7274" i="8"/>
  <c r="J7273" i="8"/>
  <c r="J7272" i="8"/>
  <c r="J7271" i="8"/>
  <c r="J7270" i="8"/>
  <c r="J7269" i="8"/>
  <c r="J7268" i="8"/>
  <c r="J7267" i="8"/>
  <c r="J7266" i="8"/>
  <c r="J7265" i="8"/>
  <c r="J7264" i="8"/>
  <c r="J7263" i="8"/>
  <c r="J7262" i="8"/>
  <c r="J7261" i="8"/>
  <c r="J7260" i="8"/>
  <c r="J7259" i="8"/>
  <c r="J7258" i="8"/>
  <c r="J7257" i="8"/>
  <c r="J7256" i="8"/>
  <c r="J7255" i="8"/>
  <c r="J7254" i="8"/>
  <c r="J7253" i="8"/>
  <c r="J7252" i="8"/>
  <c r="J7251" i="8"/>
  <c r="J7250" i="8"/>
  <c r="J7249" i="8"/>
  <c r="J7248" i="8"/>
  <c r="J7247" i="8"/>
  <c r="J7246" i="8"/>
  <c r="J7245" i="8"/>
  <c r="J7244" i="8"/>
  <c r="J7243" i="8"/>
  <c r="J7242" i="8"/>
  <c r="J7241" i="8"/>
  <c r="J7240" i="8"/>
  <c r="J7239" i="8"/>
  <c r="J7238" i="8"/>
  <c r="J7237" i="8"/>
  <c r="J7236" i="8"/>
  <c r="J7235" i="8"/>
  <c r="J7234" i="8"/>
  <c r="J7233" i="8"/>
  <c r="J7232" i="8"/>
  <c r="J7231" i="8"/>
  <c r="J7230" i="8"/>
  <c r="J7229" i="8"/>
  <c r="J7228" i="8"/>
  <c r="J7227" i="8"/>
  <c r="J7226" i="8"/>
  <c r="J7225" i="8"/>
  <c r="J7224" i="8"/>
  <c r="J7223" i="8"/>
  <c r="J7222" i="8"/>
  <c r="J7221" i="8"/>
  <c r="H7813" i="8" l="1"/>
  <c r="H7816" i="8" s="1"/>
  <c r="H9352" i="8"/>
  <c r="H7713" i="8"/>
  <c r="I8201" i="8"/>
  <c r="I8214" i="8" s="1"/>
  <c r="I16510" i="8"/>
  <c r="H8195" i="8"/>
  <c r="J9951" i="8"/>
  <c r="J9967" i="8" s="1"/>
  <c r="H9990" i="8"/>
  <c r="H9971" i="8"/>
  <c r="J9971" i="8" s="1"/>
  <c r="J9987" i="8" s="1"/>
  <c r="H9586" i="8"/>
  <c r="J9570" i="8"/>
  <c r="J9586" i="8" s="1"/>
  <c r="H9589" i="8"/>
  <c r="J8458" i="8"/>
  <c r="J9470" i="8"/>
  <c r="J9451" i="8"/>
  <c r="J8660" i="8"/>
  <c r="J10192" i="8"/>
  <c r="J10208" i="8" s="1"/>
  <c r="H10208" i="8"/>
  <c r="H10211" i="8"/>
  <c r="J8662" i="8"/>
  <c r="J8678" i="8" s="1"/>
  <c r="J8540" i="8"/>
  <c r="J8556" i="8" s="1"/>
  <c r="J8179" i="8"/>
  <c r="J8195" i="8" s="1"/>
  <c r="J8460" i="8"/>
  <c r="J8476" i="8" s="1"/>
  <c r="J8558" i="8"/>
  <c r="J8574" i="8" s="1"/>
  <c r="H8280" i="8"/>
  <c r="J8280" i="8" s="1"/>
  <c r="J8279" i="8"/>
  <c r="J8261" i="8"/>
  <c r="J8264" i="8"/>
  <c r="J8344" i="8"/>
  <c r="J8360" i="8" s="1"/>
  <c r="J8362" i="8"/>
  <c r="J8378" i="8" s="1"/>
  <c r="J8161" i="8"/>
  <c r="J8177" i="8" s="1"/>
  <c r="J8079" i="8"/>
  <c r="J8081" i="8"/>
  <c r="J8097" i="8" s="1"/>
  <c r="J7965" i="8"/>
  <c r="J7981" i="8" s="1"/>
  <c r="J7983" i="8"/>
  <c r="J7999" i="8" s="1"/>
  <c r="J7581" i="8"/>
  <c r="J7597" i="8" s="1"/>
  <c r="J7679" i="8"/>
  <c r="J7695" i="8" s="1"/>
  <c r="J7697" i="8"/>
  <c r="J7713" i="8" s="1"/>
  <c r="J7599" i="8"/>
  <c r="J7615" i="8" s="1"/>
  <c r="J7483" i="8"/>
  <c r="J7499" i="8" s="1"/>
  <c r="J7501" i="8"/>
  <c r="J7517" i="8" s="1"/>
  <c r="J7282" i="8"/>
  <c r="J7298" i="8" s="1"/>
  <c r="J7300" i="8"/>
  <c r="J7316" i="8" s="1"/>
  <c r="I7216" i="8"/>
  <c r="J7215" i="8"/>
  <c r="J7214" i="8"/>
  <c r="J7213" i="8"/>
  <c r="J7212" i="8"/>
  <c r="J7211" i="8"/>
  <c r="J7210" i="8"/>
  <c r="J7209" i="8"/>
  <c r="J7208" i="8"/>
  <c r="J7207" i="8"/>
  <c r="J7206" i="8"/>
  <c r="J7205" i="8"/>
  <c r="J7204" i="8"/>
  <c r="J7203" i="8"/>
  <c r="J7202" i="8"/>
  <c r="J7201" i="8"/>
  <c r="I7197" i="8"/>
  <c r="J7196" i="8"/>
  <c r="J7195" i="8"/>
  <c r="J7194" i="8"/>
  <c r="J7193" i="8"/>
  <c r="J7192" i="8"/>
  <c r="J7191" i="8"/>
  <c r="J7190" i="8"/>
  <c r="J7189" i="8"/>
  <c r="J7188" i="8"/>
  <c r="J7187" i="8"/>
  <c r="J7186" i="8"/>
  <c r="J7185" i="8"/>
  <c r="J7184" i="8"/>
  <c r="J7183" i="8"/>
  <c r="J7182" i="8"/>
  <c r="H7181" i="8"/>
  <c r="I7179" i="8"/>
  <c r="J7178" i="8"/>
  <c r="J7177" i="8"/>
  <c r="J7176" i="8"/>
  <c r="J7175" i="8"/>
  <c r="J7174" i="8"/>
  <c r="J7173" i="8"/>
  <c r="J7172" i="8"/>
  <c r="J7171" i="8"/>
  <c r="J7170" i="8"/>
  <c r="J7169" i="8"/>
  <c r="J7168" i="8"/>
  <c r="J7167" i="8"/>
  <c r="J7166" i="8"/>
  <c r="J7165" i="8"/>
  <c r="J7164" i="8"/>
  <c r="H7163" i="8"/>
  <c r="H7179" i="8" s="1"/>
  <c r="J7161" i="8"/>
  <c r="J7160" i="8"/>
  <c r="J7159" i="8"/>
  <c r="J7158" i="8"/>
  <c r="J7157" i="8"/>
  <c r="J7156" i="8"/>
  <c r="J7155" i="8"/>
  <c r="J7154" i="8"/>
  <c r="J7153" i="8"/>
  <c r="J7152" i="8"/>
  <c r="J7151" i="8"/>
  <c r="J7150" i="8"/>
  <c r="J7149" i="8"/>
  <c r="J7148" i="8"/>
  <c r="J7147" i="8"/>
  <c r="J7146" i="8"/>
  <c r="J7145" i="8"/>
  <c r="J7144" i="8"/>
  <c r="J7143" i="8"/>
  <c r="J7142" i="8"/>
  <c r="J7141" i="8"/>
  <c r="J7140" i="8"/>
  <c r="J7139" i="8"/>
  <c r="J7138" i="8"/>
  <c r="J7137" i="8"/>
  <c r="J7136" i="8"/>
  <c r="J7135" i="8"/>
  <c r="J7134" i="8"/>
  <c r="J7133" i="8"/>
  <c r="J7132" i="8"/>
  <c r="J7131" i="8"/>
  <c r="J7130" i="8"/>
  <c r="J7129" i="8"/>
  <c r="J7128" i="8"/>
  <c r="J7127" i="8"/>
  <c r="J7126" i="8"/>
  <c r="J7125" i="8"/>
  <c r="J7124" i="8"/>
  <c r="J7123" i="8"/>
  <c r="J7122" i="8"/>
  <c r="J7121" i="8"/>
  <c r="J7120" i="8"/>
  <c r="J7119" i="8"/>
  <c r="J7118" i="8"/>
  <c r="J7117" i="8"/>
  <c r="J7116" i="8"/>
  <c r="J7115" i="8"/>
  <c r="J7114" i="8"/>
  <c r="J7113" i="8"/>
  <c r="J7112" i="8"/>
  <c r="J7111" i="8"/>
  <c r="J7110" i="8"/>
  <c r="J7109" i="8"/>
  <c r="J7108" i="8"/>
  <c r="J7107" i="8"/>
  <c r="J7106" i="8"/>
  <c r="J7105" i="8"/>
  <c r="J7104" i="8"/>
  <c r="J7103" i="8"/>
  <c r="J7102" i="8"/>
  <c r="I7098" i="8"/>
  <c r="J7097" i="8"/>
  <c r="J7096" i="8"/>
  <c r="J7095" i="8"/>
  <c r="J7094" i="8"/>
  <c r="J7093" i="8"/>
  <c r="J7092" i="8"/>
  <c r="J7091" i="8"/>
  <c r="J7090" i="8"/>
  <c r="J7089" i="8"/>
  <c r="J7088" i="8"/>
  <c r="J7087" i="8"/>
  <c r="J7086" i="8"/>
  <c r="J7085" i="8"/>
  <c r="J7084" i="8"/>
  <c r="J7083" i="8"/>
  <c r="H7098" i="8"/>
  <c r="I7080" i="8"/>
  <c r="J7079" i="8"/>
  <c r="J7078" i="8"/>
  <c r="J7077" i="8"/>
  <c r="J7076" i="8"/>
  <c r="J7075" i="8"/>
  <c r="J7074" i="8"/>
  <c r="J7073" i="8"/>
  <c r="J7072" i="8"/>
  <c r="J7071" i="8"/>
  <c r="J7070" i="8"/>
  <c r="J7069" i="8"/>
  <c r="J7068" i="8"/>
  <c r="J7067" i="8"/>
  <c r="J7066" i="8"/>
  <c r="J7065" i="8"/>
  <c r="H7080" i="8"/>
  <c r="J7062" i="8"/>
  <c r="J7061" i="8"/>
  <c r="J7060" i="8"/>
  <c r="J7059" i="8"/>
  <c r="J7058" i="8"/>
  <c r="J7057" i="8"/>
  <c r="J7056" i="8"/>
  <c r="J7055" i="8"/>
  <c r="J7054" i="8"/>
  <c r="J7053" i="8"/>
  <c r="J7052" i="8"/>
  <c r="J7051" i="8"/>
  <c r="J7050" i="8"/>
  <c r="J7049" i="8"/>
  <c r="J7048" i="8"/>
  <c r="J7047" i="8"/>
  <c r="J7046" i="8"/>
  <c r="J7045" i="8"/>
  <c r="J7044" i="8"/>
  <c r="J7043" i="8"/>
  <c r="J7042" i="8"/>
  <c r="J7041" i="8"/>
  <c r="J7040" i="8"/>
  <c r="J7039" i="8"/>
  <c r="J7038" i="8"/>
  <c r="J7037" i="8"/>
  <c r="J7036" i="8"/>
  <c r="J7035" i="8"/>
  <c r="J7034" i="8"/>
  <c r="J7033" i="8"/>
  <c r="J7032" i="8"/>
  <c r="J7031" i="8"/>
  <c r="J7030" i="8"/>
  <c r="J7029" i="8"/>
  <c r="J7028" i="8"/>
  <c r="J7027" i="8"/>
  <c r="J7026" i="8"/>
  <c r="J7025" i="8"/>
  <c r="J7024" i="8"/>
  <c r="J7023" i="8"/>
  <c r="J7022" i="8"/>
  <c r="J7021" i="8"/>
  <c r="J7020" i="8"/>
  <c r="J7019" i="8"/>
  <c r="J7018" i="8"/>
  <c r="J7017" i="8"/>
  <c r="J7016" i="8"/>
  <c r="J7015" i="8"/>
  <c r="J7014" i="8"/>
  <c r="J7013" i="8"/>
  <c r="J7012" i="8"/>
  <c r="J7011" i="8"/>
  <c r="J7010" i="8"/>
  <c r="J7009" i="8"/>
  <c r="J7008" i="8"/>
  <c r="J7007" i="8"/>
  <c r="J7006" i="8"/>
  <c r="J7005" i="8"/>
  <c r="J7004" i="8"/>
  <c r="J7003" i="8"/>
  <c r="I6999" i="8"/>
  <c r="J6998" i="8"/>
  <c r="J6997" i="8"/>
  <c r="J6996" i="8"/>
  <c r="J6995" i="8"/>
  <c r="J6994" i="8"/>
  <c r="J6993" i="8"/>
  <c r="J6992" i="8"/>
  <c r="J6991" i="8"/>
  <c r="J6990" i="8"/>
  <c r="J6989" i="8"/>
  <c r="J6988" i="8"/>
  <c r="J6987" i="8"/>
  <c r="J6986" i="8"/>
  <c r="J6985" i="8"/>
  <c r="J6984" i="8"/>
  <c r="H6983" i="8"/>
  <c r="H6999" i="8" s="1"/>
  <c r="I6981" i="8"/>
  <c r="J6980" i="8"/>
  <c r="J6979" i="8"/>
  <c r="J6978" i="8"/>
  <c r="J6977" i="8"/>
  <c r="J6976" i="8"/>
  <c r="J6975" i="8"/>
  <c r="J6974" i="8"/>
  <c r="J6973" i="8"/>
  <c r="J6972" i="8"/>
  <c r="J6971" i="8"/>
  <c r="J6970" i="8"/>
  <c r="J6969" i="8"/>
  <c r="J6968" i="8"/>
  <c r="J6967" i="8"/>
  <c r="J6966" i="8"/>
  <c r="H6965" i="8"/>
  <c r="H6981" i="8" s="1"/>
  <c r="J6963" i="8"/>
  <c r="J6962" i="8"/>
  <c r="J6961" i="8"/>
  <c r="J6960" i="8"/>
  <c r="J6959" i="8"/>
  <c r="J6958" i="8"/>
  <c r="J6957" i="8"/>
  <c r="J6956" i="8"/>
  <c r="J6955" i="8"/>
  <c r="J6954" i="8"/>
  <c r="J6953" i="8"/>
  <c r="J6952" i="8"/>
  <c r="J6951" i="8"/>
  <c r="J6950" i="8"/>
  <c r="J6949" i="8"/>
  <c r="J6948" i="8"/>
  <c r="J6947" i="8"/>
  <c r="J6946" i="8"/>
  <c r="J6945" i="8"/>
  <c r="J6944" i="8"/>
  <c r="J6943" i="8"/>
  <c r="J6942" i="8"/>
  <c r="J6941" i="8"/>
  <c r="J6940" i="8"/>
  <c r="J6939" i="8"/>
  <c r="J6938" i="8"/>
  <c r="J6937" i="8"/>
  <c r="J6936" i="8"/>
  <c r="J6935" i="8"/>
  <c r="J6934" i="8"/>
  <c r="J6933" i="8"/>
  <c r="J6932" i="8"/>
  <c r="J6931" i="8"/>
  <c r="J6930" i="8"/>
  <c r="J6929" i="8"/>
  <c r="J6928" i="8"/>
  <c r="J6927" i="8"/>
  <c r="J6926" i="8"/>
  <c r="J6925" i="8"/>
  <c r="J6924" i="8"/>
  <c r="J6923" i="8"/>
  <c r="J6922" i="8"/>
  <c r="J6921" i="8"/>
  <c r="J6920" i="8"/>
  <c r="J6919" i="8"/>
  <c r="J6918" i="8"/>
  <c r="J6917" i="8"/>
  <c r="J6916" i="8"/>
  <c r="J6915" i="8"/>
  <c r="J6914" i="8"/>
  <c r="J6913" i="8"/>
  <c r="J6912" i="8"/>
  <c r="J6911" i="8"/>
  <c r="J6910" i="8"/>
  <c r="J6909" i="8"/>
  <c r="J6908" i="8"/>
  <c r="J6907" i="8"/>
  <c r="J6906" i="8"/>
  <c r="J6905" i="8"/>
  <c r="J6904" i="8"/>
  <c r="I6899" i="8"/>
  <c r="J6898" i="8"/>
  <c r="J6897" i="8"/>
  <c r="J6896" i="8"/>
  <c r="J6895" i="8"/>
  <c r="J6894" i="8"/>
  <c r="J6893" i="8"/>
  <c r="J6892" i="8"/>
  <c r="J6891" i="8"/>
  <c r="J6890" i="8"/>
  <c r="J6889" i="8"/>
  <c r="J6888" i="8"/>
  <c r="J6887" i="8"/>
  <c r="J6886" i="8"/>
  <c r="J6885" i="8"/>
  <c r="J6884" i="8"/>
  <c r="I6880" i="8"/>
  <c r="J6879" i="8"/>
  <c r="J6878" i="8"/>
  <c r="J6877" i="8"/>
  <c r="J6876" i="8"/>
  <c r="J6875" i="8"/>
  <c r="J6874" i="8"/>
  <c r="J6873" i="8"/>
  <c r="J6872" i="8"/>
  <c r="J6871" i="8"/>
  <c r="J6870" i="8"/>
  <c r="J6869" i="8"/>
  <c r="J6868" i="8"/>
  <c r="J6867" i="8"/>
  <c r="J6866" i="8"/>
  <c r="J6865" i="8"/>
  <c r="H6864" i="8"/>
  <c r="H6880" i="8" s="1"/>
  <c r="I6862" i="8"/>
  <c r="J6861" i="8"/>
  <c r="J6860" i="8"/>
  <c r="J6859" i="8"/>
  <c r="J6858" i="8"/>
  <c r="J6857" i="8"/>
  <c r="J6856" i="8"/>
  <c r="J6855" i="8"/>
  <c r="J6854" i="8"/>
  <c r="J6853" i="8"/>
  <c r="J6852" i="8"/>
  <c r="J6851" i="8"/>
  <c r="J6850" i="8"/>
  <c r="J6849" i="8"/>
  <c r="J6848" i="8"/>
  <c r="J6847" i="8"/>
  <c r="H6846" i="8"/>
  <c r="H6862" i="8" s="1"/>
  <c r="J6844" i="8"/>
  <c r="J6843" i="8"/>
  <c r="J6842" i="8"/>
  <c r="J6841" i="8"/>
  <c r="J6840" i="8"/>
  <c r="J6839" i="8"/>
  <c r="J6838" i="8"/>
  <c r="J6837" i="8"/>
  <c r="J6836" i="8"/>
  <c r="J6835" i="8"/>
  <c r="J6834" i="8"/>
  <c r="J6833" i="8"/>
  <c r="J6832" i="8"/>
  <c r="J6831" i="8"/>
  <c r="J6830" i="8"/>
  <c r="J6829" i="8"/>
  <c r="J6828" i="8"/>
  <c r="J6827" i="8"/>
  <c r="J6826" i="8"/>
  <c r="J6825" i="8"/>
  <c r="J6824" i="8"/>
  <c r="J6823" i="8"/>
  <c r="J6822" i="8"/>
  <c r="J6821" i="8"/>
  <c r="J6820" i="8"/>
  <c r="J6819" i="8"/>
  <c r="J6818" i="8"/>
  <c r="J6817" i="8"/>
  <c r="J6816" i="8"/>
  <c r="J6815" i="8"/>
  <c r="J6814" i="8"/>
  <c r="J6813" i="8"/>
  <c r="J6812" i="8"/>
  <c r="J6811" i="8"/>
  <c r="J6810" i="8"/>
  <c r="J6809" i="8"/>
  <c r="J6808" i="8"/>
  <c r="J6807" i="8"/>
  <c r="J6806" i="8"/>
  <c r="J6805" i="8"/>
  <c r="J6804" i="8"/>
  <c r="J6803" i="8"/>
  <c r="J6802" i="8"/>
  <c r="J6801" i="8"/>
  <c r="J6800" i="8"/>
  <c r="J6799" i="8"/>
  <c r="J6798" i="8"/>
  <c r="J6797" i="8"/>
  <c r="J6796" i="8"/>
  <c r="J6795" i="8"/>
  <c r="J6794" i="8"/>
  <c r="J6793" i="8"/>
  <c r="J6792" i="8"/>
  <c r="J6791" i="8"/>
  <c r="J6790" i="8"/>
  <c r="J6789" i="8"/>
  <c r="J6788" i="8"/>
  <c r="J6787" i="8"/>
  <c r="J6786" i="8"/>
  <c r="J6785" i="8"/>
  <c r="I6781" i="8"/>
  <c r="J6780" i="8"/>
  <c r="J6779" i="8"/>
  <c r="J6778" i="8"/>
  <c r="J6777" i="8"/>
  <c r="J6776" i="8"/>
  <c r="J6775" i="8"/>
  <c r="J6774" i="8"/>
  <c r="J6773" i="8"/>
  <c r="J6772" i="8"/>
  <c r="J6771" i="8"/>
  <c r="J6770" i="8"/>
  <c r="J6769" i="8"/>
  <c r="J6768" i="8"/>
  <c r="J6767" i="8"/>
  <c r="J6766" i="8"/>
  <c r="H6765" i="8"/>
  <c r="H6781" i="8" s="1"/>
  <c r="I6763" i="8"/>
  <c r="J6762" i="8"/>
  <c r="J6761" i="8"/>
  <c r="J6760" i="8"/>
  <c r="J6759" i="8"/>
  <c r="J6758" i="8"/>
  <c r="J6757" i="8"/>
  <c r="J6756" i="8"/>
  <c r="J6755" i="8"/>
  <c r="J6754" i="8"/>
  <c r="J6753" i="8"/>
  <c r="J6752" i="8"/>
  <c r="J6751" i="8"/>
  <c r="J6750" i="8"/>
  <c r="J6749" i="8"/>
  <c r="J6748" i="8"/>
  <c r="H6747" i="8"/>
  <c r="H6763" i="8" s="1"/>
  <c r="J6745" i="8"/>
  <c r="J6744" i="8"/>
  <c r="J6743" i="8"/>
  <c r="J6742" i="8"/>
  <c r="J6741" i="8"/>
  <c r="J6740" i="8"/>
  <c r="J6739" i="8"/>
  <c r="J6738" i="8"/>
  <c r="J6737" i="8"/>
  <c r="J6736" i="8"/>
  <c r="J6735" i="8"/>
  <c r="J6734" i="8"/>
  <c r="J6733" i="8"/>
  <c r="J6732" i="8"/>
  <c r="J6731" i="8"/>
  <c r="J6730" i="8"/>
  <c r="J6729" i="8"/>
  <c r="J6728" i="8"/>
  <c r="J6727" i="8"/>
  <c r="J6726" i="8"/>
  <c r="J6725" i="8"/>
  <c r="J6724" i="8"/>
  <c r="J6723" i="8"/>
  <c r="J6722" i="8"/>
  <c r="J6721" i="8"/>
  <c r="J6720" i="8"/>
  <c r="J6719" i="8"/>
  <c r="J6718" i="8"/>
  <c r="J6717" i="8"/>
  <c r="J6716" i="8"/>
  <c r="J6715" i="8"/>
  <c r="J6714" i="8"/>
  <c r="J6713" i="8"/>
  <c r="J6712" i="8"/>
  <c r="J6711" i="8"/>
  <c r="J6710" i="8"/>
  <c r="J6709" i="8"/>
  <c r="J6708" i="8"/>
  <c r="J6707" i="8"/>
  <c r="J6706" i="8"/>
  <c r="J6705" i="8"/>
  <c r="J6704" i="8"/>
  <c r="J6703" i="8"/>
  <c r="J6702" i="8"/>
  <c r="J6701" i="8"/>
  <c r="J6700" i="8"/>
  <c r="J6699" i="8"/>
  <c r="J6698" i="8"/>
  <c r="J6697" i="8"/>
  <c r="J6696" i="8"/>
  <c r="J6695" i="8"/>
  <c r="J6694" i="8"/>
  <c r="J6693" i="8"/>
  <c r="J6692" i="8"/>
  <c r="J6691" i="8"/>
  <c r="J6690" i="8"/>
  <c r="J6689" i="8"/>
  <c r="J6688" i="8"/>
  <c r="J6687" i="8"/>
  <c r="J6686" i="8"/>
  <c r="J6680" i="8"/>
  <c r="J6679" i="8"/>
  <c r="J6678" i="8"/>
  <c r="J6677" i="8"/>
  <c r="J6676" i="8"/>
  <c r="J6675" i="8"/>
  <c r="J6674" i="8"/>
  <c r="J6673" i="8"/>
  <c r="J6672" i="8"/>
  <c r="J6670" i="8"/>
  <c r="J6669" i="8"/>
  <c r="J6668" i="8"/>
  <c r="J6667" i="8"/>
  <c r="J6666" i="8"/>
  <c r="I6659" i="8"/>
  <c r="J6658" i="8"/>
  <c r="J6657" i="8"/>
  <c r="J6656" i="8"/>
  <c r="J6655" i="8"/>
  <c r="J6654" i="8"/>
  <c r="J6653" i="8"/>
  <c r="J6652" i="8"/>
  <c r="J6651" i="8"/>
  <c r="J6650" i="8"/>
  <c r="J6649" i="8"/>
  <c r="J6648" i="8"/>
  <c r="J6647" i="8"/>
  <c r="J6646" i="8"/>
  <c r="J6645" i="8"/>
  <c r="J6644" i="8"/>
  <c r="H6643" i="8"/>
  <c r="H6659" i="8" s="1"/>
  <c r="I6641" i="8"/>
  <c r="J6640" i="8"/>
  <c r="J6639" i="8"/>
  <c r="J6638" i="8"/>
  <c r="J6637" i="8"/>
  <c r="J6636" i="8"/>
  <c r="J6635" i="8"/>
  <c r="J6634" i="8"/>
  <c r="J6633" i="8"/>
  <c r="J6632" i="8"/>
  <c r="J6631" i="8"/>
  <c r="J6630" i="8"/>
  <c r="J6629" i="8"/>
  <c r="J6628" i="8"/>
  <c r="J6627" i="8"/>
  <c r="J6626" i="8"/>
  <c r="H6625" i="8"/>
  <c r="H6641" i="8" s="1"/>
  <c r="J6623" i="8"/>
  <c r="J6622" i="8"/>
  <c r="J6621" i="8"/>
  <c r="J6620" i="8"/>
  <c r="J6619" i="8"/>
  <c r="J6618" i="8"/>
  <c r="J6617" i="8"/>
  <c r="J6616" i="8"/>
  <c r="J6615" i="8"/>
  <c r="J6614" i="8"/>
  <c r="J6613" i="8"/>
  <c r="J6612" i="8"/>
  <c r="J6611" i="8"/>
  <c r="J6610" i="8"/>
  <c r="J6609" i="8"/>
  <c r="J6608" i="8"/>
  <c r="J6607" i="8"/>
  <c r="J6606" i="8"/>
  <c r="J6605" i="8"/>
  <c r="J6604" i="8"/>
  <c r="J6603" i="8"/>
  <c r="J6602" i="8"/>
  <c r="J6601" i="8"/>
  <c r="J6600" i="8"/>
  <c r="J6599" i="8"/>
  <c r="J6598" i="8"/>
  <c r="J6597" i="8"/>
  <c r="J6596" i="8"/>
  <c r="J6595" i="8"/>
  <c r="J6594" i="8"/>
  <c r="J6593" i="8"/>
  <c r="J6592" i="8"/>
  <c r="J6591" i="8"/>
  <c r="J6590" i="8"/>
  <c r="J6589" i="8"/>
  <c r="J6588" i="8"/>
  <c r="J6587" i="8"/>
  <c r="J6586" i="8"/>
  <c r="J6585" i="8"/>
  <c r="J6584" i="8"/>
  <c r="J6583" i="8"/>
  <c r="J6582" i="8"/>
  <c r="J6581" i="8"/>
  <c r="J6580" i="8"/>
  <c r="J6579" i="8"/>
  <c r="J6578" i="8"/>
  <c r="J6577" i="8"/>
  <c r="J6576" i="8"/>
  <c r="J6575" i="8"/>
  <c r="J6574" i="8"/>
  <c r="J6573" i="8"/>
  <c r="J6572" i="8"/>
  <c r="J6571" i="8"/>
  <c r="J6570" i="8"/>
  <c r="J6569" i="8"/>
  <c r="J6568" i="8"/>
  <c r="J6567" i="8"/>
  <c r="J6566" i="8"/>
  <c r="J6565" i="8"/>
  <c r="J6564" i="8"/>
  <c r="H6555" i="8"/>
  <c r="H6556" i="8" s="1"/>
  <c r="H6558" i="8" s="1"/>
  <c r="J6553" i="8"/>
  <c r="I6549" i="8"/>
  <c r="J6548" i="8"/>
  <c r="J6547" i="8"/>
  <c r="J6546" i="8"/>
  <c r="J6545" i="8"/>
  <c r="J6544" i="8"/>
  <c r="J6543" i="8"/>
  <c r="J6542" i="8"/>
  <c r="J6541" i="8"/>
  <c r="J6540" i="8"/>
  <c r="J6539" i="8"/>
  <c r="J6538" i="8"/>
  <c r="J6537" i="8"/>
  <c r="J6536" i="8"/>
  <c r="J6535" i="8"/>
  <c r="J6534" i="8"/>
  <c r="H6533" i="8"/>
  <c r="H6549" i="8" s="1"/>
  <c r="I6531" i="8"/>
  <c r="J6530" i="8"/>
  <c r="J6529" i="8"/>
  <c r="J6528" i="8"/>
  <c r="J6527" i="8"/>
  <c r="J6526" i="8"/>
  <c r="J6525" i="8"/>
  <c r="J6524" i="8"/>
  <c r="J6523" i="8"/>
  <c r="J6522" i="8"/>
  <c r="J6521" i="8"/>
  <c r="J6520" i="8"/>
  <c r="J6519" i="8"/>
  <c r="J6518" i="8"/>
  <c r="J6517" i="8"/>
  <c r="J6516" i="8"/>
  <c r="H6515" i="8"/>
  <c r="H6531" i="8" s="1"/>
  <c r="J6512" i="8"/>
  <c r="J6511" i="8"/>
  <c r="J6510" i="8"/>
  <c r="J6509" i="8"/>
  <c r="J6508" i="8"/>
  <c r="J6507" i="8"/>
  <c r="J6506" i="8"/>
  <c r="J6505" i="8"/>
  <c r="J6504" i="8"/>
  <c r="J6503" i="8"/>
  <c r="J6502" i="8"/>
  <c r="J6501" i="8"/>
  <c r="J6500" i="8"/>
  <c r="J6499" i="8"/>
  <c r="J6498" i="8"/>
  <c r="J6497" i="8"/>
  <c r="J6496" i="8"/>
  <c r="J6495" i="8"/>
  <c r="J6494" i="8"/>
  <c r="J6493" i="8"/>
  <c r="J6492" i="8"/>
  <c r="J6491" i="8"/>
  <c r="J6490" i="8"/>
  <c r="J6489" i="8"/>
  <c r="J6488" i="8"/>
  <c r="J6487" i="8"/>
  <c r="J6486" i="8"/>
  <c r="J6485" i="8"/>
  <c r="J6484" i="8"/>
  <c r="J6483" i="8"/>
  <c r="J6482" i="8"/>
  <c r="J6481" i="8"/>
  <c r="J6480" i="8"/>
  <c r="J6479" i="8"/>
  <c r="J6478" i="8"/>
  <c r="J6477" i="8"/>
  <c r="J6476" i="8"/>
  <c r="J6475" i="8"/>
  <c r="J6474" i="8"/>
  <c r="J6473" i="8"/>
  <c r="J6472" i="8"/>
  <c r="J6471" i="8"/>
  <c r="J6470" i="8"/>
  <c r="J6469" i="8"/>
  <c r="J6468" i="8"/>
  <c r="J6467" i="8"/>
  <c r="J6466" i="8"/>
  <c r="J6465" i="8"/>
  <c r="J6464" i="8"/>
  <c r="J6463" i="8"/>
  <c r="J6462" i="8"/>
  <c r="J6461" i="8"/>
  <c r="J6460" i="8"/>
  <c r="J6459" i="8"/>
  <c r="J6458" i="8"/>
  <c r="J6457" i="8"/>
  <c r="J6456" i="8"/>
  <c r="J6455" i="8"/>
  <c r="J6454" i="8"/>
  <c r="J6453" i="8"/>
  <c r="H6445" i="8"/>
  <c r="H6446" i="8" s="1"/>
  <c r="H6448" i="8" s="1"/>
  <c r="J6443" i="8"/>
  <c r="I6439" i="8"/>
  <c r="J6438" i="8"/>
  <c r="J6437" i="8"/>
  <c r="J6436" i="8"/>
  <c r="J6435" i="8"/>
  <c r="J6434" i="8"/>
  <c r="J6433" i="8"/>
  <c r="J6432" i="8"/>
  <c r="J6431" i="8"/>
  <c r="J6430" i="8"/>
  <c r="J6429" i="8"/>
  <c r="J6428" i="8"/>
  <c r="J6427" i="8"/>
  <c r="J6426" i="8"/>
  <c r="J6425" i="8"/>
  <c r="J6424" i="8"/>
  <c r="H6423" i="8"/>
  <c r="H6439" i="8" s="1"/>
  <c r="I6421" i="8"/>
  <c r="J6420" i="8"/>
  <c r="J6419" i="8"/>
  <c r="J6418" i="8"/>
  <c r="J6417" i="8"/>
  <c r="J6416" i="8"/>
  <c r="J6415" i="8"/>
  <c r="J6414" i="8"/>
  <c r="J6413" i="8"/>
  <c r="J6412" i="8"/>
  <c r="J6411" i="8"/>
  <c r="J6410" i="8"/>
  <c r="J6409" i="8"/>
  <c r="J6408" i="8"/>
  <c r="J6407" i="8"/>
  <c r="J6406" i="8"/>
  <c r="H6405" i="8"/>
  <c r="H6421" i="8" s="1"/>
  <c r="J6403" i="8"/>
  <c r="J6402" i="8"/>
  <c r="J6401" i="8"/>
  <c r="J6400" i="8"/>
  <c r="J6399" i="8"/>
  <c r="J6398" i="8"/>
  <c r="J6397" i="8"/>
  <c r="J6396" i="8"/>
  <c r="J6395" i="8"/>
  <c r="J6394" i="8"/>
  <c r="J6393" i="8"/>
  <c r="J6392" i="8"/>
  <c r="J6391" i="8"/>
  <c r="J6390" i="8"/>
  <c r="J6389" i="8"/>
  <c r="J6388" i="8"/>
  <c r="J6387" i="8"/>
  <c r="J6386" i="8"/>
  <c r="J6385" i="8"/>
  <c r="J6384" i="8"/>
  <c r="J6383" i="8"/>
  <c r="J6382" i="8"/>
  <c r="J6381" i="8"/>
  <c r="J6380" i="8"/>
  <c r="J6379" i="8"/>
  <c r="J6378" i="8"/>
  <c r="J6377" i="8"/>
  <c r="J6376" i="8"/>
  <c r="J6375" i="8"/>
  <c r="J6374" i="8"/>
  <c r="J6373" i="8"/>
  <c r="J6372" i="8"/>
  <c r="J6371" i="8"/>
  <c r="J6370" i="8"/>
  <c r="J6369" i="8"/>
  <c r="J6368" i="8"/>
  <c r="J6367" i="8"/>
  <c r="J6366" i="8"/>
  <c r="J6365" i="8"/>
  <c r="J6364" i="8"/>
  <c r="J6363" i="8"/>
  <c r="J6362" i="8"/>
  <c r="J6361" i="8"/>
  <c r="J6360" i="8"/>
  <c r="J6359" i="8"/>
  <c r="J6358" i="8"/>
  <c r="J6357" i="8"/>
  <c r="J6356" i="8"/>
  <c r="J6355" i="8"/>
  <c r="J6354" i="8"/>
  <c r="J6353" i="8"/>
  <c r="J6352" i="8"/>
  <c r="J6351" i="8"/>
  <c r="J6350" i="8"/>
  <c r="J6349" i="8"/>
  <c r="J6348" i="8"/>
  <c r="J6347" i="8"/>
  <c r="J6346" i="8"/>
  <c r="J6345" i="8"/>
  <c r="J6344" i="8"/>
  <c r="I6328" i="8"/>
  <c r="J6327" i="8"/>
  <c r="J6326" i="8"/>
  <c r="J6325" i="8"/>
  <c r="J6324" i="8"/>
  <c r="J6323" i="8"/>
  <c r="J6322" i="8"/>
  <c r="J6321" i="8"/>
  <c r="J6320" i="8"/>
  <c r="J6319" i="8"/>
  <c r="J6318" i="8"/>
  <c r="J6317" i="8"/>
  <c r="J6316" i="8"/>
  <c r="J6315" i="8"/>
  <c r="J6314" i="8"/>
  <c r="J6313" i="8"/>
  <c r="H6312" i="8"/>
  <c r="H6328" i="8" s="1"/>
  <c r="I6310" i="8"/>
  <c r="J6309" i="8"/>
  <c r="J6308" i="8"/>
  <c r="J6307" i="8"/>
  <c r="J6306" i="8"/>
  <c r="J6305" i="8"/>
  <c r="J6304" i="8"/>
  <c r="J6303" i="8"/>
  <c r="J6302" i="8"/>
  <c r="J6301" i="8"/>
  <c r="J6300" i="8"/>
  <c r="J6299" i="8"/>
  <c r="J6298" i="8"/>
  <c r="J6297" i="8"/>
  <c r="J6296" i="8"/>
  <c r="J6295" i="8"/>
  <c r="H6294" i="8"/>
  <c r="H6310" i="8" s="1"/>
  <c r="J6292" i="8"/>
  <c r="J6291" i="8"/>
  <c r="J6290" i="8"/>
  <c r="J6289" i="8"/>
  <c r="J6288" i="8"/>
  <c r="J6287" i="8"/>
  <c r="J6286" i="8"/>
  <c r="J6285" i="8"/>
  <c r="J6284" i="8"/>
  <c r="J6283" i="8"/>
  <c r="J6282" i="8"/>
  <c r="J6281" i="8"/>
  <c r="J6280" i="8"/>
  <c r="J6279" i="8"/>
  <c r="J6278" i="8"/>
  <c r="J6277" i="8"/>
  <c r="J6276" i="8"/>
  <c r="J6275" i="8"/>
  <c r="J6274" i="8"/>
  <c r="J6273" i="8"/>
  <c r="J6272" i="8"/>
  <c r="J6271" i="8"/>
  <c r="J6270" i="8"/>
  <c r="J6269" i="8"/>
  <c r="J6268" i="8"/>
  <c r="J6267" i="8"/>
  <c r="J6266" i="8"/>
  <c r="J6265" i="8"/>
  <c r="J6264" i="8"/>
  <c r="J6263" i="8"/>
  <c r="J6262" i="8"/>
  <c r="J6261" i="8"/>
  <c r="J6260" i="8"/>
  <c r="J6259" i="8"/>
  <c r="J6258" i="8"/>
  <c r="J6257" i="8"/>
  <c r="J6256" i="8"/>
  <c r="J6255" i="8"/>
  <c r="J6254" i="8"/>
  <c r="J6253" i="8"/>
  <c r="J6252" i="8"/>
  <c r="J6251" i="8"/>
  <c r="J6250" i="8"/>
  <c r="J6249" i="8"/>
  <c r="J6248" i="8"/>
  <c r="J6247" i="8"/>
  <c r="J6246" i="8"/>
  <c r="J6245" i="8"/>
  <c r="J6244" i="8"/>
  <c r="J6243" i="8"/>
  <c r="J6242" i="8"/>
  <c r="J6241" i="8"/>
  <c r="J6240" i="8"/>
  <c r="J6239" i="8"/>
  <c r="J6238" i="8"/>
  <c r="J6237" i="8"/>
  <c r="J6236" i="8"/>
  <c r="J6235" i="8"/>
  <c r="J6234" i="8"/>
  <c r="J6233" i="8"/>
  <c r="I6229" i="8"/>
  <c r="J6228" i="8"/>
  <c r="J6227" i="8"/>
  <c r="J6226" i="8"/>
  <c r="J6225" i="8"/>
  <c r="J6224" i="8"/>
  <c r="J6223" i="8"/>
  <c r="J6222" i="8"/>
  <c r="J6221" i="8"/>
  <c r="J6220" i="8"/>
  <c r="J6219" i="8"/>
  <c r="J6218" i="8"/>
  <c r="J6217" i="8"/>
  <c r="J6216" i="8"/>
  <c r="J6215" i="8"/>
  <c r="J6214" i="8"/>
  <c r="H6213" i="8"/>
  <c r="H6229" i="8" s="1"/>
  <c r="I6211" i="8"/>
  <c r="J6210" i="8"/>
  <c r="J6209" i="8"/>
  <c r="J6208" i="8"/>
  <c r="J6207" i="8"/>
  <c r="J6206" i="8"/>
  <c r="J6205" i="8"/>
  <c r="J6204" i="8"/>
  <c r="J6203" i="8"/>
  <c r="J6202" i="8"/>
  <c r="J6201" i="8"/>
  <c r="J6200" i="8"/>
  <c r="J6199" i="8"/>
  <c r="J6198" i="8"/>
  <c r="J6197" i="8"/>
  <c r="J6196" i="8"/>
  <c r="H6195" i="8"/>
  <c r="H6211" i="8" s="1"/>
  <c r="J6193" i="8"/>
  <c r="J6192" i="8"/>
  <c r="J6191" i="8"/>
  <c r="J6190" i="8"/>
  <c r="J6189" i="8"/>
  <c r="J6188" i="8"/>
  <c r="J6187" i="8"/>
  <c r="J6186" i="8"/>
  <c r="J6185" i="8"/>
  <c r="J6184" i="8"/>
  <c r="J6183" i="8"/>
  <c r="J6182" i="8"/>
  <c r="J6181" i="8"/>
  <c r="J6180" i="8"/>
  <c r="J6179" i="8"/>
  <c r="J6178" i="8"/>
  <c r="J6177" i="8"/>
  <c r="J6176" i="8"/>
  <c r="J6175" i="8"/>
  <c r="J6174" i="8"/>
  <c r="J6173" i="8"/>
  <c r="J6172" i="8"/>
  <c r="J6171" i="8"/>
  <c r="J6170" i="8"/>
  <c r="J6169" i="8"/>
  <c r="J6168" i="8"/>
  <c r="J6167" i="8"/>
  <c r="J6166" i="8"/>
  <c r="J6165" i="8"/>
  <c r="J6164" i="8"/>
  <c r="J6163" i="8"/>
  <c r="J6162" i="8"/>
  <c r="J6161" i="8"/>
  <c r="J6160" i="8"/>
  <c r="J6159" i="8"/>
  <c r="J6158" i="8"/>
  <c r="J6157" i="8"/>
  <c r="J6156" i="8"/>
  <c r="J6155" i="8"/>
  <c r="J6154" i="8"/>
  <c r="J6153" i="8"/>
  <c r="J6152" i="8"/>
  <c r="J6151" i="8"/>
  <c r="J6150" i="8"/>
  <c r="J6149" i="8"/>
  <c r="J6148" i="8"/>
  <c r="J6147" i="8"/>
  <c r="J6146" i="8"/>
  <c r="J6145" i="8"/>
  <c r="J6144" i="8"/>
  <c r="J6143" i="8"/>
  <c r="J6142" i="8"/>
  <c r="J6141" i="8"/>
  <c r="J6140" i="8"/>
  <c r="J6139" i="8"/>
  <c r="J6138" i="8"/>
  <c r="J6137" i="8"/>
  <c r="J6136" i="8"/>
  <c r="J6135" i="8"/>
  <c r="J6134" i="8"/>
  <c r="I6129" i="8"/>
  <c r="J6128" i="8"/>
  <c r="J6127" i="8"/>
  <c r="J6126" i="8"/>
  <c r="J6125" i="8"/>
  <c r="J6124" i="8"/>
  <c r="J6123" i="8"/>
  <c r="J6122" i="8"/>
  <c r="J6121" i="8"/>
  <c r="J6120" i="8"/>
  <c r="J6119" i="8"/>
  <c r="J6118" i="8"/>
  <c r="J6117" i="8"/>
  <c r="J6116" i="8"/>
  <c r="J6115" i="8"/>
  <c r="J6114" i="8"/>
  <c r="I6111" i="8"/>
  <c r="J6110" i="8"/>
  <c r="J6109" i="8"/>
  <c r="J6108" i="8"/>
  <c r="J6107" i="8"/>
  <c r="J6106" i="8"/>
  <c r="J6105" i="8"/>
  <c r="J6104" i="8"/>
  <c r="J6103" i="8"/>
  <c r="J6102" i="8"/>
  <c r="J6101" i="8"/>
  <c r="J6100" i="8"/>
  <c r="J6099" i="8"/>
  <c r="J6098" i="8"/>
  <c r="J6097" i="8"/>
  <c r="J6096" i="8"/>
  <c r="H6095" i="8"/>
  <c r="H6111" i="8" s="1"/>
  <c r="I6093" i="8"/>
  <c r="J6092" i="8"/>
  <c r="J6091" i="8"/>
  <c r="J6090" i="8"/>
  <c r="J6089" i="8"/>
  <c r="J6088" i="8"/>
  <c r="J6087" i="8"/>
  <c r="J6086" i="8"/>
  <c r="J6085" i="8"/>
  <c r="J6084" i="8"/>
  <c r="J6083" i="8"/>
  <c r="J6082" i="8"/>
  <c r="J6081" i="8"/>
  <c r="J6080" i="8"/>
  <c r="J6079" i="8"/>
  <c r="J6078" i="8"/>
  <c r="H6077" i="8"/>
  <c r="H6093" i="8" s="1"/>
  <c r="J6075" i="8"/>
  <c r="J6074" i="8"/>
  <c r="J6073" i="8"/>
  <c r="J6072" i="8"/>
  <c r="J6071" i="8"/>
  <c r="J6070" i="8"/>
  <c r="J6069" i="8"/>
  <c r="J6068" i="8"/>
  <c r="J6067" i="8"/>
  <c r="J6066" i="8"/>
  <c r="J6065" i="8"/>
  <c r="J6064" i="8"/>
  <c r="J6063" i="8"/>
  <c r="J6062" i="8"/>
  <c r="J6061" i="8"/>
  <c r="J6060" i="8"/>
  <c r="J6059" i="8"/>
  <c r="J6058" i="8"/>
  <c r="J6057" i="8"/>
  <c r="J6056" i="8"/>
  <c r="J6055" i="8"/>
  <c r="J6054" i="8"/>
  <c r="J6053" i="8"/>
  <c r="J6052" i="8"/>
  <c r="J6051" i="8"/>
  <c r="J6050" i="8"/>
  <c r="J6049" i="8"/>
  <c r="J6048" i="8"/>
  <c r="J6047" i="8"/>
  <c r="J6046" i="8"/>
  <c r="J6045" i="8"/>
  <c r="J6044" i="8"/>
  <c r="J6043" i="8"/>
  <c r="J6042" i="8"/>
  <c r="J6041" i="8"/>
  <c r="J6040" i="8"/>
  <c r="J6039" i="8"/>
  <c r="J6038" i="8"/>
  <c r="J6037" i="8"/>
  <c r="J6036" i="8"/>
  <c r="J6035" i="8"/>
  <c r="J6034" i="8"/>
  <c r="J6033" i="8"/>
  <c r="J6032" i="8"/>
  <c r="J6031" i="8"/>
  <c r="J6030" i="8"/>
  <c r="J6029" i="8"/>
  <c r="J6028" i="8"/>
  <c r="J6027" i="8"/>
  <c r="J6026" i="8"/>
  <c r="J6025" i="8"/>
  <c r="J6024" i="8"/>
  <c r="J6023" i="8"/>
  <c r="J6022" i="8"/>
  <c r="J6021" i="8"/>
  <c r="J6020" i="8"/>
  <c r="J6019" i="8"/>
  <c r="J6018" i="8"/>
  <c r="J6017" i="8"/>
  <c r="J6016" i="8"/>
  <c r="I6013" i="8"/>
  <c r="J6012" i="8"/>
  <c r="J6011" i="8"/>
  <c r="J6010" i="8"/>
  <c r="J6009" i="8"/>
  <c r="J6008" i="8"/>
  <c r="J6007" i="8"/>
  <c r="J6006" i="8"/>
  <c r="J6005" i="8"/>
  <c r="J6004" i="8"/>
  <c r="J6003" i="8"/>
  <c r="J6002" i="8"/>
  <c r="J6001" i="8"/>
  <c r="J6000" i="8"/>
  <c r="J5999" i="8"/>
  <c r="J5998" i="8"/>
  <c r="H5997" i="8"/>
  <c r="H6013" i="8" s="1"/>
  <c r="I5995" i="8"/>
  <c r="J5994" i="8"/>
  <c r="J5993" i="8"/>
  <c r="J5992" i="8"/>
  <c r="J5991" i="8"/>
  <c r="J5990" i="8"/>
  <c r="J5989" i="8"/>
  <c r="J5988" i="8"/>
  <c r="J5987" i="8"/>
  <c r="J5986" i="8"/>
  <c r="J5985" i="8"/>
  <c r="J5984" i="8"/>
  <c r="J5983" i="8"/>
  <c r="J5982" i="8"/>
  <c r="J5981" i="8"/>
  <c r="J5980" i="8"/>
  <c r="H5979" i="8"/>
  <c r="H5995" i="8" s="1"/>
  <c r="J5977" i="8"/>
  <c r="J5976" i="8"/>
  <c r="J5975" i="8"/>
  <c r="J5974" i="8"/>
  <c r="J5973" i="8"/>
  <c r="J5972" i="8"/>
  <c r="J5971" i="8"/>
  <c r="J5970" i="8"/>
  <c r="J5969" i="8"/>
  <c r="J5968" i="8"/>
  <c r="J5967" i="8"/>
  <c r="J5966" i="8"/>
  <c r="J5965" i="8"/>
  <c r="J5964" i="8"/>
  <c r="J5963" i="8"/>
  <c r="J5962" i="8"/>
  <c r="J5961" i="8"/>
  <c r="J5960" i="8"/>
  <c r="J5959" i="8"/>
  <c r="J5958" i="8"/>
  <c r="J5957" i="8"/>
  <c r="J5956" i="8"/>
  <c r="J5955" i="8"/>
  <c r="J5954" i="8"/>
  <c r="J5953" i="8"/>
  <c r="J5952" i="8"/>
  <c r="J5951" i="8"/>
  <c r="J5950" i="8"/>
  <c r="J5949" i="8"/>
  <c r="J5948" i="8"/>
  <c r="J5947" i="8"/>
  <c r="J5946" i="8"/>
  <c r="J5945" i="8"/>
  <c r="J5944" i="8"/>
  <c r="J5943" i="8"/>
  <c r="J5942" i="8"/>
  <c r="J5941" i="8"/>
  <c r="J5940" i="8"/>
  <c r="J5939" i="8"/>
  <c r="J5938" i="8"/>
  <c r="J5937" i="8"/>
  <c r="J5936" i="8"/>
  <c r="J5935" i="8"/>
  <c r="J5934" i="8"/>
  <c r="J5933" i="8"/>
  <c r="J5932" i="8"/>
  <c r="J5931" i="8"/>
  <c r="J5930" i="8"/>
  <c r="J5929" i="8"/>
  <c r="J5928" i="8"/>
  <c r="J5927" i="8"/>
  <c r="J5926" i="8"/>
  <c r="J5925" i="8"/>
  <c r="J5924" i="8"/>
  <c r="J5923" i="8"/>
  <c r="J5922" i="8"/>
  <c r="J5921" i="8"/>
  <c r="J5920" i="8"/>
  <c r="J5919" i="8"/>
  <c r="J5918" i="8"/>
  <c r="I5915" i="8"/>
  <c r="J5914" i="8"/>
  <c r="J5913" i="8"/>
  <c r="J5912" i="8"/>
  <c r="J5911" i="8"/>
  <c r="J5910" i="8"/>
  <c r="J5909" i="8"/>
  <c r="J5908" i="8"/>
  <c r="J5907" i="8"/>
  <c r="J5906" i="8"/>
  <c r="J5905" i="8"/>
  <c r="J5904" i="8"/>
  <c r="J5903" i="8"/>
  <c r="J5902" i="8"/>
  <c r="J5901" i="8"/>
  <c r="J5900" i="8"/>
  <c r="H5899" i="8"/>
  <c r="H5915" i="8" s="1"/>
  <c r="I5897" i="8"/>
  <c r="J5896" i="8"/>
  <c r="J5895" i="8"/>
  <c r="J5894" i="8"/>
  <c r="J5893" i="8"/>
  <c r="J5892" i="8"/>
  <c r="J5891" i="8"/>
  <c r="J5890" i="8"/>
  <c r="J5889" i="8"/>
  <c r="J5888" i="8"/>
  <c r="J5887" i="8"/>
  <c r="J5886" i="8"/>
  <c r="J5885" i="8"/>
  <c r="J5884" i="8"/>
  <c r="J5883" i="8"/>
  <c r="J5882" i="8"/>
  <c r="H5881" i="8"/>
  <c r="H5897" i="8" s="1"/>
  <c r="J5879" i="8"/>
  <c r="J5878" i="8"/>
  <c r="J5877" i="8"/>
  <c r="J5876" i="8"/>
  <c r="J5875" i="8"/>
  <c r="J5874" i="8"/>
  <c r="J5873" i="8"/>
  <c r="J5872" i="8"/>
  <c r="J5871" i="8"/>
  <c r="J5870" i="8"/>
  <c r="J5869" i="8"/>
  <c r="J5868" i="8"/>
  <c r="J5867" i="8"/>
  <c r="J5866" i="8"/>
  <c r="J5865" i="8"/>
  <c r="J5864" i="8"/>
  <c r="J5863" i="8"/>
  <c r="J5862" i="8"/>
  <c r="J5861" i="8"/>
  <c r="J5860" i="8"/>
  <c r="J5859" i="8"/>
  <c r="J5858" i="8"/>
  <c r="J5857" i="8"/>
  <c r="J5856" i="8"/>
  <c r="J5855" i="8"/>
  <c r="J5854" i="8"/>
  <c r="J5853" i="8"/>
  <c r="J5852" i="8"/>
  <c r="J5851" i="8"/>
  <c r="J5850" i="8"/>
  <c r="J5849" i="8"/>
  <c r="J5848" i="8"/>
  <c r="J5847" i="8"/>
  <c r="J5846" i="8"/>
  <c r="J5845" i="8"/>
  <c r="J5844" i="8"/>
  <c r="J5843" i="8"/>
  <c r="J5842" i="8"/>
  <c r="J5841" i="8"/>
  <c r="J5840" i="8"/>
  <c r="J5839" i="8"/>
  <c r="J5838" i="8"/>
  <c r="J5837" i="8"/>
  <c r="J5836" i="8"/>
  <c r="J5835" i="8"/>
  <c r="J5834" i="8"/>
  <c r="J5833" i="8"/>
  <c r="J5832" i="8"/>
  <c r="J5831" i="8"/>
  <c r="J5830" i="8"/>
  <c r="J5829" i="8"/>
  <c r="J5828" i="8"/>
  <c r="J5827" i="8"/>
  <c r="J5826" i="8"/>
  <c r="J5825" i="8"/>
  <c r="J5824" i="8"/>
  <c r="J5823" i="8"/>
  <c r="J5822" i="8"/>
  <c r="J5821" i="8"/>
  <c r="J5820" i="8"/>
  <c r="I5817" i="8"/>
  <c r="J5816" i="8"/>
  <c r="J5815" i="8"/>
  <c r="J5814" i="8"/>
  <c r="J5813" i="8"/>
  <c r="J5812" i="8"/>
  <c r="J5811" i="8"/>
  <c r="J5810" i="8"/>
  <c r="J5809" i="8"/>
  <c r="J5808" i="8"/>
  <c r="J5807" i="8"/>
  <c r="J5806" i="8"/>
  <c r="J5805" i="8"/>
  <c r="J5804" i="8"/>
  <c r="J5803" i="8"/>
  <c r="J5802" i="8"/>
  <c r="H5801" i="8"/>
  <c r="H6113" i="8" s="1"/>
  <c r="I5799" i="8"/>
  <c r="J5798" i="8"/>
  <c r="J5797" i="8"/>
  <c r="J5796" i="8"/>
  <c r="J5795" i="8"/>
  <c r="J5794" i="8"/>
  <c r="J5793" i="8"/>
  <c r="J5792" i="8"/>
  <c r="J5791" i="8"/>
  <c r="J5790" i="8"/>
  <c r="J5789" i="8"/>
  <c r="J5788" i="8"/>
  <c r="J5787" i="8"/>
  <c r="J5786" i="8"/>
  <c r="J5785" i="8"/>
  <c r="J5784" i="8"/>
  <c r="H5783" i="8"/>
  <c r="H5799" i="8" s="1"/>
  <c r="J5781" i="8"/>
  <c r="J5780" i="8"/>
  <c r="J5779" i="8"/>
  <c r="J5778" i="8"/>
  <c r="J5777" i="8"/>
  <c r="J5776" i="8"/>
  <c r="J5775" i="8"/>
  <c r="J5774" i="8"/>
  <c r="J5773" i="8"/>
  <c r="J5772" i="8"/>
  <c r="J5771" i="8"/>
  <c r="J5770" i="8"/>
  <c r="J5769" i="8"/>
  <c r="J5768" i="8"/>
  <c r="J5767" i="8"/>
  <c r="J5766" i="8"/>
  <c r="J5765" i="8"/>
  <c r="J5764" i="8"/>
  <c r="J5763" i="8"/>
  <c r="J5762" i="8"/>
  <c r="J5761" i="8"/>
  <c r="J5760" i="8"/>
  <c r="J5759" i="8"/>
  <c r="J5758" i="8"/>
  <c r="J5757" i="8"/>
  <c r="J5756" i="8"/>
  <c r="J5755" i="8"/>
  <c r="J5754" i="8"/>
  <c r="J5753" i="8"/>
  <c r="J5752" i="8"/>
  <c r="J5751" i="8"/>
  <c r="J5750" i="8"/>
  <c r="J5749" i="8"/>
  <c r="J5748" i="8"/>
  <c r="J5747" i="8"/>
  <c r="J5746" i="8"/>
  <c r="J5745" i="8"/>
  <c r="J5744" i="8"/>
  <c r="J5743" i="8"/>
  <c r="J5742" i="8"/>
  <c r="J5741" i="8"/>
  <c r="J5740" i="8"/>
  <c r="J5739" i="8"/>
  <c r="J5738" i="8"/>
  <c r="J5737" i="8"/>
  <c r="J5736" i="8"/>
  <c r="J5735" i="8"/>
  <c r="J5734" i="8"/>
  <c r="J5733" i="8"/>
  <c r="J5732" i="8"/>
  <c r="J5731" i="8"/>
  <c r="J5730" i="8"/>
  <c r="J5729" i="8"/>
  <c r="J5728" i="8"/>
  <c r="J5727" i="8"/>
  <c r="J5726" i="8"/>
  <c r="J5725" i="8"/>
  <c r="J5724" i="8"/>
  <c r="J5723" i="8"/>
  <c r="J5722" i="8"/>
  <c r="I5208" i="8"/>
  <c r="J5207" i="8"/>
  <c r="J5206" i="8"/>
  <c r="J5205" i="8"/>
  <c r="J5204" i="8"/>
  <c r="J5203" i="8"/>
  <c r="J5202" i="8"/>
  <c r="J5201" i="8"/>
  <c r="J5200" i="8"/>
  <c r="J5199" i="8"/>
  <c r="J5198" i="8"/>
  <c r="J5197" i="8"/>
  <c r="J5196" i="8"/>
  <c r="J5195" i="8"/>
  <c r="J5194" i="8"/>
  <c r="J5193" i="8"/>
  <c r="I5190" i="8"/>
  <c r="J5189" i="8"/>
  <c r="J5188" i="8"/>
  <c r="J5187" i="8"/>
  <c r="J5186" i="8"/>
  <c r="J5185" i="8"/>
  <c r="J5184" i="8"/>
  <c r="J5183" i="8"/>
  <c r="J5182" i="8"/>
  <c r="J5181" i="8"/>
  <c r="J5180" i="8"/>
  <c r="J5179" i="8"/>
  <c r="J5178" i="8"/>
  <c r="J5177" i="8"/>
  <c r="J5176" i="8"/>
  <c r="J5175" i="8"/>
  <c r="H5190" i="8"/>
  <c r="J5172" i="8"/>
  <c r="J5171" i="8"/>
  <c r="J5170" i="8"/>
  <c r="J5169" i="8"/>
  <c r="J5168" i="8"/>
  <c r="J5167" i="8"/>
  <c r="J5166" i="8"/>
  <c r="J5165" i="8"/>
  <c r="J5164" i="8"/>
  <c r="J5163" i="8"/>
  <c r="J5162" i="8"/>
  <c r="J5161" i="8"/>
  <c r="J5160" i="8"/>
  <c r="J5159" i="8"/>
  <c r="J5158" i="8"/>
  <c r="J5157" i="8"/>
  <c r="J5156" i="8"/>
  <c r="J5155" i="8"/>
  <c r="J5154" i="8"/>
  <c r="J5153" i="8"/>
  <c r="J5152" i="8"/>
  <c r="J5151" i="8"/>
  <c r="J5150" i="8"/>
  <c r="J5149" i="8"/>
  <c r="J5148" i="8"/>
  <c r="J5147" i="8"/>
  <c r="J5146" i="8"/>
  <c r="J5145" i="8"/>
  <c r="J5144" i="8"/>
  <c r="J5143" i="8"/>
  <c r="J5142" i="8"/>
  <c r="J5141" i="8"/>
  <c r="J5140" i="8"/>
  <c r="J5139" i="8"/>
  <c r="J5138" i="8"/>
  <c r="J5137" i="8"/>
  <c r="J5136" i="8"/>
  <c r="J5135" i="8"/>
  <c r="J5134" i="8"/>
  <c r="J5133" i="8"/>
  <c r="J5132" i="8"/>
  <c r="J5131" i="8"/>
  <c r="J5130" i="8"/>
  <c r="J5129" i="8"/>
  <c r="J5128" i="8"/>
  <c r="J5127" i="8"/>
  <c r="J5126" i="8"/>
  <c r="J5125" i="8"/>
  <c r="J5124" i="8"/>
  <c r="J5123" i="8"/>
  <c r="J5122" i="8"/>
  <c r="J5121" i="8"/>
  <c r="J5120" i="8"/>
  <c r="J5119" i="8"/>
  <c r="J5118" i="8"/>
  <c r="J5117" i="8"/>
  <c r="J5116" i="8"/>
  <c r="J5115" i="8"/>
  <c r="J5114" i="8"/>
  <c r="J5113" i="8"/>
  <c r="I5109" i="8"/>
  <c r="J5108" i="8"/>
  <c r="J5107" i="8"/>
  <c r="J5106" i="8"/>
  <c r="J5105" i="8"/>
  <c r="J5104" i="8"/>
  <c r="J5103" i="8"/>
  <c r="J5102" i="8"/>
  <c r="J5101" i="8"/>
  <c r="J5100" i="8"/>
  <c r="J5099" i="8"/>
  <c r="J5098" i="8"/>
  <c r="J5097" i="8"/>
  <c r="J5096" i="8"/>
  <c r="J5095" i="8"/>
  <c r="J5094" i="8"/>
  <c r="H5109" i="8"/>
  <c r="I5091" i="8"/>
  <c r="J5090" i="8"/>
  <c r="J5089" i="8"/>
  <c r="J5088" i="8"/>
  <c r="J5087" i="8"/>
  <c r="J5086" i="8"/>
  <c r="J5085" i="8"/>
  <c r="J5084" i="8"/>
  <c r="J5083" i="8"/>
  <c r="J5082" i="8"/>
  <c r="J5081" i="8"/>
  <c r="J5080" i="8"/>
  <c r="J5079" i="8"/>
  <c r="J5078" i="8"/>
  <c r="J5077" i="8"/>
  <c r="J5076" i="8"/>
  <c r="H5091" i="8"/>
  <c r="J5073" i="8"/>
  <c r="J5072" i="8"/>
  <c r="J5071" i="8"/>
  <c r="J5070" i="8"/>
  <c r="J5069" i="8"/>
  <c r="J5068" i="8"/>
  <c r="J5067" i="8"/>
  <c r="J5066" i="8"/>
  <c r="J5065" i="8"/>
  <c r="J5064" i="8"/>
  <c r="J5063" i="8"/>
  <c r="J5062" i="8"/>
  <c r="J5061" i="8"/>
  <c r="J5060" i="8"/>
  <c r="J5059" i="8"/>
  <c r="J5058" i="8"/>
  <c r="J5057" i="8"/>
  <c r="J5056" i="8"/>
  <c r="J5055" i="8"/>
  <c r="J5054" i="8"/>
  <c r="J5053" i="8"/>
  <c r="J5052" i="8"/>
  <c r="J5051" i="8"/>
  <c r="J5050" i="8"/>
  <c r="J5049" i="8"/>
  <c r="J5048" i="8"/>
  <c r="J5047" i="8"/>
  <c r="J5046" i="8"/>
  <c r="J5045" i="8"/>
  <c r="J5044" i="8"/>
  <c r="J5043" i="8"/>
  <c r="J5042" i="8"/>
  <c r="J5041" i="8"/>
  <c r="J5040" i="8"/>
  <c r="J5039" i="8"/>
  <c r="J5038" i="8"/>
  <c r="J5037" i="8"/>
  <c r="J5036" i="8"/>
  <c r="J5035" i="8"/>
  <c r="J5034" i="8"/>
  <c r="J5033" i="8"/>
  <c r="J5032" i="8"/>
  <c r="J5031" i="8"/>
  <c r="J5030" i="8"/>
  <c r="J5029" i="8"/>
  <c r="J5028" i="8"/>
  <c r="J5027" i="8"/>
  <c r="J5026" i="8"/>
  <c r="J5025" i="8"/>
  <c r="J5024" i="8"/>
  <c r="J5023" i="8"/>
  <c r="J5022" i="8"/>
  <c r="J5021" i="8"/>
  <c r="J5020" i="8"/>
  <c r="J5019" i="8"/>
  <c r="J5018" i="8"/>
  <c r="J5017" i="8"/>
  <c r="J5016" i="8"/>
  <c r="J5015" i="8"/>
  <c r="J5014" i="8"/>
  <c r="H4582" i="8"/>
  <c r="H4598" i="8" s="1"/>
  <c r="I4892" i="8"/>
  <c r="J4891" i="8"/>
  <c r="J4890" i="8"/>
  <c r="J4889" i="8"/>
  <c r="J4888" i="8"/>
  <c r="J4887" i="8"/>
  <c r="J4886" i="8"/>
  <c r="J4885" i="8"/>
  <c r="J4884" i="8"/>
  <c r="J4883" i="8"/>
  <c r="J4882" i="8"/>
  <c r="J4881" i="8"/>
  <c r="J4880" i="8"/>
  <c r="J4879" i="8"/>
  <c r="J4878" i="8"/>
  <c r="J4877" i="8"/>
  <c r="I4874" i="8"/>
  <c r="J4873" i="8"/>
  <c r="J4872" i="8"/>
  <c r="J4871" i="8"/>
  <c r="J4870" i="8"/>
  <c r="J4869" i="8"/>
  <c r="J4868" i="8"/>
  <c r="J4867" i="8"/>
  <c r="J4866" i="8"/>
  <c r="J4865" i="8"/>
  <c r="J4864" i="8"/>
  <c r="J4863" i="8"/>
  <c r="J4862" i="8"/>
  <c r="J4861" i="8"/>
  <c r="J4860" i="8"/>
  <c r="J4859" i="8"/>
  <c r="H4874" i="8"/>
  <c r="J4856" i="8"/>
  <c r="J4855" i="8"/>
  <c r="J4854" i="8"/>
  <c r="J4853" i="8"/>
  <c r="J4852" i="8"/>
  <c r="J4851" i="8"/>
  <c r="J4850" i="8"/>
  <c r="J4849" i="8"/>
  <c r="J4848" i="8"/>
  <c r="J4847" i="8"/>
  <c r="J4846" i="8"/>
  <c r="J4845" i="8"/>
  <c r="J4844" i="8"/>
  <c r="J4843" i="8"/>
  <c r="J4842" i="8"/>
  <c r="J4841" i="8"/>
  <c r="J4840" i="8"/>
  <c r="J4839" i="8"/>
  <c r="J4838" i="8"/>
  <c r="J4837" i="8"/>
  <c r="J4836" i="8"/>
  <c r="J4835" i="8"/>
  <c r="J4834" i="8"/>
  <c r="J4833" i="8"/>
  <c r="J4832" i="8"/>
  <c r="J4831" i="8"/>
  <c r="J4830" i="8"/>
  <c r="J4829" i="8"/>
  <c r="J4828" i="8"/>
  <c r="J4827" i="8"/>
  <c r="J4826" i="8"/>
  <c r="J4825" i="8"/>
  <c r="J4824" i="8"/>
  <c r="J4823" i="8"/>
  <c r="J4822" i="8"/>
  <c r="J4821" i="8"/>
  <c r="J4820" i="8"/>
  <c r="J4819" i="8"/>
  <c r="J4818" i="8"/>
  <c r="J4817" i="8"/>
  <c r="J4816" i="8"/>
  <c r="J4815" i="8"/>
  <c r="J4814" i="8"/>
  <c r="J4813" i="8"/>
  <c r="J4812" i="8"/>
  <c r="J4811" i="8"/>
  <c r="J4810" i="8"/>
  <c r="J4809" i="8"/>
  <c r="J4808" i="8"/>
  <c r="J4807" i="8"/>
  <c r="J4806" i="8"/>
  <c r="J4805" i="8"/>
  <c r="J4804" i="8"/>
  <c r="J4803" i="8"/>
  <c r="J4802" i="8"/>
  <c r="J4801" i="8"/>
  <c r="J4800" i="8"/>
  <c r="J4799" i="8"/>
  <c r="J4798" i="8"/>
  <c r="J4797" i="8"/>
  <c r="I4794" i="8"/>
  <c r="J4793" i="8"/>
  <c r="J4792" i="8"/>
  <c r="J4791" i="8"/>
  <c r="J4790" i="8"/>
  <c r="J4789" i="8"/>
  <c r="J4788" i="8"/>
  <c r="J4787" i="8"/>
  <c r="J4786" i="8"/>
  <c r="J4785" i="8"/>
  <c r="J4784" i="8"/>
  <c r="J4783" i="8"/>
  <c r="J4782" i="8"/>
  <c r="J4781" i="8"/>
  <c r="J4780" i="8"/>
  <c r="J4779" i="8"/>
  <c r="H4778" i="8"/>
  <c r="H4794" i="8" s="1"/>
  <c r="I4776" i="8"/>
  <c r="J4775" i="8"/>
  <c r="J4774" i="8"/>
  <c r="J4773" i="8"/>
  <c r="J4772" i="8"/>
  <c r="J4771" i="8"/>
  <c r="J4770" i="8"/>
  <c r="J4769" i="8"/>
  <c r="J4768" i="8"/>
  <c r="J4767" i="8"/>
  <c r="J4766" i="8"/>
  <c r="J4765" i="8"/>
  <c r="J4764" i="8"/>
  <c r="J4763" i="8"/>
  <c r="J4762" i="8"/>
  <c r="J4761" i="8"/>
  <c r="H4760" i="8"/>
  <c r="H4776" i="8" s="1"/>
  <c r="J4758" i="8"/>
  <c r="J4757" i="8"/>
  <c r="J4756" i="8"/>
  <c r="J4755" i="8"/>
  <c r="J4754" i="8"/>
  <c r="J4753" i="8"/>
  <c r="J4752" i="8"/>
  <c r="J4751" i="8"/>
  <c r="J4750" i="8"/>
  <c r="J4749" i="8"/>
  <c r="J4748" i="8"/>
  <c r="J4747" i="8"/>
  <c r="J4746" i="8"/>
  <c r="J4745" i="8"/>
  <c r="J4744" i="8"/>
  <c r="J4743" i="8"/>
  <c r="J4742" i="8"/>
  <c r="J4741" i="8"/>
  <c r="J4740" i="8"/>
  <c r="J4739" i="8"/>
  <c r="J4738" i="8"/>
  <c r="J4737" i="8"/>
  <c r="J4736" i="8"/>
  <c r="J4735" i="8"/>
  <c r="J4734" i="8"/>
  <c r="J4733" i="8"/>
  <c r="J4732" i="8"/>
  <c r="J4731" i="8"/>
  <c r="J4730" i="8"/>
  <c r="J4729" i="8"/>
  <c r="J4728" i="8"/>
  <c r="J4727" i="8"/>
  <c r="J4726" i="8"/>
  <c r="J4725" i="8"/>
  <c r="J4724" i="8"/>
  <c r="J4723" i="8"/>
  <c r="J4722" i="8"/>
  <c r="J4721" i="8"/>
  <c r="J4720" i="8"/>
  <c r="J4719" i="8"/>
  <c r="J4718" i="8"/>
  <c r="J4717" i="8"/>
  <c r="J4716" i="8"/>
  <c r="J4715" i="8"/>
  <c r="J4714" i="8"/>
  <c r="J4713" i="8"/>
  <c r="J4712" i="8"/>
  <c r="J4711" i="8"/>
  <c r="J4710" i="8"/>
  <c r="J4709" i="8"/>
  <c r="J4708" i="8"/>
  <c r="J4707" i="8"/>
  <c r="J4706" i="8"/>
  <c r="J4705" i="8"/>
  <c r="J4704" i="8"/>
  <c r="J4703" i="8"/>
  <c r="J4702" i="8"/>
  <c r="J4701" i="8"/>
  <c r="J4700" i="8"/>
  <c r="J4699" i="8"/>
  <c r="I4696" i="8"/>
  <c r="J4695" i="8"/>
  <c r="J4694" i="8"/>
  <c r="J4693" i="8"/>
  <c r="J4692" i="8"/>
  <c r="J4691" i="8"/>
  <c r="J4690" i="8"/>
  <c r="J4689" i="8"/>
  <c r="J4688" i="8"/>
  <c r="J4687" i="8"/>
  <c r="J4686" i="8"/>
  <c r="J4685" i="8"/>
  <c r="J4684" i="8"/>
  <c r="J4683" i="8"/>
  <c r="J4682" i="8"/>
  <c r="J4681" i="8"/>
  <c r="H4696" i="8"/>
  <c r="I4678" i="8"/>
  <c r="J4677" i="8"/>
  <c r="J4676" i="8"/>
  <c r="J4675" i="8"/>
  <c r="J4674" i="8"/>
  <c r="J4673" i="8"/>
  <c r="J4672" i="8"/>
  <c r="J4671" i="8"/>
  <c r="J4670" i="8"/>
  <c r="J4669" i="8"/>
  <c r="J4668" i="8"/>
  <c r="J4667" i="8"/>
  <c r="J4666" i="8"/>
  <c r="J4665" i="8"/>
  <c r="J4664" i="8"/>
  <c r="J4663" i="8"/>
  <c r="H4678" i="8"/>
  <c r="J4660" i="8"/>
  <c r="J4659" i="8"/>
  <c r="J4658" i="8"/>
  <c r="J4657" i="8"/>
  <c r="J4656" i="8"/>
  <c r="J4655" i="8"/>
  <c r="J4654" i="8"/>
  <c r="J4653" i="8"/>
  <c r="J4652" i="8"/>
  <c r="J4651" i="8"/>
  <c r="J4650" i="8"/>
  <c r="J4649" i="8"/>
  <c r="J4648" i="8"/>
  <c r="J4647" i="8"/>
  <c r="J4646" i="8"/>
  <c r="J4645" i="8"/>
  <c r="J4644" i="8"/>
  <c r="J4643" i="8"/>
  <c r="J4642" i="8"/>
  <c r="J4641" i="8"/>
  <c r="J4640" i="8"/>
  <c r="J4639" i="8"/>
  <c r="J4638" i="8"/>
  <c r="J4637" i="8"/>
  <c r="J4636" i="8"/>
  <c r="J4635" i="8"/>
  <c r="J4634" i="8"/>
  <c r="J4633" i="8"/>
  <c r="J4632" i="8"/>
  <c r="J4631" i="8"/>
  <c r="J4630" i="8"/>
  <c r="J4629" i="8"/>
  <c r="J4628" i="8"/>
  <c r="J4627" i="8"/>
  <c r="J4626" i="8"/>
  <c r="J4625" i="8"/>
  <c r="J4624" i="8"/>
  <c r="J4623" i="8"/>
  <c r="J4622" i="8"/>
  <c r="J4621" i="8"/>
  <c r="J4620" i="8"/>
  <c r="J4619" i="8"/>
  <c r="J4618" i="8"/>
  <c r="J4617" i="8"/>
  <c r="J4616" i="8"/>
  <c r="J4615" i="8"/>
  <c r="J4614" i="8"/>
  <c r="J4613" i="8"/>
  <c r="J4612" i="8"/>
  <c r="J4611" i="8"/>
  <c r="J4610" i="8"/>
  <c r="J4609" i="8"/>
  <c r="J4608" i="8"/>
  <c r="J4607" i="8"/>
  <c r="J4606" i="8"/>
  <c r="J4605" i="8"/>
  <c r="J4604" i="8"/>
  <c r="J4603" i="8"/>
  <c r="J4602" i="8"/>
  <c r="J4601" i="8"/>
  <c r="I4598" i="8"/>
  <c r="J4597" i="8"/>
  <c r="J4596" i="8"/>
  <c r="J4595" i="8"/>
  <c r="J4594" i="8"/>
  <c r="J4593" i="8"/>
  <c r="J4592" i="8"/>
  <c r="J4591" i="8"/>
  <c r="J4590" i="8"/>
  <c r="J4589" i="8"/>
  <c r="J4588" i="8"/>
  <c r="J4587" i="8"/>
  <c r="J4586" i="8"/>
  <c r="J4585" i="8"/>
  <c r="J4584" i="8"/>
  <c r="J4583" i="8"/>
  <c r="I4580" i="8"/>
  <c r="J4579" i="8"/>
  <c r="J4578" i="8"/>
  <c r="J4577" i="8"/>
  <c r="J4576" i="8"/>
  <c r="J4575" i="8"/>
  <c r="J4574" i="8"/>
  <c r="J4573" i="8"/>
  <c r="J4572" i="8"/>
  <c r="J4571" i="8"/>
  <c r="J4570" i="8"/>
  <c r="J4569" i="8"/>
  <c r="J4568" i="8"/>
  <c r="J4567" i="8"/>
  <c r="J4566" i="8"/>
  <c r="J4565" i="8"/>
  <c r="H4564" i="8"/>
  <c r="H4580" i="8" s="1"/>
  <c r="J4562" i="8"/>
  <c r="J4561" i="8"/>
  <c r="J4560" i="8"/>
  <c r="J4559" i="8"/>
  <c r="J4558" i="8"/>
  <c r="J4557" i="8"/>
  <c r="J4556" i="8"/>
  <c r="J4555" i="8"/>
  <c r="J4554" i="8"/>
  <c r="J4553" i="8"/>
  <c r="J4552" i="8"/>
  <c r="J4551" i="8"/>
  <c r="J4550" i="8"/>
  <c r="J4549" i="8"/>
  <c r="J4548" i="8"/>
  <c r="J4547" i="8"/>
  <c r="J4546" i="8"/>
  <c r="J4545" i="8"/>
  <c r="J4544" i="8"/>
  <c r="J4543" i="8"/>
  <c r="J4542" i="8"/>
  <c r="J4541" i="8"/>
  <c r="J4540" i="8"/>
  <c r="J4539" i="8"/>
  <c r="J4538" i="8"/>
  <c r="J4537" i="8"/>
  <c r="J4536" i="8"/>
  <c r="J4535" i="8"/>
  <c r="J4534" i="8"/>
  <c r="J4533" i="8"/>
  <c r="J4532" i="8"/>
  <c r="J4531" i="8"/>
  <c r="J4530" i="8"/>
  <c r="J4529" i="8"/>
  <c r="J4528" i="8"/>
  <c r="J4527" i="8"/>
  <c r="J4526" i="8"/>
  <c r="J4525" i="8"/>
  <c r="J4524" i="8"/>
  <c r="J4523" i="8"/>
  <c r="J4522" i="8"/>
  <c r="J4521" i="8"/>
  <c r="J4520" i="8"/>
  <c r="J4519" i="8"/>
  <c r="J4518" i="8"/>
  <c r="J4517" i="8"/>
  <c r="J4516" i="8"/>
  <c r="J4515" i="8"/>
  <c r="J4514" i="8"/>
  <c r="J4513" i="8"/>
  <c r="J4512" i="8"/>
  <c r="J4511" i="8"/>
  <c r="J4510" i="8"/>
  <c r="J4509" i="8"/>
  <c r="J4508" i="8"/>
  <c r="J4507" i="8"/>
  <c r="J4506" i="8"/>
  <c r="J4505" i="8"/>
  <c r="J4504" i="8"/>
  <c r="J4503" i="8"/>
  <c r="I4500" i="8"/>
  <c r="J4499" i="8"/>
  <c r="J4498" i="8"/>
  <c r="J4497" i="8"/>
  <c r="J4496" i="8"/>
  <c r="J4495" i="8"/>
  <c r="J4494" i="8"/>
  <c r="J4493" i="8"/>
  <c r="J4492" i="8"/>
  <c r="J4491" i="8"/>
  <c r="J4490" i="8"/>
  <c r="J4489" i="8"/>
  <c r="J4488" i="8"/>
  <c r="J4487" i="8"/>
  <c r="J4486" i="8"/>
  <c r="J4485" i="8"/>
  <c r="H4484" i="8"/>
  <c r="H4500" i="8" s="1"/>
  <c r="I4482" i="8"/>
  <c r="J4481" i="8"/>
  <c r="J4480" i="8"/>
  <c r="J4479" i="8"/>
  <c r="J4478" i="8"/>
  <c r="J4477" i="8"/>
  <c r="J4476" i="8"/>
  <c r="J4475" i="8"/>
  <c r="J4474" i="8"/>
  <c r="J4473" i="8"/>
  <c r="J4472" i="8"/>
  <c r="J4471" i="8"/>
  <c r="J4470" i="8"/>
  <c r="J4469" i="8"/>
  <c r="J4468" i="8"/>
  <c r="J4467" i="8"/>
  <c r="H4466" i="8"/>
  <c r="H4482" i="8" s="1"/>
  <c r="J4464" i="8"/>
  <c r="J4463" i="8"/>
  <c r="J4462" i="8"/>
  <c r="J4461" i="8"/>
  <c r="J4460" i="8"/>
  <c r="J4459" i="8"/>
  <c r="J4458" i="8"/>
  <c r="J4457" i="8"/>
  <c r="J4456" i="8"/>
  <c r="J4455" i="8"/>
  <c r="J4454" i="8"/>
  <c r="J4453" i="8"/>
  <c r="J4452" i="8"/>
  <c r="J4451" i="8"/>
  <c r="J4450" i="8"/>
  <c r="J4449" i="8"/>
  <c r="J4448" i="8"/>
  <c r="J4447" i="8"/>
  <c r="J4446" i="8"/>
  <c r="J4445" i="8"/>
  <c r="J4444" i="8"/>
  <c r="J4443" i="8"/>
  <c r="J4442" i="8"/>
  <c r="J4441" i="8"/>
  <c r="J4440" i="8"/>
  <c r="J4439" i="8"/>
  <c r="J4438" i="8"/>
  <c r="J4437" i="8"/>
  <c r="J4436" i="8"/>
  <c r="J4435" i="8"/>
  <c r="J4434" i="8"/>
  <c r="J4433" i="8"/>
  <c r="J4432" i="8"/>
  <c r="J4431" i="8"/>
  <c r="J4430" i="8"/>
  <c r="J4429" i="8"/>
  <c r="J4428" i="8"/>
  <c r="J4427" i="8"/>
  <c r="J4426" i="8"/>
  <c r="J4425" i="8"/>
  <c r="J4424" i="8"/>
  <c r="J4423" i="8"/>
  <c r="J4422" i="8"/>
  <c r="J4421" i="8"/>
  <c r="J4420" i="8"/>
  <c r="J4419" i="8"/>
  <c r="J4418" i="8"/>
  <c r="J4417" i="8"/>
  <c r="J4416" i="8"/>
  <c r="J4415" i="8"/>
  <c r="J4414" i="8"/>
  <c r="J4413" i="8"/>
  <c r="J4412" i="8"/>
  <c r="J4411" i="8"/>
  <c r="J4410" i="8"/>
  <c r="J4409" i="8"/>
  <c r="J4408" i="8"/>
  <c r="J4407" i="8"/>
  <c r="J4406" i="8"/>
  <c r="J4405" i="8"/>
  <c r="I4402" i="8"/>
  <c r="J4401" i="8"/>
  <c r="J4400" i="8"/>
  <c r="J4399" i="8"/>
  <c r="J4398" i="8"/>
  <c r="J4397" i="8"/>
  <c r="J4396" i="8"/>
  <c r="J4395" i="8"/>
  <c r="J4394" i="8"/>
  <c r="J4393" i="8"/>
  <c r="J4392" i="8"/>
  <c r="J4391" i="8"/>
  <c r="J4390" i="8"/>
  <c r="J4389" i="8"/>
  <c r="J4388" i="8"/>
  <c r="J4387" i="8"/>
  <c r="H4386" i="8"/>
  <c r="H4402" i="8" s="1"/>
  <c r="I4384" i="8"/>
  <c r="J4383" i="8"/>
  <c r="J4382" i="8"/>
  <c r="J4381" i="8"/>
  <c r="J4380" i="8"/>
  <c r="J4379" i="8"/>
  <c r="J4378" i="8"/>
  <c r="J4377" i="8"/>
  <c r="J4376" i="8"/>
  <c r="J4375" i="8"/>
  <c r="J4374" i="8"/>
  <c r="J4373" i="8"/>
  <c r="J4372" i="8"/>
  <c r="J4371" i="8"/>
  <c r="J4370" i="8"/>
  <c r="J4369" i="8"/>
  <c r="H4368" i="8"/>
  <c r="H4384" i="8" s="1"/>
  <c r="J4366" i="8"/>
  <c r="J4365" i="8"/>
  <c r="J4364" i="8"/>
  <c r="J4363" i="8"/>
  <c r="J4362" i="8"/>
  <c r="J4361" i="8"/>
  <c r="J4360" i="8"/>
  <c r="J4359" i="8"/>
  <c r="J4358" i="8"/>
  <c r="J4357" i="8"/>
  <c r="J4356" i="8"/>
  <c r="J4355" i="8"/>
  <c r="J4354" i="8"/>
  <c r="J4353" i="8"/>
  <c r="J4352" i="8"/>
  <c r="J4351" i="8"/>
  <c r="J4350" i="8"/>
  <c r="J4349" i="8"/>
  <c r="J4348" i="8"/>
  <c r="J4347" i="8"/>
  <c r="J4346" i="8"/>
  <c r="J4345" i="8"/>
  <c r="J4344" i="8"/>
  <c r="J4343" i="8"/>
  <c r="J4342" i="8"/>
  <c r="J4341" i="8"/>
  <c r="J4340" i="8"/>
  <c r="J4339" i="8"/>
  <c r="J4338" i="8"/>
  <c r="J4337" i="8"/>
  <c r="J4336" i="8"/>
  <c r="J4335" i="8"/>
  <c r="J4334" i="8"/>
  <c r="J4333" i="8"/>
  <c r="J4332" i="8"/>
  <c r="J4331" i="8"/>
  <c r="J4330" i="8"/>
  <c r="J4329" i="8"/>
  <c r="J4328" i="8"/>
  <c r="J4327" i="8"/>
  <c r="J4326" i="8"/>
  <c r="J4325" i="8"/>
  <c r="J4324" i="8"/>
  <c r="J4323" i="8"/>
  <c r="J4322" i="8"/>
  <c r="J4321" i="8"/>
  <c r="J4320" i="8"/>
  <c r="J4319" i="8"/>
  <c r="J4318" i="8"/>
  <c r="J4317" i="8"/>
  <c r="J4316" i="8"/>
  <c r="J4315" i="8"/>
  <c r="J4314" i="8"/>
  <c r="J4313" i="8"/>
  <c r="J4312" i="8"/>
  <c r="J4311" i="8"/>
  <c r="J4310" i="8"/>
  <c r="J4309" i="8"/>
  <c r="J4308" i="8"/>
  <c r="J4307" i="8"/>
  <c r="I4304" i="8"/>
  <c r="J4303" i="8"/>
  <c r="J4302" i="8"/>
  <c r="J4301" i="8"/>
  <c r="J4300" i="8"/>
  <c r="J4299" i="8"/>
  <c r="J4298" i="8"/>
  <c r="J4297" i="8"/>
  <c r="J4296" i="8"/>
  <c r="J4295" i="8"/>
  <c r="J4294" i="8"/>
  <c r="J4293" i="8"/>
  <c r="J4292" i="8"/>
  <c r="J4291" i="8"/>
  <c r="J4290" i="8"/>
  <c r="J4289" i="8"/>
  <c r="H4288" i="8"/>
  <c r="H4304" i="8" s="1"/>
  <c r="I4286" i="8"/>
  <c r="J4285" i="8"/>
  <c r="J4284" i="8"/>
  <c r="J4283" i="8"/>
  <c r="J4282" i="8"/>
  <c r="J4281" i="8"/>
  <c r="J4280" i="8"/>
  <c r="J4279" i="8"/>
  <c r="J4278" i="8"/>
  <c r="J4277" i="8"/>
  <c r="J4276" i="8"/>
  <c r="J4275" i="8"/>
  <c r="J4274" i="8"/>
  <c r="J4273" i="8"/>
  <c r="J4272" i="8"/>
  <c r="J4271" i="8"/>
  <c r="H4270" i="8"/>
  <c r="H4286" i="8" s="1"/>
  <c r="J4268" i="8"/>
  <c r="J4267" i="8"/>
  <c r="J4266" i="8"/>
  <c r="J4265" i="8"/>
  <c r="J4264" i="8"/>
  <c r="J4263" i="8"/>
  <c r="J4262" i="8"/>
  <c r="J4261" i="8"/>
  <c r="J4260" i="8"/>
  <c r="J4259" i="8"/>
  <c r="J4258" i="8"/>
  <c r="J4257" i="8"/>
  <c r="J4256" i="8"/>
  <c r="J4255" i="8"/>
  <c r="J4254" i="8"/>
  <c r="J4253" i="8"/>
  <c r="J4252" i="8"/>
  <c r="J4251" i="8"/>
  <c r="J4250" i="8"/>
  <c r="J4249" i="8"/>
  <c r="J4248" i="8"/>
  <c r="J4247" i="8"/>
  <c r="J4246" i="8"/>
  <c r="J4245" i="8"/>
  <c r="J4244" i="8"/>
  <c r="J4243" i="8"/>
  <c r="J4242" i="8"/>
  <c r="J4241" i="8"/>
  <c r="J4240" i="8"/>
  <c r="J4239" i="8"/>
  <c r="J4238" i="8"/>
  <c r="J4237" i="8"/>
  <c r="J4236" i="8"/>
  <c r="J4235" i="8"/>
  <c r="J4234" i="8"/>
  <c r="J4233" i="8"/>
  <c r="J4232" i="8"/>
  <c r="J4231" i="8"/>
  <c r="J4230" i="8"/>
  <c r="J4229" i="8"/>
  <c r="J4228" i="8"/>
  <c r="J4227" i="8"/>
  <c r="J4226" i="8"/>
  <c r="J4225" i="8"/>
  <c r="J4224" i="8"/>
  <c r="J4223" i="8"/>
  <c r="J4222" i="8"/>
  <c r="J4221" i="8"/>
  <c r="J4220" i="8"/>
  <c r="J4219" i="8"/>
  <c r="J4218" i="8"/>
  <c r="J4217" i="8"/>
  <c r="J4216" i="8"/>
  <c r="J4215" i="8"/>
  <c r="J4214" i="8"/>
  <c r="J4213" i="8"/>
  <c r="J4212" i="8"/>
  <c r="J4211" i="8"/>
  <c r="J4210" i="8"/>
  <c r="J4209" i="8"/>
  <c r="I4206" i="8"/>
  <c r="J4205" i="8"/>
  <c r="J4204" i="8"/>
  <c r="J4203" i="8"/>
  <c r="J4202" i="8"/>
  <c r="J4201" i="8"/>
  <c r="J4200" i="8"/>
  <c r="J4199" i="8"/>
  <c r="J4198" i="8"/>
  <c r="J4197" i="8"/>
  <c r="J4196" i="8"/>
  <c r="J4195" i="8"/>
  <c r="J4194" i="8"/>
  <c r="J4193" i="8"/>
  <c r="J4192" i="8"/>
  <c r="J4191" i="8"/>
  <c r="H4206" i="8"/>
  <c r="I4188" i="8"/>
  <c r="J4187" i="8"/>
  <c r="J4186" i="8"/>
  <c r="J4185" i="8"/>
  <c r="J4184" i="8"/>
  <c r="J4183" i="8"/>
  <c r="J4182" i="8"/>
  <c r="J4181" i="8"/>
  <c r="J4180" i="8"/>
  <c r="J4179" i="8"/>
  <c r="J4178" i="8"/>
  <c r="J4177" i="8"/>
  <c r="J4176" i="8"/>
  <c r="J4175" i="8"/>
  <c r="J4174" i="8"/>
  <c r="J4173" i="8"/>
  <c r="H4188" i="8"/>
  <c r="J4170" i="8"/>
  <c r="J4169" i="8"/>
  <c r="J4168" i="8"/>
  <c r="J4167" i="8"/>
  <c r="J4166" i="8"/>
  <c r="J4165" i="8"/>
  <c r="J4164" i="8"/>
  <c r="J4163" i="8"/>
  <c r="J4162" i="8"/>
  <c r="J4161" i="8"/>
  <c r="J4160" i="8"/>
  <c r="J4159" i="8"/>
  <c r="J4158" i="8"/>
  <c r="J4157" i="8"/>
  <c r="J4156" i="8"/>
  <c r="J4155" i="8"/>
  <c r="J4154" i="8"/>
  <c r="J4153" i="8"/>
  <c r="J4152" i="8"/>
  <c r="J4151" i="8"/>
  <c r="J4150" i="8"/>
  <c r="J4149" i="8"/>
  <c r="J4148" i="8"/>
  <c r="J4147" i="8"/>
  <c r="J4146" i="8"/>
  <c r="J4145" i="8"/>
  <c r="J4144" i="8"/>
  <c r="J4143" i="8"/>
  <c r="J4142" i="8"/>
  <c r="J4141" i="8"/>
  <c r="J4140" i="8"/>
  <c r="J4139" i="8"/>
  <c r="J4138" i="8"/>
  <c r="J4137" i="8"/>
  <c r="J4136" i="8"/>
  <c r="J4135" i="8"/>
  <c r="J4134" i="8"/>
  <c r="J4133" i="8"/>
  <c r="J4132" i="8"/>
  <c r="J4131" i="8"/>
  <c r="J4130" i="8"/>
  <c r="J4129" i="8"/>
  <c r="J4128" i="8"/>
  <c r="J4127" i="8"/>
  <c r="J4126" i="8"/>
  <c r="J4125" i="8"/>
  <c r="J4124" i="8"/>
  <c r="J4123" i="8"/>
  <c r="J4122" i="8"/>
  <c r="J4121" i="8"/>
  <c r="J4120" i="8"/>
  <c r="J4119" i="8"/>
  <c r="J4118" i="8"/>
  <c r="J4117" i="8"/>
  <c r="J4116" i="8"/>
  <c r="J4115" i="8"/>
  <c r="J4114" i="8"/>
  <c r="J4113" i="8"/>
  <c r="J4112" i="8"/>
  <c r="J4111" i="8"/>
  <c r="I4108" i="8"/>
  <c r="J4107" i="8"/>
  <c r="J4106" i="8"/>
  <c r="J4105" i="8"/>
  <c r="J4104" i="8"/>
  <c r="J4103" i="8"/>
  <c r="J4102" i="8"/>
  <c r="J4101" i="8"/>
  <c r="J4100" i="8"/>
  <c r="J4099" i="8"/>
  <c r="J4098" i="8"/>
  <c r="J4097" i="8"/>
  <c r="J4096" i="8"/>
  <c r="J4095" i="8"/>
  <c r="J4094" i="8"/>
  <c r="J4093" i="8"/>
  <c r="I4090" i="8"/>
  <c r="J4089" i="8"/>
  <c r="J4088" i="8"/>
  <c r="J4087" i="8"/>
  <c r="J4086" i="8"/>
  <c r="J4085" i="8"/>
  <c r="J4084" i="8"/>
  <c r="J4083" i="8"/>
  <c r="J4082" i="8"/>
  <c r="J4081" i="8"/>
  <c r="J4080" i="8"/>
  <c r="J4079" i="8"/>
  <c r="J4078" i="8"/>
  <c r="J4077" i="8"/>
  <c r="J4076" i="8"/>
  <c r="J4075" i="8"/>
  <c r="H4090" i="8"/>
  <c r="J4072" i="8"/>
  <c r="J4071" i="8"/>
  <c r="J4070" i="8"/>
  <c r="J4069" i="8"/>
  <c r="J4068" i="8"/>
  <c r="J4067" i="8"/>
  <c r="J4066" i="8"/>
  <c r="J4065" i="8"/>
  <c r="J4064" i="8"/>
  <c r="J4063" i="8"/>
  <c r="J4062" i="8"/>
  <c r="J4061" i="8"/>
  <c r="J4060" i="8"/>
  <c r="J4059" i="8"/>
  <c r="J4058" i="8"/>
  <c r="J4057" i="8"/>
  <c r="J4056" i="8"/>
  <c r="J4055" i="8"/>
  <c r="J4054" i="8"/>
  <c r="J4053" i="8"/>
  <c r="J4052" i="8"/>
  <c r="J4051" i="8"/>
  <c r="J4050" i="8"/>
  <c r="J4049" i="8"/>
  <c r="J4048" i="8"/>
  <c r="J4047" i="8"/>
  <c r="J4046" i="8"/>
  <c r="J4045" i="8"/>
  <c r="J4044" i="8"/>
  <c r="J4043" i="8"/>
  <c r="J4042" i="8"/>
  <c r="J4041" i="8"/>
  <c r="J4040" i="8"/>
  <c r="J4039" i="8"/>
  <c r="J4038" i="8"/>
  <c r="J4037" i="8"/>
  <c r="J4036" i="8"/>
  <c r="J4035" i="8"/>
  <c r="J4034" i="8"/>
  <c r="J4033" i="8"/>
  <c r="J4032" i="8"/>
  <c r="J4031" i="8"/>
  <c r="J4030" i="8"/>
  <c r="J4029" i="8"/>
  <c r="J4028" i="8"/>
  <c r="J4027" i="8"/>
  <c r="J4026" i="8"/>
  <c r="J4025" i="8"/>
  <c r="J4024" i="8"/>
  <c r="J4023" i="8"/>
  <c r="J4022" i="8"/>
  <c r="J4021" i="8"/>
  <c r="J4020" i="8"/>
  <c r="J4019" i="8"/>
  <c r="J4018" i="8"/>
  <c r="J4017" i="8"/>
  <c r="J4016" i="8"/>
  <c r="J4015" i="8"/>
  <c r="J4014" i="8"/>
  <c r="J4013" i="8"/>
  <c r="I4010" i="8"/>
  <c r="J4009" i="8"/>
  <c r="J4008" i="8"/>
  <c r="J4007" i="8"/>
  <c r="J4006" i="8"/>
  <c r="J4005" i="8"/>
  <c r="J4004" i="8"/>
  <c r="J4003" i="8"/>
  <c r="J4002" i="8"/>
  <c r="J4001" i="8"/>
  <c r="J4000" i="8"/>
  <c r="J3999" i="8"/>
  <c r="J3998" i="8"/>
  <c r="J3997" i="8"/>
  <c r="J3996" i="8"/>
  <c r="J3995" i="8"/>
  <c r="H3994" i="8"/>
  <c r="H4010" i="8" s="1"/>
  <c r="I3992" i="8"/>
  <c r="J3991" i="8"/>
  <c r="J3990" i="8"/>
  <c r="J3989" i="8"/>
  <c r="J3988" i="8"/>
  <c r="J3987" i="8"/>
  <c r="J3986" i="8"/>
  <c r="J3985" i="8"/>
  <c r="J3984" i="8"/>
  <c r="J3983" i="8"/>
  <c r="J3982" i="8"/>
  <c r="J3981" i="8"/>
  <c r="J3980" i="8"/>
  <c r="J3979" i="8"/>
  <c r="J3978" i="8"/>
  <c r="J3977" i="8"/>
  <c r="H3976" i="8"/>
  <c r="H3992" i="8" s="1"/>
  <c r="J3974" i="8"/>
  <c r="J3973" i="8"/>
  <c r="J3972" i="8"/>
  <c r="J3971" i="8"/>
  <c r="J3970" i="8"/>
  <c r="J3969" i="8"/>
  <c r="J3968" i="8"/>
  <c r="J3967" i="8"/>
  <c r="J3966" i="8"/>
  <c r="J3965" i="8"/>
  <c r="J3964" i="8"/>
  <c r="J3963" i="8"/>
  <c r="J3962" i="8"/>
  <c r="J3961" i="8"/>
  <c r="J3960" i="8"/>
  <c r="J3959" i="8"/>
  <c r="J3958" i="8"/>
  <c r="J3957" i="8"/>
  <c r="J3956" i="8"/>
  <c r="J3955" i="8"/>
  <c r="J3954" i="8"/>
  <c r="J3953" i="8"/>
  <c r="J3952" i="8"/>
  <c r="J3951" i="8"/>
  <c r="J3950" i="8"/>
  <c r="J3949" i="8"/>
  <c r="J3948" i="8"/>
  <c r="J3947" i="8"/>
  <c r="J3946" i="8"/>
  <c r="J3945" i="8"/>
  <c r="J3944" i="8"/>
  <c r="J3943" i="8"/>
  <c r="J3942" i="8"/>
  <c r="J3941" i="8"/>
  <c r="J3940" i="8"/>
  <c r="J3939" i="8"/>
  <c r="J3938" i="8"/>
  <c r="J3937" i="8"/>
  <c r="J3936" i="8"/>
  <c r="J3935" i="8"/>
  <c r="J3934" i="8"/>
  <c r="J3933" i="8"/>
  <c r="J3932" i="8"/>
  <c r="J3931" i="8"/>
  <c r="J3930" i="8"/>
  <c r="J3929" i="8"/>
  <c r="J3928" i="8"/>
  <c r="J3927" i="8"/>
  <c r="J3925" i="8"/>
  <c r="J3924" i="8"/>
  <c r="J3923" i="8"/>
  <c r="J3922" i="8"/>
  <c r="J3921" i="8"/>
  <c r="J3920" i="8"/>
  <c r="J3919" i="8"/>
  <c r="J3918" i="8"/>
  <c r="J3917" i="8"/>
  <c r="J3916" i="8"/>
  <c r="J3915" i="8"/>
  <c r="H7197" i="8" l="1"/>
  <c r="H7200" i="8"/>
  <c r="J9352" i="8"/>
  <c r="J9368" i="8" s="1"/>
  <c r="H9368" i="8"/>
  <c r="J8201" i="8"/>
  <c r="I7825" i="8"/>
  <c r="I16513" i="8" s="1"/>
  <c r="I16691" i="8" s="1"/>
  <c r="I6671" i="8"/>
  <c r="H6129" i="8"/>
  <c r="H5619" i="8"/>
  <c r="H4992" i="8"/>
  <c r="J7813" i="8"/>
  <c r="J7816" i="8" s="1"/>
  <c r="H5208" i="8"/>
  <c r="H4892" i="8"/>
  <c r="H5009" i="8"/>
  <c r="H9987" i="8"/>
  <c r="J9990" i="8"/>
  <c r="J10006" i="8" s="1"/>
  <c r="H10006" i="8"/>
  <c r="J9589" i="8"/>
  <c r="J9605" i="8" s="1"/>
  <c r="H9605" i="8"/>
  <c r="J10211" i="8"/>
  <c r="J10227" i="8" s="1"/>
  <c r="H10227" i="8"/>
  <c r="H10230" i="8"/>
  <c r="J8277" i="8"/>
  <c r="J6864" i="8"/>
  <c r="J6880" i="8" s="1"/>
  <c r="J6747" i="8"/>
  <c r="J6763" i="8" s="1"/>
  <c r="J6846" i="8"/>
  <c r="J6862" i="8" s="1"/>
  <c r="J6625" i="8"/>
  <c r="J6641" i="8" s="1"/>
  <c r="J6965" i="8"/>
  <c r="J6981" i="8" s="1"/>
  <c r="J6983" i="8"/>
  <c r="J6999" i="8" s="1"/>
  <c r="J7064" i="8"/>
  <c r="J7080" i="8" s="1"/>
  <c r="J7082" i="8"/>
  <c r="J7098" i="8" s="1"/>
  <c r="J7163" i="8"/>
  <c r="J7179" i="8" s="1"/>
  <c r="J7181" i="8"/>
  <c r="J7197" i="8" s="1"/>
  <c r="J6765" i="8"/>
  <c r="J6781" i="8" s="1"/>
  <c r="H6883" i="8"/>
  <c r="H6899" i="8" s="1"/>
  <c r="J6555" i="8"/>
  <c r="J6556" i="8" s="1"/>
  <c r="J6213" i="8"/>
  <c r="J6229" i="8" s="1"/>
  <c r="J6312" i="8"/>
  <c r="J6328" i="8" s="1"/>
  <c r="J6423" i="8"/>
  <c r="J6439" i="8" s="1"/>
  <c r="J6195" i="8"/>
  <c r="J6211" i="8" s="1"/>
  <c r="J6294" i="8"/>
  <c r="J6310" i="8" s="1"/>
  <c r="J6405" i="8"/>
  <c r="J6421" i="8" s="1"/>
  <c r="J6643" i="8"/>
  <c r="J6659" i="8" s="1"/>
  <c r="J6448" i="8"/>
  <c r="J6449" i="8" s="1"/>
  <c r="H6449" i="8"/>
  <c r="H6559" i="8"/>
  <c r="J6558" i="8"/>
  <c r="J6559" i="8" s="1"/>
  <c r="J6445" i="8"/>
  <c r="J6446" i="8" s="1"/>
  <c r="J6515" i="8"/>
  <c r="J6531" i="8" s="1"/>
  <c r="J6533" i="8"/>
  <c r="J6549" i="8" s="1"/>
  <c r="J5801" i="8"/>
  <c r="J5817" i="8" s="1"/>
  <c r="H5817" i="8"/>
  <c r="J6077" i="8"/>
  <c r="J6093" i="8" s="1"/>
  <c r="J6095" i="8"/>
  <c r="J6111" i="8" s="1"/>
  <c r="J5979" i="8"/>
  <c r="J5995" i="8" s="1"/>
  <c r="J5997" i="8"/>
  <c r="J6013" i="8" s="1"/>
  <c r="J5881" i="8"/>
  <c r="J5897" i="8" s="1"/>
  <c r="J5899" i="8"/>
  <c r="J5915" i="8" s="1"/>
  <c r="J5174" i="8"/>
  <c r="J5190" i="8" s="1"/>
  <c r="J5783" i="8"/>
  <c r="J5799" i="8" s="1"/>
  <c r="J5192" i="8"/>
  <c r="J5208" i="8" s="1"/>
  <c r="J5075" i="8"/>
  <c r="J5091" i="8" s="1"/>
  <c r="J5093" i="8"/>
  <c r="J5109" i="8" s="1"/>
  <c r="J3976" i="8"/>
  <c r="J3992" i="8" s="1"/>
  <c r="J4466" i="8"/>
  <c r="J4482" i="8" s="1"/>
  <c r="J4876" i="8"/>
  <c r="J4892" i="8" s="1"/>
  <c r="J4858" i="8"/>
  <c r="J4874" i="8" s="1"/>
  <c r="J4662" i="8"/>
  <c r="J4678" i="8" s="1"/>
  <c r="J4680" i="8"/>
  <c r="J4696" i="8" s="1"/>
  <c r="J4484" i="8"/>
  <c r="J4500" i="8" s="1"/>
  <c r="J4386" i="8"/>
  <c r="J4402" i="8" s="1"/>
  <c r="J4368" i="8"/>
  <c r="J4384" i="8" s="1"/>
  <c r="J4760" i="8"/>
  <c r="J4776" i="8" s="1"/>
  <c r="J4778" i="8"/>
  <c r="J4794" i="8" s="1"/>
  <c r="J4564" i="8"/>
  <c r="J4580" i="8" s="1"/>
  <c r="J4582" i="8"/>
  <c r="J4598" i="8" s="1"/>
  <c r="J4270" i="8"/>
  <c r="J4286" i="8" s="1"/>
  <c r="J4288" i="8"/>
  <c r="J4304" i="8" s="1"/>
  <c r="J4172" i="8"/>
  <c r="J4188" i="8" s="1"/>
  <c r="J4190" i="8"/>
  <c r="J4206" i="8" s="1"/>
  <c r="J4074" i="8"/>
  <c r="J4090" i="8" s="1"/>
  <c r="J4092" i="8"/>
  <c r="J4108" i="8" s="1"/>
  <c r="J3994" i="8"/>
  <c r="J4010" i="8" s="1"/>
  <c r="I3888" i="8"/>
  <c r="I3891" i="8" s="1"/>
  <c r="J3887" i="8"/>
  <c r="J3886" i="8"/>
  <c r="J3885" i="8"/>
  <c r="J3884" i="8"/>
  <c r="J3883" i="8"/>
  <c r="J3882" i="8"/>
  <c r="J3881" i="8"/>
  <c r="J3880" i="8"/>
  <c r="J3879" i="8"/>
  <c r="J3878" i="8"/>
  <c r="J3877" i="8"/>
  <c r="J3876" i="8"/>
  <c r="J3875" i="8"/>
  <c r="J3874" i="8"/>
  <c r="J3873" i="8"/>
  <c r="H3888" i="8"/>
  <c r="H3890" i="8" s="1"/>
  <c r="J3870" i="8"/>
  <c r="J3869" i="8"/>
  <c r="J3868" i="8"/>
  <c r="J3867" i="8"/>
  <c r="J3866" i="8"/>
  <c r="J3865" i="8"/>
  <c r="J3864" i="8"/>
  <c r="J3863" i="8"/>
  <c r="J3862" i="8"/>
  <c r="J3861" i="8"/>
  <c r="J3860" i="8"/>
  <c r="J3859" i="8"/>
  <c r="J3858" i="8"/>
  <c r="J3857" i="8"/>
  <c r="J3856" i="8"/>
  <c r="J3855" i="8"/>
  <c r="J3854" i="8"/>
  <c r="J3853" i="8"/>
  <c r="J3852" i="8"/>
  <c r="J3851" i="8"/>
  <c r="J3850" i="8"/>
  <c r="J3849" i="8"/>
  <c r="J3848" i="8"/>
  <c r="J3847" i="8"/>
  <c r="J3846" i="8"/>
  <c r="J3845" i="8"/>
  <c r="J3844" i="8"/>
  <c r="J3843" i="8"/>
  <c r="J3842" i="8"/>
  <c r="J3841" i="8"/>
  <c r="J3840" i="8"/>
  <c r="J3839" i="8"/>
  <c r="J3838" i="8"/>
  <c r="J3837" i="8"/>
  <c r="J3836" i="8"/>
  <c r="J3835" i="8"/>
  <c r="I3828" i="8"/>
  <c r="I3832" i="8" s="1"/>
  <c r="J3826" i="8"/>
  <c r="J3825" i="8"/>
  <c r="J3824" i="8"/>
  <c r="J3823" i="8"/>
  <c r="J3822" i="8"/>
  <c r="J3821" i="8"/>
  <c r="J3820" i="8"/>
  <c r="J3819" i="8"/>
  <c r="J3818" i="8"/>
  <c r="J3817" i="8"/>
  <c r="J3816" i="8"/>
  <c r="J3815" i="8"/>
  <c r="J3814" i="8"/>
  <c r="J3813" i="8"/>
  <c r="J3812" i="8"/>
  <c r="J3808" i="8"/>
  <c r="J3807" i="8"/>
  <c r="J3806" i="8"/>
  <c r="J3805" i="8"/>
  <c r="J3804" i="8"/>
  <c r="J3803" i="8"/>
  <c r="J3802" i="8"/>
  <c r="J3801" i="8"/>
  <c r="J3800" i="8"/>
  <c r="J3799" i="8"/>
  <c r="J3798" i="8"/>
  <c r="J3797" i="8"/>
  <c r="J3796" i="8"/>
  <c r="J3795" i="8"/>
  <c r="J3794" i="8"/>
  <c r="J3793" i="8"/>
  <c r="J3792" i="8"/>
  <c r="J3791" i="8"/>
  <c r="J3790" i="8"/>
  <c r="J3789" i="8"/>
  <c r="J3788" i="8"/>
  <c r="J3787" i="8"/>
  <c r="J3786" i="8"/>
  <c r="J3785" i="8"/>
  <c r="J3784" i="8"/>
  <c r="J3783" i="8"/>
  <c r="J3782" i="8"/>
  <c r="J3781" i="8"/>
  <c r="J3780" i="8"/>
  <c r="J3779" i="8"/>
  <c r="J3778" i="8"/>
  <c r="J3777" i="8"/>
  <c r="J3776" i="8"/>
  <c r="J3775" i="8"/>
  <c r="J3774" i="8"/>
  <c r="J3773" i="8"/>
  <c r="I3767" i="8"/>
  <c r="I3770" i="8" s="1"/>
  <c r="J3766" i="8"/>
  <c r="J3765" i="8"/>
  <c r="J3764" i="8"/>
  <c r="J3763" i="8"/>
  <c r="J3762" i="8"/>
  <c r="J3761" i="8"/>
  <c r="J3760" i="8"/>
  <c r="J3759" i="8"/>
  <c r="J3758" i="8"/>
  <c r="J3757" i="8"/>
  <c r="J3756" i="8"/>
  <c r="J3755" i="8"/>
  <c r="J3754" i="8"/>
  <c r="J3753" i="8"/>
  <c r="J3752" i="8"/>
  <c r="H3751" i="8"/>
  <c r="H3767" i="8" s="1"/>
  <c r="H3769" i="8" s="1"/>
  <c r="J3749" i="8"/>
  <c r="J3748" i="8"/>
  <c r="J3747" i="8"/>
  <c r="J3746" i="8"/>
  <c r="J3745" i="8"/>
  <c r="J3744" i="8"/>
  <c r="J3743" i="8"/>
  <c r="J3742" i="8"/>
  <c r="J3741" i="8"/>
  <c r="J3740" i="8"/>
  <c r="J3739" i="8"/>
  <c r="J3738" i="8"/>
  <c r="J3737" i="8"/>
  <c r="J3736" i="8"/>
  <c r="J3735" i="8"/>
  <c r="J3734" i="8"/>
  <c r="J3733" i="8"/>
  <c r="J3732" i="8"/>
  <c r="J3731" i="8"/>
  <c r="J3730" i="8"/>
  <c r="J3729" i="8"/>
  <c r="J3728" i="8"/>
  <c r="J3727" i="8"/>
  <c r="J3726" i="8"/>
  <c r="J3725" i="8"/>
  <c r="J3724" i="8"/>
  <c r="J3723" i="8"/>
  <c r="J3722" i="8"/>
  <c r="J3721" i="8"/>
  <c r="J3720" i="8"/>
  <c r="J3719" i="8"/>
  <c r="J3718" i="8"/>
  <c r="J3717" i="8"/>
  <c r="J3716" i="8"/>
  <c r="J3715" i="8"/>
  <c r="J3714" i="8"/>
  <c r="J6113" i="8" l="1"/>
  <c r="J6129" i="8" s="1"/>
  <c r="I16523" i="8"/>
  <c r="I6681" i="8"/>
  <c r="J6671" i="8"/>
  <c r="J4992" i="8"/>
  <c r="J5009" i="8" s="1"/>
  <c r="J5602" i="8"/>
  <c r="J5619" i="8" s="1"/>
  <c r="J10230" i="8"/>
  <c r="J10246" i="8" s="1"/>
  <c r="H10246" i="8"/>
  <c r="J6883" i="8"/>
  <c r="J6899" i="8" s="1"/>
  <c r="H7216" i="8"/>
  <c r="J7200" i="8"/>
  <c r="J7216" i="8" s="1"/>
  <c r="H6665" i="8"/>
  <c r="H6681" i="8"/>
  <c r="J6665" i="8"/>
  <c r="J6681" i="8" s="1"/>
  <c r="J3890" i="8"/>
  <c r="H3891" i="8"/>
  <c r="J3872" i="8"/>
  <c r="J3888" i="8" s="1"/>
  <c r="J3830" i="8"/>
  <c r="J3811" i="8"/>
  <c r="J3828" i="8" s="1"/>
  <c r="J3769" i="8"/>
  <c r="H3770" i="8"/>
  <c r="J3770" i="8" s="1"/>
  <c r="J3751" i="8"/>
  <c r="J3767" i="8" s="1"/>
  <c r="I3708" i="8"/>
  <c r="I3711" i="8" s="1"/>
  <c r="J3707" i="8"/>
  <c r="J3706" i="8"/>
  <c r="J3705" i="8"/>
  <c r="J3704" i="8"/>
  <c r="J3703" i="8"/>
  <c r="J3702" i="8"/>
  <c r="J3701" i="8"/>
  <c r="J3700" i="8"/>
  <c r="J3699" i="8"/>
  <c r="J3698" i="8"/>
  <c r="J3697" i="8"/>
  <c r="J3696" i="8"/>
  <c r="J3695" i="8"/>
  <c r="J3694" i="8"/>
  <c r="J3693" i="8"/>
  <c r="H3692" i="8"/>
  <c r="H3708" i="8" s="1"/>
  <c r="H3710" i="8" s="1"/>
  <c r="H3893" i="8" s="1"/>
  <c r="H3910" i="8" s="1"/>
  <c r="J3690" i="8"/>
  <c r="J3689" i="8"/>
  <c r="J3688" i="8"/>
  <c r="J3687" i="8"/>
  <c r="J3686" i="8"/>
  <c r="J3685" i="8"/>
  <c r="J3684" i="8"/>
  <c r="J3683" i="8"/>
  <c r="J3682" i="8"/>
  <c r="J3681" i="8"/>
  <c r="J3680" i="8"/>
  <c r="J3679" i="8"/>
  <c r="J3678" i="8"/>
  <c r="J3677" i="8"/>
  <c r="J3676" i="8"/>
  <c r="J3675" i="8"/>
  <c r="J3674" i="8"/>
  <c r="J3673" i="8"/>
  <c r="J3672" i="8"/>
  <c r="J3671" i="8"/>
  <c r="J3670" i="8"/>
  <c r="J3669" i="8"/>
  <c r="J3668" i="8"/>
  <c r="J3667" i="8"/>
  <c r="J3666" i="8"/>
  <c r="J3665" i="8"/>
  <c r="J3664" i="8"/>
  <c r="J3663" i="8"/>
  <c r="J3662" i="8"/>
  <c r="J3661" i="8"/>
  <c r="J3660" i="8"/>
  <c r="J3659" i="8"/>
  <c r="J3658" i="8"/>
  <c r="J3657" i="8"/>
  <c r="J3656" i="8"/>
  <c r="J3655" i="8"/>
  <c r="J3648" i="8"/>
  <c r="J3647" i="8"/>
  <c r="J3646" i="8"/>
  <c r="J3644" i="8"/>
  <c r="J3643" i="8"/>
  <c r="J3642" i="8"/>
  <c r="J3641" i="8"/>
  <c r="J3640" i="8"/>
  <c r="J3639" i="8"/>
  <c r="J3638" i="8"/>
  <c r="J3637" i="8"/>
  <c r="J3636" i="8"/>
  <c r="J3635" i="8"/>
  <c r="J3634" i="8"/>
  <c r="J3446" i="8"/>
  <c r="J3445" i="8"/>
  <c r="J3444" i="8"/>
  <c r="J3443" i="8"/>
  <c r="J3442" i="8"/>
  <c r="J3441" i="8"/>
  <c r="J3440" i="8"/>
  <c r="J3439" i="8"/>
  <c r="J3438" i="8"/>
  <c r="J3437" i="8"/>
  <c r="I3434" i="8"/>
  <c r="J3433" i="8"/>
  <c r="J3432" i="8"/>
  <c r="J3431" i="8"/>
  <c r="J3430" i="8"/>
  <c r="J3429" i="8"/>
  <c r="J3428" i="8"/>
  <c r="J3427" i="8"/>
  <c r="J3426" i="8"/>
  <c r="J3425" i="8"/>
  <c r="J3424" i="8"/>
  <c r="J3423" i="8"/>
  <c r="J3422" i="8"/>
  <c r="J3421" i="8"/>
  <c r="J3420" i="8"/>
  <c r="J3419" i="8"/>
  <c r="H3434" i="8"/>
  <c r="I3416" i="8"/>
  <c r="J3415" i="8"/>
  <c r="J3414" i="8"/>
  <c r="J3413" i="8"/>
  <c r="J3412" i="8"/>
  <c r="J3411" i="8"/>
  <c r="J3410" i="8"/>
  <c r="J3409" i="8"/>
  <c r="J3408" i="8"/>
  <c r="J3407" i="8"/>
  <c r="J3406" i="8"/>
  <c r="J3405" i="8"/>
  <c r="J3404" i="8"/>
  <c r="J3403" i="8"/>
  <c r="J3402" i="8"/>
  <c r="J3401" i="8"/>
  <c r="H3416" i="8"/>
  <c r="J3398" i="8"/>
  <c r="J3397" i="8"/>
  <c r="J3396" i="8"/>
  <c r="J3395" i="8"/>
  <c r="J3394" i="8"/>
  <c r="J3393" i="8"/>
  <c r="J3392" i="8"/>
  <c r="J3391" i="8"/>
  <c r="J3390" i="8"/>
  <c r="J3389" i="8"/>
  <c r="J3388" i="8"/>
  <c r="J3387" i="8"/>
  <c r="J3386" i="8"/>
  <c r="J3385" i="8"/>
  <c r="J3384" i="8"/>
  <c r="J3383" i="8"/>
  <c r="J3382" i="8"/>
  <c r="J3381" i="8"/>
  <c r="J3380" i="8"/>
  <c r="J3379" i="8"/>
  <c r="J3378" i="8"/>
  <c r="J3377" i="8"/>
  <c r="J3376" i="8"/>
  <c r="J3375" i="8"/>
  <c r="J3374" i="8"/>
  <c r="J3373" i="8"/>
  <c r="J3372" i="8"/>
  <c r="J3371" i="8"/>
  <c r="J3370" i="8"/>
  <c r="J3369" i="8"/>
  <c r="J3368" i="8"/>
  <c r="J3367" i="8"/>
  <c r="J3366" i="8"/>
  <c r="J3365" i="8"/>
  <c r="J3364" i="8"/>
  <c r="J3363" i="8"/>
  <c r="J3362" i="8"/>
  <c r="J3361" i="8"/>
  <c r="J3360" i="8"/>
  <c r="J3359" i="8"/>
  <c r="J3358" i="8"/>
  <c r="J3357" i="8"/>
  <c r="J3356" i="8"/>
  <c r="J3355" i="8"/>
  <c r="J3354" i="8"/>
  <c r="J3353" i="8"/>
  <c r="J3352" i="8"/>
  <c r="J3351" i="8"/>
  <c r="J3350" i="8"/>
  <c r="J3349" i="8"/>
  <c r="J3348" i="8"/>
  <c r="J3347" i="8"/>
  <c r="J3346" i="8"/>
  <c r="J3345" i="8"/>
  <c r="J3344" i="8"/>
  <c r="J3343" i="8"/>
  <c r="J3342" i="8"/>
  <c r="J3341" i="8"/>
  <c r="J3340" i="8"/>
  <c r="J3339" i="8"/>
  <c r="J3891" i="8" l="1"/>
  <c r="J3832" i="8"/>
  <c r="J3893" i="8"/>
  <c r="J3910" i="8" s="1"/>
  <c r="I3650" i="8"/>
  <c r="J3710" i="8"/>
  <c r="H3711" i="8"/>
  <c r="J3711" i="8" s="1"/>
  <c r="J3692" i="8"/>
  <c r="J3708" i="8" s="1"/>
  <c r="J3400" i="8"/>
  <c r="J3416" i="8" s="1"/>
  <c r="J3418" i="8"/>
  <c r="J3434" i="8" s="1"/>
  <c r="I2708" i="8"/>
  <c r="J2707" i="8"/>
  <c r="J2706" i="8"/>
  <c r="J2705" i="8"/>
  <c r="J2704" i="8"/>
  <c r="J2703" i="8"/>
  <c r="J2702" i="8"/>
  <c r="J2701" i="8"/>
  <c r="J2700" i="8"/>
  <c r="J2699" i="8"/>
  <c r="J2698" i="8"/>
  <c r="J2697" i="8"/>
  <c r="J2696" i="8"/>
  <c r="J2695" i="8"/>
  <c r="J2694" i="8"/>
  <c r="J2693" i="8"/>
  <c r="J2692" i="8"/>
  <c r="I2690" i="8"/>
  <c r="J2689" i="8"/>
  <c r="J2688" i="8"/>
  <c r="J2687" i="8"/>
  <c r="J2686" i="8"/>
  <c r="J2685" i="8"/>
  <c r="J2684" i="8"/>
  <c r="J2683" i="8"/>
  <c r="J2682" i="8"/>
  <c r="J2681" i="8"/>
  <c r="J2680" i="8"/>
  <c r="J2679" i="8"/>
  <c r="J2678" i="8"/>
  <c r="J2677" i="8"/>
  <c r="J2676" i="8"/>
  <c r="J2675" i="8"/>
  <c r="J2672" i="8"/>
  <c r="J2671" i="8"/>
  <c r="J2670" i="8"/>
  <c r="J2669" i="8"/>
  <c r="J2668" i="8"/>
  <c r="J2667" i="8"/>
  <c r="J2666" i="8"/>
  <c r="J2665" i="8"/>
  <c r="J2664" i="8"/>
  <c r="J2663" i="8"/>
  <c r="J2662" i="8"/>
  <c r="J2661" i="8"/>
  <c r="J2660" i="8"/>
  <c r="J2659" i="8"/>
  <c r="J2658" i="8"/>
  <c r="J2657" i="8"/>
  <c r="J2656" i="8"/>
  <c r="J2655" i="8"/>
  <c r="J2654" i="8"/>
  <c r="J2653" i="8"/>
  <c r="J2652" i="8"/>
  <c r="J2651" i="8"/>
  <c r="J2650" i="8"/>
  <c r="J2649" i="8"/>
  <c r="J2648" i="8"/>
  <c r="J2647" i="8"/>
  <c r="J2646" i="8"/>
  <c r="J2645" i="8"/>
  <c r="J2644" i="8"/>
  <c r="J2643" i="8"/>
  <c r="J2642" i="8"/>
  <c r="J2641" i="8"/>
  <c r="J2640" i="8"/>
  <c r="J2639" i="8"/>
  <c r="J2638" i="8"/>
  <c r="J2637" i="8"/>
  <c r="J2636" i="8"/>
  <c r="J2635" i="8"/>
  <c r="J2634" i="8"/>
  <c r="J2633" i="8"/>
  <c r="J2632" i="8"/>
  <c r="J2631" i="8"/>
  <c r="J2630" i="8"/>
  <c r="J2629" i="8"/>
  <c r="J2628" i="8"/>
  <c r="J2627" i="8"/>
  <c r="J2626" i="8"/>
  <c r="J2625" i="8"/>
  <c r="J2624" i="8"/>
  <c r="J2623" i="8"/>
  <c r="J2622" i="8"/>
  <c r="J2621" i="8"/>
  <c r="J2620" i="8"/>
  <c r="J2619" i="8"/>
  <c r="J2618" i="8"/>
  <c r="J2617" i="8"/>
  <c r="J2616" i="8"/>
  <c r="J2615" i="8"/>
  <c r="J2614" i="8"/>
  <c r="J2613" i="8"/>
  <c r="H1258" i="8"/>
  <c r="I1274" i="8"/>
  <c r="J1273" i="8"/>
  <c r="J1272" i="8"/>
  <c r="J1271" i="8"/>
  <c r="J1270" i="8"/>
  <c r="J1269" i="8"/>
  <c r="J1268" i="8"/>
  <c r="J1267" i="8"/>
  <c r="J1266" i="8"/>
  <c r="J1265" i="8"/>
  <c r="J1264" i="8"/>
  <c r="J1263" i="8"/>
  <c r="J1262" i="8"/>
  <c r="J1261" i="8"/>
  <c r="J1260" i="8"/>
  <c r="J1259" i="8"/>
  <c r="I1256" i="8"/>
  <c r="H1256" i="8"/>
  <c r="J1255" i="8"/>
  <c r="J1254" i="8"/>
  <c r="J1253" i="8"/>
  <c r="J1252" i="8"/>
  <c r="J1251" i="8"/>
  <c r="J1250" i="8"/>
  <c r="J1249" i="8"/>
  <c r="J1248" i="8"/>
  <c r="J1247" i="8"/>
  <c r="J1246" i="8"/>
  <c r="J1245" i="8"/>
  <c r="J1244" i="8"/>
  <c r="J1243" i="8"/>
  <c r="J1242" i="8"/>
  <c r="J1241" i="8"/>
  <c r="J1240" i="8"/>
  <c r="J1238" i="8"/>
  <c r="J1237" i="8"/>
  <c r="J1236" i="8"/>
  <c r="J1235" i="8"/>
  <c r="J1234" i="8"/>
  <c r="J1233" i="8"/>
  <c r="J1232" i="8"/>
  <c r="J1231" i="8"/>
  <c r="J1230" i="8"/>
  <c r="J1229" i="8"/>
  <c r="J1228" i="8"/>
  <c r="J1227" i="8"/>
  <c r="J1226" i="8"/>
  <c r="J1225" i="8"/>
  <c r="J1224" i="8"/>
  <c r="J1223" i="8"/>
  <c r="J122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J1179" i="8"/>
  <c r="I1176" i="8"/>
  <c r="H1176" i="8"/>
  <c r="J1175" i="8"/>
  <c r="J1174" i="8"/>
  <c r="J1173" i="8"/>
  <c r="J1172" i="8"/>
  <c r="J1171" i="8"/>
  <c r="J1170" i="8"/>
  <c r="J1169" i="8"/>
  <c r="J1168" i="8"/>
  <c r="J1167" i="8"/>
  <c r="J1166" i="8"/>
  <c r="J1165" i="8"/>
  <c r="J1164" i="8"/>
  <c r="J1163" i="8"/>
  <c r="J1162" i="8"/>
  <c r="J1161" i="8"/>
  <c r="J1160" i="8"/>
  <c r="I1158" i="8"/>
  <c r="H1158" i="8"/>
  <c r="J1157" i="8"/>
  <c r="J1156" i="8"/>
  <c r="J1155" i="8"/>
  <c r="J1154" i="8"/>
  <c r="J1153" i="8"/>
  <c r="J1152" i="8"/>
  <c r="J1151" i="8"/>
  <c r="J1150" i="8"/>
  <c r="J1149" i="8"/>
  <c r="J1148" i="8"/>
  <c r="J1147" i="8"/>
  <c r="J1146" i="8"/>
  <c r="J1145" i="8"/>
  <c r="J1144" i="8"/>
  <c r="J1143" i="8"/>
  <c r="J1142"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J1081" i="8"/>
  <c r="I1078" i="8"/>
  <c r="J1077" i="8"/>
  <c r="J1076" i="8"/>
  <c r="J1075" i="8"/>
  <c r="J1074" i="8"/>
  <c r="J1073" i="8"/>
  <c r="J1072" i="8"/>
  <c r="J1071" i="8"/>
  <c r="J1070" i="8"/>
  <c r="J1069" i="8"/>
  <c r="J1068" i="8"/>
  <c r="J1067" i="8"/>
  <c r="J1066" i="8"/>
  <c r="J1065" i="8"/>
  <c r="J1064" i="8"/>
  <c r="J1063" i="8"/>
  <c r="H1078" i="8"/>
  <c r="I1060" i="8"/>
  <c r="J1059" i="8"/>
  <c r="J1058" i="8"/>
  <c r="J1057" i="8"/>
  <c r="J1056" i="8"/>
  <c r="J1055" i="8"/>
  <c r="J1054" i="8"/>
  <c r="J1053" i="8"/>
  <c r="J1052" i="8"/>
  <c r="J1051" i="8"/>
  <c r="J1050" i="8"/>
  <c r="J1049" i="8"/>
  <c r="J1048" i="8"/>
  <c r="J1047" i="8"/>
  <c r="J1046" i="8"/>
  <c r="J1045" i="8"/>
  <c r="H1060" i="8"/>
  <c r="J1042" i="8"/>
  <c r="J1041" i="8"/>
  <c r="J1040" i="8"/>
  <c r="J1039" i="8"/>
  <c r="J1038" i="8"/>
  <c r="J1037" i="8"/>
  <c r="J1036" i="8"/>
  <c r="J1035" i="8"/>
  <c r="J1034" i="8"/>
  <c r="J1033" i="8"/>
  <c r="J1032" i="8"/>
  <c r="J1031" i="8"/>
  <c r="J1030" i="8"/>
  <c r="J1029" i="8"/>
  <c r="J1028" i="8"/>
  <c r="J1027" i="8"/>
  <c r="J1026" i="8"/>
  <c r="J1025" i="8"/>
  <c r="J1024" i="8"/>
  <c r="J1023" i="8"/>
  <c r="J1022" i="8"/>
  <c r="J1021" i="8"/>
  <c r="J1020" i="8"/>
  <c r="J1019" i="8"/>
  <c r="J1018" i="8"/>
  <c r="J1017" i="8"/>
  <c r="J1016" i="8"/>
  <c r="J1015" i="8"/>
  <c r="J1014" i="8"/>
  <c r="J1013" i="8"/>
  <c r="J1012" i="8"/>
  <c r="J1011" i="8"/>
  <c r="J1010" i="8"/>
  <c r="J1009" i="8"/>
  <c r="J1008" i="8"/>
  <c r="J1007" i="8"/>
  <c r="J1006" i="8"/>
  <c r="J1005" i="8"/>
  <c r="J1004" i="8"/>
  <c r="J1003" i="8"/>
  <c r="J1002" i="8"/>
  <c r="J1001" i="8"/>
  <c r="J1000" i="8"/>
  <c r="J999" i="8"/>
  <c r="J998" i="8"/>
  <c r="J997" i="8"/>
  <c r="J996" i="8"/>
  <c r="J995" i="8"/>
  <c r="J994" i="8"/>
  <c r="J993" i="8"/>
  <c r="J992" i="8"/>
  <c r="J991" i="8"/>
  <c r="J990" i="8"/>
  <c r="J989" i="8"/>
  <c r="J988" i="8"/>
  <c r="J987" i="8"/>
  <c r="J986" i="8"/>
  <c r="J985" i="8"/>
  <c r="J984" i="8"/>
  <c r="J983" i="8"/>
  <c r="H2403" i="8"/>
  <c r="H2419" i="8" s="1"/>
  <c r="I2437" i="8"/>
  <c r="J2436" i="8"/>
  <c r="J2435" i="8"/>
  <c r="J2434" i="8"/>
  <c r="J2433" i="8"/>
  <c r="J2432" i="8"/>
  <c r="J2431" i="8"/>
  <c r="J2430" i="8"/>
  <c r="J2429" i="8"/>
  <c r="J2428" i="8"/>
  <c r="J2427" i="8"/>
  <c r="J2426" i="8"/>
  <c r="J2425" i="8"/>
  <c r="J2424" i="8"/>
  <c r="J2423" i="8"/>
  <c r="J2422" i="8"/>
  <c r="H2421" i="8"/>
  <c r="H2437" i="8" s="1"/>
  <c r="I2419" i="8"/>
  <c r="J2418" i="8"/>
  <c r="J2417" i="8"/>
  <c r="J2416" i="8"/>
  <c r="J2415" i="8"/>
  <c r="J2414" i="8"/>
  <c r="J2413" i="8"/>
  <c r="J2412" i="8"/>
  <c r="J2411" i="8"/>
  <c r="J2410" i="8"/>
  <c r="J2409" i="8"/>
  <c r="J2408" i="8"/>
  <c r="J2407" i="8"/>
  <c r="J2406" i="8"/>
  <c r="J2405" i="8"/>
  <c r="J2404" i="8"/>
  <c r="J2401" i="8"/>
  <c r="J2400" i="8"/>
  <c r="J2399" i="8"/>
  <c r="J2398" i="8"/>
  <c r="J2397" i="8"/>
  <c r="J2396" i="8"/>
  <c r="J2395" i="8"/>
  <c r="J2394" i="8"/>
  <c r="J2393" i="8"/>
  <c r="J2392" i="8"/>
  <c r="J2391" i="8"/>
  <c r="J2390" i="8"/>
  <c r="J2389" i="8"/>
  <c r="J2388" i="8"/>
  <c r="J2387" i="8"/>
  <c r="J2386" i="8"/>
  <c r="J2385" i="8"/>
  <c r="J2384" i="8"/>
  <c r="J2383" i="8"/>
  <c r="J2382" i="8"/>
  <c r="J2381" i="8"/>
  <c r="J2380" i="8"/>
  <c r="J2379" i="8"/>
  <c r="J2378" i="8"/>
  <c r="J2377" i="8"/>
  <c r="J2376" i="8"/>
  <c r="J2375" i="8"/>
  <c r="J2374" i="8"/>
  <c r="J2373" i="8"/>
  <c r="J2372" i="8"/>
  <c r="J2371" i="8"/>
  <c r="J2370" i="8"/>
  <c r="J2369" i="8"/>
  <c r="J2368" i="8"/>
  <c r="J2367" i="8"/>
  <c r="J2366" i="8"/>
  <c r="J2365" i="8"/>
  <c r="J2364" i="8"/>
  <c r="J2363" i="8"/>
  <c r="J2362" i="8"/>
  <c r="J2361" i="8"/>
  <c r="J2360" i="8"/>
  <c r="J2359" i="8"/>
  <c r="J2358" i="8"/>
  <c r="J2357" i="8"/>
  <c r="J2356" i="8"/>
  <c r="J2355" i="8"/>
  <c r="J2354" i="8"/>
  <c r="J2353" i="8"/>
  <c r="J2352" i="8"/>
  <c r="J2351" i="8"/>
  <c r="J2350" i="8"/>
  <c r="J2349" i="8"/>
  <c r="J2348" i="8"/>
  <c r="J2347" i="8"/>
  <c r="J2346" i="8"/>
  <c r="J2345" i="8"/>
  <c r="J2344" i="8"/>
  <c r="J2343" i="8"/>
  <c r="J2342" i="8"/>
  <c r="H2305" i="8"/>
  <c r="H2321" i="8" s="1"/>
  <c r="I2339" i="8"/>
  <c r="J2338" i="8"/>
  <c r="J2337" i="8"/>
  <c r="J2336" i="8"/>
  <c r="J2335" i="8"/>
  <c r="J2334" i="8"/>
  <c r="J2333" i="8"/>
  <c r="J2332" i="8"/>
  <c r="J2331" i="8"/>
  <c r="J2330" i="8"/>
  <c r="J2329" i="8"/>
  <c r="J2328" i="8"/>
  <c r="J2327" i="8"/>
  <c r="J2326" i="8"/>
  <c r="J2325" i="8"/>
  <c r="J2324" i="8"/>
  <c r="H2323" i="8"/>
  <c r="H2339" i="8" s="1"/>
  <c r="I2321" i="8"/>
  <c r="J2320" i="8"/>
  <c r="J2319" i="8"/>
  <c r="J2318" i="8"/>
  <c r="J2317" i="8"/>
  <c r="J2316" i="8"/>
  <c r="J2315" i="8"/>
  <c r="J2314" i="8"/>
  <c r="J2313" i="8"/>
  <c r="J2312" i="8"/>
  <c r="J2311" i="8"/>
  <c r="J2310" i="8"/>
  <c r="J2309" i="8"/>
  <c r="J2308" i="8"/>
  <c r="J2307" i="8"/>
  <c r="J2306" i="8"/>
  <c r="J2303" i="8"/>
  <c r="J2302" i="8"/>
  <c r="J2301" i="8"/>
  <c r="J2300" i="8"/>
  <c r="J2299" i="8"/>
  <c r="J2298" i="8"/>
  <c r="J2297" i="8"/>
  <c r="J2296" i="8"/>
  <c r="J2295" i="8"/>
  <c r="J2294" i="8"/>
  <c r="J2293" i="8"/>
  <c r="J2292" i="8"/>
  <c r="J2291" i="8"/>
  <c r="J2290" i="8"/>
  <c r="J2289" i="8"/>
  <c r="J2288" i="8"/>
  <c r="J2287" i="8"/>
  <c r="J2286" i="8"/>
  <c r="J2285" i="8"/>
  <c r="J2284" i="8"/>
  <c r="J2283" i="8"/>
  <c r="J2282" i="8"/>
  <c r="J2281" i="8"/>
  <c r="J2280" i="8"/>
  <c r="J2279" i="8"/>
  <c r="J2278" i="8"/>
  <c r="J2277" i="8"/>
  <c r="J2276" i="8"/>
  <c r="J2275" i="8"/>
  <c r="J2274" i="8"/>
  <c r="J2273" i="8"/>
  <c r="J2272" i="8"/>
  <c r="J2271" i="8"/>
  <c r="J2270" i="8"/>
  <c r="J2269" i="8"/>
  <c r="J2268" i="8"/>
  <c r="J2267" i="8"/>
  <c r="J2266" i="8"/>
  <c r="J2265" i="8"/>
  <c r="J2264" i="8"/>
  <c r="J2263" i="8"/>
  <c r="J2262" i="8"/>
  <c r="J2261" i="8"/>
  <c r="J2260" i="8"/>
  <c r="J2259" i="8"/>
  <c r="J2258" i="8"/>
  <c r="J2257" i="8"/>
  <c r="J2256" i="8"/>
  <c r="J2255" i="8"/>
  <c r="J2254" i="8"/>
  <c r="J2253" i="8"/>
  <c r="J2252" i="8"/>
  <c r="J2251" i="8"/>
  <c r="J2250" i="8"/>
  <c r="J2249" i="8"/>
  <c r="J2248" i="8"/>
  <c r="J2247" i="8"/>
  <c r="J2246" i="8"/>
  <c r="J2245" i="8"/>
  <c r="J2244" i="8"/>
  <c r="I2158" i="8"/>
  <c r="J2157" i="8"/>
  <c r="J2156" i="8"/>
  <c r="J2155" i="8"/>
  <c r="J2154" i="8"/>
  <c r="J2153" i="8"/>
  <c r="J2152" i="8"/>
  <c r="J2151" i="8"/>
  <c r="J2150" i="8"/>
  <c r="J2149" i="8"/>
  <c r="J2148" i="8"/>
  <c r="J2147" i="8"/>
  <c r="J2146" i="8"/>
  <c r="J2145" i="8"/>
  <c r="J2144" i="8"/>
  <c r="J2143" i="8"/>
  <c r="H2142" i="8"/>
  <c r="H2158" i="8" s="1"/>
  <c r="I2140" i="8"/>
  <c r="J2139" i="8"/>
  <c r="J2138" i="8"/>
  <c r="J2137" i="8"/>
  <c r="J2136" i="8"/>
  <c r="J2135" i="8"/>
  <c r="J2134" i="8"/>
  <c r="J2133" i="8"/>
  <c r="J2132" i="8"/>
  <c r="J2131" i="8"/>
  <c r="J2130" i="8"/>
  <c r="J2129" i="8"/>
  <c r="J2128" i="8"/>
  <c r="J2127" i="8"/>
  <c r="J2126" i="8"/>
  <c r="J2125" i="8"/>
  <c r="H2140" i="8"/>
  <c r="J2122" i="8"/>
  <c r="J2121" i="8"/>
  <c r="J2120" i="8"/>
  <c r="J2119" i="8"/>
  <c r="J2118" i="8"/>
  <c r="J2117" i="8"/>
  <c r="J2116" i="8"/>
  <c r="J2115" i="8"/>
  <c r="J2114" i="8"/>
  <c r="J2113" i="8"/>
  <c r="J2112" i="8"/>
  <c r="J2111" i="8"/>
  <c r="J2110" i="8"/>
  <c r="J2109" i="8"/>
  <c r="J2108" i="8"/>
  <c r="J2107" i="8"/>
  <c r="J2106" i="8"/>
  <c r="J2105" i="8"/>
  <c r="J2104" i="8"/>
  <c r="J2103" i="8"/>
  <c r="J2102" i="8"/>
  <c r="J2101" i="8"/>
  <c r="J2100" i="8"/>
  <c r="J2099" i="8"/>
  <c r="J2098" i="8"/>
  <c r="J2097" i="8"/>
  <c r="J2096" i="8"/>
  <c r="J2095" i="8"/>
  <c r="J2094" i="8"/>
  <c r="J2093" i="8"/>
  <c r="J2092" i="8"/>
  <c r="J2091" i="8"/>
  <c r="J2090" i="8"/>
  <c r="J2089" i="8"/>
  <c r="J2088" i="8"/>
  <c r="J2087" i="8"/>
  <c r="J2086" i="8"/>
  <c r="J2085" i="8"/>
  <c r="J2084" i="8"/>
  <c r="J2083" i="8"/>
  <c r="J2082" i="8"/>
  <c r="J2081" i="8"/>
  <c r="J2080" i="8"/>
  <c r="J2079" i="8"/>
  <c r="J2078" i="8"/>
  <c r="J2077" i="8"/>
  <c r="J2076" i="8"/>
  <c r="J2075" i="8"/>
  <c r="J2074" i="8"/>
  <c r="J2073" i="8"/>
  <c r="J2072" i="8"/>
  <c r="J2071" i="8"/>
  <c r="J2070" i="8"/>
  <c r="J2069" i="8"/>
  <c r="J2068" i="8"/>
  <c r="J2067" i="8"/>
  <c r="J2066" i="8"/>
  <c r="J2065" i="8"/>
  <c r="J2064" i="8"/>
  <c r="J2063" i="8"/>
  <c r="H2026" i="8"/>
  <c r="H2042" i="8" s="1"/>
  <c r="H1928" i="8"/>
  <c r="H1944" i="8" s="1"/>
  <c r="J1877" i="8"/>
  <c r="I2060" i="8"/>
  <c r="J2059" i="8"/>
  <c r="J2058" i="8"/>
  <c r="J2057" i="8"/>
  <c r="J2056" i="8"/>
  <c r="J2055" i="8"/>
  <c r="J2054" i="8"/>
  <c r="J2053" i="8"/>
  <c r="J2052" i="8"/>
  <c r="J2051" i="8"/>
  <c r="J2050" i="8"/>
  <c r="J2049" i="8"/>
  <c r="J2048" i="8"/>
  <c r="J2047" i="8"/>
  <c r="J2046" i="8"/>
  <c r="J2045" i="8"/>
  <c r="H2044" i="8"/>
  <c r="H2060" i="8" s="1"/>
  <c r="I2042" i="8"/>
  <c r="J2041" i="8"/>
  <c r="J2040" i="8"/>
  <c r="J2039" i="8"/>
  <c r="J2038" i="8"/>
  <c r="J2037" i="8"/>
  <c r="J2036" i="8"/>
  <c r="J2035" i="8"/>
  <c r="J2034" i="8"/>
  <c r="J2033" i="8"/>
  <c r="J2032" i="8"/>
  <c r="J2031" i="8"/>
  <c r="J2030" i="8"/>
  <c r="J2029" i="8"/>
  <c r="J2028" i="8"/>
  <c r="J2027" i="8"/>
  <c r="J2024" i="8"/>
  <c r="J2023" i="8"/>
  <c r="J2022" i="8"/>
  <c r="J2021" i="8"/>
  <c r="J2020" i="8"/>
  <c r="J2019" i="8"/>
  <c r="J2018" i="8"/>
  <c r="J2017" i="8"/>
  <c r="J2016" i="8"/>
  <c r="J2015" i="8"/>
  <c r="J2014" i="8"/>
  <c r="J2013" i="8"/>
  <c r="J2012" i="8"/>
  <c r="J2011" i="8"/>
  <c r="J2010" i="8"/>
  <c r="J2009" i="8"/>
  <c r="J2008" i="8"/>
  <c r="J2007" i="8"/>
  <c r="J2006" i="8"/>
  <c r="J2005" i="8"/>
  <c r="J2004" i="8"/>
  <c r="J2003" i="8"/>
  <c r="J2002" i="8"/>
  <c r="J2001" i="8"/>
  <c r="J2000" i="8"/>
  <c r="J1999" i="8"/>
  <c r="J1998" i="8"/>
  <c r="J1997" i="8"/>
  <c r="J1996" i="8"/>
  <c r="J1995" i="8"/>
  <c r="J1994" i="8"/>
  <c r="J1993" i="8"/>
  <c r="J1992" i="8"/>
  <c r="J1991" i="8"/>
  <c r="J1990" i="8"/>
  <c r="J1989" i="8"/>
  <c r="J1988" i="8"/>
  <c r="J1987" i="8"/>
  <c r="J1986" i="8"/>
  <c r="J1985" i="8"/>
  <c r="J1984" i="8"/>
  <c r="J1983" i="8"/>
  <c r="J1982" i="8"/>
  <c r="J1981" i="8"/>
  <c r="J1980" i="8"/>
  <c r="J1979" i="8"/>
  <c r="J1978" i="8"/>
  <c r="J1977" i="8"/>
  <c r="J1976" i="8"/>
  <c r="J1975" i="8"/>
  <c r="J1974" i="8"/>
  <c r="J1973" i="8"/>
  <c r="J1972" i="8"/>
  <c r="J1971" i="8"/>
  <c r="J1970" i="8"/>
  <c r="J1969" i="8"/>
  <c r="J1968" i="8"/>
  <c r="J1967" i="8"/>
  <c r="J1966" i="8"/>
  <c r="J1965" i="8"/>
  <c r="I1962" i="8"/>
  <c r="J1961" i="8"/>
  <c r="J1960" i="8"/>
  <c r="J1959" i="8"/>
  <c r="J1958" i="8"/>
  <c r="J1957" i="8"/>
  <c r="J1956" i="8"/>
  <c r="J1955" i="8"/>
  <c r="J1954" i="8"/>
  <c r="J1953" i="8"/>
  <c r="J1952" i="8"/>
  <c r="J1951" i="8"/>
  <c r="J1950" i="8"/>
  <c r="J1949" i="8"/>
  <c r="J1948" i="8"/>
  <c r="J1947" i="8"/>
  <c r="H1946" i="8"/>
  <c r="H1962" i="8" s="1"/>
  <c r="I1944" i="8"/>
  <c r="J1943" i="8"/>
  <c r="J1942" i="8"/>
  <c r="J1941" i="8"/>
  <c r="J1940" i="8"/>
  <c r="J1939" i="8"/>
  <c r="J1938" i="8"/>
  <c r="J1937" i="8"/>
  <c r="J1936" i="8"/>
  <c r="J1935" i="8"/>
  <c r="J1934" i="8"/>
  <c r="J1933" i="8"/>
  <c r="J1932" i="8"/>
  <c r="J1931" i="8"/>
  <c r="J1930" i="8"/>
  <c r="J1929" i="8"/>
  <c r="J1926" i="8"/>
  <c r="J1925" i="8"/>
  <c r="J1924" i="8"/>
  <c r="J1923" i="8"/>
  <c r="J1922" i="8"/>
  <c r="J1921" i="8"/>
  <c r="J1920" i="8"/>
  <c r="J1919" i="8"/>
  <c r="J1918" i="8"/>
  <c r="J1917" i="8"/>
  <c r="J1916" i="8"/>
  <c r="J1915" i="8"/>
  <c r="J1914" i="8"/>
  <c r="J1913" i="8"/>
  <c r="J1912" i="8"/>
  <c r="J1911" i="8"/>
  <c r="J1910" i="8"/>
  <c r="J1909" i="8"/>
  <c r="J1908" i="8"/>
  <c r="J1907" i="8"/>
  <c r="J1906" i="8"/>
  <c r="J1905" i="8"/>
  <c r="J1904" i="8"/>
  <c r="J1903" i="8"/>
  <c r="J1902" i="8"/>
  <c r="J1901" i="8"/>
  <c r="J1900" i="8"/>
  <c r="J1899" i="8"/>
  <c r="J1898" i="8"/>
  <c r="J1897" i="8"/>
  <c r="J1896" i="8"/>
  <c r="J1895" i="8"/>
  <c r="J1894" i="8"/>
  <c r="J1893" i="8"/>
  <c r="J1892" i="8"/>
  <c r="J1891" i="8"/>
  <c r="J1890" i="8"/>
  <c r="J1889" i="8"/>
  <c r="J1888" i="8"/>
  <c r="J1887" i="8"/>
  <c r="J1886" i="8"/>
  <c r="J1885" i="8"/>
  <c r="J1884" i="8"/>
  <c r="J1883" i="8"/>
  <c r="J1882" i="8"/>
  <c r="J1881" i="8"/>
  <c r="J1880" i="8"/>
  <c r="J1879" i="8"/>
  <c r="J1878" i="8"/>
  <c r="J1876" i="8"/>
  <c r="J1875" i="8"/>
  <c r="J1874" i="8"/>
  <c r="J1873" i="8"/>
  <c r="J1872" i="8"/>
  <c r="J1871" i="8"/>
  <c r="J1870" i="8"/>
  <c r="J1869" i="8"/>
  <c r="J1868" i="8"/>
  <c r="J1867" i="8"/>
  <c r="I1864" i="8"/>
  <c r="J1863" i="8"/>
  <c r="J1862" i="8"/>
  <c r="J1861" i="8"/>
  <c r="J1860" i="8"/>
  <c r="J1859" i="8"/>
  <c r="J1858" i="8"/>
  <c r="J1857" i="8"/>
  <c r="J1856" i="8"/>
  <c r="J1855" i="8"/>
  <c r="J1854" i="8"/>
  <c r="J1853" i="8"/>
  <c r="J1852" i="8"/>
  <c r="J1851" i="8"/>
  <c r="J1850" i="8"/>
  <c r="J1849" i="8"/>
  <c r="H1848" i="8"/>
  <c r="H1864" i="8" s="1"/>
  <c r="I1846" i="8"/>
  <c r="J1845" i="8"/>
  <c r="J1844" i="8"/>
  <c r="J1843" i="8"/>
  <c r="J1842" i="8"/>
  <c r="J1841" i="8"/>
  <c r="J1840" i="8"/>
  <c r="J1839" i="8"/>
  <c r="J1838" i="8"/>
  <c r="J1837" i="8"/>
  <c r="J1836" i="8"/>
  <c r="J1835" i="8"/>
  <c r="J1834" i="8"/>
  <c r="J1833" i="8"/>
  <c r="J1832" i="8"/>
  <c r="J1831" i="8"/>
  <c r="H1830" i="8"/>
  <c r="H1846" i="8" s="1"/>
  <c r="J1828" i="8"/>
  <c r="J1827" i="8"/>
  <c r="J1826" i="8"/>
  <c r="J1825" i="8"/>
  <c r="J1824" i="8"/>
  <c r="J1823" i="8"/>
  <c r="J1822" i="8"/>
  <c r="J1821" i="8"/>
  <c r="J1820" i="8"/>
  <c r="J1819" i="8"/>
  <c r="J1818" i="8"/>
  <c r="J1817" i="8"/>
  <c r="J1816" i="8"/>
  <c r="J1815" i="8"/>
  <c r="J1814" i="8"/>
  <c r="J1813" i="8"/>
  <c r="J1812" i="8"/>
  <c r="J1811" i="8"/>
  <c r="J1810" i="8"/>
  <c r="J1809" i="8"/>
  <c r="J1808" i="8"/>
  <c r="J1807" i="8"/>
  <c r="J1806" i="8"/>
  <c r="J1805" i="8"/>
  <c r="J1804" i="8"/>
  <c r="J1803" i="8"/>
  <c r="J1802" i="8"/>
  <c r="J1801" i="8"/>
  <c r="J1800" i="8"/>
  <c r="J1799" i="8"/>
  <c r="J1798" i="8"/>
  <c r="J1797" i="8"/>
  <c r="J1796" i="8"/>
  <c r="J1795" i="8"/>
  <c r="J1794" i="8"/>
  <c r="J1793" i="8"/>
  <c r="J1792" i="8"/>
  <c r="J1791" i="8"/>
  <c r="J1790" i="8"/>
  <c r="J1789" i="8"/>
  <c r="J1788" i="8"/>
  <c r="J1787" i="8"/>
  <c r="J1786" i="8"/>
  <c r="J1785" i="8"/>
  <c r="J1784" i="8"/>
  <c r="J1783" i="8"/>
  <c r="J1782" i="8"/>
  <c r="J1781" i="8"/>
  <c r="J1780" i="8"/>
  <c r="J1779" i="8"/>
  <c r="J1778" i="8"/>
  <c r="J1777" i="8"/>
  <c r="J1776" i="8"/>
  <c r="J1775" i="8"/>
  <c r="J1774" i="8"/>
  <c r="J1773" i="8"/>
  <c r="J1772" i="8"/>
  <c r="J1771" i="8"/>
  <c r="J1770" i="8"/>
  <c r="J1769" i="8"/>
  <c r="I1766" i="8"/>
  <c r="J1765" i="8"/>
  <c r="J1764" i="8"/>
  <c r="J1763" i="8"/>
  <c r="J1762" i="8"/>
  <c r="J1761" i="8"/>
  <c r="J1760" i="8"/>
  <c r="J1759" i="8"/>
  <c r="J1758" i="8"/>
  <c r="J1757" i="8"/>
  <c r="J1756" i="8"/>
  <c r="J1755" i="8"/>
  <c r="J1754" i="8"/>
  <c r="J1753" i="8"/>
  <c r="J1752" i="8"/>
  <c r="J1751" i="8"/>
  <c r="H1750" i="8"/>
  <c r="H1766" i="8" s="1"/>
  <c r="I1748" i="8"/>
  <c r="J1747" i="8"/>
  <c r="J1746" i="8"/>
  <c r="J1745" i="8"/>
  <c r="J1744" i="8"/>
  <c r="J1743" i="8"/>
  <c r="J1742" i="8"/>
  <c r="J1741" i="8"/>
  <c r="J1740" i="8"/>
  <c r="J1739" i="8"/>
  <c r="J1738" i="8"/>
  <c r="J1737" i="8"/>
  <c r="J1736" i="8"/>
  <c r="J1735" i="8"/>
  <c r="J1734" i="8"/>
  <c r="J1733" i="8"/>
  <c r="H1732" i="8"/>
  <c r="H1748" i="8" s="1"/>
  <c r="J1730" i="8"/>
  <c r="J1729" i="8"/>
  <c r="J1728" i="8"/>
  <c r="J1727" i="8"/>
  <c r="J1726" i="8"/>
  <c r="J1725" i="8"/>
  <c r="J1724" i="8"/>
  <c r="J1723" i="8"/>
  <c r="J1722" i="8"/>
  <c r="J1721" i="8"/>
  <c r="J1720" i="8"/>
  <c r="J1719" i="8"/>
  <c r="J1718" i="8"/>
  <c r="J1717" i="8"/>
  <c r="J1716" i="8"/>
  <c r="J1715" i="8"/>
  <c r="J1714" i="8"/>
  <c r="J1713" i="8"/>
  <c r="J1712" i="8"/>
  <c r="J1711" i="8"/>
  <c r="J1710" i="8"/>
  <c r="J1709" i="8"/>
  <c r="J1708" i="8"/>
  <c r="J1707" i="8"/>
  <c r="J1706" i="8"/>
  <c r="J1705" i="8"/>
  <c r="J1704" i="8"/>
  <c r="J1703" i="8"/>
  <c r="J1702" i="8"/>
  <c r="J1701" i="8"/>
  <c r="J1700" i="8"/>
  <c r="J1699" i="8"/>
  <c r="J1698" i="8"/>
  <c r="J1697" i="8"/>
  <c r="J1696" i="8"/>
  <c r="J1695" i="8"/>
  <c r="J1694" i="8"/>
  <c r="J1693" i="8"/>
  <c r="J1692" i="8"/>
  <c r="J1691" i="8"/>
  <c r="J1690" i="8"/>
  <c r="J1689" i="8"/>
  <c r="J1688" i="8"/>
  <c r="J1687" i="8"/>
  <c r="J1686" i="8"/>
  <c r="J1685" i="8"/>
  <c r="J1684" i="8"/>
  <c r="J1683" i="8"/>
  <c r="J1682" i="8"/>
  <c r="J1681" i="8"/>
  <c r="J1680" i="8"/>
  <c r="J1679" i="8"/>
  <c r="J1678" i="8"/>
  <c r="J1677" i="8"/>
  <c r="J1676" i="8"/>
  <c r="J1675" i="8"/>
  <c r="J1674" i="8"/>
  <c r="J1673" i="8"/>
  <c r="J1672" i="8"/>
  <c r="J1671" i="8"/>
  <c r="J937" i="8"/>
  <c r="J934" i="8"/>
  <c r="H839" i="8"/>
  <c r="H821" i="8"/>
  <c r="J819" i="8"/>
  <c r="I623" i="8"/>
  <c r="J622" i="8"/>
  <c r="J621" i="8"/>
  <c r="J620" i="8"/>
  <c r="J619" i="8"/>
  <c r="J618" i="8"/>
  <c r="J617" i="8"/>
  <c r="J616" i="8"/>
  <c r="J615" i="8"/>
  <c r="J614" i="8"/>
  <c r="J613" i="8"/>
  <c r="J612" i="8"/>
  <c r="J611" i="8"/>
  <c r="J610" i="8"/>
  <c r="J609" i="8"/>
  <c r="J608" i="8"/>
  <c r="I604" i="8"/>
  <c r="J603" i="8"/>
  <c r="J602" i="8"/>
  <c r="J601" i="8"/>
  <c r="J600" i="8"/>
  <c r="J599" i="8"/>
  <c r="J598" i="8"/>
  <c r="J597" i="8"/>
  <c r="J596" i="8"/>
  <c r="J595" i="8"/>
  <c r="J594" i="8"/>
  <c r="J593" i="8"/>
  <c r="J592" i="8"/>
  <c r="J591" i="8"/>
  <c r="J590" i="8"/>
  <c r="J589" i="8"/>
  <c r="J584" i="8"/>
  <c r="J583" i="8"/>
  <c r="J582" i="8"/>
  <c r="J581" i="8"/>
  <c r="J580" i="8"/>
  <c r="J579" i="8"/>
  <c r="J578" i="8"/>
  <c r="J577" i="8"/>
  <c r="J576" i="8"/>
  <c r="J575" i="8"/>
  <c r="J574" i="8"/>
  <c r="J573" i="8"/>
  <c r="I572" i="8"/>
  <c r="J572" i="8" s="1"/>
  <c r="J571" i="8"/>
  <c r="J570" i="8"/>
  <c r="J636" i="8"/>
  <c r="J637" i="8"/>
  <c r="J638" i="8"/>
  <c r="J639" i="8"/>
  <c r="J640" i="8"/>
  <c r="J641" i="8"/>
  <c r="J642" i="8"/>
  <c r="J643" i="8"/>
  <c r="J644" i="8"/>
  <c r="J645" i="8"/>
  <c r="J646" i="8"/>
  <c r="J647" i="8"/>
  <c r="J648" i="8"/>
  <c r="J649" i="8"/>
  <c r="J650" i="8"/>
  <c r="H652" i="8"/>
  <c r="J652" i="8" s="1"/>
  <c r="J653" i="8"/>
  <c r="J654" i="8"/>
  <c r="J655" i="8"/>
  <c r="J656" i="8"/>
  <c r="J657" i="8"/>
  <c r="J658" i="8"/>
  <c r="J659" i="8"/>
  <c r="J660" i="8"/>
  <c r="J661" i="8"/>
  <c r="J662" i="8"/>
  <c r="J663" i="8"/>
  <c r="J664" i="8"/>
  <c r="J665" i="8"/>
  <c r="J666" i="8"/>
  <c r="J667" i="8"/>
  <c r="I668" i="8"/>
  <c r="J671" i="8"/>
  <c r="J672" i="8"/>
  <c r="J673" i="8"/>
  <c r="J674" i="8"/>
  <c r="J675" i="8"/>
  <c r="J676" i="8"/>
  <c r="J677" i="8"/>
  <c r="J678" i="8"/>
  <c r="J679" i="8"/>
  <c r="J680" i="8"/>
  <c r="J1274" i="8" l="1"/>
  <c r="H2690" i="8"/>
  <c r="J2708" i="8"/>
  <c r="J3633" i="8"/>
  <c r="J1256" i="8"/>
  <c r="J2674" i="8"/>
  <c r="J2690" i="8" s="1"/>
  <c r="H2708" i="8"/>
  <c r="J1258" i="8"/>
  <c r="J1830" i="8"/>
  <c r="J1846" i="8" s="1"/>
  <c r="J2124" i="8"/>
  <c r="J2140" i="8" s="1"/>
  <c r="J2403" i="8"/>
  <c r="J2419" i="8" s="1"/>
  <c r="J1158" i="8"/>
  <c r="J1176" i="8"/>
  <c r="J1044" i="8"/>
  <c r="J1060" i="8" s="1"/>
  <c r="J1062" i="8"/>
  <c r="J1078" i="8" s="1"/>
  <c r="J2421" i="8"/>
  <c r="J2437" i="8" s="1"/>
  <c r="J2305" i="8"/>
  <c r="J2321" i="8" s="1"/>
  <c r="J2323" i="8"/>
  <c r="J2339" i="8" s="1"/>
  <c r="J2142" i="8"/>
  <c r="J2158" i="8" s="1"/>
  <c r="J2026" i="8"/>
  <c r="J2042" i="8" s="1"/>
  <c r="J2044" i="8"/>
  <c r="J2060" i="8" s="1"/>
  <c r="J1928" i="8"/>
  <c r="J1944" i="8" s="1"/>
  <c r="J1946" i="8"/>
  <c r="J1962" i="8" s="1"/>
  <c r="J1848" i="8"/>
  <c r="J1864" i="8" s="1"/>
  <c r="J1732" i="8"/>
  <c r="J1748" i="8" s="1"/>
  <c r="J1750" i="8"/>
  <c r="J1766" i="8" s="1"/>
  <c r="J668" i="8"/>
  <c r="I585" i="8"/>
  <c r="H668" i="8"/>
  <c r="H670" i="8" s="1"/>
  <c r="J483" i="8"/>
  <c r="I1373" i="8"/>
  <c r="J1372" i="8"/>
  <c r="J1371" i="8"/>
  <c r="J1370" i="8"/>
  <c r="J1369" i="8"/>
  <c r="J1368" i="8"/>
  <c r="J1367" i="8"/>
  <c r="J1366" i="8"/>
  <c r="J1365" i="8"/>
  <c r="J1364" i="8"/>
  <c r="J1363" i="8"/>
  <c r="J1362" i="8"/>
  <c r="J1361" i="8"/>
  <c r="J1360" i="8"/>
  <c r="J1359" i="8"/>
  <c r="J1358" i="8"/>
  <c r="H1357" i="8"/>
  <c r="I1355" i="8"/>
  <c r="J1354" i="8"/>
  <c r="J1353" i="8"/>
  <c r="J1352" i="8"/>
  <c r="J1351" i="8"/>
  <c r="J1350" i="8"/>
  <c r="J1349" i="8"/>
  <c r="J1348" i="8"/>
  <c r="J1347" i="8"/>
  <c r="J1346" i="8"/>
  <c r="J1345" i="8"/>
  <c r="J1344" i="8"/>
  <c r="J1343" i="8"/>
  <c r="J1342" i="8"/>
  <c r="J1341" i="8"/>
  <c r="J1340" i="8"/>
  <c r="H1339" i="8"/>
  <c r="H1355" i="8" s="1"/>
  <c r="J1337" i="8"/>
  <c r="J1336" i="8"/>
  <c r="J1335" i="8"/>
  <c r="J1334" i="8"/>
  <c r="J1333" i="8"/>
  <c r="J1332" i="8"/>
  <c r="J1331" i="8"/>
  <c r="J1330" i="8"/>
  <c r="J1329" i="8"/>
  <c r="J1328" i="8"/>
  <c r="J1327" i="8"/>
  <c r="J1326" i="8"/>
  <c r="J1325" i="8"/>
  <c r="J1324" i="8"/>
  <c r="J1323" i="8"/>
  <c r="J1322" i="8"/>
  <c r="J1321" i="8"/>
  <c r="J132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J1278" i="8"/>
  <c r="I404" i="8"/>
  <c r="J403" i="8"/>
  <c r="J402" i="8"/>
  <c r="J401" i="8"/>
  <c r="J400" i="8"/>
  <c r="J399" i="8"/>
  <c r="J398" i="8"/>
  <c r="J397" i="8"/>
  <c r="J396" i="8"/>
  <c r="J395" i="8"/>
  <c r="J394" i="8"/>
  <c r="J393" i="8"/>
  <c r="J392" i="8"/>
  <c r="J391" i="8"/>
  <c r="J390" i="8"/>
  <c r="J389" i="8"/>
  <c r="H388" i="8"/>
  <c r="I386" i="8"/>
  <c r="J385" i="8"/>
  <c r="J384" i="8"/>
  <c r="J383" i="8"/>
  <c r="J382" i="8"/>
  <c r="J381" i="8"/>
  <c r="J380" i="8"/>
  <c r="J379" i="8"/>
  <c r="J378" i="8"/>
  <c r="J377" i="8"/>
  <c r="J376" i="8"/>
  <c r="J375" i="8"/>
  <c r="J374" i="8"/>
  <c r="J373" i="8"/>
  <c r="J372" i="8"/>
  <c r="J371" i="8"/>
  <c r="H370" i="8"/>
  <c r="H386" i="8" s="1"/>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8" i="8"/>
  <c r="J317" i="8"/>
  <c r="J316" i="8"/>
  <c r="J315" i="8"/>
  <c r="J314" i="8"/>
  <c r="J313" i="8"/>
  <c r="J312" i="8"/>
  <c r="J311" i="8"/>
  <c r="J310" i="8"/>
  <c r="J309" i="8"/>
  <c r="J308" i="8"/>
  <c r="J407" i="8"/>
  <c r="J408" i="8"/>
  <c r="I409" i="8"/>
  <c r="J409" i="8" s="1"/>
  <c r="J410" i="8"/>
  <c r="J411" i="8"/>
  <c r="J412" i="8"/>
  <c r="J413" i="8"/>
  <c r="J414" i="8"/>
  <c r="J415" i="8"/>
  <c r="J416" i="8"/>
  <c r="J417" i="8"/>
  <c r="J418" i="8"/>
  <c r="J419" i="8"/>
  <c r="J420" i="8"/>
  <c r="J421" i="8"/>
  <c r="J426" i="8"/>
  <c r="J427" i="8"/>
  <c r="J428" i="8"/>
  <c r="J429" i="8"/>
  <c r="J430" i="8"/>
  <c r="J431" i="8"/>
  <c r="J432" i="8"/>
  <c r="J433" i="8"/>
  <c r="J434" i="8"/>
  <c r="J435" i="8"/>
  <c r="J436" i="8"/>
  <c r="J437" i="8"/>
  <c r="J438" i="8"/>
  <c r="J439" i="8"/>
  <c r="J440" i="8"/>
  <c r="I441" i="8"/>
  <c r="J445" i="8"/>
  <c r="J446" i="8"/>
  <c r="J447" i="8"/>
  <c r="J448" i="8"/>
  <c r="J449" i="8"/>
  <c r="J450" i="8"/>
  <c r="J451" i="8"/>
  <c r="J452" i="8"/>
  <c r="J453" i="8"/>
  <c r="J454" i="8"/>
  <c r="J455" i="8"/>
  <c r="J456" i="8"/>
  <c r="J457" i="8"/>
  <c r="J458" i="8"/>
  <c r="J459" i="8"/>
  <c r="I460" i="8"/>
  <c r="J472" i="8"/>
  <c r="J473" i="8"/>
  <c r="J474" i="8"/>
  <c r="H2922" i="8" l="1"/>
  <c r="J2922" i="8" s="1"/>
  <c r="H404" i="8"/>
  <c r="H1373" i="8"/>
  <c r="J670" i="8"/>
  <c r="H697" i="8"/>
  <c r="J1339" i="8"/>
  <c r="J1355" i="8" s="1"/>
  <c r="J1357" i="8"/>
  <c r="J1373" i="8" s="1"/>
  <c r="J388" i="8"/>
  <c r="J404" i="8" s="1"/>
  <c r="J370" i="8"/>
  <c r="J386" i="8" s="1"/>
  <c r="I422" i="8"/>
  <c r="J7820" i="8"/>
  <c r="J7821" i="8"/>
  <c r="J7822" i="8"/>
  <c r="J7823" i="8"/>
  <c r="J7824" i="8"/>
  <c r="J7825" i="8"/>
  <c r="J7826" i="8"/>
  <c r="J7827" i="8"/>
  <c r="J7828" i="8"/>
  <c r="J7829" i="8"/>
  <c r="J7830" i="8"/>
  <c r="J7832" i="8"/>
  <c r="J7833" i="8"/>
  <c r="J7834" i="8"/>
  <c r="I7835" i="8"/>
  <c r="J8679" i="8"/>
  <c r="J8680" i="8"/>
  <c r="J8681" i="8"/>
  <c r="J8682" i="8"/>
  <c r="J8683" i="8"/>
  <c r="J8684" i="8"/>
  <c r="J8685" i="8"/>
  <c r="J8686" i="8"/>
  <c r="J8687" i="8"/>
  <c r="J8688" i="8"/>
  <c r="J8689" i="8"/>
  <c r="J8690" i="8"/>
  <c r="J8691" i="8"/>
  <c r="J8692" i="8"/>
  <c r="J8693" i="8"/>
  <c r="J8694" i="8"/>
  <c r="J8695" i="8"/>
  <c r="J8696" i="8"/>
  <c r="J8697" i="8"/>
  <c r="J932" i="8" l="1"/>
  <c r="J931" i="8"/>
  <c r="J2203" i="8"/>
  <c r="J2163" i="8"/>
  <c r="J2164" i="8"/>
  <c r="J2162" i="8"/>
  <c r="J938" i="8"/>
  <c r="J920" i="8"/>
  <c r="J921" i="8"/>
  <c r="J922" i="8"/>
  <c r="J923" i="8"/>
  <c r="J924" i="8"/>
  <c r="J925" i="8"/>
  <c r="J926" i="8"/>
  <c r="J927" i="8"/>
  <c r="J928" i="8"/>
  <c r="J929" i="8"/>
  <c r="J930" i="8"/>
  <c r="J933" i="8"/>
  <c r="J935" i="8"/>
  <c r="J939" i="8"/>
  <c r="J940" i="8"/>
  <c r="J941" i="8"/>
  <c r="H944" i="8" l="1"/>
  <c r="J15279" i="8"/>
  <c r="J15280" i="8"/>
  <c r="J15281" i="8"/>
  <c r="J15282" i="8"/>
  <c r="J15283" i="8"/>
  <c r="J15284" i="8"/>
  <c r="J15285" i="8"/>
  <c r="J15286" i="8"/>
  <c r="J15287" i="8"/>
  <c r="J15288" i="8"/>
  <c r="J15289" i="8"/>
  <c r="J15290" i="8"/>
  <c r="J15291" i="8"/>
  <c r="J15292" i="8"/>
  <c r="J15293" i="8"/>
  <c r="J15294" i="8"/>
  <c r="J15295" i="8"/>
  <c r="J15296" i="8"/>
  <c r="J15297" i="8"/>
  <c r="J15298" i="8"/>
  <c r="J15299" i="8"/>
  <c r="J15300" i="8"/>
  <c r="J15301" i="8"/>
  <c r="J15302" i="8"/>
  <c r="J15303" i="8"/>
  <c r="J15304" i="8"/>
  <c r="J15305" i="8"/>
  <c r="J15306" i="8"/>
  <c r="J15307" i="8"/>
  <c r="J15308" i="8"/>
  <c r="J15309" i="8"/>
  <c r="J15310" i="8"/>
  <c r="J15311" i="8"/>
  <c r="J15312" i="8"/>
  <c r="J15313" i="8"/>
  <c r="J15314" i="8"/>
  <c r="J15315" i="8"/>
  <c r="J15316" i="8"/>
  <c r="H15318" i="8"/>
  <c r="J15318" i="8" s="1"/>
  <c r="J15319" i="8"/>
  <c r="J15320" i="8"/>
  <c r="J15321" i="8"/>
  <c r="J15322" i="8"/>
  <c r="J15323" i="8"/>
  <c r="J15324" i="8"/>
  <c r="J15325" i="8"/>
  <c r="J15326" i="8"/>
  <c r="J15327" i="8"/>
  <c r="J15328" i="8"/>
  <c r="J15329" i="8"/>
  <c r="J15330" i="8"/>
  <c r="J15331" i="8"/>
  <c r="J15332" i="8"/>
  <c r="J15333" i="8"/>
  <c r="H15334" i="8"/>
  <c r="I15334" i="8"/>
  <c r="H15336" i="8"/>
  <c r="J15337" i="8"/>
  <c r="J15338" i="8"/>
  <c r="J15339" i="8"/>
  <c r="J15340" i="8"/>
  <c r="J15341" i="8"/>
  <c r="J15342" i="8"/>
  <c r="J15343" i="8"/>
  <c r="J15344" i="8"/>
  <c r="J15345" i="8"/>
  <c r="J15346" i="8"/>
  <c r="J15347" i="8"/>
  <c r="J15348" i="8"/>
  <c r="J15349" i="8"/>
  <c r="J15350" i="8"/>
  <c r="J15351" i="8"/>
  <c r="H15352" i="8"/>
  <c r="I15352" i="8"/>
  <c r="J8698" i="8"/>
  <c r="J8699" i="8"/>
  <c r="J8700" i="8"/>
  <c r="J8701" i="8"/>
  <c r="J8702" i="8"/>
  <c r="J8703" i="8"/>
  <c r="J8704" i="8"/>
  <c r="J8705" i="8"/>
  <c r="J8706" i="8"/>
  <c r="J8707" i="8"/>
  <c r="J8708" i="8"/>
  <c r="J8709" i="8"/>
  <c r="J8710" i="8"/>
  <c r="J8711" i="8"/>
  <c r="J8712" i="8"/>
  <c r="J8713" i="8"/>
  <c r="J8714" i="8"/>
  <c r="H8716" i="8"/>
  <c r="J8716" i="8" s="1"/>
  <c r="J8719" i="8"/>
  <c r="J8720" i="8"/>
  <c r="J8721" i="8"/>
  <c r="J8722" i="8"/>
  <c r="J8723" i="8"/>
  <c r="J8724" i="8"/>
  <c r="J8725" i="8"/>
  <c r="J8726" i="8"/>
  <c r="J8727" i="8"/>
  <c r="J8728" i="8"/>
  <c r="J8729" i="8"/>
  <c r="J8730" i="8"/>
  <c r="J8731" i="8"/>
  <c r="J8732" i="8"/>
  <c r="J8733" i="8"/>
  <c r="J8734" i="8"/>
  <c r="H8735" i="8"/>
  <c r="I8735" i="8"/>
  <c r="J8737" i="8"/>
  <c r="J8738" i="8"/>
  <c r="J8739" i="8"/>
  <c r="J8740" i="8"/>
  <c r="J8741" i="8"/>
  <c r="J8742" i="8"/>
  <c r="J8743" i="8"/>
  <c r="J8744" i="8"/>
  <c r="J8745" i="8"/>
  <c r="J8746" i="8"/>
  <c r="J8747" i="8"/>
  <c r="J8748" i="8"/>
  <c r="J8749" i="8"/>
  <c r="J8750" i="8"/>
  <c r="J8751" i="8"/>
  <c r="J8752" i="8"/>
  <c r="H8753" i="8"/>
  <c r="I8753" i="8"/>
  <c r="J8757" i="8"/>
  <c r="J8758" i="8"/>
  <c r="J8759" i="8"/>
  <c r="J8760" i="8"/>
  <c r="J8761" i="8"/>
  <c r="J8762" i="8"/>
  <c r="J8763" i="8"/>
  <c r="J8764" i="8"/>
  <c r="J8765" i="8"/>
  <c r="J8766" i="8"/>
  <c r="J8767" i="8"/>
  <c r="J8768" i="8"/>
  <c r="J8769" i="8"/>
  <c r="J8770" i="8"/>
  <c r="J8771" i="8"/>
  <c r="J8772" i="8"/>
  <c r="J8773" i="8"/>
  <c r="J8774" i="8"/>
  <c r="J8775" i="8"/>
  <c r="J8776" i="8"/>
  <c r="J8777" i="8"/>
  <c r="J8778" i="8"/>
  <c r="J8779" i="8"/>
  <c r="J8780" i="8"/>
  <c r="J8781" i="8"/>
  <c r="J8782" i="8"/>
  <c r="J8783" i="8"/>
  <c r="J8784" i="8"/>
  <c r="J8785" i="8"/>
  <c r="J8786" i="8"/>
  <c r="J8787" i="8"/>
  <c r="J8788" i="8"/>
  <c r="J8789" i="8"/>
  <c r="J8790" i="8"/>
  <c r="J8791" i="8"/>
  <c r="J8792" i="8"/>
  <c r="J8793" i="8"/>
  <c r="J8794" i="8"/>
  <c r="J8795" i="8"/>
  <c r="I7898" i="8"/>
  <c r="J7897" i="8"/>
  <c r="J7896" i="8"/>
  <c r="J7895" i="8"/>
  <c r="J7894" i="8"/>
  <c r="J7893" i="8"/>
  <c r="J7892" i="8"/>
  <c r="J7891" i="8"/>
  <c r="J7890" i="8"/>
  <c r="J7889" i="8"/>
  <c r="J7888" i="8"/>
  <c r="J7887" i="8"/>
  <c r="J7886" i="8"/>
  <c r="J7885" i="8"/>
  <c r="J7884" i="8"/>
  <c r="J7883" i="8"/>
  <c r="J7876" i="8"/>
  <c r="J7874" i="8"/>
  <c r="J7873" i="8"/>
  <c r="J7872" i="8"/>
  <c r="J7871" i="8"/>
  <c r="J7870" i="8"/>
  <c r="J7869" i="8"/>
  <c r="J7868" i="8"/>
  <c r="J7867" i="8"/>
  <c r="J7866" i="8"/>
  <c r="J7865" i="8"/>
  <c r="J7864" i="8"/>
  <c r="J7863" i="8"/>
  <c r="J7862" i="8"/>
  <c r="J7861" i="8"/>
  <c r="J7860" i="8"/>
  <c r="J7859" i="8"/>
  <c r="J7858" i="8"/>
  <c r="J7857" i="8"/>
  <c r="J7856" i="8"/>
  <c r="J7855" i="8"/>
  <c r="J7854" i="8"/>
  <c r="J7853" i="8"/>
  <c r="J7852" i="8"/>
  <c r="J7851" i="8"/>
  <c r="J7850" i="8"/>
  <c r="J7849" i="8"/>
  <c r="J7848" i="8"/>
  <c r="J7847" i="8"/>
  <c r="J7846" i="8"/>
  <c r="J7845" i="8"/>
  <c r="J7844" i="8"/>
  <c r="J7843" i="8"/>
  <c r="J7842" i="8"/>
  <c r="J7841" i="8"/>
  <c r="J7840" i="8"/>
  <c r="J8796" i="8"/>
  <c r="J8797" i="8"/>
  <c r="J8798" i="8"/>
  <c r="J8799" i="8"/>
  <c r="J8800" i="8"/>
  <c r="J8801" i="8"/>
  <c r="J8802" i="8"/>
  <c r="J8803" i="8"/>
  <c r="J8804" i="8"/>
  <c r="J8805" i="8"/>
  <c r="J8806" i="8"/>
  <c r="J8807" i="8"/>
  <c r="J8808" i="8"/>
  <c r="J8809" i="8"/>
  <c r="J8810" i="8"/>
  <c r="J8811" i="8"/>
  <c r="J8812" i="8"/>
  <c r="J8813" i="8"/>
  <c r="J8814" i="8"/>
  <c r="J8815" i="8"/>
  <c r="J8816" i="8"/>
  <c r="J8819" i="8"/>
  <c r="J8820" i="8"/>
  <c r="J8821" i="8"/>
  <c r="J8822" i="8"/>
  <c r="J8823" i="8"/>
  <c r="J8824" i="8"/>
  <c r="J8825" i="8"/>
  <c r="J8826" i="8"/>
  <c r="J8827" i="8"/>
  <c r="J8828" i="8"/>
  <c r="J8829" i="8"/>
  <c r="J8830" i="8"/>
  <c r="J8831" i="8"/>
  <c r="J8832" i="8"/>
  <c r="J8833" i="8"/>
  <c r="I8834" i="8"/>
  <c r="J8837" i="8"/>
  <c r="J8838" i="8"/>
  <c r="J8839" i="8"/>
  <c r="J8840" i="8"/>
  <c r="J8841" i="8"/>
  <c r="J8842" i="8"/>
  <c r="J8843" i="8"/>
  <c r="J8844" i="8"/>
  <c r="I2241" i="8"/>
  <c r="I2607" i="8"/>
  <c r="I2200" i="8"/>
  <c r="J2240" i="8"/>
  <c r="J2239" i="8"/>
  <c r="J2238" i="8"/>
  <c r="J2237" i="8"/>
  <c r="J2236" i="8"/>
  <c r="J2235" i="8"/>
  <c r="J2234" i="8"/>
  <c r="J2233" i="8"/>
  <c r="J2232" i="8"/>
  <c r="J2231" i="8"/>
  <c r="J2230" i="8"/>
  <c r="J2229" i="8"/>
  <c r="J2228" i="8"/>
  <c r="J2227" i="8"/>
  <c r="J2226" i="8"/>
  <c r="H2225" i="8"/>
  <c r="I2223" i="8"/>
  <c r="J2222" i="8"/>
  <c r="J2221" i="8"/>
  <c r="J2220" i="8"/>
  <c r="J2219" i="8"/>
  <c r="J2218" i="8"/>
  <c r="J2217" i="8"/>
  <c r="J2216" i="8"/>
  <c r="J2215" i="8"/>
  <c r="J2214" i="8"/>
  <c r="J2213" i="8"/>
  <c r="J2212" i="8"/>
  <c r="J2211" i="8"/>
  <c r="J2210" i="8"/>
  <c r="J2209" i="8"/>
  <c r="J2208" i="8"/>
  <c r="H2207" i="8"/>
  <c r="H2223" i="8" s="1"/>
  <c r="H686" i="8"/>
  <c r="I686" i="8"/>
  <c r="J685" i="8"/>
  <c r="J684" i="8"/>
  <c r="J683" i="8"/>
  <c r="J682" i="8"/>
  <c r="J681" i="8"/>
  <c r="J919" i="8"/>
  <c r="H8955" i="8"/>
  <c r="J8948" i="8"/>
  <c r="J8949" i="8"/>
  <c r="H962" i="8" l="1"/>
  <c r="H2241" i="8"/>
  <c r="J15336" i="8"/>
  <c r="H8717" i="8"/>
  <c r="J15334" i="8"/>
  <c r="J15352" i="8" s="1"/>
  <c r="J8753" i="8"/>
  <c r="J8735" i="8"/>
  <c r="I7901" i="8"/>
  <c r="H8818" i="8"/>
  <c r="J2207" i="8"/>
  <c r="J2223" i="8" s="1"/>
  <c r="J2225" i="8"/>
  <c r="J2241" i="8" s="1"/>
  <c r="H89" i="8"/>
  <c r="H406" i="8" s="1"/>
  <c r="J8717" i="8" l="1"/>
  <c r="I16688" i="8"/>
  <c r="I16701" i="8" s="1"/>
  <c r="J8818" i="8"/>
  <c r="J8834" i="8" s="1"/>
  <c r="H8834" i="8"/>
  <c r="H8836" i="8"/>
  <c r="J8836" i="8" s="1"/>
  <c r="I14761" i="8" l="1"/>
  <c r="J14760" i="8"/>
  <c r="J14759" i="8"/>
  <c r="J14758" i="8"/>
  <c r="J14757" i="8"/>
  <c r="J14756" i="8"/>
  <c r="J14755" i="8"/>
  <c r="J14754" i="8"/>
  <c r="J14753" i="8"/>
  <c r="J14752" i="8"/>
  <c r="J14751" i="8"/>
  <c r="J14750" i="8"/>
  <c r="J14749" i="8"/>
  <c r="J14748" i="8"/>
  <c r="J14747" i="8"/>
  <c r="J14746" i="8"/>
  <c r="H14745" i="8"/>
  <c r="H14761" i="8" s="1"/>
  <c r="I14743" i="8"/>
  <c r="J14742" i="8"/>
  <c r="J14741" i="8"/>
  <c r="J14740" i="8"/>
  <c r="J14739" i="8"/>
  <c r="J14738" i="8"/>
  <c r="J14737" i="8"/>
  <c r="J14736" i="8"/>
  <c r="J14735" i="8"/>
  <c r="J14734" i="8"/>
  <c r="J14733" i="8"/>
  <c r="J14732" i="8"/>
  <c r="J14731" i="8"/>
  <c r="J14730" i="8"/>
  <c r="J14729" i="8"/>
  <c r="J14728" i="8"/>
  <c r="H14727" i="8"/>
  <c r="H14743" i="8" s="1"/>
  <c r="J14725" i="8"/>
  <c r="J14724" i="8"/>
  <c r="J14723" i="8"/>
  <c r="J14722" i="8"/>
  <c r="J14721" i="8"/>
  <c r="J14720" i="8"/>
  <c r="J14719" i="8"/>
  <c r="J14718" i="8"/>
  <c r="J14717" i="8"/>
  <c r="J14716" i="8"/>
  <c r="J14715" i="8"/>
  <c r="J14714" i="8"/>
  <c r="J14713" i="8"/>
  <c r="J14712" i="8"/>
  <c r="J14711" i="8"/>
  <c r="J14710" i="8"/>
  <c r="J14709" i="8"/>
  <c r="J14708" i="8"/>
  <c r="J14707" i="8"/>
  <c r="J14706" i="8"/>
  <c r="J14705" i="8"/>
  <c r="J14704" i="8"/>
  <c r="J14703" i="8"/>
  <c r="J14702" i="8"/>
  <c r="J14701" i="8"/>
  <c r="J14700" i="8"/>
  <c r="J14699" i="8"/>
  <c r="J14698" i="8"/>
  <c r="J14697" i="8"/>
  <c r="J14696" i="8"/>
  <c r="J14695" i="8"/>
  <c r="J14694" i="8"/>
  <c r="J14693" i="8"/>
  <c r="J14692" i="8"/>
  <c r="J14691" i="8"/>
  <c r="J14690" i="8"/>
  <c r="J14689" i="8"/>
  <c r="J14688" i="8"/>
  <c r="J14687" i="8"/>
  <c r="J14686" i="8"/>
  <c r="J14685" i="8"/>
  <c r="J14684" i="8"/>
  <c r="J14683" i="8"/>
  <c r="J14682" i="8"/>
  <c r="J14681" i="8"/>
  <c r="J14680" i="8"/>
  <c r="J14679" i="8"/>
  <c r="J14678" i="8"/>
  <c r="J14677" i="8"/>
  <c r="J14676" i="8"/>
  <c r="J14675" i="8"/>
  <c r="J14674" i="8"/>
  <c r="J14673" i="8"/>
  <c r="J14672" i="8"/>
  <c r="J14671" i="8"/>
  <c r="J14670" i="8"/>
  <c r="J14669" i="8"/>
  <c r="J14668" i="8"/>
  <c r="J14667" i="8"/>
  <c r="J14666" i="8"/>
  <c r="I14662" i="8"/>
  <c r="J14661" i="8"/>
  <c r="J14660" i="8"/>
  <c r="J14659" i="8"/>
  <c r="J14658" i="8"/>
  <c r="J14657" i="8"/>
  <c r="J14656" i="8"/>
  <c r="J14655" i="8"/>
  <c r="J14654" i="8"/>
  <c r="J14653" i="8"/>
  <c r="J14652" i="8"/>
  <c r="J14651" i="8"/>
  <c r="J14650" i="8"/>
  <c r="J14649" i="8"/>
  <c r="J14648" i="8"/>
  <c r="J14647" i="8"/>
  <c r="H14646" i="8"/>
  <c r="H14662" i="8" s="1"/>
  <c r="I14644" i="8"/>
  <c r="J14643" i="8"/>
  <c r="J14642" i="8"/>
  <c r="J14641" i="8"/>
  <c r="J14640" i="8"/>
  <c r="J14639" i="8"/>
  <c r="J14638" i="8"/>
  <c r="J14637" i="8"/>
  <c r="J14636" i="8"/>
  <c r="J14635" i="8"/>
  <c r="J14634" i="8"/>
  <c r="J14633" i="8"/>
  <c r="J14632" i="8"/>
  <c r="J14631" i="8"/>
  <c r="J14630" i="8"/>
  <c r="J14629" i="8"/>
  <c r="H14628" i="8"/>
  <c r="H14644" i="8" s="1"/>
  <c r="J14626" i="8"/>
  <c r="J14625" i="8"/>
  <c r="J14624" i="8"/>
  <c r="J14623" i="8"/>
  <c r="J14622" i="8"/>
  <c r="J14621" i="8"/>
  <c r="J14620" i="8"/>
  <c r="J14619" i="8"/>
  <c r="J14618" i="8"/>
  <c r="J14617" i="8"/>
  <c r="J14616" i="8"/>
  <c r="J14615" i="8"/>
  <c r="J14614" i="8"/>
  <c r="J14613" i="8"/>
  <c r="J14612" i="8"/>
  <c r="J14611" i="8"/>
  <c r="J14610" i="8"/>
  <c r="J14609" i="8"/>
  <c r="J14608" i="8"/>
  <c r="J14607" i="8"/>
  <c r="J14606" i="8"/>
  <c r="J14605" i="8"/>
  <c r="J14604" i="8"/>
  <c r="J14603" i="8"/>
  <c r="J14602" i="8"/>
  <c r="J14601" i="8"/>
  <c r="J14600" i="8"/>
  <c r="J14599" i="8"/>
  <c r="J14598" i="8"/>
  <c r="J14597" i="8"/>
  <c r="J14596" i="8"/>
  <c r="J14595" i="8"/>
  <c r="J14594" i="8"/>
  <c r="J14593" i="8"/>
  <c r="J14592" i="8"/>
  <c r="J14591" i="8"/>
  <c r="J14590" i="8"/>
  <c r="J14589" i="8"/>
  <c r="J14588" i="8"/>
  <c r="J14587" i="8"/>
  <c r="J14586" i="8"/>
  <c r="J14585" i="8"/>
  <c r="J14584" i="8"/>
  <c r="J14583" i="8"/>
  <c r="J14582" i="8"/>
  <c r="J14581" i="8"/>
  <c r="J14580" i="8"/>
  <c r="J14579" i="8"/>
  <c r="J14578" i="8"/>
  <c r="J14577" i="8"/>
  <c r="J14576" i="8"/>
  <c r="J14575" i="8"/>
  <c r="J14574" i="8"/>
  <c r="J14573" i="8"/>
  <c r="J14572" i="8"/>
  <c r="J14571" i="8"/>
  <c r="J14570" i="8"/>
  <c r="J14569" i="8"/>
  <c r="J14568" i="8"/>
  <c r="J14567" i="8"/>
  <c r="I14563" i="8"/>
  <c r="J14562" i="8"/>
  <c r="J14561" i="8"/>
  <c r="J14560" i="8"/>
  <c r="J14559" i="8"/>
  <c r="J14558" i="8"/>
  <c r="J14557" i="8"/>
  <c r="J14556" i="8"/>
  <c r="J14555" i="8"/>
  <c r="J14554" i="8"/>
  <c r="J14553" i="8"/>
  <c r="J14552" i="8"/>
  <c r="J14551" i="8"/>
  <c r="J14550" i="8"/>
  <c r="J14549" i="8"/>
  <c r="J14548" i="8"/>
  <c r="H14547" i="8"/>
  <c r="H14563" i="8" s="1"/>
  <c r="I14545" i="8"/>
  <c r="J14544" i="8"/>
  <c r="J14543" i="8"/>
  <c r="J14542" i="8"/>
  <c r="J14541" i="8"/>
  <c r="J14540" i="8"/>
  <c r="J14539" i="8"/>
  <c r="J14538" i="8"/>
  <c r="J14537" i="8"/>
  <c r="J14536" i="8"/>
  <c r="J14535" i="8"/>
  <c r="J14534" i="8"/>
  <c r="J14533" i="8"/>
  <c r="J14532" i="8"/>
  <c r="J14531" i="8"/>
  <c r="J14530" i="8"/>
  <c r="H14529" i="8"/>
  <c r="H14545" i="8" s="1"/>
  <c r="J14527" i="8"/>
  <c r="J14526" i="8"/>
  <c r="J14525" i="8"/>
  <c r="J14524" i="8"/>
  <c r="J14523" i="8"/>
  <c r="J14522" i="8"/>
  <c r="J14521" i="8"/>
  <c r="J14520" i="8"/>
  <c r="J14519" i="8"/>
  <c r="J14518" i="8"/>
  <c r="J14517" i="8"/>
  <c r="J14516" i="8"/>
  <c r="J14515" i="8"/>
  <c r="J14514" i="8"/>
  <c r="J14513" i="8"/>
  <c r="J14512" i="8"/>
  <c r="J14511" i="8"/>
  <c r="J14510" i="8"/>
  <c r="J14509" i="8"/>
  <c r="J14508" i="8"/>
  <c r="J14507" i="8"/>
  <c r="J14506" i="8"/>
  <c r="J14505" i="8"/>
  <c r="J14504" i="8"/>
  <c r="J14503" i="8"/>
  <c r="J14502" i="8"/>
  <c r="J14501" i="8"/>
  <c r="J14500" i="8"/>
  <c r="J14499" i="8"/>
  <c r="J14498" i="8"/>
  <c r="J14497" i="8"/>
  <c r="J14496" i="8"/>
  <c r="J14495" i="8"/>
  <c r="J14494" i="8"/>
  <c r="J14493" i="8"/>
  <c r="J14492" i="8"/>
  <c r="J14491" i="8"/>
  <c r="J14490" i="8"/>
  <c r="J14489" i="8"/>
  <c r="J14488" i="8"/>
  <c r="J14487" i="8"/>
  <c r="J14486" i="8"/>
  <c r="J14485" i="8"/>
  <c r="J14484" i="8"/>
  <c r="J14483" i="8"/>
  <c r="J14482" i="8"/>
  <c r="J14481" i="8"/>
  <c r="J14480" i="8"/>
  <c r="J14479" i="8"/>
  <c r="J14478" i="8"/>
  <c r="J14477" i="8"/>
  <c r="J14476" i="8"/>
  <c r="J14475" i="8"/>
  <c r="J14474" i="8"/>
  <c r="J14473" i="8"/>
  <c r="J14472" i="8"/>
  <c r="J14471" i="8"/>
  <c r="J14470" i="8"/>
  <c r="J14469" i="8"/>
  <c r="J14468" i="8"/>
  <c r="I14464" i="8"/>
  <c r="J14463" i="8"/>
  <c r="J14462" i="8"/>
  <c r="J14461" i="8"/>
  <c r="J14460" i="8"/>
  <c r="J14459" i="8"/>
  <c r="J14458" i="8"/>
  <c r="J14457" i="8"/>
  <c r="J14456" i="8"/>
  <c r="J14455" i="8"/>
  <c r="J14454" i="8"/>
  <c r="J14453" i="8"/>
  <c r="J14452" i="8"/>
  <c r="J14451" i="8"/>
  <c r="J14450" i="8"/>
  <c r="J14449" i="8"/>
  <c r="H14448" i="8"/>
  <c r="H14464" i="8" s="1"/>
  <c r="I14446" i="8"/>
  <c r="J14445" i="8"/>
  <c r="J14444" i="8"/>
  <c r="J14443" i="8"/>
  <c r="J14442" i="8"/>
  <c r="J14441" i="8"/>
  <c r="J14440" i="8"/>
  <c r="J14439" i="8"/>
  <c r="J14438" i="8"/>
  <c r="J14437" i="8"/>
  <c r="J14436" i="8"/>
  <c r="J14435" i="8"/>
  <c r="J14434" i="8"/>
  <c r="J14433" i="8"/>
  <c r="J14432" i="8"/>
  <c r="J14431" i="8"/>
  <c r="H14430" i="8"/>
  <c r="H14446" i="8" s="1"/>
  <c r="J14428" i="8"/>
  <c r="J14427" i="8"/>
  <c r="J14426" i="8"/>
  <c r="J14425" i="8"/>
  <c r="J14424" i="8"/>
  <c r="J14423" i="8"/>
  <c r="J14422" i="8"/>
  <c r="J14421" i="8"/>
  <c r="J14420" i="8"/>
  <c r="J14419" i="8"/>
  <c r="J14418" i="8"/>
  <c r="J14417" i="8"/>
  <c r="J14416" i="8"/>
  <c r="J14415" i="8"/>
  <c r="J14414" i="8"/>
  <c r="J14413" i="8"/>
  <c r="J14412" i="8"/>
  <c r="J14411" i="8"/>
  <c r="J14410" i="8"/>
  <c r="J14409" i="8"/>
  <c r="J14408" i="8"/>
  <c r="J14407" i="8"/>
  <c r="J14406" i="8"/>
  <c r="J14405" i="8"/>
  <c r="J14404" i="8"/>
  <c r="J14403" i="8"/>
  <c r="J14402" i="8"/>
  <c r="J14401" i="8"/>
  <c r="J14400" i="8"/>
  <c r="J14399" i="8"/>
  <c r="J14398" i="8"/>
  <c r="J14397" i="8"/>
  <c r="J14396" i="8"/>
  <c r="J14395" i="8"/>
  <c r="J14394" i="8"/>
  <c r="J14393" i="8"/>
  <c r="J14392" i="8"/>
  <c r="J14391" i="8"/>
  <c r="J14390" i="8"/>
  <c r="J14389" i="8"/>
  <c r="J14388" i="8"/>
  <c r="J14387" i="8"/>
  <c r="J14386" i="8"/>
  <c r="J14385" i="8"/>
  <c r="J14384" i="8"/>
  <c r="J14383" i="8"/>
  <c r="J14382" i="8"/>
  <c r="J14381" i="8"/>
  <c r="J14380" i="8"/>
  <c r="J14379" i="8"/>
  <c r="J14378" i="8"/>
  <c r="J14377" i="8"/>
  <c r="J14376" i="8"/>
  <c r="J14375" i="8"/>
  <c r="J14374" i="8"/>
  <c r="J14373" i="8"/>
  <c r="J14372" i="8"/>
  <c r="J14371" i="8"/>
  <c r="J14370" i="8"/>
  <c r="J14369" i="8"/>
  <c r="I14365" i="8"/>
  <c r="J14364" i="8"/>
  <c r="J14363" i="8"/>
  <c r="J14362" i="8"/>
  <c r="J14361" i="8"/>
  <c r="J14360" i="8"/>
  <c r="J14359" i="8"/>
  <c r="J14358" i="8"/>
  <c r="J14357" i="8"/>
  <c r="J14356" i="8"/>
  <c r="J14355" i="8"/>
  <c r="J14354" i="8"/>
  <c r="J14353" i="8"/>
  <c r="J14352" i="8"/>
  <c r="J14351" i="8"/>
  <c r="J14350" i="8"/>
  <c r="H14349" i="8"/>
  <c r="H14365" i="8" s="1"/>
  <c r="I14347" i="8"/>
  <c r="J14346" i="8"/>
  <c r="J14345" i="8"/>
  <c r="J14344" i="8"/>
  <c r="J14343" i="8"/>
  <c r="J14342" i="8"/>
  <c r="J14341" i="8"/>
  <c r="J14340" i="8"/>
  <c r="J14339" i="8"/>
  <c r="J14338" i="8"/>
  <c r="J14337" i="8"/>
  <c r="J14336" i="8"/>
  <c r="J14335" i="8"/>
  <c r="J14334" i="8"/>
  <c r="J14333" i="8"/>
  <c r="J14332" i="8"/>
  <c r="H14331" i="8"/>
  <c r="H14347" i="8" s="1"/>
  <c r="J14329" i="8"/>
  <c r="J14328" i="8"/>
  <c r="J14327" i="8"/>
  <c r="J14326" i="8"/>
  <c r="J14325" i="8"/>
  <c r="J14324" i="8"/>
  <c r="J14323" i="8"/>
  <c r="J14322" i="8"/>
  <c r="J14321" i="8"/>
  <c r="J14320" i="8"/>
  <c r="J14319" i="8"/>
  <c r="J14318" i="8"/>
  <c r="J14317" i="8"/>
  <c r="J14316" i="8"/>
  <c r="J14315" i="8"/>
  <c r="J14314" i="8"/>
  <c r="J14313" i="8"/>
  <c r="J14312" i="8"/>
  <c r="J14311" i="8"/>
  <c r="J14310" i="8"/>
  <c r="J14309" i="8"/>
  <c r="J14308" i="8"/>
  <c r="J14307" i="8"/>
  <c r="J14306" i="8"/>
  <c r="J14305" i="8"/>
  <c r="J14304" i="8"/>
  <c r="J14303" i="8"/>
  <c r="J14302" i="8"/>
  <c r="J14301" i="8"/>
  <c r="J14300" i="8"/>
  <c r="J14299" i="8"/>
  <c r="J14298" i="8"/>
  <c r="J14297" i="8"/>
  <c r="J14296" i="8"/>
  <c r="J14295" i="8"/>
  <c r="J14294" i="8"/>
  <c r="J14293" i="8"/>
  <c r="J14292" i="8"/>
  <c r="J14291" i="8"/>
  <c r="J14290" i="8"/>
  <c r="J14289" i="8"/>
  <c r="J14288" i="8"/>
  <c r="J14287" i="8"/>
  <c r="J14286" i="8"/>
  <c r="J14285" i="8"/>
  <c r="J14284" i="8"/>
  <c r="J14283" i="8"/>
  <c r="J14282" i="8"/>
  <c r="J14281" i="8"/>
  <c r="J14280" i="8"/>
  <c r="J14279" i="8"/>
  <c r="J14278" i="8"/>
  <c r="J14277" i="8"/>
  <c r="J14276" i="8"/>
  <c r="J14275" i="8"/>
  <c r="J14274" i="8"/>
  <c r="J14273" i="8"/>
  <c r="J14272" i="8"/>
  <c r="J14271" i="8"/>
  <c r="J14270" i="8"/>
  <c r="I14266" i="8"/>
  <c r="J14265" i="8"/>
  <c r="J14264" i="8"/>
  <c r="J14263" i="8"/>
  <c r="J14262" i="8"/>
  <c r="J14261" i="8"/>
  <c r="J14260" i="8"/>
  <c r="J14259" i="8"/>
  <c r="J14258" i="8"/>
  <c r="J14257" i="8"/>
  <c r="J14256" i="8"/>
  <c r="J14255" i="8"/>
  <c r="J14254" i="8"/>
  <c r="J14253" i="8"/>
  <c r="J14252" i="8"/>
  <c r="J14251" i="8"/>
  <c r="H14250" i="8"/>
  <c r="H14266" i="8" s="1"/>
  <c r="I14248" i="8"/>
  <c r="J14247" i="8"/>
  <c r="J14246" i="8"/>
  <c r="J14245" i="8"/>
  <c r="J14244" i="8"/>
  <c r="J14243" i="8"/>
  <c r="J14242" i="8"/>
  <c r="J14241" i="8"/>
  <c r="J14240" i="8"/>
  <c r="J14239" i="8"/>
  <c r="J14238" i="8"/>
  <c r="J14237" i="8"/>
  <c r="J14236" i="8"/>
  <c r="J14235" i="8"/>
  <c r="J14234" i="8"/>
  <c r="J14233" i="8"/>
  <c r="H14232" i="8"/>
  <c r="H14248" i="8" s="1"/>
  <c r="J14230" i="8"/>
  <c r="J14229" i="8"/>
  <c r="J14228" i="8"/>
  <c r="J14227" i="8"/>
  <c r="J14226" i="8"/>
  <c r="J14225" i="8"/>
  <c r="J14224" i="8"/>
  <c r="J14223" i="8"/>
  <c r="J14222" i="8"/>
  <c r="J14221" i="8"/>
  <c r="J14220" i="8"/>
  <c r="J14219" i="8"/>
  <c r="J14218" i="8"/>
  <c r="J14217" i="8"/>
  <c r="J14216" i="8"/>
  <c r="J14215" i="8"/>
  <c r="J14214" i="8"/>
  <c r="J14213" i="8"/>
  <c r="J14212" i="8"/>
  <c r="J14211" i="8"/>
  <c r="J14210" i="8"/>
  <c r="J14209" i="8"/>
  <c r="J14208" i="8"/>
  <c r="J14207" i="8"/>
  <c r="J14206" i="8"/>
  <c r="J14205" i="8"/>
  <c r="J14204" i="8"/>
  <c r="J14203" i="8"/>
  <c r="J14202" i="8"/>
  <c r="J14201" i="8"/>
  <c r="J14200" i="8"/>
  <c r="J14199" i="8"/>
  <c r="J14198" i="8"/>
  <c r="J14197" i="8"/>
  <c r="J14196" i="8"/>
  <c r="J14195" i="8"/>
  <c r="J14194" i="8"/>
  <c r="J14193" i="8"/>
  <c r="J14192" i="8"/>
  <c r="J14191" i="8"/>
  <c r="J14190" i="8"/>
  <c r="J14189" i="8"/>
  <c r="J14188" i="8"/>
  <c r="J14187" i="8"/>
  <c r="J14186" i="8"/>
  <c r="J14185" i="8"/>
  <c r="J14184" i="8"/>
  <c r="J14183" i="8"/>
  <c r="J14182" i="8"/>
  <c r="J14181" i="8"/>
  <c r="J14180" i="8"/>
  <c r="J14179" i="8"/>
  <c r="J14178" i="8"/>
  <c r="J14177" i="8"/>
  <c r="J14176" i="8"/>
  <c r="J14175" i="8"/>
  <c r="J14174" i="8"/>
  <c r="J14173" i="8"/>
  <c r="J14172" i="8"/>
  <c r="J14171" i="8"/>
  <c r="I14167" i="8"/>
  <c r="J14166" i="8"/>
  <c r="J14165" i="8"/>
  <c r="J14164" i="8"/>
  <c r="J14163" i="8"/>
  <c r="J14162" i="8"/>
  <c r="J14161" i="8"/>
  <c r="J14160" i="8"/>
  <c r="J14159" i="8"/>
  <c r="J14158" i="8"/>
  <c r="J14157" i="8"/>
  <c r="J14156" i="8"/>
  <c r="J14155" i="8"/>
  <c r="J14154" i="8"/>
  <c r="J14153" i="8"/>
  <c r="J14152" i="8"/>
  <c r="H14151" i="8"/>
  <c r="H14167" i="8" s="1"/>
  <c r="I14149" i="8"/>
  <c r="J14148" i="8"/>
  <c r="J14147" i="8"/>
  <c r="J14146" i="8"/>
  <c r="J14145" i="8"/>
  <c r="J14144" i="8"/>
  <c r="J14143" i="8"/>
  <c r="J14142" i="8"/>
  <c r="J14141" i="8"/>
  <c r="J14140" i="8"/>
  <c r="J14139" i="8"/>
  <c r="J14138" i="8"/>
  <c r="J14137" i="8"/>
  <c r="J14136" i="8"/>
  <c r="J14135" i="8"/>
  <c r="J14134" i="8"/>
  <c r="H14133" i="8"/>
  <c r="H14149" i="8" s="1"/>
  <c r="J14131" i="8"/>
  <c r="J14130" i="8"/>
  <c r="J14129" i="8"/>
  <c r="J14128" i="8"/>
  <c r="J14127" i="8"/>
  <c r="J14126" i="8"/>
  <c r="J14125" i="8"/>
  <c r="J14124" i="8"/>
  <c r="J14123" i="8"/>
  <c r="J14122" i="8"/>
  <c r="J14121" i="8"/>
  <c r="J14120" i="8"/>
  <c r="J14119" i="8"/>
  <c r="J14118" i="8"/>
  <c r="J14117" i="8"/>
  <c r="J14116" i="8"/>
  <c r="J14115" i="8"/>
  <c r="J14114" i="8"/>
  <c r="J14113" i="8"/>
  <c r="J14112" i="8"/>
  <c r="J14111" i="8"/>
  <c r="J14110" i="8"/>
  <c r="J14109" i="8"/>
  <c r="J14108" i="8"/>
  <c r="J14107" i="8"/>
  <c r="J14106" i="8"/>
  <c r="J14105" i="8"/>
  <c r="J14104" i="8"/>
  <c r="J14103" i="8"/>
  <c r="J14102" i="8"/>
  <c r="J14101" i="8"/>
  <c r="J14100" i="8"/>
  <c r="J14099" i="8"/>
  <c r="J14098" i="8"/>
  <c r="J14097" i="8"/>
  <c r="J14096" i="8"/>
  <c r="J14095" i="8"/>
  <c r="J14094" i="8"/>
  <c r="J14093" i="8"/>
  <c r="J14092" i="8"/>
  <c r="J14091" i="8"/>
  <c r="J14090" i="8"/>
  <c r="J14089" i="8"/>
  <c r="J14088" i="8"/>
  <c r="J14087" i="8"/>
  <c r="J14086" i="8"/>
  <c r="J14085" i="8"/>
  <c r="J14084" i="8"/>
  <c r="J14083" i="8"/>
  <c r="J14082" i="8"/>
  <c r="J14081" i="8"/>
  <c r="J14080" i="8"/>
  <c r="J14079" i="8"/>
  <c r="J14078" i="8"/>
  <c r="J14077" i="8"/>
  <c r="J14076" i="8"/>
  <c r="J14075" i="8"/>
  <c r="J14074" i="8"/>
  <c r="J14073" i="8"/>
  <c r="J14072" i="8"/>
  <c r="H11251" i="8"/>
  <c r="H10769" i="8"/>
  <c r="I10841" i="8"/>
  <c r="J10840" i="8"/>
  <c r="J10839" i="8"/>
  <c r="J10838" i="8"/>
  <c r="J10837" i="8"/>
  <c r="J10836" i="8"/>
  <c r="J10835" i="8"/>
  <c r="J10834" i="8"/>
  <c r="J10833" i="8"/>
  <c r="J10832" i="8"/>
  <c r="J10831" i="8"/>
  <c r="J10830" i="8"/>
  <c r="J10829" i="8"/>
  <c r="J10828" i="8"/>
  <c r="J10827" i="8"/>
  <c r="J10826" i="8"/>
  <c r="H10529" i="8"/>
  <c r="H10511" i="8"/>
  <c r="H10331" i="8"/>
  <c r="H10313" i="8"/>
  <c r="I10702" i="8"/>
  <c r="J10701" i="8"/>
  <c r="J10700" i="8"/>
  <c r="J10699" i="8"/>
  <c r="J10698" i="8"/>
  <c r="J10697" i="8"/>
  <c r="J10696" i="8"/>
  <c r="J10695" i="8"/>
  <c r="J10694" i="8"/>
  <c r="J10693" i="8"/>
  <c r="J10692" i="8"/>
  <c r="J10691" i="8"/>
  <c r="J10690" i="8"/>
  <c r="J10689" i="8"/>
  <c r="J10688" i="8"/>
  <c r="J10687" i="8"/>
  <c r="I10683" i="8"/>
  <c r="J10682" i="8"/>
  <c r="J10681" i="8"/>
  <c r="J10680" i="8"/>
  <c r="J10679" i="8"/>
  <c r="J10678" i="8"/>
  <c r="J10677" i="8"/>
  <c r="J10676" i="8"/>
  <c r="J10675" i="8"/>
  <c r="J10674" i="8"/>
  <c r="J10673" i="8"/>
  <c r="J10672" i="8"/>
  <c r="J10671" i="8"/>
  <c r="J10670" i="8"/>
  <c r="J10669" i="8"/>
  <c r="J10668" i="8"/>
  <c r="H10667" i="8"/>
  <c r="H10683" i="8" s="1"/>
  <c r="I10665" i="8"/>
  <c r="J10664" i="8"/>
  <c r="J10663" i="8"/>
  <c r="J10662" i="8"/>
  <c r="J10661" i="8"/>
  <c r="J10660" i="8"/>
  <c r="J10659" i="8"/>
  <c r="J10658" i="8"/>
  <c r="J10657" i="8"/>
  <c r="J10656" i="8"/>
  <c r="J10655" i="8"/>
  <c r="J10654" i="8"/>
  <c r="J10653" i="8"/>
  <c r="J10652" i="8"/>
  <c r="J10651" i="8"/>
  <c r="J10650" i="8"/>
  <c r="H10649" i="8"/>
  <c r="H10665" i="8" s="1"/>
  <c r="I10634" i="8"/>
  <c r="J10633" i="8"/>
  <c r="J10632" i="8"/>
  <c r="J10631" i="8"/>
  <c r="J10630" i="8"/>
  <c r="J10629" i="8"/>
  <c r="J10628" i="8"/>
  <c r="J10627" i="8"/>
  <c r="J10626" i="8"/>
  <c r="J10625" i="8"/>
  <c r="J10624" i="8"/>
  <c r="J10623" i="8"/>
  <c r="J10622" i="8"/>
  <c r="J10621" i="8"/>
  <c r="J10620" i="8"/>
  <c r="J10619" i="8"/>
  <c r="H10618" i="8"/>
  <c r="H10634" i="8" s="1"/>
  <c r="I10616" i="8"/>
  <c r="J10615" i="8"/>
  <c r="J10614" i="8"/>
  <c r="J10613" i="8"/>
  <c r="J10612" i="8"/>
  <c r="J10611" i="8"/>
  <c r="J10610" i="8"/>
  <c r="J10609" i="8"/>
  <c r="J10608" i="8"/>
  <c r="J10607" i="8"/>
  <c r="J10606" i="8"/>
  <c r="J10605" i="8"/>
  <c r="J10604" i="8"/>
  <c r="J10603" i="8"/>
  <c r="J10602" i="8"/>
  <c r="J10601" i="8"/>
  <c r="H10600" i="8"/>
  <c r="H10616" i="8" s="1"/>
  <c r="H2527" i="8"/>
  <c r="H2543" i="8" s="1"/>
  <c r="H2509" i="8"/>
  <c r="H2525" i="8" s="1"/>
  <c r="I2543" i="8"/>
  <c r="J2542" i="8"/>
  <c r="J2541" i="8"/>
  <c r="J2540" i="8"/>
  <c r="J2539" i="8"/>
  <c r="J2538" i="8"/>
  <c r="J2537" i="8"/>
  <c r="J2536" i="8"/>
  <c r="J2535" i="8"/>
  <c r="J2534" i="8"/>
  <c r="J2533" i="8"/>
  <c r="J2532" i="8"/>
  <c r="J2531" i="8"/>
  <c r="J2530" i="8"/>
  <c r="J2529" i="8"/>
  <c r="J2528" i="8"/>
  <c r="I2525" i="8"/>
  <c r="J2524" i="8"/>
  <c r="J2523" i="8"/>
  <c r="J2522" i="8"/>
  <c r="J2521" i="8"/>
  <c r="J2520" i="8"/>
  <c r="J2519" i="8"/>
  <c r="J2518" i="8"/>
  <c r="J2517" i="8"/>
  <c r="J2516" i="8"/>
  <c r="J2515" i="8"/>
  <c r="J2514" i="8"/>
  <c r="J2513" i="8"/>
  <c r="J2512" i="8"/>
  <c r="J2511" i="8"/>
  <c r="J2510" i="8"/>
  <c r="J14547" i="8" l="1"/>
  <c r="J14563" i="8" s="1"/>
  <c r="J14529" i="8"/>
  <c r="J14545" i="8" s="1"/>
  <c r="J14727" i="8"/>
  <c r="J14743" i="8" s="1"/>
  <c r="J14745" i="8"/>
  <c r="J14761" i="8" s="1"/>
  <c r="J14628" i="8"/>
  <c r="J14644" i="8" s="1"/>
  <c r="J14646" i="8"/>
  <c r="J14662" i="8" s="1"/>
  <c r="J14430" i="8"/>
  <c r="J14446" i="8" s="1"/>
  <c r="J14448" i="8"/>
  <c r="J14464" i="8" s="1"/>
  <c r="J14331" i="8"/>
  <c r="J14347" i="8" s="1"/>
  <c r="J14349" i="8"/>
  <c r="J14365" i="8" s="1"/>
  <c r="J14232" i="8"/>
  <c r="J14248" i="8" s="1"/>
  <c r="J14250" i="8"/>
  <c r="J14266" i="8" s="1"/>
  <c r="J14133" i="8"/>
  <c r="J14149" i="8" s="1"/>
  <c r="J14151" i="8"/>
  <c r="J14167" i="8" s="1"/>
  <c r="H10686" i="8"/>
  <c r="H10702" i="8" s="1"/>
  <c r="J10618" i="8"/>
  <c r="J10634" i="8" s="1"/>
  <c r="J10667" i="8"/>
  <c r="J10683" i="8" s="1"/>
  <c r="J10600" i="8"/>
  <c r="J10616" i="8" s="1"/>
  <c r="J10649" i="8"/>
  <c r="J10665" i="8" s="1"/>
  <c r="J2509" i="8"/>
  <c r="J2525" i="8" s="1"/>
  <c r="J2527" i="8"/>
  <c r="J2543" i="8" s="1"/>
  <c r="J10686" i="8" l="1"/>
  <c r="J10702" i="8" s="1"/>
  <c r="H9014" i="8"/>
  <c r="H8996" i="8"/>
  <c r="H8973" i="8"/>
  <c r="H87" i="8"/>
  <c r="H287" i="8"/>
  <c r="H188" i="8"/>
  <c r="H15675" i="8"/>
  <c r="H15575" i="8"/>
  <c r="H15222" i="8"/>
  <c r="H14984" i="8"/>
  <c r="H14052" i="8"/>
  <c r="H13814" i="8"/>
  <c r="H13576" i="8"/>
  <c r="H13337" i="8"/>
  <c r="H13135" i="8"/>
  <c r="H13036" i="8"/>
  <c r="H12937" i="8"/>
  <c r="H12698" i="8"/>
  <c r="H12599" i="8"/>
  <c r="H12500" i="8"/>
  <c r="H11129" i="8"/>
  <c r="H2184" i="8"/>
  <c r="H16608" i="8"/>
  <c r="H16449" i="8"/>
  <c r="H16350" i="8"/>
  <c r="H16211" i="8"/>
  <c r="H16112" i="8"/>
  <c r="H16013" i="8"/>
  <c r="H15914" i="8"/>
  <c r="H15815" i="8"/>
  <c r="H15123" i="8"/>
  <c r="H14885" i="8"/>
  <c r="H13953" i="8"/>
  <c r="H13715" i="8"/>
  <c r="H13477" i="8"/>
  <c r="H13238" i="8"/>
  <c r="H12838" i="8"/>
  <c r="H12401" i="8"/>
  <c r="H12302" i="8"/>
  <c r="H11785" i="8"/>
  <c r="H11686" i="8"/>
  <c r="H11368" i="8"/>
  <c r="H11269" i="8"/>
  <c r="H11030" i="8"/>
  <c r="H10931" i="8"/>
  <c r="H8883" i="8"/>
  <c r="H10787" i="8"/>
  <c r="H10806" i="8" s="1"/>
  <c r="H10825" i="8" s="1"/>
  <c r="H551" i="8"/>
  <c r="H569" i="8" s="1"/>
  <c r="H105" i="8"/>
  <c r="H425" i="8" s="1"/>
  <c r="H12181" i="8"/>
  <c r="H12082" i="8"/>
  <c r="H9096" i="8"/>
  <c r="H8928" i="8"/>
  <c r="H533" i="8"/>
  <c r="H269" i="8"/>
  <c r="H170" i="8"/>
  <c r="H16590" i="8"/>
  <c r="H16431" i="8"/>
  <c r="H16332" i="8"/>
  <c r="H16193" i="8"/>
  <c r="H16094" i="8"/>
  <c r="H15995" i="8"/>
  <c r="H15896" i="8"/>
  <c r="H15797" i="8"/>
  <c r="H15657" i="8"/>
  <c r="H15557" i="8"/>
  <c r="H15204" i="8"/>
  <c r="H15105" i="8"/>
  <c r="H14966" i="8"/>
  <c r="H14867" i="8"/>
  <c r="H14034" i="8"/>
  <c r="H13935" i="8"/>
  <c r="H13796" i="8"/>
  <c r="H13697" i="8"/>
  <c r="H13558" i="8"/>
  <c r="H13459" i="8"/>
  <c r="H13319" i="8"/>
  <c r="H13220" i="8"/>
  <c r="H13117" i="8"/>
  <c r="H13018" i="8"/>
  <c r="H12919" i="8"/>
  <c r="H12820" i="8"/>
  <c r="H12680" i="8"/>
  <c r="H12581" i="8"/>
  <c r="H12482" i="8"/>
  <c r="H12383" i="8"/>
  <c r="H12284" i="8"/>
  <c r="H12163" i="8"/>
  <c r="H12064" i="8"/>
  <c r="H11767" i="8"/>
  <c r="H11668" i="8"/>
  <c r="H11350" i="8"/>
  <c r="H11111" i="8"/>
  <c r="H11012" i="8"/>
  <c r="H10913" i="8"/>
  <c r="H9078" i="8"/>
  <c r="H8910" i="8"/>
  <c r="H8865" i="8"/>
  <c r="H2166" i="8"/>
  <c r="H2591" i="8" l="1"/>
  <c r="H7819" i="8" s="1"/>
  <c r="H444" i="8"/>
  <c r="H2200" i="8"/>
  <c r="J569" i="8"/>
  <c r="J585" i="8" s="1"/>
  <c r="H585" i="8"/>
  <c r="J425" i="8"/>
  <c r="J441" i="8" s="1"/>
  <c r="H716" i="8"/>
  <c r="H735" i="8" s="1"/>
  <c r="H751" i="8" s="1"/>
  <c r="H14765" i="8"/>
  <c r="H14784" i="8" s="1"/>
  <c r="H12201" i="8"/>
  <c r="H9033" i="8"/>
  <c r="H15374" i="8"/>
  <c r="H441" i="8" l="1"/>
  <c r="J444" i="8"/>
  <c r="J460" i="8" s="1"/>
  <c r="H460" i="8"/>
  <c r="H713" i="8"/>
  <c r="H732" i="8" s="1"/>
  <c r="I16681" i="8" l="1"/>
  <c r="I16643" i="8"/>
  <c r="H16606" i="8"/>
  <c r="H16465" i="8"/>
  <c r="H16447" i="8"/>
  <c r="H16348" i="8"/>
  <c r="H16227" i="8"/>
  <c r="H16209" i="8"/>
  <c r="H16110" i="8"/>
  <c r="H16029" i="8"/>
  <c r="H16011" i="8"/>
  <c r="H15930" i="8"/>
  <c r="H15912" i="8"/>
  <c r="H15831" i="8"/>
  <c r="H15813" i="8"/>
  <c r="H15673" i="8"/>
  <c r="H15591" i="8"/>
  <c r="I15729" i="8"/>
  <c r="J15728" i="8"/>
  <c r="J15727" i="8"/>
  <c r="J15726" i="8"/>
  <c r="J15725" i="8"/>
  <c r="J15724" i="8"/>
  <c r="J15723" i="8"/>
  <c r="J15722" i="8"/>
  <c r="J15721" i="8"/>
  <c r="J15720" i="8"/>
  <c r="J15719" i="8"/>
  <c r="J15718" i="8"/>
  <c r="J15717" i="8"/>
  <c r="J15716" i="8"/>
  <c r="J15715" i="8"/>
  <c r="J15714" i="8"/>
  <c r="I15813" i="8"/>
  <c r="I15691" i="8"/>
  <c r="I15673" i="8"/>
  <c r="I15591" i="8"/>
  <c r="I15573" i="8"/>
  <c r="H15573" i="8"/>
  <c r="I15390" i="8"/>
  <c r="I15238" i="8"/>
  <c r="H15238" i="8"/>
  <c r="I15220" i="8"/>
  <c r="H15220" i="8"/>
  <c r="H15139" i="8"/>
  <c r="I15121" i="8"/>
  <c r="H15121" i="8"/>
  <c r="I15000" i="8"/>
  <c r="I14982" i="8"/>
  <c r="H14982" i="8"/>
  <c r="H14883" i="8"/>
  <c r="I14800" i="8"/>
  <c r="I14781" i="8"/>
  <c r="I14068" i="8"/>
  <c r="I14050" i="8"/>
  <c r="I13969" i="8"/>
  <c r="H13969" i="8"/>
  <c r="H13951" i="8"/>
  <c r="I13830" i="8"/>
  <c r="H13830" i="8"/>
  <c r="I13812" i="8"/>
  <c r="H13812" i="8"/>
  <c r="H13731" i="8"/>
  <c r="H13713" i="8"/>
  <c r="I13630" i="8"/>
  <c r="I13611" i="8"/>
  <c r="I13592" i="8"/>
  <c r="H13592" i="8"/>
  <c r="I13574" i="8"/>
  <c r="H13574" i="8"/>
  <c r="I13493" i="8"/>
  <c r="H13493" i="8"/>
  <c r="H13475" i="8"/>
  <c r="I13372" i="8"/>
  <c r="I13353" i="8"/>
  <c r="I13335" i="8"/>
  <c r="I13254" i="8"/>
  <c r="H13254" i="8"/>
  <c r="H13236" i="8"/>
  <c r="I13151" i="8"/>
  <c r="H13151" i="8"/>
  <c r="I13133" i="8"/>
  <c r="H13133" i="8"/>
  <c r="I13052" i="8"/>
  <c r="H13052" i="8"/>
  <c r="I13034" i="8"/>
  <c r="H13034" i="8"/>
  <c r="I12953" i="8"/>
  <c r="H12953" i="8"/>
  <c r="I12935" i="8"/>
  <c r="H12935" i="8"/>
  <c r="H12854" i="8"/>
  <c r="H12836" i="8"/>
  <c r="I11403" i="8"/>
  <c r="J11402" i="8"/>
  <c r="J11401" i="8"/>
  <c r="J11400" i="8"/>
  <c r="J11399" i="8"/>
  <c r="J11398" i="8"/>
  <c r="J11397" i="8"/>
  <c r="J11396" i="8"/>
  <c r="J11395" i="8"/>
  <c r="J11394" i="8"/>
  <c r="J11393" i="8"/>
  <c r="J11392" i="8"/>
  <c r="J11391" i="8"/>
  <c r="J11390" i="8"/>
  <c r="J11389" i="8"/>
  <c r="J11388" i="8"/>
  <c r="I12733" i="8"/>
  <c r="I12714" i="8"/>
  <c r="H12714" i="8"/>
  <c r="I12696" i="8"/>
  <c r="H12696" i="8"/>
  <c r="I12615" i="8"/>
  <c r="H12615" i="8"/>
  <c r="I12597" i="8"/>
  <c r="H12597" i="8"/>
  <c r="I12516" i="8"/>
  <c r="H12516" i="8"/>
  <c r="I12498" i="8"/>
  <c r="H12498" i="8"/>
  <c r="I12417" i="8"/>
  <c r="I12399" i="8"/>
  <c r="H12399" i="8"/>
  <c r="H12318" i="8"/>
  <c r="I12300" i="8"/>
  <c r="H12300" i="8"/>
  <c r="H12197" i="8"/>
  <c r="H12098" i="8"/>
  <c r="H12080" i="8"/>
  <c r="H11801" i="8"/>
  <c r="H11783" i="8"/>
  <c r="H11702" i="8"/>
  <c r="H11684" i="8"/>
  <c r="H8580" i="8"/>
  <c r="H11366" i="8"/>
  <c r="H11285" i="8"/>
  <c r="H11127" i="8"/>
  <c r="H11046" i="8"/>
  <c r="H10947" i="8"/>
  <c r="H15390" i="8" l="1"/>
  <c r="H13356" i="8"/>
  <c r="H13375" i="8" s="1"/>
  <c r="H13391" i="8" s="1"/>
  <c r="H14781" i="8"/>
  <c r="H11387" i="8"/>
  <c r="H11403" i="8" s="1"/>
  <c r="H14068" i="8"/>
  <c r="H15713" i="8"/>
  <c r="H15729" i="8" s="1"/>
  <c r="H11384" i="8"/>
  <c r="H13353" i="8"/>
  <c r="H15000" i="8"/>
  <c r="H15241" i="8"/>
  <c r="H15691" i="8"/>
  <c r="H16468" i="8"/>
  <c r="H16484" i="8" s="1"/>
  <c r="H11148" i="8"/>
  <c r="H11167" i="8" s="1"/>
  <c r="H16366" i="8"/>
  <c r="H13595" i="8"/>
  <c r="H13833" i="8"/>
  <c r="H13852" i="8" s="1"/>
  <c r="H16230" i="8"/>
  <c r="H11145" i="8"/>
  <c r="H12717" i="8"/>
  <c r="H12733" i="8" s="1"/>
  <c r="H8989" i="8"/>
  <c r="H8971" i="8"/>
  <c r="I8971" i="8"/>
  <c r="I8926" i="8"/>
  <c r="H8926" i="8"/>
  <c r="H8899" i="8"/>
  <c r="I8881" i="8"/>
  <c r="H8881" i="8"/>
  <c r="H8852" i="8"/>
  <c r="H10527" i="8"/>
  <c r="H10347" i="8"/>
  <c r="H10329" i="8"/>
  <c r="I3318" i="8"/>
  <c r="H3318" i="8"/>
  <c r="H3645" i="8" s="1"/>
  <c r="H7831" i="8" s="1"/>
  <c r="J3241" i="8"/>
  <c r="I2182" i="8"/>
  <c r="H2182" i="8"/>
  <c r="H978" i="8"/>
  <c r="H960" i="8"/>
  <c r="H858" i="8"/>
  <c r="H877" i="8" s="1"/>
  <c r="H567" i="8"/>
  <c r="H588" i="8" s="1"/>
  <c r="H549" i="8"/>
  <c r="I549" i="8"/>
  <c r="I186" i="8"/>
  <c r="I87" i="8"/>
  <c r="J3645" i="8" l="1"/>
  <c r="J3650" i="8" s="1"/>
  <c r="H3650" i="8"/>
  <c r="H3336" i="8"/>
  <c r="H604" i="8"/>
  <c r="J588" i="8"/>
  <c r="J604" i="8" s="1"/>
  <c r="H607" i="8"/>
  <c r="H2607" i="8"/>
  <c r="H10841" i="8"/>
  <c r="J10825" i="8"/>
  <c r="J10841" i="8" s="1"/>
  <c r="H13372" i="8"/>
  <c r="J15713" i="8"/>
  <c r="J15729" i="8" s="1"/>
  <c r="H14800" i="8"/>
  <c r="J11387" i="8"/>
  <c r="J11403" i="8" s="1"/>
  <c r="H16487" i="8"/>
  <c r="H16503" i="8" s="1"/>
  <c r="H12736" i="8"/>
  <c r="H16246" i="8"/>
  <c r="H16249" i="8"/>
  <c r="H16265" i="8" s="1"/>
  <c r="H15260" i="8"/>
  <c r="H15276" i="8" s="1"/>
  <c r="H15257" i="8"/>
  <c r="H13611" i="8"/>
  <c r="H13614" i="8"/>
  <c r="H13630" i="8" s="1"/>
  <c r="H874" i="8"/>
  <c r="H896" i="8"/>
  <c r="H8944" i="8"/>
  <c r="J16522" i="8"/>
  <c r="J16521" i="8"/>
  <c r="J16520" i="8"/>
  <c r="J16518" i="8"/>
  <c r="J16517" i="8"/>
  <c r="J16516" i="8"/>
  <c r="J16515" i="8"/>
  <c r="J16514" i="8"/>
  <c r="J16513" i="8"/>
  <c r="J16512" i="8"/>
  <c r="J16511" i="8"/>
  <c r="J16509" i="8"/>
  <c r="J16508" i="8"/>
  <c r="J15389" i="8"/>
  <c r="J15388" i="8"/>
  <c r="J15387" i="8"/>
  <c r="J15386" i="8"/>
  <c r="J15385" i="8"/>
  <c r="J15384" i="8"/>
  <c r="J15383" i="8"/>
  <c r="J15382" i="8"/>
  <c r="J15381" i="8"/>
  <c r="J15380" i="8"/>
  <c r="J15379" i="8"/>
  <c r="J15378" i="8"/>
  <c r="J15377" i="8"/>
  <c r="J15376" i="8"/>
  <c r="J15375" i="8"/>
  <c r="J15374" i="8"/>
  <c r="J15690" i="8"/>
  <c r="J15689" i="8"/>
  <c r="J15688" i="8"/>
  <c r="J15687" i="8"/>
  <c r="J15686" i="8"/>
  <c r="J15685" i="8"/>
  <c r="J15684" i="8"/>
  <c r="J15683" i="8"/>
  <c r="J15682" i="8"/>
  <c r="J15681" i="8"/>
  <c r="J15680" i="8"/>
  <c r="J15679" i="8"/>
  <c r="J15678" i="8"/>
  <c r="J15677" i="8"/>
  <c r="J15676" i="8"/>
  <c r="J15675" i="8"/>
  <c r="J15672" i="8"/>
  <c r="J15671" i="8"/>
  <c r="J15670" i="8"/>
  <c r="J15669" i="8"/>
  <c r="J15668" i="8"/>
  <c r="J15667" i="8"/>
  <c r="J15666" i="8"/>
  <c r="J15665" i="8"/>
  <c r="J15664" i="8"/>
  <c r="J15663" i="8"/>
  <c r="J15662" i="8"/>
  <c r="J15661" i="8"/>
  <c r="J15660" i="8"/>
  <c r="J15659" i="8"/>
  <c r="J15658" i="8"/>
  <c r="J15657" i="8"/>
  <c r="J15655" i="8"/>
  <c r="J15654" i="8"/>
  <c r="J15653" i="8"/>
  <c r="J15652" i="8"/>
  <c r="J15651" i="8"/>
  <c r="J15650" i="8"/>
  <c r="J15649" i="8"/>
  <c r="J15648" i="8"/>
  <c r="J15647" i="8"/>
  <c r="J15646" i="8"/>
  <c r="J15645" i="8"/>
  <c r="J15644" i="8"/>
  <c r="J15643" i="8"/>
  <c r="J15642" i="8"/>
  <c r="J15641" i="8"/>
  <c r="J15640" i="8"/>
  <c r="J15639" i="8"/>
  <c r="J15638" i="8"/>
  <c r="J15637" i="8"/>
  <c r="J15636" i="8"/>
  <c r="J15635" i="8"/>
  <c r="J15634" i="8"/>
  <c r="J15633" i="8"/>
  <c r="J15632" i="8"/>
  <c r="J15631" i="8"/>
  <c r="J15630" i="8"/>
  <c r="J15629" i="8"/>
  <c r="J15628" i="8"/>
  <c r="J15627" i="8"/>
  <c r="J15626" i="8"/>
  <c r="J15625" i="8"/>
  <c r="J15624" i="8"/>
  <c r="J15623" i="8"/>
  <c r="J15622" i="8"/>
  <c r="J15621" i="8"/>
  <c r="J15620" i="8"/>
  <c r="J15619" i="8"/>
  <c r="J15618" i="8"/>
  <c r="J15617" i="8"/>
  <c r="J15616" i="8"/>
  <c r="J15615" i="8"/>
  <c r="J15614" i="8"/>
  <c r="J15613" i="8"/>
  <c r="J15612" i="8"/>
  <c r="J15611" i="8"/>
  <c r="J15610" i="8"/>
  <c r="J15609" i="8"/>
  <c r="J15608" i="8"/>
  <c r="J15607" i="8"/>
  <c r="J15606" i="8"/>
  <c r="J15605" i="8"/>
  <c r="J15604" i="8"/>
  <c r="J15603" i="8"/>
  <c r="J15602" i="8"/>
  <c r="J15601" i="8"/>
  <c r="J15600" i="8"/>
  <c r="J15599" i="8"/>
  <c r="J15598" i="8"/>
  <c r="J15597" i="8"/>
  <c r="J15596" i="8"/>
  <c r="J15590" i="8"/>
  <c r="J15589" i="8"/>
  <c r="J15588" i="8"/>
  <c r="J15587" i="8"/>
  <c r="J15586" i="8"/>
  <c r="J15585" i="8"/>
  <c r="J15584" i="8"/>
  <c r="J15583" i="8"/>
  <c r="J15582" i="8"/>
  <c r="J15581" i="8"/>
  <c r="J15580" i="8"/>
  <c r="J15579" i="8"/>
  <c r="J15578" i="8"/>
  <c r="J15577" i="8"/>
  <c r="J15576" i="8"/>
  <c r="J15575" i="8"/>
  <c r="J15572" i="8"/>
  <c r="J15571" i="8"/>
  <c r="J15570" i="8"/>
  <c r="J15569" i="8"/>
  <c r="J15568" i="8"/>
  <c r="J15567" i="8"/>
  <c r="J15566" i="8"/>
  <c r="J15565" i="8"/>
  <c r="J15564" i="8"/>
  <c r="J15563" i="8"/>
  <c r="J15562" i="8"/>
  <c r="J15561" i="8"/>
  <c r="J15560" i="8"/>
  <c r="J15559" i="8"/>
  <c r="J15558" i="8"/>
  <c r="J15557" i="8"/>
  <c r="J15555" i="8"/>
  <c r="J15554" i="8"/>
  <c r="J15553" i="8"/>
  <c r="J15552" i="8"/>
  <c r="J15551" i="8"/>
  <c r="J15550" i="8"/>
  <c r="J15549" i="8"/>
  <c r="J15548" i="8"/>
  <c r="J15547" i="8"/>
  <c r="J15546" i="8"/>
  <c r="J15545" i="8"/>
  <c r="J15544" i="8"/>
  <c r="J15543" i="8"/>
  <c r="J15542" i="8"/>
  <c r="J15541" i="8"/>
  <c r="J15540" i="8"/>
  <c r="J15539" i="8"/>
  <c r="J15538" i="8"/>
  <c r="J15537" i="8"/>
  <c r="J15536" i="8"/>
  <c r="J15535" i="8"/>
  <c r="J15534" i="8"/>
  <c r="J15533" i="8"/>
  <c r="J15532" i="8"/>
  <c r="J15531" i="8"/>
  <c r="J15530" i="8"/>
  <c r="J15529" i="8"/>
  <c r="J15528" i="8"/>
  <c r="J15527" i="8"/>
  <c r="J15526" i="8"/>
  <c r="J15525" i="8"/>
  <c r="J15524" i="8"/>
  <c r="J15523" i="8"/>
  <c r="J15522" i="8"/>
  <c r="J15521" i="8"/>
  <c r="J15520" i="8"/>
  <c r="J15519" i="8"/>
  <c r="J15518" i="8"/>
  <c r="J15517" i="8"/>
  <c r="J15516" i="8"/>
  <c r="J15515" i="8"/>
  <c r="J15514" i="8"/>
  <c r="J15513" i="8"/>
  <c r="J15512" i="8"/>
  <c r="J15511" i="8"/>
  <c r="J15510" i="8"/>
  <c r="J15509" i="8"/>
  <c r="J15508" i="8"/>
  <c r="J15507" i="8"/>
  <c r="J15506" i="8"/>
  <c r="J15505" i="8"/>
  <c r="J15504" i="8"/>
  <c r="J15503" i="8"/>
  <c r="J15502" i="8"/>
  <c r="J15501" i="8"/>
  <c r="J15500" i="8"/>
  <c r="J15499" i="8"/>
  <c r="J15498" i="8"/>
  <c r="J15497" i="8"/>
  <c r="J15496" i="8"/>
  <c r="J16700" i="8"/>
  <c r="J16699" i="8"/>
  <c r="J16698" i="8"/>
  <c r="J16696" i="8"/>
  <c r="J16695" i="8"/>
  <c r="J16694" i="8"/>
  <c r="J16693" i="8"/>
  <c r="J16692" i="8"/>
  <c r="J16691" i="8"/>
  <c r="J16690" i="8"/>
  <c r="J16689" i="8"/>
  <c r="J16687" i="8"/>
  <c r="J16686" i="8"/>
  <c r="J16680" i="8"/>
  <c r="J16679" i="8"/>
  <c r="J16678" i="8"/>
  <c r="J16677" i="8"/>
  <c r="J16676" i="8"/>
  <c r="J16675" i="8"/>
  <c r="J16674" i="8"/>
  <c r="J16673" i="8"/>
  <c r="J16672" i="8"/>
  <c r="J16671" i="8"/>
  <c r="J16670" i="8"/>
  <c r="J16669" i="8"/>
  <c r="J16668" i="8"/>
  <c r="J16667" i="8"/>
  <c r="J16666" i="8"/>
  <c r="J16642" i="8"/>
  <c r="J16641" i="8"/>
  <c r="J16640" i="8"/>
  <c r="J16639" i="8"/>
  <c r="J16638" i="8"/>
  <c r="J16637" i="8"/>
  <c r="J16636" i="8"/>
  <c r="J16635" i="8"/>
  <c r="J16634" i="8"/>
  <c r="J16633" i="8"/>
  <c r="J16632" i="8"/>
  <c r="J16631" i="8"/>
  <c r="J16630" i="8"/>
  <c r="J16629" i="8"/>
  <c r="J16628" i="8"/>
  <c r="I16662" i="8"/>
  <c r="J16661" i="8"/>
  <c r="J16660" i="8"/>
  <c r="J16659" i="8"/>
  <c r="J16658" i="8"/>
  <c r="J16657" i="8"/>
  <c r="J16656" i="8"/>
  <c r="J16655" i="8"/>
  <c r="J16654" i="8"/>
  <c r="J16653" i="8"/>
  <c r="J16652" i="8"/>
  <c r="J16651" i="8"/>
  <c r="J16650" i="8"/>
  <c r="J16649" i="8"/>
  <c r="J16648" i="8"/>
  <c r="J16647" i="8"/>
  <c r="I16624" i="8"/>
  <c r="J16623" i="8"/>
  <c r="J16622" i="8"/>
  <c r="J16621" i="8"/>
  <c r="J16620" i="8"/>
  <c r="J16619" i="8"/>
  <c r="J16618" i="8"/>
  <c r="J16617" i="8"/>
  <c r="J16616" i="8"/>
  <c r="J16615" i="8"/>
  <c r="J16614" i="8"/>
  <c r="J16613" i="8"/>
  <c r="J16612" i="8"/>
  <c r="J16611" i="8"/>
  <c r="J16610" i="8"/>
  <c r="J16609" i="8"/>
  <c r="I16606" i="8"/>
  <c r="J16605" i="8"/>
  <c r="J16604" i="8"/>
  <c r="J16603" i="8"/>
  <c r="J16602" i="8"/>
  <c r="J16601" i="8"/>
  <c r="J16600" i="8"/>
  <c r="J16599" i="8"/>
  <c r="J16598" i="8"/>
  <c r="J16597" i="8"/>
  <c r="J16596" i="8"/>
  <c r="J16595" i="8"/>
  <c r="J16594" i="8"/>
  <c r="J16593" i="8"/>
  <c r="J16592" i="8"/>
  <c r="J16591" i="8"/>
  <c r="J16588" i="8"/>
  <c r="J16587" i="8"/>
  <c r="J16586" i="8"/>
  <c r="J16585" i="8"/>
  <c r="J16584" i="8"/>
  <c r="J16583" i="8"/>
  <c r="J16582" i="8"/>
  <c r="J16581" i="8"/>
  <c r="J16580" i="8"/>
  <c r="J16579" i="8"/>
  <c r="J16578" i="8"/>
  <c r="J16577" i="8"/>
  <c r="J16576" i="8"/>
  <c r="J16575" i="8"/>
  <c r="J16574" i="8"/>
  <c r="J16573" i="8"/>
  <c r="J16572" i="8"/>
  <c r="J16571" i="8"/>
  <c r="J16570" i="8"/>
  <c r="J16569" i="8"/>
  <c r="J16568" i="8"/>
  <c r="J16567" i="8"/>
  <c r="J16566" i="8"/>
  <c r="J16565" i="8"/>
  <c r="J16564" i="8"/>
  <c r="J16563" i="8"/>
  <c r="J16562" i="8"/>
  <c r="J16561" i="8"/>
  <c r="J16560" i="8"/>
  <c r="J16559" i="8"/>
  <c r="J16558" i="8"/>
  <c r="J16557" i="8"/>
  <c r="J16556" i="8"/>
  <c r="J16555" i="8"/>
  <c r="J16554" i="8"/>
  <c r="J16553" i="8"/>
  <c r="J16552" i="8"/>
  <c r="J16551" i="8"/>
  <c r="J16550" i="8"/>
  <c r="J16549" i="8"/>
  <c r="J16548" i="8"/>
  <c r="J16547" i="8"/>
  <c r="J16546" i="8"/>
  <c r="J16545" i="8"/>
  <c r="J16544" i="8"/>
  <c r="J16543" i="8"/>
  <c r="J16542" i="8"/>
  <c r="J16541" i="8"/>
  <c r="J16540" i="8"/>
  <c r="J16539" i="8"/>
  <c r="J16538" i="8"/>
  <c r="J16537" i="8"/>
  <c r="J16536" i="8"/>
  <c r="J16535" i="8"/>
  <c r="J16534" i="8"/>
  <c r="J16533" i="8"/>
  <c r="J16532" i="8"/>
  <c r="J16531" i="8"/>
  <c r="J16530" i="8"/>
  <c r="J16529" i="8"/>
  <c r="I16503" i="8"/>
  <c r="J16502" i="8"/>
  <c r="J16501" i="8"/>
  <c r="J16500" i="8"/>
  <c r="J16499" i="8"/>
  <c r="J16498" i="8"/>
  <c r="J16497" i="8"/>
  <c r="J16496" i="8"/>
  <c r="J16495" i="8"/>
  <c r="J16494" i="8"/>
  <c r="J16493" i="8"/>
  <c r="J16492" i="8"/>
  <c r="J16491" i="8"/>
  <c r="J16490" i="8"/>
  <c r="J16489" i="8"/>
  <c r="J16488" i="8"/>
  <c r="J16487" i="8"/>
  <c r="I16265" i="8"/>
  <c r="J16264" i="8"/>
  <c r="J16263" i="8"/>
  <c r="J16262" i="8"/>
  <c r="J16261" i="8"/>
  <c r="J16260" i="8"/>
  <c r="J16259" i="8"/>
  <c r="J16258" i="8"/>
  <c r="J16257" i="8"/>
  <c r="J16256" i="8"/>
  <c r="J16255" i="8"/>
  <c r="J16254" i="8"/>
  <c r="J16253" i="8"/>
  <c r="J16252" i="8"/>
  <c r="J16251" i="8"/>
  <c r="J16250" i="8"/>
  <c r="J16249" i="8"/>
  <c r="I16484" i="8"/>
  <c r="J16483" i="8"/>
  <c r="J16482" i="8"/>
  <c r="J16481" i="8"/>
  <c r="J16480" i="8"/>
  <c r="J16479" i="8"/>
  <c r="J16478" i="8"/>
  <c r="J16477" i="8"/>
  <c r="J16476" i="8"/>
  <c r="J16475" i="8"/>
  <c r="J16474" i="8"/>
  <c r="J16473" i="8"/>
  <c r="J16472" i="8"/>
  <c r="J16471" i="8"/>
  <c r="J16470" i="8"/>
  <c r="J16469" i="8"/>
  <c r="I16465" i="8"/>
  <c r="J16464" i="8"/>
  <c r="J16463" i="8"/>
  <c r="J16462" i="8"/>
  <c r="J16461" i="8"/>
  <c r="J16460" i="8"/>
  <c r="J16459" i="8"/>
  <c r="J16458" i="8"/>
  <c r="J16457" i="8"/>
  <c r="J16456" i="8"/>
  <c r="J16455" i="8"/>
  <c r="J16454" i="8"/>
  <c r="J16453" i="8"/>
  <c r="J16452" i="8"/>
  <c r="J16451" i="8"/>
  <c r="J16450" i="8"/>
  <c r="I16447" i="8"/>
  <c r="J16446" i="8"/>
  <c r="J16445" i="8"/>
  <c r="J16444" i="8"/>
  <c r="J16443" i="8"/>
  <c r="J16442" i="8"/>
  <c r="J16441" i="8"/>
  <c r="J16440" i="8"/>
  <c r="J16439" i="8"/>
  <c r="J16438" i="8"/>
  <c r="J16437" i="8"/>
  <c r="J16436" i="8"/>
  <c r="J16435" i="8"/>
  <c r="J16434" i="8"/>
  <c r="J16433" i="8"/>
  <c r="J16432" i="8"/>
  <c r="J16429" i="8"/>
  <c r="J16428" i="8"/>
  <c r="J16427" i="8"/>
  <c r="J16426" i="8"/>
  <c r="J16425" i="8"/>
  <c r="J16424" i="8"/>
  <c r="J16423" i="8"/>
  <c r="J16422" i="8"/>
  <c r="J16421" i="8"/>
  <c r="J16420" i="8"/>
  <c r="J16419" i="8"/>
  <c r="J16418" i="8"/>
  <c r="J16417" i="8"/>
  <c r="J16416" i="8"/>
  <c r="J16415" i="8"/>
  <c r="J16414" i="8"/>
  <c r="J16413" i="8"/>
  <c r="J16412" i="8"/>
  <c r="J16411" i="8"/>
  <c r="J16410" i="8"/>
  <c r="J16409" i="8"/>
  <c r="J16408" i="8"/>
  <c r="J16407" i="8"/>
  <c r="J16406" i="8"/>
  <c r="J16405" i="8"/>
  <c r="J16404" i="8"/>
  <c r="J16403" i="8"/>
  <c r="J16402" i="8"/>
  <c r="J16401" i="8"/>
  <c r="J16400" i="8"/>
  <c r="J16399" i="8"/>
  <c r="J16398" i="8"/>
  <c r="J16397" i="8"/>
  <c r="J16396" i="8"/>
  <c r="J16395" i="8"/>
  <c r="J16394" i="8"/>
  <c r="J16393" i="8"/>
  <c r="J16392" i="8"/>
  <c r="J16391" i="8"/>
  <c r="J16390" i="8"/>
  <c r="J16389" i="8"/>
  <c r="J16388" i="8"/>
  <c r="J16387" i="8"/>
  <c r="J16386" i="8"/>
  <c r="J16385" i="8"/>
  <c r="J16384" i="8"/>
  <c r="J16383" i="8"/>
  <c r="J16382" i="8"/>
  <c r="J16381" i="8"/>
  <c r="J16380" i="8"/>
  <c r="J16379" i="8"/>
  <c r="J16378" i="8"/>
  <c r="J16377" i="8"/>
  <c r="J16376" i="8"/>
  <c r="J16375" i="8"/>
  <c r="J16374" i="8"/>
  <c r="J16373" i="8"/>
  <c r="J16372" i="8"/>
  <c r="J16371" i="8"/>
  <c r="J16370" i="8"/>
  <c r="I16366" i="8"/>
  <c r="J16365" i="8"/>
  <c r="J16364" i="8"/>
  <c r="J16363" i="8"/>
  <c r="J16362" i="8"/>
  <c r="J16361" i="8"/>
  <c r="J16360" i="8"/>
  <c r="J16359" i="8"/>
  <c r="J16358" i="8"/>
  <c r="J16357" i="8"/>
  <c r="J16356" i="8"/>
  <c r="J16355" i="8"/>
  <c r="J16354" i="8"/>
  <c r="J16353" i="8"/>
  <c r="J16352" i="8"/>
  <c r="J16351" i="8"/>
  <c r="I16348" i="8"/>
  <c r="J16347" i="8"/>
  <c r="J16346" i="8"/>
  <c r="J16345" i="8"/>
  <c r="J16344" i="8"/>
  <c r="J16343" i="8"/>
  <c r="J16342" i="8"/>
  <c r="J16341" i="8"/>
  <c r="J16340" i="8"/>
  <c r="J16339" i="8"/>
  <c r="J16338" i="8"/>
  <c r="J16337" i="8"/>
  <c r="J16336" i="8"/>
  <c r="J16335" i="8"/>
  <c r="J16334" i="8"/>
  <c r="J16333" i="8"/>
  <c r="J16330" i="8"/>
  <c r="J16329" i="8"/>
  <c r="J16328" i="8"/>
  <c r="J16327" i="8"/>
  <c r="J16326" i="8"/>
  <c r="J16325" i="8"/>
  <c r="J16324" i="8"/>
  <c r="J16323" i="8"/>
  <c r="J16322" i="8"/>
  <c r="J16321" i="8"/>
  <c r="J16320" i="8"/>
  <c r="J16319" i="8"/>
  <c r="J16318" i="8"/>
  <c r="J16317" i="8"/>
  <c r="J16316" i="8"/>
  <c r="J16315" i="8"/>
  <c r="J16314" i="8"/>
  <c r="J16313" i="8"/>
  <c r="J16312" i="8"/>
  <c r="J16311" i="8"/>
  <c r="J16310" i="8"/>
  <c r="J16309" i="8"/>
  <c r="J16308" i="8"/>
  <c r="J16307" i="8"/>
  <c r="J16306" i="8"/>
  <c r="J16305" i="8"/>
  <c r="J16304" i="8"/>
  <c r="J16303" i="8"/>
  <c r="J16302" i="8"/>
  <c r="J16301" i="8"/>
  <c r="J16300" i="8"/>
  <c r="J16299" i="8"/>
  <c r="J16298" i="8"/>
  <c r="J16297" i="8"/>
  <c r="J16296" i="8"/>
  <c r="J16295" i="8"/>
  <c r="J16294" i="8"/>
  <c r="J16293" i="8"/>
  <c r="J16292" i="8"/>
  <c r="J16291" i="8"/>
  <c r="J16290" i="8"/>
  <c r="J16289" i="8"/>
  <c r="J16288" i="8"/>
  <c r="J16287" i="8"/>
  <c r="J16286" i="8"/>
  <c r="J16285" i="8"/>
  <c r="J16284" i="8"/>
  <c r="J16283" i="8"/>
  <c r="J16282" i="8"/>
  <c r="J16281" i="8"/>
  <c r="J16280" i="8"/>
  <c r="J16279" i="8"/>
  <c r="J16278" i="8"/>
  <c r="J16277" i="8"/>
  <c r="J16276" i="8"/>
  <c r="J16275" i="8"/>
  <c r="J16274" i="8"/>
  <c r="J16273" i="8"/>
  <c r="J16272" i="8"/>
  <c r="J16271" i="8"/>
  <c r="I16128" i="8"/>
  <c r="J16127" i="8"/>
  <c r="J16126" i="8"/>
  <c r="J16125" i="8"/>
  <c r="J16124" i="8"/>
  <c r="J16123" i="8"/>
  <c r="J16122" i="8"/>
  <c r="J16121" i="8"/>
  <c r="J16120" i="8"/>
  <c r="J16119" i="8"/>
  <c r="J16118" i="8"/>
  <c r="J16117" i="8"/>
  <c r="J16116" i="8"/>
  <c r="J16115" i="8"/>
  <c r="J16114" i="8"/>
  <c r="J16113" i="8"/>
  <c r="H16128" i="8"/>
  <c r="I16110" i="8"/>
  <c r="J16109" i="8"/>
  <c r="J16108" i="8"/>
  <c r="J16107" i="8"/>
  <c r="J16106" i="8"/>
  <c r="J16105" i="8"/>
  <c r="J16104" i="8"/>
  <c r="J16103" i="8"/>
  <c r="J16102" i="8"/>
  <c r="J16101" i="8"/>
  <c r="J16100" i="8"/>
  <c r="J16099" i="8"/>
  <c r="J16098" i="8"/>
  <c r="J16097" i="8"/>
  <c r="J16096" i="8"/>
  <c r="J16095" i="8"/>
  <c r="J16092" i="8"/>
  <c r="J16091" i="8"/>
  <c r="J16090" i="8"/>
  <c r="J16089" i="8"/>
  <c r="J16088" i="8"/>
  <c r="J16087" i="8"/>
  <c r="J16086" i="8"/>
  <c r="J16085" i="8"/>
  <c r="J16084" i="8"/>
  <c r="J16083" i="8"/>
  <c r="J16082" i="8"/>
  <c r="J16081" i="8"/>
  <c r="J16080" i="8"/>
  <c r="J16079" i="8"/>
  <c r="J16078" i="8"/>
  <c r="J16077" i="8"/>
  <c r="J16076" i="8"/>
  <c r="J16075" i="8"/>
  <c r="J16074" i="8"/>
  <c r="J16073" i="8"/>
  <c r="J16072" i="8"/>
  <c r="J16071" i="8"/>
  <c r="J16070" i="8"/>
  <c r="J16069" i="8"/>
  <c r="J16068" i="8"/>
  <c r="J16067" i="8"/>
  <c r="J16066" i="8"/>
  <c r="J16065" i="8"/>
  <c r="J16064" i="8"/>
  <c r="J16063" i="8"/>
  <c r="J16062" i="8"/>
  <c r="J16061" i="8"/>
  <c r="J16060" i="8"/>
  <c r="J16059" i="8"/>
  <c r="J16058" i="8"/>
  <c r="J16057" i="8"/>
  <c r="J16056" i="8"/>
  <c r="J16055" i="8"/>
  <c r="J16054" i="8"/>
  <c r="J16053" i="8"/>
  <c r="J16052" i="8"/>
  <c r="J16051" i="8"/>
  <c r="J16050" i="8"/>
  <c r="J16049" i="8"/>
  <c r="J16048" i="8"/>
  <c r="J16047" i="8"/>
  <c r="J16046" i="8"/>
  <c r="J16045" i="8"/>
  <c r="J16044" i="8"/>
  <c r="J16043" i="8"/>
  <c r="J16042" i="8"/>
  <c r="J16041" i="8"/>
  <c r="J16040" i="8"/>
  <c r="J16039" i="8"/>
  <c r="J16038" i="8"/>
  <c r="J16037" i="8"/>
  <c r="J16036" i="8"/>
  <c r="J16035" i="8"/>
  <c r="J16034" i="8"/>
  <c r="J16033" i="8"/>
  <c r="I15930" i="8"/>
  <c r="J15929" i="8"/>
  <c r="J15928" i="8"/>
  <c r="J15927" i="8"/>
  <c r="J15926" i="8"/>
  <c r="J15925" i="8"/>
  <c r="J15924" i="8"/>
  <c r="J15923" i="8"/>
  <c r="J15922" i="8"/>
  <c r="J15921" i="8"/>
  <c r="J15920" i="8"/>
  <c r="J15919" i="8"/>
  <c r="J15918" i="8"/>
  <c r="J15917" i="8"/>
  <c r="J15916" i="8"/>
  <c r="J15915" i="8"/>
  <c r="I15912" i="8"/>
  <c r="J15911" i="8"/>
  <c r="J15910" i="8"/>
  <c r="J15909" i="8"/>
  <c r="J15908" i="8"/>
  <c r="J15907" i="8"/>
  <c r="J15906" i="8"/>
  <c r="J15905" i="8"/>
  <c r="J15904" i="8"/>
  <c r="J15903" i="8"/>
  <c r="J15902" i="8"/>
  <c r="J15901" i="8"/>
  <c r="J15900" i="8"/>
  <c r="J15899" i="8"/>
  <c r="J15898" i="8"/>
  <c r="J15897" i="8"/>
  <c r="J15894" i="8"/>
  <c r="J15893" i="8"/>
  <c r="J15892" i="8"/>
  <c r="J15891" i="8"/>
  <c r="J15890" i="8"/>
  <c r="J15889" i="8"/>
  <c r="J15888" i="8"/>
  <c r="J15887" i="8"/>
  <c r="J15886" i="8"/>
  <c r="J15885" i="8"/>
  <c r="J15884" i="8"/>
  <c r="J15883" i="8"/>
  <c r="J15882" i="8"/>
  <c r="J15881" i="8"/>
  <c r="J15880" i="8"/>
  <c r="J15879" i="8"/>
  <c r="J15878" i="8"/>
  <c r="J15877" i="8"/>
  <c r="J15876" i="8"/>
  <c r="J15875" i="8"/>
  <c r="J15874" i="8"/>
  <c r="J15873" i="8"/>
  <c r="J15872" i="8"/>
  <c r="J15871" i="8"/>
  <c r="J15870" i="8"/>
  <c r="J15869" i="8"/>
  <c r="J15868" i="8"/>
  <c r="J15867" i="8"/>
  <c r="J15866" i="8"/>
  <c r="J15865" i="8"/>
  <c r="J15864" i="8"/>
  <c r="J15863" i="8"/>
  <c r="J15862" i="8"/>
  <c r="J15861" i="8"/>
  <c r="J15860" i="8"/>
  <c r="J15859" i="8"/>
  <c r="J15858" i="8"/>
  <c r="J15857" i="8"/>
  <c r="J15856" i="8"/>
  <c r="J15855" i="8"/>
  <c r="J15854" i="8"/>
  <c r="J15853" i="8"/>
  <c r="J15852" i="8"/>
  <c r="J15851" i="8"/>
  <c r="J15850" i="8"/>
  <c r="J15849" i="8"/>
  <c r="J15848" i="8"/>
  <c r="J15847" i="8"/>
  <c r="J15846" i="8"/>
  <c r="J15845" i="8"/>
  <c r="J15844" i="8"/>
  <c r="J15843" i="8"/>
  <c r="J15842" i="8"/>
  <c r="J15841" i="8"/>
  <c r="J15840" i="8"/>
  <c r="J15839" i="8"/>
  <c r="J15838" i="8"/>
  <c r="J15837" i="8"/>
  <c r="J15836" i="8"/>
  <c r="J15835" i="8"/>
  <c r="I16246" i="8"/>
  <c r="J16245" i="8"/>
  <c r="J16244" i="8"/>
  <c r="J16243" i="8"/>
  <c r="J16242" i="8"/>
  <c r="J16241" i="8"/>
  <c r="J16240" i="8"/>
  <c r="J16239" i="8"/>
  <c r="J16238" i="8"/>
  <c r="J16237" i="8"/>
  <c r="J16236" i="8"/>
  <c r="J16235" i="8"/>
  <c r="J16234" i="8"/>
  <c r="J16233" i="8"/>
  <c r="J16232" i="8"/>
  <c r="J16231" i="8"/>
  <c r="I16227" i="8"/>
  <c r="J16226" i="8"/>
  <c r="J16225" i="8"/>
  <c r="J16224" i="8"/>
  <c r="J16223" i="8"/>
  <c r="J16222" i="8"/>
  <c r="J16221" i="8"/>
  <c r="J16220" i="8"/>
  <c r="J16219" i="8"/>
  <c r="J16218" i="8"/>
  <c r="J16217" i="8"/>
  <c r="J16216" i="8"/>
  <c r="J16215" i="8"/>
  <c r="J16214" i="8"/>
  <c r="J16213" i="8"/>
  <c r="J16212" i="8"/>
  <c r="I16209" i="8"/>
  <c r="J16208" i="8"/>
  <c r="J16207" i="8"/>
  <c r="J16206" i="8"/>
  <c r="J16205" i="8"/>
  <c r="J16204" i="8"/>
  <c r="J16203" i="8"/>
  <c r="J16202" i="8"/>
  <c r="J16201" i="8"/>
  <c r="J16200" i="8"/>
  <c r="J16199" i="8"/>
  <c r="J16198" i="8"/>
  <c r="J16197" i="8"/>
  <c r="J16196" i="8"/>
  <c r="J16195" i="8"/>
  <c r="J16194" i="8"/>
  <c r="J16191" i="8"/>
  <c r="J16190" i="8"/>
  <c r="J16189" i="8"/>
  <c r="J16188" i="8"/>
  <c r="J16187" i="8"/>
  <c r="J16186" i="8"/>
  <c r="J16185" i="8"/>
  <c r="J16184" i="8"/>
  <c r="J16183" i="8"/>
  <c r="J16182" i="8"/>
  <c r="J16181" i="8"/>
  <c r="J16180" i="8"/>
  <c r="J16179" i="8"/>
  <c r="J16178" i="8"/>
  <c r="J16177" i="8"/>
  <c r="J16176" i="8"/>
  <c r="J16175" i="8"/>
  <c r="J16174" i="8"/>
  <c r="J16173" i="8"/>
  <c r="J16172" i="8"/>
  <c r="J16171" i="8"/>
  <c r="J16170" i="8"/>
  <c r="J16169" i="8"/>
  <c r="J16168" i="8"/>
  <c r="J16167" i="8"/>
  <c r="J16166" i="8"/>
  <c r="J16165" i="8"/>
  <c r="J16164" i="8"/>
  <c r="J16163" i="8"/>
  <c r="J16162" i="8"/>
  <c r="J16161" i="8"/>
  <c r="J16160" i="8"/>
  <c r="J16159" i="8"/>
  <c r="J16158" i="8"/>
  <c r="J16157" i="8"/>
  <c r="J16156" i="8"/>
  <c r="J16155" i="8"/>
  <c r="J16154" i="8"/>
  <c r="J16153" i="8"/>
  <c r="J16152" i="8"/>
  <c r="J16151" i="8"/>
  <c r="J16150" i="8"/>
  <c r="J16149" i="8"/>
  <c r="J16148" i="8"/>
  <c r="J16147" i="8"/>
  <c r="J16146" i="8"/>
  <c r="J16145" i="8"/>
  <c r="J16144" i="8"/>
  <c r="J16143" i="8"/>
  <c r="J16142" i="8"/>
  <c r="J16141" i="8"/>
  <c r="J16140" i="8"/>
  <c r="J16139" i="8"/>
  <c r="J16138" i="8"/>
  <c r="J16137" i="8"/>
  <c r="J16136" i="8"/>
  <c r="J16135" i="8"/>
  <c r="J16134" i="8"/>
  <c r="J16133" i="8"/>
  <c r="J16132" i="8"/>
  <c r="I16029" i="8"/>
  <c r="J16028" i="8"/>
  <c r="J16027" i="8"/>
  <c r="J16026" i="8"/>
  <c r="J16025" i="8"/>
  <c r="J16024" i="8"/>
  <c r="J16023" i="8"/>
  <c r="J16022" i="8"/>
  <c r="J16021" i="8"/>
  <c r="J16020" i="8"/>
  <c r="J16019" i="8"/>
  <c r="J16018" i="8"/>
  <c r="J16017" i="8"/>
  <c r="J16016" i="8"/>
  <c r="J16015" i="8"/>
  <c r="J16014" i="8"/>
  <c r="I16011" i="8"/>
  <c r="J16010" i="8"/>
  <c r="J16009" i="8"/>
  <c r="J16008" i="8"/>
  <c r="J16007" i="8"/>
  <c r="J16006" i="8"/>
  <c r="J16005" i="8"/>
  <c r="J16004" i="8"/>
  <c r="J16003" i="8"/>
  <c r="J16002" i="8"/>
  <c r="J16001" i="8"/>
  <c r="J16000" i="8"/>
  <c r="J15999" i="8"/>
  <c r="J15998" i="8"/>
  <c r="J15997" i="8"/>
  <c r="J15996" i="8"/>
  <c r="J15993" i="8"/>
  <c r="J15992" i="8"/>
  <c r="J15991" i="8"/>
  <c r="J15990" i="8"/>
  <c r="J15989" i="8"/>
  <c r="J15988" i="8"/>
  <c r="J15987" i="8"/>
  <c r="J15986" i="8"/>
  <c r="J15985" i="8"/>
  <c r="J15984" i="8"/>
  <c r="J15983" i="8"/>
  <c r="J15982" i="8"/>
  <c r="J15981" i="8"/>
  <c r="J15980" i="8"/>
  <c r="J15979" i="8"/>
  <c r="J15978" i="8"/>
  <c r="J15977" i="8"/>
  <c r="J15976" i="8"/>
  <c r="J15975" i="8"/>
  <c r="J15974" i="8"/>
  <c r="J15973" i="8"/>
  <c r="J15972" i="8"/>
  <c r="J15971" i="8"/>
  <c r="J15970" i="8"/>
  <c r="J15969" i="8"/>
  <c r="J15968" i="8"/>
  <c r="J15967" i="8"/>
  <c r="J15966" i="8"/>
  <c r="J15965" i="8"/>
  <c r="J15964" i="8"/>
  <c r="J15963" i="8"/>
  <c r="J15962" i="8"/>
  <c r="J15961" i="8"/>
  <c r="J15960" i="8"/>
  <c r="J15959" i="8"/>
  <c r="J15958" i="8"/>
  <c r="J15957" i="8"/>
  <c r="J15956" i="8"/>
  <c r="J15955" i="8"/>
  <c r="J15954" i="8"/>
  <c r="J15953" i="8"/>
  <c r="J15952" i="8"/>
  <c r="J15951" i="8"/>
  <c r="J15950" i="8"/>
  <c r="J15949" i="8"/>
  <c r="J15948" i="8"/>
  <c r="J15947" i="8"/>
  <c r="J15946" i="8"/>
  <c r="J15945" i="8"/>
  <c r="J15944" i="8"/>
  <c r="J15943" i="8"/>
  <c r="J15942" i="8"/>
  <c r="J15941" i="8"/>
  <c r="J15940" i="8"/>
  <c r="J15939" i="8"/>
  <c r="J15938" i="8"/>
  <c r="J15937" i="8"/>
  <c r="J15936" i="8"/>
  <c r="J15935" i="8"/>
  <c r="J15934" i="8"/>
  <c r="I15831" i="8"/>
  <c r="J15830" i="8"/>
  <c r="J15829" i="8"/>
  <c r="J15828" i="8"/>
  <c r="J15827" i="8"/>
  <c r="J15826" i="8"/>
  <c r="J15825" i="8"/>
  <c r="J15824" i="8"/>
  <c r="J15823" i="8"/>
  <c r="J15822" i="8"/>
  <c r="J15821" i="8"/>
  <c r="J15820" i="8"/>
  <c r="J15819" i="8"/>
  <c r="J15818" i="8"/>
  <c r="J15817" i="8"/>
  <c r="J15816" i="8"/>
  <c r="J15812" i="8"/>
  <c r="J15811" i="8"/>
  <c r="J15810" i="8"/>
  <c r="J15809" i="8"/>
  <c r="J15808" i="8"/>
  <c r="J15807" i="8"/>
  <c r="J15806" i="8"/>
  <c r="J15805" i="8"/>
  <c r="J15804" i="8"/>
  <c r="J15803" i="8"/>
  <c r="J15802" i="8"/>
  <c r="J15801" i="8"/>
  <c r="J15800" i="8"/>
  <c r="J15799" i="8"/>
  <c r="J15798" i="8"/>
  <c r="J15795" i="8"/>
  <c r="J15794" i="8"/>
  <c r="J15793" i="8"/>
  <c r="J15792" i="8"/>
  <c r="J15791" i="8"/>
  <c r="J15790" i="8"/>
  <c r="J15789" i="8"/>
  <c r="J15788" i="8"/>
  <c r="J15787" i="8"/>
  <c r="J15786" i="8"/>
  <c r="J15785" i="8"/>
  <c r="J15784" i="8"/>
  <c r="J15783" i="8"/>
  <c r="J15782" i="8"/>
  <c r="J15781" i="8"/>
  <c r="J15780" i="8"/>
  <c r="J15779" i="8"/>
  <c r="J15778" i="8"/>
  <c r="J15777" i="8"/>
  <c r="J15776" i="8"/>
  <c r="J15775" i="8"/>
  <c r="J15774" i="8"/>
  <c r="J15773" i="8"/>
  <c r="J15772" i="8"/>
  <c r="J15771" i="8"/>
  <c r="J15770" i="8"/>
  <c r="J15769" i="8"/>
  <c r="J15768" i="8"/>
  <c r="J15767" i="8"/>
  <c r="J15766" i="8"/>
  <c r="J15765" i="8"/>
  <c r="J15764" i="8"/>
  <c r="J15763" i="8"/>
  <c r="J15762" i="8"/>
  <c r="J15761" i="8"/>
  <c r="J15760" i="8"/>
  <c r="J15759" i="8"/>
  <c r="J15758" i="8"/>
  <c r="J15757" i="8"/>
  <c r="J15756" i="8"/>
  <c r="J15755" i="8"/>
  <c r="J15754" i="8"/>
  <c r="J15753" i="8"/>
  <c r="J15752" i="8"/>
  <c r="J15751" i="8"/>
  <c r="J15750" i="8"/>
  <c r="J15749" i="8"/>
  <c r="J15748" i="8"/>
  <c r="J15747" i="8"/>
  <c r="J15746" i="8"/>
  <c r="J15745" i="8"/>
  <c r="J15744" i="8"/>
  <c r="J15743" i="8"/>
  <c r="J15742" i="8"/>
  <c r="J15741" i="8"/>
  <c r="J15740" i="8"/>
  <c r="J15739" i="8"/>
  <c r="J15738" i="8"/>
  <c r="J15737" i="8"/>
  <c r="J15736" i="8"/>
  <c r="I15276" i="8"/>
  <c r="J15275" i="8"/>
  <c r="J15274" i="8"/>
  <c r="J15273" i="8"/>
  <c r="J15272" i="8"/>
  <c r="J15271" i="8"/>
  <c r="J15270" i="8"/>
  <c r="J15269" i="8"/>
  <c r="J15268" i="8"/>
  <c r="J15267" i="8"/>
  <c r="J15266" i="8"/>
  <c r="J15265" i="8"/>
  <c r="J15264" i="8"/>
  <c r="J15263" i="8"/>
  <c r="J15262" i="8"/>
  <c r="J15261" i="8"/>
  <c r="J15260" i="8"/>
  <c r="I15257" i="8"/>
  <c r="J15256" i="8"/>
  <c r="J15255" i="8"/>
  <c r="J15254" i="8"/>
  <c r="J15253" i="8"/>
  <c r="J15252" i="8"/>
  <c r="J15251" i="8"/>
  <c r="J15250" i="8"/>
  <c r="J15249" i="8"/>
  <c r="J15248" i="8"/>
  <c r="J15247" i="8"/>
  <c r="J15246" i="8"/>
  <c r="J15245" i="8"/>
  <c r="J15244" i="8"/>
  <c r="J15243" i="8"/>
  <c r="J15242" i="8"/>
  <c r="J15241" i="8"/>
  <c r="J15237" i="8"/>
  <c r="J15236" i="8"/>
  <c r="J15235" i="8"/>
  <c r="J15234" i="8"/>
  <c r="J15233" i="8"/>
  <c r="J15232" i="8"/>
  <c r="J15231" i="8"/>
  <c r="J15230" i="8"/>
  <c r="J15229" i="8"/>
  <c r="J15228" i="8"/>
  <c r="J15227" i="8"/>
  <c r="J15226" i="8"/>
  <c r="J15225" i="8"/>
  <c r="J15224" i="8"/>
  <c r="J15223" i="8"/>
  <c r="J15222" i="8"/>
  <c r="J15219" i="8"/>
  <c r="J15218" i="8"/>
  <c r="J15217" i="8"/>
  <c r="J15216" i="8"/>
  <c r="J15215" i="8"/>
  <c r="J15214" i="8"/>
  <c r="J15213" i="8"/>
  <c r="J15212" i="8"/>
  <c r="J15211" i="8"/>
  <c r="J15210" i="8"/>
  <c r="J15209" i="8"/>
  <c r="J15208" i="8"/>
  <c r="J15207" i="8"/>
  <c r="J15206" i="8"/>
  <c r="J15205" i="8"/>
  <c r="J15204" i="8"/>
  <c r="J15202" i="8"/>
  <c r="J15201" i="8"/>
  <c r="J15200" i="8"/>
  <c r="J15199" i="8"/>
  <c r="J15198" i="8"/>
  <c r="J15197" i="8"/>
  <c r="J15196" i="8"/>
  <c r="J15195" i="8"/>
  <c r="J15194" i="8"/>
  <c r="J15193" i="8"/>
  <c r="J15192" i="8"/>
  <c r="J15191" i="8"/>
  <c r="J15190" i="8"/>
  <c r="J15189" i="8"/>
  <c r="J15188" i="8"/>
  <c r="J15187" i="8"/>
  <c r="J15186" i="8"/>
  <c r="J15185" i="8"/>
  <c r="J15184" i="8"/>
  <c r="J15183" i="8"/>
  <c r="J15182" i="8"/>
  <c r="J15181" i="8"/>
  <c r="J15180" i="8"/>
  <c r="J15179" i="8"/>
  <c r="J15178" i="8"/>
  <c r="J15177" i="8"/>
  <c r="J15176" i="8"/>
  <c r="J15175" i="8"/>
  <c r="J15174" i="8"/>
  <c r="J15173" i="8"/>
  <c r="J15172" i="8"/>
  <c r="J15171" i="8"/>
  <c r="J15170" i="8"/>
  <c r="J15169" i="8"/>
  <c r="J15168" i="8"/>
  <c r="J15167" i="8"/>
  <c r="J15166" i="8"/>
  <c r="J15165" i="8"/>
  <c r="J15164" i="8"/>
  <c r="J15163" i="8"/>
  <c r="J15162" i="8"/>
  <c r="J15161" i="8"/>
  <c r="J15160" i="8"/>
  <c r="J15159" i="8"/>
  <c r="J15158" i="8"/>
  <c r="J15157" i="8"/>
  <c r="J15156" i="8"/>
  <c r="J15155" i="8"/>
  <c r="J15154" i="8"/>
  <c r="J15153" i="8"/>
  <c r="J15152" i="8"/>
  <c r="J15151" i="8"/>
  <c r="J15150" i="8"/>
  <c r="J15149" i="8"/>
  <c r="J15148" i="8"/>
  <c r="J15147" i="8"/>
  <c r="J15146" i="8"/>
  <c r="J15145" i="8"/>
  <c r="J15144" i="8"/>
  <c r="J15143" i="8"/>
  <c r="I15139" i="8"/>
  <c r="J15138" i="8"/>
  <c r="J15137" i="8"/>
  <c r="J15136" i="8"/>
  <c r="J15135" i="8"/>
  <c r="J15134" i="8"/>
  <c r="J15133" i="8"/>
  <c r="J15132" i="8"/>
  <c r="J15131" i="8"/>
  <c r="J15130" i="8"/>
  <c r="J15129" i="8"/>
  <c r="J15128" i="8"/>
  <c r="J15127" i="8"/>
  <c r="J15126" i="8"/>
  <c r="J15125" i="8"/>
  <c r="J15124" i="8"/>
  <c r="J15120" i="8"/>
  <c r="J15119" i="8"/>
  <c r="J15118" i="8"/>
  <c r="J15117" i="8"/>
  <c r="J15116" i="8"/>
  <c r="J15115" i="8"/>
  <c r="J15114" i="8"/>
  <c r="J15113" i="8"/>
  <c r="J15112" i="8"/>
  <c r="J15111" i="8"/>
  <c r="J15110" i="8"/>
  <c r="J15109" i="8"/>
  <c r="J15108" i="8"/>
  <c r="J15107" i="8"/>
  <c r="J15106" i="8"/>
  <c r="J15103" i="8"/>
  <c r="J15102" i="8"/>
  <c r="J15101" i="8"/>
  <c r="J15100" i="8"/>
  <c r="J15099" i="8"/>
  <c r="J15098" i="8"/>
  <c r="J15097" i="8"/>
  <c r="J15096" i="8"/>
  <c r="J15095" i="8"/>
  <c r="J15094" i="8"/>
  <c r="J15093" i="8"/>
  <c r="J15092" i="8"/>
  <c r="J15091" i="8"/>
  <c r="J15090" i="8"/>
  <c r="J15089" i="8"/>
  <c r="J15088" i="8"/>
  <c r="J15087" i="8"/>
  <c r="J15086" i="8"/>
  <c r="J15085" i="8"/>
  <c r="J15084" i="8"/>
  <c r="J15083" i="8"/>
  <c r="J15082" i="8"/>
  <c r="J15081" i="8"/>
  <c r="J15080" i="8"/>
  <c r="J15079" i="8"/>
  <c r="J15078" i="8"/>
  <c r="J15077" i="8"/>
  <c r="J15076" i="8"/>
  <c r="J15075" i="8"/>
  <c r="J15074" i="8"/>
  <c r="J15073" i="8"/>
  <c r="J15072" i="8"/>
  <c r="J15071" i="8"/>
  <c r="J15070" i="8"/>
  <c r="J15069" i="8"/>
  <c r="J15068" i="8"/>
  <c r="J15067" i="8"/>
  <c r="J15066" i="8"/>
  <c r="J15065" i="8"/>
  <c r="J15064" i="8"/>
  <c r="J15063" i="8"/>
  <c r="J15062" i="8"/>
  <c r="J15061" i="8"/>
  <c r="J15060" i="8"/>
  <c r="J15059" i="8"/>
  <c r="J15058" i="8"/>
  <c r="J15057" i="8"/>
  <c r="J15056" i="8"/>
  <c r="J15055" i="8"/>
  <c r="J15054" i="8"/>
  <c r="J15053" i="8"/>
  <c r="J15052" i="8"/>
  <c r="J15051" i="8"/>
  <c r="J15050" i="8"/>
  <c r="J15049" i="8"/>
  <c r="J15048" i="8"/>
  <c r="J15047" i="8"/>
  <c r="J15046" i="8"/>
  <c r="J15045" i="8"/>
  <c r="J15044" i="8"/>
  <c r="I15038" i="8"/>
  <c r="J15037" i="8"/>
  <c r="J15036" i="8"/>
  <c r="J15035" i="8"/>
  <c r="J15034" i="8"/>
  <c r="J15033" i="8"/>
  <c r="J15032" i="8"/>
  <c r="J15031" i="8"/>
  <c r="J15030" i="8"/>
  <c r="J15029" i="8"/>
  <c r="J15028" i="8"/>
  <c r="J15027" i="8"/>
  <c r="J15026" i="8"/>
  <c r="J15025" i="8"/>
  <c r="J15024" i="8"/>
  <c r="J15023" i="8"/>
  <c r="I15019" i="8"/>
  <c r="J15018" i="8"/>
  <c r="J15017" i="8"/>
  <c r="J15016" i="8"/>
  <c r="J15015" i="8"/>
  <c r="J15014" i="8"/>
  <c r="J15013" i="8"/>
  <c r="J15012" i="8"/>
  <c r="J15011" i="8"/>
  <c r="J15010" i="8"/>
  <c r="J15009" i="8"/>
  <c r="J15008" i="8"/>
  <c r="J15007" i="8"/>
  <c r="J15006" i="8"/>
  <c r="J15005" i="8"/>
  <c r="J15004" i="8"/>
  <c r="J14999" i="8"/>
  <c r="J14998" i="8"/>
  <c r="J14997" i="8"/>
  <c r="J14996" i="8"/>
  <c r="J14995" i="8"/>
  <c r="J14994" i="8"/>
  <c r="J14993" i="8"/>
  <c r="J14992" i="8"/>
  <c r="J14991" i="8"/>
  <c r="J14990" i="8"/>
  <c r="J14989" i="8"/>
  <c r="J14988" i="8"/>
  <c r="J14987" i="8"/>
  <c r="J14986" i="8"/>
  <c r="J14985" i="8"/>
  <c r="J14984" i="8"/>
  <c r="J14981" i="8"/>
  <c r="J14980" i="8"/>
  <c r="J14979" i="8"/>
  <c r="J14978" i="8"/>
  <c r="J14977" i="8"/>
  <c r="J14976" i="8"/>
  <c r="J14975" i="8"/>
  <c r="J14974" i="8"/>
  <c r="J14973" i="8"/>
  <c r="J14972" i="8"/>
  <c r="J14971" i="8"/>
  <c r="J14970" i="8"/>
  <c r="J14969" i="8"/>
  <c r="J14968" i="8"/>
  <c r="J14967" i="8"/>
  <c r="J14966" i="8"/>
  <c r="J14964" i="8"/>
  <c r="J14963" i="8"/>
  <c r="J14962" i="8"/>
  <c r="J14961" i="8"/>
  <c r="J14960" i="8"/>
  <c r="J14959" i="8"/>
  <c r="J14958" i="8"/>
  <c r="J14957" i="8"/>
  <c r="J14956" i="8"/>
  <c r="J14955" i="8"/>
  <c r="J14954" i="8"/>
  <c r="J14953" i="8"/>
  <c r="J14952" i="8"/>
  <c r="J14951" i="8"/>
  <c r="J14950" i="8"/>
  <c r="J14949" i="8"/>
  <c r="J14948" i="8"/>
  <c r="J14947" i="8"/>
  <c r="J14946" i="8"/>
  <c r="J14945" i="8"/>
  <c r="J14944" i="8"/>
  <c r="J14943" i="8"/>
  <c r="J14942" i="8"/>
  <c r="J14941" i="8"/>
  <c r="J14940" i="8"/>
  <c r="J14939" i="8"/>
  <c r="J14938" i="8"/>
  <c r="J14937" i="8"/>
  <c r="J14936" i="8"/>
  <c r="J14935" i="8"/>
  <c r="J14934" i="8"/>
  <c r="J14933" i="8"/>
  <c r="J14932" i="8"/>
  <c r="J14931" i="8"/>
  <c r="J14930" i="8"/>
  <c r="J14929" i="8"/>
  <c r="J14928" i="8"/>
  <c r="J14927" i="8"/>
  <c r="J14926" i="8"/>
  <c r="J14925" i="8"/>
  <c r="J14924" i="8"/>
  <c r="J14923" i="8"/>
  <c r="J14922" i="8"/>
  <c r="J14921" i="8"/>
  <c r="J14920" i="8"/>
  <c r="J14919" i="8"/>
  <c r="J14918" i="8"/>
  <c r="J14917" i="8"/>
  <c r="J14916" i="8"/>
  <c r="J14915" i="8"/>
  <c r="J14914" i="8"/>
  <c r="J14913" i="8"/>
  <c r="J14912" i="8"/>
  <c r="J14911" i="8"/>
  <c r="J14910" i="8"/>
  <c r="J14909" i="8"/>
  <c r="J14908" i="8"/>
  <c r="J14907" i="8"/>
  <c r="J14906" i="8"/>
  <c r="J14905" i="8"/>
  <c r="I14901" i="8"/>
  <c r="J14900" i="8"/>
  <c r="J14899" i="8"/>
  <c r="J14898" i="8"/>
  <c r="J14897" i="8"/>
  <c r="J14896" i="8"/>
  <c r="J14895" i="8"/>
  <c r="J14894" i="8"/>
  <c r="J14893" i="8"/>
  <c r="J14892" i="8"/>
  <c r="J14891" i="8"/>
  <c r="J14890" i="8"/>
  <c r="J14889" i="8"/>
  <c r="J14888" i="8"/>
  <c r="J14887" i="8"/>
  <c r="J14886" i="8"/>
  <c r="I14883" i="8"/>
  <c r="J14882" i="8"/>
  <c r="J14881" i="8"/>
  <c r="J14880" i="8"/>
  <c r="J14879" i="8"/>
  <c r="J14878" i="8"/>
  <c r="J14877" i="8"/>
  <c r="J14876" i="8"/>
  <c r="J14875" i="8"/>
  <c r="J14874" i="8"/>
  <c r="J14873" i="8"/>
  <c r="J14872" i="8"/>
  <c r="J14871" i="8"/>
  <c r="J14870" i="8"/>
  <c r="J14869" i="8"/>
  <c r="J14868" i="8"/>
  <c r="J14865" i="8"/>
  <c r="J14864" i="8"/>
  <c r="J14863" i="8"/>
  <c r="J14862" i="8"/>
  <c r="J14861" i="8"/>
  <c r="J14860" i="8"/>
  <c r="J14859" i="8"/>
  <c r="J14858" i="8"/>
  <c r="J14857" i="8"/>
  <c r="J14856" i="8"/>
  <c r="J14855" i="8"/>
  <c r="J14854" i="8"/>
  <c r="J14853" i="8"/>
  <c r="J14852" i="8"/>
  <c r="J14851" i="8"/>
  <c r="J14850" i="8"/>
  <c r="J14849" i="8"/>
  <c r="J14848" i="8"/>
  <c r="J14847" i="8"/>
  <c r="J14846" i="8"/>
  <c r="J14845" i="8"/>
  <c r="J14844" i="8"/>
  <c r="J14843" i="8"/>
  <c r="J14842" i="8"/>
  <c r="J14841" i="8"/>
  <c r="J14840" i="8"/>
  <c r="J14839" i="8"/>
  <c r="J14838" i="8"/>
  <c r="J14837" i="8"/>
  <c r="J14836" i="8"/>
  <c r="J14835" i="8"/>
  <c r="J14834" i="8"/>
  <c r="J14833" i="8"/>
  <c r="J14832" i="8"/>
  <c r="J14831" i="8"/>
  <c r="J14830" i="8"/>
  <c r="J14829" i="8"/>
  <c r="J14828" i="8"/>
  <c r="J14827" i="8"/>
  <c r="J14826" i="8"/>
  <c r="J14825" i="8"/>
  <c r="J14824" i="8"/>
  <c r="J14823" i="8"/>
  <c r="J14822" i="8"/>
  <c r="J14821" i="8"/>
  <c r="J14820" i="8"/>
  <c r="J14819" i="8"/>
  <c r="J14818" i="8"/>
  <c r="J14817" i="8"/>
  <c r="J14816" i="8"/>
  <c r="J14815" i="8"/>
  <c r="J14814" i="8"/>
  <c r="J14813" i="8"/>
  <c r="J14812" i="8"/>
  <c r="J14811" i="8"/>
  <c r="J14810" i="8"/>
  <c r="J14809" i="8"/>
  <c r="J14808" i="8"/>
  <c r="J14807" i="8"/>
  <c r="J14806" i="8"/>
  <c r="J14799" i="8"/>
  <c r="J14798" i="8"/>
  <c r="J14797" i="8"/>
  <c r="J14796" i="8"/>
  <c r="J14795" i="8"/>
  <c r="J14794" i="8"/>
  <c r="J14793" i="8"/>
  <c r="J14792" i="8"/>
  <c r="J14791" i="8"/>
  <c r="J14790" i="8"/>
  <c r="J14789" i="8"/>
  <c r="J14788" i="8"/>
  <c r="J14787" i="8"/>
  <c r="J14786" i="8"/>
  <c r="J14785" i="8"/>
  <c r="J14784" i="8"/>
  <c r="J14780" i="8"/>
  <c r="J14779" i="8"/>
  <c r="J14778" i="8"/>
  <c r="J14777" i="8"/>
  <c r="J14776" i="8"/>
  <c r="J14775" i="8"/>
  <c r="J14774" i="8"/>
  <c r="J14773" i="8"/>
  <c r="J14772" i="8"/>
  <c r="J14771" i="8"/>
  <c r="J14770" i="8"/>
  <c r="J14769" i="8"/>
  <c r="J14768" i="8"/>
  <c r="J14767" i="8"/>
  <c r="J14766" i="8"/>
  <c r="J14765" i="8"/>
  <c r="J14067" i="8"/>
  <c r="J14066" i="8"/>
  <c r="J14065" i="8"/>
  <c r="J14064" i="8"/>
  <c r="J14063" i="8"/>
  <c r="J14062" i="8"/>
  <c r="J14061" i="8"/>
  <c r="J14060" i="8"/>
  <c r="J14059" i="8"/>
  <c r="J14058" i="8"/>
  <c r="J14057" i="8"/>
  <c r="J14056" i="8"/>
  <c r="J14055" i="8"/>
  <c r="J14054" i="8"/>
  <c r="J14053" i="8"/>
  <c r="J14052" i="8"/>
  <c r="H14050" i="8"/>
  <c r="J14049" i="8"/>
  <c r="J14048" i="8"/>
  <c r="J14047" i="8"/>
  <c r="J14046" i="8"/>
  <c r="J14045" i="8"/>
  <c r="J14044" i="8"/>
  <c r="J14043" i="8"/>
  <c r="J14042" i="8"/>
  <c r="J14041" i="8"/>
  <c r="J14040" i="8"/>
  <c r="J14039" i="8"/>
  <c r="J14038" i="8"/>
  <c r="J14037" i="8"/>
  <c r="J14036" i="8"/>
  <c r="J14035" i="8"/>
  <c r="J14034" i="8"/>
  <c r="J14032" i="8"/>
  <c r="J14031" i="8"/>
  <c r="J14030" i="8"/>
  <c r="J14029" i="8"/>
  <c r="J14028" i="8"/>
  <c r="J14027" i="8"/>
  <c r="J14026" i="8"/>
  <c r="J14025" i="8"/>
  <c r="J14024" i="8"/>
  <c r="J14023" i="8"/>
  <c r="J14022" i="8"/>
  <c r="J14021" i="8"/>
  <c r="J14020" i="8"/>
  <c r="J14019" i="8"/>
  <c r="J14018" i="8"/>
  <c r="J14017" i="8"/>
  <c r="J14016" i="8"/>
  <c r="J14015" i="8"/>
  <c r="J14014" i="8"/>
  <c r="J14013" i="8"/>
  <c r="J14012" i="8"/>
  <c r="J14011" i="8"/>
  <c r="J14010" i="8"/>
  <c r="J14009" i="8"/>
  <c r="J14008" i="8"/>
  <c r="J14007" i="8"/>
  <c r="J14006" i="8"/>
  <c r="J14005" i="8"/>
  <c r="J14004" i="8"/>
  <c r="J14003" i="8"/>
  <c r="J14002" i="8"/>
  <c r="J14001" i="8"/>
  <c r="J14000" i="8"/>
  <c r="J13999" i="8"/>
  <c r="J13998" i="8"/>
  <c r="J13997" i="8"/>
  <c r="J13996" i="8"/>
  <c r="J13995" i="8"/>
  <c r="J13994" i="8"/>
  <c r="J13993" i="8"/>
  <c r="J13992" i="8"/>
  <c r="J13991" i="8"/>
  <c r="J13990" i="8"/>
  <c r="J13989" i="8"/>
  <c r="J13988" i="8"/>
  <c r="J13987" i="8"/>
  <c r="J13986" i="8"/>
  <c r="J13985" i="8"/>
  <c r="J13984" i="8"/>
  <c r="J13983" i="8"/>
  <c r="J13982" i="8"/>
  <c r="J13981" i="8"/>
  <c r="J13980" i="8"/>
  <c r="J13979" i="8"/>
  <c r="J13978" i="8"/>
  <c r="J13977" i="8"/>
  <c r="J13976" i="8"/>
  <c r="J13975" i="8"/>
  <c r="J13974" i="8"/>
  <c r="J13973" i="8"/>
  <c r="J13968" i="8"/>
  <c r="J13967" i="8"/>
  <c r="J13966" i="8"/>
  <c r="J13965" i="8"/>
  <c r="J13964" i="8"/>
  <c r="J13963" i="8"/>
  <c r="J13962" i="8"/>
  <c r="J13961" i="8"/>
  <c r="J13960" i="8"/>
  <c r="J13959" i="8"/>
  <c r="J13958" i="8"/>
  <c r="J13957" i="8"/>
  <c r="J13956" i="8"/>
  <c r="J13955" i="8"/>
  <c r="J13954" i="8"/>
  <c r="I13951" i="8"/>
  <c r="J13950" i="8"/>
  <c r="J13949" i="8"/>
  <c r="J13948" i="8"/>
  <c r="J13947" i="8"/>
  <c r="J13946" i="8"/>
  <c r="J13945" i="8"/>
  <c r="J13944" i="8"/>
  <c r="J13943" i="8"/>
  <c r="J13942" i="8"/>
  <c r="J13941" i="8"/>
  <c r="J13940" i="8"/>
  <c r="J13939" i="8"/>
  <c r="J13938" i="8"/>
  <c r="J13937" i="8"/>
  <c r="J13936" i="8"/>
  <c r="J13933" i="8"/>
  <c r="J13932" i="8"/>
  <c r="J13931" i="8"/>
  <c r="J13930" i="8"/>
  <c r="J13929" i="8"/>
  <c r="J13928" i="8"/>
  <c r="J13927" i="8"/>
  <c r="J13926" i="8"/>
  <c r="J13925" i="8"/>
  <c r="J13924" i="8"/>
  <c r="J13923" i="8"/>
  <c r="J13922" i="8"/>
  <c r="J13921" i="8"/>
  <c r="J13920" i="8"/>
  <c r="J13919" i="8"/>
  <c r="J13918" i="8"/>
  <c r="J13917" i="8"/>
  <c r="J13916" i="8"/>
  <c r="J13915" i="8"/>
  <c r="J13914" i="8"/>
  <c r="J13913" i="8"/>
  <c r="J13912" i="8"/>
  <c r="J13911" i="8"/>
  <c r="J13910" i="8"/>
  <c r="J13909" i="8"/>
  <c r="J13908" i="8"/>
  <c r="J13907" i="8"/>
  <c r="J13906" i="8"/>
  <c r="J13905" i="8"/>
  <c r="J13904" i="8"/>
  <c r="J13903" i="8"/>
  <c r="J13902" i="8"/>
  <c r="J13901" i="8"/>
  <c r="J13900" i="8"/>
  <c r="J13899" i="8"/>
  <c r="J13898" i="8"/>
  <c r="J13897" i="8"/>
  <c r="J13896" i="8"/>
  <c r="J13895" i="8"/>
  <c r="J13894" i="8"/>
  <c r="J13893" i="8"/>
  <c r="J13892" i="8"/>
  <c r="J13891" i="8"/>
  <c r="J13890" i="8"/>
  <c r="J13889" i="8"/>
  <c r="J13888" i="8"/>
  <c r="J13887" i="8"/>
  <c r="J13886" i="8"/>
  <c r="J13885" i="8"/>
  <c r="J13884" i="8"/>
  <c r="J13883" i="8"/>
  <c r="J13882" i="8"/>
  <c r="J13881" i="8"/>
  <c r="J13880" i="8"/>
  <c r="J13879" i="8"/>
  <c r="J13878" i="8"/>
  <c r="J13877" i="8"/>
  <c r="J13876" i="8"/>
  <c r="J13875" i="8"/>
  <c r="J13874" i="8"/>
  <c r="I13868" i="8"/>
  <c r="H13868" i="8"/>
  <c r="J13867" i="8"/>
  <c r="J13866" i="8"/>
  <c r="J13865" i="8"/>
  <c r="J13864" i="8"/>
  <c r="J13863" i="8"/>
  <c r="J13862" i="8"/>
  <c r="J13861" i="8"/>
  <c r="J13860" i="8"/>
  <c r="J13859" i="8"/>
  <c r="J13858" i="8"/>
  <c r="J13857" i="8"/>
  <c r="J13856" i="8"/>
  <c r="J13855" i="8"/>
  <c r="J13854" i="8"/>
  <c r="J13853" i="8"/>
  <c r="J13852" i="8"/>
  <c r="I13849" i="8"/>
  <c r="H13849" i="8"/>
  <c r="J13848" i="8"/>
  <c r="J13847" i="8"/>
  <c r="J13846" i="8"/>
  <c r="J13845" i="8"/>
  <c r="J13844" i="8"/>
  <c r="J13843" i="8"/>
  <c r="J13842" i="8"/>
  <c r="J13841" i="8"/>
  <c r="J13840" i="8"/>
  <c r="J13839" i="8"/>
  <c r="J13838" i="8"/>
  <c r="J13837" i="8"/>
  <c r="J13836" i="8"/>
  <c r="J13835" i="8"/>
  <c r="J13834" i="8"/>
  <c r="J13833" i="8"/>
  <c r="J13829" i="8"/>
  <c r="J13828" i="8"/>
  <c r="J13827" i="8"/>
  <c r="J13826" i="8"/>
  <c r="J13825" i="8"/>
  <c r="J13824" i="8"/>
  <c r="J13823" i="8"/>
  <c r="J13822" i="8"/>
  <c r="J13821" i="8"/>
  <c r="J13820" i="8"/>
  <c r="J13819" i="8"/>
  <c r="J13818" i="8"/>
  <c r="J13817" i="8"/>
  <c r="J13816" i="8"/>
  <c r="J13815" i="8"/>
  <c r="J13814" i="8"/>
  <c r="J13811" i="8"/>
  <c r="J13810" i="8"/>
  <c r="J13809" i="8"/>
  <c r="J13808" i="8"/>
  <c r="J13807" i="8"/>
  <c r="J13806" i="8"/>
  <c r="J13805" i="8"/>
  <c r="J13804" i="8"/>
  <c r="J13803" i="8"/>
  <c r="J13802" i="8"/>
  <c r="J13801" i="8"/>
  <c r="J13800" i="8"/>
  <c r="J13799" i="8"/>
  <c r="J13798" i="8"/>
  <c r="J13797" i="8"/>
  <c r="J13796" i="8"/>
  <c r="J13794" i="8"/>
  <c r="J13793" i="8"/>
  <c r="J13792" i="8"/>
  <c r="J13791" i="8"/>
  <c r="J13790" i="8"/>
  <c r="J13789" i="8"/>
  <c r="J13788" i="8"/>
  <c r="J13787" i="8"/>
  <c r="J13786" i="8"/>
  <c r="J13785" i="8"/>
  <c r="J13784" i="8"/>
  <c r="J13783" i="8"/>
  <c r="J13782" i="8"/>
  <c r="J13781" i="8"/>
  <c r="J13780" i="8"/>
  <c r="J13779" i="8"/>
  <c r="J13778" i="8"/>
  <c r="J13777" i="8"/>
  <c r="J13776" i="8"/>
  <c r="J13775" i="8"/>
  <c r="J13774" i="8"/>
  <c r="J13773" i="8"/>
  <c r="J13772" i="8"/>
  <c r="J13771" i="8"/>
  <c r="J13770" i="8"/>
  <c r="J13769" i="8"/>
  <c r="J13768" i="8"/>
  <c r="J13767" i="8"/>
  <c r="J13766" i="8"/>
  <c r="J13765" i="8"/>
  <c r="J13764" i="8"/>
  <c r="J13763" i="8"/>
  <c r="J13762" i="8"/>
  <c r="J13761" i="8"/>
  <c r="J13760" i="8"/>
  <c r="J13759" i="8"/>
  <c r="J13758" i="8"/>
  <c r="J13757" i="8"/>
  <c r="J13756" i="8"/>
  <c r="J13755" i="8"/>
  <c r="J13754" i="8"/>
  <c r="J13753" i="8"/>
  <c r="J13752" i="8"/>
  <c r="J13751" i="8"/>
  <c r="J13750" i="8"/>
  <c r="J13749" i="8"/>
  <c r="J13748" i="8"/>
  <c r="J13747" i="8"/>
  <c r="J13746" i="8"/>
  <c r="J13745" i="8"/>
  <c r="J13744" i="8"/>
  <c r="J13743" i="8"/>
  <c r="J13742" i="8"/>
  <c r="J13741" i="8"/>
  <c r="J13740" i="8"/>
  <c r="J13739" i="8"/>
  <c r="J13738" i="8"/>
  <c r="J13737" i="8"/>
  <c r="J13736" i="8"/>
  <c r="J13735" i="8"/>
  <c r="I13731" i="8"/>
  <c r="J13730" i="8"/>
  <c r="J13729" i="8"/>
  <c r="J13728" i="8"/>
  <c r="J13727" i="8"/>
  <c r="J13726" i="8"/>
  <c r="J13725" i="8"/>
  <c r="J13724" i="8"/>
  <c r="J13723" i="8"/>
  <c r="J13722" i="8"/>
  <c r="J13721" i="8"/>
  <c r="J13720" i="8"/>
  <c r="J13719" i="8"/>
  <c r="J13718" i="8"/>
  <c r="J13717" i="8"/>
  <c r="J13716" i="8"/>
  <c r="I13713" i="8"/>
  <c r="J13712" i="8"/>
  <c r="J13711" i="8"/>
  <c r="J13710" i="8"/>
  <c r="J13709" i="8"/>
  <c r="J13708" i="8"/>
  <c r="J13707" i="8"/>
  <c r="J13706" i="8"/>
  <c r="J13705" i="8"/>
  <c r="J13704" i="8"/>
  <c r="J13703" i="8"/>
  <c r="J13702" i="8"/>
  <c r="J13701" i="8"/>
  <c r="J13700" i="8"/>
  <c r="J13699" i="8"/>
  <c r="J13698" i="8"/>
  <c r="J13695" i="8"/>
  <c r="J13694" i="8"/>
  <c r="J13693" i="8"/>
  <c r="J13692" i="8"/>
  <c r="J13691" i="8"/>
  <c r="J13690" i="8"/>
  <c r="J13689" i="8"/>
  <c r="J13688" i="8"/>
  <c r="J13687" i="8"/>
  <c r="J13686" i="8"/>
  <c r="J13685" i="8"/>
  <c r="J13684" i="8"/>
  <c r="J13683" i="8"/>
  <c r="J13682" i="8"/>
  <c r="J13681" i="8"/>
  <c r="J13680" i="8"/>
  <c r="J13679" i="8"/>
  <c r="J13678" i="8"/>
  <c r="J13677" i="8"/>
  <c r="J13676" i="8"/>
  <c r="J13675" i="8"/>
  <c r="J13674" i="8"/>
  <c r="J13673" i="8"/>
  <c r="J13672" i="8"/>
  <c r="J13671" i="8"/>
  <c r="J13670" i="8"/>
  <c r="J13669" i="8"/>
  <c r="J13668" i="8"/>
  <c r="J13667" i="8"/>
  <c r="J13666" i="8"/>
  <c r="J13665" i="8"/>
  <c r="J13664" i="8"/>
  <c r="J13663" i="8"/>
  <c r="J13662" i="8"/>
  <c r="J13661" i="8"/>
  <c r="J13660" i="8"/>
  <c r="J13659" i="8"/>
  <c r="J13658" i="8"/>
  <c r="J13657" i="8"/>
  <c r="J13656" i="8"/>
  <c r="J13655" i="8"/>
  <c r="J13654" i="8"/>
  <c r="J13653" i="8"/>
  <c r="J13652" i="8"/>
  <c r="J13651" i="8"/>
  <c r="J13650" i="8"/>
  <c r="J13649" i="8"/>
  <c r="J13648" i="8"/>
  <c r="J13647" i="8"/>
  <c r="J13646" i="8"/>
  <c r="J13645" i="8"/>
  <c r="J13644" i="8"/>
  <c r="J13643" i="8"/>
  <c r="J13642" i="8"/>
  <c r="J13641" i="8"/>
  <c r="J13640" i="8"/>
  <c r="J13639" i="8"/>
  <c r="J13638" i="8"/>
  <c r="J13637" i="8"/>
  <c r="J13636" i="8"/>
  <c r="J13629" i="8"/>
  <c r="J13628" i="8"/>
  <c r="J13627" i="8"/>
  <c r="J13626" i="8"/>
  <c r="J13625" i="8"/>
  <c r="J13624" i="8"/>
  <c r="J13623" i="8"/>
  <c r="J13622" i="8"/>
  <c r="J13621" i="8"/>
  <c r="J13620" i="8"/>
  <c r="J13619" i="8"/>
  <c r="J13618" i="8"/>
  <c r="J13617" i="8"/>
  <c r="J13616" i="8"/>
  <c r="J13615" i="8"/>
  <c r="J13614" i="8"/>
  <c r="J13610" i="8"/>
  <c r="J13609" i="8"/>
  <c r="J13608" i="8"/>
  <c r="J13607" i="8"/>
  <c r="J13606" i="8"/>
  <c r="J13605" i="8"/>
  <c r="J13604" i="8"/>
  <c r="J13603" i="8"/>
  <c r="J13602" i="8"/>
  <c r="J13601" i="8"/>
  <c r="J13600" i="8"/>
  <c r="J13599" i="8"/>
  <c r="J13598" i="8"/>
  <c r="J13597" i="8"/>
  <c r="J13596" i="8"/>
  <c r="J13595" i="8"/>
  <c r="J13591" i="8"/>
  <c r="J13590" i="8"/>
  <c r="J13589" i="8"/>
  <c r="J13588" i="8"/>
  <c r="J13587" i="8"/>
  <c r="J13586" i="8"/>
  <c r="J13585" i="8"/>
  <c r="J13584" i="8"/>
  <c r="J13583" i="8"/>
  <c r="J13582" i="8"/>
  <c r="J13581" i="8"/>
  <c r="J13580" i="8"/>
  <c r="J13579" i="8"/>
  <c r="J13578" i="8"/>
  <c r="J13577" i="8"/>
  <c r="J13576" i="8"/>
  <c r="J13573" i="8"/>
  <c r="J13572" i="8"/>
  <c r="J13571" i="8"/>
  <c r="J13570" i="8"/>
  <c r="J13569" i="8"/>
  <c r="J13568" i="8"/>
  <c r="J13567" i="8"/>
  <c r="J13566" i="8"/>
  <c r="J13565" i="8"/>
  <c r="J13564" i="8"/>
  <c r="J13563" i="8"/>
  <c r="J13562" i="8"/>
  <c r="J13561" i="8"/>
  <c r="J13560" i="8"/>
  <c r="J13559" i="8"/>
  <c r="J13558" i="8"/>
  <c r="J13556" i="8"/>
  <c r="J13555" i="8"/>
  <c r="J13554" i="8"/>
  <c r="J13553" i="8"/>
  <c r="J13552" i="8"/>
  <c r="J13551" i="8"/>
  <c r="J13550" i="8"/>
  <c r="J13549" i="8"/>
  <c r="J13548" i="8"/>
  <c r="J13547" i="8"/>
  <c r="J13546" i="8"/>
  <c r="J13545" i="8"/>
  <c r="J13544" i="8"/>
  <c r="J13543" i="8"/>
  <c r="J13542" i="8"/>
  <c r="J13541" i="8"/>
  <c r="J13540" i="8"/>
  <c r="J13539" i="8"/>
  <c r="J13538" i="8"/>
  <c r="J13537" i="8"/>
  <c r="J13536" i="8"/>
  <c r="J13535" i="8"/>
  <c r="J13534" i="8"/>
  <c r="J13533" i="8"/>
  <c r="J13532" i="8"/>
  <c r="J13531" i="8"/>
  <c r="J13530" i="8"/>
  <c r="J13529" i="8"/>
  <c r="J13528" i="8"/>
  <c r="J13527" i="8"/>
  <c r="J13526" i="8"/>
  <c r="J13525" i="8"/>
  <c r="J13524" i="8"/>
  <c r="J13523" i="8"/>
  <c r="J13522" i="8"/>
  <c r="J13521" i="8"/>
  <c r="J13520" i="8"/>
  <c r="J13519" i="8"/>
  <c r="J13518" i="8"/>
  <c r="J13517" i="8"/>
  <c r="J13516" i="8"/>
  <c r="J13515" i="8"/>
  <c r="J13514" i="8"/>
  <c r="J13513" i="8"/>
  <c r="J13512" i="8"/>
  <c r="J13511" i="8"/>
  <c r="J13510" i="8"/>
  <c r="J13509" i="8"/>
  <c r="J13508" i="8"/>
  <c r="J13507" i="8"/>
  <c r="J13506" i="8"/>
  <c r="J13505" i="8"/>
  <c r="J13504" i="8"/>
  <c r="J13503" i="8"/>
  <c r="J13502" i="8"/>
  <c r="J13501" i="8"/>
  <c r="J13500" i="8"/>
  <c r="J13499" i="8"/>
  <c r="J13498" i="8"/>
  <c r="J13497" i="8"/>
  <c r="J13492" i="8"/>
  <c r="J13491" i="8"/>
  <c r="J13490" i="8"/>
  <c r="J13489" i="8"/>
  <c r="J13488" i="8"/>
  <c r="J13487" i="8"/>
  <c r="J13486" i="8"/>
  <c r="J13485" i="8"/>
  <c r="J13484" i="8"/>
  <c r="J13483" i="8"/>
  <c r="J13482" i="8"/>
  <c r="J13481" i="8"/>
  <c r="J13480" i="8"/>
  <c r="J13479" i="8"/>
  <c r="J13478" i="8"/>
  <c r="I13475" i="8"/>
  <c r="J13474" i="8"/>
  <c r="J13473" i="8"/>
  <c r="J13472" i="8"/>
  <c r="J13471" i="8"/>
  <c r="J13470" i="8"/>
  <c r="J13469" i="8"/>
  <c r="J13468" i="8"/>
  <c r="J13467" i="8"/>
  <c r="J13466" i="8"/>
  <c r="J13465" i="8"/>
  <c r="J13464" i="8"/>
  <c r="J13463" i="8"/>
  <c r="J13462" i="8"/>
  <c r="J13461" i="8"/>
  <c r="J13460" i="8"/>
  <c r="J13457" i="8"/>
  <c r="J13456" i="8"/>
  <c r="J13455" i="8"/>
  <c r="J13454" i="8"/>
  <c r="J13453" i="8"/>
  <c r="J13452" i="8"/>
  <c r="J13451" i="8"/>
  <c r="J13450" i="8"/>
  <c r="J13449" i="8"/>
  <c r="J13448" i="8"/>
  <c r="J13447" i="8"/>
  <c r="J13446" i="8"/>
  <c r="J13445" i="8"/>
  <c r="J13444" i="8"/>
  <c r="J13443" i="8"/>
  <c r="J13442" i="8"/>
  <c r="J13441" i="8"/>
  <c r="J13440" i="8"/>
  <c r="J13439" i="8"/>
  <c r="J13438" i="8"/>
  <c r="J13437" i="8"/>
  <c r="J13436" i="8"/>
  <c r="J13435" i="8"/>
  <c r="J13434" i="8"/>
  <c r="J13433" i="8"/>
  <c r="J13432" i="8"/>
  <c r="J13431" i="8"/>
  <c r="J13430" i="8"/>
  <c r="J13429" i="8"/>
  <c r="J13428" i="8"/>
  <c r="J13427" i="8"/>
  <c r="J13426" i="8"/>
  <c r="J13425" i="8"/>
  <c r="J13424" i="8"/>
  <c r="J13423" i="8"/>
  <c r="J13422" i="8"/>
  <c r="J13421" i="8"/>
  <c r="J13420" i="8"/>
  <c r="J13419" i="8"/>
  <c r="J13418" i="8"/>
  <c r="J13417" i="8"/>
  <c r="J13416" i="8"/>
  <c r="J13415" i="8"/>
  <c r="J13414" i="8"/>
  <c r="J13413" i="8"/>
  <c r="J13412" i="8"/>
  <c r="J13411" i="8"/>
  <c r="J13410" i="8"/>
  <c r="J13409" i="8"/>
  <c r="J13408" i="8"/>
  <c r="J13407" i="8"/>
  <c r="J13406" i="8"/>
  <c r="J13405" i="8"/>
  <c r="J13404" i="8"/>
  <c r="J13403" i="8"/>
  <c r="J13402" i="8"/>
  <c r="J13401" i="8"/>
  <c r="J13400" i="8"/>
  <c r="J13399" i="8"/>
  <c r="J13398" i="8"/>
  <c r="I13391" i="8"/>
  <c r="J13390" i="8"/>
  <c r="J13389" i="8"/>
  <c r="J13388" i="8"/>
  <c r="J13387" i="8"/>
  <c r="J13386" i="8"/>
  <c r="J13385" i="8"/>
  <c r="J13384" i="8"/>
  <c r="J13383" i="8"/>
  <c r="J13382" i="8"/>
  <c r="J13381" i="8"/>
  <c r="J13380" i="8"/>
  <c r="J13379" i="8"/>
  <c r="J13378" i="8"/>
  <c r="J13377" i="8"/>
  <c r="J13376" i="8"/>
  <c r="J13375" i="8"/>
  <c r="J13371" i="8"/>
  <c r="J13370" i="8"/>
  <c r="J13369" i="8"/>
  <c r="J13368" i="8"/>
  <c r="J13367" i="8"/>
  <c r="J13366" i="8"/>
  <c r="J13365" i="8"/>
  <c r="J13364" i="8"/>
  <c r="J13363" i="8"/>
  <c r="J13362" i="8"/>
  <c r="J13361" i="8"/>
  <c r="J13360" i="8"/>
  <c r="J13359" i="8"/>
  <c r="J13358" i="8"/>
  <c r="J13357" i="8"/>
  <c r="J13356" i="8"/>
  <c r="J13352" i="8"/>
  <c r="J13351" i="8"/>
  <c r="J13350" i="8"/>
  <c r="J13349" i="8"/>
  <c r="J13348" i="8"/>
  <c r="J13347" i="8"/>
  <c r="J13346" i="8"/>
  <c r="J13345" i="8"/>
  <c r="J13344" i="8"/>
  <c r="J13343" i="8"/>
  <c r="J13342" i="8"/>
  <c r="J13341" i="8"/>
  <c r="J13340" i="8"/>
  <c r="J13339" i="8"/>
  <c r="J13338" i="8"/>
  <c r="J13337" i="8"/>
  <c r="H13335" i="8"/>
  <c r="J13334" i="8"/>
  <c r="J13333" i="8"/>
  <c r="J13332" i="8"/>
  <c r="J13331" i="8"/>
  <c r="J13330" i="8"/>
  <c r="J13329" i="8"/>
  <c r="J13328" i="8"/>
  <c r="J13327" i="8"/>
  <c r="J13326" i="8"/>
  <c r="J13325" i="8"/>
  <c r="J13324" i="8"/>
  <c r="J13323" i="8"/>
  <c r="J13322" i="8"/>
  <c r="J13321" i="8"/>
  <c r="J13320" i="8"/>
  <c r="J13319" i="8"/>
  <c r="J13317" i="8"/>
  <c r="J13316" i="8"/>
  <c r="J13315" i="8"/>
  <c r="J13314" i="8"/>
  <c r="J13313" i="8"/>
  <c r="J13312" i="8"/>
  <c r="J13311" i="8"/>
  <c r="J13310" i="8"/>
  <c r="J13309" i="8"/>
  <c r="J13308" i="8"/>
  <c r="J13307" i="8"/>
  <c r="J13306" i="8"/>
  <c r="J13305" i="8"/>
  <c r="J13304" i="8"/>
  <c r="J13303" i="8"/>
  <c r="J13302" i="8"/>
  <c r="J13301" i="8"/>
  <c r="J13300" i="8"/>
  <c r="J13299" i="8"/>
  <c r="J13298" i="8"/>
  <c r="J13297" i="8"/>
  <c r="J13296" i="8"/>
  <c r="J13295" i="8"/>
  <c r="J13294" i="8"/>
  <c r="J13293" i="8"/>
  <c r="J13292" i="8"/>
  <c r="J13291" i="8"/>
  <c r="J13290" i="8"/>
  <c r="J13289" i="8"/>
  <c r="J13288" i="8"/>
  <c r="J13287" i="8"/>
  <c r="J13286" i="8"/>
  <c r="J13285" i="8"/>
  <c r="J13284" i="8"/>
  <c r="J13283" i="8"/>
  <c r="J13282" i="8"/>
  <c r="J13281" i="8"/>
  <c r="J13280" i="8"/>
  <c r="J13279" i="8"/>
  <c r="J13278" i="8"/>
  <c r="J13277" i="8"/>
  <c r="J13276" i="8"/>
  <c r="J13275" i="8"/>
  <c r="J13274" i="8"/>
  <c r="J13273" i="8"/>
  <c r="J13272" i="8"/>
  <c r="J13271" i="8"/>
  <c r="J13270" i="8"/>
  <c r="J13269" i="8"/>
  <c r="J13268" i="8"/>
  <c r="J13267" i="8"/>
  <c r="J13266" i="8"/>
  <c r="J13265" i="8"/>
  <c r="J13264" i="8"/>
  <c r="J13263" i="8"/>
  <c r="J13262" i="8"/>
  <c r="J13261" i="8"/>
  <c r="J13260" i="8"/>
  <c r="J13259" i="8"/>
  <c r="J13258" i="8"/>
  <c r="J13253" i="8"/>
  <c r="J13252" i="8"/>
  <c r="J13251" i="8"/>
  <c r="J13250" i="8"/>
  <c r="J13249" i="8"/>
  <c r="J13248" i="8"/>
  <c r="J13247" i="8"/>
  <c r="J13246" i="8"/>
  <c r="J13245" i="8"/>
  <c r="J13244" i="8"/>
  <c r="J13243" i="8"/>
  <c r="J13242" i="8"/>
  <c r="J13241" i="8"/>
  <c r="J13240" i="8"/>
  <c r="J13239" i="8"/>
  <c r="I13236" i="8"/>
  <c r="J13235" i="8"/>
  <c r="J13234" i="8"/>
  <c r="J13233" i="8"/>
  <c r="J13232" i="8"/>
  <c r="J13231" i="8"/>
  <c r="J13230" i="8"/>
  <c r="J13229" i="8"/>
  <c r="J13228" i="8"/>
  <c r="J13227" i="8"/>
  <c r="J13226" i="8"/>
  <c r="J13225" i="8"/>
  <c r="J13224" i="8"/>
  <c r="J13223" i="8"/>
  <c r="J13222" i="8"/>
  <c r="J13221" i="8"/>
  <c r="J13218" i="8"/>
  <c r="J13217" i="8"/>
  <c r="J13216" i="8"/>
  <c r="J13215" i="8"/>
  <c r="J13214" i="8"/>
  <c r="J13213" i="8"/>
  <c r="J13212" i="8"/>
  <c r="J13211" i="8"/>
  <c r="J13210" i="8"/>
  <c r="J13209" i="8"/>
  <c r="J13208" i="8"/>
  <c r="J13207" i="8"/>
  <c r="J13206" i="8"/>
  <c r="J13205" i="8"/>
  <c r="J13204" i="8"/>
  <c r="J13203" i="8"/>
  <c r="J13202" i="8"/>
  <c r="J13201" i="8"/>
  <c r="J13200" i="8"/>
  <c r="J13199" i="8"/>
  <c r="J13198" i="8"/>
  <c r="J13197" i="8"/>
  <c r="J13196" i="8"/>
  <c r="J13195" i="8"/>
  <c r="J13194" i="8"/>
  <c r="J13193" i="8"/>
  <c r="J13192" i="8"/>
  <c r="J13191" i="8"/>
  <c r="J13190" i="8"/>
  <c r="J13189" i="8"/>
  <c r="J13188" i="8"/>
  <c r="J13187" i="8"/>
  <c r="J13186" i="8"/>
  <c r="J13185" i="8"/>
  <c r="J13184" i="8"/>
  <c r="J13183" i="8"/>
  <c r="J13182" i="8"/>
  <c r="J13181" i="8"/>
  <c r="J13180" i="8"/>
  <c r="J13179" i="8"/>
  <c r="J13178" i="8"/>
  <c r="J13177" i="8"/>
  <c r="J13176" i="8"/>
  <c r="J13175" i="8"/>
  <c r="J13174" i="8"/>
  <c r="J13173" i="8"/>
  <c r="J13172" i="8"/>
  <c r="J13171" i="8"/>
  <c r="J13170" i="8"/>
  <c r="J13169" i="8"/>
  <c r="J13168" i="8"/>
  <c r="J13167" i="8"/>
  <c r="J13166" i="8"/>
  <c r="J13165" i="8"/>
  <c r="J13164" i="8"/>
  <c r="J13163" i="8"/>
  <c r="J13162" i="8"/>
  <c r="J13161" i="8"/>
  <c r="J13160" i="8"/>
  <c r="J13159" i="8"/>
  <c r="H623" i="8" l="1"/>
  <c r="J607" i="8"/>
  <c r="J623" i="8" s="1"/>
  <c r="J16510" i="8"/>
  <c r="J686" i="8"/>
  <c r="H12752" i="8"/>
  <c r="J12736" i="8"/>
  <c r="J15591" i="8"/>
  <c r="J15691" i="8"/>
  <c r="J15220" i="8"/>
  <c r="J15238" i="8"/>
  <c r="J14982" i="8"/>
  <c r="J15000" i="8"/>
  <c r="H16624" i="8"/>
  <c r="H16627" i="8"/>
  <c r="J16627" i="8" s="1"/>
  <c r="J16643" i="8" s="1"/>
  <c r="J13353" i="8"/>
  <c r="J13574" i="8"/>
  <c r="J13592" i="8"/>
  <c r="J13611" i="8"/>
  <c r="J13630" i="8"/>
  <c r="J13812" i="8"/>
  <c r="J13830" i="8"/>
  <c r="J14068" i="8"/>
  <c r="J14781" i="8"/>
  <c r="J14800" i="8"/>
  <c r="H14901" i="8"/>
  <c r="H15003" i="8"/>
  <c r="J15390" i="8"/>
  <c r="J15673" i="8"/>
  <c r="J15573" i="8"/>
  <c r="J16265" i="8"/>
  <c r="J15896" i="8"/>
  <c r="J15912" i="8" s="1"/>
  <c r="J16431" i="8"/>
  <c r="J16447" i="8" s="1"/>
  <c r="J16503" i="8"/>
  <c r="J16590" i="8"/>
  <c r="J16606" i="8" s="1"/>
  <c r="J16608" i="8"/>
  <c r="J16624" i="8" s="1"/>
  <c r="J16449" i="8"/>
  <c r="J16465" i="8" s="1"/>
  <c r="J16332" i="8"/>
  <c r="J16348" i="8" s="1"/>
  <c r="J16350" i="8"/>
  <c r="J16366" i="8" s="1"/>
  <c r="J16094" i="8"/>
  <c r="J16110" i="8" s="1"/>
  <c r="J16112" i="8"/>
  <c r="J16128" i="8" s="1"/>
  <c r="J14885" i="8"/>
  <c r="J14901" i="8" s="1"/>
  <c r="J15914" i="8"/>
  <c r="J15930" i="8" s="1"/>
  <c r="J15257" i="8"/>
  <c r="J15276" i="8"/>
  <c r="J15797" i="8"/>
  <c r="J15813" i="8" s="1"/>
  <c r="J15815" i="8"/>
  <c r="J15831" i="8" s="1"/>
  <c r="J15995" i="8"/>
  <c r="J16011" i="8" s="1"/>
  <c r="J16013" i="8"/>
  <c r="J16029" i="8" s="1"/>
  <c r="J16193" i="8"/>
  <c r="J16209" i="8" s="1"/>
  <c r="J16211" i="8"/>
  <c r="J16227" i="8" s="1"/>
  <c r="J15105" i="8"/>
  <c r="J15121" i="8" s="1"/>
  <c r="J15123" i="8"/>
  <c r="J15139" i="8" s="1"/>
  <c r="J14867" i="8"/>
  <c r="J14883" i="8" s="1"/>
  <c r="J13935" i="8"/>
  <c r="J13951" i="8" s="1"/>
  <c r="J14050" i="8"/>
  <c r="J13715" i="8"/>
  <c r="J13731" i="8" s="1"/>
  <c r="J13953" i="8"/>
  <c r="J13969" i="8" s="1"/>
  <c r="J13697" i="8"/>
  <c r="J13713" i="8" s="1"/>
  <c r="J13849" i="8"/>
  <c r="J13868" i="8"/>
  <c r="J13459" i="8"/>
  <c r="J13475" i="8" s="1"/>
  <c r="J13477" i="8"/>
  <c r="J13493" i="8" s="1"/>
  <c r="J13372" i="8"/>
  <c r="J13391" i="8"/>
  <c r="J13335" i="8"/>
  <c r="J13220" i="8"/>
  <c r="J13236" i="8" s="1"/>
  <c r="J13238" i="8"/>
  <c r="J13254" i="8" s="1"/>
  <c r="J13150" i="8"/>
  <c r="J13149" i="8"/>
  <c r="J13148" i="8"/>
  <c r="J13147" i="8"/>
  <c r="J13146" i="8"/>
  <c r="J13145" i="8"/>
  <c r="J13144" i="8"/>
  <c r="J13143" i="8"/>
  <c r="J13142" i="8"/>
  <c r="J13141" i="8"/>
  <c r="J13140" i="8"/>
  <c r="J13139" i="8"/>
  <c r="J13138" i="8"/>
  <c r="J13137" i="8"/>
  <c r="J13136" i="8"/>
  <c r="J13135" i="8"/>
  <c r="J13132" i="8"/>
  <c r="J13131" i="8"/>
  <c r="J13130" i="8"/>
  <c r="J13129" i="8"/>
  <c r="J13128" i="8"/>
  <c r="J13127" i="8"/>
  <c r="J13126" i="8"/>
  <c r="J13125" i="8"/>
  <c r="J13124" i="8"/>
  <c r="J13123" i="8"/>
  <c r="J13122" i="8"/>
  <c r="J13121" i="8"/>
  <c r="J13120" i="8"/>
  <c r="J13119" i="8"/>
  <c r="J13118" i="8"/>
  <c r="J13117" i="8"/>
  <c r="J13115" i="8"/>
  <c r="J13114" i="8"/>
  <c r="J13113" i="8"/>
  <c r="J13112" i="8"/>
  <c r="J13111" i="8"/>
  <c r="J13110" i="8"/>
  <c r="J13109" i="8"/>
  <c r="J13108" i="8"/>
  <c r="J13107" i="8"/>
  <c r="J13106" i="8"/>
  <c r="J13105" i="8"/>
  <c r="J13104" i="8"/>
  <c r="J13103" i="8"/>
  <c r="J13102" i="8"/>
  <c r="J13101" i="8"/>
  <c r="J13100" i="8"/>
  <c r="J13099" i="8"/>
  <c r="J13098" i="8"/>
  <c r="J13097" i="8"/>
  <c r="J13096" i="8"/>
  <c r="J13095" i="8"/>
  <c r="J13094" i="8"/>
  <c r="J13093" i="8"/>
  <c r="J13092" i="8"/>
  <c r="J13091" i="8"/>
  <c r="J13090" i="8"/>
  <c r="J13089" i="8"/>
  <c r="J13088" i="8"/>
  <c r="J13087" i="8"/>
  <c r="J13086" i="8"/>
  <c r="J13085" i="8"/>
  <c r="J13084" i="8"/>
  <c r="J13083" i="8"/>
  <c r="J13082" i="8"/>
  <c r="J13081" i="8"/>
  <c r="J13080" i="8"/>
  <c r="J13079" i="8"/>
  <c r="J13078" i="8"/>
  <c r="J13077" i="8"/>
  <c r="J13076" i="8"/>
  <c r="J13075" i="8"/>
  <c r="J13074" i="8"/>
  <c r="J13073" i="8"/>
  <c r="J13072" i="8"/>
  <c r="J13071" i="8"/>
  <c r="J13070" i="8"/>
  <c r="J13069" i="8"/>
  <c r="J13068" i="8"/>
  <c r="J13067" i="8"/>
  <c r="J13066" i="8"/>
  <c r="J13065" i="8"/>
  <c r="J13064" i="8"/>
  <c r="J13063" i="8"/>
  <c r="J13062" i="8"/>
  <c r="J13061" i="8"/>
  <c r="J13060" i="8"/>
  <c r="J13059" i="8"/>
  <c r="J13058" i="8"/>
  <c r="J13057" i="8"/>
  <c r="J13056" i="8"/>
  <c r="J13051" i="8"/>
  <c r="J13050" i="8"/>
  <c r="J13049" i="8"/>
  <c r="J13048" i="8"/>
  <c r="J13047" i="8"/>
  <c r="J13046" i="8"/>
  <c r="J13045" i="8"/>
  <c r="J13044" i="8"/>
  <c r="J13043" i="8"/>
  <c r="J13042" i="8"/>
  <c r="J13041" i="8"/>
  <c r="J13040" i="8"/>
  <c r="J13039" i="8"/>
  <c r="J13038" i="8"/>
  <c r="J13037" i="8"/>
  <c r="J13036" i="8"/>
  <c r="J13033" i="8"/>
  <c r="J13032" i="8"/>
  <c r="J13031" i="8"/>
  <c r="J13030" i="8"/>
  <c r="J13029" i="8"/>
  <c r="J13028" i="8"/>
  <c r="J13027" i="8"/>
  <c r="J13026" i="8"/>
  <c r="J13025" i="8"/>
  <c r="J13024" i="8"/>
  <c r="J13023" i="8"/>
  <c r="J13022" i="8"/>
  <c r="J13021" i="8"/>
  <c r="J13020" i="8"/>
  <c r="J13019" i="8"/>
  <c r="J13018" i="8"/>
  <c r="J13016" i="8"/>
  <c r="J13015" i="8"/>
  <c r="J13014" i="8"/>
  <c r="J13013" i="8"/>
  <c r="J13012" i="8"/>
  <c r="J13011" i="8"/>
  <c r="J13010" i="8"/>
  <c r="J13009" i="8"/>
  <c r="J13008" i="8"/>
  <c r="J13007" i="8"/>
  <c r="J13006" i="8"/>
  <c r="J13005" i="8"/>
  <c r="J13004" i="8"/>
  <c r="J13003" i="8"/>
  <c r="J13002" i="8"/>
  <c r="J13001" i="8"/>
  <c r="J13000" i="8"/>
  <c r="J12999" i="8"/>
  <c r="J12998" i="8"/>
  <c r="J12997" i="8"/>
  <c r="J12996" i="8"/>
  <c r="J12995" i="8"/>
  <c r="J12994" i="8"/>
  <c r="J12993" i="8"/>
  <c r="J12992" i="8"/>
  <c r="J12991" i="8"/>
  <c r="J12990" i="8"/>
  <c r="J12989" i="8"/>
  <c r="J12988" i="8"/>
  <c r="J12987" i="8"/>
  <c r="J12986" i="8"/>
  <c r="J12985" i="8"/>
  <c r="J12984" i="8"/>
  <c r="J12983" i="8"/>
  <c r="J12982" i="8"/>
  <c r="J12981" i="8"/>
  <c r="J12980" i="8"/>
  <c r="J12979" i="8"/>
  <c r="J12978" i="8"/>
  <c r="J12977" i="8"/>
  <c r="J12976" i="8"/>
  <c r="J12975" i="8"/>
  <c r="J12974" i="8"/>
  <c r="J12973" i="8"/>
  <c r="J12972" i="8"/>
  <c r="J12971" i="8"/>
  <c r="J12970" i="8"/>
  <c r="J12969" i="8"/>
  <c r="J12968" i="8"/>
  <c r="J12967" i="8"/>
  <c r="J12966" i="8"/>
  <c r="J12965" i="8"/>
  <c r="J12964" i="8"/>
  <c r="J12963" i="8"/>
  <c r="J12962" i="8"/>
  <c r="J12961" i="8"/>
  <c r="J12960" i="8"/>
  <c r="J12959" i="8"/>
  <c r="J12958" i="8"/>
  <c r="J12957" i="8"/>
  <c r="J12952" i="8"/>
  <c r="J12951" i="8"/>
  <c r="J12950" i="8"/>
  <c r="J12949" i="8"/>
  <c r="J12948" i="8"/>
  <c r="J12947" i="8"/>
  <c r="J12946" i="8"/>
  <c r="J12945" i="8"/>
  <c r="J12944" i="8"/>
  <c r="J12943" i="8"/>
  <c r="J12942" i="8"/>
  <c r="J12941" i="8"/>
  <c r="J12940" i="8"/>
  <c r="J12939" i="8"/>
  <c r="J12938" i="8"/>
  <c r="J12937" i="8"/>
  <c r="J12934" i="8"/>
  <c r="J12933" i="8"/>
  <c r="J12932" i="8"/>
  <c r="J12931" i="8"/>
  <c r="J12930" i="8"/>
  <c r="J12929" i="8"/>
  <c r="J12928" i="8"/>
  <c r="J12927" i="8"/>
  <c r="J12926" i="8"/>
  <c r="J12925" i="8"/>
  <c r="J12924" i="8"/>
  <c r="J12923" i="8"/>
  <c r="J12922" i="8"/>
  <c r="J12921" i="8"/>
  <c r="J12920" i="8"/>
  <c r="J12919" i="8"/>
  <c r="J12917" i="8"/>
  <c r="J12916" i="8"/>
  <c r="J12915" i="8"/>
  <c r="J12914" i="8"/>
  <c r="J12913" i="8"/>
  <c r="J12912" i="8"/>
  <c r="J12911" i="8"/>
  <c r="J12910" i="8"/>
  <c r="J12909" i="8"/>
  <c r="J12908" i="8"/>
  <c r="J12907" i="8"/>
  <c r="J12906" i="8"/>
  <c r="J12905" i="8"/>
  <c r="J12904" i="8"/>
  <c r="J12903" i="8"/>
  <c r="J12902" i="8"/>
  <c r="J12901" i="8"/>
  <c r="J12900" i="8"/>
  <c r="J12899" i="8"/>
  <c r="J12898" i="8"/>
  <c r="J12897" i="8"/>
  <c r="J12896" i="8"/>
  <c r="J12895" i="8"/>
  <c r="J12894" i="8"/>
  <c r="J12893" i="8"/>
  <c r="J12892" i="8"/>
  <c r="J12891" i="8"/>
  <c r="J12890" i="8"/>
  <c r="J12889" i="8"/>
  <c r="J12888" i="8"/>
  <c r="J12887" i="8"/>
  <c r="J12886" i="8"/>
  <c r="J12885" i="8"/>
  <c r="J12884" i="8"/>
  <c r="J12883" i="8"/>
  <c r="J12882" i="8"/>
  <c r="J12881" i="8"/>
  <c r="J12880" i="8"/>
  <c r="J12879" i="8"/>
  <c r="J12878" i="8"/>
  <c r="J12877" i="8"/>
  <c r="J12876" i="8"/>
  <c r="J12875" i="8"/>
  <c r="J12874" i="8"/>
  <c r="J12873" i="8"/>
  <c r="J12872" i="8"/>
  <c r="J12871" i="8"/>
  <c r="J12870" i="8"/>
  <c r="J12869" i="8"/>
  <c r="J12868" i="8"/>
  <c r="J12867" i="8"/>
  <c r="J12866" i="8"/>
  <c r="J12865" i="8"/>
  <c r="J12864" i="8"/>
  <c r="J12863" i="8"/>
  <c r="J12862" i="8"/>
  <c r="J12861" i="8"/>
  <c r="J12860" i="8"/>
  <c r="J12859" i="8"/>
  <c r="J12858" i="8"/>
  <c r="I12854" i="8"/>
  <c r="J12853" i="8"/>
  <c r="J12852" i="8"/>
  <c r="J12851" i="8"/>
  <c r="J12850" i="8"/>
  <c r="J12849" i="8"/>
  <c r="J12848" i="8"/>
  <c r="J12847" i="8"/>
  <c r="J12846" i="8"/>
  <c r="J12845" i="8"/>
  <c r="J12844" i="8"/>
  <c r="J12843" i="8"/>
  <c r="J12842" i="8"/>
  <c r="J12841" i="8"/>
  <c r="J12840" i="8"/>
  <c r="J12839" i="8"/>
  <c r="I12836" i="8"/>
  <c r="J12835" i="8"/>
  <c r="J12834" i="8"/>
  <c r="J12833" i="8"/>
  <c r="J12832" i="8"/>
  <c r="J12831" i="8"/>
  <c r="J12830" i="8"/>
  <c r="J12829" i="8"/>
  <c r="J12828" i="8"/>
  <c r="J12827" i="8"/>
  <c r="J12826" i="8"/>
  <c r="J12825" i="8"/>
  <c r="J12824" i="8"/>
  <c r="J12823" i="8"/>
  <c r="J12822" i="8"/>
  <c r="J12821" i="8"/>
  <c r="J12818" i="8"/>
  <c r="J12817" i="8"/>
  <c r="J12816" i="8"/>
  <c r="J12815" i="8"/>
  <c r="J12814" i="8"/>
  <c r="J12813" i="8"/>
  <c r="J12812" i="8"/>
  <c r="J12811" i="8"/>
  <c r="J12810" i="8"/>
  <c r="J12809" i="8"/>
  <c r="J12808" i="8"/>
  <c r="J12807" i="8"/>
  <c r="J12806" i="8"/>
  <c r="J12805" i="8"/>
  <c r="J12804" i="8"/>
  <c r="J12803" i="8"/>
  <c r="J12802" i="8"/>
  <c r="J12801" i="8"/>
  <c r="J12800" i="8"/>
  <c r="J12799" i="8"/>
  <c r="J12798" i="8"/>
  <c r="J12797" i="8"/>
  <c r="J12796" i="8"/>
  <c r="J12795" i="8"/>
  <c r="J12794" i="8"/>
  <c r="J12793" i="8"/>
  <c r="J12792" i="8"/>
  <c r="J12791" i="8"/>
  <c r="J12790" i="8"/>
  <c r="J12789" i="8"/>
  <c r="J12788" i="8"/>
  <c r="J12787" i="8"/>
  <c r="J12786" i="8"/>
  <c r="J12785" i="8"/>
  <c r="J12784" i="8"/>
  <c r="J12783" i="8"/>
  <c r="J12782" i="8"/>
  <c r="J12781" i="8"/>
  <c r="J12780" i="8"/>
  <c r="J12779" i="8"/>
  <c r="J12778" i="8"/>
  <c r="J12777" i="8"/>
  <c r="J12776" i="8"/>
  <c r="J12775" i="8"/>
  <c r="J12774" i="8"/>
  <c r="J12773" i="8"/>
  <c r="J12772" i="8"/>
  <c r="J12771" i="8"/>
  <c r="J12770" i="8"/>
  <c r="J12769" i="8"/>
  <c r="J12768" i="8"/>
  <c r="J12767" i="8"/>
  <c r="J12766" i="8"/>
  <c r="J12765" i="8"/>
  <c r="J12764" i="8"/>
  <c r="J12763" i="8"/>
  <c r="J12762" i="8"/>
  <c r="J12761" i="8"/>
  <c r="J12760" i="8"/>
  <c r="J12759" i="8"/>
  <c r="I12752" i="8"/>
  <c r="J12751" i="8"/>
  <c r="J12750" i="8"/>
  <c r="J12749" i="8"/>
  <c r="J12748" i="8"/>
  <c r="J12747" i="8"/>
  <c r="J12746" i="8"/>
  <c r="J12745" i="8"/>
  <c r="J12744" i="8"/>
  <c r="J12743" i="8"/>
  <c r="J12742" i="8"/>
  <c r="J12741" i="8"/>
  <c r="J12740" i="8"/>
  <c r="J12739" i="8"/>
  <c r="J12738" i="8"/>
  <c r="J12737" i="8"/>
  <c r="J12732" i="8"/>
  <c r="J12731" i="8"/>
  <c r="J12730" i="8"/>
  <c r="J12729" i="8"/>
  <c r="J12728" i="8"/>
  <c r="J12727" i="8"/>
  <c r="J12726" i="8"/>
  <c r="J12725" i="8"/>
  <c r="J12724" i="8"/>
  <c r="J12723" i="8"/>
  <c r="J12722" i="8"/>
  <c r="J12721" i="8"/>
  <c r="J12720" i="8"/>
  <c r="J12719" i="8"/>
  <c r="J12718" i="8"/>
  <c r="J12717" i="8"/>
  <c r="J12713" i="8"/>
  <c r="J12712" i="8"/>
  <c r="J12711" i="8"/>
  <c r="J12710" i="8"/>
  <c r="J12709" i="8"/>
  <c r="J12708" i="8"/>
  <c r="J12707" i="8"/>
  <c r="J12706" i="8"/>
  <c r="J12705" i="8"/>
  <c r="J12704" i="8"/>
  <c r="J12703" i="8"/>
  <c r="J12702" i="8"/>
  <c r="J12701" i="8"/>
  <c r="J12700" i="8"/>
  <c r="J12699" i="8"/>
  <c r="J12698" i="8"/>
  <c r="J12695" i="8"/>
  <c r="J12694" i="8"/>
  <c r="J12693" i="8"/>
  <c r="J12692" i="8"/>
  <c r="J12691" i="8"/>
  <c r="J12690" i="8"/>
  <c r="J12689" i="8"/>
  <c r="J12688" i="8"/>
  <c r="J12687" i="8"/>
  <c r="J12686" i="8"/>
  <c r="J12685" i="8"/>
  <c r="J12684" i="8"/>
  <c r="J12683" i="8"/>
  <c r="J12682" i="8"/>
  <c r="J12681" i="8"/>
  <c r="J12678" i="8"/>
  <c r="J12677" i="8"/>
  <c r="J12676" i="8"/>
  <c r="J12675" i="8"/>
  <c r="J12674" i="8"/>
  <c r="J12673" i="8"/>
  <c r="J12672" i="8"/>
  <c r="J12671" i="8"/>
  <c r="J12670" i="8"/>
  <c r="J12669" i="8"/>
  <c r="J12668" i="8"/>
  <c r="J12667" i="8"/>
  <c r="J12666" i="8"/>
  <c r="J12665" i="8"/>
  <c r="J12664" i="8"/>
  <c r="J12663" i="8"/>
  <c r="J12662" i="8"/>
  <c r="J12661" i="8"/>
  <c r="J12660" i="8"/>
  <c r="J12659" i="8"/>
  <c r="J12658" i="8"/>
  <c r="J12657" i="8"/>
  <c r="J12656" i="8"/>
  <c r="J12655" i="8"/>
  <c r="J12654" i="8"/>
  <c r="J12653" i="8"/>
  <c r="J12652" i="8"/>
  <c r="J12651" i="8"/>
  <c r="J12650" i="8"/>
  <c r="J12649" i="8"/>
  <c r="J12648" i="8"/>
  <c r="J12647" i="8"/>
  <c r="J12646" i="8"/>
  <c r="J12645" i="8"/>
  <c r="J12644" i="8"/>
  <c r="J12643" i="8"/>
  <c r="J12642" i="8"/>
  <c r="J12641" i="8"/>
  <c r="J12640" i="8"/>
  <c r="J12639" i="8"/>
  <c r="J12638" i="8"/>
  <c r="J12637" i="8"/>
  <c r="J12636" i="8"/>
  <c r="J12635" i="8"/>
  <c r="J12634" i="8"/>
  <c r="J12633" i="8"/>
  <c r="J12632" i="8"/>
  <c r="J12631" i="8"/>
  <c r="J12630" i="8"/>
  <c r="J12629" i="8"/>
  <c r="J12628" i="8"/>
  <c r="J12627" i="8"/>
  <c r="J12626" i="8"/>
  <c r="J12625" i="8"/>
  <c r="J12624" i="8"/>
  <c r="J12623" i="8"/>
  <c r="J12622" i="8"/>
  <c r="J12621" i="8"/>
  <c r="J12620" i="8"/>
  <c r="J12619" i="8"/>
  <c r="J12614" i="8"/>
  <c r="J12613" i="8"/>
  <c r="J12612" i="8"/>
  <c r="J12611" i="8"/>
  <c r="J12610" i="8"/>
  <c r="J12609" i="8"/>
  <c r="J12608" i="8"/>
  <c r="J12607" i="8"/>
  <c r="J12606" i="8"/>
  <c r="J12605" i="8"/>
  <c r="J12604" i="8"/>
  <c r="J12603" i="8"/>
  <c r="J12602" i="8"/>
  <c r="J12601" i="8"/>
  <c r="J12600" i="8"/>
  <c r="J12599" i="8"/>
  <c r="J12596" i="8"/>
  <c r="J12595" i="8"/>
  <c r="J12594" i="8"/>
  <c r="J12593" i="8"/>
  <c r="J12592" i="8"/>
  <c r="J12591" i="8"/>
  <c r="J12590" i="8"/>
  <c r="J12589" i="8"/>
  <c r="J12588" i="8"/>
  <c r="J12587" i="8"/>
  <c r="J12586" i="8"/>
  <c r="J12585" i="8"/>
  <c r="J12584" i="8"/>
  <c r="J12583" i="8"/>
  <c r="J12582" i="8"/>
  <c r="J12579" i="8"/>
  <c r="J12578" i="8"/>
  <c r="J12577" i="8"/>
  <c r="J12576" i="8"/>
  <c r="J12575" i="8"/>
  <c r="J12574" i="8"/>
  <c r="J12573" i="8"/>
  <c r="J12572" i="8"/>
  <c r="J12571" i="8"/>
  <c r="J12570" i="8"/>
  <c r="J12569" i="8"/>
  <c r="J12568" i="8"/>
  <c r="J12567" i="8"/>
  <c r="J12566" i="8"/>
  <c r="J12565" i="8"/>
  <c r="J12564" i="8"/>
  <c r="J12563" i="8"/>
  <c r="J12562" i="8"/>
  <c r="J12561" i="8"/>
  <c r="J12560" i="8"/>
  <c r="J12559" i="8"/>
  <c r="J12558" i="8"/>
  <c r="J12557" i="8"/>
  <c r="J12556" i="8"/>
  <c r="J12555" i="8"/>
  <c r="J12554" i="8"/>
  <c r="J12553" i="8"/>
  <c r="J12552" i="8"/>
  <c r="J12551" i="8"/>
  <c r="J12550" i="8"/>
  <c r="J12549" i="8"/>
  <c r="J12548" i="8"/>
  <c r="J12547" i="8"/>
  <c r="J12546" i="8"/>
  <c r="J12545" i="8"/>
  <c r="J12544" i="8"/>
  <c r="J12543" i="8"/>
  <c r="J12542" i="8"/>
  <c r="J12541" i="8"/>
  <c r="J12540" i="8"/>
  <c r="J12539" i="8"/>
  <c r="J12538" i="8"/>
  <c r="J12537" i="8"/>
  <c r="J12536" i="8"/>
  <c r="J12535" i="8"/>
  <c r="J12534" i="8"/>
  <c r="J12533" i="8"/>
  <c r="J12532" i="8"/>
  <c r="J12531" i="8"/>
  <c r="J12530" i="8"/>
  <c r="J12529" i="8"/>
  <c r="J12528" i="8"/>
  <c r="J12527" i="8"/>
  <c r="J12526" i="8"/>
  <c r="J12525" i="8"/>
  <c r="J12524" i="8"/>
  <c r="J12523" i="8"/>
  <c r="J12522" i="8"/>
  <c r="J12521" i="8"/>
  <c r="J12520" i="8"/>
  <c r="J12515" i="8"/>
  <c r="J12514" i="8"/>
  <c r="J12513" i="8"/>
  <c r="J12512" i="8"/>
  <c r="J12511" i="8"/>
  <c r="J12510" i="8"/>
  <c r="J12509" i="8"/>
  <c r="J12508" i="8"/>
  <c r="J12507" i="8"/>
  <c r="J12506" i="8"/>
  <c r="J12505" i="8"/>
  <c r="J12504" i="8"/>
  <c r="J12503" i="8"/>
  <c r="J12502" i="8"/>
  <c r="J12501" i="8"/>
  <c r="J12500" i="8"/>
  <c r="J12497" i="8"/>
  <c r="J12496" i="8"/>
  <c r="J12495" i="8"/>
  <c r="J12494" i="8"/>
  <c r="J12493" i="8"/>
  <c r="J12492" i="8"/>
  <c r="J12491" i="8"/>
  <c r="J12490" i="8"/>
  <c r="J12489" i="8"/>
  <c r="J12488" i="8"/>
  <c r="J12487" i="8"/>
  <c r="J12486" i="8"/>
  <c r="J12485" i="8"/>
  <c r="J12484" i="8"/>
  <c r="J12483" i="8"/>
  <c r="J12480" i="8"/>
  <c r="J12479" i="8"/>
  <c r="J12478" i="8"/>
  <c r="J12477" i="8"/>
  <c r="J12476" i="8"/>
  <c r="J12475" i="8"/>
  <c r="J12474" i="8"/>
  <c r="J12473" i="8"/>
  <c r="J12472" i="8"/>
  <c r="J12471" i="8"/>
  <c r="J12470" i="8"/>
  <c r="J12469" i="8"/>
  <c r="J12468" i="8"/>
  <c r="J12467" i="8"/>
  <c r="J12466" i="8"/>
  <c r="J12465" i="8"/>
  <c r="J12464" i="8"/>
  <c r="J12463" i="8"/>
  <c r="J12462" i="8"/>
  <c r="J12461" i="8"/>
  <c r="J12460" i="8"/>
  <c r="J12459" i="8"/>
  <c r="J12458" i="8"/>
  <c r="J12457" i="8"/>
  <c r="J12456" i="8"/>
  <c r="J12455" i="8"/>
  <c r="J12454" i="8"/>
  <c r="J12453" i="8"/>
  <c r="J12452" i="8"/>
  <c r="J12451" i="8"/>
  <c r="J12450" i="8"/>
  <c r="J12449" i="8"/>
  <c r="J12448" i="8"/>
  <c r="J12447" i="8"/>
  <c r="J12446" i="8"/>
  <c r="J12445" i="8"/>
  <c r="J12444" i="8"/>
  <c r="J12443" i="8"/>
  <c r="J12442" i="8"/>
  <c r="J12441" i="8"/>
  <c r="J12440" i="8"/>
  <c r="J12439" i="8"/>
  <c r="J12438" i="8"/>
  <c r="J12437" i="8"/>
  <c r="J12436" i="8"/>
  <c r="J12435" i="8"/>
  <c r="J12434" i="8"/>
  <c r="J12433" i="8"/>
  <c r="J12432" i="8"/>
  <c r="J12431" i="8"/>
  <c r="J12430" i="8"/>
  <c r="J12429" i="8"/>
  <c r="J12428" i="8"/>
  <c r="J12427" i="8"/>
  <c r="J12426" i="8"/>
  <c r="J12425" i="8"/>
  <c r="J12424" i="8"/>
  <c r="J12423" i="8"/>
  <c r="J12422" i="8"/>
  <c r="J12421" i="8"/>
  <c r="H12417" i="8"/>
  <c r="J12416" i="8"/>
  <c r="J12415" i="8"/>
  <c r="J12414" i="8"/>
  <c r="J12413" i="8"/>
  <c r="J12412" i="8"/>
  <c r="J12411" i="8"/>
  <c r="J12410" i="8"/>
  <c r="J12409" i="8"/>
  <c r="J12408" i="8"/>
  <c r="J12407" i="8"/>
  <c r="J12406" i="8"/>
  <c r="J12405" i="8"/>
  <c r="J12404" i="8"/>
  <c r="J12403" i="8"/>
  <c r="J12402" i="8"/>
  <c r="J12401" i="8"/>
  <c r="J12398" i="8"/>
  <c r="J12397" i="8"/>
  <c r="J12396" i="8"/>
  <c r="J12395" i="8"/>
  <c r="J12394" i="8"/>
  <c r="J12393" i="8"/>
  <c r="J12392" i="8"/>
  <c r="J12391" i="8"/>
  <c r="J12390" i="8"/>
  <c r="J12389" i="8"/>
  <c r="J12388" i="8"/>
  <c r="J12387" i="8"/>
  <c r="J12386" i="8"/>
  <c r="J12385" i="8"/>
  <c r="J12384" i="8"/>
  <c r="J12383" i="8"/>
  <c r="J12381" i="8"/>
  <c r="J12380" i="8"/>
  <c r="J12379" i="8"/>
  <c r="J12378" i="8"/>
  <c r="J12377" i="8"/>
  <c r="J12376" i="8"/>
  <c r="J12375" i="8"/>
  <c r="J12374" i="8"/>
  <c r="J12373" i="8"/>
  <c r="J12372" i="8"/>
  <c r="J12371" i="8"/>
  <c r="J12370" i="8"/>
  <c r="J12369" i="8"/>
  <c r="J12368" i="8"/>
  <c r="J12367" i="8"/>
  <c r="J12366" i="8"/>
  <c r="J12365" i="8"/>
  <c r="J12364" i="8"/>
  <c r="J12363" i="8"/>
  <c r="J12362" i="8"/>
  <c r="J12361" i="8"/>
  <c r="J12360" i="8"/>
  <c r="J12359" i="8"/>
  <c r="J12358" i="8"/>
  <c r="J12357" i="8"/>
  <c r="J12356" i="8"/>
  <c r="J12355" i="8"/>
  <c r="J12354" i="8"/>
  <c r="J12353" i="8"/>
  <c r="J12352" i="8"/>
  <c r="J12351" i="8"/>
  <c r="J12350" i="8"/>
  <c r="J12349" i="8"/>
  <c r="J12348" i="8"/>
  <c r="J12347" i="8"/>
  <c r="J12346" i="8"/>
  <c r="J12345" i="8"/>
  <c r="J12344" i="8"/>
  <c r="J12343" i="8"/>
  <c r="J12342" i="8"/>
  <c r="J12341" i="8"/>
  <c r="J12340" i="8"/>
  <c r="J12339" i="8"/>
  <c r="J12338" i="8"/>
  <c r="J12337" i="8"/>
  <c r="J12336" i="8"/>
  <c r="J12335" i="8"/>
  <c r="J12334" i="8"/>
  <c r="J12333" i="8"/>
  <c r="J12332" i="8"/>
  <c r="J12331" i="8"/>
  <c r="J12330" i="8"/>
  <c r="J12329" i="8"/>
  <c r="J12328" i="8"/>
  <c r="J12327" i="8"/>
  <c r="J12326" i="8"/>
  <c r="J12325" i="8"/>
  <c r="J12324" i="8"/>
  <c r="J12323" i="8"/>
  <c r="J12322" i="8"/>
  <c r="I12318" i="8"/>
  <c r="J12317" i="8"/>
  <c r="J12316" i="8"/>
  <c r="J12315" i="8"/>
  <c r="J12314" i="8"/>
  <c r="J12313" i="8"/>
  <c r="J12312" i="8"/>
  <c r="J12311" i="8"/>
  <c r="J12310" i="8"/>
  <c r="J12309" i="8"/>
  <c r="J12308" i="8"/>
  <c r="J12307" i="8"/>
  <c r="J12306" i="8"/>
  <c r="J12305" i="8"/>
  <c r="J12304" i="8"/>
  <c r="J12303" i="8"/>
  <c r="J12302" i="8"/>
  <c r="J12299" i="8"/>
  <c r="J12298" i="8"/>
  <c r="J12297" i="8"/>
  <c r="J12296" i="8"/>
  <c r="J12295" i="8"/>
  <c r="J12294" i="8"/>
  <c r="J12293" i="8"/>
  <c r="J12292" i="8"/>
  <c r="J12291" i="8"/>
  <c r="J12290" i="8"/>
  <c r="J12289" i="8"/>
  <c r="J12288" i="8"/>
  <c r="J12287" i="8"/>
  <c r="J12286" i="8"/>
  <c r="J12285" i="8"/>
  <c r="J12284" i="8"/>
  <c r="J12282" i="8"/>
  <c r="J12281" i="8"/>
  <c r="J12280" i="8"/>
  <c r="J12279" i="8"/>
  <c r="J12278" i="8"/>
  <c r="J12277" i="8"/>
  <c r="J12276" i="8"/>
  <c r="J12275" i="8"/>
  <c r="J12274" i="8"/>
  <c r="J12273" i="8"/>
  <c r="J12272" i="8"/>
  <c r="J12271" i="8"/>
  <c r="J12270" i="8"/>
  <c r="J12269" i="8"/>
  <c r="J12268" i="8"/>
  <c r="J12267" i="8"/>
  <c r="J12266" i="8"/>
  <c r="J12265" i="8"/>
  <c r="J12264" i="8"/>
  <c r="J12263" i="8"/>
  <c r="J12262" i="8"/>
  <c r="J12261" i="8"/>
  <c r="J12260" i="8"/>
  <c r="J12259" i="8"/>
  <c r="J12258" i="8"/>
  <c r="J12257" i="8"/>
  <c r="J12256" i="8"/>
  <c r="J12255" i="8"/>
  <c r="J12254" i="8"/>
  <c r="J12253" i="8"/>
  <c r="J12252" i="8"/>
  <c r="J12251" i="8"/>
  <c r="J12250" i="8"/>
  <c r="J12249" i="8"/>
  <c r="J12248" i="8"/>
  <c r="J12247" i="8"/>
  <c r="J12246" i="8"/>
  <c r="J12245" i="8"/>
  <c r="J12244" i="8"/>
  <c r="J12243" i="8"/>
  <c r="J12242" i="8"/>
  <c r="J12241" i="8"/>
  <c r="J12240" i="8"/>
  <c r="J12239" i="8"/>
  <c r="J12238" i="8"/>
  <c r="J12237" i="8"/>
  <c r="J12236" i="8"/>
  <c r="J12235" i="8"/>
  <c r="J12234" i="8"/>
  <c r="J12233" i="8"/>
  <c r="J12232" i="8"/>
  <c r="J12231" i="8"/>
  <c r="J12230" i="8"/>
  <c r="J12229" i="8"/>
  <c r="J12228" i="8"/>
  <c r="J12227" i="8"/>
  <c r="J12226" i="8"/>
  <c r="J12225" i="8"/>
  <c r="J12224" i="8"/>
  <c r="J12223" i="8"/>
  <c r="I12217" i="8"/>
  <c r="H12217" i="8"/>
  <c r="J12216" i="8"/>
  <c r="J12215" i="8"/>
  <c r="J12214" i="8"/>
  <c r="J12213" i="8"/>
  <c r="J12212" i="8"/>
  <c r="J12211" i="8"/>
  <c r="J12210" i="8"/>
  <c r="J12209" i="8"/>
  <c r="J12208" i="8"/>
  <c r="J12207" i="8"/>
  <c r="J12206" i="8"/>
  <c r="J12205" i="8"/>
  <c r="J12204" i="8"/>
  <c r="J12203" i="8"/>
  <c r="J12202" i="8"/>
  <c r="J12201" i="8"/>
  <c r="I12197" i="8"/>
  <c r="J12196" i="8"/>
  <c r="J12195" i="8"/>
  <c r="J12194" i="8"/>
  <c r="J12193" i="8"/>
  <c r="J12192" i="8"/>
  <c r="J12191" i="8"/>
  <c r="J12190" i="8"/>
  <c r="J12189" i="8"/>
  <c r="J12188" i="8"/>
  <c r="J12187" i="8"/>
  <c r="J12186" i="8"/>
  <c r="J12185" i="8"/>
  <c r="J12184" i="8"/>
  <c r="J12183" i="8"/>
  <c r="J12182" i="8"/>
  <c r="I12179" i="8"/>
  <c r="J12178" i="8"/>
  <c r="J12177" i="8"/>
  <c r="J12176" i="8"/>
  <c r="J12175" i="8"/>
  <c r="J12174" i="8"/>
  <c r="J12173" i="8"/>
  <c r="J12172" i="8"/>
  <c r="J12171" i="8"/>
  <c r="J12170" i="8"/>
  <c r="J12169" i="8"/>
  <c r="J12168" i="8"/>
  <c r="J12167" i="8"/>
  <c r="J12166" i="8"/>
  <c r="J12165" i="8"/>
  <c r="J12164" i="8"/>
  <c r="H12179" i="8"/>
  <c r="J12161" i="8"/>
  <c r="J12160" i="8"/>
  <c r="J12159" i="8"/>
  <c r="J12158" i="8"/>
  <c r="J12157" i="8"/>
  <c r="J12156" i="8"/>
  <c r="J12155" i="8"/>
  <c r="J12154" i="8"/>
  <c r="J12153" i="8"/>
  <c r="J12152" i="8"/>
  <c r="J12151" i="8"/>
  <c r="J12150" i="8"/>
  <c r="J12149" i="8"/>
  <c r="J12148" i="8"/>
  <c r="J12147" i="8"/>
  <c r="J12146" i="8"/>
  <c r="J12145" i="8"/>
  <c r="J12144" i="8"/>
  <c r="J12143" i="8"/>
  <c r="J12142" i="8"/>
  <c r="J12141" i="8"/>
  <c r="J12140" i="8"/>
  <c r="J12139" i="8"/>
  <c r="J12138" i="8"/>
  <c r="J12137" i="8"/>
  <c r="J12136" i="8"/>
  <c r="J12135" i="8"/>
  <c r="J12134" i="8"/>
  <c r="J12133" i="8"/>
  <c r="J12132" i="8"/>
  <c r="J12131" i="8"/>
  <c r="J12130" i="8"/>
  <c r="J12129" i="8"/>
  <c r="J12128" i="8"/>
  <c r="J12127" i="8"/>
  <c r="J12126" i="8"/>
  <c r="J12125" i="8"/>
  <c r="J12124" i="8"/>
  <c r="J12123" i="8"/>
  <c r="J12122" i="8"/>
  <c r="J12121" i="8"/>
  <c r="J12120" i="8"/>
  <c r="J12119" i="8"/>
  <c r="J12118" i="8"/>
  <c r="J12117" i="8"/>
  <c r="J12116" i="8"/>
  <c r="J12115" i="8"/>
  <c r="J12114" i="8"/>
  <c r="J12113" i="8"/>
  <c r="J12112" i="8"/>
  <c r="J12111" i="8"/>
  <c r="J12110" i="8"/>
  <c r="J12109" i="8"/>
  <c r="J12108" i="8"/>
  <c r="J12107" i="8"/>
  <c r="J12106" i="8"/>
  <c r="J12105" i="8"/>
  <c r="J12104" i="8"/>
  <c r="J12103" i="8"/>
  <c r="J12102" i="8"/>
  <c r="I12098" i="8"/>
  <c r="J12097" i="8"/>
  <c r="J12096" i="8"/>
  <c r="J12095" i="8"/>
  <c r="J12094" i="8"/>
  <c r="J12093" i="8"/>
  <c r="J12092" i="8"/>
  <c r="J12091" i="8"/>
  <c r="J12090" i="8"/>
  <c r="J12089" i="8"/>
  <c r="J12088" i="8"/>
  <c r="J12087" i="8"/>
  <c r="J12086" i="8"/>
  <c r="J12085" i="8"/>
  <c r="J12084" i="8"/>
  <c r="J12083" i="8"/>
  <c r="I12080" i="8"/>
  <c r="J12079" i="8"/>
  <c r="J12078" i="8"/>
  <c r="J12077" i="8"/>
  <c r="J12076" i="8"/>
  <c r="J12075" i="8"/>
  <c r="J12074" i="8"/>
  <c r="J12073" i="8"/>
  <c r="J12072" i="8"/>
  <c r="J12071" i="8"/>
  <c r="J12070" i="8"/>
  <c r="J12069" i="8"/>
  <c r="J12068" i="8"/>
  <c r="J12067" i="8"/>
  <c r="J12066" i="8"/>
  <c r="J12065" i="8"/>
  <c r="J12062" i="8"/>
  <c r="J12061" i="8"/>
  <c r="J12060" i="8"/>
  <c r="J12059" i="8"/>
  <c r="J12058" i="8"/>
  <c r="J12057" i="8"/>
  <c r="J12056" i="8"/>
  <c r="J12055" i="8"/>
  <c r="J12054" i="8"/>
  <c r="J12053" i="8"/>
  <c r="J12052" i="8"/>
  <c r="J12051" i="8"/>
  <c r="J12050" i="8"/>
  <c r="J12049" i="8"/>
  <c r="J12048" i="8"/>
  <c r="J12047" i="8"/>
  <c r="J12046" i="8"/>
  <c r="J12045" i="8"/>
  <c r="J12044" i="8"/>
  <c r="J12043" i="8"/>
  <c r="J12042" i="8"/>
  <c r="J12041" i="8"/>
  <c r="J12040" i="8"/>
  <c r="J12039" i="8"/>
  <c r="J12038" i="8"/>
  <c r="J12037" i="8"/>
  <c r="J12036" i="8"/>
  <c r="J12035" i="8"/>
  <c r="J12034" i="8"/>
  <c r="J12033" i="8"/>
  <c r="J12032" i="8"/>
  <c r="J12031" i="8"/>
  <c r="J12030" i="8"/>
  <c r="J12029" i="8"/>
  <c r="J12028" i="8"/>
  <c r="J12027" i="8"/>
  <c r="J12026" i="8"/>
  <c r="J12025" i="8"/>
  <c r="J12024" i="8"/>
  <c r="J12023" i="8"/>
  <c r="J12022" i="8"/>
  <c r="J12021" i="8"/>
  <c r="J12020" i="8"/>
  <c r="J12019" i="8"/>
  <c r="J12018" i="8"/>
  <c r="J12017" i="8"/>
  <c r="J12016" i="8"/>
  <c r="J12015" i="8"/>
  <c r="J12014" i="8"/>
  <c r="J12013" i="8"/>
  <c r="J12012" i="8"/>
  <c r="J12011" i="8"/>
  <c r="J12010" i="8"/>
  <c r="J12009" i="8"/>
  <c r="J12008" i="8"/>
  <c r="J12007" i="8"/>
  <c r="J12006" i="8"/>
  <c r="J12005" i="8"/>
  <c r="J12004" i="8"/>
  <c r="J12003" i="8"/>
  <c r="I11801" i="8"/>
  <c r="J11800" i="8"/>
  <c r="J11799" i="8"/>
  <c r="J11798" i="8"/>
  <c r="J11797" i="8"/>
  <c r="J11796" i="8"/>
  <c r="J11795" i="8"/>
  <c r="J11794" i="8"/>
  <c r="J11793" i="8"/>
  <c r="J11792" i="8"/>
  <c r="J11791" i="8"/>
  <c r="J11790" i="8"/>
  <c r="J11789" i="8"/>
  <c r="J11788" i="8"/>
  <c r="J11787" i="8"/>
  <c r="J11786" i="8"/>
  <c r="I11783" i="8"/>
  <c r="J11782" i="8"/>
  <c r="J11781" i="8"/>
  <c r="J11780" i="8"/>
  <c r="J11779" i="8"/>
  <c r="J11778" i="8"/>
  <c r="J11777" i="8"/>
  <c r="J11776" i="8"/>
  <c r="J11775" i="8"/>
  <c r="J11774" i="8"/>
  <c r="J11773" i="8"/>
  <c r="J11772" i="8"/>
  <c r="J11771" i="8"/>
  <c r="J11770" i="8"/>
  <c r="J11769" i="8"/>
  <c r="J11768" i="8"/>
  <c r="J11765" i="8"/>
  <c r="J11764" i="8"/>
  <c r="J11763" i="8"/>
  <c r="J11762" i="8"/>
  <c r="J11761" i="8"/>
  <c r="J11760" i="8"/>
  <c r="J11759" i="8"/>
  <c r="J11758" i="8"/>
  <c r="J11757" i="8"/>
  <c r="J11756" i="8"/>
  <c r="J11755" i="8"/>
  <c r="J11754" i="8"/>
  <c r="J11753" i="8"/>
  <c r="J11752" i="8"/>
  <c r="J11751" i="8"/>
  <c r="J11750" i="8"/>
  <c r="J11749" i="8"/>
  <c r="J11748" i="8"/>
  <c r="J11747" i="8"/>
  <c r="J11746" i="8"/>
  <c r="J11745" i="8"/>
  <c r="J11744" i="8"/>
  <c r="J11743" i="8"/>
  <c r="J11742" i="8"/>
  <c r="J11741" i="8"/>
  <c r="J11740" i="8"/>
  <c r="J11739" i="8"/>
  <c r="J11738" i="8"/>
  <c r="J11737" i="8"/>
  <c r="J11736" i="8"/>
  <c r="J11735" i="8"/>
  <c r="J11734" i="8"/>
  <c r="J11733" i="8"/>
  <c r="J11732" i="8"/>
  <c r="J11731" i="8"/>
  <c r="J11730" i="8"/>
  <c r="J11729" i="8"/>
  <c r="J11728" i="8"/>
  <c r="J11727" i="8"/>
  <c r="J11726" i="8"/>
  <c r="J11725" i="8"/>
  <c r="J11724" i="8"/>
  <c r="J11723" i="8"/>
  <c r="J11722" i="8"/>
  <c r="J11721" i="8"/>
  <c r="J11720" i="8"/>
  <c r="J11719" i="8"/>
  <c r="J11718" i="8"/>
  <c r="J11717" i="8"/>
  <c r="J11716" i="8"/>
  <c r="J11715" i="8"/>
  <c r="J11714" i="8"/>
  <c r="J11713" i="8"/>
  <c r="J11712" i="8"/>
  <c r="J11711" i="8"/>
  <c r="J11710" i="8"/>
  <c r="J11709" i="8"/>
  <c r="J11708" i="8"/>
  <c r="J11707" i="8"/>
  <c r="J11706" i="8"/>
  <c r="I11702" i="8"/>
  <c r="J11701" i="8"/>
  <c r="J11700" i="8"/>
  <c r="J11699" i="8"/>
  <c r="J11698" i="8"/>
  <c r="J11697" i="8"/>
  <c r="J11696" i="8"/>
  <c r="J11695" i="8"/>
  <c r="J11694" i="8"/>
  <c r="J11693" i="8"/>
  <c r="J11692" i="8"/>
  <c r="J11691" i="8"/>
  <c r="J11690" i="8"/>
  <c r="J11689" i="8"/>
  <c r="J11688" i="8"/>
  <c r="J11687" i="8"/>
  <c r="I11684" i="8"/>
  <c r="J11683" i="8"/>
  <c r="J11682" i="8"/>
  <c r="J11681" i="8"/>
  <c r="J11680" i="8"/>
  <c r="J11679" i="8"/>
  <c r="J11678" i="8"/>
  <c r="J11677" i="8"/>
  <c r="J11676" i="8"/>
  <c r="J11675" i="8"/>
  <c r="J11674" i="8"/>
  <c r="J11673" i="8"/>
  <c r="J11672" i="8"/>
  <c r="J11671" i="8"/>
  <c r="J11670" i="8"/>
  <c r="J11669" i="8"/>
  <c r="J11666" i="8"/>
  <c r="J11665" i="8"/>
  <c r="J11664" i="8"/>
  <c r="J11663" i="8"/>
  <c r="J11662" i="8"/>
  <c r="J11661" i="8"/>
  <c r="J11660" i="8"/>
  <c r="J11659" i="8"/>
  <c r="J11658" i="8"/>
  <c r="J11657" i="8"/>
  <c r="J11656" i="8"/>
  <c r="J11655" i="8"/>
  <c r="J11654" i="8"/>
  <c r="J11653" i="8"/>
  <c r="J11652" i="8"/>
  <c r="J11651" i="8"/>
  <c r="J11650" i="8"/>
  <c r="J11649" i="8"/>
  <c r="J11648" i="8"/>
  <c r="J11647" i="8"/>
  <c r="J11646" i="8"/>
  <c r="J11645" i="8"/>
  <c r="J11644" i="8"/>
  <c r="J11643" i="8"/>
  <c r="J11642" i="8"/>
  <c r="J11641" i="8"/>
  <c r="J11640" i="8"/>
  <c r="J11639" i="8"/>
  <c r="J11638" i="8"/>
  <c r="J11637" i="8"/>
  <c r="J11636" i="8"/>
  <c r="J11635" i="8"/>
  <c r="J11634" i="8"/>
  <c r="J11633" i="8"/>
  <c r="J11632" i="8"/>
  <c r="J11631" i="8"/>
  <c r="J11630" i="8"/>
  <c r="J11629" i="8"/>
  <c r="J11628" i="8"/>
  <c r="J11627" i="8"/>
  <c r="J11626" i="8"/>
  <c r="J11625" i="8"/>
  <c r="J11624" i="8"/>
  <c r="J11623" i="8"/>
  <c r="J11622" i="8"/>
  <c r="J11621" i="8"/>
  <c r="J11620" i="8"/>
  <c r="J11619" i="8"/>
  <c r="J11618" i="8"/>
  <c r="J11617" i="8"/>
  <c r="J11616" i="8"/>
  <c r="J11615" i="8"/>
  <c r="J11614" i="8"/>
  <c r="J11613" i="8"/>
  <c r="J11612" i="8"/>
  <c r="J11611" i="8"/>
  <c r="J11610" i="8"/>
  <c r="J11609" i="8"/>
  <c r="J11608" i="8"/>
  <c r="J11607" i="8"/>
  <c r="I8580" i="8"/>
  <c r="J8579" i="8"/>
  <c r="J8578" i="8"/>
  <c r="J8577" i="8"/>
  <c r="J8576" i="8"/>
  <c r="J8575" i="8"/>
  <c r="I11384" i="8"/>
  <c r="J11383" i="8"/>
  <c r="J11382" i="8"/>
  <c r="J11381" i="8"/>
  <c r="J11380" i="8"/>
  <c r="J11379" i="8"/>
  <c r="J11378" i="8"/>
  <c r="J11377" i="8"/>
  <c r="J11376" i="8"/>
  <c r="J11375" i="8"/>
  <c r="J11374" i="8"/>
  <c r="J11373" i="8"/>
  <c r="J11372" i="8"/>
  <c r="J11371" i="8"/>
  <c r="J11370" i="8"/>
  <c r="J11369" i="8"/>
  <c r="I11366" i="8"/>
  <c r="J11365" i="8"/>
  <c r="J11364" i="8"/>
  <c r="J11363" i="8"/>
  <c r="J11362" i="8"/>
  <c r="J11361" i="8"/>
  <c r="J11360" i="8"/>
  <c r="J11359" i="8"/>
  <c r="J11358" i="8"/>
  <c r="J11357" i="8"/>
  <c r="J11356" i="8"/>
  <c r="J11355" i="8"/>
  <c r="J11354" i="8"/>
  <c r="J11353" i="8"/>
  <c r="J11352" i="8"/>
  <c r="J11351" i="8"/>
  <c r="J11348" i="8"/>
  <c r="J11347" i="8"/>
  <c r="J11346" i="8"/>
  <c r="J11345" i="8"/>
  <c r="J11344" i="8"/>
  <c r="J11343" i="8"/>
  <c r="J11342" i="8"/>
  <c r="J11341" i="8"/>
  <c r="J11340" i="8"/>
  <c r="J11339" i="8"/>
  <c r="J11338" i="8"/>
  <c r="J11337" i="8"/>
  <c r="J11336" i="8"/>
  <c r="J11335" i="8"/>
  <c r="J11334" i="8"/>
  <c r="J11333" i="8"/>
  <c r="J11332" i="8"/>
  <c r="J11331" i="8"/>
  <c r="J11330" i="8"/>
  <c r="J11329" i="8"/>
  <c r="J11328" i="8"/>
  <c r="J11327" i="8"/>
  <c r="J11326" i="8"/>
  <c r="J11325" i="8"/>
  <c r="J11324" i="8"/>
  <c r="J11323" i="8"/>
  <c r="J11322" i="8"/>
  <c r="J11321" i="8"/>
  <c r="J11320" i="8"/>
  <c r="J11319" i="8"/>
  <c r="J11318" i="8"/>
  <c r="J11317" i="8"/>
  <c r="J11316" i="8"/>
  <c r="J11315" i="8"/>
  <c r="J11314" i="8"/>
  <c r="J11313" i="8"/>
  <c r="J11312" i="8"/>
  <c r="J11311" i="8"/>
  <c r="J11310" i="8"/>
  <c r="J11309" i="8"/>
  <c r="J11308" i="8"/>
  <c r="J11307" i="8"/>
  <c r="J11306" i="8"/>
  <c r="J11305" i="8"/>
  <c r="J11304" i="8"/>
  <c r="J11303" i="8"/>
  <c r="J11302" i="8"/>
  <c r="J11301" i="8"/>
  <c r="J11300" i="8"/>
  <c r="J11299" i="8"/>
  <c r="J11298" i="8"/>
  <c r="J11297" i="8"/>
  <c r="J11296" i="8"/>
  <c r="J11295" i="8"/>
  <c r="J11294" i="8"/>
  <c r="J11293" i="8"/>
  <c r="J11292" i="8"/>
  <c r="J11291" i="8"/>
  <c r="J11290" i="8"/>
  <c r="J11289" i="8"/>
  <c r="I11285" i="8"/>
  <c r="J11284" i="8"/>
  <c r="J11283" i="8"/>
  <c r="J11282" i="8"/>
  <c r="J11281" i="8"/>
  <c r="J11280" i="8"/>
  <c r="J11279" i="8"/>
  <c r="J11278" i="8"/>
  <c r="J11277" i="8"/>
  <c r="J11276" i="8"/>
  <c r="J11275" i="8"/>
  <c r="J11274" i="8"/>
  <c r="J11273" i="8"/>
  <c r="J11272" i="8"/>
  <c r="J11271" i="8"/>
  <c r="J11270" i="8"/>
  <c r="I11267" i="8"/>
  <c r="J11266" i="8"/>
  <c r="J11265" i="8"/>
  <c r="J11264" i="8"/>
  <c r="J11263" i="8"/>
  <c r="J11262" i="8"/>
  <c r="J11261" i="8"/>
  <c r="J11260" i="8"/>
  <c r="J11259" i="8"/>
  <c r="J11258" i="8"/>
  <c r="J11257" i="8"/>
  <c r="J11256" i="8"/>
  <c r="J11255" i="8"/>
  <c r="J11254" i="8"/>
  <c r="J11253" i="8"/>
  <c r="J11252" i="8"/>
  <c r="H11267" i="8"/>
  <c r="J11249" i="8"/>
  <c r="J11248" i="8"/>
  <c r="J11247" i="8"/>
  <c r="J11246" i="8"/>
  <c r="J11245" i="8"/>
  <c r="J11244" i="8"/>
  <c r="J11243" i="8"/>
  <c r="J11242" i="8"/>
  <c r="J11241" i="8"/>
  <c r="J11240" i="8"/>
  <c r="J11239" i="8"/>
  <c r="J11238" i="8"/>
  <c r="J11237" i="8"/>
  <c r="J11236" i="8"/>
  <c r="J11235" i="8"/>
  <c r="J11234" i="8"/>
  <c r="J11233" i="8"/>
  <c r="J11232" i="8"/>
  <c r="J11231" i="8"/>
  <c r="J11230" i="8"/>
  <c r="J11229" i="8"/>
  <c r="J11228" i="8"/>
  <c r="J11227" i="8"/>
  <c r="J11226" i="8"/>
  <c r="J11225" i="8"/>
  <c r="J11224" i="8"/>
  <c r="J11223" i="8"/>
  <c r="J11222" i="8"/>
  <c r="J11221" i="8"/>
  <c r="J11220" i="8"/>
  <c r="J11219" i="8"/>
  <c r="J11218" i="8"/>
  <c r="J11217" i="8"/>
  <c r="J11216" i="8"/>
  <c r="J11215" i="8"/>
  <c r="J11214" i="8"/>
  <c r="J11213" i="8"/>
  <c r="J11212" i="8"/>
  <c r="J11211" i="8"/>
  <c r="J11210" i="8"/>
  <c r="J11209" i="8"/>
  <c r="J11208" i="8"/>
  <c r="J11207" i="8"/>
  <c r="J11206" i="8"/>
  <c r="J11205" i="8"/>
  <c r="J11204" i="8"/>
  <c r="J11203" i="8"/>
  <c r="J11202" i="8"/>
  <c r="J11201" i="8"/>
  <c r="J11200" i="8"/>
  <c r="J11199" i="8"/>
  <c r="J11198" i="8"/>
  <c r="J11197" i="8"/>
  <c r="J11196" i="8"/>
  <c r="J11195" i="8"/>
  <c r="J11194" i="8"/>
  <c r="J11193" i="8"/>
  <c r="J11192" i="8"/>
  <c r="J11191" i="8"/>
  <c r="J11190" i="8"/>
  <c r="I11164" i="8"/>
  <c r="H11164" i="8"/>
  <c r="J11163" i="8"/>
  <c r="J11162" i="8"/>
  <c r="J11161" i="8"/>
  <c r="J11160" i="8"/>
  <c r="J11159" i="8"/>
  <c r="J11158" i="8"/>
  <c r="J11157" i="8"/>
  <c r="J11156" i="8"/>
  <c r="J11155" i="8"/>
  <c r="J11154" i="8"/>
  <c r="J11153" i="8"/>
  <c r="J11152" i="8"/>
  <c r="J11151" i="8"/>
  <c r="J11150" i="8"/>
  <c r="J11149" i="8"/>
  <c r="J11148" i="8"/>
  <c r="I11046" i="8"/>
  <c r="J11045" i="8"/>
  <c r="J11044" i="8"/>
  <c r="J11043" i="8"/>
  <c r="J11042" i="8"/>
  <c r="J11041" i="8"/>
  <c r="J11040" i="8"/>
  <c r="J11039" i="8"/>
  <c r="J11038" i="8"/>
  <c r="J11037" i="8"/>
  <c r="J11036" i="8"/>
  <c r="J11035" i="8"/>
  <c r="J11034" i="8"/>
  <c r="J11033" i="8"/>
  <c r="J11032" i="8"/>
  <c r="J11031" i="8"/>
  <c r="I11028" i="8"/>
  <c r="J11027" i="8"/>
  <c r="J11026" i="8"/>
  <c r="J11025" i="8"/>
  <c r="J11024" i="8"/>
  <c r="J11023" i="8"/>
  <c r="J11022" i="8"/>
  <c r="J11021" i="8"/>
  <c r="J11020" i="8"/>
  <c r="J11019" i="8"/>
  <c r="J11018" i="8"/>
  <c r="J11017" i="8"/>
  <c r="J11016" i="8"/>
  <c r="J11015" i="8"/>
  <c r="J11014" i="8"/>
  <c r="J11013" i="8"/>
  <c r="H11028" i="8"/>
  <c r="J11010" i="8"/>
  <c r="J11009" i="8"/>
  <c r="J11008" i="8"/>
  <c r="J11007" i="8"/>
  <c r="J11006" i="8"/>
  <c r="J11005" i="8"/>
  <c r="J11004" i="8"/>
  <c r="J11003" i="8"/>
  <c r="J11002" i="8"/>
  <c r="J11001" i="8"/>
  <c r="J11000" i="8"/>
  <c r="J10999" i="8"/>
  <c r="J10998" i="8"/>
  <c r="J10997" i="8"/>
  <c r="J10996" i="8"/>
  <c r="J10995" i="8"/>
  <c r="J10994" i="8"/>
  <c r="J10993" i="8"/>
  <c r="J10992" i="8"/>
  <c r="J10991" i="8"/>
  <c r="J10990" i="8"/>
  <c r="J10989" i="8"/>
  <c r="J10988" i="8"/>
  <c r="J10987" i="8"/>
  <c r="J10986" i="8"/>
  <c r="J10985" i="8"/>
  <c r="J10984" i="8"/>
  <c r="J10983" i="8"/>
  <c r="J10982" i="8"/>
  <c r="J10981" i="8"/>
  <c r="J10980" i="8"/>
  <c r="J10979" i="8"/>
  <c r="J10978" i="8"/>
  <c r="J10977" i="8"/>
  <c r="J10976" i="8"/>
  <c r="J10975" i="8"/>
  <c r="J10974" i="8"/>
  <c r="J10973" i="8"/>
  <c r="J10972" i="8"/>
  <c r="J10971" i="8"/>
  <c r="J10970" i="8"/>
  <c r="J10969" i="8"/>
  <c r="J10968" i="8"/>
  <c r="J10967" i="8"/>
  <c r="J10966" i="8"/>
  <c r="J10965" i="8"/>
  <c r="J10964" i="8"/>
  <c r="J10963" i="8"/>
  <c r="J10962" i="8"/>
  <c r="J10961" i="8"/>
  <c r="J10960" i="8"/>
  <c r="J10959" i="8"/>
  <c r="J10958" i="8"/>
  <c r="J10957" i="8"/>
  <c r="J10956" i="8"/>
  <c r="J10955" i="8"/>
  <c r="J10954" i="8"/>
  <c r="J10953" i="8"/>
  <c r="J10952" i="8"/>
  <c r="J10951" i="8"/>
  <c r="I11183" i="8"/>
  <c r="H11183" i="8"/>
  <c r="J11182" i="8"/>
  <c r="J11181" i="8"/>
  <c r="J11180" i="8"/>
  <c r="J11179" i="8"/>
  <c r="J11178" i="8"/>
  <c r="J11177" i="8"/>
  <c r="J11176" i="8"/>
  <c r="J11175" i="8"/>
  <c r="J11174" i="8"/>
  <c r="J11173" i="8"/>
  <c r="J11172" i="8"/>
  <c r="J11171" i="8"/>
  <c r="J11170" i="8"/>
  <c r="J11169" i="8"/>
  <c r="J11168" i="8"/>
  <c r="J11167" i="8"/>
  <c r="I11145" i="8"/>
  <c r="J11144" i="8"/>
  <c r="J11143" i="8"/>
  <c r="J11142" i="8"/>
  <c r="J11141" i="8"/>
  <c r="J11140" i="8"/>
  <c r="J11139" i="8"/>
  <c r="J11138" i="8"/>
  <c r="J11137" i="8"/>
  <c r="J11136" i="8"/>
  <c r="J11135" i="8"/>
  <c r="J11134" i="8"/>
  <c r="J11133" i="8"/>
  <c r="J11132" i="8"/>
  <c r="J11131" i="8"/>
  <c r="J11130" i="8"/>
  <c r="I11127" i="8"/>
  <c r="J11126" i="8"/>
  <c r="J11125" i="8"/>
  <c r="J11124" i="8"/>
  <c r="J11123" i="8"/>
  <c r="J11122" i="8"/>
  <c r="J11121" i="8"/>
  <c r="J11120" i="8"/>
  <c r="J11119" i="8"/>
  <c r="J11118" i="8"/>
  <c r="J11117" i="8"/>
  <c r="J11116" i="8"/>
  <c r="J11115" i="8"/>
  <c r="J11114" i="8"/>
  <c r="J11113" i="8"/>
  <c r="J11112" i="8"/>
  <c r="J11109" i="8"/>
  <c r="J11108" i="8"/>
  <c r="J11107" i="8"/>
  <c r="J11106" i="8"/>
  <c r="J11105" i="8"/>
  <c r="J11104" i="8"/>
  <c r="J11103" i="8"/>
  <c r="J11102" i="8"/>
  <c r="J11101" i="8"/>
  <c r="J11100" i="8"/>
  <c r="J11099" i="8"/>
  <c r="J11098" i="8"/>
  <c r="J11097" i="8"/>
  <c r="J11096" i="8"/>
  <c r="J11095" i="8"/>
  <c r="J11094" i="8"/>
  <c r="J11093" i="8"/>
  <c r="J11092" i="8"/>
  <c r="J11091" i="8"/>
  <c r="J11090" i="8"/>
  <c r="J11089" i="8"/>
  <c r="J11088" i="8"/>
  <c r="J11087" i="8"/>
  <c r="J11086" i="8"/>
  <c r="J11085" i="8"/>
  <c r="J11084" i="8"/>
  <c r="J11083" i="8"/>
  <c r="J11082" i="8"/>
  <c r="J11081" i="8"/>
  <c r="J11080" i="8"/>
  <c r="J11079" i="8"/>
  <c r="J11078" i="8"/>
  <c r="J11077" i="8"/>
  <c r="J11076" i="8"/>
  <c r="J11075" i="8"/>
  <c r="J11074" i="8"/>
  <c r="J11073" i="8"/>
  <c r="J11072" i="8"/>
  <c r="J11071" i="8"/>
  <c r="J11070" i="8"/>
  <c r="J11069" i="8"/>
  <c r="J11068" i="8"/>
  <c r="J11067" i="8"/>
  <c r="J11066" i="8"/>
  <c r="J11065" i="8"/>
  <c r="J11064" i="8"/>
  <c r="J11063" i="8"/>
  <c r="J11062" i="8"/>
  <c r="J11061" i="8"/>
  <c r="J11060" i="8"/>
  <c r="J11059" i="8"/>
  <c r="J11058" i="8"/>
  <c r="J11057" i="8"/>
  <c r="J11056" i="8"/>
  <c r="J11055" i="8"/>
  <c r="J11054" i="8"/>
  <c r="J11053" i="8"/>
  <c r="J11052" i="8"/>
  <c r="J11051" i="8"/>
  <c r="J11050" i="8"/>
  <c r="I10947" i="8"/>
  <c r="J10946" i="8"/>
  <c r="J10945" i="8"/>
  <c r="J10944" i="8"/>
  <c r="J10943" i="8"/>
  <c r="J10942" i="8"/>
  <c r="J10941" i="8"/>
  <c r="J10940" i="8"/>
  <c r="J10939" i="8"/>
  <c r="J10938" i="8"/>
  <c r="J10937" i="8"/>
  <c r="J10936" i="8"/>
  <c r="J10935" i="8"/>
  <c r="J10934" i="8"/>
  <c r="J10933" i="8"/>
  <c r="J10932" i="8"/>
  <c r="I10929" i="8"/>
  <c r="J10928" i="8"/>
  <c r="J10927" i="8"/>
  <c r="J10926" i="8"/>
  <c r="J10925" i="8"/>
  <c r="J10924" i="8"/>
  <c r="J10923" i="8"/>
  <c r="J10922" i="8"/>
  <c r="J10921" i="8"/>
  <c r="J10920" i="8"/>
  <c r="J10919" i="8"/>
  <c r="J10918" i="8"/>
  <c r="J10917" i="8"/>
  <c r="J10916" i="8"/>
  <c r="J10915" i="8"/>
  <c r="J10914" i="8"/>
  <c r="H10929" i="8"/>
  <c r="J10911" i="8"/>
  <c r="J10910" i="8"/>
  <c r="J10909" i="8"/>
  <c r="J10908" i="8"/>
  <c r="J10907" i="8"/>
  <c r="J10906" i="8"/>
  <c r="J10905" i="8"/>
  <c r="J10904" i="8"/>
  <c r="J10903" i="8"/>
  <c r="J10902" i="8"/>
  <c r="J10901" i="8"/>
  <c r="J10900" i="8"/>
  <c r="J10899" i="8"/>
  <c r="J10898" i="8"/>
  <c r="J10897" i="8"/>
  <c r="J10896" i="8"/>
  <c r="J10895" i="8"/>
  <c r="J10894" i="8"/>
  <c r="J10893" i="8"/>
  <c r="J10892" i="8"/>
  <c r="J10891" i="8"/>
  <c r="J10890" i="8"/>
  <c r="J10889" i="8"/>
  <c r="J10888" i="8"/>
  <c r="J10887" i="8"/>
  <c r="J10886" i="8"/>
  <c r="J10885" i="8"/>
  <c r="J10884" i="8"/>
  <c r="J10883" i="8"/>
  <c r="J10882" i="8"/>
  <c r="J10881" i="8"/>
  <c r="J10880" i="8"/>
  <c r="J10879" i="8"/>
  <c r="J10878" i="8"/>
  <c r="J10877" i="8"/>
  <c r="J10876" i="8"/>
  <c r="J10875" i="8"/>
  <c r="J10874" i="8"/>
  <c r="J10873" i="8"/>
  <c r="J10872" i="8"/>
  <c r="J10871" i="8"/>
  <c r="J10870" i="8"/>
  <c r="J10869" i="8"/>
  <c r="J10868" i="8"/>
  <c r="J10867" i="8"/>
  <c r="J10866" i="8"/>
  <c r="J10865" i="8"/>
  <c r="J10864" i="8"/>
  <c r="J10863" i="8"/>
  <c r="J10862" i="8"/>
  <c r="J10861" i="8"/>
  <c r="J10860" i="8"/>
  <c r="J10859" i="8"/>
  <c r="J10858" i="8"/>
  <c r="J10857" i="8"/>
  <c r="J10856" i="8"/>
  <c r="J10855" i="8"/>
  <c r="J10854" i="8"/>
  <c r="J10853" i="8"/>
  <c r="J10852" i="8"/>
  <c r="I9131" i="8"/>
  <c r="J9130" i="8"/>
  <c r="J9129" i="8"/>
  <c r="J9128" i="8"/>
  <c r="J9127" i="8"/>
  <c r="J9126" i="8"/>
  <c r="J9125" i="8"/>
  <c r="J9124" i="8"/>
  <c r="J9123" i="8"/>
  <c r="J9122" i="8"/>
  <c r="J9121" i="8"/>
  <c r="J9120" i="8"/>
  <c r="J9119" i="8"/>
  <c r="J9118" i="8"/>
  <c r="J9117" i="8"/>
  <c r="J9116" i="8"/>
  <c r="I9094" i="8"/>
  <c r="J9093" i="8"/>
  <c r="J9092" i="8"/>
  <c r="J9091" i="8"/>
  <c r="J9090" i="8"/>
  <c r="J9089" i="8"/>
  <c r="J9088" i="8"/>
  <c r="J9087" i="8"/>
  <c r="J9086" i="8"/>
  <c r="J9085" i="8"/>
  <c r="J9084" i="8"/>
  <c r="J9083" i="8"/>
  <c r="J9082" i="8"/>
  <c r="J9081" i="8"/>
  <c r="J9080" i="8"/>
  <c r="J9079" i="8"/>
  <c r="I9012" i="8"/>
  <c r="J9011" i="8"/>
  <c r="J9010" i="8"/>
  <c r="J9009" i="8"/>
  <c r="J9008" i="8"/>
  <c r="J9007" i="8"/>
  <c r="J9006" i="8"/>
  <c r="J9005" i="8"/>
  <c r="J9004" i="8"/>
  <c r="J9003" i="8"/>
  <c r="J9002" i="8"/>
  <c r="J9001" i="8"/>
  <c r="J9000" i="8"/>
  <c r="J8999" i="8"/>
  <c r="J8998" i="8"/>
  <c r="J8997" i="8"/>
  <c r="J8970" i="8"/>
  <c r="J8969" i="8"/>
  <c r="J8968" i="8"/>
  <c r="J8967" i="8"/>
  <c r="J8966" i="8"/>
  <c r="J8965" i="8"/>
  <c r="J8964" i="8"/>
  <c r="J8963" i="8"/>
  <c r="J8962" i="8"/>
  <c r="J8961" i="8"/>
  <c r="J8960" i="8"/>
  <c r="J8959" i="8"/>
  <c r="J8958" i="8"/>
  <c r="J8957" i="8"/>
  <c r="J8956" i="8"/>
  <c r="J8925" i="8"/>
  <c r="J8924" i="8"/>
  <c r="J8923" i="8"/>
  <c r="J8922" i="8"/>
  <c r="J8921" i="8"/>
  <c r="J8920" i="8"/>
  <c r="J8919" i="8"/>
  <c r="J8918" i="8"/>
  <c r="J8917" i="8"/>
  <c r="J8916" i="8"/>
  <c r="J8915" i="8"/>
  <c r="J8914" i="8"/>
  <c r="J8913" i="8"/>
  <c r="J8912" i="8"/>
  <c r="J8911" i="8"/>
  <c r="J8880" i="8"/>
  <c r="J8879" i="8"/>
  <c r="J8878" i="8"/>
  <c r="J8877" i="8"/>
  <c r="J8876" i="8"/>
  <c r="J8875" i="8"/>
  <c r="J8874" i="8"/>
  <c r="J8873" i="8"/>
  <c r="J8872" i="8"/>
  <c r="J8871" i="8"/>
  <c r="J8870" i="8"/>
  <c r="J8869" i="8"/>
  <c r="J8868" i="8"/>
  <c r="J8867" i="8"/>
  <c r="J8866" i="8"/>
  <c r="I10785" i="8"/>
  <c r="J10784" i="8"/>
  <c r="J10783" i="8"/>
  <c r="J10782" i="8"/>
  <c r="J10781" i="8"/>
  <c r="J10780" i="8"/>
  <c r="J10779" i="8"/>
  <c r="J10778" i="8"/>
  <c r="J10777" i="8"/>
  <c r="J10776" i="8"/>
  <c r="J10775" i="8"/>
  <c r="J10774" i="8"/>
  <c r="J10773" i="8"/>
  <c r="J10772" i="8"/>
  <c r="J10771" i="8"/>
  <c r="J10770" i="8"/>
  <c r="H10785" i="8"/>
  <c r="I10527" i="8"/>
  <c r="J10526" i="8"/>
  <c r="J10525" i="8"/>
  <c r="J10524" i="8"/>
  <c r="J10523" i="8"/>
  <c r="J10522" i="8"/>
  <c r="J10521" i="8"/>
  <c r="J10520" i="8"/>
  <c r="J10519" i="8"/>
  <c r="J10518" i="8"/>
  <c r="J10517" i="8"/>
  <c r="J10516" i="8"/>
  <c r="J10515" i="8"/>
  <c r="J10514" i="8"/>
  <c r="J10513" i="8"/>
  <c r="J10512" i="8"/>
  <c r="J10427" i="8"/>
  <c r="J10426" i="8"/>
  <c r="J10425" i="8"/>
  <c r="J10424" i="8"/>
  <c r="J10423" i="8"/>
  <c r="J10422" i="8"/>
  <c r="J10421" i="8"/>
  <c r="J10420" i="8"/>
  <c r="J10419" i="8"/>
  <c r="J10418" i="8"/>
  <c r="J10417" i="8"/>
  <c r="J10416" i="8"/>
  <c r="J10415" i="8"/>
  <c r="J10414" i="8"/>
  <c r="J10413" i="8"/>
  <c r="I10329" i="8"/>
  <c r="J10328" i="8"/>
  <c r="J10327" i="8"/>
  <c r="J10326" i="8"/>
  <c r="J10325" i="8"/>
  <c r="J10324" i="8"/>
  <c r="J10323" i="8"/>
  <c r="J10322" i="8"/>
  <c r="J10321" i="8"/>
  <c r="J10320" i="8"/>
  <c r="J10319" i="8"/>
  <c r="J10318" i="8"/>
  <c r="J10317" i="8"/>
  <c r="J10316" i="8"/>
  <c r="J10315" i="8"/>
  <c r="J10314" i="8"/>
  <c r="I3336" i="8"/>
  <c r="J3335" i="8"/>
  <c r="J3334" i="8"/>
  <c r="J3333" i="8"/>
  <c r="J3332" i="8"/>
  <c r="J3331" i="8"/>
  <c r="J3330" i="8"/>
  <c r="J3329" i="8"/>
  <c r="J3328" i="8"/>
  <c r="J3327" i="8"/>
  <c r="J3326" i="8"/>
  <c r="J3325" i="8"/>
  <c r="J3324" i="8"/>
  <c r="J3323" i="8"/>
  <c r="J3322" i="8"/>
  <c r="J3321" i="8"/>
  <c r="J3317" i="8"/>
  <c r="J3316" i="8"/>
  <c r="J3315" i="8"/>
  <c r="J3314" i="8"/>
  <c r="J3313" i="8"/>
  <c r="J3312" i="8"/>
  <c r="J3311" i="8"/>
  <c r="J3310" i="8"/>
  <c r="J3309" i="8"/>
  <c r="J3308" i="8"/>
  <c r="J3307" i="8"/>
  <c r="J3306" i="8"/>
  <c r="J3305" i="8"/>
  <c r="J3304" i="8"/>
  <c r="J3303" i="8"/>
  <c r="J2199" i="8"/>
  <c r="J2198" i="8"/>
  <c r="J2197" i="8"/>
  <c r="J2196" i="8"/>
  <c r="J2195" i="8"/>
  <c r="J2194" i="8"/>
  <c r="J2193" i="8"/>
  <c r="J2192" i="8"/>
  <c r="J2191" i="8"/>
  <c r="J2190" i="8"/>
  <c r="J2189" i="8"/>
  <c r="J2188" i="8"/>
  <c r="J2187" i="8"/>
  <c r="J2186" i="8"/>
  <c r="J2185" i="8"/>
  <c r="J2181" i="8"/>
  <c r="J2180" i="8"/>
  <c r="J2179" i="8"/>
  <c r="J2178" i="8"/>
  <c r="J2177" i="8"/>
  <c r="J2176" i="8"/>
  <c r="J2175" i="8"/>
  <c r="J2174" i="8"/>
  <c r="J2173" i="8"/>
  <c r="J2172" i="8"/>
  <c r="J2171" i="8"/>
  <c r="J2170" i="8"/>
  <c r="J2169" i="8"/>
  <c r="J2168" i="8"/>
  <c r="J2167" i="8"/>
  <c r="I978" i="8"/>
  <c r="J977" i="8"/>
  <c r="J976" i="8"/>
  <c r="J975" i="8"/>
  <c r="J974" i="8"/>
  <c r="J973" i="8"/>
  <c r="J972" i="8"/>
  <c r="J971" i="8"/>
  <c r="J970" i="8"/>
  <c r="J969" i="8"/>
  <c r="J968" i="8"/>
  <c r="J967" i="8"/>
  <c r="J966" i="8"/>
  <c r="J965" i="8"/>
  <c r="J964" i="8"/>
  <c r="J963" i="8"/>
  <c r="I960" i="8"/>
  <c r="J959" i="8"/>
  <c r="J958" i="8"/>
  <c r="J957" i="8"/>
  <c r="J956" i="8"/>
  <c r="J955" i="8"/>
  <c r="J954" i="8"/>
  <c r="J953" i="8"/>
  <c r="J952" i="8"/>
  <c r="J951" i="8"/>
  <c r="J950" i="8"/>
  <c r="J949" i="8"/>
  <c r="J948" i="8"/>
  <c r="J947" i="8"/>
  <c r="J946" i="8"/>
  <c r="J945" i="8"/>
  <c r="I855" i="8"/>
  <c r="J854" i="8"/>
  <c r="J853" i="8"/>
  <c r="J852" i="8"/>
  <c r="J851" i="8"/>
  <c r="J850" i="8"/>
  <c r="J849" i="8"/>
  <c r="J848" i="8"/>
  <c r="J847" i="8"/>
  <c r="J846" i="8"/>
  <c r="J845" i="8"/>
  <c r="J844" i="8"/>
  <c r="J843" i="8"/>
  <c r="J842" i="8"/>
  <c r="J841" i="8"/>
  <c r="J840" i="8"/>
  <c r="H855" i="8"/>
  <c r="I837" i="8"/>
  <c r="J836" i="8"/>
  <c r="J835" i="8"/>
  <c r="J834" i="8"/>
  <c r="J833" i="8"/>
  <c r="J832" i="8"/>
  <c r="J831" i="8"/>
  <c r="J830" i="8"/>
  <c r="J829" i="8"/>
  <c r="J828" i="8"/>
  <c r="J827" i="8"/>
  <c r="J826" i="8"/>
  <c r="J825" i="8"/>
  <c r="J824" i="8"/>
  <c r="J823" i="8"/>
  <c r="J822" i="8"/>
  <c r="H837" i="8"/>
  <c r="I567" i="8"/>
  <c r="J566" i="8"/>
  <c r="J565" i="8"/>
  <c r="J564" i="8"/>
  <c r="J563" i="8"/>
  <c r="J562" i="8"/>
  <c r="J561" i="8"/>
  <c r="J560" i="8"/>
  <c r="J559" i="8"/>
  <c r="J558" i="8"/>
  <c r="J557" i="8"/>
  <c r="J556" i="8"/>
  <c r="J555" i="8"/>
  <c r="J554" i="8"/>
  <c r="J553" i="8"/>
  <c r="J552" i="8"/>
  <c r="J548" i="8"/>
  <c r="J547" i="8"/>
  <c r="J546" i="8"/>
  <c r="J545" i="8"/>
  <c r="J544" i="8"/>
  <c r="J543" i="8"/>
  <c r="J542" i="8"/>
  <c r="J541" i="8"/>
  <c r="J540" i="8"/>
  <c r="J539" i="8"/>
  <c r="J538" i="8"/>
  <c r="J537" i="8"/>
  <c r="J536" i="8"/>
  <c r="J535" i="8"/>
  <c r="J534" i="8"/>
  <c r="J302" i="8"/>
  <c r="J301" i="8"/>
  <c r="J300" i="8"/>
  <c r="J299" i="8"/>
  <c r="J298" i="8"/>
  <c r="J297" i="8"/>
  <c r="J296" i="8"/>
  <c r="J295" i="8"/>
  <c r="J294" i="8"/>
  <c r="J293" i="8"/>
  <c r="J292" i="8"/>
  <c r="J291" i="8"/>
  <c r="J290" i="8"/>
  <c r="J289" i="8"/>
  <c r="J288" i="8"/>
  <c r="J287" i="8"/>
  <c r="I285" i="8"/>
  <c r="I303" i="8" s="1"/>
  <c r="H285" i="8"/>
  <c r="H303" i="8" s="1"/>
  <c r="J188" i="8"/>
  <c r="I204" i="8"/>
  <c r="H186" i="8"/>
  <c r="I105" i="8"/>
  <c r="J86" i="8"/>
  <c r="J85" i="8"/>
  <c r="J84" i="8"/>
  <c r="J83" i="8"/>
  <c r="J82" i="8"/>
  <c r="J81" i="8"/>
  <c r="J80" i="8"/>
  <c r="J79" i="8"/>
  <c r="J78" i="8"/>
  <c r="J77" i="8"/>
  <c r="J76" i="8"/>
  <c r="J75" i="8"/>
  <c r="J74" i="8"/>
  <c r="J73" i="8"/>
  <c r="J72" i="8"/>
  <c r="J203" i="8"/>
  <c r="J202" i="8"/>
  <c r="J201" i="8"/>
  <c r="J200" i="8"/>
  <c r="J199" i="8"/>
  <c r="J198" i="8"/>
  <c r="J197" i="8"/>
  <c r="J196" i="8"/>
  <c r="J195" i="8"/>
  <c r="J194" i="8"/>
  <c r="J193" i="8"/>
  <c r="J192" i="8"/>
  <c r="J191" i="8"/>
  <c r="J190" i="8"/>
  <c r="J189" i="8"/>
  <c r="J208" i="8"/>
  <c r="J209" i="8"/>
  <c r="J210" i="8"/>
  <c r="J211" i="8"/>
  <c r="J212" i="8"/>
  <c r="J213" i="8"/>
  <c r="J759" i="8"/>
  <c r="J758" i="8"/>
  <c r="J16688" i="8" l="1"/>
  <c r="J12516" i="8"/>
  <c r="H15022" i="8"/>
  <c r="H15019" i="8"/>
  <c r="J15003" i="8"/>
  <c r="J15019" i="8" s="1"/>
  <c r="H16646" i="8"/>
  <c r="H16643" i="8"/>
  <c r="J12953" i="8"/>
  <c r="J13034" i="8"/>
  <c r="J13052" i="8"/>
  <c r="J13133" i="8"/>
  <c r="J13151" i="8"/>
  <c r="J12714" i="8"/>
  <c r="J12733" i="8"/>
  <c r="J12615" i="8"/>
  <c r="J16468" i="8"/>
  <c r="J16484" i="8" s="1"/>
  <c r="J16230" i="8"/>
  <c r="J16246" i="8" s="1"/>
  <c r="J12935" i="8"/>
  <c r="J12820" i="8"/>
  <c r="J12836" i="8" s="1"/>
  <c r="J12838" i="8"/>
  <c r="J12854" i="8" s="1"/>
  <c r="J12752" i="8"/>
  <c r="J11368" i="8"/>
  <c r="J11384" i="8" s="1"/>
  <c r="J12064" i="8"/>
  <c r="J12080" i="8" s="1"/>
  <c r="J12163" i="8"/>
  <c r="J12179" i="8" s="1"/>
  <c r="J12482" i="8"/>
  <c r="J12498" i="8" s="1"/>
  <c r="J12581" i="8"/>
  <c r="J12597" i="8" s="1"/>
  <c r="J12680" i="8"/>
  <c r="J12696" i="8" s="1"/>
  <c r="J12300" i="8"/>
  <c r="J12399" i="8"/>
  <c r="J12217" i="8"/>
  <c r="J12318" i="8"/>
  <c r="J12417" i="8"/>
  <c r="J12181" i="8"/>
  <c r="J12197" i="8" s="1"/>
  <c r="J12082" i="8"/>
  <c r="J12098" i="8" s="1"/>
  <c r="J11767" i="8"/>
  <c r="J11783" i="8" s="1"/>
  <c r="J11785" i="8"/>
  <c r="J11801" i="8" s="1"/>
  <c r="J11668" i="8"/>
  <c r="J11684" i="8" s="1"/>
  <c r="J11686" i="8"/>
  <c r="J11702" i="8" s="1"/>
  <c r="J8580" i="8"/>
  <c r="J11251" i="8"/>
  <c r="J11267" i="8" s="1"/>
  <c r="J11350" i="8"/>
  <c r="J11366" i="8" s="1"/>
  <c r="J11269" i="8"/>
  <c r="J11285" i="8" s="1"/>
  <c r="J11164" i="8"/>
  <c r="J11012" i="8"/>
  <c r="J11028" i="8" s="1"/>
  <c r="J11030" i="8"/>
  <c r="J11046" i="8" s="1"/>
  <c r="J11183" i="8"/>
  <c r="J10913" i="8"/>
  <c r="J10929" i="8" s="1"/>
  <c r="J10931" i="8"/>
  <c r="J10947" i="8" s="1"/>
  <c r="J11111" i="8"/>
  <c r="J11127" i="8" s="1"/>
  <c r="J11129" i="8"/>
  <c r="J11145" i="8" s="1"/>
  <c r="J10769" i="8"/>
  <c r="J10785" i="8" s="1"/>
  <c r="J10511" i="8"/>
  <c r="J10527" i="8" s="1"/>
  <c r="J10313" i="8"/>
  <c r="J10329" i="8" s="1"/>
  <c r="J3302" i="8"/>
  <c r="J3318" i="8" s="1"/>
  <c r="J3320" i="8"/>
  <c r="J3336" i="8" s="1"/>
  <c r="J839" i="8"/>
  <c r="J855" i="8" s="1"/>
  <c r="J821" i="8"/>
  <c r="J837" i="8" s="1"/>
  <c r="J533" i="8"/>
  <c r="J549" i="8" s="1"/>
  <c r="J551" i="8"/>
  <c r="J567" i="8" s="1"/>
  <c r="J71" i="8"/>
  <c r="J87" i="8" s="1"/>
  <c r="H15038" i="8"/>
  <c r="J15022" i="8"/>
  <c r="J15038" i="8" s="1"/>
  <c r="H16665" i="8"/>
  <c r="H16681" i="8" s="1"/>
  <c r="H16662" i="8"/>
  <c r="J16646" i="8"/>
  <c r="J16662" i="8" s="1"/>
  <c r="I9150" i="8"/>
  <c r="J9149" i="8"/>
  <c r="J9148" i="8"/>
  <c r="J9147" i="8"/>
  <c r="J9146" i="8"/>
  <c r="J9145" i="8"/>
  <c r="J9144" i="8"/>
  <c r="J9143" i="8"/>
  <c r="J9142" i="8"/>
  <c r="J9141" i="8"/>
  <c r="J9140" i="8"/>
  <c r="J9139" i="8"/>
  <c r="J9138" i="8"/>
  <c r="J9137" i="8"/>
  <c r="J9136" i="8"/>
  <c r="J9135" i="8"/>
  <c r="I9112" i="8"/>
  <c r="J9111" i="8"/>
  <c r="J9110" i="8"/>
  <c r="J9109" i="8"/>
  <c r="J9108" i="8"/>
  <c r="J9107" i="8"/>
  <c r="J9106" i="8"/>
  <c r="J9105" i="8"/>
  <c r="J9104" i="8"/>
  <c r="J9103" i="8"/>
  <c r="J9102" i="8"/>
  <c r="J9101" i="8"/>
  <c r="J9100" i="8"/>
  <c r="J9099" i="8"/>
  <c r="J9098" i="8"/>
  <c r="J9097" i="8"/>
  <c r="H9112" i="8"/>
  <c r="H9115" i="8"/>
  <c r="H9134" i="8" s="1"/>
  <c r="J9096" i="8"/>
  <c r="I9068" i="8"/>
  <c r="J9067" i="8"/>
  <c r="J9066" i="8"/>
  <c r="J9065" i="8"/>
  <c r="J9064" i="8"/>
  <c r="J9063" i="8"/>
  <c r="J9062" i="8"/>
  <c r="J9061" i="8"/>
  <c r="J9060" i="8"/>
  <c r="J9059" i="8"/>
  <c r="J9058" i="8"/>
  <c r="J9057" i="8"/>
  <c r="J9056" i="8"/>
  <c r="J9055" i="8"/>
  <c r="J9054" i="8"/>
  <c r="J9053" i="8"/>
  <c r="J3300" i="8"/>
  <c r="J3299" i="8"/>
  <c r="J3298" i="8"/>
  <c r="J3297" i="8"/>
  <c r="J3296" i="8"/>
  <c r="J3295" i="8"/>
  <c r="J3294" i="8"/>
  <c r="J3293" i="8"/>
  <c r="J3292" i="8"/>
  <c r="J3291" i="8"/>
  <c r="J3290" i="8"/>
  <c r="J3289" i="8"/>
  <c r="J3288" i="8"/>
  <c r="J3287" i="8"/>
  <c r="J3285" i="8"/>
  <c r="J3284" i="8"/>
  <c r="J3283" i="8"/>
  <c r="J3282" i="8"/>
  <c r="J3281" i="8"/>
  <c r="J3280" i="8"/>
  <c r="J3279" i="8"/>
  <c r="J3278" i="8"/>
  <c r="J3277" i="8"/>
  <c r="J3276" i="8"/>
  <c r="J3275" i="8"/>
  <c r="J3274" i="8"/>
  <c r="J3273" i="8"/>
  <c r="J3272" i="8"/>
  <c r="J3271" i="8"/>
  <c r="J3270" i="8"/>
  <c r="J3269" i="8"/>
  <c r="J3268" i="8"/>
  <c r="J3267" i="8"/>
  <c r="J3266" i="8"/>
  <c r="J3265" i="8"/>
  <c r="J3264" i="8"/>
  <c r="J3263" i="8"/>
  <c r="J3262" i="8"/>
  <c r="J3261" i="8"/>
  <c r="J3260" i="8"/>
  <c r="J3259" i="8"/>
  <c r="J3258" i="8"/>
  <c r="J3257" i="8"/>
  <c r="J3256" i="8"/>
  <c r="J3255" i="8"/>
  <c r="J3254" i="8"/>
  <c r="J3253" i="8"/>
  <c r="J3252" i="8"/>
  <c r="J3251" i="8"/>
  <c r="J3250" i="8"/>
  <c r="J3249" i="8"/>
  <c r="J3248" i="8"/>
  <c r="J3247" i="8"/>
  <c r="J3246" i="8"/>
  <c r="J3245" i="8"/>
  <c r="J3244" i="8"/>
  <c r="J3243" i="8"/>
  <c r="J3242" i="8"/>
  <c r="I10822" i="8"/>
  <c r="J10821" i="8"/>
  <c r="J10820" i="8"/>
  <c r="J10819" i="8"/>
  <c r="J10818" i="8"/>
  <c r="J10817" i="8"/>
  <c r="J10816" i="8"/>
  <c r="J10815" i="8"/>
  <c r="J10814" i="8"/>
  <c r="J10813" i="8"/>
  <c r="J10812" i="8"/>
  <c r="J10811" i="8"/>
  <c r="J10810" i="8"/>
  <c r="J10809" i="8"/>
  <c r="J10808" i="8"/>
  <c r="J10807" i="8"/>
  <c r="H10803" i="8"/>
  <c r="I10803" i="8"/>
  <c r="J10802" i="8"/>
  <c r="J10801" i="8"/>
  <c r="J10800" i="8"/>
  <c r="J10799" i="8"/>
  <c r="J10798" i="8"/>
  <c r="J10797" i="8"/>
  <c r="J10796" i="8"/>
  <c r="J10795" i="8"/>
  <c r="J10794" i="8"/>
  <c r="J10793" i="8"/>
  <c r="J10792" i="8"/>
  <c r="J10791" i="8"/>
  <c r="J10790" i="8"/>
  <c r="J10789" i="8"/>
  <c r="J10788" i="8"/>
  <c r="J10767" i="8"/>
  <c r="J10766" i="8"/>
  <c r="J10765" i="8"/>
  <c r="J10764" i="8"/>
  <c r="J10763" i="8"/>
  <c r="J10762" i="8"/>
  <c r="J10761" i="8"/>
  <c r="J10760" i="8"/>
  <c r="J10759" i="8"/>
  <c r="J10758" i="8"/>
  <c r="J10757" i="8"/>
  <c r="J10756" i="8"/>
  <c r="J10755" i="8"/>
  <c r="J10754" i="8"/>
  <c r="J10753" i="8"/>
  <c r="J10752" i="8"/>
  <c r="J10751" i="8"/>
  <c r="J10750" i="8"/>
  <c r="J10749" i="8"/>
  <c r="J10748" i="8"/>
  <c r="J10747" i="8"/>
  <c r="J10746" i="8"/>
  <c r="J10745" i="8"/>
  <c r="J10744" i="8"/>
  <c r="J10743" i="8"/>
  <c r="J10742" i="8"/>
  <c r="J10741" i="8"/>
  <c r="J10740" i="8"/>
  <c r="J10739" i="8"/>
  <c r="J10738" i="8"/>
  <c r="J10737" i="8"/>
  <c r="J10736" i="8"/>
  <c r="J10735" i="8"/>
  <c r="J10734" i="8"/>
  <c r="J10733" i="8"/>
  <c r="J10732" i="8"/>
  <c r="J10731" i="8"/>
  <c r="J10730" i="8"/>
  <c r="J10729" i="8"/>
  <c r="J10728" i="8"/>
  <c r="J10727" i="8"/>
  <c r="J10726" i="8"/>
  <c r="J10725" i="8"/>
  <c r="J10724" i="8"/>
  <c r="J10723" i="8"/>
  <c r="J10722" i="8"/>
  <c r="J10721" i="8"/>
  <c r="J10720" i="8"/>
  <c r="J10719" i="8"/>
  <c r="J10718" i="8"/>
  <c r="J10717" i="8"/>
  <c r="J10716" i="8"/>
  <c r="J10715" i="8"/>
  <c r="J10714" i="8"/>
  <c r="J10713" i="8"/>
  <c r="J10712" i="8"/>
  <c r="J10711" i="8"/>
  <c r="J10710" i="8"/>
  <c r="J10709" i="8"/>
  <c r="J10708" i="8"/>
  <c r="J10563" i="8"/>
  <c r="J10562" i="8"/>
  <c r="J10561" i="8"/>
  <c r="J10560" i="8"/>
  <c r="J10559" i="8"/>
  <c r="J10558" i="8"/>
  <c r="J10557" i="8"/>
  <c r="J10556" i="8"/>
  <c r="J10555" i="8"/>
  <c r="J10554" i="8"/>
  <c r="J10553" i="8"/>
  <c r="J10552" i="8"/>
  <c r="J10551" i="8"/>
  <c r="J10550" i="8"/>
  <c r="J10549" i="8"/>
  <c r="I10545" i="8"/>
  <c r="J10544" i="8"/>
  <c r="J10543" i="8"/>
  <c r="J10542" i="8"/>
  <c r="J10541" i="8"/>
  <c r="J10540" i="8"/>
  <c r="J10539" i="8"/>
  <c r="J10538" i="8"/>
  <c r="J10537" i="8"/>
  <c r="J10536" i="8"/>
  <c r="J10535" i="8"/>
  <c r="J10534" i="8"/>
  <c r="J10533" i="8"/>
  <c r="J10532" i="8"/>
  <c r="J10531" i="8"/>
  <c r="J10530" i="8"/>
  <c r="J10509" i="8"/>
  <c r="J10508" i="8"/>
  <c r="J10507" i="8"/>
  <c r="J10506" i="8"/>
  <c r="J10505" i="8"/>
  <c r="J10504" i="8"/>
  <c r="J10503" i="8"/>
  <c r="J10502" i="8"/>
  <c r="J10501" i="8"/>
  <c r="J10500" i="8"/>
  <c r="J10499" i="8"/>
  <c r="J10498" i="8"/>
  <c r="J10497" i="8"/>
  <c r="J10496" i="8"/>
  <c r="J10495" i="8"/>
  <c r="J10494" i="8"/>
  <c r="J10493" i="8"/>
  <c r="J10492" i="8"/>
  <c r="J10491" i="8"/>
  <c r="J10490" i="8"/>
  <c r="J10489" i="8"/>
  <c r="J10488" i="8"/>
  <c r="J10487" i="8"/>
  <c r="J10486" i="8"/>
  <c r="J10485" i="8"/>
  <c r="J10484" i="8"/>
  <c r="J10483" i="8"/>
  <c r="J10482" i="8"/>
  <c r="J10481" i="8"/>
  <c r="J10480" i="8"/>
  <c r="J10479" i="8"/>
  <c r="J10478" i="8"/>
  <c r="J10477" i="8"/>
  <c r="J10476" i="8"/>
  <c r="J10475" i="8"/>
  <c r="J10474" i="8"/>
  <c r="J10473" i="8"/>
  <c r="J10472" i="8"/>
  <c r="J10471" i="8"/>
  <c r="J10470" i="8"/>
  <c r="J10469" i="8"/>
  <c r="J10468" i="8"/>
  <c r="J10467" i="8"/>
  <c r="J10466" i="8"/>
  <c r="J10465" i="8"/>
  <c r="J10464" i="8"/>
  <c r="J10463" i="8"/>
  <c r="J10462" i="8"/>
  <c r="J10461" i="8"/>
  <c r="J10460" i="8"/>
  <c r="J10459" i="8"/>
  <c r="J10458" i="8"/>
  <c r="J10457" i="8"/>
  <c r="J10456" i="8"/>
  <c r="J10455" i="8"/>
  <c r="J10454" i="8"/>
  <c r="J10453" i="8"/>
  <c r="J10452" i="8"/>
  <c r="J10451" i="8"/>
  <c r="J10450" i="8"/>
  <c r="J10445" i="8"/>
  <c r="J10444" i="8"/>
  <c r="J10443" i="8"/>
  <c r="J10442" i="8"/>
  <c r="J10441" i="8"/>
  <c r="J10440" i="8"/>
  <c r="J10439" i="8"/>
  <c r="J10438" i="8"/>
  <c r="J10437" i="8"/>
  <c r="J10436" i="8"/>
  <c r="J10435" i="8"/>
  <c r="J10434" i="8"/>
  <c r="J10433" i="8"/>
  <c r="J10432" i="8"/>
  <c r="J10431" i="8"/>
  <c r="J10410" i="8"/>
  <c r="J10409" i="8"/>
  <c r="J10408" i="8"/>
  <c r="J10407" i="8"/>
  <c r="J10406" i="8"/>
  <c r="J10405" i="8"/>
  <c r="J10404" i="8"/>
  <c r="J10403" i="8"/>
  <c r="J10402" i="8"/>
  <c r="J10401" i="8"/>
  <c r="J10400" i="8"/>
  <c r="J10398" i="8"/>
  <c r="J10397" i="8"/>
  <c r="J10396" i="8"/>
  <c r="J10395" i="8"/>
  <c r="J10394" i="8"/>
  <c r="J10393" i="8"/>
  <c r="J10392" i="8"/>
  <c r="J10391" i="8"/>
  <c r="J10390" i="8"/>
  <c r="J10389" i="8"/>
  <c r="J10388" i="8"/>
  <c r="J10387" i="8"/>
  <c r="J10386" i="8"/>
  <c r="J10385" i="8"/>
  <c r="J10384" i="8"/>
  <c r="J10383" i="8"/>
  <c r="J10382" i="8"/>
  <c r="J10381" i="8"/>
  <c r="J10380" i="8"/>
  <c r="J10379" i="8"/>
  <c r="J10378" i="8"/>
  <c r="J10377" i="8"/>
  <c r="J10376" i="8"/>
  <c r="J10375" i="8"/>
  <c r="J10374" i="8"/>
  <c r="J10373" i="8"/>
  <c r="J10372" i="8"/>
  <c r="J10371" i="8"/>
  <c r="J10370" i="8"/>
  <c r="J10369" i="8"/>
  <c r="J10368" i="8"/>
  <c r="J10367" i="8"/>
  <c r="J10366" i="8"/>
  <c r="J10365" i="8"/>
  <c r="J10364" i="8"/>
  <c r="J10363" i="8"/>
  <c r="J10362" i="8"/>
  <c r="J10361" i="8"/>
  <c r="J10360" i="8"/>
  <c r="J10359" i="8"/>
  <c r="J10358" i="8"/>
  <c r="J10357" i="8"/>
  <c r="J10356" i="8"/>
  <c r="J10355" i="8"/>
  <c r="J10354" i="8"/>
  <c r="J10353" i="8"/>
  <c r="J10352" i="8"/>
  <c r="J10351" i="8"/>
  <c r="I10347" i="8"/>
  <c r="J10346" i="8"/>
  <c r="J10345" i="8"/>
  <c r="J10344" i="8"/>
  <c r="J10343" i="8"/>
  <c r="J10342" i="8"/>
  <c r="J10341" i="8"/>
  <c r="J10340" i="8"/>
  <c r="J10339" i="8"/>
  <c r="J10338" i="8"/>
  <c r="J10337" i="8"/>
  <c r="J10336" i="8"/>
  <c r="J10335" i="8"/>
  <c r="J10334" i="8"/>
  <c r="J10333" i="8"/>
  <c r="J10332" i="8"/>
  <c r="J10311" i="8"/>
  <c r="J10310" i="8"/>
  <c r="J10309" i="8"/>
  <c r="J10308" i="8"/>
  <c r="J10307" i="8"/>
  <c r="J10306" i="8"/>
  <c r="J10305" i="8"/>
  <c r="J10304" i="8"/>
  <c r="J10303" i="8"/>
  <c r="J10302" i="8"/>
  <c r="J10301" i="8"/>
  <c r="J10300" i="8"/>
  <c r="J10299" i="8"/>
  <c r="J10298" i="8"/>
  <c r="J10297" i="8"/>
  <c r="J10296" i="8"/>
  <c r="J10295" i="8"/>
  <c r="J10294" i="8"/>
  <c r="J10293" i="8"/>
  <c r="J10292" i="8"/>
  <c r="J10291" i="8"/>
  <c r="J10290" i="8"/>
  <c r="J10289" i="8"/>
  <c r="J10288" i="8"/>
  <c r="J10287" i="8"/>
  <c r="J10286" i="8"/>
  <c r="J10285" i="8"/>
  <c r="J10284" i="8"/>
  <c r="J10283" i="8"/>
  <c r="J10282" i="8"/>
  <c r="J10281" i="8"/>
  <c r="J10280" i="8"/>
  <c r="J10279" i="8"/>
  <c r="J2592" i="8"/>
  <c r="J2593" i="8"/>
  <c r="J2594" i="8"/>
  <c r="J2595" i="8"/>
  <c r="J2596" i="8"/>
  <c r="J2597" i="8"/>
  <c r="J2598" i="8"/>
  <c r="J2599" i="8"/>
  <c r="J2600" i="8"/>
  <c r="J2601" i="8"/>
  <c r="J2602" i="8"/>
  <c r="J2603" i="8"/>
  <c r="J2606" i="8"/>
  <c r="J2605" i="8"/>
  <c r="J2604" i="8"/>
  <c r="I9049" i="8"/>
  <c r="J9048" i="8"/>
  <c r="J9047" i="8"/>
  <c r="J9046" i="8"/>
  <c r="J9045" i="8"/>
  <c r="J9044" i="8"/>
  <c r="J9043" i="8"/>
  <c r="J9042" i="8"/>
  <c r="J9041" i="8"/>
  <c r="J9040" i="8"/>
  <c r="J9039" i="8"/>
  <c r="J9038" i="8"/>
  <c r="J9037" i="8"/>
  <c r="J9036" i="8"/>
  <c r="J9035" i="8"/>
  <c r="J9034" i="8"/>
  <c r="H9049" i="8"/>
  <c r="J8994" i="8"/>
  <c r="J8993" i="8"/>
  <c r="J8951" i="8"/>
  <c r="J8952" i="8"/>
  <c r="J8953" i="8"/>
  <c r="J8950" i="8"/>
  <c r="J8904" i="8"/>
  <c r="J8905" i="8"/>
  <c r="J8906" i="8"/>
  <c r="J8907" i="8"/>
  <c r="J8908" i="8"/>
  <c r="J8903" i="8"/>
  <c r="J8857" i="8"/>
  <c r="J8858" i="8"/>
  <c r="J8859" i="8"/>
  <c r="J8860" i="8"/>
  <c r="J8861" i="8"/>
  <c r="J8862" i="8"/>
  <c r="J8863" i="8"/>
  <c r="J8856" i="8"/>
  <c r="I9030" i="8"/>
  <c r="J9029" i="8"/>
  <c r="J9028" i="8"/>
  <c r="J9027" i="8"/>
  <c r="J9026" i="8"/>
  <c r="J9025" i="8"/>
  <c r="J9024" i="8"/>
  <c r="J9023" i="8"/>
  <c r="J9022" i="8"/>
  <c r="J9021" i="8"/>
  <c r="J9020" i="8"/>
  <c r="J9019" i="8"/>
  <c r="J9018" i="8"/>
  <c r="J9017" i="8"/>
  <c r="J9016" i="8"/>
  <c r="J9015" i="8"/>
  <c r="J8973" i="8"/>
  <c r="I8989" i="8"/>
  <c r="J8988" i="8"/>
  <c r="J8987" i="8"/>
  <c r="J8986" i="8"/>
  <c r="J8985" i="8"/>
  <c r="J8984" i="8"/>
  <c r="J8983" i="8"/>
  <c r="J8982" i="8"/>
  <c r="J8981" i="8"/>
  <c r="J8980" i="8"/>
  <c r="J8979" i="8"/>
  <c r="J8978" i="8"/>
  <c r="J8977" i="8"/>
  <c r="J8976" i="8"/>
  <c r="J8975" i="8"/>
  <c r="J8974" i="8"/>
  <c r="J8883" i="8"/>
  <c r="I8944" i="8"/>
  <c r="J8943" i="8"/>
  <c r="J8942" i="8"/>
  <c r="J8941" i="8"/>
  <c r="J8940" i="8"/>
  <c r="J8939" i="8"/>
  <c r="J8938" i="8"/>
  <c r="J8937" i="8"/>
  <c r="J8936" i="8"/>
  <c r="J8935" i="8"/>
  <c r="J8934" i="8"/>
  <c r="J8933" i="8"/>
  <c r="J8932" i="8"/>
  <c r="J8931" i="8"/>
  <c r="J8930" i="8"/>
  <c r="J8929" i="8"/>
  <c r="I8899" i="8"/>
  <c r="J8898" i="8"/>
  <c r="J8897" i="8"/>
  <c r="J8896" i="8"/>
  <c r="J8895" i="8"/>
  <c r="J8894" i="8"/>
  <c r="J8893" i="8"/>
  <c r="J8892" i="8"/>
  <c r="J8891" i="8"/>
  <c r="J8890" i="8"/>
  <c r="J8889" i="8"/>
  <c r="J8888" i="8"/>
  <c r="J8887" i="8"/>
  <c r="J8886" i="8"/>
  <c r="J8885" i="8"/>
  <c r="J8884" i="8"/>
  <c r="I8852" i="8"/>
  <c r="J8851" i="8"/>
  <c r="J8850" i="8"/>
  <c r="J8849" i="8"/>
  <c r="J8848" i="8"/>
  <c r="J8847" i="8"/>
  <c r="J8846" i="8"/>
  <c r="J8845" i="8"/>
  <c r="J768" i="8"/>
  <c r="J767" i="8"/>
  <c r="J766" i="8"/>
  <c r="J765" i="8"/>
  <c r="J764" i="8"/>
  <c r="J763" i="8"/>
  <c r="J762" i="8"/>
  <c r="J761" i="8"/>
  <c r="J760" i="8"/>
  <c r="I912" i="8"/>
  <c r="J911" i="8"/>
  <c r="J910" i="8"/>
  <c r="J909" i="8"/>
  <c r="J908" i="8"/>
  <c r="J907" i="8"/>
  <c r="J906" i="8"/>
  <c r="J905" i="8"/>
  <c r="J904" i="8"/>
  <c r="J903" i="8"/>
  <c r="J902" i="8"/>
  <c r="J901" i="8"/>
  <c r="J900" i="8"/>
  <c r="J899" i="8"/>
  <c r="J898" i="8"/>
  <c r="J897" i="8"/>
  <c r="I893" i="8"/>
  <c r="J892" i="8"/>
  <c r="J891" i="8"/>
  <c r="J890" i="8"/>
  <c r="J889" i="8"/>
  <c r="J888" i="8"/>
  <c r="J887" i="8"/>
  <c r="J886" i="8"/>
  <c r="J885" i="8"/>
  <c r="J884" i="8"/>
  <c r="J883" i="8"/>
  <c r="J882" i="8"/>
  <c r="J881" i="8"/>
  <c r="J880" i="8"/>
  <c r="J879" i="8"/>
  <c r="J878" i="8"/>
  <c r="I874" i="8"/>
  <c r="J873" i="8"/>
  <c r="J872" i="8"/>
  <c r="J871" i="8"/>
  <c r="J870" i="8"/>
  <c r="J869" i="8"/>
  <c r="J868" i="8"/>
  <c r="J867" i="8"/>
  <c r="J866" i="8"/>
  <c r="J865" i="8"/>
  <c r="J864" i="8"/>
  <c r="J863" i="8"/>
  <c r="J862" i="8"/>
  <c r="J861" i="8"/>
  <c r="J860" i="8"/>
  <c r="J85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I751" i="8"/>
  <c r="J750" i="8"/>
  <c r="J749" i="8"/>
  <c r="J748" i="8"/>
  <c r="J747" i="8"/>
  <c r="J746" i="8"/>
  <c r="J745" i="8"/>
  <c r="J744" i="8"/>
  <c r="J743" i="8"/>
  <c r="J742" i="8"/>
  <c r="J741" i="8"/>
  <c r="J740" i="8"/>
  <c r="J739" i="8"/>
  <c r="J738" i="8"/>
  <c r="J737" i="8"/>
  <c r="J736" i="8"/>
  <c r="I732" i="8"/>
  <c r="J731" i="8"/>
  <c r="J730" i="8"/>
  <c r="J729" i="8"/>
  <c r="J728" i="8"/>
  <c r="J727" i="8"/>
  <c r="J726" i="8"/>
  <c r="J725" i="8"/>
  <c r="J724" i="8"/>
  <c r="J723" i="8"/>
  <c r="J722" i="8"/>
  <c r="J721" i="8"/>
  <c r="J720" i="8"/>
  <c r="J719" i="8"/>
  <c r="J718" i="8"/>
  <c r="J717" i="8"/>
  <c r="I713" i="8"/>
  <c r="J712" i="8"/>
  <c r="J711" i="8"/>
  <c r="J710" i="8"/>
  <c r="J709" i="8"/>
  <c r="J708" i="8"/>
  <c r="J707" i="8"/>
  <c r="J706" i="8"/>
  <c r="J705" i="8"/>
  <c r="J704" i="8"/>
  <c r="J703" i="8"/>
  <c r="J702" i="8"/>
  <c r="J701" i="8"/>
  <c r="J700" i="8"/>
  <c r="J699" i="8"/>
  <c r="J698"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2" i="8"/>
  <c r="J481" i="8"/>
  <c r="J480" i="8"/>
  <c r="J479" i="8"/>
  <c r="J478" i="8"/>
  <c r="J477" i="8"/>
  <c r="J476" i="8"/>
  <c r="J475" i="8"/>
  <c r="H204" i="8"/>
  <c r="J284" i="8"/>
  <c r="J283" i="8"/>
  <c r="J282" i="8"/>
  <c r="J281" i="8"/>
  <c r="J280" i="8"/>
  <c r="J279" i="8"/>
  <c r="J278" i="8"/>
  <c r="J277" i="8"/>
  <c r="J276" i="8"/>
  <c r="J275" i="8"/>
  <c r="J274" i="8"/>
  <c r="J273" i="8"/>
  <c r="J272" i="8"/>
  <c r="J271" i="8"/>
  <c r="J270"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185" i="8"/>
  <c r="J184" i="8"/>
  <c r="J183" i="8"/>
  <c r="J182" i="8"/>
  <c r="J181" i="8"/>
  <c r="J180" i="8"/>
  <c r="J179" i="8"/>
  <c r="J178" i="8"/>
  <c r="J177" i="8"/>
  <c r="J176" i="8"/>
  <c r="J175" i="8"/>
  <c r="J174" i="8"/>
  <c r="J173" i="8"/>
  <c r="J172" i="8"/>
  <c r="J171"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90" i="8"/>
  <c r="J91" i="8"/>
  <c r="J92" i="8"/>
  <c r="J93" i="8"/>
  <c r="J94" i="8"/>
  <c r="J95" i="8"/>
  <c r="J96" i="8"/>
  <c r="J97" i="8"/>
  <c r="J98" i="8"/>
  <c r="J99" i="8"/>
  <c r="J100" i="8"/>
  <c r="J101" i="8"/>
  <c r="J102" i="8"/>
  <c r="J103" i="8"/>
  <c r="J104" i="8"/>
  <c r="J10" i="8"/>
  <c r="J11" i="8"/>
  <c r="J12" i="8"/>
  <c r="J13" i="8"/>
  <c r="J14" i="8"/>
  <c r="J15" i="8"/>
  <c r="J16" i="8"/>
  <c r="J17" i="8"/>
  <c r="J18" i="8"/>
  <c r="J19"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9" i="8"/>
  <c r="J9115" i="8"/>
  <c r="J9131" i="8" s="1"/>
  <c r="H10545" i="8"/>
  <c r="H9030" i="8"/>
  <c r="J10529" i="8"/>
  <c r="H10822" i="8"/>
  <c r="J10787" i="8"/>
  <c r="J10331" i="8"/>
  <c r="J8928" i="8"/>
  <c r="J9014" i="8"/>
  <c r="J9033" i="8"/>
  <c r="J89" i="8"/>
  <c r="H912" i="8"/>
  <c r="J896" i="8"/>
  <c r="J269" i="8"/>
  <c r="J170" i="8"/>
  <c r="J8865" i="8"/>
  <c r="J8881" i="8" s="1"/>
  <c r="J10806" i="8"/>
  <c r="J697" i="8"/>
  <c r="J858" i="8"/>
  <c r="J716" i="8"/>
  <c r="H893" i="8"/>
  <c r="J735" i="8"/>
  <c r="J8910" i="8"/>
  <c r="J8926" i="8" s="1"/>
  <c r="H9094" i="8"/>
  <c r="J9078" i="8"/>
  <c r="J9094" i="8" s="1"/>
  <c r="J8955" i="8"/>
  <c r="J8971" i="8" s="1"/>
  <c r="J877" i="8"/>
  <c r="J8996" i="8"/>
  <c r="J9012" i="8" s="1"/>
  <c r="J962" i="8"/>
  <c r="J978" i="8" s="1"/>
  <c r="J944" i="8"/>
  <c r="J960" i="8" s="1"/>
  <c r="H9012" i="8"/>
  <c r="J2184" i="8"/>
  <c r="J2200" i="8" s="1"/>
  <c r="J2591" i="8"/>
  <c r="J2166" i="8"/>
  <c r="J2182" i="8" s="1"/>
  <c r="J2607" i="8" l="1"/>
  <c r="J9049" i="8"/>
  <c r="J186" i="8"/>
  <c r="J204" i="8" s="1"/>
  <c r="J105" i="8"/>
  <c r="J8989" i="8"/>
  <c r="H9131" i="8"/>
  <c r="J10545" i="8"/>
  <c r="J10347" i="8"/>
  <c r="J10803" i="8"/>
  <c r="J8899" i="8"/>
  <c r="J9134" i="8"/>
  <c r="J9150" i="8" s="1"/>
  <c r="H9150" i="8"/>
  <c r="J285" i="8"/>
  <c r="J303" i="8" s="1"/>
  <c r="J751" i="8"/>
  <c r="J874" i="8"/>
  <c r="J912" i="8"/>
  <c r="J8852" i="8"/>
  <c r="J9030" i="8"/>
  <c r="J16665" i="8"/>
  <c r="J16681" i="8" s="1"/>
  <c r="J893" i="8"/>
  <c r="J732" i="8"/>
  <c r="J713" i="8"/>
  <c r="J10822" i="8"/>
  <c r="J8944" i="8"/>
  <c r="J9112" i="8"/>
  <c r="H9052" i="8"/>
  <c r="H7898" i="8" l="1"/>
  <c r="J7882" i="8"/>
  <c r="J7898" i="8" s="1"/>
  <c r="H9068" i="8"/>
  <c r="J9052" i="8"/>
  <c r="J9068" i="8" s="1"/>
  <c r="H7900" i="8" l="1"/>
  <c r="H8198" i="8" s="1"/>
  <c r="J8198" i="8" s="1"/>
  <c r="J8214" i="8" s="1"/>
  <c r="H7901" i="8"/>
  <c r="J7901" i="8" s="1"/>
  <c r="J7900" i="8"/>
  <c r="H8214" i="8" l="1"/>
  <c r="H16507" i="8"/>
  <c r="H16685" i="8" s="1"/>
  <c r="J7819" i="8" l="1"/>
  <c r="J16507" i="8" l="1"/>
  <c r="J16685" i="8" l="1"/>
  <c r="J406" i="8" l="1"/>
  <c r="J422" i="8" s="1"/>
  <c r="H422" i="8"/>
  <c r="H7835" i="8" l="1"/>
  <c r="J7831" i="8"/>
  <c r="J7835" i="8" s="1"/>
  <c r="H16519" i="8"/>
  <c r="H16523" i="8" s="1"/>
  <c r="J16519" i="8" l="1"/>
  <c r="J16523" i="8" s="1"/>
  <c r="H16697" i="8"/>
  <c r="H16701" i="8" s="1"/>
  <c r="J16697" i="8" l="1"/>
  <c r="J16701" i="8" s="1"/>
  <c r="H9933" i="8"/>
  <c r="H9949" i="8" s="1"/>
  <c r="J9933" i="8" l="1"/>
  <c r="J9949" i="8" s="1"/>
</calcChain>
</file>

<file path=xl/comments1.xml><?xml version="1.0" encoding="utf-8"?>
<comments xmlns="http://schemas.openxmlformats.org/spreadsheetml/2006/main">
  <authors>
    <author>Administrator</author>
    <author>Emilija Vukovic</author>
  </authors>
  <commentList>
    <comment ref="B15" authorId="0" shapeId="0">
      <text>
        <r>
          <rPr>
            <b/>
            <sz val="10"/>
            <color indexed="81"/>
            <rFont val="Tahoma"/>
            <family val="2"/>
            <charset val="238"/>
          </rPr>
          <t>Administrator:</t>
        </r>
        <r>
          <rPr>
            <sz val="10"/>
            <color indexed="81"/>
            <rFont val="Tahoma"/>
            <family val="2"/>
            <charset val="238"/>
          </rPr>
          <t xml:space="preserve">
Naziv projekta se unosi izborom iz padajućeg menija - učitavaju se projekti uneti na stranici "Spisak"</t>
        </r>
      </text>
    </comment>
    <comment ref="E15" authorId="0" shapeId="0">
      <text>
        <r>
          <rPr>
            <sz val="8"/>
            <color indexed="81"/>
            <rFont val="Tahoma"/>
            <family val="2"/>
            <charset val="238"/>
          </rPr>
          <t xml:space="preserve">
</t>
        </r>
        <r>
          <rPr>
            <sz val="12"/>
            <color indexed="81"/>
            <rFont val="Tahoma"/>
            <family val="2"/>
            <charset val="238"/>
          </rPr>
          <t>Конто 3 се сам учитава</t>
        </r>
      </text>
    </comment>
    <comment ref="W15" authorId="1" shapeId="0">
      <text>
        <r>
          <rPr>
            <sz val="9"/>
            <color indexed="81"/>
            <rFont val="Tahoma"/>
            <charset val="1"/>
          </rPr>
          <t xml:space="preserve">1 - Припрема тендерске документације
2 -  Тендерска процедура у току   
3 - Закључен уговор 
4 - Реализација отпочела
5 - Реализација у застоју
6 - Реализација завршена
7 - Пројекат окончан и извршена сва плаћања
</t>
        </r>
      </text>
    </comment>
  </commentList>
</comments>
</file>

<file path=xl/sharedStrings.xml><?xml version="1.0" encoding="utf-8"?>
<sst xmlns="http://schemas.openxmlformats.org/spreadsheetml/2006/main" count="27843" uniqueCount="4759">
  <si>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</si>
  <si>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</si>
  <si>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</si>
  <si>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</si>
  <si>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</si>
  <si>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</si>
  <si>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</si>
  <si>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</si>
  <si>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</si>
  <si>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</si>
  <si>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</si>
  <si>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</si>
  <si>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</si>
  <si>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</si>
  <si>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</si>
  <si>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</si>
  <si>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</si>
  <si>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</si>
  <si>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</si>
  <si>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</si>
  <si>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</si>
  <si>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</si>
  <si>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</si>
  <si>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</si>
  <si>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</si>
  <si>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</si>
  <si>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</si>
  <si>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</si>
  <si>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</si>
  <si>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</si>
  <si>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</si>
  <si>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</si>
  <si>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</si>
  <si>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</si>
  <si>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</si>
  <si>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</si>
  <si>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</si>
  <si>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</si>
  <si>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</si>
  <si>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</si>
  <si>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</si>
  <si>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</si>
  <si>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</si>
  <si>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</si>
  <si>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</si>
  <si>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</si>
  <si>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</si>
  <si>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</si>
  <si>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</si>
  <si>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</si>
  <si>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</si>
  <si>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</si>
  <si>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</si>
  <si>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</si>
  <si>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</si>
  <si>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</si>
  <si>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</si>
  <si>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</si>
  <si>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</si>
  <si>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</si>
  <si>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</si>
  <si>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</si>
  <si>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</si>
  <si>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</si>
  <si>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</si>
  <si>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</si>
  <si>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</si>
  <si>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</si>
  <si>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</si>
  <si>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</si>
  <si>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</si>
  <si>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</si>
  <si>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</si>
  <si>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</si>
  <si>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</si>
  <si>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</si>
  <si>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</si>
  <si>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</si>
  <si>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</si>
  <si>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</si>
  <si>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</si>
  <si>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</si>
  <si>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</si>
  <si>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</si>
  <si>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</si>
  <si>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</si>
  <si>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</si>
  <si>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</si>
  <si>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</si>
  <si>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</si>
  <si>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</si>
  <si>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</si>
  <si>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</si>
  <si>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</si>
  <si>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</si>
  <si>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</si>
  <si>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</si>
  <si>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</si>
  <si>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</si>
  <si>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</si>
  <si>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</si>
  <si>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</si>
  <si>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</si>
  <si>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</si>
  <si>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</si>
  <si>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</si>
  <si>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</si>
  <si>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</si>
  <si>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</si>
  <si>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</si>
  <si>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</si>
  <si>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</si>
  <si>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</si>
  <si>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</si>
  <si>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</si>
  <si>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</si>
  <si>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</si>
  <si>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</si>
  <si>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</si>
  <si>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</si>
  <si>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</si>
  <si>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</si>
  <si>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</si>
  <si>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</si>
  <si>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</si>
  <si>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</si>
  <si>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</si>
  <si>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</si>
  <si>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</si>
  <si>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</si>
  <si>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</si>
  <si>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</si>
  <si>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</si>
  <si>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</si>
  <si>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</si>
  <si>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</si>
  <si>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</si>
  <si>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</si>
  <si>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</si>
  <si>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</si>
  <si>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</si>
  <si>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</si>
  <si>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</si>
  <si>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</si>
  <si>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</si>
  <si>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</si>
  <si>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</si>
  <si>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</si>
  <si>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</si>
  <si>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</si>
  <si>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</si>
  <si>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</si>
  <si>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</si>
  <si>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</si>
  <si>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</si>
  <si>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</si>
  <si>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</si>
  <si>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</si>
  <si>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</si>
  <si>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</si>
  <si>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</si>
  <si>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</si>
  <si>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</si>
  <si>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</si>
  <si>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</si>
  <si>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</si>
  <si>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</si>
  <si>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</si>
  <si>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</si>
  <si>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</si>
  <si>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</si>
  <si>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</si>
  <si>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</si>
  <si>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</si>
  <si>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</si>
  <si>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</si>
  <si>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</si>
  <si>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</si>
  <si>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</si>
  <si>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</si>
  <si>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</si>
  <si>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</si>
  <si>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</si>
  <si>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</si>
  <si>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</si>
  <si>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</si>
  <si>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</si>
  <si>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</si>
  <si>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</si>
  <si>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</si>
  <si>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</si>
  <si>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</si>
  <si>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</si>
  <si>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</si>
  <si>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</si>
  <si>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</si>
  <si>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</si>
  <si>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</si>
  <si>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</si>
  <si>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</si>
  <si>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</si>
  <si>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</si>
  <si>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</si>
  <si>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</si>
  <si>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</si>
  <si>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</si>
  <si>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</si>
  <si>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</si>
  <si>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</si>
  <si>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</si>
  <si>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</si>
  <si>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</si>
  <si>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</si>
  <si>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</si>
  <si>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</si>
  <si>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</si>
  <si>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</si>
  <si>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</si>
  <si>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</si>
  <si>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</si>
  <si>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</si>
  <si>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</si>
  <si>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</si>
  <si>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</si>
  <si>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</si>
  <si>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</si>
  <si>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</si>
  <si>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</si>
  <si>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</si>
  <si>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</si>
  <si>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</si>
  <si>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</si>
  <si>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08</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</si>
  <si>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</si>
  <si>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</si>
  <si>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</si>
  <si>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</si>
  <si>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</si>
  <si>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</si>
  <si>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</si>
  <si>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</si>
  <si>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</si>
  <si>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</si>
  <si>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</si>
  <si>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</si>
  <si>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</si>
  <si>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</si>
  <si>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</si>
  <si>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</si>
  <si>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</si>
  <si>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</si>
  <si>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</si>
  <si>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</si>
  <si>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</si>
  <si>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</si>
  <si>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</si>
  <si>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</si>
  <si>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</si>
  <si>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</si>
  <si>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</si>
  <si>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</si>
  <si>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</si>
  <si>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</si>
  <si>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</si>
  <si>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</si>
  <si>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</si>
  <si>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</si>
  <si>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</si>
  <si>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</si>
  <si>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</si>
  <si>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</si>
  <si>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</si>
  <si>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</si>
  <si>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</si>
  <si>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</si>
  <si>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</si>
  <si>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</si>
  <si>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</si>
  <si>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</si>
  <si>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</si>
  <si>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</si>
  <si>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</si>
  <si>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</si>
  <si>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</si>
  <si>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</si>
  <si>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</si>
  <si>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</si>
  <si>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</si>
  <si>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</si>
  <si>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</si>
  <si>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</si>
  <si>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</si>
  <si>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</si>
  <si>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</si>
  <si>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</si>
  <si>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</si>
  <si>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</si>
  <si>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</si>
  <si>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</si>
  <si>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</si>
  <si>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</si>
  <si>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</si>
  <si>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</si>
  <si>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</si>
  <si>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</si>
  <si>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</si>
  <si>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</si>
  <si>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</si>
  <si>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</si>
  <si>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</si>
  <si>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</si>
  <si>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</si>
  <si>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</si>
  <si>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</si>
  <si>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</si>
  <si>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</si>
  <si>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</si>
  <si>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</si>
  <si>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</si>
  <si>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</si>
  <si>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</si>
  <si>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</si>
  <si>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</si>
  <si>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</si>
  <si>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</si>
  <si>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</si>
  <si>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</si>
  <si>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</si>
  <si>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</si>
  <si>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</si>
  <si>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</si>
  <si>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</si>
  <si>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</si>
  <si>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</si>
  <si>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</si>
  <si>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</si>
  <si>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</si>
  <si>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</si>
  <si>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</si>
  <si>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</si>
  <si>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</si>
  <si>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</si>
  <si>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</si>
  <si>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</si>
  <si>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</si>
  <si>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</si>
  <si>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</si>
  <si>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</si>
  <si>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</si>
  <si>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</si>
  <si>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</si>
  <si>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</si>
  <si>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</si>
  <si>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</si>
  <si>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</si>
  <si>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</si>
  <si>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</si>
  <si>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</si>
  <si>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</si>
  <si>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</si>
  <si>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</si>
  <si>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</si>
  <si>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</si>
  <si>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</si>
  <si>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</si>
  <si>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</si>
  <si>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</si>
  <si>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</si>
  <si>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</si>
  <si>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</si>
  <si>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</si>
  <si>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</si>
  <si>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</si>
  <si>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</si>
  <si>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</si>
  <si>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</si>
  <si>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</si>
  <si>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</si>
  <si>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</si>
  <si>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</si>
  <si>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</si>
  <si>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</si>
  <si>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</si>
  <si>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</si>
  <si>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</si>
  <si>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</si>
  <si>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</si>
  <si>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</si>
  <si>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</si>
  <si>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</si>
  <si>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</si>
  <si>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</si>
  <si>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</si>
  <si>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</si>
  <si>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</si>
  <si>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</si>
  <si>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</si>
  <si>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</si>
  <si>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</si>
  <si>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</si>
  <si>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</si>
  <si>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</si>
  <si>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</si>
  <si>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</si>
  <si>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</si>
  <si>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</si>
  <si>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</si>
  <si>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</si>
  <si>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</si>
  <si>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</si>
  <si>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</si>
  <si>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</si>
  <si>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</si>
  <si>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</si>
  <si>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</si>
  <si>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</si>
  <si>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</si>
  <si>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</si>
  <si>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</si>
  <si>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</si>
  <si>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</si>
  <si>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</si>
  <si>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</si>
  <si>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</si>
  <si>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</si>
  <si>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</si>
  <si>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</si>
  <si>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</si>
  <si>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</si>
  <si>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</si>
  <si>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</si>
  <si>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</si>
  <si>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</si>
  <si>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</si>
  <si>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</si>
  <si>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</si>
  <si>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</si>
  <si>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</si>
  <si>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</si>
  <si>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</si>
  <si>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</si>
  <si>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</si>
  <si>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</si>
  <si>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</si>
  <si>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</si>
  <si>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</si>
  <si>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</si>
  <si>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</si>
  <si>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</si>
  <si>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</si>
  <si>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</si>
  <si>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</si>
  <si>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</si>
  <si>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</si>
  <si>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</si>
  <si>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</si>
  <si>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</si>
  <si>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</si>
  <si>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</si>
  <si>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</si>
  <si>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</si>
  <si>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</si>
  <si>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</si>
  <si>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</si>
  <si>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</si>
  <si>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</si>
  <si>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</si>
  <si>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</si>
  <si>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</si>
  <si>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</si>
  <si>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</si>
  <si>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</si>
  <si>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</si>
  <si>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</si>
  <si>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</si>
  <si>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</si>
  <si>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</si>
  <si>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</si>
  <si>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</si>
  <si>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</si>
  <si>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</si>
  <si>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</si>
  <si>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</si>
  <si>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</si>
  <si>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</si>
  <si>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</si>
  <si>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</si>
  <si>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</si>
  <si>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</si>
  <si>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</si>
  <si>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</si>
  <si>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</si>
  <si>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</si>
  <si>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</si>
  <si>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</si>
  <si>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</si>
  <si>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</si>
  <si>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</si>
  <si>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</si>
  <si>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</si>
  <si>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</si>
  <si>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</si>
  <si>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</si>
  <si>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</si>
  <si>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</si>
  <si>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</si>
  <si>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</si>
  <si>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</si>
  <si>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</si>
  <si>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</si>
  <si>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</si>
  <si>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</si>
  <si>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</si>
  <si>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</si>
  <si>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</si>
  <si>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</si>
  <si>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</si>
  <si>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</si>
  <si>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</si>
  <si>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</si>
  <si>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</si>
  <si>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</si>
  <si>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</si>
  <si>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</si>
  <si>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</si>
  <si>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</si>
  <si>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</si>
  <si>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</si>
  <si>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</si>
  <si>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</si>
  <si>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</si>
  <si>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</si>
  <si>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</si>
  <si>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</si>
  <si>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</si>
  <si>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</si>
  <si>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</si>
  <si>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</si>
  <si>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</si>
  <si>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</si>
  <si>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</si>
  <si>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</si>
  <si>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</si>
  <si>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</si>
  <si>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</si>
  <si>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</si>
  <si>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</si>
  <si>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</si>
  <si>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</si>
  <si>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</si>
  <si>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</si>
  <si>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</si>
  <si>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</si>
  <si>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</si>
  <si>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</si>
  <si>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</si>
  <si>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</si>
  <si>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</si>
  <si>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</si>
  <si>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</si>
  <si>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</si>
  <si>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</si>
  <si>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</si>
  <si>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</si>
  <si>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</si>
  <si>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</si>
  <si>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</si>
  <si>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</si>
  <si>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</si>
  <si>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</si>
  <si>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</si>
  <si>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</si>
  <si>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</si>
  <si>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</si>
  <si>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</si>
  <si>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</si>
  <si>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</si>
  <si>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</si>
  <si>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</si>
  <si>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</si>
  <si>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</si>
  <si>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</si>
  <si>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</si>
  <si>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</si>
  <si>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</si>
  <si>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</si>
  <si>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</si>
  <si>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</si>
  <si>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</si>
  <si>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</si>
  <si>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</si>
  <si>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</si>
  <si>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</si>
  <si>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</si>
  <si>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</si>
  <si>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</si>
  <si>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</si>
  <si>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</si>
  <si>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</si>
  <si>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</si>
  <si>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</si>
  <si>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</si>
  <si>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</si>
  <si>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</si>
  <si>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</si>
  <si>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</si>
  <si>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</si>
  <si>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</si>
  <si>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</si>
  <si>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</si>
  <si>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</si>
  <si>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</si>
  <si>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</si>
  <si>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</si>
  <si>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</si>
  <si>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</si>
  <si>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</si>
  <si>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</si>
  <si>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</si>
  <si>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</si>
  <si>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</si>
  <si>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</si>
  <si>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</si>
  <si>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</si>
  <si>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</si>
  <si>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</si>
  <si>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</si>
  <si>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</si>
  <si>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</si>
  <si>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</si>
  <si>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</si>
  <si>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</si>
  <si>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</si>
  <si>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</si>
  <si>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</si>
  <si>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</si>
  <si>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</si>
  <si>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</si>
  <si>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</si>
  <si>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</si>
  <si>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</si>
  <si>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</si>
  <si>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</si>
  <si>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</si>
  <si>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</si>
  <si>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</si>
  <si>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</si>
  <si>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</si>
  <si>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</si>
  <si>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</si>
  <si>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</si>
  <si>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</si>
  <si>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</si>
  <si>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</si>
  <si>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</si>
  <si>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</si>
  <si>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</si>
  <si>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</si>
  <si>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</si>
  <si>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</si>
  <si>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</si>
  <si>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</si>
  <si>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</si>
  <si>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</si>
  <si>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</si>
  <si>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</si>
  <si>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</si>
  <si>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</si>
  <si>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</si>
  <si>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</si>
  <si>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</si>
  <si>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</si>
  <si>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</si>
  <si>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</si>
  <si>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</si>
  <si>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</si>
  <si>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</si>
  <si>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</si>
  <si>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</si>
  <si>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</si>
  <si>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</si>
  <si>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</si>
  <si>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</si>
  <si>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</si>
  <si>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</si>
  <si>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</si>
  <si>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</si>
  <si>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</si>
  <si>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</si>
  <si>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</si>
  <si>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</si>
  <si>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</si>
  <si>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</si>
  <si>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</si>
  <si>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</si>
  <si>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</si>
  <si>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</si>
  <si>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</si>
  <si>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</si>
  <si>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</si>
  <si>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</si>
  <si>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</si>
  <si>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</si>
  <si>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</si>
  <si>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</si>
  <si>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</si>
  <si>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</si>
  <si>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</si>
  <si>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</si>
  <si>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</si>
  <si>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</si>
  <si>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</si>
  <si>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</si>
  <si>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</si>
  <si>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</si>
  <si>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</si>
  <si>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</si>
  <si>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</si>
  <si>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</si>
  <si>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</si>
  <si>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</si>
  <si>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</si>
  <si>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</si>
  <si>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</si>
  <si>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</si>
  <si>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</si>
  <si>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</si>
  <si>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</si>
  <si>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</si>
  <si>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</si>
  <si>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</si>
  <si>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</si>
  <si>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</si>
  <si>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</si>
  <si>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</si>
  <si>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</si>
  <si>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</si>
  <si>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</si>
  <si>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</si>
  <si>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</si>
  <si>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</si>
  <si>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</si>
  <si>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</si>
  <si>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</si>
  <si>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</si>
  <si>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</si>
  <si>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</si>
  <si>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</si>
  <si>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</si>
  <si>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</si>
  <si>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</si>
  <si>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</si>
  <si>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</si>
  <si>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</si>
  <si>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</si>
  <si>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</si>
  <si>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</si>
  <si>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</si>
  <si>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</si>
  <si>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</si>
  <si>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</si>
  <si>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</si>
  <si>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</si>
  <si>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</si>
  <si>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</si>
  <si>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</si>
  <si>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</si>
  <si>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</si>
  <si>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</si>
  <si>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</si>
  <si>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</si>
  <si>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</si>
  <si>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</si>
  <si>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</si>
  <si>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</si>
  <si>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</si>
  <si>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</si>
  <si>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</si>
  <si>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</si>
  <si>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</si>
  <si>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</si>
  <si>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</si>
  <si>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</si>
  <si>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</si>
  <si>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</si>
  <si>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</si>
  <si>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</si>
  <si>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</si>
  <si>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</si>
  <si>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</si>
  <si>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</si>
  <si>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</si>
  <si>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</si>
  <si>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</si>
  <si>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</si>
  <si>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</si>
  <si>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</si>
  <si>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</si>
  <si>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</si>
  <si>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</si>
  <si>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</si>
  <si>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</si>
  <si>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</si>
  <si>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</si>
  <si>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</si>
  <si>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</si>
  <si>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</si>
  <si>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</si>
  <si>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</si>
  <si>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</si>
  <si>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</si>
  <si>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</si>
  <si>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</si>
  <si>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</si>
  <si>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</si>
  <si>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</si>
  <si>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</si>
  <si>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</si>
  <si>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</si>
  <si>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</si>
  <si>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</si>
  <si>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</si>
  <si>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</si>
  <si>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</si>
  <si>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</si>
  <si>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</si>
  <si>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</si>
  <si>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</si>
  <si>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</si>
  <si>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</si>
  <si>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</si>
  <si>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</si>
  <si>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</si>
  <si>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</si>
  <si>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</si>
  <si>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</si>
  <si>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</si>
  <si>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</si>
  <si>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</si>
  <si>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</si>
  <si>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</si>
  <si>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</si>
  <si>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</si>
  <si>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</si>
  <si>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</si>
  <si>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</si>
  <si>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</si>
  <si>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</si>
  <si>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</si>
  <si>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</si>
  <si>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</si>
  <si>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</si>
  <si>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</si>
  <si>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</si>
  <si>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</si>
  <si>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</si>
  <si>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</si>
  <si>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</si>
  <si>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</si>
  <si>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</si>
  <si>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</si>
  <si>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</si>
  <si>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</si>
  <si>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</si>
  <si>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</si>
  <si>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</si>
  <si>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</si>
  <si>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</si>
  <si>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</si>
  <si>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</si>
  <si>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</si>
  <si>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</si>
  <si>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</si>
  <si>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</si>
  <si>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</si>
  <si>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</si>
  <si>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</si>
  <si>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</si>
  <si>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</si>
  <si>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</si>
  <si>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</si>
  <si>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</si>
  <si>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</si>
  <si>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</si>
  <si>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</si>
  <si>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</si>
  <si>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</si>
  <si>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</si>
  <si>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</si>
  <si>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</si>
  <si>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</si>
  <si>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</si>
  <si>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</si>
  <si>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</si>
  <si>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</si>
  <si>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</si>
  <si>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</si>
  <si>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</si>
  <si>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</si>
  <si>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</si>
  <si>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</si>
  <si>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</si>
  <si>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</si>
  <si>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</si>
  <si>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</si>
  <si>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</si>
  <si>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</si>
  <si>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</si>
  <si>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</si>
  <si>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</si>
  <si>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</si>
  <si>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</si>
  <si>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</si>
  <si>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</si>
  <si>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</si>
  <si>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</si>
  <si>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</si>
  <si>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</si>
  <si>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</si>
  <si>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</si>
  <si>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</si>
  <si>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</si>
  <si>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</si>
  <si>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</si>
  <si>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</si>
  <si>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</si>
  <si>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</si>
  <si>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</si>
  <si>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</si>
  <si>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</si>
  <si>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</si>
  <si>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</si>
  <si>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</si>
  <si>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</si>
  <si>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</si>
  <si>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</si>
  <si>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</si>
  <si>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</si>
  <si>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</si>
  <si>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</si>
  <si>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</si>
  <si>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</si>
  <si>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</si>
  <si>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</si>
  <si>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</si>
  <si>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</si>
  <si>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</si>
  <si>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</si>
  <si>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</si>
  <si>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</si>
  <si>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</si>
  <si>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</si>
  <si>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</si>
  <si>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</si>
  <si>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</si>
  <si>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</si>
  <si>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</si>
  <si>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</si>
  <si>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</si>
  <si>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</si>
  <si>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</si>
  <si>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</si>
  <si>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</si>
  <si>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</si>
  <si>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</si>
  <si>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</si>
  <si>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</si>
  <si>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</si>
  <si>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</si>
  <si>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</si>
  <si>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</si>
  <si>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</si>
  <si>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</si>
  <si>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</si>
  <si>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</si>
  <si>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</si>
  <si>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</si>
  <si>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</si>
  <si>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</si>
  <si>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</si>
  <si>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</si>
  <si>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</si>
  <si>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</si>
  <si>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</si>
  <si>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</si>
  <si>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</si>
  <si>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</si>
  <si>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</si>
  <si>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</si>
  <si>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</si>
  <si>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</si>
  <si>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</si>
  <si>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</si>
  <si>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</si>
  <si>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</si>
  <si>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</si>
  <si>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</si>
  <si>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</si>
  <si>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</si>
  <si>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</si>
  <si>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</si>
  <si>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</si>
  <si>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</si>
  <si>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</si>
  <si>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</si>
  <si>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</si>
  <si>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</si>
  <si>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</si>
  <si>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</si>
  <si>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</si>
  <si>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</si>
  <si>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</si>
  <si>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</si>
  <si>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</si>
  <si>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</si>
  <si>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</si>
  <si>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</si>
  <si>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</si>
  <si>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</si>
  <si>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</si>
  <si>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</si>
  <si>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</si>
  <si>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</si>
  <si>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</si>
  <si>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</si>
  <si>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</si>
  <si>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</si>
  <si>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</si>
  <si>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</si>
  <si>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</si>
  <si>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</si>
  <si>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</si>
  <si>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</si>
  <si>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</si>
  <si>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</si>
  <si>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</si>
  <si>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</si>
  <si>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</si>
  <si>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</si>
  <si>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</si>
  <si>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</si>
  <si>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</si>
  <si>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</si>
  <si>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</si>
  <si>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</si>
  <si>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</si>
  <si>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</si>
  <si>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</si>
  <si>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</si>
  <si>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</si>
  <si>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</si>
  <si>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</si>
  <si>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</si>
  <si>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</si>
  <si>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</si>
  <si>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</si>
  <si>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</si>
  <si>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</si>
  <si>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</si>
  <si>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</si>
  <si>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</si>
  <si>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</si>
  <si>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</si>
  <si>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</si>
  <si>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</si>
  <si>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</si>
  <si>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</si>
  <si>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</si>
  <si>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</si>
  <si>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</si>
  <si>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</si>
  <si>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</si>
  <si>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</si>
  <si>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</si>
  <si>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</si>
  <si>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</si>
  <si>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</si>
  <si>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</si>
  <si>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</si>
  <si>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</si>
  <si>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</si>
  <si>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</si>
  <si>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</si>
  <si>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</si>
  <si>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</si>
  <si>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</si>
  <si>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</si>
  <si>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</si>
  <si>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</si>
  <si>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</si>
  <si>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</si>
  <si>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</si>
  <si>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</si>
  <si>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</si>
  <si>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</si>
  <si>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</si>
  <si>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</si>
  <si>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</si>
  <si>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</si>
  <si>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</si>
  <si>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</si>
  <si>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</si>
  <si>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</si>
  <si>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</si>
  <si>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</si>
  <si>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</si>
  <si>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</si>
  <si>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</si>
  <si>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</si>
  <si>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</si>
  <si>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</si>
  <si>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</si>
  <si>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</si>
  <si>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</si>
  <si>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</si>
  <si>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</si>
  <si>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</si>
  <si>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</si>
  <si>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</si>
  <si>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</si>
  <si>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</si>
  <si>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</si>
  <si>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</si>
  <si>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</si>
  <si>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</si>
  <si>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</si>
  <si>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</si>
  <si>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</si>
  <si>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</si>
  <si>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</si>
  <si>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</si>
  <si>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</si>
  <si>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</si>
  <si>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</si>
  <si>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</si>
  <si>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</si>
  <si>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</si>
  <si>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</si>
  <si>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</si>
  <si>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</si>
  <si>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</si>
  <si>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</si>
  <si>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</si>
  <si>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</si>
  <si>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</si>
  <si>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</si>
  <si>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</si>
  <si>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</si>
  <si>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</si>
  <si>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</si>
  <si>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</si>
  <si>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</si>
  <si>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</si>
  <si>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</si>
  <si>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</si>
  <si>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</si>
  <si>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</si>
  <si>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</si>
  <si>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</si>
  <si>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</si>
  <si>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</si>
  <si>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</si>
  <si>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</si>
  <si>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</si>
  <si>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</si>
  <si>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</si>
  <si>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</si>
  <si>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</si>
  <si>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</si>
  <si>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</si>
  <si>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</si>
  <si>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</si>
  <si>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</si>
  <si>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</si>
  <si>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</si>
  <si>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</si>
  <si>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</si>
  <si>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</si>
  <si>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</si>
  <si>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</si>
  <si>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</si>
  <si>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</si>
  <si>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</si>
  <si>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</si>
  <si>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</si>
  <si>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</si>
  <si>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</si>
  <si>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</si>
  <si>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</si>
  <si>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</si>
  <si>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</si>
  <si>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</si>
  <si>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</si>
  <si>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</si>
  <si>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</si>
  <si>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</si>
  <si>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</si>
  <si>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</si>
  <si>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</si>
  <si>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</si>
  <si>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</si>
  <si>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</si>
  <si>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</si>
  <si>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</si>
  <si>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</si>
  <si>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</si>
  <si>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</si>
  <si>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</si>
  <si>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</si>
  <si>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</si>
  <si>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</si>
  <si>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</si>
  <si>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</si>
  <si>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</si>
  <si>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</si>
  <si>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</si>
  <si>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</si>
  <si>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</si>
  <si>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</si>
  <si>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</si>
  <si>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</si>
  <si>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</si>
  <si>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</si>
  <si>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</si>
  <si>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</si>
  <si>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</si>
  <si>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</si>
  <si>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</si>
  <si>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</si>
  <si>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</si>
  <si>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</si>
  <si>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</si>
  <si>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</si>
  <si>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</si>
  <si>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</si>
  <si>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</si>
  <si>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</si>
  <si>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</si>
  <si>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</si>
  <si>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</si>
  <si>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</si>
  <si>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</si>
  <si>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</si>
  <si>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</si>
  <si>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</si>
  <si>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</si>
  <si>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</si>
  <si>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</si>
  <si>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</si>
  <si>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</si>
  <si>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</si>
  <si>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</si>
  <si>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</si>
  <si>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</si>
  <si>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</si>
  <si>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</si>
  <si>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</si>
  <si>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</si>
  <si>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</si>
  <si>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</si>
  <si>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</si>
  <si>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</si>
  <si>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</si>
  <si>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</si>
  <si>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</si>
  <si>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</si>
  <si>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</si>
  <si>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</si>
  <si>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</si>
  <si>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</si>
  <si>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</si>
  <si>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</si>
  <si>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</si>
  <si>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</si>
  <si>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</si>
  <si>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</si>
  <si>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</si>
  <si>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</si>
  <si>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</si>
  <si>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</si>
  <si>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</si>
  <si>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</si>
  <si>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</si>
  <si>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</si>
  <si>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</si>
  <si>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</si>
  <si>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</si>
  <si>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</si>
  <si>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</si>
  <si>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</si>
  <si>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</si>
  <si>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</si>
  <si>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</si>
  <si>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</si>
  <si>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</si>
  <si>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</si>
  <si>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</si>
  <si>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</si>
  <si>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</si>
  <si>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</si>
  <si>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</si>
  <si>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</si>
  <si>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</si>
  <si>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</si>
  <si>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</si>
  <si>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</si>
  <si>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</si>
  <si>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</si>
  <si>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</si>
  <si>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</si>
  <si>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</si>
  <si>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</si>
  <si>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</si>
  <si>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</si>
  <si>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</si>
  <si>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</si>
  <si>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</si>
  <si>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</si>
  <si>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</si>
  <si>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</si>
  <si>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</si>
  <si>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</si>
  <si>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</si>
  <si>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</si>
  <si>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</si>
  <si>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</si>
  <si>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</si>
  <si>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</si>
  <si>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</si>
  <si>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</si>
  <si>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</si>
  <si>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</si>
  <si>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</si>
  <si>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</si>
  <si>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</si>
  <si>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</si>
  <si>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</si>
  <si>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</si>
  <si>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</si>
  <si>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</si>
  <si>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</si>
  <si>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</si>
  <si>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</si>
  <si>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</si>
  <si>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</si>
  <si>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</si>
  <si>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</si>
  <si>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</si>
  <si>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</si>
  <si>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</si>
  <si>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</si>
  <si>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</si>
  <si>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</si>
  <si>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</si>
  <si>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</si>
  <si>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</si>
  <si>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</si>
  <si>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</si>
  <si>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</si>
  <si>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</si>
  <si>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</si>
  <si>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</si>
  <si>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</si>
  <si>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</si>
  <si>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</si>
  <si>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</si>
  <si>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</si>
  <si>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</si>
  <si>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</si>
  <si>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</si>
  <si>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</si>
  <si>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</si>
  <si>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</si>
  <si>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</si>
  <si>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</si>
  <si>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</si>
  <si>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</si>
  <si>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</si>
  <si>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</si>
  <si>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</si>
  <si>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</si>
  <si>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</si>
  <si>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</si>
  <si>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</si>
  <si>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</si>
  <si>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</si>
  <si>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</si>
  <si>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</si>
  <si>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</si>
  <si>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</si>
  <si>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</si>
  <si>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</si>
  <si>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</si>
  <si>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</si>
  <si>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</si>
  <si>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</si>
  <si>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</si>
  <si>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</si>
  <si>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</si>
  <si>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</si>
  <si>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</si>
  <si>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</si>
  <si>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</si>
  <si>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</si>
  <si>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</si>
  <si>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</si>
  <si>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</si>
  <si>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</si>
  <si>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</si>
  <si>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</si>
  <si>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</si>
  <si>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</si>
  <si>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</si>
  <si>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</si>
  <si>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</si>
  <si>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</si>
  <si>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</si>
  <si>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</si>
  <si>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</si>
  <si>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</si>
  <si>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</si>
  <si>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</si>
  <si>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</si>
  <si>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</si>
  <si>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</si>
  <si>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</si>
  <si>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</si>
  <si>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</si>
  <si>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</si>
  <si>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</si>
  <si>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</si>
  <si>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</si>
  <si>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</si>
  <si>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</si>
  <si>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</si>
  <si>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</si>
  <si>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</si>
  <si>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</si>
  <si>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</si>
  <si>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</si>
  <si>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</si>
  <si>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</si>
  <si>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</si>
  <si>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</si>
  <si>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</si>
  <si>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</si>
  <si>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</si>
  <si>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</si>
  <si>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</si>
  <si>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</si>
  <si>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</si>
  <si>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</si>
  <si>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</si>
  <si>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</si>
  <si>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</si>
  <si>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</si>
  <si>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</si>
  <si>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</si>
  <si>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</si>
  <si>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</si>
  <si>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</si>
  <si>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</si>
  <si>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</si>
  <si>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</si>
  <si>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</si>
  <si>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</si>
  <si>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</si>
  <si>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</si>
  <si>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</si>
  <si>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</si>
  <si>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</si>
  <si>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</si>
  <si>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</si>
  <si>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</si>
  <si>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</si>
  <si>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</si>
  <si>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</si>
  <si>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</si>
  <si>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</si>
  <si>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</si>
  <si>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</si>
  <si>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</si>
  <si>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</si>
  <si>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</si>
  <si>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</si>
  <si>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</si>
  <si>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</si>
  <si>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</si>
  <si>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</si>
  <si>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</si>
  <si>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</si>
  <si>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</si>
  <si>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</si>
  <si>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</si>
  <si>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</si>
  <si>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</si>
  <si>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</si>
  <si>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</si>
  <si>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</si>
  <si>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</si>
  <si>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</si>
  <si>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</si>
  <si>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</si>
  <si>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</si>
  <si>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</si>
  <si>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</si>
  <si>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</si>
  <si>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</si>
  <si>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</si>
  <si>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</si>
  <si>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</si>
  <si>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</si>
  <si>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</si>
  <si>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</si>
  <si>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</si>
  <si>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</si>
  <si>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</si>
  <si>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</si>
  <si>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</si>
  <si>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</si>
  <si>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</si>
  <si>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</si>
  <si>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</si>
  <si>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</si>
  <si>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</si>
  <si>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</si>
  <si>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</si>
  <si>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</si>
  <si>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</si>
  <si>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</si>
  <si>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</si>
  <si>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</si>
  <si>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</si>
  <si>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</si>
  <si>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</si>
  <si>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</si>
  <si>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</si>
  <si>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</si>
  <si>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</si>
  <si>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</si>
  <si>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</si>
  <si>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</si>
  <si>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</si>
  <si>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</si>
  <si>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</si>
  <si>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</si>
  <si>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</si>
  <si>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</si>
  <si>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</si>
  <si>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</si>
  <si>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</si>
  <si>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</si>
  <si>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</si>
  <si>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</si>
  <si>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</si>
  <si>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</si>
  <si>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</si>
  <si>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</si>
  <si>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</si>
  <si>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</si>
  <si>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</si>
  <si>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</si>
  <si>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</si>
  <si>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</si>
  <si>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</si>
  <si>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</si>
  <si>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</si>
  <si>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</si>
  <si>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</si>
  <si>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</si>
  <si>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</si>
  <si>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</si>
  <si>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</si>
  <si>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</si>
  <si>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</si>
  <si>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</si>
  <si>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</si>
  <si>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</si>
  <si>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</si>
  <si>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</si>
  <si>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</si>
  <si>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</si>
  <si>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</si>
  <si>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</si>
  <si>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</si>
  <si>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</si>
  <si>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</si>
  <si>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</si>
  <si>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</si>
  <si>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</si>
  <si>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</si>
  <si>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</si>
  <si>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</si>
  <si>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</si>
  <si>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</si>
  <si>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</si>
  <si>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</si>
  <si>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</si>
  <si>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</si>
  <si>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</si>
  <si>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</si>
  <si>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</si>
  <si>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</si>
  <si>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</si>
  <si>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</si>
  <si>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</si>
  <si>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</si>
  <si>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</si>
  <si>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</si>
  <si>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</si>
  <si>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</si>
  <si>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</si>
  <si>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</si>
  <si>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</si>
  <si>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</si>
  <si>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</si>
  <si>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</si>
  <si>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</si>
  <si>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</si>
  <si>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</si>
  <si>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</si>
  <si>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</si>
  <si>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</si>
  <si>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</si>
  <si>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</si>
  <si>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</si>
  <si>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</si>
  <si>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</si>
  <si>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</si>
  <si>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</si>
  <si>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</si>
  <si>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</si>
  <si>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</si>
  <si>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</si>
  <si>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</si>
  <si>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</si>
  <si>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</si>
  <si>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</si>
  <si>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</si>
  <si>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</si>
  <si>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</si>
  <si>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</si>
  <si>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</si>
  <si>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</si>
  <si>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</si>
  <si>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</si>
  <si>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</si>
  <si>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</si>
  <si>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</si>
  <si>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</si>
  <si>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</si>
  <si>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</si>
  <si>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</si>
  <si>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</si>
  <si>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</si>
  <si>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</si>
  <si>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</si>
  <si>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</si>
  <si>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</si>
  <si>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</si>
  <si>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</si>
  <si>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</si>
  <si>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</si>
  <si>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</si>
  <si>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</si>
  <si>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</si>
  <si>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</si>
  <si>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</si>
  <si>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</si>
  <si>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</si>
  <si>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</si>
  <si>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</si>
  <si>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</si>
  <si>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</si>
  <si>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</si>
  <si>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</si>
  <si>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</si>
  <si>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</si>
  <si>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</si>
  <si>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</si>
  <si>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</si>
  <si>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</si>
  <si>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</si>
  <si>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</si>
  <si>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</si>
  <si>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</si>
  <si>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</si>
  <si>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</si>
  <si>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</si>
  <si>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</si>
  <si>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</si>
  <si>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</si>
  <si>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</si>
  <si>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</si>
  <si>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</si>
  <si>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</si>
  <si>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</si>
  <si>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</si>
  <si>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</si>
  <si>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</si>
  <si>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</si>
  <si>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</si>
  <si>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</si>
  <si>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</si>
  <si>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</si>
  <si>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</si>
  <si>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</si>
  <si>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</si>
  <si>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</si>
  <si>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</si>
  <si>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</si>
  <si>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</si>
  <si>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</si>
  <si>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</si>
  <si>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</si>
  <si>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</si>
  <si>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</si>
  <si>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</si>
  <si>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</si>
  <si>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</si>
  <si>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</si>
  <si>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</si>
  <si>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</si>
  <si>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</si>
  <si>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</si>
  <si>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</si>
  <si>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</si>
  <si>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</si>
  <si>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</si>
  <si>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</si>
  <si>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</si>
  <si>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</si>
  <si>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</si>
  <si>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</si>
  <si>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</si>
  <si>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</si>
  <si>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</si>
  <si>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</si>
  <si>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</si>
  <si>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</si>
  <si>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</si>
  <si>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</si>
  <si>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</si>
  <si>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</si>
  <si>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</si>
  <si>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</si>
  <si>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</si>
  <si>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</si>
  <si>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</si>
  <si>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</si>
  <si>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</si>
  <si>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</si>
  <si>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</si>
  <si>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</si>
  <si>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</si>
  <si>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</si>
  <si>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</si>
  <si>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</si>
  <si>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</si>
  <si>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</si>
  <si>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</si>
  <si>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</si>
  <si>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</si>
  <si>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</si>
  <si>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</si>
  <si>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</si>
  <si>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</si>
  <si>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</si>
  <si>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</si>
  <si>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</si>
  <si>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</si>
  <si>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</si>
  <si>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</si>
  <si>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</si>
  <si>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</si>
  <si>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</si>
  <si>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</si>
  <si>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</si>
  <si>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</si>
  <si>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</si>
  <si>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</si>
  <si>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</si>
  <si>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</si>
  <si>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</si>
  <si>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</si>
  <si>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</si>
  <si>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</si>
  <si>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</si>
  <si>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</si>
  <si>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</si>
  <si>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</si>
  <si>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</si>
  <si>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</si>
  <si>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</si>
  <si>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</si>
  <si>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</si>
  <si>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</si>
  <si>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</si>
  <si>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</si>
  <si>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</si>
  <si>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</si>
  <si>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</si>
  <si>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</si>
  <si>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</si>
  <si>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</si>
  <si>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</si>
  <si>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</si>
  <si>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</si>
  <si>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</si>
  <si>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</si>
  <si>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</si>
  <si>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</si>
  <si>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</si>
  <si>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</si>
  <si>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</si>
  <si>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</si>
  <si>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</si>
  <si>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</si>
  <si>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</si>
  <si>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</si>
  <si>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</si>
  <si>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</si>
  <si>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</si>
  <si>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</si>
  <si>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</si>
  <si>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</si>
  <si>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</si>
  <si>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</si>
  <si>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</si>
  <si>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</si>
  <si>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</si>
  <si>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</si>
  <si>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</si>
  <si>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</si>
  <si>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</si>
  <si>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</si>
  <si>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</si>
  <si>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</si>
  <si>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</si>
  <si>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</si>
  <si>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</si>
  <si>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</si>
  <si>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</si>
  <si>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</si>
  <si>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</si>
  <si>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</si>
  <si>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</si>
  <si>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</si>
  <si>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</si>
  <si>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</si>
  <si>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</si>
  <si>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</si>
  <si>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</si>
  <si>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</si>
  <si>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</si>
  <si>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</si>
  <si>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</si>
  <si>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</si>
  <si>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</si>
  <si>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</si>
  <si>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</si>
  <si>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</si>
  <si>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</si>
  <si>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</si>
  <si>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</si>
  <si>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</si>
  <si>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</si>
  <si>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</si>
  <si>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</si>
  <si>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</si>
  <si>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</si>
  <si>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</si>
  <si>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</si>
  <si>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</si>
  <si>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</si>
  <si>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</si>
  <si>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</si>
  <si>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</si>
  <si>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</si>
  <si>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</si>
  <si>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</si>
  <si>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</si>
  <si>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</si>
  <si>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</si>
  <si>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</si>
  <si>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</si>
  <si>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</si>
  <si>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</si>
  <si>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</si>
  <si>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</si>
  <si>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</si>
  <si>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</si>
  <si>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</si>
  <si>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</si>
  <si>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</si>
  <si>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</si>
  <si>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</si>
  <si>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</si>
  <si>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</si>
  <si>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</si>
  <si>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</si>
  <si>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</si>
  <si>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</si>
  <si>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</si>
  <si>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</si>
  <si>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</si>
  <si>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</si>
  <si>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</si>
  <si>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</si>
  <si>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</si>
  <si>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</si>
  <si>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</si>
  <si>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</si>
  <si>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</si>
  <si>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</si>
  <si>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</si>
  <si>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</si>
  <si>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</si>
  <si>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</si>
  <si>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</si>
  <si>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</si>
  <si>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</si>
  <si>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</si>
  <si>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</si>
  <si>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</si>
  <si>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</si>
  <si>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</si>
  <si>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</si>
  <si>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</si>
  <si>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</si>
  <si>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</si>
  <si>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</si>
  <si>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</si>
  <si>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</si>
  <si>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</si>
  <si>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</si>
  <si>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</si>
  <si>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</si>
  <si>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</si>
  <si>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</si>
  <si>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</si>
  <si>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</si>
  <si>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</si>
  <si>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</si>
  <si>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</si>
  <si>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</si>
  <si>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</si>
  <si>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</si>
  <si>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</si>
  <si>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</si>
  <si>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</si>
  <si>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</si>
  <si>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</si>
  <si>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</si>
  <si>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</si>
  <si>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</si>
  <si>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</si>
  <si>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</si>
  <si>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</si>
  <si>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</si>
  <si>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</si>
  <si>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</si>
  <si>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</si>
  <si>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</si>
  <si>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</si>
  <si>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</si>
  <si>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</si>
  <si>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</si>
  <si>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</si>
  <si>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</si>
  <si>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</si>
  <si>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</si>
  <si>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</si>
  <si>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</si>
  <si>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</si>
  <si>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</si>
  <si>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</si>
  <si>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</si>
  <si>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</si>
  <si>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</si>
  <si>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</si>
  <si>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</si>
  <si>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</si>
  <si>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</si>
  <si>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</si>
  <si>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</si>
  <si>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</si>
  <si>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</si>
  <si>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</si>
  <si>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</si>
  <si>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</si>
  <si>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</si>
  <si>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</si>
  <si>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</si>
  <si>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</si>
  <si>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</si>
  <si>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</si>
  <si>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</si>
  <si>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</si>
  <si>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</si>
  <si>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</si>
  <si>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</si>
  <si>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</si>
  <si>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</si>
  <si>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</si>
  <si>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</si>
  <si>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</si>
  <si>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</si>
  <si>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</si>
  <si>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</si>
  <si>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</si>
  <si>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</si>
  <si>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</si>
  <si>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</si>
  <si>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</si>
  <si>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</si>
  <si>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</si>
  <si>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</si>
  <si>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</si>
  <si>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</si>
  <si>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</si>
  <si>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</si>
  <si>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</si>
  <si>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</si>
  <si>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</si>
  <si>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</si>
  <si>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</si>
  <si>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</si>
  <si>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</si>
  <si>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</si>
  <si>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</si>
  <si>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</si>
  <si>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</si>
  <si>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</si>
  <si>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</si>
  <si>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</si>
  <si>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</si>
  <si>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</si>
  <si>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</si>
  <si>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</si>
  <si>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</si>
  <si>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</si>
  <si>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</si>
  <si>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</si>
  <si>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</si>
  <si>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</si>
  <si>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</si>
  <si>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</si>
  <si>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</si>
  <si>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</si>
  <si>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</si>
  <si>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</si>
  <si>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</si>
  <si>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</si>
  <si>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</si>
  <si>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</si>
  <si>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</si>
  <si>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</si>
  <si>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</si>
  <si>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</si>
  <si>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</si>
  <si>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</si>
  <si>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</si>
  <si>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</si>
  <si>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</si>
  <si>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</si>
  <si>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</si>
  <si>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</si>
  <si>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</si>
  <si>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</si>
  <si>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</si>
  <si>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</si>
  <si>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</si>
  <si>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</si>
  <si>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</si>
  <si>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</si>
  <si>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</si>
  <si>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</si>
  <si>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</si>
  <si>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</si>
  <si>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</si>
  <si>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</si>
  <si>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</si>
  <si>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</si>
  <si>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</si>
  <si>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</si>
  <si>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</si>
  <si>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</si>
  <si>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</si>
  <si>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</si>
  <si>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</si>
  <si>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</si>
  <si>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</si>
  <si>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</si>
  <si>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</si>
  <si>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</si>
  <si>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</si>
  <si>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</si>
  <si>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</si>
  <si>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</si>
  <si>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</si>
  <si>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</si>
  <si>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</si>
  <si>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</si>
  <si>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</si>
  <si>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</si>
  <si>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</si>
  <si>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</si>
  <si>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</si>
  <si>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</si>
  <si>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</si>
  <si>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</si>
  <si>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</si>
  <si>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</si>
  <si>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</si>
  <si>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</si>
  <si>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</si>
  <si>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</si>
  <si>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</si>
  <si>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</si>
  <si>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</si>
  <si>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</si>
  <si>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</si>
  <si>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</si>
  <si>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</si>
  <si>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</si>
  <si>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</si>
  <si>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</si>
  <si>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</si>
  <si>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</si>
  <si>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</si>
  <si>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</si>
  <si>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</si>
  <si>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</si>
  <si>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</si>
  <si>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</si>
  <si>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</si>
  <si>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</si>
  <si>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</si>
  <si>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</si>
  <si>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</si>
  <si>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</si>
  <si>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</si>
  <si>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</si>
  <si>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</si>
  <si>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</si>
  <si>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</si>
  <si>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</si>
  <si>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</si>
  <si>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</si>
  <si>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</si>
  <si>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</si>
  <si>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</si>
  <si>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</si>
  <si>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</si>
  <si>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</si>
  <si>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</si>
  <si>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</si>
  <si>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</si>
  <si>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</si>
  <si>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</si>
  <si>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</si>
  <si>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</si>
  <si>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</si>
  <si>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</si>
  <si>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</si>
  <si>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</si>
  <si>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</si>
  <si>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</si>
  <si>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</si>
  <si>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</si>
  <si>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</si>
  <si>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</si>
  <si>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</si>
  <si>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</si>
  <si>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</si>
  <si>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</si>
  <si>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</si>
  <si>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</si>
  <si>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</si>
  <si>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</si>
  <si>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</si>
  <si>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</si>
  <si>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</si>
  <si>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</si>
  <si>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</si>
  <si>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</si>
  <si>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</si>
  <si>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</si>
  <si>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</si>
  <si>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</si>
  <si>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</si>
  <si>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</si>
  <si>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</si>
  <si>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</si>
  <si>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</si>
  <si>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</si>
  <si>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</si>
  <si>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</si>
  <si>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</si>
  <si>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</si>
  <si>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</si>
  <si>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</si>
  <si>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</si>
  <si>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</si>
  <si>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</si>
  <si>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</si>
  <si>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</si>
  <si>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</si>
  <si>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</si>
  <si>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</si>
  <si>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</si>
  <si>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</si>
  <si>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</si>
  <si>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</si>
  <si>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</si>
  <si>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</si>
  <si>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</si>
  <si>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</si>
  <si>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</si>
  <si>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</si>
  <si>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</si>
  <si>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</si>
  <si>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</si>
  <si>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</si>
  <si>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</si>
  <si>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</si>
  <si>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</si>
  <si>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</si>
  <si>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</si>
  <si>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</si>
  <si>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</si>
  <si>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</si>
  <si>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</si>
  <si>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</si>
  <si>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</si>
  <si>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</si>
  <si>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</si>
  <si>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</si>
  <si>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</si>
  <si>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</si>
  <si>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</si>
  <si>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</si>
  <si>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</si>
  <si>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</si>
  <si>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</si>
  <si>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</si>
  <si>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</si>
  <si>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</si>
  <si>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</si>
  <si>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</si>
  <si>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</si>
  <si>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</si>
  <si>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</si>
  <si>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</si>
  <si>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</si>
  <si>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</si>
  <si>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</si>
  <si>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</si>
  <si>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</si>
  <si>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</si>
  <si>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</si>
  <si>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</si>
  <si>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</si>
  <si>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</si>
  <si>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</si>
  <si>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</si>
  <si>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</si>
  <si>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</si>
  <si>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</si>
  <si>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</si>
  <si>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</si>
  <si>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</si>
  <si>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</si>
  <si>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</si>
  <si>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</si>
  <si>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</si>
  <si>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</si>
  <si>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</si>
  <si>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</si>
  <si>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</si>
  <si>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</si>
  <si>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</si>
  <si>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</si>
  <si>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</si>
  <si>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</si>
  <si>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</si>
  <si>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</si>
  <si>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</si>
  <si>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</si>
  <si>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</si>
  <si>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</si>
  <si>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</si>
  <si>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</si>
  <si>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</si>
  <si>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</si>
  <si>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</si>
  <si>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</si>
  <si>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</si>
  <si>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</si>
  <si>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</si>
  <si>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</si>
  <si>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</si>
  <si>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</si>
  <si>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</si>
  <si>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</si>
  <si>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</si>
  <si>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</si>
  <si>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</si>
  <si>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</si>
  <si>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</si>
  <si>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</si>
  <si>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</si>
  <si>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</si>
  <si>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</si>
  <si>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</si>
  <si>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</si>
  <si>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</si>
  <si>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</si>
  <si>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</si>
  <si>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</si>
  <si>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</si>
  <si>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</si>
  <si>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</si>
  <si>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</si>
  <si>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</si>
  <si>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</si>
  <si>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</si>
  <si>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</si>
  <si>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</si>
  <si>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</si>
  <si>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</si>
  <si>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</si>
  <si>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</si>
  <si>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</si>
  <si>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</si>
  <si>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</si>
  <si>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</si>
  <si>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</si>
  <si>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</si>
  <si>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</si>
  <si>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</si>
  <si>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</si>
  <si>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</si>
  <si>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</si>
  <si>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</si>
  <si>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</si>
  <si>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</si>
  <si>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</si>
  <si>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</si>
  <si>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</si>
  <si>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</si>
  <si>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</si>
  <si>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</si>
  <si>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</si>
  <si>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</si>
  <si>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</si>
  <si>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</si>
  <si>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</si>
  <si>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</si>
  <si>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</si>
  <si>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</si>
  <si>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</si>
  <si>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</si>
  <si>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</si>
  <si>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</si>
  <si>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</si>
  <si>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</si>
  <si>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</si>
  <si>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</si>
  <si>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</si>
  <si>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</si>
  <si>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</si>
  <si>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</si>
  <si>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</si>
  <si>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</si>
  <si>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</si>
  <si>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</si>
  <si>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</si>
  <si>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</si>
  <si>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</si>
  <si>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</si>
  <si>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</si>
  <si>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</si>
  <si>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</si>
  <si>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</si>
  <si>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</si>
  <si>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</si>
  <si>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</si>
  <si>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</si>
  <si>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</si>
  <si>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</si>
  <si>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</si>
  <si>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</si>
  <si>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</si>
  <si>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</si>
  <si>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</si>
  <si>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</si>
  <si>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</si>
  <si>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</si>
  <si>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</si>
  <si>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</si>
  <si>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</si>
  <si>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</si>
  <si>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</si>
  <si>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</si>
  <si>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</si>
  <si>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</si>
  <si>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</si>
  <si>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</si>
  <si>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</si>
  <si>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</si>
  <si>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</si>
  <si>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</si>
  <si>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</si>
  <si>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</si>
  <si>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</si>
  <si>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</si>
  <si>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</si>
  <si>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</si>
  <si>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</si>
  <si>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</si>
  <si>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</si>
  <si>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</si>
  <si>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</si>
  <si>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</si>
  <si>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</si>
  <si>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</si>
  <si>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</si>
  <si>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</si>
  <si>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</si>
  <si>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</si>
  <si>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</si>
  <si>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</si>
  <si>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</si>
  <si>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</si>
  <si>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</si>
  <si>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</si>
  <si>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</si>
  <si>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</si>
  <si>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</si>
  <si>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</si>
  <si>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</si>
  <si>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</si>
  <si>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</si>
  <si>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</si>
  <si>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</si>
  <si>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</si>
  <si>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</si>
  <si>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</si>
  <si>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</si>
  <si>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</si>
  <si>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</si>
  <si>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</si>
  <si>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</si>
  <si>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</si>
  <si>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</si>
  <si>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</si>
  <si>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</si>
  <si>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</si>
  <si>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</si>
  <si>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</si>
  <si>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</si>
  <si>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</si>
  <si>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</si>
  <si>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</si>
  <si>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</si>
  <si>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</si>
  <si>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</si>
  <si>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</si>
  <si>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</si>
  <si>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</si>
  <si>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</si>
  <si>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</si>
  <si>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</si>
  <si>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</si>
  <si>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</si>
  <si>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</si>
  <si>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</si>
  <si>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</si>
  <si>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</si>
  <si>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</si>
  <si>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</si>
  <si>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</si>
  <si>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</si>
  <si>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</si>
  <si>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</si>
  <si>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</si>
  <si>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</si>
  <si>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</si>
  <si>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</si>
  <si>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</si>
  <si>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</si>
  <si>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</si>
  <si>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</si>
  <si>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</si>
  <si>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</si>
  <si>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</si>
  <si>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</si>
  <si>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</si>
  <si>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</si>
  <si>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</si>
  <si>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</si>
  <si>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</si>
  <si>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</si>
  <si>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</si>
  <si>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</si>
  <si>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</si>
  <si>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</si>
  <si>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</si>
  <si>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</si>
  <si>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</si>
  <si>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</si>
  <si>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</si>
  <si>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</si>
  <si>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</si>
  <si>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</si>
  <si>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</si>
  <si>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</si>
  <si>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</si>
  <si>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</si>
  <si>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</si>
  <si>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</si>
  <si>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</si>
  <si>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</si>
  <si>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</si>
  <si>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</si>
  <si>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</si>
  <si>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</si>
  <si>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</si>
  <si>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</si>
  <si>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</si>
  <si>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</si>
  <si>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</si>
  <si>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</si>
  <si>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</si>
  <si>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</si>
  <si>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</si>
  <si>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</si>
  <si>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</si>
  <si>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</si>
  <si>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</si>
  <si>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</si>
  <si>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</si>
  <si>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</si>
  <si>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</si>
  <si>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</si>
  <si>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</si>
  <si>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</si>
  <si>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</si>
  <si>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</si>
  <si>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</si>
  <si>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</si>
  <si>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</si>
  <si>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</si>
  <si>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</si>
  <si>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</si>
  <si>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</si>
  <si>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</si>
  <si>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</si>
  <si>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</si>
  <si>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</si>
  <si>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</si>
  <si>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</si>
  <si>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</si>
  <si>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</si>
  <si>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</si>
  <si>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</si>
  <si>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</si>
  <si>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</si>
  <si>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</si>
  <si>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</si>
  <si>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</si>
  <si>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</si>
  <si>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</si>
  <si>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</si>
  <si>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</si>
  <si>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</si>
  <si>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</si>
  <si>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</si>
  <si>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</si>
  <si>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</si>
  <si>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</si>
  <si>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</si>
  <si>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</si>
  <si>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</si>
  <si>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</si>
  <si>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</si>
  <si>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</si>
  <si>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</si>
  <si>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</si>
  <si>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</si>
  <si>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</si>
  <si>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</si>
  <si>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</si>
  <si>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</si>
  <si>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</si>
  <si>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</si>
  <si>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</si>
  <si>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</si>
  <si>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</si>
  <si>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</si>
  <si>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</si>
  <si>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</si>
  <si>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</si>
  <si>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</si>
  <si>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</si>
  <si>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</si>
  <si>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</si>
  <si>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</si>
  <si>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</si>
  <si>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</si>
  <si>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</si>
  <si>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</si>
  <si>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</si>
  <si>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</si>
  <si>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</si>
  <si>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</si>
  <si>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</si>
  <si>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</si>
  <si>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</si>
  <si>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</si>
  <si>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</si>
  <si>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</si>
  <si>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</si>
  <si>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</si>
  <si>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</si>
  <si>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</si>
  <si>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</si>
  <si>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</si>
  <si>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</si>
  <si>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</si>
  <si>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</si>
  <si>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</si>
  <si>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</si>
  <si>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</si>
  <si>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</si>
  <si>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</si>
  <si>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</si>
  <si>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</si>
  <si>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</si>
  <si>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</si>
  <si>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</si>
  <si>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</si>
  <si>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</si>
  <si>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</si>
  <si>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</si>
  <si>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</si>
  <si>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</si>
  <si>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</si>
  <si>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</si>
  <si>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</si>
  <si>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</si>
  <si>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</si>
  <si>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</si>
  <si>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</si>
  <si>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</si>
  <si>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</si>
  <si>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</si>
  <si>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</si>
  <si>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</si>
  <si>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</si>
  <si>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</si>
  <si>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</si>
  <si>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</si>
  <si>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</si>
  <si>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</si>
  <si>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</si>
  <si>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</si>
  <si>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</si>
  <si>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</si>
  <si>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</si>
  <si>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</si>
  <si>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</si>
  <si>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</si>
  <si>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</si>
  <si>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</si>
  <si>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</si>
  <si>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</si>
  <si>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</si>
  <si>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</si>
  <si>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</si>
  <si>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 xml:space="preserve">Други приходи                                                                     </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</si>
  <si>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</si>
  <si>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</si>
  <si>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</si>
  <si>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</si>
  <si>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</si>
  <si>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</si>
  <si>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</si>
  <si>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</si>
  <si>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</si>
  <si>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</si>
  <si>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</si>
  <si>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</si>
  <si>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</si>
  <si>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</si>
  <si>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</si>
  <si>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</si>
  <si>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</si>
  <si>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</si>
  <si>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</si>
  <si>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</si>
  <si>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</si>
  <si>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</si>
  <si>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</si>
  <si>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</si>
  <si>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</si>
  <si>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</si>
  <si>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</si>
  <si>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</si>
  <si>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</si>
  <si>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</si>
  <si>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</si>
  <si>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</si>
  <si>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</si>
  <si>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</si>
  <si>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</si>
  <si>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</si>
  <si>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</si>
  <si>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</si>
  <si>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</si>
  <si>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</si>
  <si>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</si>
  <si>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</si>
  <si>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</si>
  <si>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</si>
  <si>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</si>
  <si>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</si>
  <si>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</si>
  <si>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</si>
  <si>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</si>
  <si>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</si>
  <si>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</si>
  <si>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</si>
  <si>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</si>
  <si>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</si>
  <si>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</si>
  <si>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</si>
  <si>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</si>
  <si>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</si>
  <si>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</si>
  <si>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</si>
  <si>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</si>
  <si>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</si>
  <si>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 xml:space="preserve">Комунална такса за коришћење простора за паркирање друмских моторних и прикључних возила на уређеним и обележеним местима                                                      </t>
  </si>
  <si>
    <t xml:space="preserve">Комунална такса за коришћење слободних површина за кампове, постављање шатора или друге облике привременог коришћења                                                        </t>
  </si>
  <si>
    <t xml:space="preserve">Накнада за коришћење грађевинског земљишта                                                                  </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</si>
  <si>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</si>
  <si>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</si>
  <si>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</si>
  <si>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</si>
  <si>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</si>
  <si>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</si>
  <si>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</si>
  <si>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</si>
  <si>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</si>
  <si>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</si>
  <si>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</si>
  <si>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</si>
  <si>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</si>
  <si>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</si>
  <si>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</si>
  <si>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</si>
  <si>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</si>
  <si>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</si>
  <si>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</si>
  <si>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</si>
  <si>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</si>
  <si>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</si>
  <si>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</si>
  <si>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</si>
  <si>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</si>
  <si>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</si>
  <si>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</si>
  <si>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</si>
  <si>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</si>
  <si>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</si>
  <si>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</si>
  <si>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</si>
  <si>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</si>
  <si>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</si>
  <si>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</si>
  <si>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</si>
  <si>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</si>
  <si>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</si>
  <si>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</si>
  <si>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</si>
  <si>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</si>
  <si>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</si>
  <si>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</si>
  <si>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</si>
  <si>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</si>
  <si>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</si>
  <si>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</si>
  <si>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</si>
  <si>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</si>
  <si>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</si>
  <si>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</si>
  <si>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</si>
  <si>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</si>
  <si>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</si>
  <si>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</si>
  <si>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</si>
  <si>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</si>
  <si>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</si>
  <si>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</si>
  <si>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</si>
  <si>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</si>
  <si>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</si>
  <si>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</si>
  <si>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</si>
  <si>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</si>
  <si>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</si>
  <si>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</si>
  <si>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</si>
  <si>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</si>
  <si>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</si>
  <si>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</si>
  <si>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</si>
  <si>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</si>
  <si>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</si>
  <si>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</si>
  <si>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</si>
  <si>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</si>
  <si>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</si>
  <si>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</si>
  <si>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</si>
  <si>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</si>
  <si>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</si>
  <si>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</si>
  <si>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</si>
  <si>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</si>
  <si>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</si>
  <si>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</si>
  <si>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</si>
  <si>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</si>
  <si>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</si>
  <si>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</si>
  <si>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</si>
  <si>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</si>
  <si>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</si>
  <si>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</si>
  <si>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</si>
  <si>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</si>
  <si>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</si>
  <si>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</si>
  <si>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</si>
  <si>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</si>
  <si>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</si>
  <si>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</si>
  <si>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</si>
  <si>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</si>
  <si>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</si>
  <si>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</si>
  <si>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</si>
  <si>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</si>
  <si>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</si>
  <si>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</si>
  <si>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</si>
  <si>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</si>
  <si>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</si>
  <si>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</si>
  <si>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</si>
  <si>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</si>
  <si>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</si>
  <si>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</si>
  <si>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</si>
  <si>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</si>
  <si>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</si>
  <si>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</si>
  <si>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</si>
  <si>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</si>
  <si>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</si>
  <si>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</si>
  <si>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</si>
  <si>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</si>
  <si>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</si>
  <si>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</si>
  <si>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</si>
  <si>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</si>
  <si>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</si>
  <si>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</si>
  <si>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</si>
  <si>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</si>
  <si>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</si>
  <si>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</si>
  <si>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</si>
  <si>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</si>
  <si>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</si>
  <si>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</si>
  <si>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</si>
  <si>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</si>
  <si>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</si>
  <si>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</si>
  <si>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</si>
  <si>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</si>
  <si>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</si>
  <si>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</si>
  <si>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</si>
  <si>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</si>
  <si>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</si>
  <si>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</si>
  <si>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</si>
  <si>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</si>
  <si>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</si>
  <si>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</si>
  <si>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</si>
  <si>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</si>
  <si>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</si>
  <si>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</si>
  <si>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</si>
  <si>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</si>
  <si>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</si>
  <si>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</si>
  <si>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</si>
  <si>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</si>
  <si>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</si>
  <si>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</si>
  <si>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</si>
  <si>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</si>
  <si>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</si>
  <si>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</si>
  <si>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</si>
  <si>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</si>
  <si>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</si>
  <si>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</si>
  <si>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</si>
  <si>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</si>
  <si>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</si>
  <si>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</si>
  <si>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</si>
  <si>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</si>
  <si>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</si>
  <si>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</si>
  <si>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</si>
  <si>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</si>
  <si>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</si>
  <si>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</si>
  <si>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</si>
  <si>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</si>
  <si>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</si>
  <si>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</si>
  <si>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</si>
  <si>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</si>
  <si>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</si>
  <si>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</si>
  <si>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</si>
  <si>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</si>
  <si>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</si>
  <si>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</si>
  <si>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</si>
  <si>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</si>
  <si>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</si>
  <si>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</si>
  <si>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</si>
  <si>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</si>
  <si>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</si>
  <si>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</si>
  <si>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</si>
  <si>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</si>
  <si>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</si>
  <si>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</si>
  <si>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</si>
  <si>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</si>
  <si>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</si>
  <si>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</si>
  <si>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</si>
  <si>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</si>
  <si>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</si>
  <si>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</si>
  <si>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</si>
  <si>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</si>
  <si>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</si>
  <si>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</si>
  <si>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</si>
  <si>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</si>
  <si>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</si>
  <si>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</si>
  <si>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</si>
  <si>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</si>
  <si>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</si>
  <si>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</si>
  <si>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</si>
  <si>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</si>
  <si>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</si>
  <si>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</si>
  <si>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</si>
  <si>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</si>
  <si>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</si>
  <si>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</si>
  <si>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</si>
  <si>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</si>
  <si>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</si>
  <si>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</si>
  <si>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</si>
  <si>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</si>
  <si>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</si>
  <si>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 xml:space="preserve">Остали приходи у корист нивоа градова                                                                 </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</si>
  <si>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</si>
  <si>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</si>
  <si>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</si>
  <si>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</si>
  <si>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</si>
  <si>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</si>
  <si>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</si>
  <si>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</si>
  <si>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</si>
  <si>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</si>
  <si>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</si>
  <si>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</si>
  <si>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</si>
  <si>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</si>
  <si>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 xml:space="preserve">Меморандумске ставке за рефундацију расхода                                                                  </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</si>
  <si>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</si>
  <si>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</si>
  <si>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</si>
  <si>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</si>
  <si>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</si>
  <si>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</si>
  <si>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</si>
  <si>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</si>
  <si>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</si>
  <si>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</si>
  <si>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</si>
  <si>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</si>
  <si>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</si>
  <si>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</si>
  <si>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</si>
  <si>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</si>
  <si>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</si>
  <si>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</si>
  <si>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</si>
  <si>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</si>
  <si>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</si>
  <si>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</si>
  <si>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</si>
  <si>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</si>
  <si>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</si>
  <si>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</si>
  <si>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</si>
  <si>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</si>
  <si>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</si>
  <si>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 xml:space="preserve">Приходи из буџета                                                                    </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</si>
  <si>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</si>
  <si>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</si>
  <si>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</si>
  <si>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</si>
  <si>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</si>
  <si>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</si>
  <si>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</si>
  <si>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</si>
  <si>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</si>
  <si>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</si>
  <si>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</si>
  <si>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</si>
  <si>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</si>
  <si>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</si>
  <si>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</si>
  <si>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</si>
  <si>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</si>
  <si>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</si>
  <si>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</si>
  <si>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</si>
  <si>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</si>
  <si>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</si>
  <si>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</si>
  <si>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</si>
  <si>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</si>
  <si>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</si>
  <si>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</si>
  <si>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</si>
  <si>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</si>
  <si>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</si>
  <si>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</si>
  <si>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</si>
  <si>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</si>
  <si>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</si>
  <si>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</si>
  <si>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</si>
  <si>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</si>
  <si>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</si>
  <si>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</si>
  <si>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</si>
  <si>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</si>
  <si>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</si>
  <si>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</si>
  <si>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</si>
  <si>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</si>
  <si>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</si>
  <si>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</si>
  <si>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</si>
  <si>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</si>
  <si>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</si>
  <si>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</si>
  <si>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</si>
  <si>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</si>
  <si>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</si>
  <si>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</si>
  <si>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</si>
  <si>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</si>
  <si>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</si>
  <si>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</si>
  <si>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</si>
  <si>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</si>
  <si>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</si>
  <si>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</si>
  <si>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</si>
  <si>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</si>
  <si>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</si>
  <si>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</si>
  <si>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</si>
  <si>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</si>
  <si>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</si>
  <si>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</si>
  <si>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</si>
  <si>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</si>
  <si>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</si>
  <si>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</si>
  <si>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</si>
  <si>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</si>
  <si>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</si>
  <si>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</si>
  <si>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</si>
  <si>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</si>
  <si>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</si>
  <si>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</si>
  <si>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</si>
  <si>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</si>
  <si>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</si>
  <si>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</si>
  <si>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</si>
  <si>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</si>
  <si>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</si>
  <si>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</si>
  <si>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</si>
  <si>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</si>
  <si>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</si>
  <si>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</si>
  <si>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</si>
  <si>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</si>
  <si>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</si>
  <si>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</si>
  <si>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</si>
  <si>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</si>
  <si>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</si>
  <si>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</si>
  <si>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</si>
  <si>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</si>
  <si>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</si>
  <si>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</si>
  <si>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</si>
  <si>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</si>
  <si>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</si>
  <si>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</si>
  <si>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</si>
  <si>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</si>
  <si>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</si>
  <si>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</si>
  <si>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</si>
  <si>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</si>
  <si>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</si>
  <si>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</si>
  <si>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</si>
  <si>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</si>
  <si>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</si>
  <si>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</si>
  <si>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</si>
  <si>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</si>
  <si>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 xml:space="preserve">Примања од задуживања и продаје финансијске имовине                                                                </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</si>
  <si>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</si>
  <si>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</si>
  <si>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</si>
  <si>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</si>
  <si>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</si>
  <si>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</si>
  <si>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</si>
  <si>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</si>
  <si>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</si>
  <si>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</si>
  <si>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</si>
  <si>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</si>
  <si>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</si>
  <si>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</si>
  <si>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</si>
  <si>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</si>
  <si>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</si>
  <si>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</si>
  <si>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</si>
  <si>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</si>
  <si>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</si>
  <si>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</si>
  <si>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</si>
  <si>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</si>
  <si>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</si>
  <si>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</si>
  <si>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</si>
  <si>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</si>
  <si>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</si>
  <si>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</si>
  <si>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</si>
  <si>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</si>
  <si>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</si>
  <si>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</si>
  <si>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</si>
  <si>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</si>
  <si>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</si>
  <si>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</si>
  <si>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</si>
  <si>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</si>
  <si>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</si>
  <si>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</si>
  <si>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</si>
  <si>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</si>
  <si>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</si>
  <si>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</si>
  <si>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</si>
  <si>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</si>
  <si>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</si>
  <si>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</si>
  <si>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</si>
  <si>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</si>
  <si>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</si>
  <si>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</si>
  <si>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</si>
  <si>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</si>
  <si>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</si>
  <si>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</si>
  <si>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</si>
  <si>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</si>
  <si>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</si>
  <si>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</si>
  <si>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</si>
  <si>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</si>
  <si>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</si>
  <si>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</si>
  <si>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</si>
  <si>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</si>
  <si>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</si>
  <si>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</si>
  <si>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</si>
  <si>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</si>
  <si>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</si>
  <si>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</si>
  <si>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</si>
  <si>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</si>
  <si>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</si>
  <si>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</si>
  <si>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</si>
  <si>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</si>
  <si>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</si>
  <si>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</si>
  <si>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</si>
  <si>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</si>
  <si>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</si>
  <si>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</si>
  <si>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</si>
  <si>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</si>
  <si>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</si>
  <si>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</si>
  <si>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</si>
  <si>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</si>
  <si>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</si>
  <si>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</si>
  <si>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</si>
  <si>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</si>
  <si>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</si>
  <si>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</si>
  <si>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</si>
  <si>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</si>
  <si>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</si>
  <si>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</si>
  <si>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</si>
  <si>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</si>
  <si>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</si>
  <si>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</si>
  <si>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</si>
  <si>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</si>
  <si>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</si>
  <si>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</si>
  <si>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</si>
  <si>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</si>
  <si>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</si>
  <si>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</si>
  <si>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</si>
  <si>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</si>
  <si>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</si>
  <si>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</si>
  <si>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</si>
  <si>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</si>
  <si>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</si>
  <si>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</si>
  <si>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</si>
  <si>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</si>
  <si>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</si>
  <si>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</si>
  <si>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</si>
  <si>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</si>
  <si>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</si>
  <si>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</si>
  <si>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</si>
  <si>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</si>
  <si>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</si>
  <si>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</si>
  <si>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</si>
  <si>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</si>
  <si>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</si>
  <si>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</si>
  <si>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</si>
  <si>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</si>
  <si>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</si>
  <si>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</si>
  <si>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</si>
  <si>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</si>
  <si>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</si>
  <si>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</si>
  <si>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</si>
  <si>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</si>
  <si>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</si>
  <si>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</si>
  <si>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</si>
  <si>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</si>
  <si>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</si>
  <si>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</si>
  <si>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</si>
  <si>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</si>
  <si>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</si>
  <si>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</si>
  <si>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</si>
  <si>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</si>
  <si>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</si>
  <si>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</si>
  <si>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</si>
  <si>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</si>
  <si>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</si>
  <si>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</si>
  <si>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</si>
  <si>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</si>
  <si>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</si>
  <si>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</si>
  <si>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</si>
  <si>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</si>
  <si>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</si>
  <si>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</si>
  <si>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</si>
  <si>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</si>
  <si>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</si>
  <si>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</si>
  <si>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</si>
  <si>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</si>
  <si>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</si>
  <si>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</si>
  <si>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</si>
  <si>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</si>
  <si>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</si>
  <si>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</si>
  <si>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</si>
  <si>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</si>
  <si>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</si>
  <si>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</si>
  <si>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</si>
  <si>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</si>
  <si>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</si>
  <si>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</si>
  <si>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</si>
  <si>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</si>
  <si>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</si>
  <si>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</si>
  <si>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</si>
  <si>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</si>
  <si>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</si>
  <si>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</si>
  <si>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</si>
  <si>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</si>
  <si>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</si>
  <si>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</si>
  <si>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</si>
  <si>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</si>
  <si>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</si>
  <si>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</si>
  <si>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</si>
  <si>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</si>
  <si>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</si>
  <si>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</si>
  <si>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</si>
  <si>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</si>
  <si>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</si>
  <si>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</si>
  <si>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</si>
  <si>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</si>
  <si>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</si>
  <si>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</si>
  <si>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</si>
  <si>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</si>
  <si>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</si>
  <si>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</si>
  <si>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</si>
  <si>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</si>
  <si>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</si>
  <si>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</si>
  <si>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</si>
  <si>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</si>
  <si>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</si>
  <si>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</si>
  <si>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</si>
  <si>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</si>
  <si>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</si>
  <si>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</si>
  <si>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</si>
  <si>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</si>
  <si>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</si>
  <si>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</si>
  <si>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</si>
  <si>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</si>
  <si>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</si>
  <si>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</si>
  <si>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</si>
  <si>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</si>
  <si>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</si>
  <si>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</si>
  <si>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</si>
  <si>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</si>
  <si>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</si>
  <si>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</si>
  <si>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</si>
  <si>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</si>
  <si>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</si>
  <si>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</si>
  <si>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</si>
  <si>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</si>
  <si>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</si>
  <si>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</si>
  <si>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</si>
  <si>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</si>
  <si>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</si>
  <si>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</si>
  <si>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</si>
  <si>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</si>
  <si>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</si>
  <si>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</si>
  <si>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</si>
  <si>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</si>
  <si>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</si>
  <si>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</si>
  <si>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</si>
  <si>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</si>
  <si>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</si>
  <si>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</si>
  <si>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</si>
  <si>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</si>
  <si>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</si>
  <si>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</si>
  <si>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</si>
  <si>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</si>
  <si>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</si>
  <si>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</si>
  <si>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</si>
  <si>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</si>
  <si>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</si>
  <si>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</si>
  <si>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</si>
  <si>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</si>
  <si>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</si>
  <si>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</si>
  <si>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</si>
  <si>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</si>
  <si>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</si>
  <si>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</si>
  <si>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</si>
  <si>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</si>
  <si>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</si>
  <si>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</si>
  <si>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</si>
  <si>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</si>
  <si>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</si>
  <si>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</si>
  <si>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</si>
  <si>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</si>
  <si>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</si>
  <si>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</si>
  <si>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</si>
  <si>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</si>
  <si>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</si>
  <si>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</si>
  <si>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</si>
  <si>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</si>
  <si>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</si>
  <si>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</si>
  <si>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</si>
  <si>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</si>
  <si>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</si>
  <si>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</si>
  <si>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</si>
  <si>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</si>
  <si>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</si>
  <si>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</si>
  <si>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</si>
  <si>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</si>
  <si>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</si>
  <si>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</si>
  <si>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</si>
  <si>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</si>
  <si>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</si>
  <si>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</si>
  <si>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</si>
  <si>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</si>
  <si>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</si>
  <si>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</si>
  <si>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</si>
  <si>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</si>
  <si>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</si>
  <si>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</si>
  <si>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</si>
  <si>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</si>
  <si>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</si>
  <si>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</si>
  <si>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</si>
  <si>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</si>
  <si>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</si>
  <si>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</si>
  <si>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</si>
  <si>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</si>
  <si>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</si>
  <si>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</si>
  <si>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</si>
  <si>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</si>
  <si>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</si>
  <si>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</si>
  <si>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</si>
  <si>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</si>
  <si>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</si>
  <si>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</si>
  <si>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</si>
  <si>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</si>
  <si>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</si>
  <si>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</si>
  <si>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</si>
  <si>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</si>
  <si>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</si>
  <si>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</si>
  <si>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</si>
  <si>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</si>
  <si>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</si>
  <si>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</si>
  <si>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</si>
  <si>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</si>
  <si>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</si>
  <si>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</si>
  <si>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</si>
  <si>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</si>
  <si>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</si>
  <si>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</si>
  <si>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</si>
  <si>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</si>
  <si>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</si>
  <si>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</si>
  <si>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</si>
  <si>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</si>
  <si>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</si>
  <si>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</si>
  <si>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</si>
  <si>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</si>
  <si>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</si>
  <si>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</si>
  <si>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</si>
  <si>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</si>
  <si>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</si>
  <si>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</si>
  <si>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</si>
  <si>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</si>
  <si>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</si>
  <si>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</si>
  <si>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</si>
  <si>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</si>
  <si>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</si>
  <si>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</si>
  <si>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</si>
  <si>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</si>
  <si>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</si>
  <si>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</si>
  <si>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</si>
  <si>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</si>
  <si>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</si>
  <si>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</si>
  <si>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</si>
  <si>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</si>
  <si>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</si>
  <si>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</si>
  <si>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</si>
  <si>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</si>
  <si>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</si>
  <si>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</si>
  <si>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</si>
  <si>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</si>
  <si>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</si>
  <si>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</si>
  <si>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</si>
  <si>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</si>
  <si>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</si>
  <si>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</si>
  <si>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</si>
  <si>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</si>
  <si>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</si>
  <si>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</si>
  <si>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</si>
  <si>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</si>
  <si>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</si>
  <si>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</si>
  <si>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</si>
  <si>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ЗАШТИТНИК ГРАЂАНА</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</si>
  <si>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</si>
  <si>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</si>
  <si>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</si>
  <si>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</si>
  <si>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</si>
  <si>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</si>
  <si>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</si>
  <si>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</si>
  <si>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</si>
  <si>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</si>
  <si>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</si>
  <si>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</si>
  <si>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</si>
  <si>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</si>
  <si>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</si>
  <si>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</si>
  <si>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</si>
  <si>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Средства из осталих извора</t>
  </si>
  <si>
    <t>Укупна средства</t>
  </si>
  <si>
    <t>1</t>
  </si>
  <si>
    <t>Социјални доприноси на терет послодавца</t>
  </si>
  <si>
    <t>Социјална давања запосленима</t>
  </si>
  <si>
    <t>Судијски додатак.</t>
  </si>
  <si>
    <t>421</t>
  </si>
  <si>
    <t>Стални трошкови</t>
  </si>
  <si>
    <t>Трошкови путовања</t>
  </si>
  <si>
    <t>Услуге по уговору</t>
  </si>
  <si>
    <t>Специјализоване услуге</t>
  </si>
  <si>
    <t>Материјал</t>
  </si>
  <si>
    <t>Амортизација нематеријалне имовине</t>
  </si>
  <si>
    <t>Отплата камата по гаранцијама</t>
  </si>
  <si>
    <t>Пратећи трошкови задуживања</t>
  </si>
  <si>
    <t>Субвенције приватним предузећима</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</si>
  <si>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</si>
  <si>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</si>
  <si>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</si>
  <si>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</si>
  <si>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Накнаде за социјалну заштиту из буџета</t>
  </si>
  <si>
    <t>Расходи који се финансирају из средстава за реализацију националног инвестиционог плана</t>
  </si>
  <si>
    <t>Стална резерва</t>
  </si>
  <si>
    <t>Текућа резерва</t>
  </si>
  <si>
    <t>Нематеријална имовина</t>
  </si>
  <si>
    <t>Залихе робе за даљу продају</t>
  </si>
  <si>
    <t>Шуме и воде</t>
  </si>
  <si>
    <t>Отплата главнице домаћим кредиторима</t>
  </si>
  <si>
    <t>620</t>
  </si>
  <si>
    <t>010</t>
  </si>
  <si>
    <t>020</t>
  </si>
  <si>
    <t>040</t>
  </si>
  <si>
    <t>060</t>
  </si>
  <si>
    <t>070</t>
  </si>
  <si>
    <t>090</t>
  </si>
  <si>
    <t>100</t>
  </si>
  <si>
    <t>120</t>
  </si>
  <si>
    <t>130</t>
  </si>
  <si>
    <t>Опште јавне услуге некласификоване на другом месту;</t>
  </si>
  <si>
    <t>451</t>
  </si>
  <si>
    <t>740</t>
  </si>
  <si>
    <t>810</t>
  </si>
  <si>
    <t>820</t>
  </si>
  <si>
    <t>830</t>
  </si>
  <si>
    <t>840</t>
  </si>
  <si>
    <t>860</t>
  </si>
  <si>
    <t>2</t>
  </si>
  <si>
    <t xml:space="preserve">1101-0001  </t>
  </si>
  <si>
    <t>Уређивање грађевинског земљишта</t>
  </si>
  <si>
    <t>Стратешко, просторно и урбанистичко планирање</t>
  </si>
  <si>
    <t>Паркинг сервис</t>
  </si>
  <si>
    <t>0601-0011</t>
  </si>
  <si>
    <t>Одржавање гробаља и погребне услуге</t>
  </si>
  <si>
    <t>Остале комуналне услуге</t>
  </si>
  <si>
    <t>1501-0002</t>
  </si>
  <si>
    <t>Управљање развојем туризма</t>
  </si>
  <si>
    <t>Туристичка промоција</t>
  </si>
  <si>
    <t>Унапређење  услова за пољопривредну делатност</t>
  </si>
  <si>
    <t>0401-0001</t>
  </si>
  <si>
    <t>Управљање комуналним отпадом</t>
  </si>
  <si>
    <t>Управљање саобраћајном инфраструктуром</t>
  </si>
  <si>
    <t>Одржавање путева</t>
  </si>
  <si>
    <t>Функционисање основних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</si>
  <si>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</si>
  <si>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</si>
  <si>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</si>
  <si>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</si>
  <si>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</si>
  <si>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</si>
  <si>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</si>
  <si>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</si>
  <si>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</si>
  <si>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</si>
  <si>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</si>
  <si>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</si>
  <si>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</si>
  <si>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</si>
  <si>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</si>
  <si>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</si>
  <si>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</si>
  <si>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</si>
  <si>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</si>
  <si>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</si>
  <si>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</si>
  <si>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</si>
  <si>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</si>
  <si>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</si>
  <si>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</si>
  <si>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</si>
  <si>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</si>
  <si>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</si>
  <si>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</si>
  <si>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</si>
  <si>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</si>
  <si>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</si>
  <si>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</si>
  <si>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</si>
  <si>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</si>
  <si>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0602-0009</t>
  </si>
  <si>
    <t>0602-0010</t>
  </si>
  <si>
    <t>0701-0001</t>
  </si>
  <si>
    <t>Раздео</t>
  </si>
  <si>
    <t>Глава</t>
  </si>
  <si>
    <t>Функција</t>
  </si>
  <si>
    <t>Позиција</t>
  </si>
  <si>
    <t>Укупна јавна средства</t>
  </si>
  <si>
    <t>Програм-ска Класиф.</t>
  </si>
  <si>
    <t>Економ. Класиф.</t>
  </si>
  <si>
    <t>Укупно</t>
  </si>
  <si>
    <t>3</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</si>
  <si>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</si>
  <si>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</si>
  <si>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</si>
  <si>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</si>
  <si>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</si>
  <si>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</si>
  <si>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</si>
  <si>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</si>
  <si>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</si>
  <si>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</si>
  <si>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</si>
  <si>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</si>
  <si>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</si>
  <si>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</si>
  <si>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</si>
  <si>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</si>
  <si>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</si>
  <si>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</si>
  <si>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</si>
  <si>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</si>
  <si>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</si>
  <si>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</si>
  <si>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</si>
  <si>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</si>
  <si>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</si>
  <si>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</si>
  <si>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</si>
  <si>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</si>
  <si>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</si>
  <si>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</si>
  <si>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</si>
  <si>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</si>
  <si>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</si>
  <si>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</si>
  <si>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</si>
  <si>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</si>
  <si>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</si>
  <si>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</si>
  <si>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</si>
  <si>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</si>
  <si>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</si>
  <si>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</si>
  <si>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</si>
  <si>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</si>
  <si>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</si>
  <si>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</si>
  <si>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</si>
  <si>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</si>
  <si>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</si>
  <si>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</si>
  <si>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</si>
  <si>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</si>
  <si>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</si>
  <si>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</si>
  <si>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</si>
  <si>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</si>
  <si>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</si>
  <si>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</si>
  <si>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</si>
  <si>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</si>
  <si>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</si>
  <si>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</si>
  <si>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Извори финансирања за Програмску активност 0101-0001:</t>
  </si>
  <si>
    <t>Свега за Програмску активност 0101-0001:</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</si>
  <si>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</si>
  <si>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</si>
  <si>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</si>
  <si>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</si>
  <si>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</si>
  <si>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</si>
  <si>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</si>
  <si>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</si>
  <si>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</si>
  <si>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</si>
  <si>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</si>
  <si>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</si>
  <si>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</si>
  <si>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</si>
  <si>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</si>
  <si>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</si>
  <si>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</si>
  <si>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</si>
  <si>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</si>
  <si>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</si>
  <si>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</si>
  <si>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</si>
  <si>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</si>
  <si>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</si>
  <si>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</si>
  <si>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</si>
  <si>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</si>
  <si>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</si>
  <si>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</si>
  <si>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</si>
  <si>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</si>
  <si>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</si>
  <si>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</si>
  <si>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</si>
  <si>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</si>
  <si>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</si>
  <si>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</si>
  <si>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</si>
  <si>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</si>
  <si>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</si>
  <si>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</si>
  <si>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</si>
  <si>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</si>
  <si>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</si>
  <si>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</si>
  <si>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</si>
  <si>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</si>
  <si>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</si>
  <si>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</si>
  <si>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</si>
  <si>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</si>
  <si>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</si>
  <si>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</si>
  <si>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</si>
  <si>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ДИРЕКЦИЈА ЗА РАЗВОЈ И ИЗГРАДЊУ ГРАДА ВРАЊА</t>
  </si>
  <si>
    <t>Опште јавне услуге</t>
  </si>
  <si>
    <t xml:space="preserve">1101-0002  </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</si>
  <si>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</si>
  <si>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</si>
  <si>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</si>
  <si>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</si>
  <si>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</si>
  <si>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</si>
  <si>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</si>
  <si>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</si>
  <si>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</si>
  <si>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</si>
  <si>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</si>
  <si>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</si>
  <si>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</si>
  <si>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</si>
  <si>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</si>
  <si>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</si>
  <si>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</si>
  <si>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</si>
  <si>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</si>
  <si>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</si>
  <si>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</si>
  <si>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</si>
  <si>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</si>
  <si>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</si>
  <si>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</si>
  <si>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Извори финансирања за Раздео 5 :</t>
  </si>
  <si>
    <t>2001-0001</t>
  </si>
  <si>
    <t>Функционисање предшколских установа</t>
  </si>
  <si>
    <t>Предшколско васпитање</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</si>
  <si>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</si>
  <si>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</si>
  <si>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</si>
  <si>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</si>
  <si>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</si>
  <si>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</si>
  <si>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</si>
  <si>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</si>
  <si>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</si>
  <si>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</si>
  <si>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</si>
  <si>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</si>
  <si>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</si>
  <si>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</si>
  <si>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</si>
  <si>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</si>
  <si>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</si>
  <si>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</si>
  <si>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</si>
  <si>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</si>
  <si>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</si>
  <si>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</si>
  <si>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</si>
  <si>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</si>
  <si>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</si>
  <si>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</si>
  <si>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</si>
  <si>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</si>
  <si>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</si>
  <si>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</si>
  <si>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</si>
  <si>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</si>
  <si>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</si>
  <si>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</si>
  <si>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</si>
  <si>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</si>
  <si>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</si>
  <si>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</si>
  <si>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</si>
  <si>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</si>
  <si>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</si>
  <si>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</si>
  <si>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</si>
  <si>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</si>
  <si>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</si>
  <si>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</si>
  <si>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</si>
  <si>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</si>
  <si>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</si>
  <si>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</si>
  <si>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</si>
  <si>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</si>
  <si>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</si>
  <si>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</si>
  <si>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660:</t>
  </si>
  <si>
    <t>Функција 660:</t>
  </si>
  <si>
    <t xml:space="preserve">0601-0006  </t>
  </si>
  <si>
    <t>Извори финансирања за програмску активност 0601-0006:</t>
  </si>
  <si>
    <t>Свега за програмску активност 0601-0006:</t>
  </si>
  <si>
    <t xml:space="preserve">0601-0008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</si>
  <si>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</si>
  <si>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</si>
  <si>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</si>
  <si>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</si>
  <si>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</si>
  <si>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</si>
  <si>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</si>
  <si>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</si>
  <si>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</si>
  <si>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</si>
  <si>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</si>
  <si>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</si>
  <si>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</si>
  <si>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</si>
  <si>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</si>
  <si>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</si>
  <si>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</si>
  <si>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</si>
  <si>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</si>
  <si>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</si>
  <si>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</si>
  <si>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</si>
  <si>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</si>
  <si>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</si>
  <si>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</si>
  <si>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</si>
  <si>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</si>
  <si>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</si>
  <si>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</si>
  <si>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</si>
  <si>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</si>
  <si>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</si>
  <si>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</si>
  <si>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</si>
  <si>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</si>
  <si>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</si>
  <si>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0602-0005:</t>
  </si>
  <si>
    <t>Свега за програмску активност 0602-0005:</t>
  </si>
  <si>
    <t>Извори финансирања за Програмску активност 0901-0004:</t>
  </si>
  <si>
    <t>Свега за Програмску активност 0901-0004:</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</si>
  <si>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</si>
  <si>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</si>
  <si>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</si>
  <si>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</si>
  <si>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733:</t>
  </si>
  <si>
    <t>Свега за Раздео 5:</t>
  </si>
  <si>
    <t>0701-0002</t>
  </si>
  <si>
    <t>1101-0002</t>
  </si>
  <si>
    <t>1101-П1</t>
  </si>
  <si>
    <t>0601-П4</t>
  </si>
  <si>
    <t>0601-П5</t>
  </si>
  <si>
    <t>0601-П6</t>
  </si>
  <si>
    <t>1501-П1</t>
  </si>
  <si>
    <t>1502-П1</t>
  </si>
  <si>
    <t>1502-П6</t>
  </si>
  <si>
    <t>0101-П1</t>
  </si>
  <si>
    <t>0101-П2</t>
  </si>
  <si>
    <t>0101-П3</t>
  </si>
  <si>
    <t>0401-П1</t>
  </si>
  <si>
    <t>0701-П1</t>
  </si>
  <si>
    <t>0701-П2</t>
  </si>
  <si>
    <t>0701-П3</t>
  </si>
  <si>
    <t>2001-П1</t>
  </si>
  <si>
    <t>2001-П2</t>
  </si>
  <si>
    <t>2001-П3</t>
  </si>
  <si>
    <t>2003-П1</t>
  </si>
  <si>
    <t>2003-П2</t>
  </si>
  <si>
    <t>0901-П2</t>
  </si>
  <si>
    <t>1801-П1</t>
  </si>
  <si>
    <t>1201-П1</t>
  </si>
  <si>
    <t>1201-П2</t>
  </si>
  <si>
    <t>1201-П3</t>
  </si>
  <si>
    <t>1201-П4</t>
  </si>
  <si>
    <t>1201-П5</t>
  </si>
  <si>
    <t>1201-П6</t>
  </si>
  <si>
    <t>1201-П7</t>
  </si>
  <si>
    <t>1201-П8</t>
  </si>
  <si>
    <t>1201-П9</t>
  </si>
  <si>
    <t>1201-П10</t>
  </si>
  <si>
    <t>1201-П11</t>
  </si>
  <si>
    <t>1201-П12</t>
  </si>
  <si>
    <t>0602-П1</t>
  </si>
  <si>
    <t>0602-П2</t>
  </si>
  <si>
    <t>0602-П3</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</si>
  <si>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</si>
  <si>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</si>
  <si>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</si>
  <si>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</si>
  <si>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</si>
  <si>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</si>
  <si>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1502-П4:</t>
  </si>
  <si>
    <t>Свега за пројекат 0701-П1:</t>
  </si>
  <si>
    <t>Свега за пројекат 0701-П2:</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</si>
  <si>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</si>
  <si>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</si>
  <si>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</si>
  <si>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</si>
  <si>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</si>
  <si>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</si>
  <si>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</si>
  <si>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</si>
  <si>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</si>
  <si>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</si>
  <si>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</si>
  <si>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</si>
  <si>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</si>
  <si>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</si>
  <si>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</si>
  <si>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</si>
  <si>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</si>
  <si>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</si>
  <si>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</si>
  <si>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</si>
  <si>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Свега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</si>
  <si>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</si>
  <si>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</si>
  <si>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</si>
  <si>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</si>
  <si>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</si>
  <si>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</si>
  <si>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</si>
  <si>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</si>
  <si>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</si>
  <si>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</si>
  <si>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</si>
  <si>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</si>
  <si>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</si>
  <si>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</si>
  <si>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</si>
  <si>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</si>
  <si>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</si>
  <si>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</si>
  <si>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</si>
  <si>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</si>
  <si>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</si>
  <si>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</si>
  <si>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</si>
  <si>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</si>
  <si>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</si>
  <si>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</si>
  <si>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</si>
  <si>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</si>
  <si>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</si>
  <si>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 xml:space="preserve">Набавка стеоних јуница </t>
  </si>
  <si>
    <t>Суфинансирање вештачке оплодње</t>
  </si>
  <si>
    <t>Постављање Ски лифта "Суво Рудиште"</t>
  </si>
  <si>
    <t>Изградња улице Боре Станковића</t>
  </si>
  <si>
    <t>Изградња ...</t>
  </si>
  <si>
    <t>Изградња и опремање зграде Позоришта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</si>
  <si>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</si>
  <si>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</si>
  <si>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</si>
  <si>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</si>
  <si>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</si>
  <si>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</si>
  <si>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</si>
  <si>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</si>
  <si>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</si>
  <si>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</si>
  <si>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</si>
  <si>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</si>
  <si>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</si>
  <si>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</si>
  <si>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Изградња кружног тока код Храма Свете Тројице</t>
  </si>
  <si>
    <t>421-Стални трошкови</t>
  </si>
  <si>
    <t>423-Услуге по уговору</t>
  </si>
  <si>
    <t>Трансфери од осталих нивоа власти</t>
  </si>
  <si>
    <t>Добровољни трансфери од физичких и правних лица</t>
  </si>
  <si>
    <t>Трансфери од других нивоа власти</t>
  </si>
  <si>
    <t>Функционисање локалне самоуправе</t>
  </si>
  <si>
    <t>Свега за програмску активност 0602-0010:</t>
  </si>
  <si>
    <t>Извори финансирања за функцију 040:</t>
  </si>
  <si>
    <t>Функција 040:</t>
  </si>
  <si>
    <t>Свега за Програмску активност 0901-0002:</t>
  </si>
  <si>
    <t>Свега за Програмску активност 0901-0001:</t>
  </si>
  <si>
    <t>Извори финансирања за Пројекат 0901-П2:</t>
  </si>
  <si>
    <t>Свега за Пројекат 0901-П2:</t>
  </si>
  <si>
    <t>Пројекат "Дневни боравак"</t>
  </si>
  <si>
    <t>Функција 860:</t>
  </si>
  <si>
    <t>6</t>
  </si>
  <si>
    <t>Свега за Раздео 3:</t>
  </si>
  <si>
    <t>Опрема</t>
  </si>
  <si>
    <t>Mатеријал</t>
  </si>
  <si>
    <t>Дотације осталим непрофитним институцијама</t>
  </si>
  <si>
    <t>Извори финансирања за пројекат 2001-П2:</t>
  </si>
  <si>
    <t>Свега за пројекат 2001-П2:</t>
  </si>
  <si>
    <t>Извори финансирања за пројекат 2001-П3:</t>
  </si>
  <si>
    <t>Реконструкција дворишта</t>
  </si>
  <si>
    <t>Реконструкција санитарних чворова</t>
  </si>
  <si>
    <t>7</t>
  </si>
  <si>
    <t>2101</t>
  </si>
  <si>
    <t>2101-0001</t>
  </si>
  <si>
    <t>Функционисање Скупштине</t>
  </si>
  <si>
    <t>2101-0002</t>
  </si>
  <si>
    <t>Функционисање извршних органа</t>
  </si>
  <si>
    <t>ПРОГРАМ 16: ПОЛИТИЧКИ СИСТЕМ ЛОКАЛНЕ САМОУПРАВЕ</t>
  </si>
  <si>
    <t>Извори финансирања за програмску активност 2101-0001:</t>
  </si>
  <si>
    <t>Свега за програмску активност 2101-0001:</t>
  </si>
  <si>
    <t>Извори финансирања за Програм 16:</t>
  </si>
  <si>
    <t>Свега за Програм 16:</t>
  </si>
  <si>
    <t>ПРОГРАМ 16 - ПОЛИТИЧКИ СИСТЕМ ЛОКАЛНЕ САМОУПРАВЕ</t>
  </si>
  <si>
    <t>Извори финансирања за програмску активност 2101-0002:</t>
  </si>
  <si>
    <t>Свега за програмску активност 2101-0002:</t>
  </si>
  <si>
    <t>ПРОГРАМ 13 - РАЗВОЈ КУЛТУРЕ И ИНФОРМИСАЊА</t>
  </si>
  <si>
    <t>Остале дотације</t>
  </si>
  <si>
    <t>Доградња пословног простора и реконструкција просторија ПУ Полетарац</t>
  </si>
  <si>
    <t>Текуће субвенције јавним нефинансијским предузећима</t>
  </si>
  <si>
    <t>Програмска активност: Текућа буџетска резерва</t>
  </si>
  <si>
    <t>Свега за програмску активност 0602-0009:</t>
  </si>
  <si>
    <t>Програмска активност: Стална резерва</t>
  </si>
  <si>
    <t>Одржавање саобраћајне инфраструктуре</t>
  </si>
  <si>
    <t>Текуће поправке и одржавање - атарски путеви</t>
  </si>
  <si>
    <t>Накнаде за социјалну заштиту из буџета - једнократне помоћи</t>
  </si>
  <si>
    <t>0901-0006</t>
  </si>
  <si>
    <t>Извори финансирања за Програмску активност 0901-0006:</t>
  </si>
  <si>
    <t>Свега за Програмску активност 0901-0006:</t>
  </si>
  <si>
    <t>Управљање и снабдевање водом за пиће</t>
  </si>
  <si>
    <t>1102</t>
  </si>
  <si>
    <t>1102-0008</t>
  </si>
  <si>
    <t>1102-0002</t>
  </si>
  <si>
    <t>Одржавање јавних зелених површина</t>
  </si>
  <si>
    <t>Специјализоване услуге- кошење зелених површина и чишћење града</t>
  </si>
  <si>
    <t>Извори финансирања за програмску активност 1102-0002:</t>
  </si>
  <si>
    <t>Свега за програмску активност 1102-0002:</t>
  </si>
  <si>
    <t>1102-0001</t>
  </si>
  <si>
    <t>Управљање/одржавање јавним осветљењем</t>
  </si>
  <si>
    <t>1102-0003</t>
  </si>
  <si>
    <t>Одржавање чистоће на површинама јавне намене</t>
  </si>
  <si>
    <t>1102-0004</t>
  </si>
  <si>
    <t>Зоохигијена</t>
  </si>
  <si>
    <t>1102-0005</t>
  </si>
  <si>
    <t>1102-0006</t>
  </si>
  <si>
    <t>1102-0007</t>
  </si>
  <si>
    <t>Производња и дистрибуција топлотне енергије</t>
  </si>
  <si>
    <t>Подршка за спровођење пољопривредне политике у локалној заједници</t>
  </si>
  <si>
    <t>Мере подршке руралном развоју</t>
  </si>
  <si>
    <t>0401-0005</t>
  </si>
  <si>
    <t>0401-0006</t>
  </si>
  <si>
    <t>Подршка реализацији програма Црвеног крста</t>
  </si>
  <si>
    <t>0901-0007</t>
  </si>
  <si>
    <t>Унапређење система очувања и представљања културно - историјског населђа</t>
  </si>
  <si>
    <t>1301-0005</t>
  </si>
  <si>
    <t>Спровођење омладинске политике</t>
  </si>
  <si>
    <t>Функционисање месних заједница</t>
  </si>
  <si>
    <t>Текућа буџетска резерва</t>
  </si>
  <si>
    <t>Стална буџетска резерва</t>
  </si>
  <si>
    <t>0602-0014</t>
  </si>
  <si>
    <t>Управљање у ванредним ситуацијама</t>
  </si>
  <si>
    <t>8</t>
  </si>
  <si>
    <t>ПРОГРАМ 2 - КОМУНАЛНЕ ДЕЛАТНОСТИ</t>
  </si>
  <si>
    <t>ПРОГРАМ 5: ПОЉОПРИВРЕДА И РУРАЛНИ РАЗВОЈ</t>
  </si>
  <si>
    <t>ПРОГРАМ 7: ОРГАНИЗАЦИЈА САОБРАЋАЈА И САОБРАЋАЈНА ИНФРАСТРУКТУРА</t>
  </si>
  <si>
    <t>ПРОГРАМ 9 - ОСНОВНО ОБРАЗОВАЊЕ  И ВАСПИТАЊЕ</t>
  </si>
  <si>
    <t>ПРОГРАМ 8 - ПРЕДШКОЛСКО ОБРАЗОВАЊЕ И ВАСПИТАЊЕ</t>
  </si>
  <si>
    <t>ПРОГРАМ / ПA / Пројекат</t>
  </si>
  <si>
    <t>Циљ</t>
  </si>
  <si>
    <t>Индикатор</t>
  </si>
  <si>
    <t>Сопств. и др. прих.</t>
  </si>
  <si>
    <t>Општинска управа/ Начелник општинске управе</t>
  </si>
  <si>
    <t>Општинска управа/Начелник општинске управе</t>
  </si>
  <si>
    <t>Туристичка организација општине/Директор туристичке организације</t>
  </si>
  <si>
    <t>Општинска управа / Начелник општинске управе</t>
  </si>
  <si>
    <t xml:space="preserve"> Програм 6 - Заштита животне средине</t>
  </si>
  <si>
    <t xml:space="preserve"> Програм 7-  Организација саобраћаја и саобраћајна инфраструктура</t>
  </si>
  <si>
    <t>Програм 8 – Предшколско васпитање</t>
  </si>
  <si>
    <t>Програм 9 – Основно образовање</t>
  </si>
  <si>
    <t>Основна школа/ Директор основне школе</t>
  </si>
  <si>
    <t>Програм 11 - Социјална и дечја заштита</t>
  </si>
  <si>
    <t xml:space="preserve">Унапређење заштите сиромашних   </t>
  </si>
  <si>
    <t>Број корисника једнократне новчане помоћи</t>
  </si>
  <si>
    <t>Центар за социјални рад/ Директор</t>
  </si>
  <si>
    <t xml:space="preserve">Подстицање развоја разноврсних социјалних услуга у заједници и укључивање у сферу пружања услуга што више различитих социјалних актера  </t>
  </si>
  <si>
    <t>Број удружења / хуманитарних организација које добијају средства из буџета ЛС</t>
  </si>
  <si>
    <t>Програм 12 - Примарна здравствена заштита</t>
  </si>
  <si>
    <t>Програм 14 - Развој спорта и омладине</t>
  </si>
  <si>
    <t>ПА - Подршка локалним спортским организацијама, удружењима и савезима</t>
  </si>
  <si>
    <t xml:space="preserve">Одрживо управно и финансијско функционисање града/општине у складу надлежностима и пословима локалне самоуправе  </t>
  </si>
  <si>
    <t xml:space="preserve">Стабилност и интегритет локалног буџета (суфицит, дефицит)  </t>
  </si>
  <si>
    <t>0001</t>
  </si>
  <si>
    <t>0002</t>
  </si>
  <si>
    <t>0004</t>
  </si>
  <si>
    <t>0005</t>
  </si>
  <si>
    <t>0003</t>
  </si>
  <si>
    <t>0006</t>
  </si>
  <si>
    <t>0009</t>
  </si>
  <si>
    <t>0010</t>
  </si>
  <si>
    <t>Надлежан орган/функција/лице</t>
  </si>
  <si>
    <t>стр.11</t>
  </si>
  <si>
    <t xml:space="preserve">                     II    ПОСЕБАН ДЕО</t>
  </si>
  <si>
    <t>Зграде и грађевински објекти - Изградња водовода у Грачаници</t>
  </si>
  <si>
    <t>Адекватан квалитет пружених услуга водоснабдевања</t>
  </si>
  <si>
    <t>Повећање доступности права и услуга социјалне заштите</t>
  </si>
  <si>
    <t>Обезбеђивање редовног функционисања установа културе</t>
  </si>
  <si>
    <t>Број запослених у установама културе</t>
  </si>
  <si>
    <t>број годишњих програма спортских организације финансираних од стране општине</t>
  </si>
  <si>
    <t xml:space="preserve">Обезбеђивање услова за рад и унапређење капацитета спортских организација преко којих се остварује јавни интерес у области спорта у општини  </t>
  </si>
  <si>
    <t xml:space="preserve"> </t>
  </si>
  <si>
    <t>1102-П1</t>
  </si>
  <si>
    <t>Извори финансирања за програмску активност 1102-П1:</t>
  </si>
  <si>
    <t>Свега за програмску активност 1102-П1:</t>
  </si>
  <si>
    <t>Дотације невладиним организацијама-  ( 1.000.000 за верске организације; 3.350.000 за информисање по Закону о информисању и медијима и  2.550.000 за удружења из области културе)</t>
  </si>
  <si>
    <t>2101-П1</t>
  </si>
  <si>
    <t>Општинска изборна комисија</t>
  </si>
  <si>
    <t>Прослава Дана општине</t>
  </si>
  <si>
    <t>ОПШТИНСКО ВЕЋЕ</t>
  </si>
  <si>
    <t>Извори финансирања за Раздео 4:</t>
  </si>
  <si>
    <t>Свега за Раздео 4:</t>
  </si>
  <si>
    <t>Накнада за социјалну заштиту из буџета</t>
  </si>
  <si>
    <t>Накнада штете од елементарних непогода</t>
  </si>
  <si>
    <t xml:space="preserve">Опрема </t>
  </si>
  <si>
    <t>Извори финансирања за функцију 980:</t>
  </si>
  <si>
    <t>Функција 980:</t>
  </si>
  <si>
    <t>Извори финансирања за функцију 960:</t>
  </si>
  <si>
    <t>Функција 960:</t>
  </si>
  <si>
    <t>Извори финансирања за функцију 133:</t>
  </si>
  <si>
    <t>Функција 133:</t>
  </si>
  <si>
    <t>Програми националних мањина</t>
  </si>
  <si>
    <t>Извори финансирања за програмску активност 0602-0014:</t>
  </si>
  <si>
    <t>Свега за програмску активност 0602-0014:</t>
  </si>
  <si>
    <t>Реконструкција зграде Општинске управе</t>
  </si>
  <si>
    <t>Извори финансирања за Пројекат 0602-П2</t>
  </si>
  <si>
    <t xml:space="preserve">Зграде и грађевински објекти                                                                               </t>
  </si>
  <si>
    <t>Извори финансирања за Пројекат 0602-П3</t>
  </si>
  <si>
    <t xml:space="preserve">Зграде и грађевински објекти                                          </t>
  </si>
  <si>
    <t>Социјално становање</t>
  </si>
  <si>
    <t xml:space="preserve">Специјализоване услуге                                                                                                   </t>
  </si>
  <si>
    <t xml:space="preserve">Специјализоване услуге- геодетске                                                                                                  </t>
  </si>
  <si>
    <t>Одржавање саобраћајне инфраструктуре - Поверени послови ЈКП "Чистоћа"</t>
  </si>
  <si>
    <t xml:space="preserve">Зграде и грађевински објекти                                                                                         </t>
  </si>
  <si>
    <t>Одржавање саобраћајне инфраструктуре- Програм савета за безбедност саобраћаја</t>
  </si>
  <si>
    <t>Истраживање и развој</t>
  </si>
  <si>
    <t>Извори финансирања за функцију 485:</t>
  </si>
  <si>
    <t>Функција 485:</t>
  </si>
  <si>
    <t>Функција 840:</t>
  </si>
  <si>
    <t>Извори финансирања за функцију 840:</t>
  </si>
  <si>
    <t>Дотације невладиним организацијама- верским заједницама</t>
  </si>
  <si>
    <t>Извори финансирања за Програмску активност 1201-0003:</t>
  </si>
  <si>
    <t>Свега за Програмску активност 1201-0003:</t>
  </si>
  <si>
    <t>Остваривање јавног интереса у области јавног информисања</t>
  </si>
  <si>
    <t>Извори финансирања за Програмску активност 1201-0004:</t>
  </si>
  <si>
    <t>Свега за Програмску активност 1201-0004:</t>
  </si>
  <si>
    <t>Извори финансирања за програмску активност 1102-0004:</t>
  </si>
  <si>
    <t>Свега за програмску активност 1102-0004:</t>
  </si>
  <si>
    <t xml:space="preserve"> Водоснабдевање</t>
  </si>
  <si>
    <t>Извори финансирања за програмску активност 1102-0008:</t>
  </si>
  <si>
    <t>Свега за програмску активност 1102-0008:</t>
  </si>
  <si>
    <t>Извори финансирања за програмску активност 1102-0003:</t>
  </si>
  <si>
    <t>Свега за програмску активност 1102-0003:</t>
  </si>
  <si>
    <t>Уређивање и одржавање пијаца</t>
  </si>
  <si>
    <t>Извори финансирања за програмску активност 1102-0005:</t>
  </si>
  <si>
    <t>Свега за програмску активност 1102-0005:</t>
  </si>
  <si>
    <t>Извори финансирања за програмску активност 1102-0006:</t>
  </si>
  <si>
    <t>Свега за програмску активност 1102-0006:</t>
  </si>
  <si>
    <t>Извори финансирања за функцију 510:</t>
  </si>
  <si>
    <t>Функција 510:</t>
  </si>
  <si>
    <t xml:space="preserve">Функционисање основних школа- ОШ "Милисав Николић" </t>
  </si>
  <si>
    <t>Функционисање основних школа- ОШ"Дража Марковић-Рођа"</t>
  </si>
  <si>
    <t>Извори финансирања за функцију 060:</t>
  </si>
  <si>
    <t>Функција 060:</t>
  </si>
  <si>
    <t>Извори финансирања за функцију 010:</t>
  </si>
  <si>
    <t>Функција 010:</t>
  </si>
  <si>
    <t xml:space="preserve">Дотације невладиним организац. </t>
  </si>
  <si>
    <t>Подршка породици и деци</t>
  </si>
  <si>
    <t>Стратегија развоја пољопривреде</t>
  </si>
  <si>
    <t>Извори финансирања за програмску активност 0101-П1:</t>
  </si>
  <si>
    <t>Извори финансирања за програмску активност 0101-П2:</t>
  </si>
  <si>
    <t>БИБЛИОТЕКА "СРБОЉУБ МИТИЋ"</t>
  </si>
  <si>
    <t>Порези и таксе</t>
  </si>
  <si>
    <t>Зграде и објекти</t>
  </si>
  <si>
    <t>Подстицај популарисању књиге и књижевног стваралаштва</t>
  </si>
  <si>
    <t>Извори финансирања за Програмску активност 1201-0001:</t>
  </si>
  <si>
    <t>Свега за Програмску активност 1201-0001:</t>
  </si>
  <si>
    <t>Извори финансирања за програмску активност 1201-П1:</t>
  </si>
  <si>
    <t>Извори финансирања за програмску активност 1201-П2:</t>
  </si>
  <si>
    <t>ЦЕНТАР ЗА КУЛТУРУ</t>
  </si>
  <si>
    <t>Oрганизација ФЕДРАС-а</t>
  </si>
  <si>
    <t>Припрема позоришне представе</t>
  </si>
  <si>
    <t>Крени коло да кренемо</t>
  </si>
  <si>
    <t>Часопис "Стиг"</t>
  </si>
  <si>
    <t>Набавка опреме</t>
  </si>
  <si>
    <t>Извори финансирања за функцију 860:</t>
  </si>
  <si>
    <t>Извори финансирања за програмску активност 1201-П8:</t>
  </si>
  <si>
    <t>ТУРИСТИЧКА ОРГАНИЗАЦИЈА ОПШТИНЕ</t>
  </si>
  <si>
    <t>Стишко посело</t>
  </si>
  <si>
    <t>ПРЕДШКОЛСКА УСТАНОВА  "14.ОКТОБАР"</t>
  </si>
  <si>
    <t>Лизинг за службена возила</t>
  </si>
  <si>
    <t>МЕСНЕ ЗАЈЕДНИЦЕ</t>
  </si>
  <si>
    <t>Извори финансирања за Главу 5:</t>
  </si>
  <si>
    <t>Свега за Главу 5:</t>
  </si>
  <si>
    <t>Извори финансирања за раздео 5:</t>
  </si>
  <si>
    <t>Свега за раздео 5:</t>
  </si>
  <si>
    <t>Извори финансирања за Разделе 1,2,3,4 и 5:</t>
  </si>
  <si>
    <t>Свега за Разделе 1,2,3,4 и 5:</t>
  </si>
  <si>
    <t>Извори финансирања за Програм 6:</t>
  </si>
  <si>
    <t>Свега за Програм 6:</t>
  </si>
  <si>
    <t>Извори финансирања за Главу 3:</t>
  </si>
  <si>
    <t>Свега за Главу 3:</t>
  </si>
  <si>
    <t>Извори финансирања за функцију 020:</t>
  </si>
  <si>
    <t>Функција 020:</t>
  </si>
  <si>
    <t>4</t>
  </si>
  <si>
    <t>5</t>
  </si>
  <si>
    <t>9</t>
  </si>
  <si>
    <t>Дотације невладиним организацијама- КУД-ови</t>
  </si>
  <si>
    <t>Функционисање основних школа- ОШ "Ђура Јакшић"</t>
  </si>
  <si>
    <t>Центар за културу</t>
  </si>
  <si>
    <t>Библиотека</t>
  </si>
  <si>
    <t>Свега за пројекат 0101-П2:</t>
  </si>
  <si>
    <t>Свега за пројекат 0101-П1:</t>
  </si>
  <si>
    <t>Свега за пројекат 1201-П1:</t>
  </si>
  <si>
    <t>Издавачка делатност</t>
  </si>
  <si>
    <t>Извори финансирања за пројекат 0602-П1</t>
  </si>
  <si>
    <t xml:space="preserve">Просторни развој у складу са плановима </t>
  </si>
  <si>
    <t>%грађевинског земљишта опремњеног комуналном инфраструктуром</t>
  </si>
  <si>
    <t>Извори финансирања за Програмску активност 0901-0007:</t>
  </si>
  <si>
    <t>Свега за Програмску активност 0901-0007:</t>
  </si>
  <si>
    <t>Унапређење стамбеног положаја грађана</t>
  </si>
  <si>
    <t>број лица којима је решено стамбеног питање</t>
  </si>
  <si>
    <t>Повећање покривености територије комуналним делатностима</t>
  </si>
  <si>
    <t>Број м2 површине јавне намене где се одржава чистоћа у односу на укупан број м2 јавне намене</t>
  </si>
  <si>
    <t xml:space="preserve">Адекватан квалитет пружених услуга </t>
  </si>
  <si>
    <t>динамика уређења зелених јавних површина</t>
  </si>
  <si>
    <t>Унапређење заштите од заразних болести</t>
  </si>
  <si>
    <t>Проценат третираних површина ѕа сузбијање глодара и инсеката</t>
  </si>
  <si>
    <t>0008</t>
  </si>
  <si>
    <t>Пројекат број 1: Адаптација простора за смештај паса луталица</t>
  </si>
  <si>
    <t>Опремање простора за смештај паса луталица</t>
  </si>
  <si>
    <t>Површина уређеног простора</t>
  </si>
  <si>
    <t>Зохигијена</t>
  </si>
  <si>
    <t>Максимално  могућа покривеност насеља услугама</t>
  </si>
  <si>
    <t>Укупан број м2 јавних и зелених површина који се одржавају</t>
  </si>
  <si>
    <t>ЈКП ''Чистоћа''</t>
  </si>
  <si>
    <t>Проценат покривености територије услугама водоснавдевања</t>
  </si>
  <si>
    <t>Унапређење развоја туризма</t>
  </si>
  <si>
    <t>Развој туристичке понуде</t>
  </si>
  <si>
    <t>Промоција туристичке понуде Општине</t>
  </si>
  <si>
    <t>Број догађаја који промовишу туристичку понуду Општине</t>
  </si>
  <si>
    <t>Пројекат број 1: ''Стишко посело''</t>
  </si>
  <si>
    <t>П1</t>
  </si>
  <si>
    <t>Унапређење туристичких манифестација</t>
  </si>
  <si>
    <t>Број учесника</t>
  </si>
  <si>
    <t>Подршка ѕа спровођење пољопривредне политике</t>
  </si>
  <si>
    <t>Стварање услова за раѕвој и унапређење пољопривредне производње</t>
  </si>
  <si>
    <t>уређени атарски путеви</t>
  </si>
  <si>
    <t>Унапрежђење квалитета животне средине</t>
  </si>
  <si>
    <t>Проценат територије под заштитом</t>
  </si>
  <si>
    <t>Број санираних отпадних вода</t>
  </si>
  <si>
    <t>Санација дивљих депонија</t>
  </si>
  <si>
    <t>Број санираних дивљих депонија</t>
  </si>
  <si>
    <t>Општинска управа</t>
  </si>
  <si>
    <t>Развој инфраструктуре</t>
  </si>
  <si>
    <t>Дужина изграђених саобраћајница које су у надлежности општине у км</t>
  </si>
  <si>
    <t>Развијеност инфраструктуре у контексту доприноса социо-економском развоју</t>
  </si>
  <si>
    <t xml:space="preserve">Број км санираних или реконструисаних путева </t>
  </si>
  <si>
    <t>Одржавање саобраћајне инфраструктуре ради подизања нивоа безбедности саобраћаја из наменских средстава од саобраћајних казни</t>
  </si>
  <si>
    <t>Одржавање квалитета асфалтног покривача и опремање и одржавање саобраћајне инфраструктуре</t>
  </si>
  <si>
    <t>Број поправљених и новопостављених саобраћајних знакова и сигнализације</t>
  </si>
  <si>
    <t>Одржавање саобраћајне инфраструктуре као поверених послова и зимско одржавање путева</t>
  </si>
  <si>
    <t>Одржавање улица и путева и пољских путева</t>
  </si>
  <si>
    <t>број км новоизграђених или ревитализованих улица и пољских путева</t>
  </si>
  <si>
    <t>Свеобухватан број деце предшколским васпитањем</t>
  </si>
  <si>
    <t>Број деце обухваћен предшколским образовањем</t>
  </si>
  <si>
    <t>Унапређење квалитета предшколског образовања и васпитања</t>
  </si>
  <si>
    <t>% стручних сарадника који су добили најмање 24 бода за стручно усавршавање</t>
  </si>
  <si>
    <t>Предшколска установа/ Директор предшкшколске установе</t>
  </si>
  <si>
    <t>Доступност основног образовања свој деци</t>
  </si>
  <si>
    <t>Проценат деце којој је обезбеђен бесплатан превоз</t>
  </si>
  <si>
    <t>унапређење квалитета образовања</t>
  </si>
  <si>
    <t>Број стручних лица која су добила најмање 24 бода за стручно усавршавање</t>
  </si>
  <si>
    <t>% корисника социјалне и дечје заштите из буџета</t>
  </si>
  <si>
    <t xml:space="preserve"> Прихватилишта, и дуге врсте смештаја</t>
  </si>
  <si>
    <t>Обезбеђење услуге смештаја</t>
  </si>
  <si>
    <t>Број корисника услуге смештаја</t>
  </si>
  <si>
    <t xml:space="preserve">ОО Црвеног крста </t>
  </si>
  <si>
    <t>0007</t>
  </si>
  <si>
    <t>Број корисника услуга</t>
  </si>
  <si>
    <t>Унапређење здравља становништва</t>
  </si>
  <si>
    <t>Покривеност становништва примарном здравственом заштитом</t>
  </si>
  <si>
    <t xml:space="preserve">Унапређење квалитета примарне здравствене заштите </t>
  </si>
  <si>
    <t xml:space="preserve">Број лекара финансираних из буџета </t>
  </si>
  <si>
    <t>Дом здравља / Директор</t>
  </si>
  <si>
    <t>Култура, комуникације и медији</t>
  </si>
  <si>
    <t>Очување и представљање локалног културног наслеђа</t>
  </si>
  <si>
    <t>Библиотека/Центар за културу</t>
  </si>
  <si>
    <t xml:space="preserve">Општинска управа </t>
  </si>
  <si>
    <t>Унапређење система очувања културно историјског наслеђа</t>
  </si>
  <si>
    <t>Унапређење очувања културно историјског наслеђа</t>
  </si>
  <si>
    <t>Повећана понуда медијских садржаја из области друштвеног живота локалне заједнице</t>
  </si>
  <si>
    <t>Број различитих тематских типова програма за боље информисање</t>
  </si>
  <si>
    <t>Пројекат број 1: подстицаји популарисању књижевног стваралаштва</t>
  </si>
  <si>
    <t>Подстицаји популарисању књиге и књижевног стваралаштва</t>
  </si>
  <si>
    <t>% учешћа издвајања за културне програме у буџету</t>
  </si>
  <si>
    <t>Пројекат број 2: Издавачка делатност</t>
  </si>
  <si>
    <t>Број издатих књига</t>
  </si>
  <si>
    <t>Пројекат број 3: Доградња летње позорнице</t>
  </si>
  <si>
    <t>Јачање капацитета културних објеката</t>
  </si>
  <si>
    <t>Уређена летња позорница</t>
  </si>
  <si>
    <t>Пројекат број 4: Организација ФЕДРАСА</t>
  </si>
  <si>
    <t>Развој културног садржаја</t>
  </si>
  <si>
    <t>Број одиграних представа</t>
  </si>
  <si>
    <t>% издвајања из буџета за припрему позоришних представа</t>
  </si>
  <si>
    <t>Омасовљење културног аматеризма</t>
  </si>
  <si>
    <t>Процењени број посетилаца</t>
  </si>
  <si>
    <t xml:space="preserve">Афирмација књижевног стваралаштва кроз часопис ''Стиг'' </t>
  </si>
  <si>
    <t>Објављени часописи</t>
  </si>
  <si>
    <t>Јачање услова за рад установа културе</t>
  </si>
  <si>
    <t>Набављена опрема</t>
  </si>
  <si>
    <t>Стварање услова за бављењем спортом свих грађана</t>
  </si>
  <si>
    <t>Број спортских организација преко којих се остварују јавни интереси у области спорта</t>
  </si>
  <si>
    <t>Подршка предшколском , школском и рекреативном спорту</t>
  </si>
  <si>
    <t>Унапређење предшколског и школског спорта</t>
  </si>
  <si>
    <t>Број  пројеката преко којих се реализују активности</t>
  </si>
  <si>
    <t>Подршка активном укључивању младих у различите друштвене активности</t>
  </si>
  <si>
    <t>Број младих корисника услуга мера омладинске политике</t>
  </si>
  <si>
    <t xml:space="preserve">Функционисање локалне самоуправе </t>
  </si>
  <si>
    <t>Обезбеђено континурано функционисање оргаа ЈЛС</t>
  </si>
  <si>
    <t>Проценат попуњености радних места која подразумевају вођење управног поступка</t>
  </si>
  <si>
    <t>Пројекат број 1: Реконстуркција зграде општинске управе</t>
  </si>
  <si>
    <t>Обезбедити оптималне услове за рад органа општине</t>
  </si>
  <si>
    <t>Унапређење рада јавне управе</t>
  </si>
  <si>
    <t>Месне заједнице</t>
  </si>
  <si>
    <t>Обезбеђено задовољавање потреба и интереса локалног становништва деловањем МЗ</t>
  </si>
  <si>
    <t xml:space="preserve"> % буџета који се издваја за финансирање месних заједница</t>
  </si>
  <si>
    <t>Број решених предмета у односу на укупан број предмета</t>
  </si>
  <si>
    <t>Општинско правобранилаштво</t>
  </si>
  <si>
    <t>Остваривање права националних мањина</t>
  </si>
  <si>
    <t>Број реализованих пројеката националних мањина</t>
  </si>
  <si>
    <t>Обезбеђење снабдевености и стабилности на тржишту општине</t>
  </si>
  <si>
    <t>Проценат искоришћености текуће резерве у току године</t>
  </si>
  <si>
    <t xml:space="preserve">Обезбеђење стабилности буџета у складу са потребама </t>
  </si>
  <si>
    <t>Проценат искоришћености сталне резерве у току године</t>
  </si>
  <si>
    <t>Ванредне ситуације</t>
  </si>
  <si>
    <t>0014</t>
  </si>
  <si>
    <t>Изградња превентивног система заштите и спасавања од елементарних и других непогода</t>
  </si>
  <si>
    <t>Број идентификованих објеката критичне инфраструктуре</t>
  </si>
  <si>
    <t>Штаб за ванредне ситуације и Општинска управа</t>
  </si>
  <si>
    <t>Ефикасно и ефективно функционисање политичког система локалне самоуправе</t>
  </si>
  <si>
    <t>Обављање основних функција изборних органа ЈЛС</t>
  </si>
  <si>
    <t>Политички систем-Скупштина општине</t>
  </si>
  <si>
    <t>Функционисање локалне скупштине</t>
  </si>
  <si>
    <t>Број седница скупштине</t>
  </si>
  <si>
    <t>Председник СО-е</t>
  </si>
  <si>
    <t>Пројекат бр.1-Прослава Дана Општине</t>
  </si>
  <si>
    <t>Очување историјске традиције</t>
  </si>
  <si>
    <t>Број присутних грађана</t>
  </si>
  <si>
    <t>Политички систем-Председник Општине и Општинско веће</t>
  </si>
  <si>
    <t>Број седница извршних органа</t>
  </si>
  <si>
    <t>Председник Општине</t>
  </si>
  <si>
    <t xml:space="preserve">                у дин (заокружено на 000)</t>
  </si>
  <si>
    <t>Назив капиталног пројекта</t>
  </si>
  <si>
    <t>Шифра програма</t>
  </si>
  <si>
    <t>Конто 3. ниво</t>
  </si>
  <si>
    <t>Извор</t>
  </si>
  <si>
    <t>namena</t>
  </si>
  <si>
    <t>k-3</t>
  </si>
  <si>
    <t>k-4</t>
  </si>
  <si>
    <t>Izvor</t>
  </si>
  <si>
    <t>budžet 2010</t>
  </si>
  <si>
    <t>2011</t>
  </si>
  <si>
    <t>Место, Датум</t>
  </si>
  <si>
    <t>Потпис одговорног лица</t>
  </si>
  <si>
    <t xml:space="preserve">Текуће поправке и одржавање </t>
  </si>
  <si>
    <t>2101-П2</t>
  </si>
  <si>
    <t>Прослава Крсне славе општине</t>
  </si>
  <si>
    <t xml:space="preserve">ПРОГРАМ 3 - ЛОКАЛНИ ЕКОНОМСКИ РАЗВОЈ </t>
  </si>
  <si>
    <t>Извори финансирања за програмску активност 1501-0002:</t>
  </si>
  <si>
    <t>Свега за програмску активност 1501-0002:</t>
  </si>
  <si>
    <t>Извори финансирања за Програм 3:</t>
  </si>
  <si>
    <t>Свега за Програм 3:</t>
  </si>
  <si>
    <t>0602-П4</t>
  </si>
  <si>
    <t>Реконструкција сале ФЕДРАС-а</t>
  </si>
  <si>
    <t>Извори финансирања за Пројекат 0602-П4</t>
  </si>
  <si>
    <t>Санација крова на згради млина</t>
  </si>
  <si>
    <t>Уређење зграде архиве</t>
  </si>
  <si>
    <t>Извори финансирања за програмску активност 0602-0007:</t>
  </si>
  <si>
    <t>Свега за програмску активност 0602-0007:</t>
  </si>
  <si>
    <t>ПРОГРАМ 1 - СТАНОВАЊЕ, УРБАНИЗАМ И ПРОСТОРНО ПЛАНИРАЊЕ</t>
  </si>
  <si>
    <t>1101-0003</t>
  </si>
  <si>
    <t>Извори финансирања за програмску активност 1101-0003:</t>
  </si>
  <si>
    <t>Свега за програмску активност 1101-0003:</t>
  </si>
  <si>
    <t>Управљање грађевинским земљиштем</t>
  </si>
  <si>
    <t>Мере активне политике запошљавања</t>
  </si>
  <si>
    <t>Извори финансирања за пројекат 1101-П1:</t>
  </si>
  <si>
    <t>Свега за пројекат 1101-П1:</t>
  </si>
  <si>
    <t>Уређење моста на Витовници у Калишту</t>
  </si>
  <si>
    <t>Изградња азила за псе</t>
  </si>
  <si>
    <t xml:space="preserve">Зграде и грађевински објекти </t>
  </si>
  <si>
    <t xml:space="preserve">Текуће субвенције јавним нефинансијским предузећима и организацијама -водоснабдевање                                            </t>
  </si>
  <si>
    <t>Извори финансирања за програмску активност 1102-0007:</t>
  </si>
  <si>
    <t>Свега за програмску активност 1102-0007:</t>
  </si>
  <si>
    <t>Извори финансирања за програмску активност 0401-0005:</t>
  </si>
  <si>
    <t>Свега за програмску активност 0401-0005:</t>
  </si>
  <si>
    <t>Набавка домаће финансијске имовине</t>
  </si>
  <si>
    <t>Управљање заштитом животне средине- Поверени послови ЈКП "Чистоћа Мало Црниће"</t>
  </si>
  <si>
    <t>Извори финансирања за програмску активност 0401-0001:</t>
  </si>
  <si>
    <t>Свега за програмску активност 0401-0001:</t>
  </si>
  <si>
    <t>Управљање комуналним отпадом- Поверени послови ЈКП "Чистоћа Мало Црниће"</t>
  </si>
  <si>
    <t>Заштита биљног и животињског света и крајолика</t>
  </si>
  <si>
    <t>Уређење корита реке Млаве кроз насеље</t>
  </si>
  <si>
    <t>Извори финансирања за програмску активност 0401-П1:</t>
  </si>
  <si>
    <t>Свега за програмску активност 0401-П1:</t>
  </si>
  <si>
    <t xml:space="preserve">Дотације невладиним организацијама                                                               </t>
  </si>
  <si>
    <t>Једнократне помоћи и други облици помоћи</t>
  </si>
  <si>
    <t>Дневне услуге у заједници</t>
  </si>
  <si>
    <t xml:space="preserve">Накнаде за социјалну заштиту из буџета </t>
  </si>
  <si>
    <t>2101-П3</t>
  </si>
  <si>
    <t>Меморијални турнир "Љубиша Величковић"</t>
  </si>
  <si>
    <t xml:space="preserve">Специјализоване услуге                                                            </t>
  </si>
  <si>
    <t>Текуће поправке и одржавање- Противградне станице</t>
  </si>
  <si>
    <t>Едукација пољопривредника</t>
  </si>
  <si>
    <t>Уређење земљишта у КО Топоница</t>
  </si>
  <si>
    <t>Извори финансирања за програмску активност 0101-П3:</t>
  </si>
  <si>
    <t>Свега за пројекат 0101-П3:</t>
  </si>
  <si>
    <t>Свега за Програмску активност 1301-0005:</t>
  </si>
  <si>
    <t>Извори финансирања за Програмску активност 1301-0005:</t>
  </si>
  <si>
    <t>ПРЕДСЕДНИК ОПШТИНE</t>
  </si>
  <si>
    <t xml:space="preserve">СКУПШТИНА ОПШТИНЕ  </t>
  </si>
  <si>
    <t>Извори финансирања за програмску активност 1102-0001:</t>
  </si>
  <si>
    <t>Свега за програмску активност 1102-0001:</t>
  </si>
  <si>
    <t>Извори финансирања за функцију 640:</t>
  </si>
  <si>
    <t>Функција 640:</t>
  </si>
  <si>
    <t>Jавна расвета</t>
  </si>
  <si>
    <t>Управљање заштитом животне средине</t>
  </si>
  <si>
    <t>Извори финансирања за Програм 8:</t>
  </si>
  <si>
    <t>Свега за Програм 8:</t>
  </si>
  <si>
    <t>Адекватно управљање јавним осветљењем</t>
  </si>
  <si>
    <t>укупан број замена светиљки након пуцања лампи</t>
  </si>
  <si>
    <t>Прилог  2a</t>
  </si>
  <si>
    <t>Шифра програмске активности/ Пројекта</t>
  </si>
  <si>
    <t>Конто 4. ниво</t>
  </si>
  <si>
    <t xml:space="preserve"> 2019</t>
  </si>
  <si>
    <t xml:space="preserve">Датум објављивања јавног позива набавке (дан/месец/година) </t>
  </si>
  <si>
    <t>Напомена</t>
  </si>
  <si>
    <t>22</t>
  </si>
  <si>
    <t>23</t>
  </si>
  <si>
    <t>24</t>
  </si>
  <si>
    <t>Унапређење система очувања и представљања културно - историјског наслeђа</t>
  </si>
  <si>
    <t>Туристичка организација</t>
  </si>
  <si>
    <t>Програм 5-развој пољопривреде</t>
  </si>
  <si>
    <t>Програм 4-развој туризма</t>
  </si>
  <si>
    <t>Програм 3-локални економски развој</t>
  </si>
  <si>
    <t>Програм 1-урбанизам,становање и просторно планирање</t>
  </si>
  <si>
    <t>Програм 2-комунална делатност</t>
  </si>
  <si>
    <t>Програм 15 – локална самоуправа</t>
  </si>
  <si>
    <t>Програм 16-политички систем локалне самоуправе</t>
  </si>
  <si>
    <t xml:space="preserve"> Месна заједница</t>
  </si>
  <si>
    <t>Број лица који је прошао обуку за стручно усавршавање</t>
  </si>
  <si>
    <t xml:space="preserve">ОПШТИНСКА УПРАВА </t>
  </si>
  <si>
    <t xml:space="preserve">ОПШТИНСКО ПРАВОБРАНИЛАШТВО OПШТИНЕ МАЛО ЦРНИЋЕ  </t>
  </si>
  <si>
    <t>Мало Црниће</t>
  </si>
  <si>
    <r>
      <t xml:space="preserve">Грађевинска дозвола </t>
    </r>
    <r>
      <rPr>
        <b/>
        <i/>
        <sz val="6"/>
        <rFont val="Arial"/>
        <family val="2"/>
      </rPr>
      <t>(датум издавања - дан/месец/година)</t>
    </r>
  </si>
  <si>
    <r>
      <t xml:space="preserve">Уговор
</t>
    </r>
    <r>
      <rPr>
        <b/>
        <i/>
        <sz val="6"/>
        <rFont val="Arial"/>
        <family val="2"/>
      </rPr>
      <t>(број уговора и датум  закључења - дан/месец/година</t>
    </r>
    <r>
      <rPr>
        <b/>
        <sz val="6"/>
        <rFont val="Arial"/>
        <family val="2"/>
      </rPr>
      <t xml:space="preserve">) </t>
    </r>
  </si>
  <si>
    <r>
      <t xml:space="preserve">Уговорена вредност по основном уговору
</t>
    </r>
    <r>
      <rPr>
        <b/>
        <i/>
        <sz val="6"/>
        <rFont val="Arial"/>
        <family val="2"/>
      </rPr>
      <t>(у дин.)</t>
    </r>
  </si>
  <si>
    <r>
      <t>Додатно уговорена вредност</t>
    </r>
    <r>
      <rPr>
        <b/>
        <i/>
        <sz val="6"/>
        <rFont val="Arial"/>
        <family val="2"/>
      </rPr>
      <t xml:space="preserve"> (у дин.)</t>
    </r>
  </si>
  <si>
    <r>
      <t xml:space="preserve">Рок реализације по основном уговору </t>
    </r>
    <r>
      <rPr>
        <b/>
        <i/>
        <sz val="6"/>
        <rFont val="Arial"/>
        <family val="2"/>
      </rPr>
      <t xml:space="preserve"> ( у данима)</t>
    </r>
  </si>
  <si>
    <r>
      <t>Анексима продужен рок (</t>
    </r>
    <r>
      <rPr>
        <b/>
        <i/>
        <sz val="6"/>
        <rFont val="Arial"/>
        <family val="2"/>
      </rPr>
      <t>продужења рока у данима  и крајњи датум по анексу - дан/месец/година)</t>
    </r>
  </si>
  <si>
    <r>
      <t>Реално очекивани рок реализације</t>
    </r>
    <r>
      <rPr>
        <b/>
        <i/>
        <sz val="6"/>
        <rFont val="Arial"/>
        <family val="2"/>
      </rPr>
      <t xml:space="preserve"> (датум - дан/месец/година)</t>
    </r>
  </si>
  <si>
    <r>
      <t>Статус пројекта (</t>
    </r>
    <r>
      <rPr>
        <b/>
        <i/>
        <sz val="6"/>
        <rFont val="Arial"/>
        <family val="2"/>
      </rPr>
      <t>1, 2, 3, 4 ,5,
 6 или 7</t>
    </r>
    <r>
      <rPr>
        <b/>
        <sz val="6"/>
        <rFont val="Arial"/>
        <family val="2"/>
      </rPr>
      <t>)</t>
    </r>
  </si>
  <si>
    <t>Породични и домски смештај, прихватилиштва и друге врсте смештаја</t>
  </si>
  <si>
    <t xml:space="preserve">Tекуће субвенције јавним нефинансијским предузећима и организацијама                                                                </t>
  </si>
  <si>
    <t>Стављање у функцију грађевинског земљишта</t>
  </si>
  <si>
    <t>Број локација комунално опремљеног земљишта</t>
  </si>
  <si>
    <t>Одржање чистоће на површинама јавне намене</t>
  </si>
  <si>
    <t>Максимална могућа покривеност насеља и територије услугама одржавања чистоће јавних површина</t>
  </si>
  <si>
    <t>Степен покривености, број улица које се одржавају у односу на укупан број улица</t>
  </si>
  <si>
    <t>Адекватан квалитет пружених услуга одржавања гробља</t>
  </si>
  <si>
    <t>број очишћених гробаља</t>
  </si>
  <si>
    <t>Развој дистрибутивног система</t>
  </si>
  <si>
    <t>Број обновљених далековода</t>
  </si>
  <si>
    <t>Смањен број случајева од уједа паса луталица</t>
  </si>
  <si>
    <t>Решити питање паса луталица</t>
  </si>
  <si>
    <t>Повећање запослености на територији општине</t>
  </si>
  <si>
    <t>Повећање броја запослених кроз мере активне политике запошљавања</t>
  </si>
  <si>
    <t>Број новозапослених</t>
  </si>
  <si>
    <t>Развој туристичке ппонуде</t>
  </si>
  <si>
    <t>број посетилаца на поселу</t>
  </si>
  <si>
    <t>Раст производње и стабилност дохотка произвођача</t>
  </si>
  <si>
    <t>Удео регистрованих пољопривредних газдинстава у укупном броју пољопривредних газдинстава</t>
  </si>
  <si>
    <t>Подршка за спровођење пољопривредне политике</t>
  </si>
  <si>
    <t>Стварање услова за развој и унапређење пољопривредне политике</t>
  </si>
  <si>
    <t>Унапређење руралног развоја</t>
  </si>
  <si>
    <t>проценат коришћења пољопривредног земљишта обухваћених годишњим програмом заштите, уређења и коришћења пољ. Земљишта</t>
  </si>
  <si>
    <t>Број израђених докумената</t>
  </si>
  <si>
    <t>Израдити документ стратегије</t>
  </si>
  <si>
    <t>Посета сајму за пољопривреду</t>
  </si>
  <si>
    <t>број посетилаца сајма</t>
  </si>
  <si>
    <t>Проценат уређеног земљишта у односу на укупно планирану површину</t>
  </si>
  <si>
    <t>Спровести поступак комасације</t>
  </si>
  <si>
    <t>Уређење корита реке Млаве кроз насеље Мало Црниће</t>
  </si>
  <si>
    <t>Испуњење обавеза у складу са законима</t>
  </si>
  <si>
    <t>Усвојен програм заштите животне средине са акционим планом</t>
  </si>
  <si>
    <t>Уређен канал кроз насеље</t>
  </si>
  <si>
    <t>дужина уређеног канала</t>
  </si>
  <si>
    <t>50м</t>
  </si>
  <si>
    <t>Управљање развоја туризма</t>
  </si>
  <si>
    <t>Повећање прихода од туризма</t>
  </si>
  <si>
    <t>Проценат повећања броја ноћења</t>
  </si>
  <si>
    <t>Повећање квалитета туристичке понуде и услуга</t>
  </si>
  <si>
    <t>Број уређених и на адекватан начин обележених туристичких локалитета</t>
  </si>
  <si>
    <t>Програм 7-Организација саобраћаја и саобраћајна инфраструктура</t>
  </si>
  <si>
    <t>Развијеност инфраструктуре у контексту доприноса социо економском развоју</t>
  </si>
  <si>
    <t>Дужина изграђених саобраћајница</t>
  </si>
  <si>
    <t>Програм 8- Предшколско образовање и васпитање</t>
  </si>
  <si>
    <t>Повећање обухвата деце предшколским васпитањем и образовањем</t>
  </si>
  <si>
    <t>Проценат деце која су уписана у предшколску установу</t>
  </si>
  <si>
    <t>Прихватилишта, прихватне станице</t>
  </si>
  <si>
    <t>Подршка деци и породици с децом</t>
  </si>
  <si>
    <t>Подршка материјално угрожених лица/породица</t>
  </si>
  <si>
    <t>Програм 12- Примарна здравствена заштита</t>
  </si>
  <si>
    <t>Програм 13-Развој културе и информисања</t>
  </si>
  <si>
    <t>Пројекат бр.2. Прослава крсне славе општине</t>
  </si>
  <si>
    <t>Пројекат бр.3. Меморијални турнир Љубиша Величковић</t>
  </si>
  <si>
    <t>Одржавање путне мреже кроз одржавање асфалтног покривача</t>
  </si>
  <si>
    <t>дужина обновљених саобраћајница</t>
  </si>
  <si>
    <t>реконструкција моста ради појачане безбедности</t>
  </si>
  <si>
    <t>број обновљрних мостова</t>
  </si>
  <si>
    <t>%сиромашних који добијају новчане накнаде</t>
  </si>
  <si>
    <t>број корисника услуга прихватилишта</t>
  </si>
  <si>
    <t>Подстицање развоја разноврсних социјалних и дневних услуга у заједници</t>
  </si>
  <si>
    <t>Социјално деловање, ублажавање људске патње, пружање ургентне помоћи</t>
  </si>
  <si>
    <t>број акција за прикупљање различите врсте помоћи</t>
  </si>
  <si>
    <t>Обезбеђење финансијске подршке за децу и породицу</t>
  </si>
  <si>
    <t>број деце која примају финансијску подршку</t>
  </si>
  <si>
    <t>број деце корисника давања у укупном броју деце</t>
  </si>
  <si>
    <t>Подршка породицама са одређеним бројем деце</t>
  </si>
  <si>
    <t>Број споменика културе код којих су извршена инвестициона улагања у односу на укупан број споменика</t>
  </si>
  <si>
    <t>Опремљена зграда архиве</t>
  </si>
  <si>
    <t>суфицит дефицит буџета</t>
  </si>
  <si>
    <t>Одрживо управно функционисање општине</t>
  </si>
  <si>
    <t>1000</t>
  </si>
  <si>
    <t>1200</t>
  </si>
  <si>
    <t>1300</t>
  </si>
  <si>
    <t>50</t>
  </si>
  <si>
    <t>55</t>
  </si>
  <si>
    <t>20</t>
  </si>
  <si>
    <t>Фонд за заштиту животне средине</t>
  </si>
  <si>
    <t>Пројекат број 4: Организација ФЕДРАС-а</t>
  </si>
  <si>
    <t>Пројекат број 5:Припрема позоришне представе</t>
  </si>
  <si>
    <t>Пројекат број 6:" Крени коло да кренемо"</t>
  </si>
  <si>
    <t>Пројекат број 7: "Часопис Стиг"</t>
  </si>
  <si>
    <t>0602-П6</t>
  </si>
  <si>
    <t>0602-П5</t>
  </si>
  <si>
    <t>Свега за Пројекат 0602-П4:</t>
  </si>
  <si>
    <t>Извори финансирања за Пројекат 0602-П5</t>
  </si>
  <si>
    <t>Свега за Пројекат 0602-П5:</t>
  </si>
  <si>
    <t>Извори финансирања за Пројекат 0602-П6</t>
  </si>
  <si>
    <t>Свега за пројекат 0602-П6:</t>
  </si>
  <si>
    <t xml:space="preserve">Текуће поправке и одржавање                                                                </t>
  </si>
  <si>
    <t>Текуће поправке и одржавање путева</t>
  </si>
  <si>
    <t xml:space="preserve">Зграде и грађевински објекти         </t>
  </si>
  <si>
    <t xml:space="preserve">Услуге по уговору </t>
  </si>
  <si>
    <t>Управљање  осталим врстама отпада- обавља ЈКП "Чистоћа Мало Црниће"</t>
  </si>
  <si>
    <t xml:space="preserve">Функционисање основних школа </t>
  </si>
  <si>
    <t xml:space="preserve">Дотације невладиним организацијама                                                              </t>
  </si>
  <si>
    <t xml:space="preserve">Накнаде за социјалну заштиту из буџета                                                              </t>
  </si>
  <si>
    <t>Општински фолклорни ансамбл</t>
  </si>
  <si>
    <t xml:space="preserve">Дотације организацијама обавезног социјалног осигурања                      </t>
  </si>
  <si>
    <t xml:space="preserve">Текуће субвенције јавним нефинансијским предузећима и организацијама:                                                                                                        </t>
  </si>
  <si>
    <t>49</t>
  </si>
  <si>
    <t>ПРОГРАМ 15: ОПШТЕ  УСЛУГЕ ЛОКАЛНЕ САМОУПРАВЕ</t>
  </si>
  <si>
    <t>1101-0004</t>
  </si>
  <si>
    <t>Стамбена подршка</t>
  </si>
  <si>
    <t>Извори финансирања за програмску активност 1101-0004:</t>
  </si>
  <si>
    <t>Свега за програмску активност 1101-0004:</t>
  </si>
  <si>
    <t>Реализовано закључно са 31.12.2018. године</t>
  </si>
  <si>
    <t>2019- план</t>
  </si>
  <si>
    <t>2019 - процена реализације</t>
  </si>
  <si>
    <t>2020</t>
  </si>
  <si>
    <t>2021</t>
  </si>
  <si>
    <t>Након   2021</t>
  </si>
  <si>
    <t>Реконструкција сале Федрас-а</t>
  </si>
  <si>
    <t>Изградња стамбених јединица за избегла лица</t>
  </si>
  <si>
    <t>Асфалтирање путва и улица у насељима</t>
  </si>
  <si>
    <t>Капитално одржавање објеката културе</t>
  </si>
  <si>
    <t>Капитално одржавање објеката водоснабдевања</t>
  </si>
  <si>
    <t>Капитално одржавање водотокова 2.реда</t>
  </si>
  <si>
    <t>Капитално одржавање спортских објеката</t>
  </si>
  <si>
    <t xml:space="preserve">        Издаци за капиталне пројекте, планирани за буџетску 2019. и наредне две године, исказане су у табели.</t>
  </si>
  <si>
    <t xml:space="preserve">Преглед капиталних пројеката у периоду 2019 - 2021. године </t>
  </si>
  <si>
    <t>Шифра ЈЛС: 066</t>
  </si>
  <si>
    <t>Средства буџета утврђена овом одлуком распоређена су по програмској класификацији, и то:</t>
  </si>
  <si>
    <t>Вредн. у базној год. (2018)</t>
  </si>
  <si>
    <t>Циљана вредност 2019.</t>
  </si>
  <si>
    <t>Циљана вредн. 2020.</t>
  </si>
  <si>
    <t>Циљ. вредн. 2021.</t>
  </si>
  <si>
    <t>Број станова у јавној својини у режиму непрофитног закупа</t>
  </si>
  <si>
    <t>Планско управљање стамбеном подршком</t>
  </si>
  <si>
    <t>Формиран ансамбл</t>
  </si>
  <si>
    <t>Адаптација дечијег и галеријског дела</t>
  </si>
  <si>
    <t>Пројекат број 2: Реконструкција сале ФЕДРАС-а</t>
  </si>
  <si>
    <t>Адаптација објекта сале</t>
  </si>
  <si>
    <t>Реконструисан објекат</t>
  </si>
  <si>
    <t>Пројекат број 3: Прослава Дана општине</t>
  </si>
  <si>
    <t>Пројекат број 4. Прослава Крсне славе општине</t>
  </si>
  <si>
    <t>Пројекат број 5. Меморијални турнир "Љубиша Величковић"</t>
  </si>
  <si>
    <t>Пројекат број 6. Уређење зграде архиве</t>
  </si>
  <si>
    <t>Број пољопривредних газдинстава која су користила подршку</t>
  </si>
  <si>
    <t>Рекреација,спорт, култура некласификовани на другом месту</t>
  </si>
  <si>
    <t>Функција 220:</t>
  </si>
  <si>
    <t>Извори финансирања за функцију 220:</t>
  </si>
  <si>
    <t xml:space="preserve">Текуће поправке и одржавање                            </t>
  </si>
  <si>
    <t>Реконструкцијакрова на управној згради млина "Млава"</t>
  </si>
  <si>
    <t>Извори финансирања за пројекат1501-П1</t>
  </si>
  <si>
    <t>Свега за пројекат 1501-П1:</t>
  </si>
  <si>
    <t>Рекконструкција крова на управној згради млина "Млава"</t>
  </si>
  <si>
    <t>Број оспособљених браунфилд инвестиција</t>
  </si>
  <si>
    <t>105</t>
  </si>
  <si>
    <t>Извршено из средстава буџета</t>
  </si>
  <si>
    <t>Извршено из осталих извора</t>
  </si>
  <si>
    <t>Укупно извршено за период јануар-јун 2018</t>
  </si>
  <si>
    <t>Проценат извршења</t>
  </si>
  <si>
    <t xml:space="preserve"> V  Укупно извршени расходи и издаци по корисницима за период 01.01.2019-30.06.2019. године:</t>
  </si>
  <si>
    <t>37,77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</si>
</sst>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81A]dd/\ mmmm\ yyyy;@"/>
    <numFmt numFmtId="169" formatCode="[$-81A]d/\ mmmm\ yyyy;@"/>
  </numFmts>
  <fonts count="96" x14ac:knownFonts="1">
    <font>
      <sz val="11"/>
      <color theme="1"/>
      <name val="Calibri"/>
      <family val="2"/>
      <charset val="238"/>
      <scheme val="minor"/>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sz val="10"/>
      <name val="Arial"/>
      <family val="2"/>
      <charset val="238"/>
    </font>
    <font>
      <sz val="10"/>
      <name val="Times New Roman"/>
      <family val="1"/>
      <charset val="238"/>
    </font>
    <font>
      <b/>
      <sz val="10"/>
      <name val="Times New Roman"/>
      <family val="1"/>
      <charset val="238"/>
    </font>
    <font>
      <sz val="11"/>
      <color indexed="8"/>
      <name val="Times New Roman"/>
      <family val="1"/>
      <charset val="238"/>
    </font>
    <font>
      <b/>
      <sz val="11"/>
      <name val="Times New Roman"/>
      <family val="1"/>
    </font>
    <font>
      <b/>
      <sz val="11"/>
      <color indexed="8"/>
      <name val="Times New Roman"/>
      <family val="1"/>
    </font>
    <font>
      <sz val="8"/>
      <name val="Times New Roman"/>
      <family val="1"/>
    </font>
    <font>
      <b/>
      <sz val="8"/>
      <name val="Times New Roman"/>
      <family val="1"/>
    </font>
    <font>
      <sz val="11"/>
      <color theme="1"/>
      <name val="Times New Roman"/>
      <family val="1"/>
    </font>
    <font>
      <b/>
      <sz val="11"/>
      <color theme="1"/>
      <name val="Times New Roman"/>
      <family val="1"/>
    </font>
    <font>
      <b/>
      <sz val="10"/>
      <color indexed="8"/>
      <name val="Times New Roman"/>
      <family val="1"/>
    </font>
    <font>
      <sz val="10"/>
      <color indexed="8"/>
      <name val="Times New Roman"/>
      <family val="1"/>
    </font>
    <font>
      <sz val="10"/>
      <color theme="1"/>
      <name val="Times New Roman"/>
      <family val="1"/>
    </font>
    <font>
      <sz val="8"/>
      <color theme="1"/>
      <name val="Times New Roman"/>
      <family val="1"/>
    </font>
    <font>
      <b/>
      <i/>
      <sz val="11"/>
      <color theme="1"/>
      <name val="Times New Roman"/>
      <family val="1"/>
    </font>
    <font>
      <i/>
      <sz val="11"/>
      <color theme="1"/>
      <name val="Times New Roman"/>
      <family val="1"/>
    </font>
    <font>
      <i/>
      <sz val="11"/>
      <name val="Times New Roman"/>
      <family val="1"/>
    </font>
    <font>
      <i/>
      <sz val="11"/>
      <color indexed="8"/>
      <name val="Times New Roman"/>
      <family val="1"/>
    </font>
    <font>
      <i/>
      <sz val="10"/>
      <name val="Times New Roman"/>
      <family val="1"/>
    </font>
    <font>
      <b/>
      <sz val="11"/>
      <color indexed="10"/>
      <name val="Times New Roman"/>
      <family val="1"/>
      <charset val="238"/>
    </font>
    <font>
      <b/>
      <sz val="10"/>
      <color indexed="10"/>
      <name val="Times New Roman"/>
      <family val="1"/>
      <charset val="238"/>
    </font>
    <font>
      <sz val="11"/>
      <color rgb="FFFF0000"/>
      <name val="Times New Roman"/>
      <family val="1"/>
    </font>
    <font>
      <b/>
      <sz val="11"/>
      <color rgb="FFFF0000"/>
      <name val="Times New Roman"/>
      <family val="1"/>
    </font>
    <font>
      <sz val="11"/>
      <color indexed="10"/>
      <name val="Times New Roman"/>
      <family val="1"/>
    </font>
    <font>
      <sz val="11"/>
      <color theme="1"/>
      <name val="Times New Roman"/>
      <family val="1"/>
      <charset val="204"/>
    </font>
    <font>
      <sz val="11"/>
      <name val="Times New Roman"/>
      <family val="1"/>
      <charset val="204"/>
    </font>
    <font>
      <sz val="12"/>
      <color theme="1"/>
      <name val="Times New Roman"/>
      <family val="1"/>
    </font>
    <font>
      <b/>
      <sz val="11"/>
      <color theme="1"/>
      <name val="Times New Roman"/>
      <family val="1"/>
      <charset val="204"/>
    </font>
    <font>
      <sz val="8"/>
      <color theme="1"/>
      <name val="Times New Roman"/>
      <family val="1"/>
      <charset val="238"/>
    </font>
    <font>
      <b/>
      <sz val="11"/>
      <color theme="1"/>
      <name val="Times New Roman"/>
      <family val="1"/>
      <charset val="238"/>
    </font>
    <font>
      <sz val="10"/>
      <color rgb="FF000000"/>
      <name val="Times New Roman Italic"/>
    </font>
    <font>
      <i/>
      <sz val="11"/>
      <color theme="1"/>
      <name val="Times New Roman"/>
      <family val="1"/>
      <charset val="238"/>
    </font>
    <font>
      <sz val="11"/>
      <color rgb="FF000000"/>
      <name val="Times New Roman Italic"/>
    </font>
    <font>
      <sz val="10"/>
      <color indexed="8"/>
      <name val="Times New Roman"/>
      <family val="1"/>
      <charset val="238"/>
    </font>
    <font>
      <sz val="12"/>
      <color indexed="8"/>
      <name val="Times New Roman"/>
      <family val="1"/>
      <charset val="238"/>
    </font>
    <font>
      <sz val="8"/>
      <color indexed="8"/>
      <name val="Times New Roman"/>
      <family val="1"/>
      <charset val="238"/>
    </font>
    <font>
      <b/>
      <sz val="8"/>
      <color indexed="8"/>
      <name val="Times New Roman"/>
      <family val="1"/>
      <charset val="238"/>
    </font>
    <font>
      <sz val="8"/>
      <color indexed="8"/>
      <name val="Calibri"/>
      <family val="2"/>
      <charset val="238"/>
    </font>
    <font>
      <b/>
      <sz val="9"/>
      <color indexed="8"/>
      <name val="Times New Roman"/>
      <family val="1"/>
    </font>
    <font>
      <sz val="11"/>
      <color indexed="8"/>
      <name val="Arial"/>
      <family val="2"/>
    </font>
    <font>
      <sz val="10"/>
      <color indexed="8"/>
      <name val="Arial"/>
      <family val="2"/>
    </font>
    <font>
      <b/>
      <sz val="10"/>
      <color indexed="81"/>
      <name val="Tahoma"/>
      <family val="2"/>
      <charset val="238"/>
    </font>
    <font>
      <sz val="10"/>
      <color indexed="81"/>
      <name val="Tahoma"/>
      <family val="2"/>
      <charset val="238"/>
    </font>
    <font>
      <sz val="8"/>
      <color indexed="81"/>
      <name val="Tahoma"/>
      <family val="2"/>
      <charset val="238"/>
    </font>
    <font>
      <sz val="12"/>
      <color indexed="81"/>
      <name val="Tahoma"/>
      <family val="2"/>
      <charset val="238"/>
    </font>
    <font>
      <sz val="9"/>
      <color indexed="81"/>
      <name val="Tahoma"/>
      <charset val="1"/>
    </font>
    <font>
      <sz val="8"/>
      <name val="Times New Roman"/>
      <family val="1"/>
      <charset val="238"/>
    </font>
    <font>
      <b/>
      <sz val="8"/>
      <color indexed="8"/>
      <name val="Arial"/>
      <family val="2"/>
    </font>
    <font>
      <sz val="8"/>
      <color indexed="8"/>
      <name val="Arial"/>
      <family val="2"/>
    </font>
    <font>
      <b/>
      <u/>
      <sz val="8"/>
      <color theme="1"/>
      <name val="Arial"/>
      <family val="2"/>
    </font>
    <font>
      <b/>
      <sz val="8"/>
      <name val="Arial"/>
      <family val="2"/>
    </font>
    <font>
      <sz val="8"/>
      <color indexed="10"/>
      <name val="Arial"/>
      <family val="2"/>
    </font>
    <font>
      <sz val="8"/>
      <name val="Calibri"/>
      <family val="2"/>
      <scheme val="minor"/>
    </font>
    <font>
      <sz val="8"/>
      <color theme="1"/>
      <name val="Calibri"/>
      <family val="2"/>
      <scheme val="minor"/>
    </font>
    <font>
      <sz val="8"/>
      <color indexed="8"/>
      <name val="Calibri"/>
      <family val="2"/>
      <scheme val="minor"/>
    </font>
    <font>
      <sz val="8"/>
      <color indexed="8"/>
      <name val="Calibri"/>
      <family val="2"/>
      <charset val="238"/>
      <scheme val="minor"/>
    </font>
    <font>
      <sz val="8"/>
      <name val="Calibri"/>
      <family val="2"/>
      <charset val="238"/>
      <scheme val="minor"/>
    </font>
    <font>
      <sz val="12"/>
      <color indexed="8"/>
      <name val="Times New Roman"/>
      <family val="1"/>
    </font>
    <font>
      <b/>
      <sz val="6"/>
      <name val="Arial"/>
      <family val="2"/>
    </font>
    <font>
      <b/>
      <i/>
      <sz val="6"/>
      <name val="Arial"/>
      <family val="2"/>
    </font>
    <font>
      <sz val="7"/>
      <color theme="1"/>
      <name val="Calibri"/>
      <family val="2"/>
      <scheme val="minor"/>
    </font>
    <font>
      <sz val="8"/>
      <color theme="1"/>
      <name val="Calibri"/>
      <family val="2"/>
      <charset val="238"/>
      <scheme val="minor"/>
    </font>
    <font>
      <b/>
      <sz val="12"/>
      <name val="Times New Roman"/>
      <family val="1"/>
    </font>
    <font>
      <b/>
      <sz val="12"/>
      <color theme="1"/>
      <name val="Times New Roman"/>
      <family val="1"/>
      <charset val="238"/>
    </font>
  </fonts>
  <fills count="3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indexed="9"/>
        <bgColor indexed="64"/>
      </patternFill>
    </fill>
    <fill>
      <patternFill patternType="solid">
        <fgColor theme="3" tint="0.79998168889431442"/>
        <bgColor indexed="64"/>
      </patternFill>
    </fill>
    <fill>
      <patternFill patternType="solid">
        <fgColor rgb="FFFF0000"/>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4" tint="0.59999389629810485"/>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top style="thin">
        <color indexed="64"/>
      </top>
      <bottom/>
      <diagonal/>
    </border>
    <border>
      <left style="thin">
        <color indexed="64"/>
      </left>
      <right/>
      <top style="thin">
        <color indexed="64"/>
      </top>
      <bottom/>
      <diagonal/>
    </border>
  </borders>
  <cellStyleXfs count="63">
    <xf numFmtId="0" fontId="0" fillId="0" borderId="0"/>
    <xf numFmtId="0" fontId="1"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167" fontId="1" fillId="0" borderId="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7" borderId="1" applyNumberFormat="0" applyAlignment="0" applyProtection="0"/>
    <xf numFmtId="0" fontId="13" fillId="0" borderId="6" applyNumberFormat="0" applyFill="0" applyAlignment="0" applyProtection="0"/>
    <xf numFmtId="0" fontId="14" fillId="22" borderId="0" applyNumberFormat="0" applyBorder="0" applyAlignment="0" applyProtection="0"/>
    <xf numFmtId="0" fontId="1" fillId="23" borderId="7" applyNumberFormat="0" applyAlignment="0" applyProtection="0"/>
    <xf numFmtId="0" fontId="15" fillId="20" borderId="8" applyNumberFormat="0" applyAlignment="0" applyProtection="0"/>
    <xf numFmtId="9" fontId="1" fillId="0" borderId="0" applyFill="0" applyBorder="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0" applyNumberFormat="0" applyFill="0" applyBorder="0" applyAlignment="0" applyProtection="0"/>
    <xf numFmtId="9" fontId="22" fillId="0" borderId="0" applyFont="0" applyFill="0" applyBorder="0" applyAlignment="0" applyProtection="0"/>
    <xf numFmtId="0" fontId="22" fillId="0" borderId="0"/>
    <xf numFmtId="166" fontId="28" fillId="0" borderId="0" applyFont="0" applyFill="0" applyBorder="0" applyAlignment="0" applyProtection="0"/>
    <xf numFmtId="0" fontId="32" fillId="0" borderId="0"/>
    <xf numFmtId="164" fontId="28" fillId="0" borderId="0" applyFont="0" applyFill="0" applyBorder="0" applyAlignment="0" applyProtection="0"/>
    <xf numFmtId="167" fontId="1" fillId="0" borderId="0" applyFill="0" applyBorder="0" applyAlignment="0" applyProtection="0"/>
    <xf numFmtId="0" fontId="28" fillId="0" borderId="0"/>
    <xf numFmtId="0" fontId="5" fillId="20" borderId="20" applyNumberFormat="0" applyAlignment="0" applyProtection="0"/>
    <xf numFmtId="0" fontId="12" fillId="7" borderId="20" applyNumberFormat="0" applyAlignment="0" applyProtection="0"/>
    <xf numFmtId="0" fontId="1" fillId="23" borderId="21" applyNumberFormat="0" applyAlignment="0" applyProtection="0"/>
    <xf numFmtId="0" fontId="15" fillId="20" borderId="22" applyNumberFormat="0" applyAlignment="0" applyProtection="0"/>
    <xf numFmtId="0" fontId="17" fillId="0" borderId="23" applyNumberFormat="0" applyFill="0" applyAlignment="0" applyProtection="0"/>
    <xf numFmtId="0" fontId="5" fillId="20" borderId="26" applyNumberFormat="0" applyAlignment="0" applyProtection="0"/>
    <xf numFmtId="0" fontId="12" fillId="7" borderId="26" applyNumberFormat="0" applyAlignment="0" applyProtection="0"/>
    <xf numFmtId="0" fontId="1" fillId="23" borderId="27" applyNumberFormat="0" applyAlignment="0" applyProtection="0"/>
    <xf numFmtId="0" fontId="15" fillId="20" borderId="28" applyNumberFormat="0" applyAlignment="0" applyProtection="0"/>
    <xf numFmtId="0" fontId="17" fillId="0" borderId="29" applyNumberFormat="0" applyFill="0" applyAlignment="0" applyProtection="0"/>
    <xf numFmtId="0" fontId="72" fillId="0" borderId="0"/>
  </cellStyleXfs>
  <cellXfs count="855">
    <xf numFmtId="0" fontId="0" fillId="0" borderId="0" xfId="0"/>
    <xf numFmtId="0" fontId="21" fillId="0" borderId="10" xfId="1" applyFont="1" applyFill="1" applyBorder="1" applyAlignment="1">
      <alignment horizontal="center" vertical="center" wrapText="1"/>
    </xf>
    <xf numFmtId="0" fontId="21" fillId="0" borderId="10" xfId="1" applyFont="1" applyBorder="1" applyAlignment="1">
      <alignment horizontal="center"/>
    </xf>
    <xf numFmtId="49" fontId="19" fillId="0" borderId="11" xfId="1" applyNumberFormat="1" applyFont="1" applyBorder="1" applyAlignment="1">
      <alignment horizontal="center"/>
    </xf>
    <xf numFmtId="0" fontId="19" fillId="0" borderId="0" xfId="1" applyFont="1" applyFill="1"/>
    <xf numFmtId="49" fontId="19" fillId="0" borderId="0" xfId="1" applyNumberFormat="1" applyFont="1" applyAlignment="1">
      <alignment horizontal="center" vertical="center"/>
    </xf>
    <xf numFmtId="49" fontId="20" fillId="20" borderId="10" xfId="1" applyNumberFormat="1" applyFont="1" applyFill="1" applyBorder="1" applyAlignment="1">
      <alignment horizontal="center" vertical="center"/>
    </xf>
    <xf numFmtId="0" fontId="20" fillId="20" borderId="10" xfId="1" applyFont="1" applyFill="1" applyBorder="1" applyAlignment="1">
      <alignment horizontal="center" vertical="center" wrapText="1"/>
    </xf>
    <xf numFmtId="49" fontId="19" fillId="0" borderId="10" xfId="1" applyNumberFormat="1" applyFont="1" applyBorder="1" applyAlignment="1">
      <alignment horizontal="center" vertical="center"/>
    </xf>
    <xf numFmtId="0" fontId="20" fillId="6" borderId="10" xfId="1" applyFont="1" applyFill="1" applyBorder="1" applyAlignment="1">
      <alignment horizontal="center" vertical="center"/>
    </xf>
    <xf numFmtId="0" fontId="20" fillId="6" borderId="10" xfId="1" applyFont="1" applyFill="1" applyBorder="1" applyAlignment="1">
      <alignment horizontal="center" vertical="center" wrapText="1"/>
    </xf>
    <xf numFmtId="4" fontId="20" fillId="6" borderId="10" xfId="29" applyNumberFormat="1" applyFont="1" applyFill="1" applyBorder="1" applyAlignment="1" applyProtection="1">
      <alignment horizontal="center" vertical="center" wrapText="1"/>
    </xf>
    <xf numFmtId="0" fontId="19" fillId="0" borderId="10" xfId="1" applyFont="1" applyFill="1" applyBorder="1" applyAlignment="1">
      <alignment horizontal="center" vertical="center" wrapText="1"/>
    </xf>
    <xf numFmtId="0" fontId="20" fillId="20" borderId="10" xfId="1" applyFont="1" applyFill="1" applyBorder="1" applyAlignment="1">
      <alignment vertical="center" wrapText="1"/>
    </xf>
    <xf numFmtId="3" fontId="20" fillId="20" borderId="10" xfId="29" applyNumberFormat="1" applyFont="1" applyFill="1" applyBorder="1" applyAlignment="1" applyProtection="1">
      <alignment vertical="center" wrapText="1"/>
    </xf>
    <xf numFmtId="0" fontId="20" fillId="22" borderId="10" xfId="1" applyFont="1" applyFill="1" applyBorder="1" applyAlignment="1">
      <alignment vertical="center" wrapText="1"/>
    </xf>
    <xf numFmtId="0" fontId="20" fillId="22" borderId="10" xfId="1" applyFont="1" applyFill="1" applyBorder="1" applyAlignment="1">
      <alignment horizontal="center" vertical="center" wrapText="1"/>
    </xf>
    <xf numFmtId="3" fontId="20" fillId="22" borderId="10" xfId="29" applyNumberFormat="1" applyFont="1" applyFill="1" applyBorder="1" applyAlignment="1" applyProtection="1">
      <alignment vertical="center" wrapText="1"/>
    </xf>
    <xf numFmtId="0" fontId="19" fillId="0" borderId="10" xfId="1" applyFont="1" applyFill="1" applyBorder="1" applyAlignment="1">
      <alignment vertical="center" wrapText="1"/>
    </xf>
    <xf numFmtId="3" fontId="19" fillId="0" borderId="10" xfId="29" applyNumberFormat="1" applyFont="1" applyFill="1" applyBorder="1" applyAlignment="1" applyProtection="1">
      <alignment vertical="center" wrapText="1"/>
    </xf>
    <xf numFmtId="0" fontId="20" fillId="22" borderId="15" xfId="1" applyFont="1" applyFill="1" applyBorder="1" applyAlignment="1">
      <alignment vertical="center" wrapText="1"/>
    </xf>
    <xf numFmtId="0" fontId="20" fillId="22" borderId="15" xfId="1" applyFont="1" applyFill="1" applyBorder="1" applyAlignment="1">
      <alignment horizontal="center" vertical="center" wrapText="1"/>
    </xf>
    <xf numFmtId="3" fontId="20" fillId="22" borderId="15" xfId="29" applyNumberFormat="1" applyFont="1" applyFill="1" applyBorder="1" applyAlignment="1" applyProtection="1">
      <alignment vertical="center" wrapText="1"/>
    </xf>
    <xf numFmtId="49" fontId="19" fillId="0" borderId="14" xfId="1" applyNumberFormat="1" applyFont="1" applyFill="1" applyBorder="1" applyAlignment="1">
      <alignment vertical="center" wrapText="1"/>
    </xf>
    <xf numFmtId="0" fontId="19" fillId="0" borderId="13" xfId="1" applyNumberFormat="1" applyFont="1" applyFill="1" applyBorder="1" applyAlignment="1">
      <alignment horizontal="center" vertical="center" wrapText="1"/>
    </xf>
    <xf numFmtId="3" fontId="19" fillId="0" borderId="11" xfId="29" applyNumberFormat="1" applyFont="1" applyFill="1" applyBorder="1" applyAlignment="1" applyProtection="1">
      <alignment vertical="center" wrapText="1"/>
    </xf>
    <xf numFmtId="0" fontId="19" fillId="0" borderId="14" xfId="1" applyFont="1" applyBorder="1" applyAlignment="1">
      <alignment vertical="center" wrapText="1"/>
    </xf>
    <xf numFmtId="0" fontId="20" fillId="22" borderId="16" xfId="1" applyFont="1" applyFill="1" applyBorder="1" applyAlignment="1">
      <alignment vertical="center" wrapText="1"/>
    </xf>
    <xf numFmtId="0" fontId="20" fillId="22" borderId="16" xfId="1" applyFont="1" applyFill="1" applyBorder="1" applyAlignment="1">
      <alignment horizontal="center" vertical="center" wrapText="1"/>
    </xf>
    <xf numFmtId="3" fontId="20" fillId="22" borderId="16" xfId="29" applyNumberFormat="1" applyFont="1" applyFill="1" applyBorder="1" applyAlignment="1" applyProtection="1">
      <alignment vertical="center" wrapText="1"/>
    </xf>
    <xf numFmtId="0" fontId="19" fillId="0" borderId="10" xfId="1" applyFont="1" applyFill="1" applyBorder="1" applyAlignment="1">
      <alignment horizontal="center"/>
    </xf>
    <xf numFmtId="3" fontId="19" fillId="0" borderId="10" xfId="29" applyNumberFormat="1" applyFont="1" applyFill="1" applyBorder="1" applyAlignment="1" applyProtection="1"/>
    <xf numFmtId="0" fontId="20" fillId="22" borderId="10" xfId="1" applyFont="1" applyFill="1" applyBorder="1" applyAlignment="1">
      <alignment horizontal="center"/>
    </xf>
    <xf numFmtId="3" fontId="20" fillId="22" borderId="10" xfId="29" applyNumberFormat="1" applyFont="1" applyFill="1" applyBorder="1" applyAlignment="1" applyProtection="1"/>
    <xf numFmtId="0" fontId="19" fillId="0" borderId="0" xfId="1" applyFont="1" applyFill="1" applyAlignment="1">
      <alignment horizontal="center"/>
    </xf>
    <xf numFmtId="3" fontId="19" fillId="0" borderId="0" xfId="29" applyNumberFormat="1" applyFont="1" applyFill="1" applyBorder="1" applyAlignment="1" applyProtection="1"/>
    <xf numFmtId="0" fontId="20" fillId="20" borderId="10" xfId="1" applyFont="1" applyFill="1" applyBorder="1" applyAlignment="1">
      <alignment horizontal="center" vertical="center"/>
    </xf>
    <xf numFmtId="49" fontId="20" fillId="22" borderId="10" xfId="1" applyNumberFormat="1" applyFont="1" applyFill="1" applyBorder="1" applyAlignment="1">
      <alignment horizontal="center" vertical="center"/>
    </xf>
    <xf numFmtId="49" fontId="20" fillId="22" borderId="15" xfId="1" applyNumberFormat="1" applyFont="1" applyFill="1" applyBorder="1" applyAlignment="1">
      <alignment horizontal="center" vertical="center"/>
    </xf>
    <xf numFmtId="49" fontId="19" fillId="0" borderId="11" xfId="1" applyNumberFormat="1" applyFont="1" applyFill="1" applyBorder="1" applyAlignment="1">
      <alignment horizontal="center" vertical="center"/>
    </xf>
    <xf numFmtId="49" fontId="19" fillId="0" borderId="11" xfId="1" applyNumberFormat="1" applyFont="1" applyBorder="1" applyAlignment="1">
      <alignment horizontal="center" vertical="center"/>
    </xf>
    <xf numFmtId="49" fontId="20" fillId="22" borderId="16" xfId="1" applyNumberFormat="1" applyFont="1" applyFill="1" applyBorder="1" applyAlignment="1">
      <alignment horizontal="center" vertical="center"/>
    </xf>
    <xf numFmtId="0" fontId="19" fillId="0" borderId="11" xfId="1" applyFont="1" applyBorder="1" applyAlignment="1">
      <alignment vertical="center" wrapText="1"/>
    </xf>
    <xf numFmtId="0" fontId="19" fillId="0" borderId="11" xfId="1" applyNumberFormat="1" applyFont="1" applyFill="1" applyBorder="1" applyAlignment="1">
      <alignment horizontal="center" vertical="center" wrapText="1"/>
    </xf>
    <xf numFmtId="0" fontId="19" fillId="0" borderId="11" xfId="1" applyFont="1" applyBorder="1" applyAlignment="1">
      <alignment horizontal="center" vertical="center" wrapText="1"/>
    </xf>
    <xf numFmtId="0" fontId="19" fillId="0" borderId="11" xfId="1" applyFont="1" applyFill="1" applyBorder="1" applyAlignment="1">
      <alignment vertical="center" wrapText="1"/>
    </xf>
    <xf numFmtId="0" fontId="19" fillId="0" borderId="11" xfId="1" applyFont="1" applyFill="1" applyBorder="1" applyAlignment="1">
      <alignment horizontal="center" vertical="center" wrapText="1"/>
    </xf>
    <xf numFmtId="49" fontId="23" fillId="0" borderId="11" xfId="46" applyNumberFormat="1" applyFont="1" applyBorder="1" applyAlignment="1" applyProtection="1">
      <alignment horizontal="left" vertical="top"/>
    </xf>
    <xf numFmtId="0" fontId="23" fillId="0" borderId="11" xfId="46" applyFont="1" applyBorder="1" applyAlignment="1" applyProtection="1">
      <alignment horizontal="left" vertical="top"/>
    </xf>
    <xf numFmtId="0" fontId="23" fillId="0" borderId="11" xfId="46" applyNumberFormat="1" applyFont="1" applyBorder="1" applyAlignment="1" applyProtection="1">
      <alignment horizontal="left" vertical="top"/>
    </xf>
    <xf numFmtId="49" fontId="24" fillId="0" borderId="11" xfId="46" applyNumberFormat="1" applyFont="1" applyBorder="1" applyAlignment="1" applyProtection="1">
      <alignment horizontal="left" vertical="top"/>
    </xf>
    <xf numFmtId="0" fontId="24" fillId="0" borderId="11" xfId="46" applyFont="1" applyBorder="1" applyAlignment="1" applyProtection="1">
      <alignment horizontal="left" vertical="top"/>
    </xf>
    <xf numFmtId="0" fontId="24"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30" fillId="0" borderId="0" xfId="0" applyFont="1" applyAlignment="1">
      <alignment horizontal="center"/>
    </xf>
    <xf numFmtId="0" fontId="29" fillId="0" borderId="0" xfId="0" applyFont="1" applyAlignment="1">
      <alignment horizontal="center" vertical="center" wrapText="1"/>
    </xf>
    <xf numFmtId="0" fontId="29" fillId="0" borderId="0" xfId="0" applyFont="1"/>
    <xf numFmtId="0" fontId="27" fillId="0" borderId="0" xfId="0" applyFont="1" applyAlignment="1">
      <alignment vertical="center"/>
    </xf>
    <xf numFmtId="0" fontId="29" fillId="0" borderId="0" xfId="0" applyFont="1" applyAlignment="1">
      <alignment horizontal="center"/>
    </xf>
    <xf numFmtId="0" fontId="0" fillId="0" borderId="0" xfId="0" applyNumberFormat="1"/>
    <xf numFmtId="0" fontId="29" fillId="0" borderId="0" xfId="0" applyNumberFormat="1" applyFont="1"/>
    <xf numFmtId="0" fontId="31"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1" fillId="24" borderId="0" xfId="0" applyFont="1" applyFill="1" applyBorder="1" applyAlignment="1" applyProtection="1">
      <alignment vertical="top"/>
    </xf>
    <xf numFmtId="0" fontId="31" fillId="24" borderId="0" xfId="0" applyFont="1" applyFill="1" applyBorder="1" applyAlignment="1" applyProtection="1"/>
    <xf numFmtId="0" fontId="31" fillId="24" borderId="0" xfId="0" applyFont="1" applyFill="1" applyProtection="1"/>
    <xf numFmtId="0" fontId="31" fillId="24" borderId="0" xfId="0" applyFont="1" applyFill="1" applyAlignment="1" applyProtection="1">
      <alignment vertical="top"/>
    </xf>
    <xf numFmtId="4" fontId="20" fillId="6" borderId="10" xfId="29" applyNumberFormat="1" applyFont="1" applyFill="1" applyBorder="1" applyAlignment="1" applyProtection="1">
      <alignment horizontal="center" vertical="center" wrapText="1"/>
    </xf>
    <xf numFmtId="3" fontId="20" fillId="20" borderId="10" xfId="29" applyNumberFormat="1" applyFont="1" applyFill="1" applyBorder="1" applyAlignment="1" applyProtection="1">
      <alignment vertical="center" wrapText="1"/>
    </xf>
    <xf numFmtId="3" fontId="20" fillId="22" borderId="10" xfId="29" applyNumberFormat="1" applyFont="1" applyFill="1" applyBorder="1" applyAlignment="1" applyProtection="1">
      <alignment vertical="center" wrapText="1"/>
    </xf>
    <xf numFmtId="3" fontId="19" fillId="0" borderId="10" xfId="29" applyNumberFormat="1" applyFont="1" applyFill="1" applyBorder="1" applyAlignment="1" applyProtection="1">
      <alignment vertical="center" wrapText="1"/>
    </xf>
    <xf numFmtId="3" fontId="20" fillId="22" borderId="15" xfId="29" applyNumberFormat="1" applyFont="1" applyFill="1" applyBorder="1" applyAlignment="1" applyProtection="1">
      <alignment vertical="center" wrapText="1"/>
    </xf>
    <xf numFmtId="3" fontId="19" fillId="0" borderId="11" xfId="29" applyNumberFormat="1" applyFont="1" applyFill="1" applyBorder="1" applyAlignment="1" applyProtection="1">
      <alignment vertical="center" wrapText="1"/>
    </xf>
    <xf numFmtId="3" fontId="20" fillId="22" borderId="16" xfId="29" applyNumberFormat="1" applyFont="1" applyFill="1" applyBorder="1" applyAlignment="1" applyProtection="1">
      <alignment vertical="center" wrapText="1"/>
    </xf>
    <xf numFmtId="3" fontId="19" fillId="0" borderId="10" xfId="29" applyNumberFormat="1" applyFont="1" applyFill="1" applyBorder="1" applyAlignment="1" applyProtection="1"/>
    <xf numFmtId="3" fontId="20" fillId="22" borderId="10" xfId="29" applyNumberFormat="1" applyFont="1" applyFill="1" applyBorder="1" applyAlignment="1" applyProtection="1"/>
    <xf numFmtId="3" fontId="19" fillId="0" borderId="0" xfId="29" applyNumberFormat="1" applyFont="1" applyFill="1" applyBorder="1" applyAlignment="1" applyProtection="1"/>
    <xf numFmtId="0" fontId="40" fillId="0" borderId="0" xfId="0" applyFont="1"/>
    <xf numFmtId="0" fontId="40" fillId="0" borderId="0" xfId="0" applyFont="1" applyFill="1"/>
    <xf numFmtId="0" fontId="45" fillId="0" borderId="0" xfId="0" applyFont="1"/>
    <xf numFmtId="165" fontId="40" fillId="0" borderId="0" xfId="0" applyNumberFormat="1" applyFont="1" applyAlignment="1">
      <alignment wrapText="1"/>
    </xf>
    <xf numFmtId="0" fontId="21" fillId="0" borderId="19" xfId="1" applyFont="1" applyFill="1" applyBorder="1" applyAlignment="1">
      <alignment horizontal="center" vertical="center" wrapText="1"/>
    </xf>
    <xf numFmtId="0" fontId="40" fillId="0" borderId="0" xfId="0" applyFont="1" applyBorder="1" applyAlignment="1">
      <alignment horizontal="center" vertical="center"/>
    </xf>
    <xf numFmtId="0" fontId="40" fillId="0" borderId="0" xfId="0" applyFont="1" applyFill="1" applyBorder="1" applyAlignment="1">
      <alignment horizontal="center" vertical="center"/>
    </xf>
    <xf numFmtId="0" fontId="40" fillId="0" borderId="0" xfId="0" applyFont="1" applyFill="1" applyBorder="1" applyAlignment="1">
      <alignment vertical="center" wrapText="1"/>
    </xf>
    <xf numFmtId="0" fontId="42" fillId="0" borderId="0" xfId="0" applyFont="1" applyFill="1" applyBorder="1" applyAlignment="1" applyProtection="1">
      <alignment vertical="top"/>
    </xf>
    <xf numFmtId="0" fontId="43" fillId="0" borderId="0" xfId="0" applyFont="1" applyFill="1" applyBorder="1" applyAlignment="1" applyProtection="1"/>
    <xf numFmtId="0" fontId="44" fillId="0" borderId="0" xfId="0" applyFont="1" applyFill="1" applyBorder="1"/>
    <xf numFmtId="0" fontId="44" fillId="0" borderId="0" xfId="0" applyFont="1" applyBorder="1"/>
    <xf numFmtId="0" fontId="40" fillId="0" borderId="0" xfId="0" applyFont="1" applyBorder="1"/>
    <xf numFmtId="0" fontId="46" fillId="0" borderId="0" xfId="0" applyFont="1"/>
    <xf numFmtId="3" fontId="19" fillId="0" borderId="0" xfId="50" applyNumberFormat="1" applyFont="1" applyFill="1" applyBorder="1" applyAlignment="1">
      <alignment horizontal="right" vertical="center" wrapText="1"/>
    </xf>
    <xf numFmtId="3" fontId="19" fillId="0" borderId="0" xfId="49" applyNumberFormat="1" applyFont="1" applyFill="1" applyBorder="1" applyAlignment="1">
      <alignment horizontal="right" vertical="center" wrapText="1"/>
    </xf>
    <xf numFmtId="3" fontId="19" fillId="0" borderId="0" xfId="0" applyNumberFormat="1" applyFont="1" applyFill="1" applyBorder="1" applyAlignment="1">
      <alignment horizontal="right" vertical="center" wrapText="1"/>
    </xf>
    <xf numFmtId="3" fontId="20" fillId="0" borderId="0" xfId="0" applyNumberFormat="1" applyFont="1" applyFill="1" applyBorder="1" applyAlignment="1">
      <alignment horizontal="right" vertical="center" wrapText="1"/>
    </xf>
    <xf numFmtId="0" fontId="43" fillId="0" borderId="0" xfId="0" applyFont="1" applyFill="1" applyBorder="1" applyAlignment="1" applyProtection="1">
      <alignment vertical="top"/>
    </xf>
    <xf numFmtId="0" fontId="40" fillId="0" borderId="0" xfId="0" applyFont="1" applyFill="1" applyBorder="1"/>
    <xf numFmtId="0" fontId="40" fillId="0" borderId="0" xfId="0" applyFont="1" applyBorder="1" applyAlignment="1">
      <alignment horizontal="center"/>
    </xf>
    <xf numFmtId="0" fontId="46" fillId="0" borderId="0" xfId="0" applyFont="1" applyBorder="1"/>
    <xf numFmtId="0" fontId="40" fillId="0" borderId="0" xfId="0" applyFont="1" applyBorder="1" applyAlignment="1">
      <alignment vertical="center" wrapText="1"/>
    </xf>
    <xf numFmtId="0" fontId="19" fillId="0" borderId="11" xfId="46" applyNumberFormat="1" applyFont="1" applyBorder="1" applyAlignment="1" applyProtection="1">
      <alignment horizontal="center" vertical="center" wrapText="1"/>
    </xf>
    <xf numFmtId="3" fontId="19" fillId="0" borderId="11" xfId="46" applyNumberFormat="1" applyFont="1" applyFill="1" applyBorder="1" applyAlignment="1" applyProtection="1">
      <alignment horizontal="left" vertical="center"/>
    </xf>
    <xf numFmtId="49" fontId="39" fillId="0" borderId="0" xfId="0" applyNumberFormat="1" applyFont="1" applyBorder="1" applyAlignment="1">
      <alignment vertical="center" wrapText="1"/>
    </xf>
    <xf numFmtId="3" fontId="40" fillId="0" borderId="0" xfId="47" applyNumberFormat="1" applyFont="1" applyBorder="1" applyAlignment="1">
      <alignment horizontal="right" vertical="center"/>
    </xf>
    <xf numFmtId="3" fontId="40" fillId="0" borderId="0" xfId="47" applyNumberFormat="1" applyFont="1" applyBorder="1" applyAlignment="1">
      <alignment vertical="center"/>
    </xf>
    <xf numFmtId="0" fontId="44" fillId="0" borderId="0" xfId="0" applyFont="1"/>
    <xf numFmtId="3" fontId="40" fillId="0" borderId="0" xfId="0" applyNumberFormat="1" applyFont="1" applyBorder="1"/>
    <xf numFmtId="0" fontId="40" fillId="0" borderId="0" xfId="0" applyFont="1" applyBorder="1" applyAlignment="1">
      <alignment horizontal="center" vertical="center" wrapText="1"/>
    </xf>
    <xf numFmtId="0" fontId="60" fillId="0" borderId="0" xfId="0" applyFont="1" applyBorder="1" applyAlignment="1">
      <alignment vertical="center" wrapText="1"/>
    </xf>
    <xf numFmtId="0" fontId="0" fillId="0" borderId="0" xfId="0" applyBorder="1"/>
    <xf numFmtId="0" fontId="0" fillId="27" borderId="0" xfId="0" applyFill="1" applyBorder="1"/>
    <xf numFmtId="0" fontId="61" fillId="0" borderId="0" xfId="0" applyFont="1" applyBorder="1"/>
    <xf numFmtId="0" fontId="61" fillId="0" borderId="0" xfId="0" applyFont="1"/>
    <xf numFmtId="0" fontId="40" fillId="27" borderId="0" xfId="0" applyFont="1" applyFill="1" applyBorder="1"/>
    <xf numFmtId="49" fontId="40" fillId="0" borderId="0" xfId="0" applyNumberFormat="1" applyFont="1" applyBorder="1" applyAlignment="1">
      <alignment horizontal="left" vertical="center"/>
    </xf>
    <xf numFmtId="0" fontId="40" fillId="27" borderId="0" xfId="0" applyFont="1" applyFill="1"/>
    <xf numFmtId="0" fontId="41" fillId="0" borderId="0" xfId="0" applyFont="1" applyFill="1" applyBorder="1" applyAlignment="1">
      <alignment vertical="center" wrapText="1"/>
    </xf>
    <xf numFmtId="0" fontId="40" fillId="30" borderId="0" xfId="0" applyFont="1" applyFill="1" applyBorder="1"/>
    <xf numFmtId="0" fontId="40" fillId="30" borderId="0" xfId="0" applyFont="1" applyFill="1"/>
    <xf numFmtId="0" fontId="61" fillId="30" borderId="0" xfId="0" applyFont="1" applyFill="1" applyBorder="1"/>
    <xf numFmtId="0" fontId="61" fillId="30" borderId="0" xfId="0" applyFont="1" applyFill="1"/>
    <xf numFmtId="0" fontId="67" fillId="25" borderId="36" xfId="0" applyFont="1" applyFill="1" applyBorder="1" applyAlignment="1">
      <alignment vertical="center" wrapText="1"/>
    </xf>
    <xf numFmtId="0" fontId="67" fillId="25" borderId="37" xfId="0" applyFont="1" applyFill="1" applyBorder="1" applyAlignment="1">
      <alignment vertical="center" wrapText="1"/>
    </xf>
    <xf numFmtId="0" fontId="0" fillId="25" borderId="38" xfId="0" applyFill="1" applyBorder="1" applyAlignment="1">
      <alignment vertical="center" wrapText="1"/>
    </xf>
    <xf numFmtId="0" fontId="68" fillId="0" borderId="38" xfId="0" applyFont="1" applyBorder="1" applyAlignment="1">
      <alignment horizontal="center" vertical="center" wrapText="1"/>
    </xf>
    <xf numFmtId="49" fontId="67" fillId="0" borderId="38" xfId="0" applyNumberFormat="1" applyFont="1" applyBorder="1" applyAlignment="1">
      <alignment horizontal="center" vertical="center" wrapText="1"/>
    </xf>
    <xf numFmtId="0" fontId="67" fillId="0" borderId="38" xfId="0" applyFont="1" applyBorder="1" applyAlignment="1">
      <alignment vertical="center" wrapText="1"/>
    </xf>
    <xf numFmtId="3" fontId="67" fillId="0" borderId="38" xfId="0" applyNumberFormat="1" applyFont="1" applyBorder="1" applyAlignment="1">
      <alignment vertical="center" wrapText="1"/>
    </xf>
    <xf numFmtId="0" fontId="67" fillId="0" borderId="40" xfId="0" applyFont="1" applyBorder="1" applyAlignment="1">
      <alignment vertical="center" wrapText="1"/>
    </xf>
    <xf numFmtId="3" fontId="67" fillId="0" borderId="40" xfId="0" applyNumberFormat="1" applyFont="1" applyBorder="1" applyAlignment="1">
      <alignment vertical="center" wrapText="1"/>
    </xf>
    <xf numFmtId="0" fontId="67" fillId="0" borderId="0" xfId="0" applyFont="1" applyBorder="1" applyAlignment="1">
      <alignment vertical="center" wrapText="1"/>
    </xf>
    <xf numFmtId="3" fontId="67" fillId="0" borderId="0" xfId="0" applyNumberFormat="1" applyFont="1" applyBorder="1" applyAlignment="1">
      <alignment vertical="center" wrapText="1"/>
    </xf>
    <xf numFmtId="0" fontId="65" fillId="0" borderId="0" xfId="0" applyFont="1" applyBorder="1" applyAlignment="1">
      <alignment horizontal="right" wrapText="1"/>
    </xf>
    <xf numFmtId="0" fontId="68" fillId="0" borderId="12" xfId="0" applyFont="1" applyBorder="1" applyAlignment="1">
      <alignment horizontal="center" vertical="center" wrapText="1"/>
    </xf>
    <xf numFmtId="0" fontId="67" fillId="0" borderId="18" xfId="0" applyFont="1" applyBorder="1" applyAlignment="1">
      <alignment horizontal="center" vertical="center" wrapText="1"/>
    </xf>
    <xf numFmtId="9" fontId="67" fillId="0" borderId="46" xfId="0" applyNumberFormat="1" applyFont="1" applyBorder="1" applyAlignment="1">
      <alignment horizontal="center" vertical="center" wrapText="1"/>
    </xf>
    <xf numFmtId="9" fontId="67" fillId="0" borderId="41" xfId="0" applyNumberFormat="1" applyFont="1" applyBorder="1" applyAlignment="1">
      <alignment horizontal="center" vertical="center" wrapText="1"/>
    </xf>
    <xf numFmtId="3" fontId="67" fillId="0" borderId="41" xfId="0" applyNumberFormat="1" applyFont="1" applyBorder="1" applyAlignment="1">
      <alignment horizontal="center" vertical="center" wrapText="1"/>
    </xf>
    <xf numFmtId="0" fontId="67" fillId="0" borderId="51" xfId="0" applyFont="1" applyBorder="1" applyAlignment="1">
      <alignment vertical="center" wrapText="1"/>
    </xf>
    <xf numFmtId="0" fontId="67" fillId="0" borderId="51" xfId="0" applyFont="1" applyBorder="1" applyAlignment="1">
      <alignment horizontal="center" vertical="center" wrapText="1"/>
    </xf>
    <xf numFmtId="49" fontId="67" fillId="0" borderId="51" xfId="0" applyNumberFormat="1" applyFont="1" applyBorder="1" applyAlignment="1">
      <alignment horizontal="center" vertical="center" wrapText="1"/>
    </xf>
    <xf numFmtId="3" fontId="67" fillId="0" borderId="51" xfId="0" applyNumberFormat="1" applyFont="1" applyBorder="1" applyAlignment="1">
      <alignment horizontal="center" vertical="center" wrapText="1"/>
    </xf>
    <xf numFmtId="9" fontId="67" fillId="0" borderId="51" xfId="0" applyNumberFormat="1" applyFont="1" applyBorder="1" applyAlignment="1">
      <alignment horizontal="center" vertical="center" wrapText="1"/>
    </xf>
    <xf numFmtId="0" fontId="67" fillId="0" borderId="0" xfId="0" applyFont="1" applyBorder="1" applyAlignment="1">
      <alignment horizontal="center" vertical="center" wrapText="1"/>
    </xf>
    <xf numFmtId="0" fontId="70" fillId="0" borderId="0" xfId="0" applyFont="1" applyBorder="1" applyAlignment="1">
      <alignment vertical="center" wrapText="1"/>
    </xf>
    <xf numFmtId="0" fontId="67" fillId="0" borderId="37" xfId="0" applyFont="1" applyBorder="1" applyAlignment="1">
      <alignment vertical="center" wrapText="1"/>
    </xf>
    <xf numFmtId="0" fontId="67" fillId="0" borderId="50" xfId="0" applyFont="1" applyBorder="1" applyAlignment="1">
      <alignment vertical="center" wrapText="1"/>
    </xf>
    <xf numFmtId="3" fontId="67" fillId="0" borderId="50" xfId="0" applyNumberFormat="1" applyFont="1" applyBorder="1" applyAlignment="1">
      <alignment vertical="center" wrapText="1"/>
    </xf>
    <xf numFmtId="0" fontId="67" fillId="0" borderId="32" xfId="0" applyFont="1" applyBorder="1" applyAlignment="1">
      <alignment vertical="center" wrapText="1"/>
    </xf>
    <xf numFmtId="0" fontId="67" fillId="0" borderId="12" xfId="0" applyFont="1" applyBorder="1" applyAlignment="1">
      <alignment vertical="center" wrapText="1"/>
    </xf>
    <xf numFmtId="3" fontId="67" fillId="0" borderId="12" xfId="0" applyNumberFormat="1" applyFont="1" applyBorder="1" applyAlignment="1">
      <alignment vertical="center" wrapText="1"/>
    </xf>
    <xf numFmtId="0" fontId="67" fillId="31" borderId="0" xfId="0" applyFont="1" applyFill="1" applyBorder="1" applyAlignment="1">
      <alignment vertical="center" wrapText="1"/>
    </xf>
    <xf numFmtId="3" fontId="67" fillId="31" borderId="0" xfId="0" applyNumberFormat="1" applyFont="1" applyFill="1" applyBorder="1" applyAlignment="1">
      <alignment vertical="center" wrapText="1"/>
    </xf>
    <xf numFmtId="0" fontId="67" fillId="0" borderId="43" xfId="0" applyFont="1" applyBorder="1" applyAlignment="1">
      <alignment vertical="center" wrapText="1"/>
    </xf>
    <xf numFmtId="3" fontId="67" fillId="0" borderId="43" xfId="0" applyNumberFormat="1" applyFont="1" applyBorder="1" applyAlignment="1">
      <alignment vertical="center" wrapText="1"/>
    </xf>
    <xf numFmtId="3" fontId="67" fillId="0" borderId="37" xfId="0" applyNumberFormat="1" applyFont="1" applyBorder="1" applyAlignment="1">
      <alignment vertical="center" wrapText="1"/>
    </xf>
    <xf numFmtId="0" fontId="67" fillId="0" borderId="11" xfId="0" applyFont="1" applyBorder="1" applyAlignment="1">
      <alignment vertical="center" wrapText="1"/>
    </xf>
    <xf numFmtId="3" fontId="67" fillId="0" borderId="11" xfId="0" applyNumberFormat="1" applyFont="1" applyBorder="1" applyAlignment="1">
      <alignment vertical="center" wrapText="1"/>
    </xf>
    <xf numFmtId="0" fontId="69" fillId="0" borderId="11" xfId="0" applyFont="1" applyBorder="1" applyAlignment="1">
      <alignment wrapText="1"/>
    </xf>
    <xf numFmtId="9" fontId="69" fillId="0" borderId="11" xfId="0" applyNumberFormat="1" applyFont="1" applyBorder="1"/>
    <xf numFmtId="0" fontId="0" fillId="0" borderId="11" xfId="0" applyBorder="1"/>
    <xf numFmtId="49" fontId="69" fillId="0" borderId="11" xfId="0" applyNumberFormat="1" applyFont="1" applyBorder="1" applyAlignment="1">
      <alignment wrapText="1"/>
    </xf>
    <xf numFmtId="9" fontId="69" fillId="0" borderId="11" xfId="0" applyNumberFormat="1" applyFont="1" applyBorder="1" applyAlignment="1">
      <alignment wrapText="1"/>
    </xf>
    <xf numFmtId="3" fontId="69" fillId="0" borderId="11" xfId="0" applyNumberFormat="1" applyFont="1" applyBorder="1" applyAlignment="1">
      <alignment wrapText="1"/>
    </xf>
    <xf numFmtId="0" fontId="40" fillId="0" borderId="0" xfId="0" applyFont="1" applyBorder="1" applyAlignment="1">
      <alignment vertical="center"/>
    </xf>
    <xf numFmtId="0" fontId="44" fillId="0" borderId="11" xfId="0" applyFont="1" applyBorder="1"/>
    <xf numFmtId="0" fontId="0" fillId="27" borderId="0" xfId="0" applyFill="1"/>
    <xf numFmtId="0" fontId="71" fillId="0" borderId="0" xfId="0" applyFont="1" applyProtection="1"/>
    <xf numFmtId="0" fontId="71" fillId="0" borderId="0" xfId="0" applyFont="1" applyAlignment="1" applyProtection="1">
      <alignment vertical="top"/>
    </xf>
    <xf numFmtId="0" fontId="72" fillId="0" borderId="0" xfId="62" applyFont="1" applyProtection="1"/>
    <xf numFmtId="49" fontId="78" fillId="0" borderId="12" xfId="0" applyNumberFormat="1" applyFont="1" applyBorder="1" applyAlignment="1">
      <alignment horizontal="left" vertical="center"/>
    </xf>
    <xf numFmtId="0" fontId="45" fillId="0" borderId="0" xfId="0" applyFont="1" applyAlignment="1"/>
    <xf numFmtId="0" fontId="38" fillId="0" borderId="11" xfId="0" applyFont="1" applyBorder="1"/>
    <xf numFmtId="165" fontId="38" fillId="0" borderId="11" xfId="0" applyNumberFormat="1" applyFont="1" applyBorder="1" applyAlignment="1">
      <alignment horizontal="right" wrapText="1"/>
    </xf>
    <xf numFmtId="0" fontId="45" fillId="0" borderId="0" xfId="0" applyFont="1" applyBorder="1"/>
    <xf numFmtId="165" fontId="45" fillId="0" borderId="0" xfId="0" applyNumberFormat="1" applyFont="1" applyAlignment="1">
      <alignment wrapText="1"/>
    </xf>
    <xf numFmtId="0" fontId="80" fillId="0" borderId="0" xfId="0" applyFont="1" applyProtection="1"/>
    <xf numFmtId="0" fontId="80" fillId="0" borderId="0" xfId="0" applyFont="1" applyAlignment="1" applyProtection="1"/>
    <xf numFmtId="0" fontId="80" fillId="0" borderId="0" xfId="0" applyFont="1" applyFill="1" applyAlignment="1" applyProtection="1">
      <alignment vertical="center"/>
    </xf>
    <xf numFmtId="1" fontId="82" fillId="33" borderId="55" xfId="0" applyNumberFormat="1" applyFont="1" applyFill="1" applyBorder="1" applyAlignment="1" applyProtection="1">
      <alignment horizontal="center" vertical="center" wrapText="1"/>
    </xf>
    <xf numFmtId="0" fontId="82" fillId="32" borderId="53" xfId="0" applyNumberFormat="1" applyFont="1" applyFill="1" applyBorder="1" applyAlignment="1" applyProtection="1">
      <alignment horizontal="left" vertical="center" wrapText="1" shrinkToFit="1"/>
    </xf>
    <xf numFmtId="3" fontId="79" fillId="32" borderId="57" xfId="0" applyNumberFormat="1" applyFont="1" applyFill="1" applyBorder="1" applyAlignment="1" applyProtection="1">
      <alignment horizontal="right" vertical="center"/>
    </xf>
    <xf numFmtId="3" fontId="79" fillId="32" borderId="58" xfId="0" applyNumberFormat="1" applyFont="1" applyFill="1" applyBorder="1" applyAlignment="1" applyProtection="1">
      <alignment horizontal="right" vertical="center"/>
    </xf>
    <xf numFmtId="0" fontId="83" fillId="0" borderId="0" xfId="0" applyFont="1" applyProtection="1"/>
    <xf numFmtId="3" fontId="79" fillId="32" borderId="60" xfId="0" applyNumberFormat="1" applyFont="1" applyFill="1" applyBorder="1" applyAlignment="1" applyProtection="1">
      <alignment horizontal="right" vertical="center"/>
    </xf>
    <xf numFmtId="0" fontId="82" fillId="0" borderId="0" xfId="0" applyFont="1" applyProtection="1"/>
    <xf numFmtId="0" fontId="80" fillId="0" borderId="0" xfId="0" applyFont="1" applyAlignment="1" applyProtection="1">
      <alignment horizontal="center" vertical="center"/>
    </xf>
    <xf numFmtId="0" fontId="79" fillId="35" borderId="11" xfId="0" quotePrefix="1" applyFont="1" applyFill="1" applyBorder="1" applyAlignment="1" applyProtection="1">
      <alignment horizontal="center" vertical="top"/>
    </xf>
    <xf numFmtId="49" fontId="82" fillId="35" borderId="11" xfId="0" applyNumberFormat="1" applyFont="1" applyFill="1" applyBorder="1" applyAlignment="1" applyProtection="1">
      <alignment horizontal="center" vertical="top" wrapText="1"/>
    </xf>
    <xf numFmtId="0" fontId="80" fillId="0" borderId="11" xfId="0" applyFont="1" applyBorder="1" applyAlignment="1" applyProtection="1">
      <alignment horizontal="center" vertical="top"/>
    </xf>
    <xf numFmtId="49" fontId="82" fillId="0" borderId="11" xfId="0" applyNumberFormat="1" applyFont="1" applyFill="1" applyBorder="1" applyAlignment="1" applyProtection="1">
      <alignment horizontal="center" vertical="top" wrapText="1"/>
    </xf>
    <xf numFmtId="0" fontId="80" fillId="0" borderId="11" xfId="0" applyFont="1" applyBorder="1" applyProtection="1"/>
    <xf numFmtId="0" fontId="80" fillId="0" borderId="18" xfId="0" applyFont="1" applyBorder="1" applyProtection="1"/>
    <xf numFmtId="0" fontId="84" fillId="27" borderId="11" xfId="1" applyFont="1" applyFill="1" applyBorder="1" applyAlignment="1" applyProtection="1">
      <alignment horizontal="center" vertical="center"/>
    </xf>
    <xf numFmtId="0" fontId="85" fillId="27" borderId="11" xfId="0" applyFont="1" applyFill="1" applyBorder="1" applyAlignment="1" applyProtection="1">
      <alignment horizontal="left" vertical="top" wrapText="1"/>
      <protection locked="0"/>
    </xf>
    <xf numFmtId="49" fontId="86" fillId="27" borderId="11" xfId="0" applyNumberFormat="1" applyFont="1" applyFill="1" applyBorder="1" applyAlignment="1" applyProtection="1">
      <alignment horizontal="right" vertical="center"/>
      <protection locked="0"/>
    </xf>
    <xf numFmtId="0" fontId="84" fillId="27" borderId="11" xfId="0" applyNumberFormat="1" applyFont="1" applyFill="1" applyBorder="1" applyAlignment="1" applyProtection="1">
      <alignment horizontal="right" vertical="center"/>
    </xf>
    <xf numFmtId="0" fontId="84" fillId="27" borderId="11" xfId="0" applyNumberFormat="1" applyFont="1" applyFill="1" applyBorder="1" applyAlignment="1" applyProtection="1">
      <alignment horizontal="right" vertical="center"/>
      <protection locked="0"/>
    </xf>
    <xf numFmtId="0" fontId="86" fillId="27" borderId="11" xfId="0" applyFont="1" applyFill="1" applyBorder="1" applyAlignment="1" applyProtection="1">
      <alignment horizontal="center" vertical="center"/>
      <protection locked="0"/>
    </xf>
    <xf numFmtId="3" fontId="86" fillId="27" borderId="11" xfId="0" applyNumberFormat="1" applyFont="1" applyFill="1" applyBorder="1" applyAlignment="1" applyProtection="1">
      <alignment horizontal="right" vertical="center"/>
      <protection locked="0"/>
    </xf>
    <xf numFmtId="168" fontId="87" fillId="0" borderId="11" xfId="0" applyNumberFormat="1" applyFont="1" applyFill="1" applyBorder="1" applyAlignment="1" applyProtection="1">
      <alignment horizontal="right" vertical="center"/>
      <protection locked="0"/>
    </xf>
    <xf numFmtId="3" fontId="84" fillId="27" borderId="11" xfId="0" applyNumberFormat="1" applyFont="1" applyFill="1" applyBorder="1" applyAlignment="1" applyProtection="1">
      <alignment horizontal="right" vertical="center"/>
      <protection locked="0"/>
    </xf>
    <xf numFmtId="0" fontId="88" fillId="27" borderId="11" xfId="0" applyNumberFormat="1" applyFont="1" applyFill="1" applyBorder="1" applyAlignment="1" applyProtection="1">
      <alignment horizontal="right" vertical="center"/>
      <protection locked="0"/>
    </xf>
    <xf numFmtId="3" fontId="87" fillId="27" borderId="11" xfId="0" applyNumberFormat="1" applyFont="1" applyFill="1" applyBorder="1" applyAlignment="1" applyProtection="1">
      <alignment horizontal="right" vertical="center"/>
      <protection locked="0"/>
    </xf>
    <xf numFmtId="49" fontId="87" fillId="27" borderId="11" xfId="0" applyNumberFormat="1" applyFont="1" applyFill="1" applyBorder="1" applyAlignment="1" applyProtection="1">
      <alignment horizontal="right" vertical="center"/>
      <protection locked="0"/>
    </xf>
    <xf numFmtId="0" fontId="88" fillId="27" borderId="11" xfId="0" applyNumberFormat="1" applyFont="1" applyFill="1" applyBorder="1" applyAlignment="1" applyProtection="1">
      <alignment horizontal="right" vertical="center"/>
    </xf>
    <xf numFmtId="3" fontId="86" fillId="27" borderId="18" xfId="0" applyNumberFormat="1" applyFont="1" applyFill="1" applyBorder="1" applyAlignment="1" applyProtection="1">
      <alignment horizontal="right" vertical="center"/>
      <protection locked="0"/>
    </xf>
    <xf numFmtId="0" fontId="86" fillId="0" borderId="0" xfId="0" applyFont="1" applyAlignment="1" applyProtection="1">
      <alignment vertical="top"/>
    </xf>
    <xf numFmtId="0" fontId="86" fillId="0" borderId="0" xfId="62" applyFont="1" applyProtection="1"/>
    <xf numFmtId="0" fontId="86" fillId="0" borderId="0" xfId="0" applyFont="1" applyProtection="1"/>
    <xf numFmtId="0" fontId="86" fillId="0" borderId="61" xfId="0" applyFont="1" applyBorder="1" applyProtection="1"/>
    <xf numFmtId="0" fontId="86" fillId="0" borderId="0" xfId="0" applyFont="1" applyBorder="1" applyProtection="1"/>
    <xf numFmtId="0" fontId="86" fillId="0" borderId="0" xfId="0" applyFont="1" applyAlignment="1" applyProtection="1">
      <alignment horizontal="center"/>
    </xf>
    <xf numFmtId="0" fontId="82" fillId="32" borderId="17" xfId="0" applyNumberFormat="1" applyFont="1" applyFill="1" applyBorder="1" applyAlignment="1" applyProtection="1">
      <alignment horizontal="left" vertical="center" wrapText="1" shrinkToFit="1"/>
    </xf>
    <xf numFmtId="0" fontId="82" fillId="0" borderId="0" xfId="0" applyFont="1" applyBorder="1" applyAlignment="1" applyProtection="1">
      <alignment horizontal="left" vertical="center"/>
    </xf>
    <xf numFmtId="0" fontId="40" fillId="0" borderId="11" xfId="0" applyFont="1" applyBorder="1" applyAlignment="1">
      <alignment horizontal="center" vertical="center"/>
    </xf>
    <xf numFmtId="49" fontId="40" fillId="0" borderId="11" xfId="0" applyNumberFormat="1" applyFont="1" applyBorder="1" applyAlignment="1">
      <alignment horizontal="left" vertical="center"/>
    </xf>
    <xf numFmtId="0" fontId="40" fillId="0" borderId="11" xfId="0" applyFont="1" applyBorder="1" applyAlignment="1">
      <alignment horizontal="center" vertical="center" wrapText="1"/>
    </xf>
    <xf numFmtId="3" fontId="40" fillId="0" borderId="11" xfId="47" applyNumberFormat="1" applyFont="1" applyBorder="1" applyAlignment="1">
      <alignment horizontal="right" vertical="center"/>
    </xf>
    <xf numFmtId="3" fontId="40" fillId="0" borderId="11" xfId="47" applyNumberFormat="1" applyFont="1" applyBorder="1" applyAlignment="1">
      <alignment vertical="center"/>
    </xf>
    <xf numFmtId="0" fontId="41" fillId="26" borderId="11" xfId="0" applyFont="1" applyFill="1" applyBorder="1" applyAlignment="1">
      <alignment horizontal="center" vertical="center"/>
    </xf>
    <xf numFmtId="49" fontId="40" fillId="26" borderId="11" xfId="0" applyNumberFormat="1" applyFont="1" applyFill="1" applyBorder="1" applyAlignment="1">
      <alignment horizontal="left" vertical="center"/>
    </xf>
    <xf numFmtId="0" fontId="40" fillId="26" borderId="11" xfId="0" applyFont="1" applyFill="1" applyBorder="1" applyAlignment="1">
      <alignment horizontal="center" vertical="center"/>
    </xf>
    <xf numFmtId="0" fontId="40" fillId="26" borderId="11" xfId="0" applyFont="1" applyFill="1" applyBorder="1" applyAlignment="1">
      <alignment horizontal="center" vertical="center" wrapText="1"/>
    </xf>
    <xf numFmtId="3" fontId="40" fillId="26" borderId="11" xfId="47" applyNumberFormat="1" applyFont="1" applyFill="1" applyBorder="1" applyAlignment="1">
      <alignment horizontal="right" vertical="center"/>
    </xf>
    <xf numFmtId="3" fontId="40" fillId="26" borderId="11" xfId="47" applyNumberFormat="1" applyFont="1" applyFill="1" applyBorder="1" applyAlignment="1">
      <alignment vertical="center"/>
    </xf>
    <xf numFmtId="49" fontId="41" fillId="0" borderId="11" xfId="0" applyNumberFormat="1" applyFont="1" applyBorder="1" applyAlignment="1">
      <alignment horizontal="left" vertical="center"/>
    </xf>
    <xf numFmtId="0" fontId="41" fillId="0" borderId="11" xfId="0" applyFont="1" applyBorder="1" applyAlignment="1">
      <alignment horizontal="center" vertical="center"/>
    </xf>
    <xf numFmtId="0" fontId="47" fillId="0" borderId="11" xfId="0" applyFont="1" applyBorder="1" applyAlignment="1">
      <alignment horizontal="center" vertical="center"/>
    </xf>
    <xf numFmtId="0" fontId="47" fillId="0" borderId="11" xfId="0" applyFont="1" applyBorder="1" applyAlignment="1">
      <alignment horizontal="center" vertical="center" wrapText="1"/>
    </xf>
    <xf numFmtId="49" fontId="40"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3" fontId="19" fillId="0" borderId="11" xfId="0" applyNumberFormat="1" applyFont="1" applyBorder="1" applyAlignment="1">
      <alignment horizontal="center" vertical="center" wrapText="1"/>
    </xf>
    <xf numFmtId="3" fontId="36" fillId="0" borderId="11" xfId="47" applyNumberFormat="1" applyFont="1" applyFill="1" applyBorder="1" applyAlignment="1">
      <alignment horizontal="right" vertical="center" wrapText="1"/>
    </xf>
    <xf numFmtId="3" fontId="21" fillId="0" borderId="11" xfId="47" applyNumberFormat="1" applyFont="1" applyBorder="1" applyAlignment="1">
      <alignment horizontal="right" vertical="center" wrapText="1"/>
    </xf>
    <xf numFmtId="3" fontId="36" fillId="0" borderId="11" xfId="47" applyNumberFormat="1" applyFont="1" applyBorder="1" applyAlignment="1">
      <alignment horizontal="right" vertical="center" wrapText="1"/>
    </xf>
    <xf numFmtId="0" fontId="19" fillId="0" borderId="11" xfId="1" applyNumberFormat="1" applyFont="1" applyBorder="1" applyAlignment="1">
      <alignment horizontal="center" vertical="center" wrapText="1"/>
    </xf>
    <xf numFmtId="3" fontId="41" fillId="0" borderId="11" xfId="47" applyNumberFormat="1" applyFont="1" applyBorder="1" applyAlignment="1">
      <alignment horizontal="right" vertical="center"/>
    </xf>
    <xf numFmtId="3" fontId="41" fillId="0" borderId="11" xfId="47" applyNumberFormat="1" applyFont="1" applyBorder="1" applyAlignment="1">
      <alignment vertical="center"/>
    </xf>
    <xf numFmtId="0" fontId="47" fillId="0" borderId="11" xfId="0" applyNumberFormat="1" applyFont="1" applyFill="1" applyBorder="1" applyAlignment="1" applyProtection="1">
      <alignment horizontal="center" vertical="top"/>
    </xf>
    <xf numFmtId="0" fontId="47" fillId="0" borderId="11" xfId="0" applyFont="1" applyFill="1" applyBorder="1" applyAlignment="1">
      <alignment horizontal="center" vertical="center" wrapText="1"/>
    </xf>
    <xf numFmtId="0" fontId="47" fillId="0" borderId="11" xfId="0" applyFont="1" applyFill="1" applyBorder="1" applyAlignment="1">
      <alignment horizontal="center" vertical="center"/>
    </xf>
    <xf numFmtId="0" fontId="0" fillId="0" borderId="11" xfId="0" applyBorder="1" applyAlignment="1">
      <alignment wrapText="1"/>
    </xf>
    <xf numFmtId="3" fontId="47" fillId="0" borderId="11" xfId="47" applyNumberFormat="1" applyFont="1" applyBorder="1" applyAlignment="1">
      <alignment horizontal="right" vertical="center"/>
    </xf>
    <xf numFmtId="3" fontId="47" fillId="0" borderId="11" xfId="47" applyNumberFormat="1" applyFont="1" applyBorder="1" applyAlignment="1">
      <alignment vertical="center"/>
    </xf>
    <xf numFmtId="3" fontId="36" fillId="30" borderId="11" xfId="48" applyNumberFormat="1" applyFont="1" applyFill="1" applyBorder="1" applyAlignment="1">
      <alignment horizontal="center" vertical="center"/>
    </xf>
    <xf numFmtId="0" fontId="36" fillId="30" borderId="11" xfId="48" applyNumberFormat="1" applyFont="1" applyFill="1" applyBorder="1" applyAlignment="1">
      <alignment horizontal="center" vertical="center"/>
    </xf>
    <xf numFmtId="3" fontId="40" fillId="30" borderId="11" xfId="47" applyNumberFormat="1" applyFont="1" applyFill="1" applyBorder="1" applyAlignment="1">
      <alignment vertical="center"/>
    </xf>
    <xf numFmtId="3" fontId="36" fillId="0" borderId="11" xfId="48" applyNumberFormat="1" applyFont="1" applyFill="1" applyBorder="1" applyAlignment="1">
      <alignment horizontal="center" vertical="center"/>
    </xf>
    <xf numFmtId="0" fontId="36" fillId="0" borderId="11" xfId="48" applyNumberFormat="1" applyFont="1" applyFill="1" applyBorder="1" applyAlignment="1">
      <alignment horizontal="center" vertical="center"/>
    </xf>
    <xf numFmtId="49" fontId="41" fillId="0" borderId="11" xfId="0" applyNumberFormat="1" applyFont="1" applyFill="1" applyBorder="1" applyAlignment="1" applyProtection="1">
      <alignment horizontal="left" vertical="top"/>
    </xf>
    <xf numFmtId="3" fontId="21" fillId="0" borderId="11" xfId="47" applyNumberFormat="1" applyFont="1" applyFill="1" applyBorder="1" applyAlignment="1">
      <alignment horizontal="right" vertical="center"/>
    </xf>
    <xf numFmtId="3" fontId="40" fillId="0" borderId="11" xfId="47" applyNumberFormat="1" applyFont="1" applyFill="1" applyBorder="1" applyAlignment="1">
      <alignment vertical="center"/>
    </xf>
    <xf numFmtId="3" fontId="21" fillId="0" borderId="11" xfId="47" applyNumberFormat="1" applyFont="1" applyFill="1" applyBorder="1" applyAlignment="1">
      <alignment horizontal="right" vertical="center" wrapText="1"/>
    </xf>
    <xf numFmtId="0" fontId="41" fillId="0" borderId="11" xfId="0" applyFont="1" applyFill="1" applyBorder="1" applyAlignment="1">
      <alignment horizontal="left"/>
    </xf>
    <xf numFmtId="0" fontId="41" fillId="0" borderId="11" xfId="0" applyFont="1" applyBorder="1" applyAlignment="1">
      <alignment horizontal="center" vertical="center" wrapText="1"/>
    </xf>
    <xf numFmtId="0" fontId="41" fillId="0" borderId="11" xfId="0" applyFont="1" applyBorder="1" applyAlignment="1">
      <alignment horizontal="center"/>
    </xf>
    <xf numFmtId="0" fontId="56" fillId="0" borderId="11" xfId="0" applyFont="1" applyBorder="1" applyAlignment="1">
      <alignment horizontal="center" vertical="center" wrapText="1"/>
    </xf>
    <xf numFmtId="3" fontId="36" fillId="0" borderId="11" xfId="48" applyNumberFormat="1" applyFont="1" applyFill="1" applyBorder="1" applyAlignment="1">
      <alignment horizontal="left" vertical="center"/>
    </xf>
    <xf numFmtId="3" fontId="20" fillId="0" borderId="11" xfId="48" applyNumberFormat="1" applyFont="1" applyFill="1" applyBorder="1" applyAlignment="1">
      <alignment horizontal="center" vertical="center"/>
    </xf>
    <xf numFmtId="3" fontId="57" fillId="0" borderId="11" xfId="48" applyNumberFormat="1" applyFont="1" applyFill="1" applyBorder="1" applyAlignment="1">
      <alignment horizontal="center" vertical="center" wrapText="1"/>
    </xf>
    <xf numFmtId="49" fontId="57" fillId="0" borderId="11" xfId="48" applyNumberFormat="1" applyFont="1" applyFill="1" applyBorder="1" applyAlignment="1">
      <alignment horizontal="center" vertical="center" wrapText="1"/>
    </xf>
    <xf numFmtId="3" fontId="20" fillId="0" borderId="11" xfId="48" applyNumberFormat="1" applyFont="1" applyFill="1" applyBorder="1" applyAlignment="1">
      <alignment horizontal="center" vertical="center" wrapText="1"/>
    </xf>
    <xf numFmtId="0" fontId="40" fillId="0" borderId="11" xfId="0" applyFont="1" applyBorder="1"/>
    <xf numFmtId="3" fontId="33" fillId="0" borderId="11" xfId="48" applyNumberFormat="1" applyFont="1" applyFill="1" applyBorder="1" applyAlignment="1">
      <alignment horizontal="center" vertical="center"/>
    </xf>
    <xf numFmtId="0" fontId="40" fillId="0" borderId="11" xfId="0" applyFont="1" applyFill="1" applyBorder="1"/>
    <xf numFmtId="0" fontId="40" fillId="0" borderId="11" xfId="0" applyFont="1" applyFill="1" applyBorder="1" applyAlignment="1">
      <alignment wrapText="1"/>
    </xf>
    <xf numFmtId="0" fontId="40" fillId="0" borderId="11" xfId="0" applyFont="1" applyBorder="1" applyAlignment="1">
      <alignment wrapText="1"/>
    </xf>
    <xf numFmtId="49" fontId="47" fillId="0" borderId="11" xfId="0" applyNumberFormat="1" applyFont="1" applyBorder="1" applyAlignment="1">
      <alignment horizontal="center" vertical="center"/>
    </xf>
    <xf numFmtId="0" fontId="40" fillId="0" borderId="11" xfId="0" applyFont="1" applyFill="1" applyBorder="1" applyAlignment="1">
      <alignment horizontal="center" vertical="center" wrapText="1"/>
    </xf>
    <xf numFmtId="0" fontId="40" fillId="0" borderId="11" xfId="0" applyFont="1" applyFill="1" applyBorder="1" applyAlignment="1">
      <alignment horizontal="center" vertical="center"/>
    </xf>
    <xf numFmtId="3" fontId="40" fillId="0" borderId="11" xfId="47" applyNumberFormat="1" applyFont="1" applyBorder="1" applyAlignment="1">
      <alignment horizontal="right"/>
    </xf>
    <xf numFmtId="3" fontId="40" fillId="0" borderId="11" xfId="47" applyNumberFormat="1" applyFont="1" applyBorder="1"/>
    <xf numFmtId="0" fontId="63" fillId="0" borderId="11" xfId="0" applyFont="1" applyBorder="1" applyAlignment="1">
      <alignment horizontal="center" vertical="center"/>
    </xf>
    <xf numFmtId="49" fontId="47" fillId="0" borderId="11" xfId="0" applyNumberFormat="1" applyFont="1" applyFill="1" applyBorder="1" applyAlignment="1" applyProtection="1">
      <alignment horizontal="center" vertical="top"/>
    </xf>
    <xf numFmtId="0" fontId="19" fillId="0" borderId="11" xfId="0" applyFont="1" applyBorder="1" applyAlignment="1">
      <alignment horizontal="center" vertical="top" wrapText="1"/>
    </xf>
    <xf numFmtId="3" fontId="41" fillId="0" borderId="11" xfId="47" applyNumberFormat="1" applyFont="1" applyBorder="1"/>
    <xf numFmtId="49" fontId="48" fillId="0" borderId="11" xfId="48" applyNumberFormat="1" applyFont="1" applyFill="1" applyBorder="1" applyAlignment="1">
      <alignment horizontal="center" vertical="center"/>
    </xf>
    <xf numFmtId="3" fontId="48" fillId="0" borderId="11" xfId="48" applyNumberFormat="1" applyFont="1" applyFill="1" applyBorder="1" applyAlignment="1">
      <alignment horizontal="center" vertical="center" wrapText="1"/>
    </xf>
    <xf numFmtId="3" fontId="50" fillId="0" borderId="11" xfId="48" applyNumberFormat="1" applyFont="1" applyFill="1" applyBorder="1" applyAlignment="1">
      <alignment horizontal="center" vertical="center"/>
    </xf>
    <xf numFmtId="3" fontId="41" fillId="0" borderId="11" xfId="47" applyNumberFormat="1" applyFont="1" applyBorder="1" applyAlignment="1">
      <alignment horizontal="right"/>
    </xf>
    <xf numFmtId="0" fontId="40" fillId="27" borderId="11" xfId="0" applyFont="1" applyFill="1" applyBorder="1" applyAlignment="1">
      <alignment horizontal="center" vertical="center"/>
    </xf>
    <xf numFmtId="0" fontId="36" fillId="27" borderId="11" xfId="48" applyNumberFormat="1" applyFont="1" applyFill="1" applyBorder="1" applyAlignment="1">
      <alignment horizontal="center" vertical="center"/>
    </xf>
    <xf numFmtId="49" fontId="41" fillId="27" borderId="11" xfId="0" applyNumberFormat="1" applyFont="1" applyFill="1" applyBorder="1" applyAlignment="1" applyProtection="1">
      <alignment horizontal="left" vertical="top"/>
    </xf>
    <xf numFmtId="0" fontId="40" fillId="27" borderId="11" xfId="0" applyFont="1" applyFill="1" applyBorder="1" applyAlignment="1">
      <alignment horizontal="center" vertical="center" wrapText="1"/>
    </xf>
    <xf numFmtId="3" fontId="40" fillId="27" borderId="11" xfId="47" applyNumberFormat="1" applyFont="1" applyFill="1" applyBorder="1" applyAlignment="1">
      <alignment horizontal="right"/>
    </xf>
    <xf numFmtId="3" fontId="40" fillId="27" borderId="11" xfId="47" applyNumberFormat="1" applyFont="1" applyFill="1" applyBorder="1"/>
    <xf numFmtId="49" fontId="19" fillId="0" borderId="11" xfId="1" applyNumberFormat="1" applyFont="1" applyBorder="1" applyAlignment="1">
      <alignment horizontal="center" vertical="center" wrapText="1"/>
    </xf>
    <xf numFmtId="49" fontId="41" fillId="30" borderId="11" xfId="0" applyNumberFormat="1" applyFont="1" applyFill="1" applyBorder="1" applyAlignment="1">
      <alignment horizontal="left" vertical="center"/>
    </xf>
    <xf numFmtId="0" fontId="41" fillId="30" borderId="11" xfId="0" applyFont="1" applyFill="1" applyBorder="1" applyAlignment="1">
      <alignment horizontal="center" vertical="center"/>
    </xf>
    <xf numFmtId="0" fontId="40" fillId="30" borderId="11" xfId="0" applyFont="1" applyFill="1" applyBorder="1" applyAlignment="1">
      <alignment horizontal="center" vertical="center" wrapText="1"/>
    </xf>
    <xf numFmtId="0" fontId="40" fillId="30" borderId="11" xfId="0" applyFont="1" applyFill="1" applyBorder="1" applyAlignment="1">
      <alignment horizontal="center" vertical="center"/>
    </xf>
    <xf numFmtId="3" fontId="40" fillId="30" borderId="11" xfId="47" applyNumberFormat="1" applyFont="1" applyFill="1" applyBorder="1" applyAlignment="1">
      <alignment horizontal="right" vertical="center"/>
    </xf>
    <xf numFmtId="0" fontId="41" fillId="0" borderId="11" xfId="0" applyFont="1" applyBorder="1" applyAlignment="1">
      <alignment horizontal="left" vertical="center"/>
    </xf>
    <xf numFmtId="0" fontId="40" fillId="0" borderId="11" xfId="0" applyFont="1" applyBorder="1" applyAlignment="1">
      <alignment horizontal="left"/>
    </xf>
    <xf numFmtId="0" fontId="41" fillId="0" borderId="11" xfId="0" applyFont="1" applyBorder="1"/>
    <xf numFmtId="0" fontId="46" fillId="0" borderId="11" xfId="0" applyFont="1" applyBorder="1" applyAlignment="1">
      <alignment horizontal="center" vertical="center"/>
    </xf>
    <xf numFmtId="0" fontId="46" fillId="0" borderId="11" xfId="0" applyFont="1" applyBorder="1" applyAlignment="1">
      <alignment horizontal="left"/>
    </xf>
    <xf numFmtId="0" fontId="47" fillId="0" borderId="11" xfId="0" applyFont="1" applyBorder="1" applyAlignment="1">
      <alignment horizontal="center"/>
    </xf>
    <xf numFmtId="0" fontId="47" fillId="0" borderId="11" xfId="0" applyFont="1" applyBorder="1" applyAlignment="1">
      <alignment wrapText="1"/>
    </xf>
    <xf numFmtId="0" fontId="47" fillId="0" borderId="11" xfId="0" applyFont="1" applyBorder="1"/>
    <xf numFmtId="3" fontId="46" fillId="0" borderId="11" xfId="47" applyNumberFormat="1" applyFont="1" applyBorder="1" applyAlignment="1">
      <alignment horizontal="right" vertical="center"/>
    </xf>
    <xf numFmtId="3" fontId="46" fillId="0" borderId="11" xfId="47" applyNumberFormat="1" applyFont="1" applyBorder="1" applyAlignment="1">
      <alignment vertical="center"/>
    </xf>
    <xf numFmtId="0" fontId="44" fillId="0" borderId="11" xfId="0" applyFont="1" applyBorder="1" applyAlignment="1">
      <alignment horizontal="left" vertical="center"/>
    </xf>
    <xf numFmtId="0" fontId="40" fillId="0" borderId="11" xfId="0" applyFont="1" applyFill="1" applyBorder="1" applyAlignment="1">
      <alignment horizontal="left"/>
    </xf>
    <xf numFmtId="3" fontId="40" fillId="0" borderId="11" xfId="47" applyNumberFormat="1" applyFont="1" applyFill="1" applyBorder="1" applyAlignment="1">
      <alignment horizontal="right"/>
    </xf>
    <xf numFmtId="3" fontId="40" fillId="0" borderId="11" xfId="47" applyNumberFormat="1" applyFont="1" applyFill="1" applyBorder="1"/>
    <xf numFmtId="0" fontId="36" fillId="26" borderId="11" xfId="48" applyFont="1" applyFill="1" applyBorder="1" applyAlignment="1">
      <alignment horizontal="center" vertical="center"/>
    </xf>
    <xf numFmtId="3" fontId="36" fillId="26" borderId="11" xfId="48" applyNumberFormat="1" applyFont="1" applyFill="1" applyBorder="1" applyAlignment="1">
      <alignment horizontal="left" vertical="center"/>
    </xf>
    <xf numFmtId="49" fontId="20" fillId="26" borderId="11" xfId="48" applyNumberFormat="1" applyFont="1" applyFill="1" applyBorder="1" applyAlignment="1">
      <alignment horizontal="center" vertical="center"/>
    </xf>
    <xf numFmtId="49" fontId="34" fillId="26" borderId="11" xfId="48" applyNumberFormat="1" applyFont="1" applyFill="1" applyBorder="1" applyAlignment="1">
      <alignment horizontal="center" vertical="center" wrapText="1"/>
    </xf>
    <xf numFmtId="49" fontId="34" fillId="26" borderId="11" xfId="48" applyNumberFormat="1" applyFont="1" applyFill="1" applyBorder="1" applyAlignment="1">
      <alignment horizontal="center" vertical="center"/>
    </xf>
    <xf numFmtId="3" fontId="21" fillId="26" borderId="11" xfId="47" applyNumberFormat="1" applyFont="1" applyFill="1" applyBorder="1" applyAlignment="1">
      <alignment horizontal="right" vertical="center"/>
    </xf>
    <xf numFmtId="3" fontId="21" fillId="26" borderId="11" xfId="47" applyNumberFormat="1" applyFont="1" applyFill="1" applyBorder="1" applyAlignment="1">
      <alignment horizontal="center" vertical="center"/>
    </xf>
    <xf numFmtId="3" fontId="40" fillId="26" borderId="11" xfId="47" applyNumberFormat="1" applyFont="1" applyFill="1" applyBorder="1"/>
    <xf numFmtId="3" fontId="36" fillId="26" borderId="11" xfId="48" applyNumberFormat="1" applyFont="1" applyFill="1" applyBorder="1" applyAlignment="1">
      <alignment horizontal="center" vertical="center"/>
    </xf>
    <xf numFmtId="0" fontId="61" fillId="30" borderId="11" xfId="0" applyFont="1" applyFill="1" applyBorder="1" applyAlignment="1">
      <alignment horizontal="center" vertical="center"/>
    </xf>
    <xf numFmtId="49" fontId="61" fillId="30" borderId="11" xfId="0" applyNumberFormat="1" applyFont="1" applyFill="1" applyBorder="1" applyAlignment="1">
      <alignment horizontal="left" vertical="center"/>
    </xf>
    <xf numFmtId="0" fontId="61" fillId="30" borderId="11" xfId="0" applyFont="1" applyFill="1" applyBorder="1" applyAlignment="1">
      <alignment horizontal="center" vertical="center" wrapText="1"/>
    </xf>
    <xf numFmtId="3" fontId="61" fillId="30" borderId="11" xfId="47" applyNumberFormat="1" applyFont="1" applyFill="1" applyBorder="1" applyAlignment="1">
      <alignment horizontal="right" vertical="center"/>
    </xf>
    <xf numFmtId="3" fontId="61" fillId="30" borderId="11" xfId="47" applyNumberFormat="1" applyFont="1" applyFill="1" applyBorder="1" applyAlignment="1">
      <alignment vertical="center"/>
    </xf>
    <xf numFmtId="3" fontId="36" fillId="27" borderId="11" xfId="48" applyNumberFormat="1" applyFont="1" applyFill="1" applyBorder="1" applyAlignment="1">
      <alignment horizontal="center" vertical="center"/>
    </xf>
    <xf numFmtId="49" fontId="47" fillId="0" borderId="11" xfId="0" applyNumberFormat="1" applyFont="1" applyBorder="1" applyAlignment="1">
      <alignment horizontal="left" vertical="center"/>
    </xf>
    <xf numFmtId="49" fontId="40" fillId="30" borderId="11" xfId="0" applyNumberFormat="1" applyFont="1" applyFill="1" applyBorder="1" applyAlignment="1">
      <alignment horizontal="left" vertical="center"/>
    </xf>
    <xf numFmtId="0" fontId="41" fillId="27" borderId="11" xfId="0" applyFont="1" applyFill="1" applyBorder="1" applyAlignment="1">
      <alignment horizontal="center" vertical="center"/>
    </xf>
    <xf numFmtId="49" fontId="41" fillId="27" borderId="11" xfId="0" applyNumberFormat="1" applyFont="1" applyFill="1" applyBorder="1" applyAlignment="1">
      <alignment horizontal="left" vertical="center"/>
    </xf>
    <xf numFmtId="3" fontId="40" fillId="27" borderId="11" xfId="47" applyNumberFormat="1" applyFont="1" applyFill="1" applyBorder="1" applyAlignment="1">
      <alignment horizontal="right" vertical="center"/>
    </xf>
    <xf numFmtId="3" fontId="40" fillId="27" borderId="11" xfId="47" applyNumberFormat="1" applyFont="1" applyFill="1" applyBorder="1" applyAlignment="1">
      <alignment vertical="center"/>
    </xf>
    <xf numFmtId="49" fontId="40" fillId="0" borderId="11" xfId="0" applyNumberFormat="1" applyFont="1" applyFill="1" applyBorder="1" applyAlignment="1">
      <alignment horizontal="left" vertical="center"/>
    </xf>
    <xf numFmtId="3" fontId="40" fillId="0" borderId="11" xfId="47" applyNumberFormat="1" applyFont="1" applyFill="1" applyBorder="1" applyAlignment="1">
      <alignment horizontal="right" vertical="center"/>
    </xf>
    <xf numFmtId="3" fontId="59" fillId="0" borderId="11" xfId="47" applyNumberFormat="1" applyFont="1" applyBorder="1" applyAlignment="1">
      <alignment vertical="center"/>
    </xf>
    <xf numFmtId="3" fontId="41" fillId="0" borderId="11" xfId="47" applyNumberFormat="1" applyFont="1" applyFill="1" applyBorder="1" applyAlignment="1">
      <alignment horizontal="right" vertical="center"/>
    </xf>
    <xf numFmtId="3" fontId="41" fillId="0" borderId="11" xfId="47" applyNumberFormat="1" applyFont="1" applyFill="1" applyBorder="1" applyAlignment="1">
      <alignment vertical="center"/>
    </xf>
    <xf numFmtId="0" fontId="41" fillId="0" borderId="11" xfId="0" applyFont="1" applyFill="1" applyBorder="1" applyAlignment="1">
      <alignment horizontal="center" vertical="center"/>
    </xf>
    <xf numFmtId="49" fontId="41" fillId="0" borderId="11" xfId="0" applyNumberFormat="1" applyFont="1" applyFill="1" applyBorder="1" applyAlignment="1">
      <alignment horizontal="left" vertical="center"/>
    </xf>
    <xf numFmtId="0" fontId="41" fillId="0" borderId="11" xfId="0" applyFont="1" applyFill="1" applyBorder="1" applyAlignment="1">
      <alignment horizontal="left" vertical="center"/>
    </xf>
    <xf numFmtId="3" fontId="36" fillId="27" borderId="11" xfId="47" applyNumberFormat="1" applyFont="1" applyFill="1" applyBorder="1" applyAlignment="1">
      <alignment horizontal="right" vertical="center" wrapText="1"/>
    </xf>
    <xf numFmtId="0" fontId="41" fillId="27" borderId="11" xfId="48" applyNumberFormat="1" applyFont="1" applyFill="1" applyBorder="1" applyAlignment="1">
      <alignment horizontal="center" vertical="center"/>
    </xf>
    <xf numFmtId="3" fontId="41" fillId="27" borderId="11" xfId="48" applyNumberFormat="1" applyFont="1" applyFill="1" applyBorder="1" applyAlignment="1">
      <alignment horizontal="left" vertical="center"/>
    </xf>
    <xf numFmtId="3" fontId="41" fillId="27" borderId="11" xfId="48" applyNumberFormat="1" applyFont="1" applyFill="1" applyBorder="1" applyAlignment="1">
      <alignment horizontal="center" vertical="center"/>
    </xf>
    <xf numFmtId="3" fontId="41" fillId="27" borderId="11" xfId="48" applyNumberFormat="1" applyFont="1" applyFill="1" applyBorder="1" applyAlignment="1">
      <alignment horizontal="center" vertical="center" wrapText="1"/>
    </xf>
    <xf numFmtId="3" fontId="44" fillId="27" borderId="11" xfId="48" applyNumberFormat="1" applyFont="1" applyFill="1" applyBorder="1" applyAlignment="1">
      <alignment horizontal="center" vertical="center"/>
    </xf>
    <xf numFmtId="3" fontId="40" fillId="27" borderId="11" xfId="47" applyNumberFormat="1" applyFont="1" applyFill="1" applyBorder="1" applyAlignment="1">
      <alignment horizontal="right" vertical="center" wrapText="1"/>
    </xf>
    <xf numFmtId="0" fontId="36" fillId="25" borderId="11" xfId="48" applyFont="1" applyFill="1" applyBorder="1" applyAlignment="1">
      <alignment horizontal="center" vertical="center"/>
    </xf>
    <xf numFmtId="3" fontId="36" fillId="25" borderId="11" xfId="48" applyNumberFormat="1" applyFont="1" applyFill="1" applyBorder="1" applyAlignment="1">
      <alignment horizontal="center" vertical="center"/>
    </xf>
    <xf numFmtId="49" fontId="20" fillId="25" borderId="11" xfId="48" applyNumberFormat="1" applyFont="1" applyFill="1" applyBorder="1" applyAlignment="1">
      <alignment horizontal="center" vertical="center"/>
    </xf>
    <xf numFmtId="49" fontId="34" fillId="25" borderId="11" xfId="48" applyNumberFormat="1" applyFont="1" applyFill="1" applyBorder="1" applyAlignment="1">
      <alignment horizontal="center" vertical="center" wrapText="1"/>
    </xf>
    <xf numFmtId="49" fontId="34" fillId="25" borderId="11" xfId="48" applyNumberFormat="1" applyFont="1" applyFill="1" applyBorder="1" applyAlignment="1">
      <alignment horizontal="center" vertical="center"/>
    </xf>
    <xf numFmtId="3" fontId="21" fillId="25" borderId="11" xfId="47" applyNumberFormat="1" applyFont="1" applyFill="1" applyBorder="1" applyAlignment="1">
      <alignment horizontal="right" vertical="center"/>
    </xf>
    <xf numFmtId="3" fontId="21" fillId="25" borderId="11" xfId="47" applyNumberFormat="1" applyFont="1" applyFill="1" applyBorder="1" applyAlignment="1">
      <alignment horizontal="center" vertical="center"/>
    </xf>
    <xf numFmtId="49" fontId="36" fillId="29" borderId="11" xfId="48" applyNumberFormat="1" applyFont="1" applyFill="1" applyBorder="1" applyAlignment="1">
      <alignment horizontal="center" vertical="center"/>
    </xf>
    <xf numFmtId="3" fontId="36" fillId="29" borderId="11" xfId="48" applyNumberFormat="1" applyFont="1" applyFill="1" applyBorder="1" applyAlignment="1">
      <alignment horizontal="center" vertical="center"/>
    </xf>
    <xf numFmtId="49" fontId="20" fillId="29" borderId="11" xfId="48" applyNumberFormat="1" applyFont="1" applyFill="1" applyBorder="1" applyAlignment="1">
      <alignment horizontal="center" vertical="center"/>
    </xf>
    <xf numFmtId="49" fontId="34" fillId="29" borderId="11" xfId="48" applyNumberFormat="1" applyFont="1" applyFill="1" applyBorder="1" applyAlignment="1">
      <alignment horizontal="center" vertical="center" wrapText="1"/>
    </xf>
    <xf numFmtId="49" fontId="34" fillId="29" borderId="11" xfId="48" applyNumberFormat="1" applyFont="1" applyFill="1" applyBorder="1" applyAlignment="1">
      <alignment horizontal="center" vertical="center"/>
    </xf>
    <xf numFmtId="3" fontId="21" fillId="29" borderId="11" xfId="47" applyNumberFormat="1" applyFont="1" applyFill="1" applyBorder="1" applyAlignment="1">
      <alignment horizontal="right" vertical="center"/>
    </xf>
    <xf numFmtId="3" fontId="21" fillId="29" borderId="11" xfId="47" applyNumberFormat="1" applyFont="1" applyFill="1" applyBorder="1" applyAlignment="1">
      <alignment horizontal="center" vertical="center"/>
    </xf>
    <xf numFmtId="3" fontId="40" fillId="29" borderId="11" xfId="47" applyNumberFormat="1" applyFont="1" applyFill="1" applyBorder="1" applyAlignment="1">
      <alignment vertical="center"/>
    </xf>
    <xf numFmtId="0" fontId="36" fillId="25" borderId="11" xfId="0" applyNumberFormat="1" applyFont="1" applyFill="1" applyBorder="1" applyAlignment="1">
      <alignment horizontal="center" vertical="center" wrapText="1"/>
    </xf>
    <xf numFmtId="3" fontId="36" fillId="25" borderId="11" xfId="0" applyNumberFormat="1" applyFont="1" applyFill="1" applyBorder="1" applyAlignment="1">
      <alignment horizontal="center" vertical="center" wrapText="1"/>
    </xf>
    <xf numFmtId="49" fontId="20" fillId="25" borderId="11" xfId="0" applyNumberFormat="1" applyFont="1" applyFill="1" applyBorder="1" applyAlignment="1">
      <alignment horizontal="center" wrapText="1"/>
    </xf>
    <xf numFmtId="49" fontId="34" fillId="25" borderId="11" xfId="0" applyNumberFormat="1" applyFont="1" applyFill="1" applyBorder="1" applyAlignment="1">
      <alignment horizontal="center" wrapText="1"/>
    </xf>
    <xf numFmtId="3" fontId="21" fillId="25" borderId="11" xfId="47" applyNumberFormat="1" applyFont="1" applyFill="1" applyBorder="1" applyAlignment="1">
      <alignment horizontal="right" wrapText="1"/>
    </xf>
    <xf numFmtId="3" fontId="21" fillId="25" borderId="11" xfId="47" applyNumberFormat="1" applyFont="1" applyFill="1" applyBorder="1" applyAlignment="1">
      <alignment wrapText="1"/>
    </xf>
    <xf numFmtId="3" fontId="36" fillId="25" borderId="11" xfId="0" applyNumberFormat="1" applyFont="1" applyFill="1" applyBorder="1" applyAlignment="1">
      <alignment wrapText="1"/>
    </xf>
    <xf numFmtId="49" fontId="19" fillId="25" borderId="11" xfId="0" applyNumberFormat="1" applyFont="1" applyFill="1" applyBorder="1" applyAlignment="1">
      <alignment horizontal="center" vertical="center" wrapText="1"/>
    </xf>
    <xf numFmtId="49" fontId="34" fillId="25" borderId="11" xfId="0" applyNumberFormat="1" applyFont="1" applyFill="1" applyBorder="1" applyAlignment="1">
      <alignment horizontal="center" vertical="center" wrapText="1"/>
    </xf>
    <xf numFmtId="3" fontId="21" fillId="25" borderId="11" xfId="47" applyNumberFormat="1" applyFont="1" applyFill="1" applyBorder="1" applyAlignment="1">
      <alignment horizontal="right" vertical="center" wrapText="1"/>
    </xf>
    <xf numFmtId="0" fontId="53" fillId="0" borderId="11" xfId="0" applyFont="1" applyFill="1" applyBorder="1" applyAlignment="1">
      <alignment horizontal="center" vertical="center"/>
    </xf>
    <xf numFmtId="49" fontId="53" fillId="0" borderId="11" xfId="0" applyNumberFormat="1" applyFont="1" applyFill="1" applyBorder="1" applyAlignment="1">
      <alignment horizontal="left" vertical="center"/>
    </xf>
    <xf numFmtId="0" fontId="53" fillId="0" borderId="11" xfId="0" applyFont="1" applyFill="1" applyBorder="1" applyAlignment="1">
      <alignment horizontal="center" vertical="center" wrapText="1"/>
    </xf>
    <xf numFmtId="3" fontId="54" fillId="0" borderId="11" xfId="47" applyNumberFormat="1" applyFont="1" applyFill="1" applyBorder="1" applyAlignment="1">
      <alignment horizontal="right" vertical="center"/>
    </xf>
    <xf numFmtId="3" fontId="54" fillId="0" borderId="11" xfId="47" applyNumberFormat="1" applyFont="1" applyFill="1" applyBorder="1" applyAlignment="1">
      <alignment vertical="center"/>
    </xf>
    <xf numFmtId="3" fontId="19" fillId="0" borderId="11" xfId="0" applyNumberFormat="1" applyFont="1" applyFill="1" applyBorder="1" applyAlignment="1">
      <alignment horizontal="center" vertical="center" wrapText="1"/>
    </xf>
    <xf numFmtId="0" fontId="19" fillId="0" borderId="11" xfId="0" applyFont="1" applyFill="1" applyBorder="1" applyAlignment="1">
      <alignment horizontal="center" vertical="center" wrapText="1"/>
    </xf>
    <xf numFmtId="3" fontId="40" fillId="0" borderId="11" xfId="0" applyNumberFormat="1" applyFont="1" applyFill="1" applyBorder="1"/>
    <xf numFmtId="0" fontId="36" fillId="0" borderId="11" xfId="0" applyNumberFormat="1" applyFont="1" applyFill="1" applyBorder="1" applyAlignment="1">
      <alignment horizontal="center" vertical="center" wrapText="1"/>
    </xf>
    <xf numFmtId="3" fontId="36" fillId="0" borderId="11" xfId="0" applyNumberFormat="1" applyFont="1" applyFill="1" applyBorder="1" applyAlignment="1">
      <alignment horizontal="center" vertical="center" wrapText="1"/>
    </xf>
    <xf numFmtId="49" fontId="51" fillId="0" borderId="11" xfId="0" applyNumberFormat="1" applyFont="1" applyFill="1" applyBorder="1" applyAlignment="1">
      <alignment horizontal="center" vertical="center" wrapText="1"/>
    </xf>
    <xf numFmtId="49" fontId="52" fillId="0" borderId="11" xfId="0" applyNumberFormat="1" applyFont="1" applyFill="1" applyBorder="1" applyAlignment="1">
      <alignment horizontal="center" vertical="center" wrapText="1"/>
    </xf>
    <xf numFmtId="3" fontId="55" fillId="0" borderId="11" xfId="47" applyNumberFormat="1" applyFont="1" applyFill="1" applyBorder="1" applyAlignment="1">
      <alignment horizontal="right" vertical="center" wrapText="1"/>
    </xf>
    <xf numFmtId="3" fontId="55" fillId="0" borderId="11" xfId="47" applyNumberFormat="1" applyFont="1" applyFill="1" applyBorder="1" applyAlignment="1">
      <alignment horizontal="center" vertical="center" wrapText="1"/>
    </xf>
    <xf numFmtId="0" fontId="89" fillId="0" borderId="0" xfId="0" applyFont="1" applyAlignment="1">
      <alignment horizontal="center" vertical="center" wrapText="1"/>
    </xf>
    <xf numFmtId="0" fontId="67" fillId="27" borderId="38" xfId="0" applyFont="1" applyFill="1" applyBorder="1" applyAlignment="1">
      <alignment vertical="center" wrapText="1"/>
    </xf>
    <xf numFmtId="3" fontId="67" fillId="27" borderId="38" xfId="0" applyNumberFormat="1" applyFont="1" applyFill="1" applyBorder="1" applyAlignment="1">
      <alignment vertical="center" wrapText="1"/>
    </xf>
    <xf numFmtId="0" fontId="67" fillId="27" borderId="0" xfId="0" applyFont="1" applyFill="1" applyBorder="1" applyAlignment="1">
      <alignment vertical="center" wrapText="1"/>
    </xf>
    <xf numFmtId="3" fontId="67" fillId="27" borderId="0" xfId="0" applyNumberFormat="1" applyFont="1" applyFill="1" applyBorder="1" applyAlignment="1">
      <alignment vertical="center" wrapText="1"/>
    </xf>
    <xf numFmtId="0" fontId="67" fillId="27" borderId="51" xfId="0" applyFont="1" applyFill="1" applyBorder="1" applyAlignment="1">
      <alignment vertical="center" wrapText="1"/>
    </xf>
    <xf numFmtId="0" fontId="67" fillId="27" borderId="31" xfId="0" applyFont="1" applyFill="1" applyBorder="1" applyAlignment="1">
      <alignment vertical="center" wrapText="1"/>
    </xf>
    <xf numFmtId="49" fontId="67" fillId="27" borderId="18" xfId="0" applyNumberFormat="1" applyFont="1" applyFill="1" applyBorder="1" applyAlignment="1">
      <alignment horizontal="center" vertical="center" wrapText="1"/>
    </xf>
    <xf numFmtId="49" fontId="67" fillId="27" borderId="39" xfId="0" applyNumberFormat="1" applyFont="1" applyFill="1" applyBorder="1" applyAlignment="1">
      <alignment horizontal="center" vertical="center" wrapText="1"/>
    </xf>
    <xf numFmtId="49" fontId="67" fillId="27" borderId="31" xfId="0" applyNumberFormat="1" applyFont="1" applyFill="1" applyBorder="1" applyAlignment="1">
      <alignment horizontal="center" vertical="center" wrapText="1"/>
    </xf>
    <xf numFmtId="3" fontId="67" fillId="27" borderId="51" xfId="0" applyNumberFormat="1" applyFont="1" applyFill="1" applyBorder="1" applyAlignment="1">
      <alignment vertical="center" wrapText="1"/>
    </xf>
    <xf numFmtId="0" fontId="67" fillId="27" borderId="62" xfId="0" applyFont="1" applyFill="1" applyBorder="1" applyAlignment="1">
      <alignment vertical="center" wrapText="1"/>
    </xf>
    <xf numFmtId="0" fontId="67" fillId="27" borderId="39" xfId="0" applyFont="1" applyFill="1" applyBorder="1" applyAlignment="1">
      <alignment vertical="center" wrapText="1"/>
    </xf>
    <xf numFmtId="0" fontId="67" fillId="27" borderId="31" xfId="0" applyFont="1" applyFill="1" applyBorder="1" applyAlignment="1">
      <alignment vertical="center" wrapText="1"/>
    </xf>
    <xf numFmtId="3" fontId="67" fillId="27" borderId="31" xfId="0" applyNumberFormat="1" applyFont="1" applyFill="1" applyBorder="1" applyAlignment="1">
      <alignment vertical="center" wrapText="1"/>
    </xf>
    <xf numFmtId="0" fontId="67" fillId="36" borderId="45" xfId="0" applyFont="1" applyFill="1" applyBorder="1" applyAlignment="1">
      <alignment vertical="center" wrapText="1"/>
    </xf>
    <xf numFmtId="3" fontId="67" fillId="36" borderId="45" xfId="0" applyNumberFormat="1" applyFont="1" applyFill="1" applyBorder="1" applyAlignment="1">
      <alignment vertical="center" wrapText="1"/>
    </xf>
    <xf numFmtId="0" fontId="67" fillId="36" borderId="43" xfId="0" applyFont="1" applyFill="1" applyBorder="1" applyAlignment="1">
      <alignment vertical="center" wrapText="1"/>
    </xf>
    <xf numFmtId="3" fontId="67" fillId="36" borderId="43" xfId="0" applyNumberFormat="1" applyFont="1" applyFill="1" applyBorder="1" applyAlignment="1">
      <alignment vertical="center" wrapText="1"/>
    </xf>
    <xf numFmtId="0" fontId="67" fillId="36" borderId="0" xfId="0" applyFont="1" applyFill="1" applyBorder="1" applyAlignment="1">
      <alignment vertical="center" wrapText="1"/>
    </xf>
    <xf numFmtId="3" fontId="67" fillId="36" borderId="0" xfId="0" applyNumberFormat="1" applyFont="1" applyFill="1" applyBorder="1" applyAlignment="1">
      <alignment vertical="center" wrapText="1"/>
    </xf>
    <xf numFmtId="49" fontId="69" fillId="0" borderId="32" xfId="0" applyNumberFormat="1" applyFont="1" applyBorder="1" applyAlignment="1">
      <alignment wrapText="1"/>
    </xf>
    <xf numFmtId="0" fontId="68" fillId="0" borderId="65" xfId="0" applyFont="1" applyBorder="1" applyAlignment="1">
      <alignment horizontal="center" vertical="center" wrapText="1"/>
    </xf>
    <xf numFmtId="0" fontId="67" fillId="0" borderId="65" xfId="0" applyFont="1" applyBorder="1" applyAlignment="1">
      <alignment horizontal="justify" vertical="center" wrapText="1"/>
    </xf>
    <xf numFmtId="0" fontId="67" fillId="0" borderId="39" xfId="0" applyFont="1" applyBorder="1" applyAlignment="1">
      <alignment vertical="center" wrapText="1"/>
    </xf>
    <xf numFmtId="0" fontId="68" fillId="0" borderId="31" xfId="0" applyFont="1" applyBorder="1" applyAlignment="1">
      <alignment horizontal="center" vertical="center" wrapText="1"/>
    </xf>
    <xf numFmtId="0" fontId="67" fillId="27" borderId="65" xfId="0" applyFont="1" applyFill="1" applyBorder="1" applyAlignment="1">
      <alignment vertical="center" wrapText="1"/>
    </xf>
    <xf numFmtId="0" fontId="67" fillId="0" borderId="65" xfId="0" applyFont="1" applyBorder="1" applyAlignment="1">
      <alignment vertical="center" wrapText="1"/>
    </xf>
    <xf numFmtId="0" fontId="67" fillId="36" borderId="31" xfId="0" applyFont="1" applyFill="1" applyBorder="1" applyAlignment="1">
      <alignment vertical="center" wrapText="1"/>
    </xf>
    <xf numFmtId="0" fontId="67" fillId="31" borderId="39" xfId="0" applyFont="1" applyFill="1" applyBorder="1" applyAlignment="1">
      <alignment vertical="center" wrapText="1"/>
    </xf>
    <xf numFmtId="0" fontId="67" fillId="36" borderId="39" xfId="0" applyFont="1" applyFill="1" applyBorder="1" applyAlignment="1">
      <alignment vertical="center" wrapText="1"/>
    </xf>
    <xf numFmtId="0" fontId="67" fillId="0" borderId="58" xfId="0" applyFont="1" applyBorder="1" applyAlignment="1">
      <alignment vertical="center" wrapText="1"/>
    </xf>
    <xf numFmtId="0" fontId="67" fillId="0" borderId="18" xfId="0" applyFont="1" applyBorder="1" applyAlignment="1">
      <alignment vertical="center" wrapText="1"/>
    </xf>
    <xf numFmtId="0" fontId="67" fillId="0" borderId="31" xfId="0" applyFont="1" applyBorder="1" applyAlignment="1">
      <alignment vertical="center" wrapText="1"/>
    </xf>
    <xf numFmtId="0" fontId="67" fillId="36" borderId="18" xfId="0" applyFont="1" applyFill="1" applyBorder="1" applyAlignment="1">
      <alignment vertical="center" wrapText="1"/>
    </xf>
    <xf numFmtId="0" fontId="69" fillId="0" borderId="51" xfId="0" applyFont="1" applyBorder="1" applyAlignment="1">
      <alignment wrapText="1"/>
    </xf>
    <xf numFmtId="49" fontId="69" fillId="0" borderId="51" xfId="0" applyNumberFormat="1" applyFont="1" applyBorder="1" applyAlignment="1">
      <alignment wrapText="1"/>
    </xf>
    <xf numFmtId="0" fontId="67" fillId="0" borderId="62" xfId="0" applyFont="1" applyBorder="1" applyAlignment="1">
      <alignment horizontal="center" vertical="center" wrapText="1"/>
    </xf>
    <xf numFmtId="0" fontId="69" fillId="0" borderId="32" xfId="0" applyFont="1" applyBorder="1" applyAlignment="1">
      <alignment horizontal="center" wrapText="1"/>
    </xf>
    <xf numFmtId="0" fontId="67" fillId="27" borderId="32" xfId="0" applyFont="1" applyFill="1" applyBorder="1" applyAlignment="1">
      <alignment vertical="center" wrapText="1"/>
    </xf>
    <xf numFmtId="0" fontId="69" fillId="0" borderId="32" xfId="0" applyFont="1" applyBorder="1" applyAlignment="1">
      <alignment wrapText="1"/>
    </xf>
    <xf numFmtId="49" fontId="67" fillId="0" borderId="39" xfId="0" applyNumberFormat="1" applyFont="1" applyBorder="1" applyAlignment="1">
      <alignment horizontal="center" vertical="center" wrapText="1"/>
    </xf>
    <xf numFmtId="49" fontId="68" fillId="0" borderId="31" xfId="0" applyNumberFormat="1" applyFont="1" applyBorder="1" applyAlignment="1">
      <alignment horizontal="center" vertical="center" wrapText="1"/>
    </xf>
    <xf numFmtId="49" fontId="67" fillId="0" borderId="18" xfId="0" applyNumberFormat="1" applyFont="1" applyBorder="1" applyAlignment="1">
      <alignment horizontal="center" vertical="center" wrapText="1"/>
    </xf>
    <xf numFmtId="49" fontId="67" fillId="27" borderId="65" xfId="0" applyNumberFormat="1" applyFont="1" applyFill="1" applyBorder="1" applyAlignment="1">
      <alignment horizontal="center" vertical="center" wrapText="1"/>
    </xf>
    <xf numFmtId="49" fontId="67" fillId="0" borderId="65" xfId="0" applyNumberFormat="1" applyFont="1" applyBorder="1" applyAlignment="1">
      <alignment horizontal="center" vertical="center" wrapText="1"/>
    </xf>
    <xf numFmtId="49" fontId="67" fillId="36" borderId="31" xfId="0" applyNumberFormat="1" applyFont="1" applyFill="1" applyBorder="1" applyAlignment="1">
      <alignment horizontal="center" vertical="center" wrapText="1"/>
    </xf>
    <xf numFmtId="49" fontId="67" fillId="31" borderId="39" xfId="0" applyNumberFormat="1" applyFont="1" applyFill="1" applyBorder="1" applyAlignment="1">
      <alignment horizontal="center" vertical="center" wrapText="1"/>
    </xf>
    <xf numFmtId="49" fontId="67" fillId="0" borderId="58" xfId="0" applyNumberFormat="1" applyFont="1" applyBorder="1" applyAlignment="1">
      <alignment horizontal="center" vertical="center" wrapText="1"/>
    </xf>
    <xf numFmtId="49" fontId="67" fillId="0" borderId="31" xfId="0" applyNumberFormat="1" applyFont="1" applyBorder="1" applyAlignment="1">
      <alignment horizontal="center" vertical="center" wrapText="1"/>
    </xf>
    <xf numFmtId="49" fontId="67" fillId="36" borderId="18" xfId="0" applyNumberFormat="1" applyFont="1" applyFill="1" applyBorder="1" applyAlignment="1">
      <alignment horizontal="center" vertical="center" wrapText="1"/>
    </xf>
    <xf numFmtId="49" fontId="67" fillId="36" borderId="39" xfId="0" applyNumberFormat="1" applyFont="1" applyFill="1" applyBorder="1" applyAlignment="1">
      <alignment horizontal="center" vertical="center" wrapText="1"/>
    </xf>
    <xf numFmtId="49" fontId="69" fillId="0" borderId="51" xfId="0" applyNumberFormat="1" applyFont="1" applyBorder="1"/>
    <xf numFmtId="3" fontId="67" fillId="0" borderId="25" xfId="0" applyNumberFormat="1" applyFont="1" applyBorder="1" applyAlignment="1">
      <alignment vertical="center" wrapText="1"/>
    </xf>
    <xf numFmtId="3" fontId="67" fillId="0" borderId="30" xfId="0" applyNumberFormat="1" applyFont="1" applyBorder="1" applyAlignment="1">
      <alignment vertical="center" wrapText="1"/>
    </xf>
    <xf numFmtId="3" fontId="67" fillId="0" borderId="61" xfId="0" applyNumberFormat="1" applyFont="1" applyBorder="1" applyAlignment="1">
      <alignment vertical="center" wrapText="1"/>
    </xf>
    <xf numFmtId="3" fontId="69" fillId="0" borderId="25" xfId="0" applyNumberFormat="1" applyFont="1" applyBorder="1" applyAlignment="1">
      <alignment wrapText="1"/>
    </xf>
    <xf numFmtId="0" fontId="61" fillId="28" borderId="11" xfId="0" applyFont="1" applyFill="1" applyBorder="1" applyAlignment="1">
      <alignment horizontal="center" vertical="center"/>
    </xf>
    <xf numFmtId="49" fontId="61" fillId="28" borderId="11" xfId="0" applyNumberFormat="1" applyFont="1" applyFill="1" applyBorder="1" applyAlignment="1">
      <alignment horizontal="left" vertical="center"/>
    </xf>
    <xf numFmtId="0" fontId="61" fillId="28" borderId="11" xfId="0" applyFont="1" applyFill="1" applyBorder="1" applyAlignment="1">
      <alignment horizontal="center" vertical="center" wrapText="1"/>
    </xf>
    <xf numFmtId="3" fontId="61" fillId="28" borderId="11" xfId="47" applyNumberFormat="1" applyFont="1" applyFill="1" applyBorder="1" applyAlignment="1">
      <alignment horizontal="right" vertical="center"/>
    </xf>
    <xf numFmtId="3" fontId="61" fillId="28" borderId="11" xfId="47" applyNumberFormat="1" applyFont="1" applyFill="1" applyBorder="1" applyAlignment="1">
      <alignment vertical="center"/>
    </xf>
    <xf numFmtId="0" fontId="40" fillId="28" borderId="11" xfId="0" applyFont="1" applyFill="1" applyBorder="1" applyAlignment="1">
      <alignment horizontal="center" vertical="center"/>
    </xf>
    <xf numFmtId="0" fontId="41" fillId="28" borderId="11" xfId="0" applyFont="1" applyFill="1" applyBorder="1" applyAlignment="1">
      <alignment horizontal="center" vertical="center"/>
    </xf>
    <xf numFmtId="49" fontId="40" fillId="28" borderId="11" xfId="0" applyNumberFormat="1" applyFont="1" applyFill="1" applyBorder="1" applyAlignment="1">
      <alignment horizontal="left" vertical="center"/>
    </xf>
    <xf numFmtId="0" fontId="40" fillId="28" borderId="11" xfId="0" applyFont="1" applyFill="1" applyBorder="1" applyAlignment="1">
      <alignment horizontal="center" vertical="center" wrapText="1"/>
    </xf>
    <xf numFmtId="3" fontId="40" fillId="28" borderId="11" xfId="47" applyNumberFormat="1" applyFont="1" applyFill="1" applyBorder="1" applyAlignment="1">
      <alignment horizontal="right" vertical="center"/>
    </xf>
    <xf numFmtId="3" fontId="40" fillId="28" borderId="11" xfId="47" applyNumberFormat="1" applyFont="1" applyFill="1" applyBorder="1" applyAlignment="1">
      <alignment vertical="center"/>
    </xf>
    <xf numFmtId="0" fontId="41" fillId="28" borderId="0" xfId="0" applyFont="1" applyFill="1" applyBorder="1" applyAlignment="1">
      <alignment vertical="center" wrapText="1"/>
    </xf>
    <xf numFmtId="3" fontId="36" fillId="28" borderId="11" xfId="48" applyNumberFormat="1" applyFont="1" applyFill="1" applyBorder="1" applyAlignment="1">
      <alignment horizontal="center" vertical="center"/>
    </xf>
    <xf numFmtId="0" fontId="36" fillId="28" borderId="11" xfId="48" applyNumberFormat="1" applyFont="1" applyFill="1" applyBorder="1" applyAlignment="1">
      <alignment horizontal="center" vertical="center"/>
    </xf>
    <xf numFmtId="3" fontId="36" fillId="28" borderId="11" xfId="48" applyNumberFormat="1" applyFont="1" applyFill="1" applyBorder="1" applyAlignment="1">
      <alignment horizontal="left" vertical="center"/>
    </xf>
    <xf numFmtId="3" fontId="20" fillId="28" borderId="11" xfId="48" applyNumberFormat="1" applyFont="1" applyFill="1" applyBorder="1" applyAlignment="1">
      <alignment horizontal="center" vertical="center"/>
    </xf>
    <xf numFmtId="3" fontId="20" fillId="28" borderId="11" xfId="48" applyNumberFormat="1" applyFont="1" applyFill="1" applyBorder="1" applyAlignment="1">
      <alignment horizontal="center" vertical="center" wrapText="1"/>
    </xf>
    <xf numFmtId="3" fontId="33" fillId="28" borderId="11" xfId="48" applyNumberFormat="1" applyFont="1" applyFill="1" applyBorder="1" applyAlignment="1">
      <alignment horizontal="center" vertical="center"/>
    </xf>
    <xf numFmtId="3" fontId="21" fillId="28" borderId="11" xfId="47" applyNumberFormat="1" applyFont="1" applyFill="1" applyBorder="1" applyAlignment="1">
      <alignment horizontal="right" vertical="center"/>
    </xf>
    <xf numFmtId="3" fontId="21" fillId="28" borderId="11" xfId="47" applyNumberFormat="1" applyFont="1" applyFill="1" applyBorder="1" applyAlignment="1">
      <alignment horizontal="right" vertical="center" wrapText="1"/>
    </xf>
    <xf numFmtId="3" fontId="36" fillId="0" borderId="11" xfId="48" applyNumberFormat="1" applyFont="1" applyBorder="1" applyAlignment="1">
      <alignment horizontal="center" vertical="center" textRotation="90" wrapText="1"/>
    </xf>
    <xf numFmtId="0" fontId="36" fillId="0" borderId="11" xfId="48" applyFont="1" applyBorder="1" applyAlignment="1">
      <alignment horizontal="center" vertical="center" textRotation="90" wrapText="1"/>
    </xf>
    <xf numFmtId="49" fontId="36" fillId="0" borderId="11" xfId="48" applyNumberFormat="1" applyFont="1" applyBorder="1" applyAlignment="1">
      <alignment horizontal="center" vertical="center" textRotation="90" wrapText="1"/>
    </xf>
    <xf numFmtId="3" fontId="36" fillId="0" borderId="11" xfId="48" applyNumberFormat="1" applyFont="1" applyBorder="1" applyAlignment="1">
      <alignment horizontal="center" vertical="center" wrapText="1"/>
    </xf>
    <xf numFmtId="3" fontId="36" fillId="0" borderId="11" xfId="47" applyNumberFormat="1" applyFont="1" applyBorder="1" applyAlignment="1">
      <alignment horizontal="center" vertical="center" wrapText="1"/>
    </xf>
    <xf numFmtId="3" fontId="36" fillId="0" borderId="11" xfId="47" applyNumberFormat="1" applyFont="1" applyFill="1" applyBorder="1" applyAlignment="1">
      <alignment horizontal="center" vertical="center" wrapText="1"/>
    </xf>
    <xf numFmtId="0" fontId="61" fillId="27" borderId="0" xfId="0" applyFont="1" applyFill="1" applyBorder="1"/>
    <xf numFmtId="0" fontId="46" fillId="27" borderId="0" xfId="0" applyFont="1" applyFill="1" applyBorder="1"/>
    <xf numFmtId="0" fontId="40" fillId="27" borderId="0" xfId="0" applyFont="1" applyFill="1" applyBorder="1" applyAlignment="1">
      <alignment horizontal="center" vertical="center"/>
    </xf>
    <xf numFmtId="49" fontId="41" fillId="27" borderId="0" xfId="0" applyNumberFormat="1" applyFont="1" applyFill="1" applyBorder="1" applyAlignment="1" applyProtection="1">
      <alignment horizontal="left" vertical="top"/>
    </xf>
    <xf numFmtId="49" fontId="40" fillId="27" borderId="0" xfId="0" applyNumberFormat="1" applyFont="1" applyFill="1" applyBorder="1" applyAlignment="1" applyProtection="1">
      <alignment horizontal="center" vertical="top"/>
    </xf>
    <xf numFmtId="49" fontId="40" fillId="27" borderId="0" xfId="0" applyNumberFormat="1" applyFont="1" applyFill="1" applyBorder="1" applyAlignment="1" applyProtection="1">
      <alignment horizontal="center" vertical="center"/>
    </xf>
    <xf numFmtId="3" fontId="19" fillId="27" borderId="0" xfId="50" applyNumberFormat="1" applyFont="1" applyFill="1" applyBorder="1" applyAlignment="1">
      <alignment horizontal="right" vertical="center" wrapText="1"/>
    </xf>
    <xf numFmtId="3" fontId="19" fillId="27" borderId="0" xfId="0" applyNumberFormat="1" applyFont="1" applyFill="1" applyBorder="1" applyAlignment="1">
      <alignment horizontal="right" vertical="center" wrapText="1"/>
    </xf>
    <xf numFmtId="3" fontId="20" fillId="27" borderId="0" xfId="0" applyNumberFormat="1" applyFont="1" applyFill="1" applyBorder="1" applyAlignment="1">
      <alignment horizontal="right" vertical="center" wrapText="1"/>
    </xf>
    <xf numFmtId="3" fontId="19" fillId="27" borderId="0" xfId="49" applyNumberFormat="1" applyFont="1" applyFill="1" applyBorder="1" applyAlignment="1">
      <alignment horizontal="right" vertical="center" wrapText="1"/>
    </xf>
    <xf numFmtId="49" fontId="90" fillId="32" borderId="11" xfId="0" applyNumberFormat="1" applyFont="1" applyFill="1" applyBorder="1" applyAlignment="1" applyProtection="1">
      <alignment horizontal="center" vertical="center" wrapText="1"/>
    </xf>
    <xf numFmtId="49" fontId="90" fillId="34" borderId="18" xfId="0" applyNumberFormat="1" applyFont="1" applyFill="1" applyBorder="1" applyAlignment="1" applyProtection="1">
      <alignment horizontal="center" vertical="center" wrapText="1"/>
    </xf>
    <xf numFmtId="0" fontId="0" fillId="0" borderId="0" xfId="0" applyAlignment="1">
      <alignment horizontal="right" vertical="center"/>
    </xf>
    <xf numFmtId="0" fontId="0" fillId="27" borderId="0" xfId="0" applyFill="1" applyAlignment="1">
      <alignment horizontal="right" vertical="center"/>
    </xf>
    <xf numFmtId="0" fontId="0" fillId="27" borderId="0" xfId="0" applyFill="1" applyBorder="1" applyAlignment="1">
      <alignment horizontal="right" vertical="center"/>
    </xf>
    <xf numFmtId="3" fontId="35" fillId="0" borderId="56" xfId="0" applyNumberFormat="1" applyFont="1" applyFill="1" applyBorder="1" applyAlignment="1">
      <alignment horizontal="right" vertical="center" wrapText="1"/>
    </xf>
    <xf numFmtId="0" fontId="0" fillId="0" borderId="0" xfId="0" applyAlignment="1">
      <alignment horizontal="right"/>
    </xf>
    <xf numFmtId="49" fontId="90" fillId="32" borderId="11" xfId="0" applyNumberFormat="1" applyFont="1" applyFill="1" applyBorder="1" applyAlignment="1" applyProtection="1">
      <alignment horizontal="left" vertical="center" wrapText="1"/>
    </xf>
    <xf numFmtId="0" fontId="44" fillId="0" borderId="0" xfId="0" applyFont="1" applyAlignment="1"/>
    <xf numFmtId="0" fontId="72" fillId="0" borderId="0" xfId="0" applyFont="1" applyProtection="1"/>
    <xf numFmtId="0" fontId="72" fillId="0" borderId="0" xfId="0" applyFont="1" applyAlignment="1" applyProtection="1">
      <alignment horizontal="center" vertical="center"/>
    </xf>
    <xf numFmtId="0" fontId="40" fillId="0" borderId="0" xfId="0" applyFont="1" applyBorder="1" applyAlignment="1">
      <alignment horizontal="left" vertical="top" wrapText="1"/>
    </xf>
    <xf numFmtId="0" fontId="92" fillId="27" borderId="11" xfId="0" applyFont="1" applyFill="1" applyBorder="1" applyAlignment="1" applyProtection="1">
      <alignment horizontal="left" vertical="top" wrapText="1"/>
      <protection locked="0"/>
    </xf>
    <xf numFmtId="3" fontId="36" fillId="0" borderId="0" xfId="48" applyNumberFormat="1" applyFont="1" applyBorder="1" applyAlignment="1">
      <alignment horizontal="center" vertical="center" wrapText="1"/>
    </xf>
    <xf numFmtId="3" fontId="36" fillId="0" borderId="0" xfId="48" applyNumberFormat="1" applyFont="1" applyFill="1" applyBorder="1" applyAlignment="1">
      <alignment horizontal="left" vertical="center" wrapText="1"/>
    </xf>
    <xf numFmtId="0" fontId="48" fillId="0" borderId="0" xfId="0" applyFont="1" applyFill="1" applyBorder="1" applyAlignment="1">
      <alignment horizontal="left" vertical="center" wrapText="1"/>
    </xf>
    <xf numFmtId="3" fontId="35" fillId="0" borderId="0" xfId="0" applyNumberFormat="1" applyFont="1" applyBorder="1" applyAlignment="1">
      <alignment horizontal="left" vertical="center" wrapText="1"/>
    </xf>
    <xf numFmtId="3" fontId="19" fillId="0" borderId="0" xfId="0" applyNumberFormat="1" applyFont="1" applyBorder="1" applyAlignment="1">
      <alignment horizontal="left" vertical="center" wrapText="1"/>
    </xf>
    <xf numFmtId="0" fontId="40" fillId="0" borderId="0" xfId="0" applyFont="1" applyBorder="1" applyAlignment="1">
      <alignment horizontal="left" vertical="center" wrapText="1"/>
    </xf>
    <xf numFmtId="3" fontId="36" fillId="0" borderId="0" xfId="1" applyNumberFormat="1" applyFont="1" applyFill="1" applyBorder="1" applyAlignment="1">
      <alignment horizontal="left" vertical="center" wrapText="1"/>
    </xf>
    <xf numFmtId="3" fontId="19" fillId="0" borderId="0" xfId="1" applyNumberFormat="1" applyFont="1" applyFill="1" applyBorder="1" applyAlignment="1">
      <alignment horizontal="left" vertical="center" wrapText="1"/>
    </xf>
    <xf numFmtId="0" fontId="41" fillId="0" borderId="0" xfId="0" applyFont="1" applyBorder="1" applyAlignment="1">
      <alignment vertical="center" wrapText="1"/>
    </xf>
    <xf numFmtId="3" fontId="20" fillId="0" borderId="0" xfId="1" applyNumberFormat="1" applyFont="1" applyFill="1" applyBorder="1" applyAlignment="1">
      <alignment horizontal="left" vertical="center" wrapText="1"/>
    </xf>
    <xf numFmtId="3" fontId="37" fillId="0" borderId="0" xfId="0" applyNumberFormat="1" applyFont="1" applyBorder="1" applyAlignment="1">
      <alignment horizontal="left" vertical="center" wrapText="1"/>
    </xf>
    <xf numFmtId="3" fontId="20" fillId="28" borderId="0" xfId="48" applyNumberFormat="1" applyFont="1" applyFill="1" applyBorder="1" applyAlignment="1">
      <alignment horizontal="left" vertical="center" wrapText="1"/>
    </xf>
    <xf numFmtId="3" fontId="20" fillId="0" borderId="0" xfId="48" applyNumberFormat="1" applyFont="1" applyFill="1" applyBorder="1" applyAlignment="1">
      <alignment horizontal="left" vertical="center" wrapText="1"/>
    </xf>
    <xf numFmtId="3" fontId="48" fillId="0" borderId="0" xfId="48" applyNumberFormat="1" applyFont="1" applyFill="1" applyBorder="1" applyAlignment="1">
      <alignment horizontal="left" vertical="center" wrapText="1"/>
    </xf>
    <xf numFmtId="0" fontId="61" fillId="28" borderId="0" xfId="0" applyFont="1" applyFill="1" applyBorder="1" applyAlignment="1">
      <alignment vertical="center" wrapText="1"/>
    </xf>
    <xf numFmtId="0" fontId="41" fillId="0" borderId="0" xfId="0" applyFont="1" applyFill="1" applyBorder="1" applyAlignment="1">
      <alignment vertical="center"/>
    </xf>
    <xf numFmtId="0" fontId="37" fillId="0" borderId="0" xfId="0" applyFont="1" applyFill="1" applyBorder="1" applyAlignment="1" applyProtection="1">
      <alignment vertical="center"/>
    </xf>
    <xf numFmtId="0" fontId="47" fillId="0" borderId="0" xfId="0" applyFont="1" applyFill="1" applyBorder="1" applyAlignment="1">
      <alignment vertical="center"/>
    </xf>
    <xf numFmtId="3" fontId="35" fillId="0" borderId="0" xfId="0" applyNumberFormat="1" applyFont="1" applyBorder="1" applyAlignment="1">
      <alignment horizontal="left" vertical="top" wrapText="1"/>
    </xf>
    <xf numFmtId="3" fontId="35" fillId="0" borderId="0" xfId="0" applyNumberFormat="1" applyFont="1" applyBorder="1" applyAlignment="1">
      <alignment horizontal="left" wrapText="1"/>
    </xf>
    <xf numFmtId="3" fontId="36" fillId="0" borderId="0" xfId="1" applyNumberFormat="1" applyFont="1" applyFill="1" applyBorder="1" applyAlignment="1">
      <alignment horizontal="left" vertical="top" wrapText="1"/>
    </xf>
    <xf numFmtId="0" fontId="41" fillId="0" borderId="0" xfId="0" applyFont="1" applyBorder="1" applyAlignment="1">
      <alignment vertical="top" wrapText="1"/>
    </xf>
    <xf numFmtId="3" fontId="19" fillId="0" borderId="0" xfId="1" applyNumberFormat="1" applyFont="1" applyFill="1" applyBorder="1" applyAlignment="1">
      <alignment horizontal="left" vertical="top" wrapText="1"/>
    </xf>
    <xf numFmtId="0" fontId="62" fillId="0" borderId="0" xfId="46" applyFont="1" applyBorder="1" applyAlignment="1" applyProtection="1">
      <alignment horizontal="left" vertical="top"/>
    </xf>
    <xf numFmtId="0" fontId="49" fillId="0" borderId="0" xfId="0" applyFont="1" applyFill="1" applyBorder="1" applyAlignment="1" applyProtection="1">
      <alignment vertical="center"/>
    </xf>
    <xf numFmtId="3" fontId="20" fillId="0" borderId="0" xfId="48" applyNumberFormat="1" applyFont="1" applyFill="1" applyBorder="1" applyAlignment="1">
      <alignment horizontal="left" vertical="top" wrapText="1"/>
    </xf>
    <xf numFmtId="0" fontId="64" fillId="0" borderId="0" xfId="46" applyFont="1" applyBorder="1" applyAlignment="1" applyProtection="1">
      <alignment horizontal="left" vertical="top"/>
    </xf>
    <xf numFmtId="3" fontId="20" fillId="0" borderId="0" xfId="0" applyNumberFormat="1" applyFont="1" applyBorder="1" applyAlignment="1">
      <alignment horizontal="left" vertical="center"/>
    </xf>
    <xf numFmtId="3" fontId="36" fillId="0" borderId="0" xfId="0" applyNumberFormat="1" applyFont="1" applyBorder="1" applyAlignment="1">
      <alignment horizontal="left" vertical="center" wrapText="1"/>
    </xf>
    <xf numFmtId="0" fontId="37" fillId="0" borderId="0" xfId="0" applyFont="1" applyFill="1" applyBorder="1" applyAlignment="1" applyProtection="1"/>
    <xf numFmtId="0" fontId="40" fillId="0" borderId="0" xfId="0" applyFont="1" applyFill="1" applyBorder="1" applyAlignment="1">
      <alignment vertical="center"/>
    </xf>
    <xf numFmtId="0" fontId="48" fillId="0" borderId="0" xfId="0" applyFont="1" applyFill="1" applyBorder="1" applyAlignment="1">
      <alignment horizontal="left" wrapText="1"/>
    </xf>
    <xf numFmtId="3" fontId="20" fillId="30" borderId="0" xfId="48" applyNumberFormat="1" applyFont="1" applyFill="1" applyBorder="1" applyAlignment="1">
      <alignment horizontal="left" vertical="center" wrapText="1"/>
    </xf>
    <xf numFmtId="0" fontId="41" fillId="0" borderId="0" xfId="0" applyFont="1" applyBorder="1" applyAlignment="1">
      <alignment vertical="center"/>
    </xf>
    <xf numFmtId="0" fontId="47" fillId="0" borderId="0" xfId="0" applyFont="1" applyBorder="1" applyAlignment="1">
      <alignment vertical="center" wrapText="1"/>
    </xf>
    <xf numFmtId="0" fontId="47" fillId="0" borderId="0" xfId="0" applyFont="1" applyBorder="1" applyAlignment="1">
      <alignment vertical="center"/>
    </xf>
    <xf numFmtId="3" fontId="20" fillId="26" borderId="0" xfId="48" applyNumberFormat="1" applyFont="1" applyFill="1" applyBorder="1" applyAlignment="1">
      <alignment horizontal="left" vertical="center"/>
    </xf>
    <xf numFmtId="0" fontId="61" fillId="30" borderId="0" xfId="0" applyFont="1" applyFill="1" applyBorder="1" applyAlignment="1">
      <alignment vertical="center" wrapText="1"/>
    </xf>
    <xf numFmtId="0" fontId="47" fillId="0" borderId="0" xfId="0" applyFont="1" applyBorder="1" applyAlignment="1">
      <alignment vertical="top" wrapText="1"/>
    </xf>
    <xf numFmtId="3" fontId="36" fillId="30" borderId="0" xfId="0" applyNumberFormat="1" applyFont="1" applyFill="1" applyBorder="1" applyAlignment="1">
      <alignment horizontal="left" vertical="center" wrapText="1"/>
    </xf>
    <xf numFmtId="3" fontId="36" fillId="0" borderId="0" xfId="0" applyNumberFormat="1" applyFont="1" applyFill="1" applyBorder="1" applyAlignment="1">
      <alignment horizontal="left" vertical="center" wrapText="1"/>
    </xf>
    <xf numFmtId="3" fontId="36" fillId="26" borderId="0" xfId="0" applyNumberFormat="1" applyFont="1" applyFill="1" applyBorder="1" applyAlignment="1">
      <alignment horizontal="left" vertical="center" wrapText="1"/>
    </xf>
    <xf numFmtId="3" fontId="41" fillId="27" borderId="0" xfId="48" applyNumberFormat="1" applyFont="1" applyFill="1" applyBorder="1" applyAlignment="1">
      <alignment horizontal="left" vertical="center" wrapText="1"/>
    </xf>
    <xf numFmtId="0" fontId="41" fillId="26" borderId="0" xfId="0" applyFont="1" applyFill="1" applyBorder="1" applyAlignment="1">
      <alignment vertical="center" wrapText="1"/>
    </xf>
    <xf numFmtId="3" fontId="20" fillId="25" borderId="0" xfId="48" applyNumberFormat="1" applyFont="1" applyFill="1" applyBorder="1" applyAlignment="1">
      <alignment horizontal="left" vertical="center"/>
    </xf>
    <xf numFmtId="3" fontId="20" fillId="29" borderId="0" xfId="48" applyNumberFormat="1" applyFont="1" applyFill="1" applyBorder="1" applyAlignment="1">
      <alignment horizontal="left" vertical="center"/>
    </xf>
    <xf numFmtId="3" fontId="20" fillId="25" borderId="0" xfId="0" applyNumberFormat="1" applyFont="1" applyFill="1" applyBorder="1" applyAlignment="1">
      <alignment horizontal="left" vertical="center"/>
    </xf>
    <xf numFmtId="3" fontId="20" fillId="25" borderId="0" xfId="0" applyNumberFormat="1" applyFont="1" applyFill="1" applyBorder="1" applyAlignment="1">
      <alignment vertical="center" wrapText="1"/>
    </xf>
    <xf numFmtId="0" fontId="54" fillId="0" borderId="0" xfId="0" applyFont="1" applyFill="1" applyBorder="1" applyAlignment="1">
      <alignment vertical="center" wrapText="1"/>
    </xf>
    <xf numFmtId="3" fontId="20" fillId="0" borderId="0" xfId="0" applyNumberFormat="1" applyFont="1" applyFill="1" applyBorder="1" applyAlignment="1">
      <alignment horizontal="left" vertical="center" wrapText="1"/>
    </xf>
    <xf numFmtId="0" fontId="41" fillId="0" borderId="0" xfId="0" applyFont="1" applyFill="1" applyBorder="1"/>
    <xf numFmtId="3" fontId="35" fillId="0" borderId="0" xfId="0" applyNumberFormat="1" applyFont="1" applyFill="1" applyBorder="1" applyAlignment="1">
      <alignment horizontal="left" vertical="center" wrapText="1"/>
    </xf>
    <xf numFmtId="3" fontId="19" fillId="0" borderId="0" xfId="0" applyNumberFormat="1" applyFont="1" applyFill="1" applyBorder="1" applyAlignment="1">
      <alignment horizontal="left" vertical="center" wrapText="1"/>
    </xf>
    <xf numFmtId="0" fontId="40" fillId="0" borderId="0" xfId="0" applyFont="1" applyFill="1" applyBorder="1" applyAlignment="1">
      <alignment horizontal="left" vertical="center" wrapText="1"/>
    </xf>
    <xf numFmtId="3" fontId="36" fillId="0" borderId="31" xfId="47" applyNumberFormat="1" applyFont="1" applyBorder="1" applyAlignment="1">
      <alignment horizontal="center" vertical="center" wrapText="1"/>
    </xf>
    <xf numFmtId="3" fontId="36" fillId="0" borderId="31" xfId="47" applyNumberFormat="1" applyFont="1" applyFill="1" applyBorder="1" applyAlignment="1">
      <alignment horizontal="center" vertical="center" wrapText="1"/>
    </xf>
    <xf numFmtId="3" fontId="36" fillId="0" borderId="31" xfId="48" applyNumberFormat="1" applyFont="1" applyBorder="1" applyAlignment="1">
      <alignment horizontal="center" vertical="center" wrapText="1"/>
    </xf>
    <xf numFmtId="0" fontId="36" fillId="0" borderId="31" xfId="48" applyFont="1" applyBorder="1" applyAlignment="1">
      <alignment horizontal="center" vertical="center" wrapText="1"/>
    </xf>
    <xf numFmtId="49" fontId="36" fillId="0" borderId="31" xfId="48" applyNumberFormat="1" applyFont="1" applyBorder="1" applyAlignment="1">
      <alignment horizontal="center" vertical="center" wrapText="1"/>
    </xf>
    <xf numFmtId="0" fontId="45" fillId="27" borderId="0" xfId="0" applyFont="1" applyFill="1" applyAlignment="1"/>
    <xf numFmtId="0" fontId="45" fillId="27" borderId="0" xfId="0" applyFont="1" applyFill="1" applyBorder="1"/>
    <xf numFmtId="0" fontId="45" fillId="27" borderId="0" xfId="0" applyFont="1" applyFill="1"/>
    <xf numFmtId="0" fontId="80" fillId="27" borderId="0" xfId="0" applyFont="1" applyFill="1" applyProtection="1"/>
    <xf numFmtId="0" fontId="80" fillId="27" borderId="0" xfId="0" applyFont="1" applyFill="1" applyAlignment="1" applyProtection="1">
      <alignment vertical="center"/>
    </xf>
    <xf numFmtId="3" fontId="79" fillId="27" borderId="58" xfId="0" applyNumberFormat="1" applyFont="1" applyFill="1" applyBorder="1" applyAlignment="1" applyProtection="1">
      <alignment horizontal="right" vertical="center"/>
    </xf>
    <xf numFmtId="3" fontId="79" fillId="27" borderId="59" xfId="0" applyNumberFormat="1" applyFont="1" applyFill="1" applyBorder="1" applyAlignment="1" applyProtection="1">
      <alignment horizontal="right" vertical="center"/>
    </xf>
    <xf numFmtId="0" fontId="83" fillId="27" borderId="0" xfId="0" applyFont="1" applyFill="1" applyProtection="1"/>
    <xf numFmtId="3" fontId="79" fillId="27" borderId="60" xfId="0" applyNumberFormat="1" applyFont="1" applyFill="1" applyBorder="1" applyAlignment="1" applyProtection="1">
      <alignment horizontal="right" vertical="center"/>
    </xf>
    <xf numFmtId="0" fontId="79" fillId="27" borderId="0" xfId="0" applyFont="1" applyFill="1" applyProtection="1"/>
    <xf numFmtId="49" fontId="90" fillId="27" borderId="11" xfId="0" applyNumberFormat="1" applyFont="1" applyFill="1" applyBorder="1" applyAlignment="1" applyProtection="1">
      <alignment horizontal="left" vertical="center" wrapText="1"/>
    </xf>
    <xf numFmtId="49" fontId="82" fillId="27" borderId="11" xfId="0" applyNumberFormat="1" applyFont="1" applyFill="1" applyBorder="1" applyAlignment="1" applyProtection="1">
      <alignment horizontal="center" vertical="top" wrapText="1"/>
    </xf>
    <xf numFmtId="0" fontId="80" fillId="27" borderId="11" xfId="0" applyFont="1" applyFill="1" applyBorder="1" applyProtection="1"/>
    <xf numFmtId="0" fontId="80" fillId="27" borderId="18" xfId="0" applyFont="1" applyFill="1" applyBorder="1" applyProtection="1"/>
    <xf numFmtId="168" fontId="87" fillId="27" borderId="11" xfId="0" applyNumberFormat="1" applyFont="1" applyFill="1" applyBorder="1" applyAlignment="1" applyProtection="1">
      <alignment horizontal="right" vertical="center"/>
      <protection locked="0"/>
    </xf>
    <xf numFmtId="169" fontId="87" fillId="27" borderId="11" xfId="0" applyNumberFormat="1" applyFont="1" applyFill="1" applyBorder="1" applyAlignment="1" applyProtection="1">
      <alignment horizontal="right" vertical="center"/>
      <protection locked="0"/>
    </xf>
    <xf numFmtId="3" fontId="87" fillId="27" borderId="25" xfId="0" applyNumberFormat="1" applyFont="1" applyFill="1" applyBorder="1" applyAlignment="1" applyProtection="1">
      <alignment horizontal="right" vertical="center"/>
      <protection locked="0"/>
    </xf>
    <xf numFmtId="0" fontId="86" fillId="27" borderId="0" xfId="0" applyFont="1" applyFill="1" applyProtection="1"/>
    <xf numFmtId="0" fontId="86" fillId="27" borderId="61" xfId="0" applyFont="1" applyFill="1" applyBorder="1" applyProtection="1"/>
    <xf numFmtId="0" fontId="72" fillId="27" borderId="0" xfId="62" applyFont="1" applyFill="1" applyProtection="1"/>
    <xf numFmtId="0" fontId="71" fillId="27" borderId="0" xfId="0" applyFont="1" applyFill="1" applyProtection="1"/>
    <xf numFmtId="0" fontId="40" fillId="0" borderId="18" xfId="0" applyFont="1" applyFill="1" applyBorder="1" applyAlignment="1">
      <alignment horizontal="center" vertical="center"/>
    </xf>
    <xf numFmtId="49" fontId="40" fillId="0" borderId="18" xfId="0" applyNumberFormat="1" applyFont="1" applyFill="1" applyBorder="1" applyAlignment="1">
      <alignment horizontal="left" vertical="center"/>
    </xf>
    <xf numFmtId="0" fontId="40" fillId="0" borderId="18" xfId="0" applyFont="1" applyFill="1" applyBorder="1" applyAlignment="1">
      <alignment horizontal="center" vertical="center" wrapText="1"/>
    </xf>
    <xf numFmtId="0" fontId="19" fillId="0" borderId="18" xfId="1" applyNumberFormat="1" applyFont="1" applyFill="1" applyBorder="1" applyAlignment="1">
      <alignment horizontal="center" vertical="center" wrapText="1"/>
    </xf>
    <xf numFmtId="3" fontId="40" fillId="0" borderId="18" xfId="47" applyNumberFormat="1" applyFont="1" applyFill="1" applyBorder="1" applyAlignment="1">
      <alignment horizontal="right" vertical="center"/>
    </xf>
    <xf numFmtId="3" fontId="40" fillId="0" borderId="18" xfId="47" applyNumberFormat="1" applyFont="1" applyFill="1" applyBorder="1" applyAlignment="1">
      <alignment vertical="center"/>
    </xf>
    <xf numFmtId="0" fontId="41" fillId="0" borderId="30" xfId="0" applyFont="1" applyFill="1" applyBorder="1" applyAlignment="1">
      <alignment vertical="center" wrapText="1"/>
    </xf>
    <xf numFmtId="49" fontId="67" fillId="27" borderId="31" xfId="0" applyNumberFormat="1" applyFont="1" applyFill="1" applyBorder="1" applyAlignment="1">
      <alignment horizontal="center" vertical="center" wrapText="1"/>
    </xf>
    <xf numFmtId="0" fontId="67" fillId="27" borderId="45" xfId="0" applyFont="1" applyFill="1" applyBorder="1" applyAlignment="1">
      <alignment vertical="center" wrapText="1"/>
    </xf>
    <xf numFmtId="3" fontId="67" fillId="27" borderId="45" xfId="0" applyNumberFormat="1" applyFont="1" applyFill="1" applyBorder="1" applyAlignment="1">
      <alignment vertical="center" wrapText="1"/>
    </xf>
    <xf numFmtId="0" fontId="67" fillId="27" borderId="11" xfId="0" applyFont="1" applyFill="1" applyBorder="1" applyAlignment="1">
      <alignment horizontal="center" vertical="center" wrapText="1"/>
    </xf>
    <xf numFmtId="49" fontId="67" fillId="27" borderId="11" xfId="0" applyNumberFormat="1" applyFont="1" applyFill="1" applyBorder="1" applyAlignment="1">
      <alignment horizontal="center" vertical="center" wrapText="1"/>
    </xf>
    <xf numFmtId="0" fontId="67" fillId="27" borderId="11" xfId="0" applyFont="1" applyFill="1" applyBorder="1" applyAlignment="1">
      <alignment vertical="center" wrapText="1"/>
    </xf>
    <xf numFmtId="0" fontId="67" fillId="27" borderId="11" xfId="0" applyFont="1" applyFill="1" applyBorder="1" applyAlignment="1">
      <alignment vertical="top" wrapText="1"/>
    </xf>
    <xf numFmtId="3" fontId="67" fillId="27" borderId="11" xfId="0" applyNumberFormat="1" applyFont="1" applyFill="1" applyBorder="1" applyAlignment="1">
      <alignment vertical="center" wrapText="1"/>
    </xf>
    <xf numFmtId="0" fontId="68" fillId="0" borderId="0" xfId="0" applyFont="1" applyBorder="1" applyAlignment="1">
      <alignment horizontal="center" vertical="center" wrapText="1"/>
    </xf>
    <xf numFmtId="0" fontId="67" fillId="27" borderId="63" xfId="0" applyFont="1" applyFill="1" applyBorder="1" applyAlignment="1">
      <alignment vertical="center" wrapText="1"/>
    </xf>
    <xf numFmtId="49" fontId="67" fillId="36" borderId="39" xfId="0" applyNumberFormat="1" applyFont="1" applyFill="1" applyBorder="1" applyAlignment="1">
      <alignment horizontal="center" vertical="center" wrapText="1"/>
    </xf>
    <xf numFmtId="0" fontId="67" fillId="36" borderId="37" xfId="0" applyFont="1" applyFill="1" applyBorder="1" applyAlignment="1">
      <alignment vertical="center" wrapText="1"/>
    </xf>
    <xf numFmtId="0" fontId="67" fillId="36" borderId="39" xfId="0" applyFont="1" applyFill="1" applyBorder="1" applyAlignment="1">
      <alignment vertical="center" wrapText="1"/>
    </xf>
    <xf numFmtId="0" fontId="67" fillId="0" borderId="18" xfId="0" applyFont="1" applyBorder="1" applyAlignment="1">
      <alignment vertical="center" wrapText="1"/>
    </xf>
    <xf numFmtId="0" fontId="67" fillId="0" borderId="39" xfId="0" applyFont="1" applyBorder="1" applyAlignment="1">
      <alignment vertical="center" wrapText="1"/>
    </xf>
    <xf numFmtId="0" fontId="67" fillId="0" borderId="31" xfId="0" applyFont="1" applyBorder="1" applyAlignment="1">
      <alignment vertical="center" wrapText="1"/>
    </xf>
    <xf numFmtId="49" fontId="67" fillId="0" borderId="18" xfId="0" applyNumberFormat="1" applyFont="1" applyBorder="1" applyAlignment="1">
      <alignment horizontal="center" vertical="center" wrapText="1"/>
    </xf>
    <xf numFmtId="49" fontId="67" fillId="0" borderId="39" xfId="0" applyNumberFormat="1" applyFont="1" applyBorder="1" applyAlignment="1">
      <alignment horizontal="center" vertical="center" wrapText="1"/>
    </xf>
    <xf numFmtId="0" fontId="67" fillId="0" borderId="42" xfId="0" applyFont="1" applyBorder="1" applyAlignment="1">
      <alignment vertical="center" wrapText="1"/>
    </xf>
    <xf numFmtId="0" fontId="67" fillId="0" borderId="37" xfId="0" applyFont="1" applyBorder="1" applyAlignment="1">
      <alignment vertical="center" wrapText="1"/>
    </xf>
    <xf numFmtId="0" fontId="67" fillId="0" borderId="49" xfId="0" applyFont="1" applyBorder="1" applyAlignment="1">
      <alignment vertical="center" wrapText="1"/>
    </xf>
    <xf numFmtId="49" fontId="67" fillId="27" borderId="18" xfId="0" applyNumberFormat="1" applyFont="1" applyFill="1" applyBorder="1" applyAlignment="1">
      <alignment horizontal="center" vertical="center" wrapText="1"/>
    </xf>
    <xf numFmtId="49" fontId="67" fillId="27" borderId="39" xfId="0" applyNumberFormat="1" applyFont="1" applyFill="1" applyBorder="1" applyAlignment="1">
      <alignment horizontal="center" vertical="center" wrapText="1"/>
    </xf>
    <xf numFmtId="0" fontId="67" fillId="27" borderId="39" xfId="0" applyFont="1" applyFill="1" applyBorder="1" applyAlignment="1">
      <alignment horizontal="center" vertical="center" wrapText="1"/>
    </xf>
    <xf numFmtId="0" fontId="67" fillId="27" borderId="65" xfId="0" applyFont="1" applyFill="1" applyBorder="1" applyAlignment="1">
      <alignment vertical="center" wrapText="1"/>
    </xf>
    <xf numFmtId="49" fontId="67" fillId="27" borderId="38" xfId="0" applyNumberFormat="1" applyFont="1" applyFill="1" applyBorder="1" applyAlignment="1">
      <alignment horizontal="center" vertical="center" wrapText="1"/>
    </xf>
    <xf numFmtId="0" fontId="67" fillId="0" borderId="39" xfId="0" applyFont="1" applyBorder="1" applyAlignment="1">
      <alignment horizontal="center" vertical="center" wrapText="1"/>
    </xf>
    <xf numFmtId="0" fontId="67" fillId="0" borderId="11" xfId="0" applyFont="1" applyBorder="1" applyAlignment="1">
      <alignment horizontal="center" vertical="center" wrapText="1"/>
    </xf>
    <xf numFmtId="9" fontId="67" fillId="0" borderId="11" xfId="0" applyNumberFormat="1" applyFont="1" applyBorder="1" applyAlignment="1">
      <alignment horizontal="center" vertical="center" wrapText="1"/>
    </xf>
    <xf numFmtId="0" fontId="0" fillId="0" borderId="0" xfId="0" applyFont="1" applyAlignment="1">
      <alignment horizontal="right" vertical="center"/>
    </xf>
    <xf numFmtId="0" fontId="0" fillId="0" borderId="0" xfId="0" applyFont="1"/>
    <xf numFmtId="3" fontId="67" fillId="0" borderId="11" xfId="0" applyNumberFormat="1" applyFont="1" applyBorder="1" applyAlignment="1">
      <alignment horizontal="center" vertical="center" wrapText="1"/>
    </xf>
    <xf numFmtId="0" fontId="67" fillId="0" borderId="46" xfId="0" applyNumberFormat="1" applyFont="1" applyBorder="1" applyAlignment="1">
      <alignment horizontal="center" vertical="center" wrapText="1"/>
    </xf>
    <xf numFmtId="0" fontId="67" fillId="0" borderId="41" xfId="0" applyNumberFormat="1" applyFont="1" applyBorder="1" applyAlignment="1">
      <alignment horizontal="center" vertical="center" wrapText="1"/>
    </xf>
    <xf numFmtId="0" fontId="67" fillId="0" borderId="25" xfId="0" applyFont="1" applyBorder="1" applyAlignment="1">
      <alignment horizontal="center" vertical="center" wrapText="1"/>
    </xf>
    <xf numFmtId="0" fontId="67" fillId="0" borderId="68" xfId="0" applyFont="1" applyBorder="1" applyAlignment="1">
      <alignment vertical="center" wrapText="1"/>
    </xf>
    <xf numFmtId="3" fontId="67" fillId="0" borderId="31" xfId="0" applyNumberFormat="1" applyFont="1" applyBorder="1" applyAlignment="1">
      <alignment horizontal="center" vertical="center" wrapText="1"/>
    </xf>
    <xf numFmtId="0" fontId="67" fillId="27" borderId="18" xfId="0" applyFont="1" applyFill="1" applyBorder="1" applyAlignment="1">
      <alignment vertical="center" wrapText="1"/>
    </xf>
    <xf numFmtId="0" fontId="67" fillId="27" borderId="18" xfId="0" applyFont="1" applyFill="1" applyBorder="1" applyAlignment="1">
      <alignment horizontal="center" vertical="center" wrapText="1"/>
    </xf>
    <xf numFmtId="0" fontId="69" fillId="0" borderId="0" xfId="0" applyFont="1" applyFill="1" applyBorder="1" applyAlignment="1">
      <alignment horizontal="center" wrapText="1"/>
    </xf>
    <xf numFmtId="3" fontId="67" fillId="27" borderId="18" xfId="0" applyNumberFormat="1" applyFont="1" applyFill="1" applyBorder="1" applyAlignment="1">
      <alignment vertical="center" wrapText="1"/>
    </xf>
    <xf numFmtId="0" fontId="0" fillId="0" borderId="0" xfId="0" applyBorder="1" applyAlignment="1">
      <alignment horizontal="right" vertical="center"/>
    </xf>
    <xf numFmtId="0" fontId="67" fillId="27" borderId="12" xfId="0" applyFont="1" applyFill="1" applyBorder="1" applyAlignment="1">
      <alignment vertical="center" wrapText="1"/>
    </xf>
    <xf numFmtId="0" fontId="67" fillId="27" borderId="61" xfId="0" applyFont="1" applyFill="1" applyBorder="1" applyAlignment="1">
      <alignment vertical="center" wrapText="1"/>
    </xf>
    <xf numFmtId="0" fontId="0" fillId="0" borderId="31" xfId="0" applyBorder="1"/>
    <xf numFmtId="0" fontId="0" fillId="0" borderId="64" xfId="0" applyBorder="1" applyAlignment="1">
      <alignment horizontal="right" vertical="center"/>
    </xf>
    <xf numFmtId="49" fontId="67" fillId="0" borderId="11" xfId="0" applyNumberFormat="1" applyFont="1" applyBorder="1" applyAlignment="1">
      <alignment horizontal="center" vertical="center" wrapText="1"/>
    </xf>
    <xf numFmtId="0" fontId="65" fillId="27" borderId="11" xfId="0" applyFont="1" applyFill="1" applyBorder="1" applyAlignment="1">
      <alignment horizontal="center" vertical="center" wrapText="1"/>
    </xf>
    <xf numFmtId="3" fontId="67" fillId="27" borderId="11" xfId="0" applyNumberFormat="1" applyFont="1" applyFill="1" applyBorder="1" applyAlignment="1">
      <alignment horizontal="center" vertical="center" wrapText="1"/>
    </xf>
    <xf numFmtId="0" fontId="67" fillId="0" borderId="11" xfId="0" applyNumberFormat="1" applyFont="1" applyBorder="1" applyAlignment="1">
      <alignment horizontal="center" vertical="center" wrapText="1"/>
    </xf>
    <xf numFmtId="9" fontId="67" fillId="0" borderId="18" xfId="0" applyNumberFormat="1" applyFont="1" applyBorder="1" applyAlignment="1">
      <alignment horizontal="center" vertical="center" wrapText="1"/>
    </xf>
    <xf numFmtId="3" fontId="67" fillId="0" borderId="18" xfId="0" applyNumberFormat="1" applyFont="1" applyBorder="1" applyAlignment="1">
      <alignment horizontal="center" vertical="center" wrapText="1"/>
    </xf>
    <xf numFmtId="0" fontId="67" fillId="0" borderId="62" xfId="0" applyFont="1" applyBorder="1" applyAlignment="1">
      <alignment vertical="center" wrapText="1"/>
    </xf>
    <xf numFmtId="0" fontId="67" fillId="31" borderId="11" xfId="0" applyFont="1" applyFill="1" applyBorder="1" applyAlignment="1">
      <alignment vertical="center" wrapText="1"/>
    </xf>
    <xf numFmtId="49" fontId="67" fillId="31" borderId="11" xfId="0" applyNumberFormat="1" applyFont="1" applyFill="1" applyBorder="1" applyAlignment="1">
      <alignment horizontal="center" vertical="center" wrapText="1"/>
    </xf>
    <xf numFmtId="3" fontId="67" fillId="31" borderId="11" xfId="0" applyNumberFormat="1" applyFont="1" applyFill="1" applyBorder="1" applyAlignment="1">
      <alignment vertical="center" wrapText="1"/>
    </xf>
    <xf numFmtId="0" fontId="67" fillId="26" borderId="33" xfId="0" applyFont="1" applyFill="1" applyBorder="1" applyAlignment="1">
      <alignment horizontal="center" vertical="center" wrapText="1"/>
    </xf>
    <xf numFmtId="0" fontId="67" fillId="26" borderId="34" xfId="0" applyFont="1" applyFill="1" applyBorder="1" applyAlignment="1">
      <alignment vertical="center" wrapText="1"/>
    </xf>
    <xf numFmtId="0" fontId="67" fillId="26" borderId="51" xfId="0" applyFont="1" applyFill="1" applyBorder="1" applyAlignment="1">
      <alignment vertical="center" wrapText="1"/>
    </xf>
    <xf numFmtId="49" fontId="67" fillId="26" borderId="31" xfId="0" applyNumberFormat="1" applyFont="1" applyFill="1" applyBorder="1" applyAlignment="1">
      <alignment horizontal="center" vertical="center" wrapText="1"/>
    </xf>
    <xf numFmtId="0" fontId="67" fillId="26" borderId="32" xfId="0" applyFont="1" applyFill="1" applyBorder="1" applyAlignment="1">
      <alignment vertical="center" wrapText="1"/>
    </xf>
    <xf numFmtId="3" fontId="67" fillId="26" borderId="51" xfId="0" applyNumberFormat="1" applyFont="1" applyFill="1" applyBorder="1" applyAlignment="1">
      <alignment vertical="center" wrapText="1"/>
    </xf>
    <xf numFmtId="0" fontId="67" fillId="26" borderId="31" xfId="0" applyFont="1" applyFill="1" applyBorder="1" applyAlignment="1">
      <alignment vertical="center" wrapText="1"/>
    </xf>
    <xf numFmtId="0" fontId="67" fillId="26" borderId="11" xfId="0" applyFont="1" applyFill="1" applyBorder="1" applyAlignment="1">
      <alignment vertical="center" wrapText="1"/>
    </xf>
    <xf numFmtId="49" fontId="67" fillId="26" borderId="11" xfId="0" applyNumberFormat="1" applyFont="1" applyFill="1" applyBorder="1" applyAlignment="1">
      <alignment horizontal="center" vertical="center" wrapText="1"/>
    </xf>
    <xf numFmtId="3" fontId="67" fillId="26" borderId="11" xfId="0" applyNumberFormat="1" applyFont="1" applyFill="1" applyBorder="1" applyAlignment="1">
      <alignment vertical="center" wrapText="1"/>
    </xf>
    <xf numFmtId="0" fontId="67" fillId="26" borderId="11" xfId="0" applyFont="1" applyFill="1" applyBorder="1" applyAlignment="1">
      <alignment horizontal="center" vertical="center" wrapText="1"/>
    </xf>
    <xf numFmtId="9" fontId="67" fillId="26" borderId="11" xfId="0" applyNumberFormat="1" applyFont="1" applyFill="1" applyBorder="1" applyAlignment="1">
      <alignment horizontal="center" vertical="center" wrapText="1"/>
    </xf>
    <xf numFmtId="3" fontId="67" fillId="26" borderId="11" xfId="0" applyNumberFormat="1" applyFont="1" applyFill="1" applyBorder="1" applyAlignment="1">
      <alignment horizontal="center" vertical="center" wrapText="1"/>
    </xf>
    <xf numFmtId="0" fontId="93" fillId="0" borderId="11" xfId="0" applyFont="1" applyBorder="1" applyAlignment="1">
      <alignment wrapText="1"/>
    </xf>
    <xf numFmtId="0" fontId="67" fillId="36" borderId="11" xfId="0" applyFont="1" applyFill="1" applyBorder="1" applyAlignment="1">
      <alignment vertical="center" wrapText="1"/>
    </xf>
    <xf numFmtId="0" fontId="67" fillId="26" borderId="18" xfId="0" applyFont="1" applyFill="1" applyBorder="1" applyAlignment="1">
      <alignment vertical="center" wrapText="1"/>
    </xf>
    <xf numFmtId="49" fontId="67" fillId="26" borderId="18" xfId="0" applyNumberFormat="1" applyFont="1" applyFill="1" applyBorder="1" applyAlignment="1">
      <alignment horizontal="center" vertical="center" wrapText="1"/>
    </xf>
    <xf numFmtId="3" fontId="67" fillId="26" borderId="18" xfId="0" applyNumberFormat="1" applyFont="1" applyFill="1" applyBorder="1" applyAlignment="1">
      <alignment vertical="center" wrapText="1"/>
    </xf>
    <xf numFmtId="49" fontId="67" fillId="36" borderId="11" xfId="0" applyNumberFormat="1" applyFont="1" applyFill="1" applyBorder="1" applyAlignment="1">
      <alignment horizontal="center" vertical="center" wrapText="1"/>
    </xf>
    <xf numFmtId="3" fontId="67" fillId="36" borderId="11" xfId="0" applyNumberFormat="1" applyFont="1" applyFill="1" applyBorder="1" applyAlignment="1">
      <alignment vertical="center" wrapText="1"/>
    </xf>
    <xf numFmtId="0" fontId="67" fillId="26" borderId="65" xfId="0" applyFont="1" applyFill="1" applyBorder="1" applyAlignment="1">
      <alignment vertical="center" wrapText="1"/>
    </xf>
    <xf numFmtId="49" fontId="67" fillId="26" borderId="65" xfId="0" applyNumberFormat="1" applyFont="1" applyFill="1" applyBorder="1" applyAlignment="1">
      <alignment horizontal="center" vertical="center" wrapText="1"/>
    </xf>
    <xf numFmtId="0" fontId="67" fillId="26" borderId="38" xfId="0" applyFont="1" applyFill="1" applyBorder="1" applyAlignment="1">
      <alignment vertical="center" wrapText="1"/>
    </xf>
    <xf numFmtId="3" fontId="67" fillId="26" borderId="38" xfId="0" applyNumberFormat="1" applyFont="1" applyFill="1" applyBorder="1" applyAlignment="1">
      <alignment vertical="center" wrapText="1"/>
    </xf>
    <xf numFmtId="3" fontId="67" fillId="36" borderId="37" xfId="0" applyNumberFormat="1" applyFont="1" applyFill="1" applyBorder="1" applyAlignment="1">
      <alignment vertical="center" wrapText="1"/>
    </xf>
    <xf numFmtId="3" fontId="0" fillId="0" borderId="0" xfId="0" applyNumberFormat="1"/>
    <xf numFmtId="49" fontId="69" fillId="26" borderId="51" xfId="0" applyNumberFormat="1" applyFont="1" applyFill="1" applyBorder="1" applyAlignment="1">
      <alignment wrapText="1"/>
    </xf>
    <xf numFmtId="49" fontId="69" fillId="26" borderId="32" xfId="0" applyNumberFormat="1" applyFont="1" applyFill="1" applyBorder="1" applyAlignment="1">
      <alignment wrapText="1"/>
    </xf>
    <xf numFmtId="49" fontId="69" fillId="26" borderId="11" xfId="0" applyNumberFormat="1" applyFont="1" applyFill="1" applyBorder="1" applyAlignment="1">
      <alignment wrapText="1"/>
    </xf>
    <xf numFmtId="9" fontId="67" fillId="36" borderId="11" xfId="0" applyNumberFormat="1" applyFont="1" applyFill="1" applyBorder="1" applyAlignment="1">
      <alignment vertical="center" wrapText="1"/>
    </xf>
    <xf numFmtId="9" fontId="67" fillId="0" borderId="11" xfId="0" applyNumberFormat="1" applyFont="1" applyBorder="1" applyAlignment="1">
      <alignment vertical="center" wrapText="1"/>
    </xf>
    <xf numFmtId="0" fontId="67" fillId="0" borderId="56" xfId="0" applyFont="1" applyFill="1" applyBorder="1" applyAlignment="1">
      <alignment vertical="center" wrapText="1"/>
    </xf>
    <xf numFmtId="10" fontId="67" fillId="0" borderId="11" xfId="0" applyNumberFormat="1" applyFont="1" applyBorder="1" applyAlignment="1">
      <alignment vertical="center" wrapText="1"/>
    </xf>
    <xf numFmtId="3" fontId="94" fillId="0" borderId="0" xfId="0" applyNumberFormat="1" applyFont="1" applyBorder="1" applyAlignment="1">
      <alignment horizontal="left" vertical="center" wrapText="1"/>
    </xf>
    <xf numFmtId="3" fontId="93" fillId="0" borderId="11" xfId="0" applyNumberFormat="1" applyFont="1" applyBorder="1"/>
    <xf numFmtId="0" fontId="93" fillId="0" borderId="11" xfId="0" applyFont="1" applyBorder="1"/>
    <xf numFmtId="3" fontId="93" fillId="0" borderId="25" xfId="0" applyNumberFormat="1" applyFont="1" applyBorder="1"/>
    <xf numFmtId="4" fontId="69" fillId="0" borderId="11" xfId="0" applyNumberFormat="1" applyFont="1" applyBorder="1" applyAlignment="1">
      <alignment horizontal="right" wrapText="1"/>
    </xf>
    <xf numFmtId="4" fontId="69" fillId="0" borderId="11" xfId="0" applyNumberFormat="1" applyFont="1" applyBorder="1" applyAlignment="1">
      <alignment wrapText="1"/>
    </xf>
    <xf numFmtId="4" fontId="69" fillId="0" borderId="25" xfId="0" applyNumberFormat="1" applyFont="1" applyBorder="1" applyAlignment="1">
      <alignment horizontal="right" wrapText="1"/>
    </xf>
    <xf numFmtId="4" fontId="69" fillId="26" borderId="11" xfId="0" applyNumberFormat="1" applyFont="1" applyFill="1" applyBorder="1" applyAlignment="1">
      <alignment horizontal="right" wrapText="1"/>
    </xf>
    <xf numFmtId="4" fontId="69" fillId="26" borderId="11" xfId="0" applyNumberFormat="1" applyFont="1" applyFill="1" applyBorder="1" applyAlignment="1">
      <alignment wrapText="1"/>
    </xf>
    <xf numFmtId="4" fontId="69" fillId="26" borderId="25" xfId="0" applyNumberFormat="1" applyFont="1" applyFill="1" applyBorder="1" applyAlignment="1">
      <alignment horizontal="right" wrapText="1"/>
    </xf>
    <xf numFmtId="0" fontId="93" fillId="27" borderId="11" xfId="0" applyFont="1" applyFill="1" applyBorder="1" applyAlignment="1" applyProtection="1">
      <alignment horizontal="left" vertical="top" wrapText="1"/>
      <protection locked="0"/>
    </xf>
    <xf numFmtId="3" fontId="87" fillId="0" borderId="11" xfId="0" applyNumberFormat="1" applyFont="1" applyFill="1" applyBorder="1" applyAlignment="1" applyProtection="1">
      <alignment horizontal="right" vertical="center"/>
      <protection locked="0"/>
    </xf>
    <xf numFmtId="3" fontId="87" fillId="0" borderId="25" xfId="0" applyNumberFormat="1" applyFont="1" applyFill="1" applyBorder="1" applyAlignment="1" applyProtection="1">
      <alignment horizontal="right" vertical="center"/>
      <protection locked="0"/>
    </xf>
    <xf numFmtId="169" fontId="87" fillId="0" borderId="11" xfId="0" applyNumberFormat="1" applyFont="1" applyFill="1" applyBorder="1" applyAlignment="1" applyProtection="1">
      <alignment horizontal="right" vertical="center"/>
      <protection locked="0"/>
    </xf>
    <xf numFmtId="0" fontId="87" fillId="0" borderId="62" xfId="0" applyFont="1" applyFill="1" applyBorder="1" applyAlignment="1" applyProtection="1">
      <alignment horizontal="center" vertical="center"/>
    </xf>
    <xf numFmtId="0" fontId="93" fillId="27" borderId="18" xfId="62" applyFont="1" applyFill="1" applyBorder="1" applyAlignment="1" applyProtection="1">
      <alignment horizontal="left" vertical="top" wrapText="1"/>
      <protection locked="0"/>
    </xf>
    <xf numFmtId="49" fontId="87" fillId="27" borderId="18" xfId="62" applyNumberFormat="1" applyFont="1" applyFill="1" applyBorder="1" applyAlignment="1" applyProtection="1">
      <alignment horizontal="right" vertical="center"/>
      <protection locked="0"/>
    </xf>
    <xf numFmtId="0" fontId="88" fillId="27" borderId="18" xfId="62" applyNumberFormat="1" applyFont="1" applyFill="1" applyBorder="1" applyAlignment="1" applyProtection="1">
      <alignment horizontal="right" vertical="center"/>
    </xf>
    <xf numFmtId="0" fontId="88" fillId="27" borderId="18" xfId="62" applyNumberFormat="1" applyFont="1" applyFill="1" applyBorder="1" applyAlignment="1" applyProtection="1">
      <alignment horizontal="right" vertical="center"/>
      <protection locked="0"/>
    </xf>
    <xf numFmtId="0" fontId="87" fillId="27" borderId="18" xfId="62" applyFont="1" applyFill="1" applyBorder="1" applyAlignment="1" applyProtection="1">
      <alignment horizontal="center" vertical="center"/>
      <protection locked="0"/>
    </xf>
    <xf numFmtId="3" fontId="87" fillId="27" borderId="18" xfId="62" applyNumberFormat="1" applyFont="1" applyFill="1" applyBorder="1" applyAlignment="1" applyProtection="1">
      <alignment horizontal="right" vertical="center"/>
      <protection locked="0"/>
    </xf>
    <xf numFmtId="3" fontId="87" fillId="0" borderId="18" xfId="62" applyNumberFormat="1" applyFont="1" applyFill="1" applyBorder="1" applyAlignment="1" applyProtection="1">
      <alignment horizontal="right" vertical="center"/>
      <protection locked="0"/>
    </xf>
    <xf numFmtId="3" fontId="87" fillId="0" borderId="69" xfId="0" applyNumberFormat="1" applyFont="1" applyFill="1" applyBorder="1" applyAlignment="1" applyProtection="1">
      <alignment horizontal="right" vertical="center"/>
      <protection locked="0"/>
    </xf>
    <xf numFmtId="168" fontId="87" fillId="0" borderId="18" xfId="0" applyNumberFormat="1" applyFont="1" applyFill="1" applyBorder="1" applyAlignment="1" applyProtection="1">
      <alignment horizontal="right" vertical="center"/>
      <protection locked="0"/>
    </xf>
    <xf numFmtId="0" fontId="87" fillId="0" borderId="18" xfId="0" applyFont="1" applyFill="1" applyBorder="1" applyProtection="1">
      <protection locked="0"/>
    </xf>
    <xf numFmtId="0" fontId="40" fillId="0" borderId="0" xfId="0" applyFont="1" applyBorder="1" applyAlignment="1">
      <alignment horizontal="left" vertical="top" wrapText="1"/>
    </xf>
    <xf numFmtId="3" fontId="19" fillId="0" borderId="11" xfId="48" applyNumberFormat="1" applyFont="1" applyFill="1" applyBorder="1" applyAlignment="1">
      <alignment horizontal="center" vertical="center" wrapText="1"/>
    </xf>
    <xf numFmtId="3" fontId="36" fillId="37" borderId="0" xfId="48" applyNumberFormat="1" applyFont="1" applyFill="1" applyBorder="1" applyAlignment="1">
      <alignment horizontal="left" vertical="center" wrapText="1"/>
    </xf>
    <xf numFmtId="3" fontId="20" fillId="37" borderId="0" xfId="48" applyNumberFormat="1" applyFont="1" applyFill="1" applyBorder="1" applyAlignment="1">
      <alignment horizontal="left" vertical="center" wrapText="1"/>
    </xf>
    <xf numFmtId="0" fontId="41" fillId="37" borderId="0" xfId="0" applyFont="1" applyFill="1" applyBorder="1" applyAlignment="1">
      <alignment vertical="center"/>
    </xf>
    <xf numFmtId="0" fontId="41" fillId="37" borderId="0" xfId="0" applyFont="1" applyFill="1" applyBorder="1" applyAlignment="1">
      <alignment vertical="center" wrapText="1"/>
    </xf>
    <xf numFmtId="3" fontId="20" fillId="37" borderId="0" xfId="0" applyNumberFormat="1" applyFont="1" applyFill="1" applyBorder="1" applyAlignment="1">
      <alignment horizontal="left" vertical="center"/>
    </xf>
    <xf numFmtId="0" fontId="87" fillId="0" borderId="0" xfId="0" applyFont="1" applyFill="1" applyBorder="1" applyAlignment="1" applyProtection="1">
      <alignment horizontal="center" vertical="center"/>
    </xf>
    <xf numFmtId="0" fontId="93" fillId="27" borderId="0" xfId="62" applyFont="1" applyFill="1" applyBorder="1" applyAlignment="1" applyProtection="1">
      <alignment horizontal="left" vertical="top" wrapText="1"/>
      <protection locked="0"/>
    </xf>
    <xf numFmtId="49" fontId="87" fillId="27" borderId="0" xfId="62" applyNumberFormat="1" applyFont="1" applyFill="1" applyBorder="1" applyAlignment="1" applyProtection="1">
      <alignment horizontal="right" vertical="center"/>
      <protection locked="0"/>
    </xf>
    <xf numFmtId="0" fontId="88" fillId="27" borderId="0" xfId="62" applyNumberFormat="1" applyFont="1" applyFill="1" applyBorder="1" applyAlignment="1" applyProtection="1">
      <alignment horizontal="right" vertical="center"/>
    </xf>
    <xf numFmtId="0" fontId="88" fillId="27" borderId="0" xfId="62" applyNumberFormat="1" applyFont="1" applyFill="1" applyBorder="1" applyAlignment="1" applyProtection="1">
      <alignment horizontal="right" vertical="center"/>
      <protection locked="0"/>
    </xf>
    <xf numFmtId="0" fontId="87" fillId="27" borderId="0" xfId="62" applyFont="1" applyFill="1" applyBorder="1" applyAlignment="1" applyProtection="1">
      <alignment horizontal="center" vertical="center"/>
      <protection locked="0"/>
    </xf>
    <xf numFmtId="3" fontId="87" fillId="27" borderId="0" xfId="62" applyNumberFormat="1" applyFont="1" applyFill="1" applyBorder="1" applyAlignment="1" applyProtection="1">
      <alignment horizontal="right" vertical="center"/>
      <protection locked="0"/>
    </xf>
    <xf numFmtId="3" fontId="87" fillId="0" borderId="0" xfId="62" applyNumberFormat="1" applyFont="1" applyFill="1" applyBorder="1" applyAlignment="1" applyProtection="1">
      <alignment horizontal="right" vertical="center"/>
      <protection locked="0"/>
    </xf>
    <xf numFmtId="3" fontId="87" fillId="0" borderId="0" xfId="0" applyNumberFormat="1" applyFont="1" applyFill="1" applyBorder="1" applyAlignment="1" applyProtection="1">
      <alignment horizontal="right" vertical="center"/>
      <protection locked="0"/>
    </xf>
    <xf numFmtId="168" fontId="87" fillId="0" borderId="0" xfId="0" applyNumberFormat="1" applyFont="1" applyFill="1" applyBorder="1" applyAlignment="1" applyProtection="1">
      <alignment horizontal="right" vertical="center"/>
      <protection locked="0"/>
    </xf>
    <xf numFmtId="0" fontId="87" fillId="0" borderId="0" xfId="0" applyFont="1" applyFill="1" applyBorder="1" applyProtection="1">
      <protection locked="0"/>
    </xf>
    <xf numFmtId="49" fontId="67" fillId="27" borderId="61" xfId="0" applyNumberFormat="1" applyFont="1" applyFill="1" applyBorder="1" applyAlignment="1">
      <alignment horizontal="center" vertical="center" wrapText="1"/>
    </xf>
    <xf numFmtId="0" fontId="60" fillId="0" borderId="53" xfId="0" applyFont="1" applyBorder="1" applyAlignment="1">
      <alignment wrapText="1"/>
    </xf>
    <xf numFmtId="0" fontId="67" fillId="27" borderId="37" xfId="0" applyFont="1" applyFill="1" applyBorder="1" applyAlignment="1">
      <alignment vertical="center" wrapText="1"/>
    </xf>
    <xf numFmtId="3" fontId="0" fillId="0" borderId="0" xfId="0" applyNumberFormat="1" applyBorder="1"/>
    <xf numFmtId="0" fontId="67" fillId="0" borderId="25" xfId="0" applyFont="1" applyBorder="1" applyAlignment="1">
      <alignment vertical="center" wrapText="1"/>
    </xf>
    <xf numFmtId="49" fontId="67" fillId="36" borderId="39" xfId="0" applyNumberFormat="1" applyFont="1" applyFill="1" applyBorder="1" applyAlignment="1">
      <alignment horizontal="center" vertical="center" wrapText="1"/>
    </xf>
    <xf numFmtId="9" fontId="67" fillId="36" borderId="18" xfId="0" applyNumberFormat="1" applyFont="1" applyFill="1" applyBorder="1" applyAlignment="1">
      <alignment vertical="center" wrapText="1"/>
    </xf>
    <xf numFmtId="3" fontId="67" fillId="36" borderId="18" xfId="0" applyNumberFormat="1" applyFont="1" applyFill="1" applyBorder="1" applyAlignment="1">
      <alignment vertical="center" wrapText="1"/>
    </xf>
    <xf numFmtId="0" fontId="58" fillId="0" borderId="0" xfId="0" applyFont="1" applyBorder="1" applyAlignment="1">
      <alignment horizontal="left" vertical="top" wrapText="1"/>
    </xf>
    <xf numFmtId="0" fontId="40" fillId="0" borderId="0" xfId="47" applyNumberFormat="1" applyFont="1" applyBorder="1" applyAlignment="1">
      <alignment vertical="center"/>
    </xf>
    <xf numFmtId="0" fontId="58" fillId="0" borderId="0" xfId="0" applyNumberFormat="1" applyFont="1" applyBorder="1" applyAlignment="1">
      <alignment horizontal="left" vertical="top" wrapText="1"/>
    </xf>
    <xf numFmtId="0" fontId="36" fillId="0" borderId="11" xfId="47" applyNumberFormat="1" applyFont="1" applyFill="1" applyBorder="1" applyAlignment="1">
      <alignment horizontal="center" vertical="center" wrapText="1"/>
    </xf>
    <xf numFmtId="0" fontId="40" fillId="28" borderId="11" xfId="47" applyNumberFormat="1" applyFont="1" applyFill="1" applyBorder="1" applyAlignment="1">
      <alignment vertical="center"/>
    </xf>
    <xf numFmtId="0" fontId="40" fillId="0" borderId="11" xfId="47" applyNumberFormat="1" applyFont="1" applyBorder="1" applyAlignment="1">
      <alignment vertical="center"/>
    </xf>
    <xf numFmtId="0" fontId="36" fillId="0" borderId="11" xfId="47" applyNumberFormat="1" applyFont="1" applyBorder="1" applyAlignment="1">
      <alignment horizontal="right" vertical="center" wrapText="1"/>
    </xf>
    <xf numFmtId="0" fontId="41" fillId="0" borderId="11" xfId="47" applyNumberFormat="1" applyFont="1" applyBorder="1" applyAlignment="1">
      <alignment vertical="center"/>
    </xf>
    <xf numFmtId="0" fontId="0" fillId="0" borderId="11" xfId="0" applyNumberFormat="1" applyBorder="1"/>
    <xf numFmtId="0" fontId="61" fillId="28" borderId="11" xfId="47" applyNumberFormat="1" applyFont="1" applyFill="1" applyBorder="1" applyAlignment="1">
      <alignment vertical="center"/>
    </xf>
    <xf numFmtId="0" fontId="41" fillId="0" borderId="11" xfId="47" applyNumberFormat="1" applyFont="1" applyBorder="1" applyAlignment="1">
      <alignment horizontal="right" vertical="center"/>
    </xf>
    <xf numFmtId="0" fontId="40" fillId="26" borderId="11" xfId="47" applyNumberFormat="1" applyFont="1" applyFill="1" applyBorder="1" applyAlignment="1">
      <alignment vertical="center"/>
    </xf>
    <xf numFmtId="0" fontId="47" fillId="0" borderId="11" xfId="47" applyNumberFormat="1" applyFont="1" applyBorder="1" applyAlignment="1">
      <alignment vertical="center"/>
    </xf>
    <xf numFmtId="0" fontId="21" fillId="28" borderId="11" xfId="47" applyNumberFormat="1" applyFont="1" applyFill="1" applyBorder="1" applyAlignment="1">
      <alignment horizontal="right" vertical="center" wrapText="1"/>
    </xf>
    <xf numFmtId="0" fontId="21" fillId="0" borderId="11" xfId="47" applyNumberFormat="1" applyFont="1" applyFill="1" applyBorder="1" applyAlignment="1">
      <alignment horizontal="right" vertical="center" wrapText="1"/>
    </xf>
    <xf numFmtId="0" fontId="40" fillId="0" borderId="11" xfId="0" applyNumberFormat="1" applyFont="1" applyBorder="1"/>
    <xf numFmtId="0" fontId="40" fillId="0" borderId="11" xfId="0" applyNumberFormat="1" applyFont="1" applyFill="1" applyBorder="1"/>
    <xf numFmtId="0" fontId="40" fillId="0" borderId="11" xfId="47" applyNumberFormat="1" applyFont="1" applyBorder="1"/>
    <xf numFmtId="0" fontId="36" fillId="0" borderId="11" xfId="47" applyNumberFormat="1" applyFont="1" applyFill="1" applyBorder="1" applyAlignment="1">
      <alignment horizontal="right" vertical="center" wrapText="1"/>
    </xf>
    <xf numFmtId="0" fontId="41" fillId="0" borderId="11" xfId="47" applyNumberFormat="1" applyFont="1" applyBorder="1"/>
    <xf numFmtId="0" fontId="41" fillId="0" borderId="11" xfId="47" applyNumberFormat="1" applyFont="1" applyBorder="1" applyAlignment="1">
      <alignment horizontal="right"/>
    </xf>
    <xf numFmtId="0" fontId="40" fillId="27" borderId="11" xfId="47" applyNumberFormat="1" applyFont="1" applyFill="1" applyBorder="1"/>
    <xf numFmtId="0" fontId="40" fillId="30" borderId="11" xfId="47" applyNumberFormat="1" applyFont="1" applyFill="1" applyBorder="1" applyAlignment="1">
      <alignment vertical="center"/>
    </xf>
    <xf numFmtId="0" fontId="46" fillId="0" borderId="11" xfId="47" applyNumberFormat="1" applyFont="1" applyBorder="1" applyAlignment="1">
      <alignment vertical="center"/>
    </xf>
    <xf numFmtId="0" fontId="40" fillId="0" borderId="11" xfId="47" applyNumberFormat="1" applyFont="1" applyFill="1" applyBorder="1"/>
    <xf numFmtId="0" fontId="40" fillId="26" borderId="11" xfId="47" applyNumberFormat="1" applyFont="1" applyFill="1" applyBorder="1"/>
    <xf numFmtId="0" fontId="61" fillId="30" borderId="11" xfId="47" applyNumberFormat="1" applyFont="1" applyFill="1" applyBorder="1" applyAlignment="1">
      <alignment vertical="center"/>
    </xf>
    <xf numFmtId="0" fontId="40" fillId="27" borderId="11" xfId="47" applyNumberFormat="1" applyFont="1" applyFill="1" applyBorder="1" applyAlignment="1">
      <alignment vertical="center"/>
    </xf>
    <xf numFmtId="0" fontId="40" fillId="0" borderId="11" xfId="47" applyNumberFormat="1" applyFont="1" applyFill="1" applyBorder="1" applyAlignment="1">
      <alignment vertical="center"/>
    </xf>
    <xf numFmtId="0" fontId="59" fillId="0" borderId="11" xfId="47" applyNumberFormat="1" applyFont="1" applyBorder="1" applyAlignment="1">
      <alignment vertical="center"/>
    </xf>
    <xf numFmtId="0" fontId="41" fillId="0" borderId="11" xfId="47" applyNumberFormat="1" applyFont="1" applyFill="1" applyBorder="1" applyAlignment="1">
      <alignment vertical="center"/>
    </xf>
    <xf numFmtId="0" fontId="36" fillId="27" borderId="11" xfId="47" applyNumberFormat="1" applyFont="1" applyFill="1" applyBorder="1" applyAlignment="1">
      <alignment horizontal="right" vertical="center" wrapText="1"/>
    </xf>
    <xf numFmtId="0" fontId="40" fillId="27" borderId="11" xfId="47" applyNumberFormat="1" applyFont="1" applyFill="1" applyBorder="1" applyAlignment="1">
      <alignment horizontal="right" vertical="center" wrapText="1"/>
    </xf>
    <xf numFmtId="0" fontId="40" fillId="29" borderId="11" xfId="47" applyNumberFormat="1" applyFont="1" applyFill="1" applyBorder="1" applyAlignment="1">
      <alignment vertical="center"/>
    </xf>
    <xf numFmtId="0" fontId="54" fillId="0" borderId="11" xfId="47" applyNumberFormat="1" applyFont="1" applyFill="1" applyBorder="1" applyAlignment="1">
      <alignment vertical="center"/>
    </xf>
    <xf numFmtId="3" fontId="41" fillId="0" borderId="25" xfId="47" applyNumberFormat="1" applyFont="1" applyBorder="1" applyAlignment="1">
      <alignment vertical="center"/>
    </xf>
    <xf numFmtId="0" fontId="40" fillId="0" borderId="18" xfId="47" applyNumberFormat="1" applyFont="1" applyBorder="1" applyAlignment="1">
      <alignment vertical="center"/>
    </xf>
    <xf numFmtId="0" fontId="36" fillId="0" borderId="31" xfId="47" applyNumberFormat="1" applyFont="1" applyBorder="1" applyAlignment="1">
      <alignment horizontal="right" vertical="center" wrapText="1"/>
    </xf>
    <xf numFmtId="0" fontId="67" fillId="26" borderId="66" xfId="0" applyFont="1" applyFill="1" applyBorder="1" applyAlignment="1">
      <alignment horizontal="center" vertical="center" wrapText="1"/>
    </xf>
    <xf numFmtId="0" fontId="67" fillId="26" borderId="39" xfId="0" applyFont="1" applyFill="1" applyBorder="1" applyAlignment="1">
      <alignment horizontal="center" vertical="center" wrapText="1"/>
    </xf>
    <xf numFmtId="0" fontId="66" fillId="0" borderId="0" xfId="0" applyFont="1" applyAlignment="1">
      <alignment horizontal="center" wrapText="1"/>
    </xf>
    <xf numFmtId="0" fontId="66" fillId="0" borderId="0" xfId="0" applyFont="1" applyAlignment="1">
      <alignment horizontal="left" vertical="center" wrapText="1"/>
    </xf>
    <xf numFmtId="0" fontId="67" fillId="25" borderId="33" xfId="0" applyFont="1" applyFill="1" applyBorder="1" applyAlignment="1">
      <alignment vertical="center" wrapText="1"/>
    </xf>
    <xf numFmtId="0" fontId="67" fillId="25" borderId="34" xfId="0" applyFont="1" applyFill="1" applyBorder="1" applyAlignment="1">
      <alignment vertical="center" wrapText="1"/>
    </xf>
    <xf numFmtId="0" fontId="67" fillId="25" borderId="35" xfId="0" applyFont="1" applyFill="1" applyBorder="1" applyAlignment="1">
      <alignment vertical="center" wrapText="1"/>
    </xf>
    <xf numFmtId="0" fontId="67" fillId="26" borderId="66" xfId="0" applyFont="1" applyFill="1" applyBorder="1" applyAlignment="1">
      <alignment vertical="center" wrapText="1"/>
    </xf>
    <xf numFmtId="0" fontId="67" fillId="26" borderId="65" xfId="0" applyFont="1" applyFill="1" applyBorder="1" applyAlignment="1">
      <alignment vertical="center" wrapText="1"/>
    </xf>
    <xf numFmtId="49" fontId="67" fillId="26" borderId="36" xfId="0" applyNumberFormat="1" applyFont="1" applyFill="1" applyBorder="1" applyAlignment="1">
      <alignment horizontal="center" vertical="center" wrapText="1"/>
    </xf>
    <xf numFmtId="49" fontId="67" fillId="26" borderId="38" xfId="0" applyNumberFormat="1" applyFont="1" applyFill="1" applyBorder="1" applyAlignment="1">
      <alignment horizontal="center" vertical="center" wrapText="1"/>
    </xf>
    <xf numFmtId="0" fontId="67" fillId="26" borderId="33" xfId="0" applyFont="1" applyFill="1" applyBorder="1" applyAlignment="1">
      <alignment vertical="center" wrapText="1"/>
    </xf>
    <xf numFmtId="0" fontId="67" fillId="26" borderId="35" xfId="0" applyFont="1" applyFill="1" applyBorder="1" applyAlignment="1">
      <alignment vertical="center" wrapText="1"/>
    </xf>
    <xf numFmtId="0" fontId="67" fillId="25" borderId="18" xfId="0" applyFont="1" applyFill="1" applyBorder="1" applyAlignment="1">
      <alignment vertical="center" wrapText="1"/>
    </xf>
    <xf numFmtId="0" fontId="67" fillId="25" borderId="39" xfId="0" applyFont="1" applyFill="1" applyBorder="1" applyAlignment="1">
      <alignment vertical="center" wrapText="1"/>
    </xf>
    <xf numFmtId="0" fontId="67" fillId="25" borderId="65" xfId="0" applyFont="1" applyFill="1" applyBorder="1" applyAlignment="1">
      <alignment vertical="center" wrapText="1"/>
    </xf>
    <xf numFmtId="0" fontId="67" fillId="25" borderId="36" xfId="0" applyFont="1" applyFill="1" applyBorder="1" applyAlignment="1">
      <alignment horizontal="center" vertical="center" textRotation="90" wrapText="1"/>
    </xf>
    <xf numFmtId="0" fontId="67" fillId="25" borderId="37" xfId="0" applyFont="1" applyFill="1" applyBorder="1" applyAlignment="1">
      <alignment horizontal="center" vertical="center" textRotation="90" wrapText="1"/>
    </xf>
    <xf numFmtId="0" fontId="67" fillId="25" borderId="38" xfId="0" applyFont="1" applyFill="1" applyBorder="1" applyAlignment="1">
      <alignment horizontal="center" vertical="center" textRotation="90" wrapText="1"/>
    </xf>
    <xf numFmtId="0" fontId="67" fillId="27" borderId="33" xfId="0" applyFont="1" applyFill="1" applyBorder="1" applyAlignment="1">
      <alignment horizontal="center" vertical="center" wrapText="1"/>
    </xf>
    <xf numFmtId="0" fontId="67" fillId="27" borderId="34" xfId="0" applyFont="1" applyFill="1" applyBorder="1" applyAlignment="1">
      <alignment horizontal="center" vertical="center" wrapText="1"/>
    </xf>
    <xf numFmtId="0" fontId="67" fillId="27" borderId="35" xfId="0" applyFont="1" applyFill="1" applyBorder="1" applyAlignment="1">
      <alignment horizontal="center" vertical="center" wrapText="1"/>
    </xf>
    <xf numFmtId="49" fontId="67" fillId="26" borderId="37" xfId="0" applyNumberFormat="1" applyFont="1" applyFill="1" applyBorder="1" applyAlignment="1">
      <alignment horizontal="center" vertical="center" wrapText="1"/>
    </xf>
    <xf numFmtId="0" fontId="67" fillId="26" borderId="33" xfId="0" applyFont="1" applyFill="1" applyBorder="1" applyAlignment="1">
      <alignment vertical="top" wrapText="1"/>
    </xf>
    <xf numFmtId="0" fontId="67" fillId="26" borderId="34" xfId="0" applyFont="1" applyFill="1" applyBorder="1" applyAlignment="1">
      <alignment vertical="top" wrapText="1"/>
    </xf>
    <xf numFmtId="3" fontId="67" fillId="26" borderId="33" xfId="0" applyNumberFormat="1" applyFont="1" applyFill="1" applyBorder="1" applyAlignment="1">
      <alignment vertical="center" wrapText="1"/>
    </xf>
    <xf numFmtId="0" fontId="67" fillId="26" borderId="34" xfId="0" applyFont="1" applyFill="1" applyBorder="1" applyAlignment="1">
      <alignment vertical="center" wrapText="1"/>
    </xf>
    <xf numFmtId="0" fontId="89" fillId="0" borderId="0" xfId="0" applyFont="1" applyAlignment="1">
      <alignment horizontal="center" vertical="center" wrapText="1"/>
    </xf>
    <xf numFmtId="0" fontId="67" fillId="25" borderId="33" xfId="0" applyFont="1" applyFill="1" applyBorder="1" applyAlignment="1">
      <alignment horizontal="center" vertical="center" wrapText="1"/>
    </xf>
    <xf numFmtId="0" fontId="67" fillId="25" borderId="34" xfId="0" applyFont="1" applyFill="1" applyBorder="1" applyAlignment="1">
      <alignment horizontal="center" vertical="center" wrapText="1"/>
    </xf>
    <xf numFmtId="0" fontId="67" fillId="25" borderId="35" xfId="0" applyFont="1" applyFill="1" applyBorder="1" applyAlignment="1">
      <alignment horizontal="center" vertical="center" wrapText="1"/>
    </xf>
    <xf numFmtId="0" fontId="67" fillId="26" borderId="33" xfId="0" applyFont="1" applyFill="1" applyBorder="1" applyAlignment="1">
      <alignment horizontal="center" vertical="center" wrapText="1"/>
    </xf>
    <xf numFmtId="0" fontId="67" fillId="26" borderId="35" xfId="0" applyFont="1" applyFill="1" applyBorder="1" applyAlignment="1">
      <alignment horizontal="center" vertical="center" wrapText="1"/>
    </xf>
    <xf numFmtId="3" fontId="67" fillId="26" borderId="11" xfId="0" applyNumberFormat="1" applyFont="1" applyFill="1" applyBorder="1" applyAlignment="1">
      <alignment vertical="center" wrapText="1"/>
    </xf>
    <xf numFmtId="0" fontId="67" fillId="26" borderId="11" xfId="0" applyFont="1" applyFill="1" applyBorder="1" applyAlignment="1">
      <alignment vertical="center" wrapText="1"/>
    </xf>
    <xf numFmtId="49" fontId="67" fillId="26" borderId="11" xfId="0" applyNumberFormat="1" applyFont="1" applyFill="1" applyBorder="1" applyAlignment="1">
      <alignment horizontal="center" vertical="center" wrapText="1"/>
    </xf>
    <xf numFmtId="3" fontId="67" fillId="26" borderId="34" xfId="0" applyNumberFormat="1" applyFont="1" applyFill="1" applyBorder="1" applyAlignment="1">
      <alignment vertical="center" wrapText="1"/>
    </xf>
    <xf numFmtId="3" fontId="67" fillId="26" borderId="35" xfId="0" applyNumberFormat="1" applyFont="1" applyFill="1" applyBorder="1" applyAlignment="1">
      <alignment vertical="center" wrapText="1"/>
    </xf>
    <xf numFmtId="3" fontId="67" fillId="36" borderId="41" xfId="0" applyNumberFormat="1" applyFont="1" applyFill="1" applyBorder="1" applyAlignment="1">
      <alignment vertical="center" wrapText="1"/>
    </xf>
    <xf numFmtId="0" fontId="67" fillId="36" borderId="34" xfId="0" applyFont="1" applyFill="1" applyBorder="1" applyAlignment="1">
      <alignment vertical="center" wrapText="1"/>
    </xf>
    <xf numFmtId="3" fontId="67" fillId="36" borderId="34" xfId="0" applyNumberFormat="1" applyFont="1" applyFill="1" applyBorder="1" applyAlignment="1">
      <alignment vertical="center" wrapText="1"/>
    </xf>
    <xf numFmtId="0" fontId="67" fillId="36" borderId="47" xfId="0" applyFont="1" applyFill="1" applyBorder="1" applyAlignment="1">
      <alignment vertical="center" wrapText="1"/>
    </xf>
    <xf numFmtId="0" fontId="67" fillId="36" borderId="48" xfId="0" applyFont="1" applyFill="1" applyBorder="1" applyAlignment="1">
      <alignment vertical="center" wrapText="1"/>
    </xf>
    <xf numFmtId="0" fontId="67" fillId="26" borderId="11" xfId="0" applyFont="1" applyFill="1" applyBorder="1" applyAlignment="1">
      <alignment horizontal="center" vertical="center" wrapText="1"/>
    </xf>
    <xf numFmtId="9" fontId="67" fillId="26" borderId="11" xfId="0" applyNumberFormat="1" applyFont="1" applyFill="1" applyBorder="1" applyAlignment="1">
      <alignment vertical="center" wrapText="1"/>
    </xf>
    <xf numFmtId="0" fontId="67" fillId="36" borderId="18" xfId="0" applyFont="1" applyFill="1" applyBorder="1" applyAlignment="1">
      <alignment horizontal="center" vertical="top" wrapText="1"/>
    </xf>
    <xf numFmtId="0" fontId="67" fillId="36" borderId="39" xfId="0" applyFont="1" applyFill="1" applyBorder="1" applyAlignment="1">
      <alignment horizontal="center" vertical="top" wrapText="1"/>
    </xf>
    <xf numFmtId="49" fontId="67" fillId="36" borderId="18" xfId="0" applyNumberFormat="1" applyFont="1" applyFill="1" applyBorder="1" applyAlignment="1">
      <alignment horizontal="center" vertical="center" wrapText="1"/>
    </xf>
    <xf numFmtId="49" fontId="67" fillId="36" borderId="39" xfId="0" applyNumberFormat="1" applyFont="1" applyFill="1" applyBorder="1" applyAlignment="1">
      <alignment horizontal="center" vertical="center" wrapText="1"/>
    </xf>
    <xf numFmtId="0" fontId="67" fillId="36" borderId="42" xfId="0" applyFont="1" applyFill="1" applyBorder="1" applyAlignment="1">
      <alignment vertical="top" wrapText="1"/>
    </xf>
    <xf numFmtId="0" fontId="67" fillId="36" borderId="37" xfId="0" applyFont="1" applyFill="1" applyBorder="1" applyAlignment="1">
      <alignment vertical="top" wrapText="1"/>
    </xf>
    <xf numFmtId="0" fontId="67" fillId="36" borderId="41" xfId="0" applyFont="1" applyFill="1" applyBorder="1" applyAlignment="1">
      <alignment vertical="top" wrapText="1"/>
    </xf>
    <xf numFmtId="0" fontId="67" fillId="36" borderId="34" xfId="0" applyFont="1" applyFill="1" applyBorder="1" applyAlignment="1">
      <alignment vertical="top" wrapText="1"/>
    </xf>
    <xf numFmtId="0" fontId="67" fillId="36" borderId="41" xfId="0" applyFont="1" applyFill="1" applyBorder="1" applyAlignment="1">
      <alignment vertical="center" wrapText="1"/>
    </xf>
    <xf numFmtId="0" fontId="67" fillId="36" borderId="18" xfId="0" applyFont="1" applyFill="1" applyBorder="1" applyAlignment="1">
      <alignment horizontal="center" vertical="center" wrapText="1"/>
    </xf>
    <xf numFmtId="0" fontId="67" fillId="36" borderId="39" xfId="0" applyFont="1" applyFill="1" applyBorder="1" applyAlignment="1">
      <alignment horizontal="center" vertical="center" wrapText="1"/>
    </xf>
    <xf numFmtId="0" fontId="67" fillId="36" borderId="31" xfId="0" applyFont="1" applyFill="1" applyBorder="1" applyAlignment="1">
      <alignment horizontal="center" vertical="center" wrapText="1"/>
    </xf>
    <xf numFmtId="49" fontId="67" fillId="36" borderId="31" xfId="0" applyNumberFormat="1" applyFont="1" applyFill="1" applyBorder="1" applyAlignment="1">
      <alignment horizontal="center" vertical="center" wrapText="1"/>
    </xf>
    <xf numFmtId="0" fontId="67" fillId="36" borderId="42" xfId="0" applyFont="1" applyFill="1" applyBorder="1" applyAlignment="1">
      <alignment vertical="center" wrapText="1"/>
    </xf>
    <xf numFmtId="0" fontId="67" fillId="36" borderId="37" xfId="0" applyFont="1" applyFill="1" applyBorder="1" applyAlignment="1">
      <alignment vertical="center" wrapText="1"/>
    </xf>
    <xf numFmtId="0" fontId="67" fillId="36" borderId="45" xfId="0" applyFont="1" applyFill="1" applyBorder="1" applyAlignment="1">
      <alignment vertical="center" wrapText="1"/>
    </xf>
    <xf numFmtId="0" fontId="67" fillId="36" borderId="44" xfId="0" applyFont="1" applyFill="1" applyBorder="1" applyAlignment="1">
      <alignment vertical="center" wrapText="1"/>
    </xf>
    <xf numFmtId="3" fontId="67" fillId="36" borderId="44" xfId="0" applyNumberFormat="1" applyFont="1" applyFill="1" applyBorder="1" applyAlignment="1">
      <alignment vertical="center" wrapText="1"/>
    </xf>
    <xf numFmtId="0" fontId="67" fillId="27" borderId="18" xfId="0" applyFont="1" applyFill="1" applyBorder="1" applyAlignment="1">
      <alignment horizontal="center" vertical="center" wrapText="1"/>
    </xf>
    <xf numFmtId="0" fontId="67" fillId="27" borderId="39" xfId="0" applyFont="1" applyFill="1" applyBorder="1" applyAlignment="1">
      <alignment horizontal="center" vertical="center" wrapText="1"/>
    </xf>
    <xf numFmtId="0" fontId="67" fillId="26" borderId="18" xfId="0" applyFont="1" applyFill="1" applyBorder="1" applyAlignment="1">
      <alignment horizontal="center" vertical="center" wrapText="1"/>
    </xf>
    <xf numFmtId="0" fontId="67" fillId="26" borderId="31" xfId="0" applyFont="1" applyFill="1" applyBorder="1" applyAlignment="1">
      <alignment horizontal="center" vertical="center" wrapText="1"/>
    </xf>
    <xf numFmtId="0" fontId="67" fillId="27" borderId="11" xfId="0" applyFont="1" applyFill="1" applyBorder="1" applyAlignment="1">
      <alignment vertical="center" wrapText="1"/>
    </xf>
    <xf numFmtId="0" fontId="67" fillId="27" borderId="36" xfId="0" applyFont="1" applyFill="1" applyBorder="1" applyAlignment="1">
      <alignment vertical="center" wrapText="1"/>
    </xf>
    <xf numFmtId="0" fontId="67" fillId="27" borderId="34" xfId="0" applyFont="1" applyFill="1" applyBorder="1" applyAlignment="1">
      <alignment vertical="center" wrapText="1"/>
    </xf>
    <xf numFmtId="0" fontId="67" fillId="27" borderId="35" xfId="0" applyFont="1" applyFill="1" applyBorder="1" applyAlignment="1">
      <alignment vertical="center" wrapText="1"/>
    </xf>
    <xf numFmtId="3" fontId="67" fillId="26" borderId="67" xfId="0" applyNumberFormat="1" applyFont="1" applyFill="1" applyBorder="1" applyAlignment="1">
      <alignment vertical="center" wrapText="1"/>
    </xf>
    <xf numFmtId="0" fontId="67" fillId="26" borderId="31" xfId="0" applyFont="1" applyFill="1" applyBorder="1" applyAlignment="1">
      <alignment vertical="center" wrapText="1"/>
    </xf>
    <xf numFmtId="0" fontId="67" fillId="26" borderId="51" xfId="0" applyFont="1" applyFill="1" applyBorder="1" applyAlignment="1">
      <alignment vertical="center" wrapText="1"/>
    </xf>
    <xf numFmtId="10" fontId="67" fillId="26" borderId="11" xfId="0" applyNumberFormat="1" applyFont="1" applyFill="1" applyBorder="1" applyAlignment="1">
      <alignment vertical="center" wrapText="1"/>
    </xf>
    <xf numFmtId="0" fontId="67" fillId="26" borderId="39" xfId="0" applyFont="1" applyFill="1" applyBorder="1" applyAlignment="1">
      <alignment vertical="center" wrapText="1"/>
    </xf>
    <xf numFmtId="49" fontId="67" fillId="26" borderId="39" xfId="0" applyNumberFormat="1" applyFont="1" applyFill="1" applyBorder="1" applyAlignment="1">
      <alignment horizontal="center" vertical="center" wrapText="1"/>
    </xf>
    <xf numFmtId="0" fontId="67" fillId="26" borderId="37" xfId="0" applyFont="1" applyFill="1" applyBorder="1" applyAlignment="1">
      <alignment vertical="center" wrapText="1"/>
    </xf>
    <xf numFmtId="0" fontId="86" fillId="0" borderId="24" xfId="0" applyFont="1" applyBorder="1" applyAlignment="1" applyProtection="1">
      <alignment horizontal="center"/>
    </xf>
    <xf numFmtId="49" fontId="57" fillId="0" borderId="0" xfId="0" applyNumberFormat="1" applyFont="1" applyBorder="1" applyAlignment="1">
      <alignment horizontal="center" vertical="center" wrapText="1"/>
    </xf>
    <xf numFmtId="0" fontId="79" fillId="32" borderId="52" xfId="0" applyFont="1" applyFill="1" applyBorder="1" applyAlignment="1" applyProtection="1">
      <alignment horizontal="right" vertical="center"/>
    </xf>
    <xf numFmtId="0" fontId="79" fillId="32" borderId="17" xfId="0" applyFont="1" applyFill="1" applyBorder="1" applyAlignment="1" applyProtection="1">
      <alignment horizontal="right" vertical="center"/>
    </xf>
    <xf numFmtId="0" fontId="79" fillId="32" borderId="53" xfId="0" applyFont="1" applyFill="1" applyBorder="1" applyAlignment="1" applyProtection="1">
      <alignment horizontal="right" vertical="center"/>
    </xf>
    <xf numFmtId="0" fontId="81" fillId="32" borderId="52" xfId="0" applyFont="1" applyFill="1" applyBorder="1" applyAlignment="1" applyProtection="1">
      <alignment horizontal="center" vertical="center" wrapText="1"/>
    </xf>
    <xf numFmtId="0" fontId="81" fillId="32" borderId="17" xfId="0" applyFont="1" applyFill="1" applyBorder="1" applyAlignment="1" applyProtection="1">
      <alignment horizontal="center" vertical="center" wrapText="1"/>
    </xf>
    <xf numFmtId="0" fontId="81" fillId="32" borderId="53" xfId="0" applyFont="1" applyFill="1" applyBorder="1" applyAlignment="1" applyProtection="1">
      <alignment horizontal="center" vertical="center" wrapText="1"/>
    </xf>
    <xf numFmtId="0" fontId="82" fillId="0" borderId="54" xfId="0" applyFont="1" applyBorder="1" applyAlignment="1" applyProtection="1">
      <alignment horizontal="left" vertical="center"/>
    </xf>
    <xf numFmtId="0" fontId="82" fillId="0" borderId="24" xfId="0" applyFont="1" applyBorder="1" applyAlignment="1" applyProtection="1">
      <alignment horizontal="left" vertical="center"/>
    </xf>
    <xf numFmtId="11" fontId="82" fillId="32" borderId="17" xfId="0" applyNumberFormat="1" applyFont="1" applyFill="1" applyBorder="1" applyAlignment="1" applyProtection="1">
      <alignment horizontal="left" vertical="center" wrapText="1" shrinkToFit="1"/>
    </xf>
    <xf numFmtId="0" fontId="82" fillId="0" borderId="56" xfId="0" applyFont="1" applyBorder="1" applyAlignment="1" applyProtection="1">
      <alignment horizontal="left" vertical="center"/>
    </xf>
    <xf numFmtId="0" fontId="82" fillId="0" borderId="0" xfId="0" applyFont="1" applyBorder="1" applyAlignment="1" applyProtection="1">
      <alignment horizontal="left" vertical="center"/>
    </xf>
    <xf numFmtId="0" fontId="40" fillId="0" borderId="0" xfId="0" applyFont="1" applyBorder="1" applyAlignment="1">
      <alignment horizontal="center" vertical="center"/>
    </xf>
    <xf numFmtId="0" fontId="95" fillId="0" borderId="0" xfId="0" applyFont="1" applyBorder="1" applyAlignment="1">
      <alignment horizontal="left" vertical="top" wrapText="1"/>
    </xf>
    <xf numFmtId="0" fontId="53" fillId="0" borderId="0" xfId="0" applyFont="1" applyBorder="1" applyAlignment="1">
      <alignment horizontal="left" vertical="center" wrapText="1"/>
    </xf>
    <xf numFmtId="0" fontId="40" fillId="0" borderId="0" xfId="0" applyFont="1" applyBorder="1" applyAlignment="1">
      <alignment horizontal="left" vertical="top" wrapText="1"/>
    </xf>
    <xf numFmtId="3" fontId="20" fillId="26" borderId="0" xfId="48" applyNumberFormat="1" applyFont="1" applyFill="1" applyBorder="1" applyAlignment="1">
      <alignment horizontal="left" vertical="center" wrapText="1"/>
    </xf>
    <xf numFmtId="0" fontId="0" fillId="0" borderId="0" xfId="0" applyBorder="1" applyAlignment="1">
      <alignment vertical="center"/>
    </xf>
    <xf numFmtId="49" fontId="27" fillId="0" borderId="12" xfId="46" applyNumberFormat="1" applyFont="1" applyBorder="1" applyAlignment="1" applyProtection="1">
      <alignment horizontal="center" vertical="top"/>
    </xf>
    <xf numFmtId="0" fontId="27" fillId="0" borderId="11" xfId="46" applyFont="1" applyBorder="1" applyAlignment="1" applyProtection="1">
      <alignment horizontal="center"/>
    </xf>
    <xf numFmtId="0" fontId="27" fillId="0" borderId="0" xfId="0" applyFont="1" applyAlignment="1">
      <alignment horizontal="center" vertical="center"/>
    </xf>
  </cellXfs>
  <cellStyles count="63">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2"/>
    <cellStyle name="Calculation 4" xfId="57"/>
    <cellStyle name="Check Cell 2" xfId="28"/>
    <cellStyle name="Comma" xfId="47" builtinId="3"/>
    <cellStyle name="Comma 2" xfId="29"/>
    <cellStyle name="Comma 3" xfId="49"/>
    <cellStyle name="Comma_Расходи по корисницима 2" xfId="50"/>
    <cellStyle name="Explanatory Text 2" xfId="30"/>
    <cellStyle name="Good 2" xfId="31"/>
    <cellStyle name="Heading 1 2" xfId="32"/>
    <cellStyle name="Heading 2 2" xfId="33"/>
    <cellStyle name="Heading 3 2" xfId="34"/>
    <cellStyle name="Heading 4 2" xfId="35"/>
    <cellStyle name="Input 2" xfId="36"/>
    <cellStyle name="Input 3" xfId="53"/>
    <cellStyle name="Input 4" xfId="58"/>
    <cellStyle name="Linked Cell 2" xfId="37"/>
    <cellStyle name="Neutral 2" xfId="38"/>
    <cellStyle name="Normal" xfId="0" builtinId="0"/>
    <cellStyle name="Normal 2" xfId="1"/>
    <cellStyle name="Normal 2 2" xfId="51"/>
    <cellStyle name="Normal 3" xfId="46"/>
    <cellStyle name="Normal_Sheet1" xfId="62"/>
    <cellStyle name="Normal_Расходи по корисницима" xfId="48"/>
    <cellStyle name="Note 2" xfId="39"/>
    <cellStyle name="Note 3" xfId="54"/>
    <cellStyle name="Note 4" xfId="59"/>
    <cellStyle name="Output 2" xfId="40"/>
    <cellStyle name="Output 3" xfId="55"/>
    <cellStyle name="Output 4" xfId="60"/>
    <cellStyle name="Percent 2" xfId="41"/>
    <cellStyle name="Percent 3" xfId="45"/>
    <cellStyle name="Title 2" xfId="42"/>
    <cellStyle name="Total 2" xfId="43"/>
    <cellStyle name="Total 3" xfId="56"/>
    <cellStyle name="Total 4" xfId="61"/>
    <cellStyle name="Warning Text 2" xfId="44"/>
  </cellStyles>
  <dxfs count="60">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168"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168" formatCode="[$-81A]dd/\ mmmm\ yyyy;@"/>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168"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168" formatCode="[$-81A]dd/\ mmmm\ yyyy;@"/>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color theme="1"/>
        <name val="Calibri"/>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1" hidden="0"/>
    </dxf>
    <dxf>
      <font>
        <strike val="0"/>
        <outline val="0"/>
        <shadow val="0"/>
        <u val="none"/>
        <vertAlign val="baseline"/>
        <sz val="8"/>
        <name val="Calibri"/>
        <scheme val="minor"/>
      </font>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ill>
        <patternFill patternType="none">
          <fgColor indexed="64"/>
          <bgColor indexed="65"/>
        </patternFill>
      </fill>
      <border diagonalUp="0" diagonalDown="0" outline="0">
        <left/>
        <right style="thin">
          <color indexed="64"/>
        </right>
        <top style="thin">
          <color indexed="64"/>
        </top>
        <bottom style="thin">
          <color indexed="64"/>
        </bottom>
      </border>
    </dxf>
    <dxf>
      <border outline="0">
        <left style="thin">
          <color rgb="FF000000"/>
        </left>
        <right style="thin">
          <color rgb="FF000000"/>
        </right>
      </border>
    </dxf>
    <dxf>
      <font>
        <strike val="0"/>
        <outline val="0"/>
        <shadow val="0"/>
        <u val="none"/>
        <vertAlign val="baseline"/>
        <sz val="8"/>
        <name val="Calibri"/>
        <scheme val="none"/>
      </font>
      <numFmt numFmtId="3" formatCode="#,##0"/>
      <fill>
        <patternFill patternType="none">
          <fgColor rgb="FF000000"/>
          <bgColor rgb="FFFFFFFF"/>
        </patternFill>
      </fill>
      <border diagonalUp="0" diagonalDown="0" outline="0">
        <right style="thin">
          <color rgb="FF000000"/>
        </right>
        <top/>
        <bottom/>
      </border>
      <protection locked="1" hidden="0"/>
    </dxf>
    <dxf>
      <font>
        <strike val="0"/>
        <outline val="0"/>
        <shadow val="0"/>
        <u val="none"/>
        <vertAlign val="baseline"/>
        <sz val="8"/>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ma/Desktop/Rebalans%201%202019-1/Documents%20and%20Settings/Korisnik/My%20Documents/Downloads/Prilog_2_%20Pregled_kapitalnih_projekata%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ma/Desktop/Rebalans%201%202019-1/prilog%203%20kapitalni%20projekt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farnik"/>
      <sheetName val="Списак капиталних пројеката"/>
      <sheetName val="списак"/>
      <sheetName val="по изворима и контима "/>
      <sheetName val="K3"/>
      <sheetName val="ipa-šifrarnik"/>
      <sheetName val="Funkcije"/>
      <sheetName val="korisnici"/>
      <sheetName val="k4"/>
      <sheetName val="izvori"/>
      <sheetName val="projekti"/>
    </sheetNames>
    <sheetDataSet>
      <sheetData sheetId="0"/>
      <sheetData sheetId="1">
        <row r="14">
          <cell r="A14">
            <v>4</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ak"/>
      <sheetName val="по изворима и контима"/>
      <sheetName val="sifarnik"/>
      <sheetName val="K3"/>
      <sheetName val="ipa-šifrarnik"/>
      <sheetName val="Funkcije"/>
      <sheetName val="korisnici"/>
      <sheetName val="k4"/>
      <sheetName val="izvori"/>
      <sheetName val="projekti"/>
      <sheetName val="prenos"/>
      <sheetName val="Sheet1"/>
      <sheetName val="Sheet2"/>
      <sheetName val="Sheet3"/>
    </sheetNames>
    <sheetDataSet>
      <sheetData sheetId="0">
        <row r="6">
          <cell r="K6">
            <v>0</v>
          </cell>
          <cell r="L6">
            <v>97260000</v>
          </cell>
          <cell r="M6">
            <v>0</v>
          </cell>
          <cell r="N6">
            <v>0</v>
          </cell>
          <cell r="O6">
            <v>0</v>
          </cell>
        </row>
        <row r="14">
          <cell r="A14">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2" name="Table23" displayName="Table23" ref="A18:S61" headerRowCount="0" totalsRowCount="1" headerRowDxfId="59" dataDxfId="58" tableBorderDxfId="57">
  <tableColumns count="19">
    <tableColumn id="1" name="Column1" headerRowDxfId="56" dataDxfId="55" totalsRowDxfId="54" headerRowCellStyle="Normal 2">
      <calculatedColumnFormula>A17+1</calculatedColumnFormula>
    </tableColumn>
    <tableColumn id="7" name="Column7" headerRowDxfId="53" dataDxfId="52" totalsRowDxfId="51" dataCellStyle="Normal_Sheet1"/>
    <tableColumn id="3" name="Column4" headerRowDxfId="50" dataDxfId="49" totalsRowDxfId="48" dataCellStyle="Normal_Sheet1"/>
    <tableColumn id="4" name="Column5" headerRowDxfId="47" dataDxfId="46" totalsRowDxfId="45" dataCellStyle="Normal_Sheet1"/>
    <tableColumn id="8" name="Column8" headerRowDxfId="44" dataDxfId="43" totalsRowDxfId="42" dataCellStyle="Normal_Sheet1"/>
    <tableColumn id="9" name="Column9" headerRowDxfId="41" dataDxfId="40" totalsRowDxfId="39" dataCellStyle="Normal_Sheet1"/>
    <tableColumn id="11" name="Column11" headerRowDxfId="38" dataDxfId="37" totalsRowDxfId="36" dataCellStyle="Normal_Sheet1"/>
    <tableColumn id="5" name="Column6" headerRowDxfId="35" dataDxfId="34" totalsRowDxfId="33" dataCellStyle="Normal_Sheet1"/>
    <tableColumn id="6" name="Column10" headerRowDxfId="32" dataDxfId="31" totalsRowDxfId="30" dataCellStyle="Normal_Sheet1"/>
    <tableColumn id="13" name="Column13" headerRowDxfId="29" dataDxfId="28" totalsRowDxfId="27" dataCellStyle="Normal_Sheet1"/>
    <tableColumn id="14" name="Column14" headerRowDxfId="26" dataDxfId="25" totalsRowDxfId="24" dataCellStyle="Normal_Sheet1"/>
    <tableColumn id="15" name="Column15" headerRowDxfId="23" dataDxfId="22" totalsRowDxfId="21" dataCellStyle="Normal_Sheet1"/>
    <tableColumn id="16" name="Column16" headerRowDxfId="20" dataDxfId="19" totalsRowDxfId="18" dataCellStyle="Normal_Sheet1"/>
    <tableColumn id="17" name="Column17" headerRowDxfId="17" dataDxfId="16" totalsRowDxfId="15"/>
    <tableColumn id="10" name="Column12" headerRowDxfId="14" dataDxfId="13" totalsRowDxfId="12"/>
    <tableColumn id="12" name="Column18" headerRowDxfId="11" dataDxfId="10" totalsRowDxfId="9"/>
    <tableColumn id="20" name="Column20" headerRowDxfId="8" dataDxfId="7" totalsRowDxfId="6"/>
    <tableColumn id="21" name="Column21" headerRowDxfId="5" dataDxfId="4" totalsRowDxfId="3"/>
    <tableColumn id="22" name="Column22" headerRowDxfId="2" dataDxfId="1" totalsRowDxfId="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9" t="s">
        <v>6</v>
      </c>
      <c r="B1" s="10" t="s">
        <v>7</v>
      </c>
      <c r="C1" s="10" t="s">
        <v>8</v>
      </c>
      <c r="D1" s="11" t="s">
        <v>9</v>
      </c>
      <c r="E1" s="69" t="s">
        <v>3627</v>
      </c>
      <c r="F1" s="69" t="s">
        <v>3735</v>
      </c>
    </row>
    <row r="2" spans="1:6" x14ac:dyDescent="0.25">
      <c r="A2" s="2">
        <v>1</v>
      </c>
      <c r="B2" s="1">
        <v>2</v>
      </c>
      <c r="C2" s="1">
        <v>3</v>
      </c>
      <c r="D2" s="1">
        <v>4</v>
      </c>
      <c r="E2" s="1">
        <v>5</v>
      </c>
      <c r="F2" s="83">
        <v>6</v>
      </c>
    </row>
    <row r="3" spans="1:6" ht="28.5" x14ac:dyDescent="0.25">
      <c r="A3" s="36" t="s">
        <v>10</v>
      </c>
      <c r="B3" s="13" t="s">
        <v>11</v>
      </c>
      <c r="C3" s="7" t="s">
        <v>12</v>
      </c>
      <c r="D3" s="14"/>
      <c r="E3" s="70"/>
      <c r="F3" s="70"/>
    </row>
    <row r="4" spans="1:6" x14ac:dyDescent="0.25">
      <c r="A4" s="37" t="s">
        <v>0</v>
      </c>
      <c r="B4" s="15" t="s">
        <v>13</v>
      </c>
      <c r="C4" s="16">
        <v>71</v>
      </c>
      <c r="D4" s="17"/>
      <c r="E4" s="71"/>
      <c r="F4" s="71"/>
    </row>
    <row r="5" spans="1:6" ht="30" x14ac:dyDescent="0.25">
      <c r="A5" s="8" t="s">
        <v>14</v>
      </c>
      <c r="B5" s="18" t="s">
        <v>15</v>
      </c>
      <c r="C5" s="12">
        <v>711</v>
      </c>
      <c r="D5" s="19"/>
      <c r="E5" s="72"/>
      <c r="F5" s="72"/>
    </row>
    <row r="6" spans="1:6" x14ac:dyDescent="0.25">
      <c r="A6" s="8" t="s">
        <v>16</v>
      </c>
      <c r="B6" s="18" t="s">
        <v>17</v>
      </c>
      <c r="C6" s="12">
        <v>711180</v>
      </c>
      <c r="D6" s="19"/>
      <c r="E6" s="72"/>
      <c r="F6" s="72"/>
    </row>
    <row r="7" spans="1:6" x14ac:dyDescent="0.25">
      <c r="A7" s="8" t="s">
        <v>18</v>
      </c>
      <c r="B7" s="18" t="s">
        <v>19</v>
      </c>
      <c r="C7" s="12">
        <v>713</v>
      </c>
      <c r="D7" s="19"/>
      <c r="E7" s="72"/>
      <c r="F7" s="72"/>
    </row>
    <row r="8" spans="1:6" x14ac:dyDescent="0.25">
      <c r="A8" s="8" t="s">
        <v>20</v>
      </c>
      <c r="B8" s="18" t="s">
        <v>21</v>
      </c>
      <c r="C8" s="12"/>
      <c r="D8" s="19"/>
      <c r="E8" s="72"/>
      <c r="F8" s="72"/>
    </row>
    <row r="9" spans="1:6" x14ac:dyDescent="0.25">
      <c r="A9" s="38" t="s">
        <v>1</v>
      </c>
      <c r="B9" s="20" t="s">
        <v>22</v>
      </c>
      <c r="C9" s="21">
        <v>74</v>
      </c>
      <c r="D9" s="22"/>
      <c r="E9" s="73"/>
      <c r="F9" s="73"/>
    </row>
    <row r="10" spans="1:6" x14ac:dyDescent="0.25">
      <c r="A10" s="39" t="s">
        <v>23</v>
      </c>
      <c r="B10" s="23" t="s">
        <v>24</v>
      </c>
      <c r="C10" s="24">
        <v>741510</v>
      </c>
      <c r="D10" s="25"/>
      <c r="E10" s="74"/>
      <c r="F10" s="74"/>
    </row>
    <row r="11" spans="1:6" x14ac:dyDescent="0.25">
      <c r="A11" s="40" t="s">
        <v>25</v>
      </c>
      <c r="B11" s="23" t="s">
        <v>26</v>
      </c>
      <c r="C11" s="24">
        <v>741520</v>
      </c>
      <c r="D11" s="25"/>
      <c r="E11" s="74"/>
      <c r="F11" s="74"/>
    </row>
    <row r="12" spans="1:6" x14ac:dyDescent="0.25">
      <c r="A12" s="40" t="s">
        <v>25</v>
      </c>
      <c r="B12" s="23" t="s">
        <v>27</v>
      </c>
      <c r="C12" s="24">
        <v>741534</v>
      </c>
      <c r="D12" s="25"/>
      <c r="E12" s="74"/>
      <c r="F12" s="74"/>
    </row>
    <row r="13" spans="1:6" x14ac:dyDescent="0.25">
      <c r="A13" s="40" t="s">
        <v>29</v>
      </c>
      <c r="B13" s="26" t="s">
        <v>28</v>
      </c>
      <c r="C13" s="24">
        <v>741542</v>
      </c>
      <c r="D13" s="25"/>
      <c r="E13" s="74"/>
      <c r="F13" s="74"/>
    </row>
    <row r="14" spans="1:6" x14ac:dyDescent="0.25">
      <c r="A14" s="40" t="s">
        <v>31</v>
      </c>
      <c r="B14" s="42" t="s">
        <v>30</v>
      </c>
      <c r="C14" s="43">
        <v>741411</v>
      </c>
      <c r="D14" s="25"/>
      <c r="E14" s="74"/>
      <c r="F14" s="74"/>
    </row>
    <row r="15" spans="1:6" x14ac:dyDescent="0.25">
      <c r="A15" s="40" t="s">
        <v>33</v>
      </c>
      <c r="B15" s="42" t="s">
        <v>32</v>
      </c>
      <c r="C15" s="44">
        <v>742252</v>
      </c>
      <c r="D15" s="25"/>
      <c r="E15" s="74"/>
      <c r="F15" s="74"/>
    </row>
    <row r="16" spans="1:6" x14ac:dyDescent="0.25">
      <c r="A16" s="40" t="s">
        <v>35</v>
      </c>
      <c r="B16" s="42" t="s">
        <v>34</v>
      </c>
      <c r="C16" s="44">
        <v>742253</v>
      </c>
      <c r="D16" s="25"/>
      <c r="E16" s="74"/>
      <c r="F16" s="74"/>
    </row>
    <row r="17" spans="1:6" ht="45" x14ac:dyDescent="0.25">
      <c r="A17" s="40" t="s">
        <v>76</v>
      </c>
      <c r="B17" s="45" t="s">
        <v>36</v>
      </c>
      <c r="C17" s="44">
        <v>742340</v>
      </c>
      <c r="D17" s="25"/>
      <c r="E17" s="74"/>
      <c r="F17" s="74"/>
    </row>
    <row r="18" spans="1:6" x14ac:dyDescent="0.25">
      <c r="A18" s="3" t="s">
        <v>77</v>
      </c>
      <c r="B18" s="45" t="s">
        <v>37</v>
      </c>
      <c r="C18" s="46"/>
      <c r="D18" s="25"/>
      <c r="E18" s="74"/>
      <c r="F18" s="74"/>
    </row>
    <row r="19" spans="1:6" x14ac:dyDescent="0.25">
      <c r="A19" s="41" t="s">
        <v>2</v>
      </c>
      <c r="B19" s="27" t="s">
        <v>38</v>
      </c>
      <c r="C19" s="28" t="s">
        <v>39</v>
      </c>
      <c r="D19" s="29"/>
      <c r="E19" s="75"/>
      <c r="F19" s="75"/>
    </row>
    <row r="20" spans="1:6" x14ac:dyDescent="0.25">
      <c r="A20" s="37" t="s">
        <v>3</v>
      </c>
      <c r="B20" s="15" t="s">
        <v>40</v>
      </c>
      <c r="C20" s="16">
        <v>733</v>
      </c>
      <c r="D20" s="17"/>
      <c r="E20" s="71"/>
      <c r="F20" s="71"/>
    </row>
    <row r="21" spans="1:6" x14ac:dyDescent="0.25">
      <c r="A21" s="37" t="s">
        <v>4</v>
      </c>
      <c r="B21" s="15" t="s">
        <v>41</v>
      </c>
      <c r="C21" s="16">
        <v>771</v>
      </c>
      <c r="D21" s="17"/>
      <c r="E21" s="71"/>
      <c r="F21" s="71"/>
    </row>
    <row r="22" spans="1:6" x14ac:dyDescent="0.25">
      <c r="A22" s="37" t="s">
        <v>5</v>
      </c>
      <c r="B22" s="15" t="s">
        <v>42</v>
      </c>
      <c r="C22" s="16">
        <v>8</v>
      </c>
      <c r="D22" s="17"/>
      <c r="E22" s="71"/>
      <c r="F22" s="71"/>
    </row>
    <row r="23" spans="1:6" ht="28.5" x14ac:dyDescent="0.25">
      <c r="A23" s="6" t="s">
        <v>43</v>
      </c>
      <c r="B23" s="13" t="s">
        <v>44</v>
      </c>
      <c r="C23" s="7" t="s">
        <v>45</v>
      </c>
      <c r="D23" s="14"/>
      <c r="E23" s="70"/>
      <c r="F23" s="70"/>
    </row>
    <row r="24" spans="1:6" x14ac:dyDescent="0.25">
      <c r="A24" s="37" t="s">
        <v>0</v>
      </c>
      <c r="B24" s="15" t="s">
        <v>46</v>
      </c>
      <c r="C24" s="16" t="s">
        <v>47</v>
      </c>
      <c r="D24" s="17"/>
      <c r="E24" s="71"/>
      <c r="F24" s="71"/>
    </row>
    <row r="25" spans="1:6" x14ac:dyDescent="0.25">
      <c r="A25" s="8" t="s">
        <v>14</v>
      </c>
      <c r="B25" s="18" t="s">
        <v>48</v>
      </c>
      <c r="C25" s="12">
        <v>41</v>
      </c>
      <c r="D25" s="19"/>
      <c r="E25" s="72"/>
      <c r="F25" s="72"/>
    </row>
    <row r="26" spans="1:6" x14ac:dyDescent="0.25">
      <c r="A26" s="8" t="s">
        <v>16</v>
      </c>
      <c r="B26" s="18" t="s">
        <v>49</v>
      </c>
      <c r="C26" s="12">
        <v>42</v>
      </c>
      <c r="D26" s="19"/>
      <c r="E26" s="72"/>
      <c r="F26" s="72"/>
    </row>
    <row r="27" spans="1:6" x14ac:dyDescent="0.25">
      <c r="A27" s="8" t="s">
        <v>18</v>
      </c>
      <c r="B27" s="18" t="s">
        <v>50</v>
      </c>
      <c r="C27" s="12">
        <v>43</v>
      </c>
      <c r="D27" s="19"/>
      <c r="E27" s="72"/>
      <c r="F27" s="72"/>
    </row>
    <row r="28" spans="1:6" x14ac:dyDescent="0.25">
      <c r="A28" s="8" t="s">
        <v>51</v>
      </c>
      <c r="B28" s="18" t="s">
        <v>52</v>
      </c>
      <c r="C28" s="12">
        <v>44</v>
      </c>
      <c r="D28" s="19"/>
      <c r="E28" s="72"/>
      <c r="F28" s="72"/>
    </row>
    <row r="29" spans="1:6" x14ac:dyDescent="0.25">
      <c r="A29" s="8" t="s">
        <v>53</v>
      </c>
      <c r="B29" s="18" t="s">
        <v>54</v>
      </c>
      <c r="C29" s="12">
        <v>45</v>
      </c>
      <c r="D29" s="19"/>
      <c r="E29" s="72"/>
      <c r="F29" s="72"/>
    </row>
    <row r="30" spans="1:6" x14ac:dyDescent="0.25">
      <c r="A30" s="8" t="s">
        <v>20</v>
      </c>
      <c r="B30" s="18" t="s">
        <v>55</v>
      </c>
      <c r="C30" s="12">
        <v>47</v>
      </c>
      <c r="D30" s="19"/>
      <c r="E30" s="72"/>
      <c r="F30" s="72"/>
    </row>
    <row r="31" spans="1:6" x14ac:dyDescent="0.25">
      <c r="A31" s="8" t="s">
        <v>56</v>
      </c>
      <c r="B31" s="18" t="s">
        <v>57</v>
      </c>
      <c r="C31" s="12" t="s">
        <v>58</v>
      </c>
      <c r="D31" s="19"/>
      <c r="E31" s="72"/>
      <c r="F31" s="72"/>
    </row>
    <row r="32" spans="1:6" x14ac:dyDescent="0.25">
      <c r="A32" s="37" t="s">
        <v>1</v>
      </c>
      <c r="B32" s="15" t="s">
        <v>40</v>
      </c>
      <c r="C32" s="16">
        <v>463</v>
      </c>
      <c r="D32" s="17"/>
      <c r="E32" s="71"/>
      <c r="F32" s="71"/>
    </row>
    <row r="33" spans="1:6" x14ac:dyDescent="0.25">
      <c r="A33" s="37" t="s">
        <v>2</v>
      </c>
      <c r="B33" s="15" t="s">
        <v>59</v>
      </c>
      <c r="C33" s="16">
        <v>5</v>
      </c>
      <c r="D33" s="17"/>
      <c r="E33" s="71"/>
      <c r="F33" s="71"/>
    </row>
    <row r="34" spans="1:6" x14ac:dyDescent="0.25">
      <c r="A34" s="37" t="s">
        <v>3</v>
      </c>
      <c r="B34" s="15" t="s">
        <v>60</v>
      </c>
      <c r="C34" s="16">
        <v>62</v>
      </c>
      <c r="D34" s="17"/>
      <c r="E34" s="71"/>
      <c r="F34" s="71"/>
    </row>
    <row r="35" spans="1:6" ht="28.5" x14ac:dyDescent="0.25">
      <c r="A35" s="6" t="s">
        <v>61</v>
      </c>
      <c r="B35" s="13" t="s">
        <v>62</v>
      </c>
      <c r="C35" s="7">
        <v>9</v>
      </c>
      <c r="D35" s="14"/>
      <c r="E35" s="70"/>
      <c r="F35" s="70"/>
    </row>
    <row r="36" spans="1:6" x14ac:dyDescent="0.25">
      <c r="A36" s="37" t="s">
        <v>0</v>
      </c>
      <c r="B36" s="15" t="s">
        <v>63</v>
      </c>
      <c r="C36" s="16">
        <v>91</v>
      </c>
      <c r="D36" s="17"/>
      <c r="E36" s="71"/>
      <c r="F36" s="71"/>
    </row>
    <row r="37" spans="1:6" x14ac:dyDescent="0.25">
      <c r="A37" s="8" t="s">
        <v>14</v>
      </c>
      <c r="B37" s="18" t="s">
        <v>64</v>
      </c>
      <c r="C37" s="12">
        <v>911</v>
      </c>
      <c r="D37" s="19"/>
      <c r="E37" s="72"/>
      <c r="F37" s="72"/>
    </row>
    <row r="38" spans="1:6" x14ac:dyDescent="0.25">
      <c r="A38" s="8" t="s">
        <v>16</v>
      </c>
      <c r="B38" s="18" t="s">
        <v>65</v>
      </c>
      <c r="C38" s="12">
        <v>912</v>
      </c>
      <c r="D38" s="19"/>
      <c r="E38" s="72"/>
      <c r="F38" s="72"/>
    </row>
    <row r="39" spans="1:6" ht="28.5" x14ac:dyDescent="0.25">
      <c r="A39" s="37" t="s">
        <v>1</v>
      </c>
      <c r="B39" s="15" t="s">
        <v>66</v>
      </c>
      <c r="C39" s="16">
        <v>92</v>
      </c>
      <c r="D39" s="17"/>
      <c r="E39" s="71"/>
      <c r="F39" s="71"/>
    </row>
    <row r="40" spans="1:6" ht="28.5" x14ac:dyDescent="0.25">
      <c r="A40" s="6" t="s">
        <v>67</v>
      </c>
      <c r="B40" s="13" t="s">
        <v>68</v>
      </c>
      <c r="C40" s="7">
        <v>6</v>
      </c>
      <c r="D40" s="14"/>
      <c r="E40" s="70"/>
      <c r="F40" s="70"/>
    </row>
    <row r="41" spans="1:6" x14ac:dyDescent="0.25">
      <c r="A41" s="37" t="s">
        <v>0</v>
      </c>
      <c r="B41" s="15" t="s">
        <v>69</v>
      </c>
      <c r="C41" s="16">
        <v>61</v>
      </c>
      <c r="D41" s="17"/>
      <c r="E41" s="71"/>
      <c r="F41" s="71"/>
    </row>
    <row r="42" spans="1:6" x14ac:dyDescent="0.25">
      <c r="A42" s="8" t="s">
        <v>14</v>
      </c>
      <c r="B42" s="18" t="s">
        <v>70</v>
      </c>
      <c r="C42" s="30">
        <v>611</v>
      </c>
      <c r="D42" s="31"/>
      <c r="E42" s="76"/>
      <c r="F42" s="76"/>
    </row>
    <row r="43" spans="1:6" x14ac:dyDescent="0.25">
      <c r="A43" s="8" t="s">
        <v>16</v>
      </c>
      <c r="B43" s="18" t="s">
        <v>71</v>
      </c>
      <c r="C43" s="30">
        <v>612</v>
      </c>
      <c r="D43" s="31"/>
      <c r="E43" s="76"/>
      <c r="F43" s="76"/>
    </row>
    <row r="44" spans="1:6" x14ac:dyDescent="0.25">
      <c r="A44" s="8" t="s">
        <v>18</v>
      </c>
      <c r="B44" s="18" t="s">
        <v>72</v>
      </c>
      <c r="C44" s="30">
        <v>613</v>
      </c>
      <c r="D44" s="31"/>
      <c r="E44" s="76"/>
      <c r="F44" s="76"/>
    </row>
    <row r="45" spans="1:6" x14ac:dyDescent="0.25">
      <c r="A45" s="37" t="s">
        <v>1</v>
      </c>
      <c r="B45" s="15" t="s">
        <v>73</v>
      </c>
      <c r="C45" s="32">
        <v>6211</v>
      </c>
      <c r="D45" s="33"/>
      <c r="E45" s="77"/>
      <c r="F45" s="77"/>
    </row>
    <row r="46" spans="1:6" x14ac:dyDescent="0.25">
      <c r="A46" s="5"/>
      <c r="B46" s="4"/>
      <c r="C46" s="34"/>
      <c r="D46" s="35"/>
      <c r="E46" s="78"/>
      <c r="F46" s="78"/>
    </row>
    <row r="47" spans="1:6" ht="28.5" x14ac:dyDescent="0.25">
      <c r="A47" s="6" t="s">
        <v>74</v>
      </c>
      <c r="B47" s="13" t="s">
        <v>75</v>
      </c>
      <c r="C47" s="7">
        <v>3</v>
      </c>
      <c r="D47" s="14"/>
      <c r="E47" s="70"/>
      <c r="F47" s="7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
  <sheetViews>
    <sheetView workbookViewId="0">
      <selection activeCell="P16" sqref="P16"/>
    </sheetView>
  </sheetViews>
  <sheetFormatPr defaultRowHeight="15" x14ac:dyDescent="0.25"/>
  <cols>
    <col min="1" max="1" width="17.28515625" customWidth="1"/>
    <col min="2" max="2" width="7.5703125" customWidth="1"/>
    <col min="3" max="3" width="20.7109375" customWidth="1"/>
    <col min="4" max="4" width="15.28515625" customWidth="1"/>
    <col min="5" max="5" width="9.42578125" customWidth="1"/>
    <col min="6" max="6" width="7.28515625" customWidth="1"/>
    <col min="7" max="8" width="7.85546875" customWidth="1"/>
    <col min="9" max="9" width="10.85546875" customWidth="1"/>
    <col min="10" max="10" width="9.28515625" customWidth="1"/>
    <col min="11" max="11" width="10.85546875" customWidth="1"/>
    <col min="12" max="12" width="12" customWidth="1"/>
    <col min="13" max="13" width="9.140625" style="479"/>
    <col min="14" max="14" width="10.140625" bestFit="1" customWidth="1"/>
    <col min="16" max="16" width="10.140625" bestFit="1" customWidth="1"/>
  </cols>
  <sheetData>
    <row r="1" spans="1:12" ht="18.75" customHeight="1" x14ac:dyDescent="0.25">
      <c r="C1" s="782" t="s">
        <v>4235</v>
      </c>
      <c r="D1" s="782"/>
      <c r="E1" s="782"/>
      <c r="F1" s="782"/>
      <c r="G1" s="782"/>
      <c r="H1" s="782"/>
      <c r="I1" s="782"/>
      <c r="J1" s="782"/>
    </row>
    <row r="2" spans="1:12" ht="11.25" customHeight="1" x14ac:dyDescent="0.25">
      <c r="C2" s="384"/>
      <c r="D2" s="384"/>
      <c r="E2" s="384"/>
      <c r="F2" s="384"/>
      <c r="G2" s="384"/>
      <c r="H2" s="384"/>
      <c r="I2" s="384"/>
      <c r="J2" s="384"/>
    </row>
    <row r="3" spans="1:12" ht="15" customHeight="1" x14ac:dyDescent="0.25">
      <c r="C3" s="757"/>
      <c r="D3" s="757"/>
      <c r="E3" s="757"/>
      <c r="F3" s="757"/>
      <c r="G3" s="757"/>
      <c r="H3" s="757"/>
    </row>
    <row r="4" spans="1:12" ht="15.75" customHeight="1" x14ac:dyDescent="0.25">
      <c r="A4" s="758" t="s">
        <v>4726</v>
      </c>
      <c r="B4" s="758"/>
      <c r="C4" s="758"/>
      <c r="D4" s="758"/>
      <c r="E4" s="758"/>
      <c r="F4" s="758"/>
      <c r="G4" s="758"/>
      <c r="H4" s="758"/>
      <c r="I4" s="758"/>
      <c r="J4" s="758"/>
      <c r="K4" s="758"/>
      <c r="L4" s="758"/>
    </row>
    <row r="5" spans="1:12" ht="15" customHeight="1" x14ac:dyDescent="0.25">
      <c r="A5" s="758"/>
      <c r="B5" s="758"/>
      <c r="C5" s="758"/>
      <c r="D5" s="758"/>
      <c r="E5" s="758"/>
      <c r="F5" s="758"/>
      <c r="G5" s="758"/>
      <c r="H5" s="758"/>
      <c r="I5" s="758"/>
      <c r="J5" s="758"/>
      <c r="K5" s="758"/>
      <c r="L5" s="758"/>
    </row>
    <row r="6" spans="1:12" ht="0.75" customHeight="1" thickBot="1" x14ac:dyDescent="0.3">
      <c r="A6" s="758"/>
      <c r="B6" s="758"/>
      <c r="C6" s="758"/>
      <c r="D6" s="758"/>
      <c r="E6" s="758"/>
      <c r="F6" s="758"/>
      <c r="G6" s="758"/>
      <c r="H6" s="758"/>
      <c r="I6" s="758"/>
      <c r="J6" s="758"/>
      <c r="K6" s="758"/>
      <c r="L6" s="758"/>
    </row>
    <row r="7" spans="1:12" ht="0.75" hidden="1" customHeight="1" thickBot="1" x14ac:dyDescent="0.3"/>
    <row r="8" spans="1:12" ht="15" customHeight="1" x14ac:dyDescent="0.25">
      <c r="A8" s="768" t="s">
        <v>4201</v>
      </c>
      <c r="B8" s="771" t="s">
        <v>3551</v>
      </c>
      <c r="C8" s="759" t="s">
        <v>4202</v>
      </c>
      <c r="D8" s="759" t="s">
        <v>4203</v>
      </c>
      <c r="E8" s="123"/>
      <c r="F8" s="759" t="s">
        <v>4728</v>
      </c>
      <c r="G8" s="759" t="s">
        <v>4729</v>
      </c>
      <c r="H8" s="759" t="s">
        <v>4730</v>
      </c>
      <c r="I8" s="759" t="s">
        <v>9</v>
      </c>
      <c r="J8" s="759" t="s">
        <v>4204</v>
      </c>
      <c r="K8" s="759" t="s">
        <v>3628</v>
      </c>
      <c r="L8" s="783" t="s">
        <v>4233</v>
      </c>
    </row>
    <row r="9" spans="1:12" ht="39.75" customHeight="1" x14ac:dyDescent="0.25">
      <c r="A9" s="769"/>
      <c r="B9" s="772"/>
      <c r="C9" s="760"/>
      <c r="D9" s="760"/>
      <c r="E9" s="124" t="s">
        <v>4727</v>
      </c>
      <c r="F9" s="760"/>
      <c r="G9" s="760"/>
      <c r="H9" s="760"/>
      <c r="I9" s="760"/>
      <c r="J9" s="760"/>
      <c r="K9" s="760"/>
      <c r="L9" s="784"/>
    </row>
    <row r="10" spans="1:12" ht="9" hidden="1" customHeight="1" x14ac:dyDescent="0.25">
      <c r="A10" s="769"/>
      <c r="B10" s="772"/>
      <c r="C10" s="760"/>
      <c r="D10" s="760"/>
      <c r="E10" s="124"/>
      <c r="F10" s="760"/>
      <c r="G10" s="760"/>
      <c r="H10" s="760"/>
      <c r="I10" s="760"/>
      <c r="J10" s="760"/>
      <c r="K10" s="760"/>
      <c r="L10" s="784"/>
    </row>
    <row r="11" spans="1:12" ht="19.5" hidden="1" customHeight="1" thickBot="1" x14ac:dyDescent="0.3">
      <c r="A11" s="770"/>
      <c r="B11" s="773"/>
      <c r="C11" s="761"/>
      <c r="D11" s="761"/>
      <c r="E11" s="125"/>
      <c r="F11" s="761"/>
      <c r="G11" s="761"/>
      <c r="H11" s="761"/>
      <c r="I11" s="761"/>
      <c r="J11" s="761"/>
      <c r="K11" s="761"/>
      <c r="L11" s="785"/>
    </row>
    <row r="12" spans="1:12" ht="15.75" thickBot="1" x14ac:dyDescent="0.3">
      <c r="A12" s="406">
        <v>1</v>
      </c>
      <c r="B12" s="126">
        <v>2</v>
      </c>
      <c r="C12" s="126">
        <v>3</v>
      </c>
      <c r="D12" s="126">
        <v>4</v>
      </c>
      <c r="E12" s="126">
        <v>5</v>
      </c>
      <c r="F12" s="126">
        <v>6</v>
      </c>
      <c r="G12" s="126">
        <v>7</v>
      </c>
      <c r="H12" s="126">
        <v>8</v>
      </c>
      <c r="I12" s="126">
        <v>9</v>
      </c>
      <c r="J12" s="126">
        <v>10</v>
      </c>
      <c r="K12" s="126">
        <v>11</v>
      </c>
      <c r="L12" s="126">
        <v>12</v>
      </c>
    </row>
    <row r="13" spans="1:12" ht="78" customHeight="1" x14ac:dyDescent="0.25">
      <c r="A13" s="762" t="s">
        <v>4587</v>
      </c>
      <c r="B13" s="764" t="s">
        <v>3506</v>
      </c>
      <c r="C13" s="766" t="s">
        <v>4358</v>
      </c>
      <c r="D13" s="766" t="s">
        <v>4359</v>
      </c>
      <c r="E13" s="766">
        <v>0</v>
      </c>
      <c r="F13" s="766">
        <v>7</v>
      </c>
      <c r="G13" s="766"/>
      <c r="H13" s="766"/>
      <c r="I13" s="780">
        <v>8660000</v>
      </c>
      <c r="J13" s="780"/>
      <c r="K13" s="780">
        <v>8660000</v>
      </c>
      <c r="L13" s="786" t="s">
        <v>4205</v>
      </c>
    </row>
    <row r="14" spans="1:12" ht="10.5" customHeight="1" thickBot="1" x14ac:dyDescent="0.3">
      <c r="A14" s="763"/>
      <c r="B14" s="765"/>
      <c r="C14" s="767"/>
      <c r="D14" s="767"/>
      <c r="E14" s="767"/>
      <c r="F14" s="767"/>
      <c r="G14" s="767"/>
      <c r="H14" s="767"/>
      <c r="I14" s="792"/>
      <c r="J14" s="767"/>
      <c r="K14" s="792"/>
      <c r="L14" s="787"/>
    </row>
    <row r="15" spans="1:12" ht="45.75" customHeight="1" thickBot="1" x14ac:dyDescent="0.3">
      <c r="A15" s="601" t="s">
        <v>4526</v>
      </c>
      <c r="B15" s="602" t="s">
        <v>4229</v>
      </c>
      <c r="C15" s="711" t="s">
        <v>4606</v>
      </c>
      <c r="D15" s="385" t="s">
        <v>4607</v>
      </c>
      <c r="E15" s="385">
        <v>0</v>
      </c>
      <c r="F15" s="385">
        <v>1</v>
      </c>
      <c r="G15" s="385"/>
      <c r="H15" s="385"/>
      <c r="I15" s="386">
        <v>3000000</v>
      </c>
      <c r="J15" s="385"/>
      <c r="K15" s="386">
        <v>3000000</v>
      </c>
      <c r="L15" s="774" t="s">
        <v>4205</v>
      </c>
    </row>
    <row r="16" spans="1:12" ht="45.75" customHeight="1" thickBot="1" x14ac:dyDescent="0.3">
      <c r="A16" s="601" t="s">
        <v>4707</v>
      </c>
      <c r="B16" s="709" t="s">
        <v>4227</v>
      </c>
      <c r="C16" s="646" t="s">
        <v>4732</v>
      </c>
      <c r="D16" s="710" t="s">
        <v>4731</v>
      </c>
      <c r="E16" s="385">
        <v>0</v>
      </c>
      <c r="F16" s="385">
        <v>1</v>
      </c>
      <c r="G16" s="385"/>
      <c r="H16" s="385"/>
      <c r="I16" s="386">
        <v>460000</v>
      </c>
      <c r="J16" s="385"/>
      <c r="K16" s="386">
        <v>460000</v>
      </c>
      <c r="L16" s="775"/>
    </row>
    <row r="17" spans="1:17" ht="57" customHeight="1" thickBot="1" x14ac:dyDescent="0.3">
      <c r="A17" s="407" t="s">
        <v>4271</v>
      </c>
      <c r="B17" s="127" t="s">
        <v>3995</v>
      </c>
      <c r="C17" s="128" t="s">
        <v>4362</v>
      </c>
      <c r="D17" s="128" t="s">
        <v>4363</v>
      </c>
      <c r="E17" s="128">
        <v>0</v>
      </c>
      <c r="F17" s="128">
        <v>5</v>
      </c>
      <c r="G17" s="128"/>
      <c r="H17" s="128"/>
      <c r="I17" s="129">
        <v>5200000</v>
      </c>
      <c r="J17" s="128"/>
      <c r="K17" s="129">
        <v>5200000</v>
      </c>
      <c r="L17" s="776"/>
    </row>
    <row r="18" spans="1:17" ht="72" customHeight="1" thickBot="1" x14ac:dyDescent="0.3">
      <c r="A18" s="755" t="s">
        <v>4588</v>
      </c>
      <c r="B18" s="764">
        <v>1102</v>
      </c>
      <c r="C18" s="633" t="s">
        <v>4364</v>
      </c>
      <c r="D18" s="778" t="s">
        <v>4365</v>
      </c>
      <c r="E18" s="780">
        <v>10000</v>
      </c>
      <c r="F18" s="780">
        <v>11000</v>
      </c>
      <c r="G18" s="780">
        <v>12000</v>
      </c>
      <c r="H18" s="780">
        <v>12000</v>
      </c>
      <c r="I18" s="780">
        <f>SUM(I21:I34)</f>
        <v>38663870</v>
      </c>
      <c r="J18" s="766"/>
      <c r="K18" s="780">
        <f>SUM(I18:J20)</f>
        <v>38663870</v>
      </c>
      <c r="L18" s="766" t="s">
        <v>4205</v>
      </c>
    </row>
    <row r="19" spans="1:17" ht="1.5" hidden="1" customHeight="1" thickBot="1" x14ac:dyDescent="0.3">
      <c r="A19" s="756"/>
      <c r="B19" s="777"/>
      <c r="C19" s="634"/>
      <c r="D19" s="779"/>
      <c r="E19" s="781"/>
      <c r="F19" s="781"/>
      <c r="G19" s="781"/>
      <c r="H19" s="781"/>
      <c r="I19" s="791"/>
      <c r="J19" s="781"/>
      <c r="K19" s="791"/>
      <c r="L19" s="781"/>
    </row>
    <row r="20" spans="1:17" ht="19.5" hidden="1" customHeight="1" thickBot="1" x14ac:dyDescent="0.3">
      <c r="A20" s="756"/>
      <c r="B20" s="777"/>
      <c r="C20" s="634"/>
      <c r="D20" s="779"/>
      <c r="E20" s="781"/>
      <c r="F20" s="781"/>
      <c r="G20" s="781"/>
      <c r="H20" s="781"/>
      <c r="I20" s="791"/>
      <c r="J20" s="781"/>
      <c r="K20" s="791"/>
      <c r="L20" s="767"/>
    </row>
    <row r="21" spans="1:17" s="168" customFormat="1" ht="24.75" customHeight="1" x14ac:dyDescent="0.25">
      <c r="A21" s="580" t="s">
        <v>4172</v>
      </c>
      <c r="B21" s="581" t="s">
        <v>4225</v>
      </c>
      <c r="C21" s="582" t="s">
        <v>4571</v>
      </c>
      <c r="D21" s="583" t="s">
        <v>4572</v>
      </c>
      <c r="E21" s="582">
        <v>200</v>
      </c>
      <c r="F21" s="582">
        <v>220</v>
      </c>
      <c r="G21" s="582">
        <v>230</v>
      </c>
      <c r="H21" s="582">
        <v>240</v>
      </c>
      <c r="I21" s="584">
        <v>1000</v>
      </c>
      <c r="J21" s="582"/>
      <c r="K21" s="584">
        <v>1000</v>
      </c>
      <c r="L21" s="823" t="s">
        <v>4205</v>
      </c>
      <c r="M21" s="480"/>
    </row>
    <row r="22" spans="1:17" ht="68.25" customHeight="1" x14ac:dyDescent="0.25">
      <c r="A22" s="397" t="s">
        <v>4167</v>
      </c>
      <c r="B22" s="577" t="s">
        <v>4226</v>
      </c>
      <c r="C22" s="578" t="s">
        <v>4366</v>
      </c>
      <c r="D22" s="578" t="s">
        <v>4367</v>
      </c>
      <c r="E22" s="578">
        <v>3</v>
      </c>
      <c r="F22" s="578">
        <v>6</v>
      </c>
      <c r="G22" s="578">
        <v>8</v>
      </c>
      <c r="H22" s="578">
        <v>10</v>
      </c>
      <c r="I22" s="579">
        <v>800000</v>
      </c>
      <c r="J22" s="578"/>
      <c r="K22" s="579">
        <v>800000</v>
      </c>
      <c r="L22" s="824"/>
    </row>
    <row r="23" spans="1:17" ht="15" hidden="1" customHeight="1" thickBot="1" x14ac:dyDescent="0.3">
      <c r="A23" s="396"/>
      <c r="B23" s="392"/>
      <c r="C23" s="387"/>
      <c r="D23" s="387"/>
      <c r="E23" s="387"/>
      <c r="F23" s="387"/>
      <c r="G23" s="387"/>
      <c r="H23" s="387"/>
      <c r="I23" s="388"/>
      <c r="J23" s="387"/>
      <c r="K23" s="388"/>
      <c r="L23" s="825"/>
    </row>
    <row r="24" spans="1:17" ht="15" hidden="1" customHeight="1" x14ac:dyDescent="0.25">
      <c r="A24" s="408"/>
      <c r="B24" s="425"/>
      <c r="C24" s="132"/>
      <c r="D24" s="132"/>
      <c r="E24" s="132"/>
      <c r="F24" s="132"/>
      <c r="G24" s="132"/>
      <c r="H24" s="132"/>
      <c r="I24" s="133"/>
      <c r="J24" s="132"/>
      <c r="K24" s="133"/>
      <c r="L24" s="132"/>
    </row>
    <row r="25" spans="1:17" ht="15" hidden="1" customHeight="1" x14ac:dyDescent="0.25">
      <c r="A25" s="408"/>
      <c r="B25" s="425"/>
      <c r="C25" s="132"/>
      <c r="D25" s="132"/>
      <c r="E25" s="132"/>
      <c r="F25" s="132"/>
      <c r="G25" s="132"/>
      <c r="H25" s="132"/>
      <c r="I25" s="133"/>
      <c r="J25" s="132"/>
      <c r="K25" s="133"/>
      <c r="L25" s="132"/>
    </row>
    <row r="26" spans="1:17" ht="15" hidden="1" customHeight="1" x14ac:dyDescent="0.25">
      <c r="A26" s="408"/>
      <c r="B26" s="425"/>
      <c r="C26" s="132"/>
      <c r="D26" s="132"/>
      <c r="E26" s="132"/>
      <c r="F26" s="132"/>
      <c r="G26" s="132"/>
      <c r="H26" s="132"/>
      <c r="I26" s="133"/>
      <c r="J26" s="132"/>
      <c r="K26" s="133"/>
      <c r="L26" s="134"/>
    </row>
    <row r="27" spans="1:17" ht="30" hidden="1" customHeight="1" x14ac:dyDescent="0.25">
      <c r="A27" s="409"/>
      <c r="B27" s="426"/>
      <c r="C27" s="135"/>
      <c r="D27" s="135"/>
      <c r="E27" s="135"/>
      <c r="F27" s="135"/>
      <c r="G27" s="135"/>
      <c r="H27" s="135"/>
      <c r="I27" s="135"/>
      <c r="J27" s="135"/>
      <c r="K27" s="585"/>
      <c r="L27" s="585"/>
    </row>
    <row r="28" spans="1:17" s="607" customFormat="1" ht="72.75" customHeight="1" x14ac:dyDescent="0.25">
      <c r="A28" s="603" t="s">
        <v>4608</v>
      </c>
      <c r="B28" s="594" t="s">
        <v>4229</v>
      </c>
      <c r="C28" s="604" t="s">
        <v>4609</v>
      </c>
      <c r="D28" s="604" t="s">
        <v>4610</v>
      </c>
      <c r="E28" s="605">
        <v>0.1</v>
      </c>
      <c r="F28" s="605">
        <v>0.15</v>
      </c>
      <c r="G28" s="605">
        <v>0.2</v>
      </c>
      <c r="H28" s="605">
        <v>0.25</v>
      </c>
      <c r="I28" s="608">
        <v>550000</v>
      </c>
      <c r="J28" s="611"/>
      <c r="K28" s="608">
        <v>550000</v>
      </c>
      <c r="L28" s="818" t="s">
        <v>4205</v>
      </c>
      <c r="M28" s="606">
        <v>8</v>
      </c>
    </row>
    <row r="29" spans="1:17" ht="45" customHeight="1" x14ac:dyDescent="0.25">
      <c r="A29" s="136" t="s">
        <v>4176</v>
      </c>
      <c r="B29" s="427" t="s">
        <v>4227</v>
      </c>
      <c r="C29" s="421" t="s">
        <v>4368</v>
      </c>
      <c r="D29" s="136" t="s">
        <v>4369</v>
      </c>
      <c r="E29" s="137">
        <v>0.6</v>
      </c>
      <c r="F29" s="138">
        <v>0.7</v>
      </c>
      <c r="G29" s="138">
        <v>0.9</v>
      </c>
      <c r="H29" s="138">
        <v>1</v>
      </c>
      <c r="I29" s="139">
        <v>6811000</v>
      </c>
      <c r="J29" s="612"/>
      <c r="K29" s="608">
        <f>SUM(I29:J29)</f>
        <v>6811000</v>
      </c>
      <c r="L29" s="819"/>
    </row>
    <row r="30" spans="1:17" ht="45" customHeight="1" x14ac:dyDescent="0.25">
      <c r="A30" s="136" t="s">
        <v>3679</v>
      </c>
      <c r="B30" s="593" t="s">
        <v>4230</v>
      </c>
      <c r="C30" s="421" t="s">
        <v>4611</v>
      </c>
      <c r="D30" s="136" t="s">
        <v>4612</v>
      </c>
      <c r="E30" s="137">
        <v>0</v>
      </c>
      <c r="F30" s="138">
        <v>0.5</v>
      </c>
      <c r="G30" s="138">
        <v>1</v>
      </c>
      <c r="H30" s="138">
        <v>1</v>
      </c>
      <c r="I30" s="139">
        <v>4046000</v>
      </c>
      <c r="J30" s="612"/>
      <c r="K30" s="608">
        <v>4046000</v>
      </c>
      <c r="L30" s="819"/>
    </row>
    <row r="31" spans="1:17" ht="45" customHeight="1" x14ac:dyDescent="0.25">
      <c r="A31" s="136" t="s">
        <v>4180</v>
      </c>
      <c r="B31" s="593" t="s">
        <v>4420</v>
      </c>
      <c r="C31" s="421" t="s">
        <v>4613</v>
      </c>
      <c r="D31" s="136" t="s">
        <v>4614</v>
      </c>
      <c r="E31" s="609">
        <v>1</v>
      </c>
      <c r="F31" s="610">
        <v>1</v>
      </c>
      <c r="G31" s="610">
        <v>1</v>
      </c>
      <c r="H31" s="610">
        <v>1</v>
      </c>
      <c r="I31" s="139">
        <v>6955870</v>
      </c>
      <c r="J31" s="612"/>
      <c r="K31" s="608">
        <v>6955870</v>
      </c>
      <c r="L31" s="819"/>
    </row>
    <row r="32" spans="1:17" ht="80.25" hidden="1" customHeight="1" x14ac:dyDescent="0.25">
      <c r="A32" s="141" t="s">
        <v>4371</v>
      </c>
      <c r="B32" s="142" t="s">
        <v>4244</v>
      </c>
      <c r="C32" s="422" t="s">
        <v>4372</v>
      </c>
      <c r="D32" s="141" t="s">
        <v>4373</v>
      </c>
      <c r="E32" s="141"/>
      <c r="F32" s="141"/>
      <c r="G32" s="141"/>
      <c r="H32" s="141"/>
      <c r="I32" s="143">
        <v>0</v>
      </c>
      <c r="J32" s="141"/>
      <c r="K32" s="613">
        <v>0</v>
      </c>
      <c r="L32" s="597" t="s">
        <v>4206</v>
      </c>
      <c r="Q32" s="110"/>
    </row>
    <row r="33" spans="1:17" ht="15" hidden="1" customHeight="1" x14ac:dyDescent="0.25">
      <c r="A33" s="141" t="s">
        <v>4374</v>
      </c>
      <c r="B33" s="142" t="s">
        <v>4227</v>
      </c>
      <c r="C33" s="422" t="s">
        <v>4375</v>
      </c>
      <c r="D33" s="141" t="s">
        <v>4376</v>
      </c>
      <c r="E33" s="141"/>
      <c r="F33" s="141"/>
      <c r="G33" s="141"/>
      <c r="H33" s="141"/>
      <c r="I33" s="143">
        <v>0</v>
      </c>
      <c r="J33" s="141"/>
      <c r="K33" s="143">
        <v>0</v>
      </c>
      <c r="L33" s="141" t="s">
        <v>4377</v>
      </c>
      <c r="Q33" s="110"/>
    </row>
    <row r="34" spans="1:17" ht="53.25" customHeight="1" x14ac:dyDescent="0.25">
      <c r="A34" s="141" t="s">
        <v>4163</v>
      </c>
      <c r="B34" s="142" t="s">
        <v>4370</v>
      </c>
      <c r="C34" s="422" t="s">
        <v>4237</v>
      </c>
      <c r="D34" s="141" t="s">
        <v>4378</v>
      </c>
      <c r="E34" s="144">
        <v>0</v>
      </c>
      <c r="F34" s="144">
        <v>0.26</v>
      </c>
      <c r="G34" s="144">
        <v>0.32</v>
      </c>
      <c r="H34" s="144">
        <v>0.5</v>
      </c>
      <c r="I34" s="143">
        <v>19500000</v>
      </c>
      <c r="J34" s="141"/>
      <c r="K34" s="143">
        <v>21600000</v>
      </c>
      <c r="L34" s="141" t="s">
        <v>4206</v>
      </c>
      <c r="Q34" s="110"/>
    </row>
    <row r="35" spans="1:17" ht="15" hidden="1" customHeight="1" x14ac:dyDescent="0.25">
      <c r="A35" s="408"/>
      <c r="B35" s="425"/>
      <c r="C35" s="111"/>
      <c r="D35" s="145"/>
      <c r="E35" s="132"/>
      <c r="F35" s="132"/>
      <c r="G35" s="132"/>
      <c r="H35" s="132"/>
      <c r="I35" s="133"/>
      <c r="J35" s="132"/>
      <c r="K35" s="133"/>
      <c r="L35" s="146" t="s">
        <v>4234</v>
      </c>
    </row>
    <row r="36" spans="1:17" ht="15" hidden="1" customHeight="1" x14ac:dyDescent="0.25">
      <c r="A36" s="389"/>
      <c r="B36" s="391" t="s">
        <v>3515</v>
      </c>
      <c r="C36" s="423" t="s">
        <v>4379</v>
      </c>
      <c r="D36" s="389" t="s">
        <v>4380</v>
      </c>
      <c r="E36" s="389"/>
      <c r="F36" s="389"/>
      <c r="G36" s="389"/>
      <c r="H36" s="389"/>
      <c r="I36" s="394">
        <v>3463</v>
      </c>
      <c r="J36" s="394"/>
      <c r="K36" s="394">
        <v>3463</v>
      </c>
      <c r="L36" s="395" t="s">
        <v>4206</v>
      </c>
    </row>
    <row r="37" spans="1:17" ht="38.25" hidden="1" customHeight="1" x14ac:dyDescent="0.25">
      <c r="A37" s="582" t="s">
        <v>4531</v>
      </c>
      <c r="B37" s="599" t="s">
        <v>4244</v>
      </c>
      <c r="C37" s="616" t="s">
        <v>4616</v>
      </c>
      <c r="D37" s="423" t="s">
        <v>4615</v>
      </c>
      <c r="E37" s="582">
        <v>50</v>
      </c>
      <c r="F37" s="582">
        <v>30</v>
      </c>
      <c r="G37" s="582">
        <v>10</v>
      </c>
      <c r="H37" s="582">
        <v>5</v>
      </c>
      <c r="I37" s="584">
        <v>0</v>
      </c>
      <c r="J37" s="584"/>
      <c r="K37" s="584">
        <v>0</v>
      </c>
      <c r="L37" s="586"/>
    </row>
    <row r="38" spans="1:17" ht="43.5" customHeight="1" x14ac:dyDescent="0.25">
      <c r="A38" s="635" t="s">
        <v>4586</v>
      </c>
      <c r="B38" s="636" t="s">
        <v>3512</v>
      </c>
      <c r="C38" s="637" t="s">
        <v>4617</v>
      </c>
      <c r="D38" s="635" t="s">
        <v>4592</v>
      </c>
      <c r="E38" s="635">
        <v>20</v>
      </c>
      <c r="F38" s="635">
        <v>50</v>
      </c>
      <c r="G38" s="635">
        <v>50</v>
      </c>
      <c r="H38" s="635">
        <v>50</v>
      </c>
      <c r="I38" s="638">
        <f>SUM(I39:I40)</f>
        <v>4800000</v>
      </c>
      <c r="J38" s="638"/>
      <c r="K38" s="638">
        <f>SUM(I38:J38)</f>
        <v>4800000</v>
      </c>
      <c r="L38" s="639" t="s">
        <v>4206</v>
      </c>
    </row>
    <row r="39" spans="1:17" ht="43.5" customHeight="1" x14ac:dyDescent="0.25">
      <c r="A39" s="614" t="s">
        <v>4527</v>
      </c>
      <c r="B39" s="598" t="s">
        <v>4226</v>
      </c>
      <c r="C39" s="614" t="s">
        <v>4618</v>
      </c>
      <c r="D39" s="614" t="s">
        <v>4619</v>
      </c>
      <c r="E39" s="614">
        <v>10</v>
      </c>
      <c r="F39" s="614">
        <v>20</v>
      </c>
      <c r="G39" s="614">
        <v>20</v>
      </c>
      <c r="H39" s="614">
        <v>20</v>
      </c>
      <c r="I39" s="617">
        <v>1000000</v>
      </c>
      <c r="J39" s="617"/>
      <c r="K39" s="617">
        <v>1000000</v>
      </c>
      <c r="L39" s="396" t="s">
        <v>4206</v>
      </c>
    </row>
    <row r="40" spans="1:17" ht="43.5" customHeight="1" x14ac:dyDescent="0.25">
      <c r="A40" s="614" t="s">
        <v>4750</v>
      </c>
      <c r="B40" s="598" t="s">
        <v>3512</v>
      </c>
      <c r="C40" s="614"/>
      <c r="D40" s="614" t="s">
        <v>4751</v>
      </c>
      <c r="E40" s="614">
        <v>1</v>
      </c>
      <c r="F40" s="614">
        <v>1</v>
      </c>
      <c r="G40" s="614"/>
      <c r="H40" s="614"/>
      <c r="I40" s="617">
        <v>3800000</v>
      </c>
      <c r="J40" s="617"/>
      <c r="K40" s="617">
        <v>3800000</v>
      </c>
      <c r="L40" s="396"/>
    </row>
    <row r="41" spans="1:17" s="111" customFormat="1" ht="37.5" customHeight="1" x14ac:dyDescent="0.25">
      <c r="A41" s="640" t="s">
        <v>4585</v>
      </c>
      <c r="B41" s="641" t="s">
        <v>3515</v>
      </c>
      <c r="C41" s="640" t="s">
        <v>4641</v>
      </c>
      <c r="D41" s="640" t="s">
        <v>4642</v>
      </c>
      <c r="E41" s="640">
        <v>5</v>
      </c>
      <c r="F41" s="640">
        <v>6</v>
      </c>
      <c r="G41" s="640">
        <v>7</v>
      </c>
      <c r="H41" s="640">
        <v>10</v>
      </c>
      <c r="I41" s="642">
        <f>SUM(I42:I43)</f>
        <v>4356360</v>
      </c>
      <c r="J41" s="642">
        <f>SUM(J42:J43)</f>
        <v>440000</v>
      </c>
      <c r="K41" s="642">
        <f>SUM(I41:J41)</f>
        <v>4796360</v>
      </c>
      <c r="L41" s="640" t="s">
        <v>4583</v>
      </c>
      <c r="M41" s="618"/>
    </row>
    <row r="42" spans="1:17" s="111" customFormat="1" ht="63.75" customHeight="1" x14ac:dyDescent="0.25">
      <c r="A42" s="582" t="s">
        <v>4640</v>
      </c>
      <c r="B42" s="581" t="s">
        <v>4225</v>
      </c>
      <c r="C42" s="582" t="s">
        <v>4643</v>
      </c>
      <c r="D42" s="646" t="s">
        <v>4644</v>
      </c>
      <c r="E42" s="582">
        <v>1</v>
      </c>
      <c r="F42" s="582">
        <v>1</v>
      </c>
      <c r="G42" s="582">
        <v>1</v>
      </c>
      <c r="H42" s="582">
        <v>1</v>
      </c>
      <c r="I42" s="584">
        <v>3756360</v>
      </c>
      <c r="J42" s="584"/>
      <c r="K42" s="584">
        <f>SUM(I42:J42)</f>
        <v>3756360</v>
      </c>
      <c r="L42" s="640" t="s">
        <v>4583</v>
      </c>
      <c r="M42" s="618"/>
      <c r="Q42" s="712"/>
    </row>
    <row r="43" spans="1:17" ht="21" customHeight="1" x14ac:dyDescent="0.25">
      <c r="A43" s="397" t="s">
        <v>4330</v>
      </c>
      <c r="B43" s="392" t="s">
        <v>4000</v>
      </c>
      <c r="C43" s="397" t="s">
        <v>4620</v>
      </c>
      <c r="D43" s="390" t="s">
        <v>4621</v>
      </c>
      <c r="E43" s="390">
        <v>1000</v>
      </c>
      <c r="F43" s="390">
        <v>12000</v>
      </c>
      <c r="G43" s="390">
        <v>150000</v>
      </c>
      <c r="H43" s="390">
        <v>16000</v>
      </c>
      <c r="I43" s="398">
        <v>600000</v>
      </c>
      <c r="J43" s="398">
        <v>440000</v>
      </c>
      <c r="K43" s="398">
        <f>SUM(I43:J43)</f>
        <v>1040000</v>
      </c>
      <c r="L43" s="397" t="s">
        <v>4583</v>
      </c>
      <c r="M43" s="618"/>
      <c r="N43" s="111"/>
    </row>
    <row r="44" spans="1:17" ht="81" hidden="1" customHeight="1" x14ac:dyDescent="0.25">
      <c r="A44" s="389"/>
      <c r="B44" s="393"/>
      <c r="C44" s="423"/>
      <c r="D44" s="389"/>
      <c r="E44" s="389"/>
      <c r="F44" s="389"/>
      <c r="G44" s="389"/>
      <c r="H44" s="389"/>
      <c r="I44" s="394"/>
      <c r="J44" s="394"/>
      <c r="K44" s="394"/>
      <c r="L44" s="619"/>
      <c r="M44" s="618"/>
      <c r="N44" s="111"/>
    </row>
    <row r="45" spans="1:17" ht="15" hidden="1" customHeight="1" x14ac:dyDescent="0.25">
      <c r="A45" s="410" t="s">
        <v>3683</v>
      </c>
      <c r="B45" s="428" t="s">
        <v>4226</v>
      </c>
      <c r="C45" s="385" t="s">
        <v>4381</v>
      </c>
      <c r="D45" s="385" t="s">
        <v>4382</v>
      </c>
      <c r="E45" s="385">
        <v>2</v>
      </c>
      <c r="F45" s="385">
        <v>3</v>
      </c>
      <c r="G45" s="385">
        <v>4</v>
      </c>
      <c r="H45" s="385">
        <v>5</v>
      </c>
      <c r="I45" s="386">
        <v>2888</v>
      </c>
      <c r="J45" s="386"/>
      <c r="K45" s="386">
        <v>2888</v>
      </c>
      <c r="L45" s="620" t="s">
        <v>4207</v>
      </c>
      <c r="M45" s="618"/>
      <c r="N45" s="111"/>
    </row>
    <row r="46" spans="1:17" ht="15" hidden="1" customHeight="1" x14ac:dyDescent="0.25">
      <c r="A46" s="410" t="s">
        <v>4383</v>
      </c>
      <c r="B46" s="428" t="s">
        <v>4384</v>
      </c>
      <c r="C46" s="385" t="s">
        <v>4385</v>
      </c>
      <c r="D46" s="385" t="s">
        <v>4386</v>
      </c>
      <c r="E46" s="385">
        <v>530</v>
      </c>
      <c r="F46" s="385">
        <v>575</v>
      </c>
      <c r="G46" s="385">
        <v>600</v>
      </c>
      <c r="H46" s="385">
        <v>600</v>
      </c>
      <c r="I46" s="386">
        <v>575</v>
      </c>
      <c r="J46" s="385">
        <v>350</v>
      </c>
      <c r="K46" s="386">
        <v>925</v>
      </c>
      <c r="L46" s="620" t="s">
        <v>4207</v>
      </c>
      <c r="M46" s="618"/>
      <c r="N46" s="111"/>
    </row>
    <row r="47" spans="1:17" ht="15" hidden="1" customHeight="1" x14ac:dyDescent="0.25">
      <c r="A47" s="396"/>
      <c r="B47" s="392"/>
      <c r="C47" s="387"/>
      <c r="D47" s="387"/>
      <c r="E47" s="387"/>
      <c r="F47" s="387"/>
      <c r="G47" s="387"/>
      <c r="H47" s="387"/>
      <c r="I47" s="388"/>
      <c r="J47" s="387"/>
      <c r="K47" s="388"/>
      <c r="L47" s="387"/>
      <c r="M47" s="618"/>
      <c r="N47" s="111"/>
    </row>
    <row r="48" spans="1:17" ht="15" hidden="1" customHeight="1" x14ac:dyDescent="0.25">
      <c r="A48" s="396"/>
      <c r="B48" s="392"/>
      <c r="C48" s="387"/>
      <c r="D48" s="387"/>
      <c r="E48" s="387"/>
      <c r="F48" s="387"/>
      <c r="G48" s="387"/>
      <c r="H48" s="387"/>
      <c r="I48" s="388"/>
      <c r="J48" s="387"/>
      <c r="K48" s="388"/>
      <c r="L48" s="387"/>
      <c r="M48" s="618"/>
      <c r="N48" s="111"/>
    </row>
    <row r="49" spans="1:14" ht="69" customHeight="1" x14ac:dyDescent="0.25">
      <c r="A49" s="643" t="s">
        <v>4584</v>
      </c>
      <c r="B49" s="641" t="s">
        <v>3518</v>
      </c>
      <c r="C49" s="643" t="s">
        <v>4622</v>
      </c>
      <c r="D49" s="643" t="s">
        <v>4623</v>
      </c>
      <c r="E49" s="644">
        <v>0.6</v>
      </c>
      <c r="F49" s="644">
        <v>0.7</v>
      </c>
      <c r="G49" s="644">
        <v>0.8</v>
      </c>
      <c r="H49" s="644">
        <v>0.9</v>
      </c>
      <c r="I49" s="645">
        <f>SUM(I50:I56)</f>
        <v>49688000</v>
      </c>
      <c r="J49" s="643">
        <v>0</v>
      </c>
      <c r="K49" s="645">
        <f>SUM(I49:J49)</f>
        <v>49688000</v>
      </c>
      <c r="L49" s="643" t="s">
        <v>4205</v>
      </c>
      <c r="M49" s="618"/>
      <c r="N49" s="111"/>
    </row>
    <row r="50" spans="1:14" ht="60" customHeight="1" x14ac:dyDescent="0.25">
      <c r="A50" s="580" t="s">
        <v>4624</v>
      </c>
      <c r="B50" s="581" t="s">
        <v>4225</v>
      </c>
      <c r="C50" s="580" t="s">
        <v>4625</v>
      </c>
      <c r="D50" s="580" t="s">
        <v>4742</v>
      </c>
      <c r="E50" s="580">
        <v>20</v>
      </c>
      <c r="F50" s="580">
        <v>25</v>
      </c>
      <c r="G50" s="580">
        <v>30</v>
      </c>
      <c r="H50" s="580">
        <v>35</v>
      </c>
      <c r="I50" s="625">
        <v>9600000</v>
      </c>
      <c r="J50" s="580"/>
      <c r="K50" s="625">
        <v>9600000</v>
      </c>
      <c r="L50" s="580" t="s">
        <v>4205</v>
      </c>
      <c r="M50" s="618">
        <v>9</v>
      </c>
      <c r="N50" s="111"/>
    </row>
    <row r="51" spans="1:14" ht="109.5" customHeight="1" x14ac:dyDescent="0.25">
      <c r="A51" s="580" t="s">
        <v>4182</v>
      </c>
      <c r="B51" s="581" t="s">
        <v>4226</v>
      </c>
      <c r="C51" s="580" t="s">
        <v>4626</v>
      </c>
      <c r="D51" s="580" t="s">
        <v>4627</v>
      </c>
      <c r="E51" s="580">
        <v>50</v>
      </c>
      <c r="F51" s="580">
        <v>60</v>
      </c>
      <c r="G51" s="580">
        <v>70</v>
      </c>
      <c r="H51" s="580">
        <v>80</v>
      </c>
      <c r="I51" s="625">
        <v>39438000</v>
      </c>
      <c r="J51" s="580"/>
      <c r="K51" s="625">
        <f>SUM(I51:J51)</f>
        <v>39438000</v>
      </c>
      <c r="L51" s="580" t="s">
        <v>4205</v>
      </c>
      <c r="M51" s="618"/>
      <c r="N51" s="712"/>
    </row>
    <row r="52" spans="1:14" ht="55.5" hidden="1" customHeight="1" x14ac:dyDescent="0.25">
      <c r="A52" s="580" t="s">
        <v>4310</v>
      </c>
      <c r="B52" s="581" t="s">
        <v>4002</v>
      </c>
      <c r="C52" s="580" t="s">
        <v>4629</v>
      </c>
      <c r="D52" s="580" t="s">
        <v>4628</v>
      </c>
      <c r="E52" s="580">
        <v>1</v>
      </c>
      <c r="F52" s="580">
        <v>1</v>
      </c>
      <c r="G52" s="580">
        <v>2</v>
      </c>
      <c r="H52" s="580">
        <v>3</v>
      </c>
      <c r="I52" s="625">
        <v>0</v>
      </c>
      <c r="J52" s="580"/>
      <c r="K52" s="625">
        <v>0</v>
      </c>
      <c r="L52" s="580" t="s">
        <v>4205</v>
      </c>
      <c r="M52" s="618"/>
      <c r="N52" s="111"/>
    </row>
    <row r="53" spans="1:14" ht="12" hidden="1" customHeight="1" x14ac:dyDescent="0.25">
      <c r="A53" s="624"/>
      <c r="B53" s="581"/>
      <c r="C53" s="580"/>
      <c r="D53" s="580"/>
      <c r="E53" s="580"/>
      <c r="F53" s="580"/>
      <c r="G53" s="580"/>
      <c r="H53" s="580"/>
      <c r="I53" s="625"/>
      <c r="J53" s="580"/>
      <c r="K53" s="625"/>
      <c r="L53" s="580" t="s">
        <v>4205</v>
      </c>
      <c r="M53" s="622"/>
      <c r="N53" s="621"/>
    </row>
    <row r="54" spans="1:14" ht="15.75" hidden="1" customHeight="1" x14ac:dyDescent="0.25">
      <c r="A54" s="604" t="s">
        <v>4387</v>
      </c>
      <c r="B54" s="623" t="s">
        <v>4225</v>
      </c>
      <c r="C54" s="604" t="s">
        <v>4388</v>
      </c>
      <c r="D54" s="604" t="s">
        <v>4389</v>
      </c>
      <c r="E54" s="605">
        <v>0.25</v>
      </c>
      <c r="F54" s="605">
        <v>0.5</v>
      </c>
      <c r="G54" s="605">
        <v>0.6</v>
      </c>
      <c r="H54" s="605">
        <v>0.8</v>
      </c>
      <c r="I54" s="608">
        <v>0</v>
      </c>
      <c r="J54" s="604"/>
      <c r="K54" s="608">
        <v>0</v>
      </c>
      <c r="L54" s="580" t="s">
        <v>4205</v>
      </c>
    </row>
    <row r="55" spans="1:14" ht="45" customHeight="1" x14ac:dyDescent="0.25">
      <c r="A55" s="604" t="s">
        <v>4555</v>
      </c>
      <c r="B55" s="623" t="s">
        <v>4003</v>
      </c>
      <c r="C55" s="604" t="s">
        <v>4630</v>
      </c>
      <c r="D55" s="604" t="s">
        <v>4631</v>
      </c>
      <c r="E55" s="626">
        <v>200</v>
      </c>
      <c r="F55" s="626">
        <v>2500</v>
      </c>
      <c r="G55" s="626">
        <v>300</v>
      </c>
      <c r="H55" s="626">
        <v>350</v>
      </c>
      <c r="I55" s="608">
        <v>450000</v>
      </c>
      <c r="J55" s="604"/>
      <c r="K55" s="608">
        <f>SUM(I55:J55)</f>
        <v>450000</v>
      </c>
      <c r="L55" s="580" t="s">
        <v>4205</v>
      </c>
    </row>
    <row r="56" spans="1:14" ht="56.25" x14ac:dyDescent="0.25">
      <c r="A56" s="136" t="s">
        <v>4556</v>
      </c>
      <c r="B56" s="593" t="s">
        <v>4004</v>
      </c>
      <c r="C56" s="600" t="s">
        <v>4633</v>
      </c>
      <c r="D56" s="136" t="s">
        <v>4632</v>
      </c>
      <c r="E56" s="627">
        <v>0</v>
      </c>
      <c r="F56" s="627">
        <v>0.5</v>
      </c>
      <c r="G56" s="627">
        <v>0.6</v>
      </c>
      <c r="H56" s="627">
        <v>0.8</v>
      </c>
      <c r="I56" s="628">
        <v>200000</v>
      </c>
      <c r="J56" s="136"/>
      <c r="K56" s="628">
        <v>200000</v>
      </c>
      <c r="L56" s="615" t="s">
        <v>4205</v>
      </c>
    </row>
    <row r="57" spans="1:14" ht="53.25" customHeight="1" x14ac:dyDescent="0.25">
      <c r="A57" s="643" t="s">
        <v>4209</v>
      </c>
      <c r="B57" s="641" t="s">
        <v>3521</v>
      </c>
      <c r="C57" s="643" t="s">
        <v>4390</v>
      </c>
      <c r="D57" s="643" t="s">
        <v>4391</v>
      </c>
      <c r="E57" s="644">
        <v>0.6</v>
      </c>
      <c r="F57" s="644">
        <v>0.7</v>
      </c>
      <c r="G57" s="644">
        <v>0.8</v>
      </c>
      <c r="H57" s="644">
        <v>1</v>
      </c>
      <c r="I57" s="645">
        <f>SUM(I72:I76)</f>
        <v>29270000</v>
      </c>
      <c r="J57" s="643"/>
      <c r="K57" s="645">
        <f>SUM(I57:J57)</f>
        <v>29270000</v>
      </c>
      <c r="L57" s="643" t="s">
        <v>4205</v>
      </c>
    </row>
    <row r="58" spans="1:14" ht="7.5" hidden="1" customHeight="1" thickBot="1" x14ac:dyDescent="0.3">
      <c r="A58" s="580"/>
      <c r="B58" s="581"/>
      <c r="C58" s="580"/>
      <c r="D58" s="580"/>
      <c r="E58" s="580"/>
      <c r="F58" s="580"/>
      <c r="G58" s="580"/>
      <c r="H58" s="580"/>
      <c r="I58" s="625"/>
      <c r="J58" s="580"/>
      <c r="K58" s="625"/>
      <c r="L58" s="580"/>
    </row>
    <row r="59" spans="1:14" ht="15.75" hidden="1" customHeight="1" thickBot="1" x14ac:dyDescent="0.3">
      <c r="A59" s="580"/>
      <c r="B59" s="581"/>
      <c r="C59" s="580"/>
      <c r="D59" s="580"/>
      <c r="E59" s="580"/>
      <c r="F59" s="580"/>
      <c r="G59" s="580"/>
      <c r="H59" s="580"/>
      <c r="I59" s="625"/>
      <c r="J59" s="580"/>
      <c r="K59" s="625"/>
      <c r="L59" s="580"/>
    </row>
    <row r="60" spans="1:14" ht="15" hidden="1" customHeight="1" x14ac:dyDescent="0.25">
      <c r="A60" s="580"/>
      <c r="B60" s="581"/>
      <c r="C60" s="580"/>
      <c r="D60" s="580"/>
      <c r="E60" s="580"/>
      <c r="F60" s="580"/>
      <c r="G60" s="580"/>
      <c r="H60" s="580"/>
      <c r="I60" s="625"/>
      <c r="J60" s="580"/>
      <c r="K60" s="625"/>
      <c r="L60" s="580"/>
    </row>
    <row r="61" spans="1:14" ht="19.5" hidden="1" customHeight="1" x14ac:dyDescent="0.25">
      <c r="A61" s="580"/>
      <c r="B61" s="581"/>
      <c r="C61" s="580"/>
      <c r="D61" s="580"/>
      <c r="E61" s="580"/>
      <c r="F61" s="580"/>
      <c r="G61" s="580"/>
      <c r="H61" s="580"/>
      <c r="I61" s="625"/>
      <c r="J61" s="580"/>
      <c r="K61" s="625"/>
      <c r="L61" s="580"/>
      <c r="M61" s="479">
        <v>9</v>
      </c>
    </row>
    <row r="62" spans="1:14" ht="12" hidden="1" customHeight="1" x14ac:dyDescent="0.25">
      <c r="A62" s="580"/>
      <c r="B62" s="581"/>
      <c r="C62" s="580"/>
      <c r="D62" s="580"/>
      <c r="E62" s="580"/>
      <c r="F62" s="580"/>
      <c r="G62" s="580"/>
      <c r="H62" s="580"/>
      <c r="I62" s="625"/>
      <c r="J62" s="580"/>
      <c r="K62" s="625"/>
      <c r="L62" s="580"/>
    </row>
    <row r="63" spans="1:14" ht="2.25" hidden="1" customHeight="1" x14ac:dyDescent="0.25">
      <c r="A63" s="580"/>
      <c r="B63" s="581"/>
      <c r="C63" s="580"/>
      <c r="D63" s="580"/>
      <c r="E63" s="580"/>
      <c r="F63" s="580"/>
      <c r="G63" s="580"/>
      <c r="H63" s="580"/>
      <c r="I63" s="625"/>
      <c r="J63" s="580"/>
      <c r="K63" s="625"/>
      <c r="L63" s="580"/>
    </row>
    <row r="64" spans="1:14" ht="12.75" hidden="1" customHeight="1" x14ac:dyDescent="0.25">
      <c r="A64" s="580"/>
      <c r="B64" s="581"/>
      <c r="C64" s="580"/>
      <c r="D64" s="580"/>
      <c r="E64" s="580"/>
      <c r="F64" s="580"/>
      <c r="G64" s="580"/>
      <c r="H64" s="580"/>
      <c r="I64" s="625"/>
      <c r="J64" s="580"/>
      <c r="K64" s="625"/>
      <c r="L64" s="580"/>
    </row>
    <row r="65" spans="1:13" ht="24" hidden="1" customHeight="1" x14ac:dyDescent="0.25">
      <c r="A65" s="580"/>
      <c r="B65" s="581"/>
      <c r="C65" s="580"/>
      <c r="D65" s="580"/>
      <c r="E65" s="580"/>
      <c r="F65" s="580"/>
      <c r="G65" s="580"/>
      <c r="H65" s="580"/>
      <c r="I65" s="625"/>
      <c r="J65" s="580"/>
      <c r="K65" s="625"/>
      <c r="L65" s="580"/>
    </row>
    <row r="66" spans="1:13" ht="15" hidden="1" customHeight="1" x14ac:dyDescent="0.25">
      <c r="A66" s="580"/>
      <c r="B66" s="581"/>
      <c r="C66" s="580"/>
      <c r="D66" s="580"/>
      <c r="E66" s="580"/>
      <c r="F66" s="580"/>
      <c r="G66" s="580"/>
      <c r="H66" s="580"/>
      <c r="I66" s="625"/>
      <c r="J66" s="580"/>
      <c r="K66" s="625"/>
      <c r="L66" s="580"/>
    </row>
    <row r="67" spans="1:13" ht="24" hidden="1" customHeight="1" x14ac:dyDescent="0.25">
      <c r="A67" s="580"/>
      <c r="B67" s="581"/>
      <c r="C67" s="582"/>
      <c r="D67" s="582"/>
      <c r="E67" s="580"/>
      <c r="F67" s="580"/>
      <c r="G67" s="580"/>
      <c r="H67" s="580"/>
      <c r="I67" s="584"/>
      <c r="J67" s="582"/>
      <c r="K67" s="584"/>
      <c r="L67" s="582"/>
    </row>
    <row r="68" spans="1:13" ht="21" hidden="1" customHeight="1" x14ac:dyDescent="0.25">
      <c r="A68" s="580"/>
      <c r="B68" s="581"/>
      <c r="C68" s="582"/>
      <c r="D68" s="582"/>
      <c r="E68" s="580"/>
      <c r="F68" s="580"/>
      <c r="G68" s="580"/>
      <c r="H68" s="580"/>
      <c r="I68" s="584"/>
      <c r="J68" s="582"/>
      <c r="K68" s="584"/>
      <c r="L68" s="582"/>
    </row>
    <row r="69" spans="1:13" ht="18" hidden="1" customHeight="1" x14ac:dyDescent="0.25">
      <c r="A69" s="580"/>
      <c r="B69" s="581"/>
      <c r="C69" s="582"/>
      <c r="D69" s="582"/>
      <c r="E69" s="580"/>
      <c r="F69" s="580"/>
      <c r="G69" s="580"/>
      <c r="H69" s="580"/>
      <c r="I69" s="584"/>
      <c r="J69" s="582"/>
      <c r="K69" s="584"/>
      <c r="L69" s="582"/>
    </row>
    <row r="70" spans="1:13" ht="19.5" hidden="1" customHeight="1" x14ac:dyDescent="0.25">
      <c r="A70" s="580"/>
      <c r="B70" s="581"/>
      <c r="C70" s="582"/>
      <c r="D70" s="582"/>
      <c r="E70" s="580"/>
      <c r="F70" s="580"/>
      <c r="G70" s="580"/>
      <c r="H70" s="580"/>
      <c r="I70" s="584"/>
      <c r="J70" s="582"/>
      <c r="K70" s="584"/>
      <c r="L70" s="582"/>
    </row>
    <row r="71" spans="1:13" ht="32.25" hidden="1" customHeight="1" x14ac:dyDescent="0.25">
      <c r="A71" s="158" t="s">
        <v>3686</v>
      </c>
      <c r="B71" s="623" t="s">
        <v>4227</v>
      </c>
      <c r="C71" s="158" t="s">
        <v>160</v>
      </c>
      <c r="D71" s="158" t="s">
        <v>4392</v>
      </c>
      <c r="E71" s="604">
        <v>0</v>
      </c>
      <c r="F71" s="158">
        <v>10</v>
      </c>
      <c r="G71" s="158">
        <v>20</v>
      </c>
      <c r="H71" s="158">
        <v>30</v>
      </c>
      <c r="I71" s="159">
        <v>200</v>
      </c>
      <c r="J71" s="158"/>
      <c r="K71" s="159">
        <v>200</v>
      </c>
      <c r="L71" s="158" t="s">
        <v>4208</v>
      </c>
    </row>
    <row r="72" spans="1:13" ht="60" customHeight="1" x14ac:dyDescent="0.25">
      <c r="A72" s="158" t="s">
        <v>4568</v>
      </c>
      <c r="B72" s="623" t="s">
        <v>4225</v>
      </c>
      <c r="C72" s="158" t="s">
        <v>4635</v>
      </c>
      <c r="D72" s="158" t="s">
        <v>4636</v>
      </c>
      <c r="E72" s="604">
        <v>1</v>
      </c>
      <c r="F72" s="158">
        <v>1</v>
      </c>
      <c r="G72" s="158">
        <v>2</v>
      </c>
      <c r="H72" s="158">
        <v>2</v>
      </c>
      <c r="I72" s="159">
        <v>13670000</v>
      </c>
      <c r="J72" s="158"/>
      <c r="K72" s="159">
        <f>SUM(I72:J72)</f>
        <v>13670000</v>
      </c>
      <c r="L72" s="580" t="s">
        <v>4205</v>
      </c>
    </row>
    <row r="73" spans="1:13" ht="12" hidden="1" customHeight="1" x14ac:dyDescent="0.25">
      <c r="A73" s="158"/>
      <c r="B73" s="623"/>
      <c r="C73" s="158"/>
      <c r="D73" s="158"/>
      <c r="E73" s="604"/>
      <c r="F73" s="158"/>
      <c r="G73" s="158"/>
      <c r="H73" s="158"/>
      <c r="I73" s="159"/>
      <c r="J73" s="158"/>
      <c r="K73" s="159"/>
      <c r="L73" s="580" t="s">
        <v>4205</v>
      </c>
    </row>
    <row r="74" spans="1:13" ht="91.5" hidden="1" customHeight="1" x14ac:dyDescent="0.25">
      <c r="A74" s="158"/>
      <c r="B74" s="623"/>
      <c r="C74" s="158"/>
      <c r="D74" s="158"/>
      <c r="E74" s="604"/>
      <c r="F74" s="158"/>
      <c r="G74" s="158"/>
      <c r="H74" s="158"/>
      <c r="I74" s="159"/>
      <c r="J74" s="158"/>
      <c r="K74" s="159"/>
      <c r="L74" s="580" t="s">
        <v>4205</v>
      </c>
    </row>
    <row r="75" spans="1:13" ht="91.5" hidden="1" customHeight="1" x14ac:dyDescent="0.25">
      <c r="A75" s="158"/>
      <c r="B75" s="623"/>
      <c r="C75" s="158"/>
      <c r="D75" s="158"/>
      <c r="E75" s="604"/>
      <c r="F75" s="158"/>
      <c r="G75" s="158"/>
      <c r="H75" s="158"/>
      <c r="I75" s="159"/>
      <c r="J75" s="158"/>
      <c r="K75" s="159"/>
      <c r="L75" s="580" t="s">
        <v>4205</v>
      </c>
    </row>
    <row r="76" spans="1:13" ht="63" customHeight="1" x14ac:dyDescent="0.25">
      <c r="A76" s="604" t="s">
        <v>3686</v>
      </c>
      <c r="B76" s="623" t="s">
        <v>4228</v>
      </c>
      <c r="C76" s="158" t="s">
        <v>4393</v>
      </c>
      <c r="D76" s="158" t="s">
        <v>4394</v>
      </c>
      <c r="E76" s="158">
        <v>3</v>
      </c>
      <c r="F76" s="158">
        <v>4</v>
      </c>
      <c r="G76" s="158">
        <v>5</v>
      </c>
      <c r="H76" s="158">
        <v>6</v>
      </c>
      <c r="I76" s="159">
        <v>15600000</v>
      </c>
      <c r="J76" s="158"/>
      <c r="K76" s="159">
        <f>SUM(I76:J76)</f>
        <v>15600000</v>
      </c>
      <c r="L76" s="580" t="s">
        <v>4205</v>
      </c>
    </row>
    <row r="77" spans="1:13" ht="55.5" hidden="1" customHeight="1" x14ac:dyDescent="0.25">
      <c r="A77" s="604" t="s">
        <v>4634</v>
      </c>
      <c r="B77" s="623" t="s">
        <v>4005</v>
      </c>
      <c r="C77" s="158" t="s">
        <v>4637</v>
      </c>
      <c r="D77" s="158" t="s">
        <v>4638</v>
      </c>
      <c r="E77" s="158">
        <v>0</v>
      </c>
      <c r="F77" s="158" t="s">
        <v>4639</v>
      </c>
      <c r="G77" s="158" t="s">
        <v>4639</v>
      </c>
      <c r="H77" s="158"/>
      <c r="I77" s="159">
        <v>0</v>
      </c>
      <c r="J77" s="158"/>
      <c r="K77" s="159">
        <v>0</v>
      </c>
      <c r="L77" s="580" t="s">
        <v>4205</v>
      </c>
    </row>
    <row r="78" spans="1:13" s="112" customFormat="1" ht="15" hidden="1" customHeight="1" x14ac:dyDescent="0.25">
      <c r="A78" s="136"/>
      <c r="B78" s="593"/>
      <c r="C78" s="155"/>
      <c r="D78" s="155"/>
      <c r="E78" s="155"/>
      <c r="F78" s="155"/>
      <c r="G78" s="155"/>
      <c r="H78" s="155"/>
      <c r="I78" s="156"/>
      <c r="J78" s="155"/>
      <c r="K78" s="156"/>
      <c r="L78" s="629"/>
      <c r="M78" s="481"/>
    </row>
    <row r="79" spans="1:13" s="112" customFormat="1" ht="15" hidden="1" customHeight="1" x14ac:dyDescent="0.25">
      <c r="A79" s="800" t="s">
        <v>4210</v>
      </c>
      <c r="B79" s="802" t="s">
        <v>3524</v>
      </c>
      <c r="C79" s="804" t="s">
        <v>4396</v>
      </c>
      <c r="D79" s="806" t="s">
        <v>4397</v>
      </c>
      <c r="E79" s="808">
        <v>10</v>
      </c>
      <c r="F79" s="808">
        <v>10</v>
      </c>
      <c r="G79" s="808">
        <v>10</v>
      </c>
      <c r="H79" s="808">
        <v>10</v>
      </c>
      <c r="I79" s="793">
        <v>8500</v>
      </c>
      <c r="J79" s="793">
        <v>71000</v>
      </c>
      <c r="K79" s="793">
        <v>79500</v>
      </c>
      <c r="L79" s="796" t="s">
        <v>4205</v>
      </c>
      <c r="M79" s="481"/>
    </row>
    <row r="80" spans="1:13" s="112" customFormat="1" ht="15" hidden="1" customHeight="1" x14ac:dyDescent="0.25">
      <c r="A80" s="801"/>
      <c r="B80" s="803"/>
      <c r="C80" s="805"/>
      <c r="D80" s="807"/>
      <c r="E80" s="794"/>
      <c r="F80" s="794"/>
      <c r="G80" s="794"/>
      <c r="H80" s="794"/>
      <c r="I80" s="795"/>
      <c r="J80" s="794"/>
      <c r="K80" s="795"/>
      <c r="L80" s="797"/>
      <c r="M80" s="481"/>
    </row>
    <row r="81" spans="1:16" s="112" customFormat="1" ht="15" hidden="1" customHeight="1" x14ac:dyDescent="0.25">
      <c r="A81" s="140" t="s">
        <v>4157</v>
      </c>
      <c r="B81" s="142" t="s">
        <v>4226</v>
      </c>
      <c r="C81" s="148" t="s">
        <v>4398</v>
      </c>
      <c r="D81" s="148" t="s">
        <v>4399</v>
      </c>
      <c r="E81" s="148">
        <v>10</v>
      </c>
      <c r="F81" s="148">
        <v>25</v>
      </c>
      <c r="G81" s="148">
        <v>25</v>
      </c>
      <c r="H81" s="148">
        <v>25</v>
      </c>
      <c r="I81" s="149"/>
      <c r="J81" s="149">
        <v>51600</v>
      </c>
      <c r="K81" s="149">
        <v>51600</v>
      </c>
      <c r="L81" s="150" t="s">
        <v>4205</v>
      </c>
      <c r="M81" s="481"/>
    </row>
    <row r="82" spans="1:16" s="112" customFormat="1" ht="15" hidden="1" customHeight="1" x14ac:dyDescent="0.25">
      <c r="A82" s="411" t="s">
        <v>4400</v>
      </c>
      <c r="B82" s="429" t="s">
        <v>4226</v>
      </c>
      <c r="C82" s="128" t="s">
        <v>4401</v>
      </c>
      <c r="D82" s="128" t="s">
        <v>4402</v>
      </c>
      <c r="E82" s="128">
        <v>5</v>
      </c>
      <c r="F82" s="128">
        <v>5</v>
      </c>
      <c r="G82" s="128">
        <v>5</v>
      </c>
      <c r="H82" s="128">
        <v>6</v>
      </c>
      <c r="I82" s="129"/>
      <c r="J82" s="129">
        <v>6400</v>
      </c>
      <c r="K82" s="129">
        <v>6400</v>
      </c>
      <c r="L82" s="128" t="s">
        <v>4205</v>
      </c>
      <c r="M82" s="481"/>
    </row>
    <row r="83" spans="1:16" s="112" customFormat="1" ht="15" hidden="1" customHeight="1" x14ac:dyDescent="0.25">
      <c r="A83" s="411" t="s">
        <v>4403</v>
      </c>
      <c r="B83" s="429" t="s">
        <v>4226</v>
      </c>
      <c r="C83" s="128" t="s">
        <v>4404</v>
      </c>
      <c r="D83" s="128" t="s">
        <v>4405</v>
      </c>
      <c r="E83" s="128"/>
      <c r="F83" s="128"/>
      <c r="G83" s="128"/>
      <c r="H83" s="128"/>
      <c r="I83" s="129">
        <v>8500</v>
      </c>
      <c r="J83" s="129">
        <v>13000</v>
      </c>
      <c r="K83" s="129">
        <v>21500</v>
      </c>
      <c r="L83" s="128" t="s">
        <v>4377</v>
      </c>
      <c r="M83" s="481"/>
    </row>
    <row r="84" spans="1:16" s="112" customFormat="1" ht="15" hidden="1" customHeight="1" x14ac:dyDescent="0.25">
      <c r="A84" s="412" t="s">
        <v>4211</v>
      </c>
      <c r="B84" s="430">
        <v>2001</v>
      </c>
      <c r="C84" s="399" t="s">
        <v>4406</v>
      </c>
      <c r="D84" s="399" t="s">
        <v>4407</v>
      </c>
      <c r="E84" s="399">
        <v>130</v>
      </c>
      <c r="F84" s="399">
        <v>130</v>
      </c>
      <c r="G84" s="399">
        <v>130</v>
      </c>
      <c r="H84" s="399">
        <v>130</v>
      </c>
      <c r="I84" s="400">
        <v>19313</v>
      </c>
      <c r="J84" s="400">
        <v>7295</v>
      </c>
      <c r="K84" s="400">
        <v>26608</v>
      </c>
      <c r="L84" s="399"/>
      <c r="M84" s="481"/>
    </row>
    <row r="85" spans="1:16" s="112" customFormat="1" ht="6.75" hidden="1" customHeight="1" x14ac:dyDescent="0.25">
      <c r="A85" s="413"/>
      <c r="B85" s="431"/>
      <c r="C85" s="153"/>
      <c r="D85" s="153"/>
      <c r="E85" s="153"/>
      <c r="F85" s="153"/>
      <c r="G85" s="153"/>
      <c r="H85" s="153"/>
      <c r="I85" s="154"/>
      <c r="J85" s="154"/>
      <c r="K85" s="154"/>
      <c r="L85" s="153"/>
      <c r="M85" s="481"/>
    </row>
    <row r="86" spans="1:16" s="112" customFormat="1" ht="17.25" hidden="1" customHeight="1" x14ac:dyDescent="0.25">
      <c r="A86" s="413"/>
      <c r="B86" s="431"/>
      <c r="C86" s="153"/>
      <c r="D86" s="153"/>
      <c r="E86" s="153"/>
      <c r="F86" s="153"/>
      <c r="G86" s="153"/>
      <c r="H86" s="153"/>
      <c r="I86" s="154"/>
      <c r="J86" s="154"/>
      <c r="K86" s="154"/>
      <c r="L86" s="153"/>
      <c r="M86" s="481"/>
    </row>
    <row r="87" spans="1:16" ht="6.75" hidden="1" customHeight="1" thickBot="1" x14ac:dyDescent="0.3">
      <c r="A87" s="413"/>
      <c r="B87" s="431"/>
      <c r="C87" s="153"/>
      <c r="D87" s="153"/>
      <c r="E87" s="153"/>
      <c r="F87" s="153"/>
      <c r="G87" s="153"/>
      <c r="H87" s="153"/>
      <c r="I87" s="154"/>
      <c r="J87" s="154"/>
      <c r="K87" s="154"/>
      <c r="L87" s="153"/>
      <c r="M87" s="479">
        <v>11</v>
      </c>
    </row>
    <row r="88" spans="1:16" ht="51.75" hidden="1" customHeight="1" thickBot="1" x14ac:dyDescent="0.3">
      <c r="A88" s="413"/>
      <c r="B88" s="431"/>
      <c r="C88" s="153"/>
      <c r="D88" s="153"/>
      <c r="E88" s="153"/>
      <c r="F88" s="153"/>
      <c r="G88" s="153"/>
      <c r="H88" s="153"/>
      <c r="I88" s="154"/>
      <c r="J88" s="154"/>
      <c r="K88" s="154"/>
      <c r="L88" s="153"/>
    </row>
    <row r="89" spans="1:16" ht="58.5" hidden="1" customHeight="1" thickBot="1" x14ac:dyDescent="0.3">
      <c r="A89" s="413"/>
      <c r="B89" s="431"/>
      <c r="C89" s="153"/>
      <c r="D89" s="153"/>
      <c r="E89" s="153"/>
      <c r="F89" s="153"/>
      <c r="G89" s="153"/>
      <c r="H89" s="153"/>
      <c r="I89" s="154"/>
      <c r="J89" s="154"/>
      <c r="K89" s="154"/>
      <c r="L89" s="153"/>
    </row>
    <row r="90" spans="1:16" ht="58.5" hidden="1" customHeight="1" thickBot="1" x14ac:dyDescent="0.3">
      <c r="A90" s="413"/>
      <c r="B90" s="431"/>
      <c r="C90" s="153"/>
      <c r="D90" s="153"/>
      <c r="E90" s="153"/>
      <c r="F90" s="153"/>
      <c r="G90" s="153"/>
      <c r="H90" s="153"/>
      <c r="I90" s="154"/>
      <c r="J90" s="154"/>
      <c r="K90" s="154"/>
      <c r="L90" s="153"/>
    </row>
    <row r="91" spans="1:16" ht="15" hidden="1" customHeight="1" x14ac:dyDescent="0.25">
      <c r="A91" s="413"/>
      <c r="B91" s="431"/>
      <c r="C91" s="153"/>
      <c r="D91" s="153"/>
      <c r="E91" s="153"/>
      <c r="F91" s="153"/>
      <c r="G91" s="153"/>
      <c r="H91" s="153"/>
      <c r="I91" s="154"/>
      <c r="J91" s="154"/>
      <c r="K91" s="154"/>
      <c r="L91" s="153"/>
    </row>
    <row r="92" spans="1:16" ht="59.25" customHeight="1" x14ac:dyDescent="0.25">
      <c r="A92" s="640" t="s">
        <v>4645</v>
      </c>
      <c r="B92" s="641" t="s">
        <v>3524</v>
      </c>
      <c r="C92" s="640" t="s">
        <v>4646</v>
      </c>
      <c r="D92" s="640" t="s">
        <v>4647</v>
      </c>
      <c r="E92" s="640"/>
      <c r="F92" s="640"/>
      <c r="G92" s="640"/>
      <c r="H92" s="640"/>
      <c r="I92" s="642">
        <f>SUM(I93)</f>
        <v>81914187</v>
      </c>
      <c r="J92" s="642"/>
      <c r="K92" s="642">
        <f>SUM(I92:J92)</f>
        <v>81914187</v>
      </c>
      <c r="L92" s="580" t="s">
        <v>4205</v>
      </c>
    </row>
    <row r="93" spans="1:16" ht="54.75" customHeight="1" x14ac:dyDescent="0.25">
      <c r="A93" s="630" t="s">
        <v>4157</v>
      </c>
      <c r="B93" s="631" t="s">
        <v>4226</v>
      </c>
      <c r="C93" s="630" t="s">
        <v>4658</v>
      </c>
      <c r="D93" s="630" t="s">
        <v>4659</v>
      </c>
      <c r="E93" s="630"/>
      <c r="F93" s="630"/>
      <c r="G93" s="630"/>
      <c r="H93" s="630"/>
      <c r="I93" s="632">
        <v>81914187</v>
      </c>
      <c r="J93" s="632"/>
      <c r="K93" s="632">
        <f>SUM(I93:J93)</f>
        <v>81914187</v>
      </c>
      <c r="L93" s="580" t="s">
        <v>4205</v>
      </c>
    </row>
    <row r="94" spans="1:16" ht="60" hidden="1" customHeight="1" x14ac:dyDescent="0.25">
      <c r="A94" s="630" t="s">
        <v>4530</v>
      </c>
      <c r="B94" s="631" t="s">
        <v>4006</v>
      </c>
      <c r="C94" s="630" t="s">
        <v>4660</v>
      </c>
      <c r="D94" s="630" t="s">
        <v>4661</v>
      </c>
      <c r="E94" s="630">
        <v>0</v>
      </c>
      <c r="F94" s="630">
        <v>1</v>
      </c>
      <c r="G94" s="630">
        <v>1</v>
      </c>
      <c r="H94" s="630">
        <v>1</v>
      </c>
      <c r="I94" s="632">
        <v>0</v>
      </c>
      <c r="J94" s="632"/>
      <c r="K94" s="632">
        <v>0</v>
      </c>
      <c r="L94" s="580" t="s">
        <v>4205</v>
      </c>
    </row>
    <row r="95" spans="1:16" ht="60" customHeight="1" x14ac:dyDescent="0.25">
      <c r="A95" s="648" t="s">
        <v>4648</v>
      </c>
      <c r="B95" s="649" t="s">
        <v>3527</v>
      </c>
      <c r="C95" s="648" t="s">
        <v>4649</v>
      </c>
      <c r="D95" s="648" t="s">
        <v>4650</v>
      </c>
      <c r="E95" s="648"/>
      <c r="F95" s="648"/>
      <c r="G95" s="648"/>
      <c r="H95" s="648"/>
      <c r="I95" s="650">
        <f>SUM(I96)</f>
        <v>29348674</v>
      </c>
      <c r="J95" s="650">
        <f>SUM(J96)</f>
        <v>2480000</v>
      </c>
      <c r="K95" s="650">
        <f>SUM(K96)</f>
        <v>31828674</v>
      </c>
      <c r="L95" s="595" t="s">
        <v>4410</v>
      </c>
      <c r="P95" s="658"/>
    </row>
    <row r="96" spans="1:16" ht="57" customHeight="1" x14ac:dyDescent="0.25">
      <c r="A96" s="158" t="s">
        <v>3885</v>
      </c>
      <c r="B96" s="623" t="s">
        <v>4225</v>
      </c>
      <c r="C96" s="158" t="s">
        <v>4408</v>
      </c>
      <c r="D96" s="158" t="s">
        <v>4409</v>
      </c>
      <c r="E96" s="158">
        <v>80</v>
      </c>
      <c r="F96" s="158">
        <v>85</v>
      </c>
      <c r="G96" s="158">
        <v>90</v>
      </c>
      <c r="H96" s="158">
        <v>90</v>
      </c>
      <c r="I96" s="159">
        <v>29348674</v>
      </c>
      <c r="J96" s="159">
        <v>2480000</v>
      </c>
      <c r="K96" s="159">
        <f>SUM(I96:J96)</f>
        <v>31828674</v>
      </c>
      <c r="L96" s="158" t="s">
        <v>4410</v>
      </c>
      <c r="M96" s="479">
        <v>10</v>
      </c>
    </row>
    <row r="97" spans="1:14" ht="23.25" hidden="1" customHeight="1" x14ac:dyDescent="0.25">
      <c r="A97" s="640"/>
      <c r="B97" s="790">
        <v>2002</v>
      </c>
      <c r="C97" s="789" t="s">
        <v>4411</v>
      </c>
      <c r="D97" s="789" t="s">
        <v>4412</v>
      </c>
      <c r="E97" s="789"/>
      <c r="F97" s="789"/>
      <c r="G97" s="789"/>
      <c r="H97" s="789"/>
      <c r="I97" s="788">
        <f>SUM(I99)</f>
        <v>42188500</v>
      </c>
      <c r="J97" s="789"/>
      <c r="K97" s="788">
        <f>SUM(I97:J98)</f>
        <v>42188500</v>
      </c>
      <c r="L97" s="789"/>
    </row>
    <row r="98" spans="1:14" ht="40.5" customHeight="1" x14ac:dyDescent="0.25">
      <c r="A98" s="640" t="s">
        <v>4212</v>
      </c>
      <c r="B98" s="790"/>
      <c r="C98" s="789"/>
      <c r="D98" s="789"/>
      <c r="E98" s="789"/>
      <c r="F98" s="789"/>
      <c r="G98" s="789"/>
      <c r="H98" s="789"/>
      <c r="I98" s="788"/>
      <c r="J98" s="789"/>
      <c r="K98" s="788"/>
      <c r="L98" s="789"/>
    </row>
    <row r="99" spans="1:14" ht="75" customHeight="1" x14ac:dyDescent="0.25">
      <c r="A99" s="158" t="s">
        <v>3689</v>
      </c>
      <c r="B99" s="623" t="s">
        <v>4225</v>
      </c>
      <c r="C99" s="158" t="s">
        <v>4413</v>
      </c>
      <c r="D99" s="158" t="s">
        <v>4414</v>
      </c>
      <c r="E99" s="158"/>
      <c r="F99" s="158"/>
      <c r="G99" s="158"/>
      <c r="H99" s="158"/>
      <c r="I99" s="159">
        <v>42188500</v>
      </c>
      <c r="J99" s="158"/>
      <c r="K99" s="159">
        <v>40088500</v>
      </c>
      <c r="L99" s="158" t="s">
        <v>4213</v>
      </c>
    </row>
    <row r="100" spans="1:14" ht="15" hidden="1" customHeight="1" x14ac:dyDescent="0.25">
      <c r="A100" s="798" t="s">
        <v>4214</v>
      </c>
      <c r="B100" s="790" t="s">
        <v>3536</v>
      </c>
      <c r="C100" s="789" t="s">
        <v>4238</v>
      </c>
      <c r="D100" s="789" t="s">
        <v>4415</v>
      </c>
      <c r="E100" s="799">
        <v>0.15</v>
      </c>
      <c r="F100" s="799">
        <v>0.2</v>
      </c>
      <c r="G100" s="799">
        <v>0.25</v>
      </c>
      <c r="H100" s="799">
        <v>0.25</v>
      </c>
      <c r="I100" s="788">
        <f>SUM(I106:I121)</f>
        <v>15473000</v>
      </c>
      <c r="J100" s="789">
        <f>SUM(J106:J119)</f>
        <v>0</v>
      </c>
      <c r="K100" s="788">
        <f>SUM(I100:J102)</f>
        <v>15473000</v>
      </c>
      <c r="L100" s="789" t="s">
        <v>4395</v>
      </c>
      <c r="N100" s="658">
        <f>SUM(I100:K100)</f>
        <v>30946000</v>
      </c>
    </row>
    <row r="101" spans="1:14" ht="75" customHeight="1" x14ac:dyDescent="0.25">
      <c r="A101" s="798"/>
      <c r="B101" s="790"/>
      <c r="C101" s="789"/>
      <c r="D101" s="789"/>
      <c r="E101" s="789"/>
      <c r="F101" s="789"/>
      <c r="G101" s="789"/>
      <c r="H101" s="789"/>
      <c r="I101" s="788"/>
      <c r="J101" s="789"/>
      <c r="K101" s="788"/>
      <c r="L101" s="789"/>
      <c r="M101" s="483"/>
    </row>
    <row r="102" spans="1:14" hidden="1" x14ac:dyDescent="0.25">
      <c r="A102" s="798"/>
      <c r="B102" s="790"/>
      <c r="C102" s="789"/>
      <c r="D102" s="789"/>
      <c r="E102" s="789"/>
      <c r="F102" s="789"/>
      <c r="G102" s="789"/>
      <c r="H102" s="789"/>
      <c r="I102" s="788"/>
      <c r="J102" s="789"/>
      <c r="K102" s="788"/>
      <c r="L102" s="789"/>
    </row>
    <row r="103" spans="1:14" ht="33.75" hidden="1" x14ac:dyDescent="0.25">
      <c r="A103" s="158" t="s">
        <v>3695</v>
      </c>
      <c r="B103" s="623" t="s">
        <v>4225</v>
      </c>
      <c r="C103" s="158" t="s">
        <v>4215</v>
      </c>
      <c r="D103" s="158" t="s">
        <v>4216</v>
      </c>
      <c r="E103" s="158"/>
      <c r="F103" s="158"/>
      <c r="G103" s="158"/>
      <c r="H103" s="158"/>
      <c r="I103" s="159">
        <v>5013</v>
      </c>
      <c r="J103" s="158"/>
      <c r="K103" s="159">
        <v>5013</v>
      </c>
      <c r="L103" s="158" t="s">
        <v>4217</v>
      </c>
    </row>
    <row r="104" spans="1:14" ht="63" hidden="1" customHeight="1" x14ac:dyDescent="0.25">
      <c r="A104" s="158" t="s">
        <v>4416</v>
      </c>
      <c r="B104" s="623" t="s">
        <v>4226</v>
      </c>
      <c r="C104" s="158" t="s">
        <v>4417</v>
      </c>
      <c r="D104" s="158" t="s">
        <v>4418</v>
      </c>
      <c r="E104" s="158"/>
      <c r="F104" s="158"/>
      <c r="G104" s="158"/>
      <c r="H104" s="158"/>
      <c r="I104" s="159">
        <v>300</v>
      </c>
      <c r="J104" s="158"/>
      <c r="K104" s="159">
        <v>300</v>
      </c>
      <c r="L104" s="158" t="s">
        <v>4217</v>
      </c>
    </row>
    <row r="105" spans="1:14" ht="78.75" hidden="1" x14ac:dyDescent="0.25">
      <c r="A105" s="158" t="s">
        <v>3699</v>
      </c>
      <c r="B105" s="623" t="s">
        <v>4229</v>
      </c>
      <c r="C105" s="158" t="s">
        <v>4218</v>
      </c>
      <c r="D105" s="158" t="s">
        <v>4219</v>
      </c>
      <c r="E105" s="158">
        <v>4</v>
      </c>
      <c r="F105" s="158">
        <v>4</v>
      </c>
      <c r="G105" s="158">
        <v>4</v>
      </c>
      <c r="H105" s="158">
        <v>4</v>
      </c>
      <c r="I105" s="159">
        <v>300</v>
      </c>
      <c r="J105" s="158"/>
      <c r="K105" s="159">
        <v>300</v>
      </c>
      <c r="L105" s="158" t="s">
        <v>4205</v>
      </c>
    </row>
    <row r="106" spans="1:14" ht="33.75" x14ac:dyDescent="0.25">
      <c r="A106" s="158" t="s">
        <v>3695</v>
      </c>
      <c r="B106" s="623" t="s">
        <v>4225</v>
      </c>
      <c r="C106" s="158" t="s">
        <v>4215</v>
      </c>
      <c r="D106" s="158" t="s">
        <v>4662</v>
      </c>
      <c r="E106" s="158">
        <v>50</v>
      </c>
      <c r="F106" s="158">
        <v>55</v>
      </c>
      <c r="G106" s="158">
        <v>60</v>
      </c>
      <c r="H106" s="158">
        <v>65</v>
      </c>
      <c r="I106" s="159">
        <v>5013000</v>
      </c>
      <c r="J106" s="158"/>
      <c r="K106" s="159">
        <f>SUM(I106:J106)</f>
        <v>5013000</v>
      </c>
      <c r="L106" s="158" t="s">
        <v>4419</v>
      </c>
    </row>
    <row r="107" spans="1:14" ht="54.75" customHeight="1" thickBot="1" x14ac:dyDescent="0.3">
      <c r="A107" s="411" t="s">
        <v>4651</v>
      </c>
      <c r="B107" s="429" t="s">
        <v>4226</v>
      </c>
      <c r="C107" s="128" t="s">
        <v>4417</v>
      </c>
      <c r="D107" s="128" t="s">
        <v>4663</v>
      </c>
      <c r="E107" s="128">
        <v>1</v>
      </c>
      <c r="F107" s="128">
        <v>1</v>
      </c>
      <c r="G107" s="128">
        <v>2</v>
      </c>
      <c r="H107" s="128">
        <v>2</v>
      </c>
      <c r="I107" s="129">
        <v>1300000</v>
      </c>
      <c r="J107" s="128"/>
      <c r="K107" s="129">
        <f>SUM(I107:J107)</f>
        <v>1300000</v>
      </c>
      <c r="L107" s="128" t="s">
        <v>4205</v>
      </c>
    </row>
    <row r="108" spans="1:14" ht="57" thickBot="1" x14ac:dyDescent="0.3">
      <c r="A108" s="591" t="s">
        <v>4549</v>
      </c>
      <c r="B108" s="425" t="s">
        <v>4229</v>
      </c>
      <c r="C108" s="596" t="s">
        <v>4664</v>
      </c>
      <c r="D108" s="147" t="s">
        <v>4421</v>
      </c>
      <c r="E108" s="157">
        <v>4</v>
      </c>
      <c r="F108" s="157">
        <v>5</v>
      </c>
      <c r="G108" s="147">
        <v>5</v>
      </c>
      <c r="H108" s="147">
        <v>5</v>
      </c>
      <c r="I108" s="157">
        <v>1080000</v>
      </c>
      <c r="J108" s="822">
        <v>0</v>
      </c>
      <c r="K108" s="157">
        <f>SUM(I108:J110)</f>
        <v>1080000</v>
      </c>
      <c r="L108" s="128" t="s">
        <v>4205</v>
      </c>
    </row>
    <row r="109" spans="1:14" ht="0.75" customHeight="1" thickBot="1" x14ac:dyDescent="0.3">
      <c r="A109" s="416"/>
      <c r="B109" s="427"/>
      <c r="C109" s="155"/>
      <c r="D109" s="155"/>
      <c r="E109" s="156"/>
      <c r="F109" s="156"/>
      <c r="G109" s="155"/>
      <c r="H109" s="155"/>
      <c r="I109" s="156"/>
      <c r="J109" s="822"/>
      <c r="K109" s="156"/>
      <c r="L109" s="128" t="s">
        <v>4205</v>
      </c>
    </row>
    <row r="110" spans="1:14" ht="15" hidden="1" customHeight="1" thickBot="1" x14ac:dyDescent="0.3">
      <c r="A110" s="408"/>
      <c r="B110" s="425"/>
      <c r="C110" s="132"/>
      <c r="D110" s="132"/>
      <c r="E110" s="133"/>
      <c r="F110" s="133"/>
      <c r="G110" s="132"/>
      <c r="H110" s="132"/>
      <c r="I110" s="133"/>
      <c r="J110" s="822"/>
      <c r="K110" s="133"/>
      <c r="L110" s="128" t="s">
        <v>4205</v>
      </c>
    </row>
    <row r="111" spans="1:14" ht="15" hidden="1" customHeight="1" thickBot="1" x14ac:dyDescent="0.3">
      <c r="A111" s="408"/>
      <c r="B111" s="425"/>
      <c r="C111" s="132"/>
      <c r="D111" s="132"/>
      <c r="E111" s="133"/>
      <c r="F111" s="133"/>
      <c r="G111" s="132"/>
      <c r="H111" s="132"/>
      <c r="I111" s="133"/>
      <c r="J111" s="132"/>
      <c r="K111" s="133"/>
      <c r="L111" s="128" t="s">
        <v>4205</v>
      </c>
    </row>
    <row r="112" spans="1:14" ht="15" hidden="1" customHeight="1" thickBot="1" x14ac:dyDescent="0.3">
      <c r="A112" s="417"/>
      <c r="B112" s="433"/>
      <c r="C112" s="151"/>
      <c r="D112" s="151"/>
      <c r="E112" s="152"/>
      <c r="F112" s="152"/>
      <c r="G112" s="151"/>
      <c r="H112" s="151"/>
      <c r="I112" s="152"/>
      <c r="J112" s="151"/>
      <c r="K112" s="152"/>
      <c r="L112" s="128" t="s">
        <v>4205</v>
      </c>
    </row>
    <row r="113" spans="1:16" ht="15" hidden="1" customHeight="1" thickBot="1" x14ac:dyDescent="0.3">
      <c r="A113" s="809" t="s">
        <v>4220</v>
      </c>
      <c r="B113" s="802">
        <v>1801</v>
      </c>
      <c r="C113" s="813" t="s">
        <v>4422</v>
      </c>
      <c r="D113" s="808" t="s">
        <v>4423</v>
      </c>
      <c r="E113" s="808"/>
      <c r="F113" s="808"/>
      <c r="G113" s="808"/>
      <c r="H113" s="808"/>
      <c r="I113" s="793">
        <v>0</v>
      </c>
      <c r="J113" s="808"/>
      <c r="K113" s="793">
        <v>0</v>
      </c>
      <c r="L113" s="128" t="s">
        <v>4205</v>
      </c>
    </row>
    <row r="114" spans="1:16" ht="15" hidden="1" customHeight="1" thickBot="1" x14ac:dyDescent="0.3">
      <c r="A114" s="810"/>
      <c r="B114" s="803"/>
      <c r="C114" s="814"/>
      <c r="D114" s="794"/>
      <c r="E114" s="794"/>
      <c r="F114" s="794"/>
      <c r="G114" s="794"/>
      <c r="H114" s="794"/>
      <c r="I114" s="795"/>
      <c r="J114" s="794"/>
      <c r="K114" s="795"/>
      <c r="L114" s="128" t="s">
        <v>4205</v>
      </c>
    </row>
    <row r="115" spans="1:16" ht="15" hidden="1" customHeight="1" thickBot="1" x14ac:dyDescent="0.3">
      <c r="A115" s="811"/>
      <c r="B115" s="812"/>
      <c r="C115" s="815"/>
      <c r="D115" s="816"/>
      <c r="E115" s="816"/>
      <c r="F115" s="816"/>
      <c r="G115" s="816"/>
      <c r="H115" s="816"/>
      <c r="I115" s="817"/>
      <c r="J115" s="816"/>
      <c r="K115" s="817"/>
      <c r="L115" s="128" t="s">
        <v>4205</v>
      </c>
    </row>
    <row r="116" spans="1:16" ht="15" hidden="1" customHeight="1" thickBot="1" x14ac:dyDescent="0.3">
      <c r="A116" s="418"/>
      <c r="B116" s="434"/>
      <c r="C116" s="401"/>
      <c r="D116" s="401"/>
      <c r="E116" s="401"/>
      <c r="F116" s="401"/>
      <c r="G116" s="401"/>
      <c r="H116" s="401"/>
      <c r="I116" s="402"/>
      <c r="J116" s="401"/>
      <c r="K116" s="402"/>
      <c r="L116" s="128" t="s">
        <v>4205</v>
      </c>
    </row>
    <row r="117" spans="1:16" ht="15.75" hidden="1" customHeight="1" thickBot="1" x14ac:dyDescent="0.3">
      <c r="A117" s="414"/>
      <c r="B117" s="435"/>
      <c r="C117" s="403"/>
      <c r="D117" s="403"/>
      <c r="E117" s="403"/>
      <c r="F117" s="403"/>
      <c r="G117" s="403"/>
      <c r="H117" s="403"/>
      <c r="I117" s="404"/>
      <c r="J117" s="403"/>
      <c r="K117" s="404"/>
      <c r="L117" s="128" t="s">
        <v>4205</v>
      </c>
    </row>
    <row r="118" spans="1:16" ht="64.5" customHeight="1" thickBot="1" x14ac:dyDescent="0.3">
      <c r="A118" s="647" t="s">
        <v>4185</v>
      </c>
      <c r="B118" s="651" t="s">
        <v>4228</v>
      </c>
      <c r="C118" s="647" t="s">
        <v>4665</v>
      </c>
      <c r="D118" s="647" t="s">
        <v>4666</v>
      </c>
      <c r="E118" s="647">
        <v>4</v>
      </c>
      <c r="F118" s="647">
        <v>5</v>
      </c>
      <c r="G118" s="647">
        <v>5</v>
      </c>
      <c r="H118" s="647">
        <v>5</v>
      </c>
      <c r="I118" s="652">
        <v>580000</v>
      </c>
      <c r="J118" s="647"/>
      <c r="K118" s="652">
        <v>580000</v>
      </c>
      <c r="L118" s="128" t="s">
        <v>4205</v>
      </c>
      <c r="M118" s="483"/>
    </row>
    <row r="119" spans="1:16" ht="60.75" customHeight="1" thickBot="1" x14ac:dyDescent="0.3">
      <c r="A119" s="647" t="s">
        <v>4652</v>
      </c>
      <c r="B119" s="651" t="s">
        <v>4230</v>
      </c>
      <c r="C119" s="647" t="s">
        <v>4667</v>
      </c>
      <c r="D119" s="647" t="s">
        <v>4668</v>
      </c>
      <c r="E119" s="647">
        <v>15</v>
      </c>
      <c r="F119" s="647">
        <v>20</v>
      </c>
      <c r="G119" s="647">
        <v>20</v>
      </c>
      <c r="H119" s="647">
        <v>20</v>
      </c>
      <c r="I119" s="652">
        <v>7000000</v>
      </c>
      <c r="J119" s="647"/>
      <c r="K119" s="652">
        <f>SUM(I119:J119)</f>
        <v>7000000</v>
      </c>
      <c r="L119" s="128" t="s">
        <v>4205</v>
      </c>
    </row>
    <row r="120" spans="1:16" ht="6.75" hidden="1" customHeight="1" thickBot="1" x14ac:dyDescent="0.3">
      <c r="A120" s="647" t="s">
        <v>4653</v>
      </c>
      <c r="B120" s="651" t="s">
        <v>4420</v>
      </c>
      <c r="C120" s="418" t="s">
        <v>4670</v>
      </c>
      <c r="D120" s="418" t="s">
        <v>4669</v>
      </c>
      <c r="E120" s="715">
        <v>0.02</v>
      </c>
      <c r="F120" s="715">
        <v>0.05</v>
      </c>
      <c r="G120" s="715">
        <v>0.1</v>
      </c>
      <c r="H120" s="715">
        <v>0.1</v>
      </c>
      <c r="I120" s="716">
        <v>0</v>
      </c>
      <c r="J120" s="418"/>
      <c r="K120" s="716">
        <v>0</v>
      </c>
      <c r="L120" s="596" t="s">
        <v>4205</v>
      </c>
      <c r="P120" s="658">
        <f>SUM(I119:J119)</f>
        <v>7000000</v>
      </c>
    </row>
    <row r="121" spans="1:16" ht="69" customHeight="1" thickBot="1" x14ac:dyDescent="0.3">
      <c r="A121" s="589" t="s">
        <v>4653</v>
      </c>
      <c r="B121" s="714" t="s">
        <v>4186</v>
      </c>
      <c r="C121" s="647"/>
      <c r="D121" s="647"/>
      <c r="E121" s="662"/>
      <c r="F121" s="662"/>
      <c r="G121" s="662"/>
      <c r="H121" s="662"/>
      <c r="I121" s="652">
        <v>500000</v>
      </c>
      <c r="J121" s="647"/>
      <c r="K121" s="652">
        <v>500000</v>
      </c>
      <c r="L121" s="128" t="s">
        <v>4205</v>
      </c>
      <c r="P121" s="658"/>
    </row>
    <row r="122" spans="1:16" ht="38.25" customHeight="1" thickBot="1" x14ac:dyDescent="0.3">
      <c r="A122" s="653" t="s">
        <v>4654</v>
      </c>
      <c r="B122" s="654" t="s">
        <v>3539</v>
      </c>
      <c r="C122" s="655"/>
      <c r="D122" s="655"/>
      <c r="E122" s="655"/>
      <c r="F122" s="655"/>
      <c r="G122" s="655"/>
      <c r="H122" s="655"/>
      <c r="I122" s="656">
        <f>SUM(I123)</f>
        <v>7677000</v>
      </c>
      <c r="J122" s="655"/>
      <c r="K122" s="656">
        <f>SUM(K123)</f>
        <v>7677000</v>
      </c>
      <c r="L122" s="655"/>
    </row>
    <row r="123" spans="1:16" ht="57" customHeight="1" x14ac:dyDescent="0.25">
      <c r="A123" s="589" t="s">
        <v>3704</v>
      </c>
      <c r="B123" s="587" t="s">
        <v>4225</v>
      </c>
      <c r="C123" s="588" t="s">
        <v>4424</v>
      </c>
      <c r="D123" s="588" t="s">
        <v>4425</v>
      </c>
      <c r="E123" s="588">
        <v>4</v>
      </c>
      <c r="F123" s="588">
        <v>4</v>
      </c>
      <c r="G123" s="588">
        <v>4</v>
      </c>
      <c r="H123" s="588">
        <v>4</v>
      </c>
      <c r="I123" s="657">
        <v>7677000</v>
      </c>
      <c r="J123" s="588"/>
      <c r="K123" s="657">
        <f>SUM(I123)</f>
        <v>7677000</v>
      </c>
      <c r="L123" s="588" t="s">
        <v>4426</v>
      </c>
      <c r="M123" s="479">
        <v>11</v>
      </c>
    </row>
    <row r="124" spans="1:16" ht="35.25" customHeight="1" x14ac:dyDescent="0.25">
      <c r="A124" s="820" t="s">
        <v>4655</v>
      </c>
      <c r="B124" s="790" t="s">
        <v>3542</v>
      </c>
      <c r="C124" s="789" t="s">
        <v>4427</v>
      </c>
      <c r="D124" s="789" t="s">
        <v>4428</v>
      </c>
      <c r="E124" s="789"/>
      <c r="F124" s="789"/>
      <c r="G124" s="789"/>
      <c r="H124" s="789"/>
      <c r="I124" s="788">
        <f>SUM(I127:I138)</f>
        <v>33489500</v>
      </c>
      <c r="J124" s="788">
        <f>SUM(J127:J138)</f>
        <v>25000</v>
      </c>
      <c r="K124" s="788">
        <f>SUM(I124:J126)</f>
        <v>33514500</v>
      </c>
      <c r="L124" s="789"/>
    </row>
    <row r="125" spans="1:16" ht="0.75" customHeight="1" x14ac:dyDescent="0.25">
      <c r="A125" s="756"/>
      <c r="B125" s="790"/>
      <c r="C125" s="789"/>
      <c r="D125" s="789"/>
      <c r="E125" s="789"/>
      <c r="F125" s="789"/>
      <c r="G125" s="789"/>
      <c r="H125" s="789"/>
      <c r="I125" s="788"/>
      <c r="J125" s="788"/>
      <c r="K125" s="788"/>
      <c r="L125" s="789"/>
    </row>
    <row r="126" spans="1:16" ht="18" customHeight="1" x14ac:dyDescent="0.25">
      <c r="A126" s="821"/>
      <c r="B126" s="790"/>
      <c r="C126" s="789"/>
      <c r="D126" s="789"/>
      <c r="E126" s="789"/>
      <c r="F126" s="789"/>
      <c r="G126" s="789"/>
      <c r="H126" s="789"/>
      <c r="I126" s="788"/>
      <c r="J126" s="788"/>
      <c r="K126" s="788"/>
      <c r="L126" s="789"/>
    </row>
    <row r="127" spans="1:16" ht="63.75" customHeight="1" thickBot="1" x14ac:dyDescent="0.3">
      <c r="A127" s="411" t="s">
        <v>3705</v>
      </c>
      <c r="B127" s="429" t="s">
        <v>4225</v>
      </c>
      <c r="C127" s="128" t="s">
        <v>4239</v>
      </c>
      <c r="D127" s="128" t="s">
        <v>4240</v>
      </c>
      <c r="E127" s="128">
        <v>4</v>
      </c>
      <c r="F127" s="128">
        <v>4</v>
      </c>
      <c r="G127" s="128">
        <v>5</v>
      </c>
      <c r="H127" s="128">
        <v>5</v>
      </c>
      <c r="I127" s="129">
        <v>9646500</v>
      </c>
      <c r="J127" s="129">
        <v>25000</v>
      </c>
      <c r="K127" s="129">
        <f>SUM(I127:J127)</f>
        <v>9671500</v>
      </c>
      <c r="L127" s="128" t="s">
        <v>4429</v>
      </c>
    </row>
    <row r="128" spans="1:16" ht="77.25" customHeight="1" x14ac:dyDescent="0.25">
      <c r="A128" s="415" t="s">
        <v>4431</v>
      </c>
      <c r="B128" s="432" t="s">
        <v>4229</v>
      </c>
      <c r="C128" s="130" t="s">
        <v>4432</v>
      </c>
      <c r="D128" s="130" t="s">
        <v>4671</v>
      </c>
      <c r="E128" s="130">
        <v>3</v>
      </c>
      <c r="F128" s="130">
        <v>4</v>
      </c>
      <c r="G128" s="130">
        <v>5</v>
      </c>
      <c r="H128" s="130">
        <v>5</v>
      </c>
      <c r="I128" s="131">
        <v>16740000</v>
      </c>
      <c r="J128" s="130"/>
      <c r="K128" s="131">
        <f>SUM(I128)</f>
        <v>16740000</v>
      </c>
      <c r="L128" s="140" t="s">
        <v>4430</v>
      </c>
    </row>
    <row r="129" spans="1:13" ht="47.25" customHeight="1" x14ac:dyDescent="0.25">
      <c r="A129" s="408" t="s">
        <v>4285</v>
      </c>
      <c r="B129" s="425" t="s">
        <v>4227</v>
      </c>
      <c r="C129" s="147" t="s">
        <v>4433</v>
      </c>
      <c r="D129" s="147" t="s">
        <v>4434</v>
      </c>
      <c r="E129" s="147">
        <v>2</v>
      </c>
      <c r="F129" s="147">
        <v>2</v>
      </c>
      <c r="G129" s="147">
        <v>2</v>
      </c>
      <c r="H129" s="147">
        <v>2</v>
      </c>
      <c r="I129" s="157">
        <v>2000000</v>
      </c>
      <c r="J129" s="147"/>
      <c r="K129" s="133">
        <v>2000000</v>
      </c>
      <c r="L129" s="140" t="s">
        <v>4395</v>
      </c>
    </row>
    <row r="130" spans="1:13" ht="33" customHeight="1" x14ac:dyDescent="0.25">
      <c r="A130" s="140" t="s">
        <v>4435</v>
      </c>
      <c r="B130" s="142" t="s">
        <v>4016</v>
      </c>
      <c r="C130" s="150" t="s">
        <v>4436</v>
      </c>
      <c r="D130" s="158" t="s">
        <v>4437</v>
      </c>
      <c r="E130" s="663">
        <v>2E-3</v>
      </c>
      <c r="F130" s="663">
        <v>3.0000000000000001E-3</v>
      </c>
      <c r="G130" s="663">
        <v>3.0000000000000001E-3</v>
      </c>
      <c r="H130" s="663">
        <v>3.0000000000000001E-3</v>
      </c>
      <c r="I130" s="159">
        <v>405000</v>
      </c>
      <c r="J130" s="158"/>
      <c r="K130" s="437">
        <v>405000</v>
      </c>
      <c r="L130" s="140" t="s">
        <v>4395</v>
      </c>
    </row>
    <row r="131" spans="1:13" ht="60" customHeight="1" x14ac:dyDescent="0.25">
      <c r="A131" s="408" t="s">
        <v>4438</v>
      </c>
      <c r="B131" s="425" t="s">
        <v>4017</v>
      </c>
      <c r="C131" s="147" t="s">
        <v>4356</v>
      </c>
      <c r="D131" s="147" t="s">
        <v>4439</v>
      </c>
      <c r="E131" s="147">
        <v>4</v>
      </c>
      <c r="F131" s="147">
        <v>5</v>
      </c>
      <c r="G131" s="147">
        <v>5</v>
      </c>
      <c r="H131" s="147">
        <v>5</v>
      </c>
      <c r="I131" s="157">
        <v>253000</v>
      </c>
      <c r="J131" s="147"/>
      <c r="K131" s="133">
        <f>SUM(I131)</f>
        <v>253000</v>
      </c>
      <c r="L131" s="140" t="s">
        <v>4352</v>
      </c>
    </row>
    <row r="132" spans="1:13" ht="39.75" customHeight="1" x14ac:dyDescent="0.25">
      <c r="A132" s="140" t="s">
        <v>4440</v>
      </c>
      <c r="B132" s="142" t="s">
        <v>4018</v>
      </c>
      <c r="C132" s="150" t="s">
        <v>4441</v>
      </c>
      <c r="D132" s="158" t="s">
        <v>4442</v>
      </c>
      <c r="E132" s="158">
        <v>1</v>
      </c>
      <c r="F132" s="158">
        <v>1</v>
      </c>
      <c r="G132" s="158">
        <v>1</v>
      </c>
      <c r="H132" s="158">
        <v>1</v>
      </c>
      <c r="I132" s="159">
        <v>500000</v>
      </c>
      <c r="J132" s="158"/>
      <c r="K132" s="437">
        <v>800000</v>
      </c>
      <c r="L132" s="140" t="s">
        <v>4352</v>
      </c>
    </row>
    <row r="133" spans="1:13" ht="27.75" hidden="1" customHeight="1" x14ac:dyDescent="0.25">
      <c r="A133" s="140" t="s">
        <v>4443</v>
      </c>
      <c r="B133" s="142" t="s">
        <v>4019</v>
      </c>
      <c r="C133" s="150" t="s">
        <v>4444</v>
      </c>
      <c r="D133" s="158" t="s">
        <v>4445</v>
      </c>
      <c r="E133" s="158"/>
      <c r="F133" s="158"/>
      <c r="G133" s="158"/>
      <c r="H133" s="158"/>
      <c r="I133" s="159"/>
      <c r="J133" s="158"/>
      <c r="K133" s="437"/>
      <c r="L133" s="140" t="s">
        <v>4351</v>
      </c>
    </row>
    <row r="134" spans="1:13" ht="45.75" customHeight="1" x14ac:dyDescent="0.25">
      <c r="A134" s="140" t="s">
        <v>4682</v>
      </c>
      <c r="B134" s="142" t="s">
        <v>4019</v>
      </c>
      <c r="C134" s="150" t="s">
        <v>4444</v>
      </c>
      <c r="D134" s="158" t="s">
        <v>4446</v>
      </c>
      <c r="E134" s="158">
        <v>0.1</v>
      </c>
      <c r="F134" s="158">
        <v>0.1</v>
      </c>
      <c r="G134" s="158">
        <v>0.1</v>
      </c>
      <c r="H134" s="158">
        <v>0.1</v>
      </c>
      <c r="I134" s="159">
        <v>1315000</v>
      </c>
      <c r="J134" s="158">
        <v>0</v>
      </c>
      <c r="K134" s="437">
        <f>SUM(I134:J134)</f>
        <v>1315000</v>
      </c>
      <c r="L134" s="140" t="s">
        <v>4351</v>
      </c>
    </row>
    <row r="135" spans="1:13" ht="33.75" x14ac:dyDescent="0.25">
      <c r="A135" s="140" t="s">
        <v>4683</v>
      </c>
      <c r="B135" s="142" t="s">
        <v>4020</v>
      </c>
      <c r="C135" s="150" t="s">
        <v>4447</v>
      </c>
      <c r="D135" s="158" t="s">
        <v>4448</v>
      </c>
      <c r="E135" s="158">
        <v>1000</v>
      </c>
      <c r="F135" s="158">
        <v>1100</v>
      </c>
      <c r="G135" s="158">
        <v>1120</v>
      </c>
      <c r="H135" s="158">
        <v>1120</v>
      </c>
      <c r="I135" s="159">
        <v>995000</v>
      </c>
      <c r="J135" s="158"/>
      <c r="K135" s="437">
        <f>SUM(I135)</f>
        <v>995000</v>
      </c>
      <c r="L135" s="140" t="s">
        <v>4351</v>
      </c>
    </row>
    <row r="136" spans="1:13" ht="33.75" x14ac:dyDescent="0.25">
      <c r="A136" s="140" t="s">
        <v>4684</v>
      </c>
      <c r="B136" s="142" t="s">
        <v>4021</v>
      </c>
      <c r="C136" s="150" t="s">
        <v>4449</v>
      </c>
      <c r="D136" s="158" t="s">
        <v>4450</v>
      </c>
      <c r="E136" s="158">
        <v>4</v>
      </c>
      <c r="F136" s="158">
        <v>4</v>
      </c>
      <c r="G136" s="158">
        <v>4</v>
      </c>
      <c r="H136" s="158">
        <v>4</v>
      </c>
      <c r="I136" s="159">
        <v>300000</v>
      </c>
      <c r="J136" s="158"/>
      <c r="K136" s="437">
        <v>300000</v>
      </c>
      <c r="L136" s="140" t="s">
        <v>4351</v>
      </c>
    </row>
    <row r="137" spans="1:13" ht="22.5" x14ac:dyDescent="0.25">
      <c r="A137" s="140" t="s">
        <v>4685</v>
      </c>
      <c r="B137" s="142" t="s">
        <v>4022</v>
      </c>
      <c r="C137" s="150" t="s">
        <v>4451</v>
      </c>
      <c r="D137" s="158" t="s">
        <v>4452</v>
      </c>
      <c r="E137" s="158">
        <v>3</v>
      </c>
      <c r="F137" s="158">
        <v>3</v>
      </c>
      <c r="G137" s="158">
        <v>3</v>
      </c>
      <c r="H137" s="158">
        <v>3</v>
      </c>
      <c r="I137" s="159">
        <v>335000</v>
      </c>
      <c r="J137" s="158">
        <v>0</v>
      </c>
      <c r="K137" s="437">
        <f>SUM(I137:J137)</f>
        <v>335000</v>
      </c>
      <c r="L137" s="140" t="s">
        <v>4351</v>
      </c>
    </row>
    <row r="138" spans="1:13" ht="22.5" x14ac:dyDescent="0.25">
      <c r="A138" s="140" t="s">
        <v>4685</v>
      </c>
      <c r="B138" s="623" t="s">
        <v>4023</v>
      </c>
      <c r="C138" s="158" t="s">
        <v>4701</v>
      </c>
      <c r="D138" s="158" t="s">
        <v>4733</v>
      </c>
      <c r="E138" s="158">
        <v>0</v>
      </c>
      <c r="F138" s="158">
        <v>1</v>
      </c>
      <c r="G138" s="158">
        <v>0</v>
      </c>
      <c r="H138" s="158">
        <v>0</v>
      </c>
      <c r="I138" s="159">
        <v>1000000</v>
      </c>
      <c r="J138" s="158"/>
      <c r="K138" s="159">
        <v>1000000</v>
      </c>
      <c r="L138" s="140" t="s">
        <v>4351</v>
      </c>
    </row>
    <row r="139" spans="1:13" hidden="1" x14ac:dyDescent="0.25">
      <c r="A139" s="158"/>
      <c r="B139" s="623"/>
      <c r="C139" s="158"/>
      <c r="D139" s="158"/>
      <c r="E139" s="158"/>
      <c r="F139" s="158"/>
      <c r="G139" s="158"/>
      <c r="H139" s="158"/>
      <c r="I139" s="159"/>
      <c r="J139" s="158"/>
      <c r="K139" s="159"/>
      <c r="L139" s="158"/>
    </row>
    <row r="140" spans="1:13" x14ac:dyDescent="0.25">
      <c r="A140" s="830" t="s">
        <v>4221</v>
      </c>
      <c r="B140" s="831">
        <v>1301</v>
      </c>
      <c r="C140" s="832" t="s">
        <v>4453</v>
      </c>
      <c r="D140" s="781" t="s">
        <v>4454</v>
      </c>
      <c r="E140" s="781"/>
      <c r="F140" s="781"/>
      <c r="G140" s="781"/>
      <c r="H140" s="781"/>
      <c r="I140" s="791">
        <f>SUM(I142:I144)</f>
        <v>11654508</v>
      </c>
      <c r="J140" s="781"/>
      <c r="K140" s="826">
        <f>SUM(I140:J141)</f>
        <v>11654508</v>
      </c>
      <c r="L140" s="827" t="s">
        <v>4430</v>
      </c>
    </row>
    <row r="141" spans="1:13" ht="43.5" customHeight="1" x14ac:dyDescent="0.25">
      <c r="A141" s="830"/>
      <c r="B141" s="831"/>
      <c r="C141" s="832"/>
      <c r="D141" s="781"/>
      <c r="E141" s="781"/>
      <c r="F141" s="781"/>
      <c r="G141" s="781"/>
      <c r="H141" s="781"/>
      <c r="I141" s="791"/>
      <c r="J141" s="781"/>
      <c r="K141" s="826"/>
      <c r="L141" s="828"/>
      <c r="M141" s="479">
        <v>12</v>
      </c>
    </row>
    <row r="142" spans="1:13" ht="78.75" customHeight="1" x14ac:dyDescent="0.25">
      <c r="A142" s="140" t="s">
        <v>4222</v>
      </c>
      <c r="B142" s="142" t="s">
        <v>4225</v>
      </c>
      <c r="C142" s="148" t="s">
        <v>4242</v>
      </c>
      <c r="D142" s="148" t="s">
        <v>4241</v>
      </c>
      <c r="E142" s="148">
        <v>12</v>
      </c>
      <c r="F142" s="148">
        <v>12</v>
      </c>
      <c r="G142" s="148">
        <v>12</v>
      </c>
      <c r="H142" s="148">
        <v>12</v>
      </c>
      <c r="I142" s="149">
        <v>5000000</v>
      </c>
      <c r="J142" s="148"/>
      <c r="K142" s="438">
        <v>5000000</v>
      </c>
      <c r="L142" s="140" t="s">
        <v>4430</v>
      </c>
    </row>
    <row r="143" spans="1:13" ht="45" x14ac:dyDescent="0.25">
      <c r="A143" s="140" t="s">
        <v>4455</v>
      </c>
      <c r="B143" s="142" t="s">
        <v>4226</v>
      </c>
      <c r="C143" s="150" t="s">
        <v>4456</v>
      </c>
      <c r="D143" s="158" t="s">
        <v>4457</v>
      </c>
      <c r="E143" s="158">
        <v>1</v>
      </c>
      <c r="F143" s="158">
        <v>2</v>
      </c>
      <c r="G143" s="158">
        <v>2</v>
      </c>
      <c r="H143" s="158">
        <v>2</v>
      </c>
      <c r="I143" s="159">
        <v>6504508</v>
      </c>
      <c r="J143" s="158"/>
      <c r="K143" s="437">
        <v>4101000</v>
      </c>
      <c r="L143" s="140" t="s">
        <v>4430</v>
      </c>
    </row>
    <row r="144" spans="1:13" ht="45" x14ac:dyDescent="0.25">
      <c r="A144" s="140" t="s">
        <v>4189</v>
      </c>
      <c r="B144" s="142" t="s">
        <v>4228</v>
      </c>
      <c r="C144" s="150" t="s">
        <v>4458</v>
      </c>
      <c r="D144" s="158" t="s">
        <v>4459</v>
      </c>
      <c r="E144" s="158">
        <v>0</v>
      </c>
      <c r="F144" s="158">
        <v>10</v>
      </c>
      <c r="G144" s="158">
        <v>10</v>
      </c>
      <c r="H144" s="158">
        <v>15</v>
      </c>
      <c r="I144" s="159">
        <v>150000</v>
      </c>
      <c r="J144" s="158"/>
      <c r="K144" s="437">
        <v>150000</v>
      </c>
      <c r="L144" s="140" t="s">
        <v>4430</v>
      </c>
    </row>
    <row r="145" spans="1:13" x14ac:dyDescent="0.25">
      <c r="A145" s="798" t="s">
        <v>4589</v>
      </c>
      <c r="B145" s="790" t="s">
        <v>3548</v>
      </c>
      <c r="C145" s="789" t="s">
        <v>4223</v>
      </c>
      <c r="D145" s="789" t="s">
        <v>4224</v>
      </c>
      <c r="E145" s="829">
        <v>0.23599999999999999</v>
      </c>
      <c r="F145" s="829">
        <v>0.25430000000000003</v>
      </c>
      <c r="G145" s="799">
        <v>0.25</v>
      </c>
      <c r="H145" s="799">
        <v>0.2</v>
      </c>
      <c r="I145" s="788">
        <f>SUM(I149:I161)</f>
        <v>120190400</v>
      </c>
      <c r="J145" s="789"/>
      <c r="K145" s="788">
        <f>SUM(I145:J147)</f>
        <v>120190400</v>
      </c>
      <c r="L145" s="789" t="s">
        <v>4395</v>
      </c>
    </row>
    <row r="146" spans="1:13" ht="62.25" customHeight="1" x14ac:dyDescent="0.25">
      <c r="A146" s="798"/>
      <c r="B146" s="790"/>
      <c r="C146" s="789"/>
      <c r="D146" s="789"/>
      <c r="E146" s="789"/>
      <c r="F146" s="789"/>
      <c r="G146" s="789"/>
      <c r="H146" s="789"/>
      <c r="I146" s="788"/>
      <c r="J146" s="789"/>
      <c r="K146" s="788"/>
      <c r="L146" s="789"/>
    </row>
    <row r="147" spans="1:13" hidden="1" x14ac:dyDescent="0.25">
      <c r="A147" s="798"/>
      <c r="B147" s="790"/>
      <c r="C147" s="789"/>
      <c r="D147" s="789"/>
      <c r="E147" s="789"/>
      <c r="F147" s="789"/>
      <c r="G147" s="789"/>
      <c r="H147" s="789"/>
      <c r="I147" s="788"/>
      <c r="J147" s="789"/>
      <c r="K147" s="788"/>
      <c r="L147" s="789"/>
    </row>
    <row r="148" spans="1:13" ht="67.5" hidden="1" x14ac:dyDescent="0.25">
      <c r="A148" s="158" t="s">
        <v>4460</v>
      </c>
      <c r="B148" s="623" t="s">
        <v>4225</v>
      </c>
      <c r="C148" s="158" t="s">
        <v>4461</v>
      </c>
      <c r="D148" s="158" t="s">
        <v>4462</v>
      </c>
      <c r="E148" s="158"/>
      <c r="F148" s="158"/>
      <c r="G148" s="158"/>
      <c r="H148" s="158"/>
      <c r="I148" s="159"/>
      <c r="J148" s="158"/>
      <c r="K148" s="159"/>
      <c r="L148" s="158" t="s">
        <v>4208</v>
      </c>
      <c r="M148" s="482"/>
    </row>
    <row r="149" spans="1:13" ht="33.75" x14ac:dyDescent="0.25">
      <c r="A149" s="158" t="s">
        <v>4463</v>
      </c>
      <c r="B149" s="623" t="s">
        <v>4028</v>
      </c>
      <c r="C149" s="158" t="s">
        <v>4464</v>
      </c>
      <c r="D149" s="158" t="s">
        <v>4737</v>
      </c>
      <c r="E149" s="158"/>
      <c r="F149" s="158">
        <v>1</v>
      </c>
      <c r="G149" s="158"/>
      <c r="H149" s="158"/>
      <c r="I149" s="159">
        <v>14430000</v>
      </c>
      <c r="J149" s="159">
        <v>0</v>
      </c>
      <c r="K149" s="159">
        <f>SUM(I149:J149)</f>
        <v>14430000</v>
      </c>
      <c r="L149" s="158" t="s">
        <v>4395</v>
      </c>
    </row>
    <row r="150" spans="1:13" ht="34.5" thickBot="1" x14ac:dyDescent="0.3">
      <c r="A150" s="411" t="s">
        <v>4735</v>
      </c>
      <c r="B150" s="429" t="s">
        <v>4029</v>
      </c>
      <c r="C150" s="128" t="s">
        <v>4736</v>
      </c>
      <c r="D150" s="158" t="s">
        <v>4737</v>
      </c>
      <c r="E150" s="128"/>
      <c r="F150" s="128">
        <v>1</v>
      </c>
      <c r="G150" s="128"/>
      <c r="H150" s="128"/>
      <c r="I150" s="129">
        <v>2500000</v>
      </c>
      <c r="J150" s="129">
        <v>0</v>
      </c>
      <c r="K150" s="439">
        <f>SUM(I150:J150)</f>
        <v>2500000</v>
      </c>
      <c r="L150" s="592" t="s">
        <v>4395</v>
      </c>
    </row>
    <row r="151" spans="1:13" ht="36.75" customHeight="1" x14ac:dyDescent="0.25">
      <c r="A151" s="591" t="s">
        <v>4738</v>
      </c>
      <c r="B151" s="594" t="s">
        <v>4030</v>
      </c>
      <c r="C151" s="132" t="s">
        <v>4465</v>
      </c>
      <c r="D151" s="158"/>
      <c r="E151" s="596"/>
      <c r="F151" s="596">
        <v>1</v>
      </c>
      <c r="G151" s="596"/>
      <c r="H151" s="596"/>
      <c r="I151" s="157">
        <v>890000</v>
      </c>
      <c r="J151" s="596"/>
      <c r="K151" s="133">
        <f>SUM(I151)</f>
        <v>890000</v>
      </c>
      <c r="L151" s="590" t="s">
        <v>4395</v>
      </c>
    </row>
    <row r="152" spans="1:13" ht="36.75" customHeight="1" x14ac:dyDescent="0.25">
      <c r="A152" s="158" t="s">
        <v>4739</v>
      </c>
      <c r="B152" s="623" t="s">
        <v>3996</v>
      </c>
      <c r="C152" s="713" t="s">
        <v>4465</v>
      </c>
      <c r="D152" s="162"/>
      <c r="E152" s="150"/>
      <c r="F152" s="158">
        <v>1</v>
      </c>
      <c r="G152" s="158"/>
      <c r="H152" s="158"/>
      <c r="I152" s="159">
        <v>580000</v>
      </c>
      <c r="J152" s="158"/>
      <c r="K152" s="159">
        <f>SUM(I152:J152)</f>
        <v>580000</v>
      </c>
      <c r="L152" s="590" t="s">
        <v>4395</v>
      </c>
    </row>
    <row r="153" spans="1:13" ht="36.75" customHeight="1" x14ac:dyDescent="0.25">
      <c r="A153" s="158" t="s">
        <v>4740</v>
      </c>
      <c r="B153" s="623" t="s">
        <v>3997</v>
      </c>
      <c r="C153" s="713" t="s">
        <v>4465</v>
      </c>
      <c r="D153" s="158"/>
      <c r="E153" s="150"/>
      <c r="F153" s="158">
        <v>1</v>
      </c>
      <c r="G153" s="158"/>
      <c r="H153" s="158"/>
      <c r="I153" s="159">
        <v>240000</v>
      </c>
      <c r="J153" s="158"/>
      <c r="K153" s="159">
        <f>SUM(I153:J153)</f>
        <v>240000</v>
      </c>
      <c r="L153" s="590" t="s">
        <v>4395</v>
      </c>
    </row>
    <row r="154" spans="1:13" ht="36.75" customHeight="1" x14ac:dyDescent="0.25">
      <c r="A154" s="158" t="s">
        <v>4741</v>
      </c>
      <c r="B154" s="623" t="s">
        <v>3998</v>
      </c>
      <c r="C154" s="158" t="s">
        <v>4465</v>
      </c>
      <c r="D154" s="158" t="s">
        <v>4672</v>
      </c>
      <c r="E154" s="158"/>
      <c r="F154" s="158">
        <v>1</v>
      </c>
      <c r="G154" s="158"/>
      <c r="H154" s="158"/>
      <c r="I154" s="159">
        <v>1641000</v>
      </c>
      <c r="J154" s="158"/>
      <c r="K154" s="159">
        <f>SUM(I154:J154)</f>
        <v>1641000</v>
      </c>
      <c r="L154" s="590" t="s">
        <v>4395</v>
      </c>
    </row>
    <row r="155" spans="1:13" ht="36.75" customHeight="1" x14ac:dyDescent="0.25">
      <c r="A155" s="158" t="s">
        <v>4460</v>
      </c>
      <c r="B155" s="623" t="s">
        <v>4225</v>
      </c>
      <c r="C155" s="664" t="s">
        <v>4674</v>
      </c>
      <c r="D155" s="158" t="s">
        <v>4673</v>
      </c>
      <c r="E155" s="158"/>
      <c r="F155" s="663">
        <v>0.04</v>
      </c>
      <c r="G155" s="663">
        <v>0.02</v>
      </c>
      <c r="H155" s="663">
        <v>0.02</v>
      </c>
      <c r="I155" s="159">
        <v>77268800</v>
      </c>
      <c r="J155" s="158"/>
      <c r="K155" s="159">
        <f>SUM(I155)</f>
        <v>77268800</v>
      </c>
      <c r="L155" s="590" t="s">
        <v>4395</v>
      </c>
    </row>
    <row r="156" spans="1:13" ht="45" x14ac:dyDescent="0.25">
      <c r="A156" s="158" t="s">
        <v>4466</v>
      </c>
      <c r="B156" s="623" t="s">
        <v>4226</v>
      </c>
      <c r="C156" s="158" t="s">
        <v>4467</v>
      </c>
      <c r="D156" s="158" t="s">
        <v>4468</v>
      </c>
      <c r="E156" s="665">
        <v>1.4999999999999999E-2</v>
      </c>
      <c r="F156" s="665">
        <v>1.4999999999999999E-2</v>
      </c>
      <c r="G156" s="665">
        <v>1.4999999999999999E-2</v>
      </c>
      <c r="H156" s="665">
        <v>1.4999999999999999E-2</v>
      </c>
      <c r="I156" s="159">
        <v>5000000</v>
      </c>
      <c r="J156" s="159">
        <v>0</v>
      </c>
      <c r="K156" s="159">
        <v>5000000</v>
      </c>
      <c r="L156" s="158" t="s">
        <v>4591</v>
      </c>
    </row>
    <row r="157" spans="1:13" ht="45" x14ac:dyDescent="0.25">
      <c r="A157" s="140" t="s">
        <v>3719</v>
      </c>
      <c r="B157" s="142" t="s">
        <v>4227</v>
      </c>
      <c r="C157" s="150" t="s">
        <v>3719</v>
      </c>
      <c r="D157" s="158" t="s">
        <v>4469</v>
      </c>
      <c r="E157" s="663">
        <v>0.5</v>
      </c>
      <c r="F157" s="663">
        <v>0.6</v>
      </c>
      <c r="G157" s="663">
        <v>0.65</v>
      </c>
      <c r="H157" s="663">
        <v>0.7</v>
      </c>
      <c r="I157" s="159">
        <v>2340600</v>
      </c>
      <c r="J157" s="158"/>
      <c r="K157" s="437">
        <v>2244000</v>
      </c>
      <c r="L157" s="140" t="s">
        <v>4470</v>
      </c>
      <c r="M157" s="479">
        <v>13</v>
      </c>
    </row>
    <row r="158" spans="1:13" ht="45" x14ac:dyDescent="0.25">
      <c r="A158" s="140" t="s">
        <v>4263</v>
      </c>
      <c r="B158" s="142" t="s">
        <v>4420</v>
      </c>
      <c r="C158" s="150" t="s">
        <v>4471</v>
      </c>
      <c r="D158" s="158" t="s">
        <v>4472</v>
      </c>
      <c r="E158" s="158">
        <v>0</v>
      </c>
      <c r="F158" s="158">
        <v>1</v>
      </c>
      <c r="G158" s="158">
        <v>1</v>
      </c>
      <c r="H158" s="158">
        <v>1</v>
      </c>
      <c r="I158" s="159">
        <v>100000</v>
      </c>
      <c r="J158" s="158"/>
      <c r="K158" s="437">
        <v>100000</v>
      </c>
      <c r="L158" s="140" t="s">
        <v>4395</v>
      </c>
    </row>
    <row r="159" spans="1:13" ht="45.75" x14ac:dyDescent="0.25">
      <c r="A159" s="419" t="s">
        <v>4191</v>
      </c>
      <c r="B159" s="436" t="s">
        <v>4231</v>
      </c>
      <c r="C159" s="424" t="s">
        <v>4473</v>
      </c>
      <c r="D159" s="160" t="s">
        <v>4474</v>
      </c>
      <c r="E159" s="161">
        <v>0.77</v>
      </c>
      <c r="F159" s="161">
        <v>0.7</v>
      </c>
      <c r="G159" s="161">
        <v>0.7</v>
      </c>
      <c r="H159" s="161">
        <v>0.7</v>
      </c>
      <c r="I159" s="667">
        <v>12000000</v>
      </c>
      <c r="J159" s="668"/>
      <c r="K159" s="669">
        <v>6000000</v>
      </c>
      <c r="L159" s="160" t="s">
        <v>4395</v>
      </c>
    </row>
    <row r="160" spans="1:13" ht="45.75" x14ac:dyDescent="0.25">
      <c r="A160" s="419" t="s">
        <v>4192</v>
      </c>
      <c r="B160" s="420" t="s">
        <v>4232</v>
      </c>
      <c r="C160" s="424" t="s">
        <v>4475</v>
      </c>
      <c r="D160" s="160" t="s">
        <v>4476</v>
      </c>
      <c r="E160" s="164">
        <v>1</v>
      </c>
      <c r="F160" s="164">
        <v>1</v>
      </c>
      <c r="G160" s="164">
        <v>1</v>
      </c>
      <c r="H160" s="164">
        <v>1</v>
      </c>
      <c r="I160" s="165">
        <v>1000000</v>
      </c>
      <c r="J160" s="160"/>
      <c r="K160" s="440">
        <v>1000000</v>
      </c>
      <c r="L160" s="419" t="s">
        <v>4395</v>
      </c>
    </row>
    <row r="161" spans="1:13" ht="57" x14ac:dyDescent="0.25">
      <c r="A161" s="420" t="s">
        <v>4477</v>
      </c>
      <c r="B161" s="420" t="s">
        <v>4478</v>
      </c>
      <c r="C161" s="405" t="s">
        <v>4479</v>
      </c>
      <c r="D161" s="163" t="s">
        <v>4480</v>
      </c>
      <c r="E161" s="163" t="s">
        <v>3629</v>
      </c>
      <c r="F161" s="163" t="s">
        <v>3673</v>
      </c>
      <c r="G161" s="163" t="s">
        <v>3673</v>
      </c>
      <c r="H161" s="163" t="s">
        <v>3673</v>
      </c>
      <c r="I161" s="670">
        <v>2200000</v>
      </c>
      <c r="J161" s="671"/>
      <c r="K161" s="672">
        <f>SUM(I161:J161)</f>
        <v>2200000</v>
      </c>
      <c r="L161" s="420" t="s">
        <v>4481</v>
      </c>
    </row>
    <row r="162" spans="1:13" ht="45.75" x14ac:dyDescent="0.25">
      <c r="A162" s="659" t="s">
        <v>4590</v>
      </c>
      <c r="B162" s="659" t="s">
        <v>4137</v>
      </c>
      <c r="C162" s="660" t="s">
        <v>4482</v>
      </c>
      <c r="D162" s="661" t="s">
        <v>4483</v>
      </c>
      <c r="E162" s="661"/>
      <c r="F162" s="661"/>
      <c r="G162" s="661"/>
      <c r="H162" s="661"/>
      <c r="I162" s="673">
        <f>SUM(I163:I167)</f>
        <v>17111750</v>
      </c>
      <c r="J162" s="674"/>
      <c r="K162" s="675">
        <f>SUM(I162:J162)</f>
        <v>17111750</v>
      </c>
      <c r="L162" s="659"/>
    </row>
    <row r="163" spans="1:13" ht="23.25" x14ac:dyDescent="0.25">
      <c r="A163" s="420" t="s">
        <v>4484</v>
      </c>
      <c r="B163" s="420" t="s">
        <v>4225</v>
      </c>
      <c r="C163" s="405" t="s">
        <v>4485</v>
      </c>
      <c r="D163" s="163" t="s">
        <v>4486</v>
      </c>
      <c r="E163" s="163" t="s">
        <v>234</v>
      </c>
      <c r="F163" s="163" t="s">
        <v>234</v>
      </c>
      <c r="G163" s="163" t="s">
        <v>234</v>
      </c>
      <c r="H163" s="163" t="s">
        <v>234</v>
      </c>
      <c r="I163" s="670">
        <v>7711450</v>
      </c>
      <c r="J163" s="671"/>
      <c r="K163" s="672">
        <f>SUM(I163:J163)</f>
        <v>7711450</v>
      </c>
      <c r="L163" s="420" t="s">
        <v>4487</v>
      </c>
    </row>
    <row r="164" spans="1:13" ht="34.5" hidden="1" x14ac:dyDescent="0.25">
      <c r="A164" s="420" t="s">
        <v>4488</v>
      </c>
      <c r="B164" s="420" t="s">
        <v>4248</v>
      </c>
      <c r="C164" s="405" t="s">
        <v>4489</v>
      </c>
      <c r="D164" s="163" t="s">
        <v>4490</v>
      </c>
      <c r="E164" s="163" t="s">
        <v>4675</v>
      </c>
      <c r="F164" s="163" t="s">
        <v>4675</v>
      </c>
      <c r="G164" s="163" t="s">
        <v>4676</v>
      </c>
      <c r="H164" s="163" t="s">
        <v>4677</v>
      </c>
      <c r="I164" s="670">
        <v>0</v>
      </c>
      <c r="J164" s="671"/>
      <c r="K164" s="672">
        <v>0</v>
      </c>
      <c r="L164" s="420" t="s">
        <v>4487</v>
      </c>
    </row>
    <row r="165" spans="1:13" ht="34.5" hidden="1" x14ac:dyDescent="0.25">
      <c r="A165" s="163" t="s">
        <v>4656</v>
      </c>
      <c r="B165" s="163" t="s">
        <v>4508</v>
      </c>
      <c r="C165" s="405" t="s">
        <v>4489</v>
      </c>
      <c r="D165" s="163" t="s">
        <v>4490</v>
      </c>
      <c r="E165" s="163" t="s">
        <v>4678</v>
      </c>
      <c r="F165" s="163" t="s">
        <v>4679</v>
      </c>
      <c r="G165" s="163" t="s">
        <v>4679</v>
      </c>
      <c r="H165" s="163" t="s">
        <v>4679</v>
      </c>
      <c r="I165" s="670">
        <v>0</v>
      </c>
      <c r="J165" s="671"/>
      <c r="K165" s="672">
        <v>0</v>
      </c>
      <c r="L165" s="420" t="s">
        <v>4487</v>
      </c>
    </row>
    <row r="166" spans="1:13" ht="34.5" hidden="1" x14ac:dyDescent="0.25">
      <c r="A166" s="163" t="s">
        <v>4657</v>
      </c>
      <c r="B166" s="163" t="s">
        <v>4551</v>
      </c>
      <c r="C166" s="405" t="s">
        <v>4489</v>
      </c>
      <c r="D166" s="163" t="s">
        <v>4490</v>
      </c>
      <c r="E166" s="163" t="s">
        <v>3662</v>
      </c>
      <c r="F166" s="163" t="s">
        <v>3663</v>
      </c>
      <c r="G166" s="163" t="s">
        <v>3663</v>
      </c>
      <c r="H166" s="163" t="s">
        <v>3664</v>
      </c>
      <c r="I166" s="670">
        <v>0</v>
      </c>
      <c r="J166" s="671"/>
      <c r="K166" s="672">
        <v>0</v>
      </c>
      <c r="L166" s="420" t="s">
        <v>4487</v>
      </c>
    </row>
    <row r="167" spans="1:13" ht="34.5" x14ac:dyDescent="0.25">
      <c r="A167" s="420" t="s">
        <v>4491</v>
      </c>
      <c r="B167" s="420" t="s">
        <v>4226</v>
      </c>
      <c r="C167" s="405" t="s">
        <v>4141</v>
      </c>
      <c r="D167" s="163" t="s">
        <v>4492</v>
      </c>
      <c r="E167" s="163" t="s">
        <v>4680</v>
      </c>
      <c r="F167" s="163" t="s">
        <v>4680</v>
      </c>
      <c r="G167" s="163" t="s">
        <v>4680</v>
      </c>
      <c r="H167" s="163" t="s">
        <v>4680</v>
      </c>
      <c r="I167" s="670">
        <v>9400300</v>
      </c>
      <c r="J167" s="671"/>
      <c r="K167" s="672">
        <f>SUM(I167:J167)</f>
        <v>9400300</v>
      </c>
      <c r="L167" s="420" t="s">
        <v>4493</v>
      </c>
      <c r="M167" s="479">
        <v>14</v>
      </c>
    </row>
  </sheetData>
  <mergeCells count="123">
    <mergeCell ref="L124:L126"/>
    <mergeCell ref="L28:L31"/>
    <mergeCell ref="A124:A126"/>
    <mergeCell ref="J108:J110"/>
    <mergeCell ref="L21:L23"/>
    <mergeCell ref="J140:J141"/>
    <mergeCell ref="K140:K141"/>
    <mergeCell ref="L140:L141"/>
    <mergeCell ref="A145:A147"/>
    <mergeCell ref="B145:B147"/>
    <mergeCell ref="C145:C147"/>
    <mergeCell ref="D145:D147"/>
    <mergeCell ref="E145:E147"/>
    <mergeCell ref="F145:F147"/>
    <mergeCell ref="G145:G147"/>
    <mergeCell ref="H145:H147"/>
    <mergeCell ref="I145:I147"/>
    <mergeCell ref="J145:J147"/>
    <mergeCell ref="K145:K147"/>
    <mergeCell ref="L145:L147"/>
    <mergeCell ref="A140:A141"/>
    <mergeCell ref="B140:B141"/>
    <mergeCell ref="C140:C141"/>
    <mergeCell ref="D140:D141"/>
    <mergeCell ref="F140:F141"/>
    <mergeCell ref="G140:G141"/>
    <mergeCell ref="H140:H141"/>
    <mergeCell ref="I140:I141"/>
    <mergeCell ref="J113:J115"/>
    <mergeCell ref="K113:K115"/>
    <mergeCell ref="B124:B126"/>
    <mergeCell ref="C124:C126"/>
    <mergeCell ref="D124:D126"/>
    <mergeCell ref="E124:E126"/>
    <mergeCell ref="F124:F126"/>
    <mergeCell ref="G124:G126"/>
    <mergeCell ref="H124:H126"/>
    <mergeCell ref="I124:I126"/>
    <mergeCell ref="J124:J126"/>
    <mergeCell ref="K124:K126"/>
    <mergeCell ref="E140:E141"/>
    <mergeCell ref="I79:I80"/>
    <mergeCell ref="A113:A115"/>
    <mergeCell ref="B113:B115"/>
    <mergeCell ref="C113:C115"/>
    <mergeCell ref="D113:D115"/>
    <mergeCell ref="E113:E115"/>
    <mergeCell ref="F113:F115"/>
    <mergeCell ref="G113:G115"/>
    <mergeCell ref="H113:H115"/>
    <mergeCell ref="I113:I115"/>
    <mergeCell ref="K13:K14"/>
    <mergeCell ref="J79:J80"/>
    <mergeCell ref="K79:K80"/>
    <mergeCell ref="L79:L80"/>
    <mergeCell ref="A100:A102"/>
    <mergeCell ref="B100:B102"/>
    <mergeCell ref="C100:C102"/>
    <mergeCell ref="D100:D102"/>
    <mergeCell ref="E100:E102"/>
    <mergeCell ref="F100:F102"/>
    <mergeCell ref="G100:G102"/>
    <mergeCell ref="H100:H102"/>
    <mergeCell ref="I100:I102"/>
    <mergeCell ref="J100:J102"/>
    <mergeCell ref="K100:K102"/>
    <mergeCell ref="L100:L102"/>
    <mergeCell ref="A79:A80"/>
    <mergeCell ref="B79:B80"/>
    <mergeCell ref="C79:C80"/>
    <mergeCell ref="D79:D80"/>
    <mergeCell ref="E79:E80"/>
    <mergeCell ref="F79:F80"/>
    <mergeCell ref="G79:G80"/>
    <mergeCell ref="H79:H80"/>
    <mergeCell ref="C1:J1"/>
    <mergeCell ref="L8:L11"/>
    <mergeCell ref="L13:L14"/>
    <mergeCell ref="K97:K98"/>
    <mergeCell ref="L97:L98"/>
    <mergeCell ref="B97:B98"/>
    <mergeCell ref="C97:C98"/>
    <mergeCell ref="D97:D98"/>
    <mergeCell ref="E97:E98"/>
    <mergeCell ref="F97:F98"/>
    <mergeCell ref="G97:G98"/>
    <mergeCell ref="H97:H98"/>
    <mergeCell ref="I97:I98"/>
    <mergeCell ref="J97:J98"/>
    <mergeCell ref="G18:G20"/>
    <mergeCell ref="H18:H20"/>
    <mergeCell ref="I18:I20"/>
    <mergeCell ref="J18:J20"/>
    <mergeCell ref="K18:K20"/>
    <mergeCell ref="L18:L20"/>
    <mergeCell ref="G13:G14"/>
    <mergeCell ref="H13:H14"/>
    <mergeCell ref="I13:I14"/>
    <mergeCell ref="J13:J14"/>
    <mergeCell ref="A18:A20"/>
    <mergeCell ref="C3:H3"/>
    <mergeCell ref="A4:L6"/>
    <mergeCell ref="K8:K11"/>
    <mergeCell ref="G8:G11"/>
    <mergeCell ref="A13:A14"/>
    <mergeCell ref="B13:B14"/>
    <mergeCell ref="C13:C14"/>
    <mergeCell ref="D13:D14"/>
    <mergeCell ref="E13:E14"/>
    <mergeCell ref="F13:F14"/>
    <mergeCell ref="A8:A11"/>
    <mergeCell ref="B8:B11"/>
    <mergeCell ref="C8:C11"/>
    <mergeCell ref="D8:D11"/>
    <mergeCell ref="F8:F11"/>
    <mergeCell ref="L15:L17"/>
    <mergeCell ref="B18:B20"/>
    <mergeCell ref="D18:D20"/>
    <mergeCell ref="E18:E20"/>
    <mergeCell ref="F18:F20"/>
    <mergeCell ref="H8:H11"/>
    <mergeCell ref="I8:I11"/>
    <mergeCell ref="J8:J11"/>
  </mergeCells>
  <pageMargins left="0.70866141732283472" right="0.70866141732283472" top="0.74803149606299213" bottom="0.35433070866141736" header="0.31496062992125984" footer="0.31496062992125984"/>
  <pageSetup paperSize="9" scale="85"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1"/>
  </sheetPr>
  <dimension ref="A1:Y82"/>
  <sheetViews>
    <sheetView topLeftCell="A16" workbookViewId="0">
      <selection activeCell="K22" sqref="K22"/>
    </sheetView>
  </sheetViews>
  <sheetFormatPr defaultColWidth="9.140625" defaultRowHeight="15" x14ac:dyDescent="0.25"/>
  <cols>
    <col min="1" max="1" width="5.85546875" style="79" customWidth="1"/>
    <col min="2" max="2" width="15.85546875" style="82" customWidth="1"/>
    <col min="3" max="3" width="4" style="79" customWidth="1"/>
    <col min="4" max="4" width="9.28515625" style="79" customWidth="1"/>
    <col min="5" max="5" width="5.85546875" style="79" customWidth="1"/>
    <col min="6" max="6" width="5.7109375" style="79" customWidth="1"/>
    <col min="7" max="7" width="5.85546875" style="79" customWidth="1"/>
    <col min="8" max="8" width="5.42578125" style="79" customWidth="1"/>
    <col min="9" max="9" width="4.85546875" style="79" customWidth="1"/>
    <col min="10" max="10" width="4.140625" style="79" customWidth="1"/>
    <col min="11" max="11" width="9.28515625" style="79" customWidth="1"/>
    <col min="12" max="12" width="5.85546875" style="117" customWidth="1"/>
    <col min="13" max="13" width="4.5703125" style="117" customWidth="1"/>
    <col min="14" max="14" width="4.7109375" style="117" customWidth="1"/>
    <col min="15" max="15" width="5.85546875" style="117" customWidth="1"/>
    <col min="16" max="16" width="6.42578125" style="117" customWidth="1"/>
    <col min="17" max="17" width="6.28515625" style="117" customWidth="1"/>
    <col min="18" max="18" width="7.140625" style="117" customWidth="1"/>
    <col min="19" max="19" width="5.7109375" style="117" customWidth="1"/>
    <col min="20" max="20" width="6.28515625" style="79" customWidth="1"/>
    <col min="21" max="21" width="7.7109375" style="79" customWidth="1"/>
    <col min="22" max="22" width="3.85546875" style="79" customWidth="1"/>
    <col min="23" max="23" width="4.140625" style="79" customWidth="1"/>
    <col min="24" max="24" width="4.28515625" style="79" customWidth="1"/>
    <col min="25" max="25" width="9.140625" style="107"/>
    <col min="26" max="16384" width="9.140625" style="79"/>
  </cols>
  <sheetData>
    <row r="1" spans="1:25" ht="14.25" customHeight="1" x14ac:dyDescent="0.25">
      <c r="A1" s="834"/>
      <c r="B1" s="834"/>
      <c r="C1" s="104"/>
    </row>
    <row r="2" spans="1:25" s="173" customFormat="1" ht="14.25" customHeight="1" x14ac:dyDescent="0.2">
      <c r="A2" s="172" t="s">
        <v>4723</v>
      </c>
      <c r="B2" s="172"/>
      <c r="L2" s="549"/>
      <c r="M2" s="549"/>
      <c r="N2" s="549"/>
      <c r="O2" s="549"/>
      <c r="P2" s="549"/>
      <c r="Q2" s="549"/>
      <c r="R2" s="549"/>
      <c r="S2" s="549"/>
      <c r="Y2" s="485"/>
    </row>
    <row r="3" spans="1:25" s="176" customFormat="1" ht="0.75" hidden="1" customHeight="1" x14ac:dyDescent="0.2">
      <c r="A3" s="174"/>
      <c r="B3" s="175"/>
      <c r="L3" s="550"/>
      <c r="M3" s="550"/>
      <c r="N3" s="550"/>
      <c r="O3" s="550"/>
      <c r="P3" s="550"/>
      <c r="Q3" s="550"/>
      <c r="R3" s="550"/>
      <c r="S3" s="550"/>
      <c r="Y3" s="90"/>
    </row>
    <row r="4" spans="1:25" s="176" customFormat="1" ht="12.75" hidden="1" x14ac:dyDescent="0.2">
      <c r="A4" s="174"/>
      <c r="B4" s="175"/>
      <c r="L4" s="550"/>
      <c r="M4" s="550"/>
      <c r="N4" s="550"/>
      <c r="O4" s="550"/>
      <c r="P4" s="550"/>
      <c r="Q4" s="550"/>
      <c r="R4" s="550"/>
      <c r="S4" s="550"/>
      <c r="Y4" s="90"/>
    </row>
    <row r="5" spans="1:25" s="176" customFormat="1" ht="18" hidden="1" customHeight="1" x14ac:dyDescent="0.2">
      <c r="A5" s="174"/>
      <c r="B5" s="175"/>
      <c r="L5" s="550"/>
      <c r="M5" s="550"/>
      <c r="N5" s="550"/>
      <c r="O5" s="550"/>
      <c r="P5" s="550"/>
      <c r="Q5" s="550"/>
      <c r="R5" s="550"/>
      <c r="S5" s="550"/>
      <c r="Y5" s="90"/>
    </row>
    <row r="6" spans="1:25" s="81" customFormat="1" ht="13.5" thickBot="1" x14ac:dyDescent="0.25">
      <c r="B6" s="177"/>
      <c r="L6" s="551"/>
      <c r="M6" s="551"/>
      <c r="N6" s="551"/>
      <c r="O6" s="551"/>
      <c r="P6" s="551"/>
      <c r="Q6" s="551"/>
      <c r="R6" s="551"/>
      <c r="S6" s="551"/>
      <c r="Y6" s="107"/>
    </row>
    <row r="7" spans="1:25" s="178" customFormat="1" ht="13.5" thickBot="1" x14ac:dyDescent="0.25">
      <c r="A7" s="835" t="s">
        <v>4573</v>
      </c>
      <c r="B7" s="836"/>
      <c r="C7" s="836"/>
      <c r="D7" s="836"/>
      <c r="E7" s="836"/>
      <c r="F7" s="836"/>
      <c r="G7" s="836"/>
      <c r="H7" s="836"/>
      <c r="I7" s="836"/>
      <c r="J7" s="836"/>
      <c r="K7" s="836"/>
      <c r="L7" s="836"/>
      <c r="M7" s="836"/>
      <c r="N7" s="837"/>
      <c r="O7" s="552"/>
      <c r="P7" s="552"/>
      <c r="Q7" s="552"/>
      <c r="R7" s="552"/>
      <c r="S7" s="552"/>
      <c r="Y7" s="486"/>
    </row>
    <row r="8" spans="1:25" s="178" customFormat="1" ht="18.75" customHeight="1" thickBot="1" x14ac:dyDescent="0.25">
      <c r="A8" s="838" t="s">
        <v>4724</v>
      </c>
      <c r="B8" s="839"/>
      <c r="C8" s="839"/>
      <c r="D8" s="839"/>
      <c r="E8" s="839"/>
      <c r="F8" s="839"/>
      <c r="G8" s="839"/>
      <c r="H8" s="839"/>
      <c r="I8" s="839"/>
      <c r="J8" s="839"/>
      <c r="K8" s="839"/>
      <c r="L8" s="839"/>
      <c r="M8" s="839"/>
      <c r="N8" s="840"/>
      <c r="O8" s="552"/>
      <c r="P8" s="552"/>
      <c r="Q8" s="552"/>
      <c r="R8" s="552"/>
      <c r="S8" s="552"/>
      <c r="Y8" s="486"/>
    </row>
    <row r="9" spans="1:25" s="178" customFormat="1" ht="13.5" thickBot="1" x14ac:dyDescent="0.25">
      <c r="A9" s="841" t="s">
        <v>4725</v>
      </c>
      <c r="B9" s="842"/>
      <c r="C9" s="216"/>
      <c r="D9" s="216"/>
      <c r="G9" s="179"/>
      <c r="H9" s="179"/>
      <c r="I9" s="179"/>
      <c r="J9" s="179"/>
      <c r="K9" s="180"/>
      <c r="L9" s="553"/>
      <c r="M9" s="553"/>
      <c r="N9" s="552"/>
      <c r="O9" s="552"/>
      <c r="P9" s="552"/>
      <c r="Q9" s="552"/>
      <c r="R9" s="552"/>
      <c r="S9" s="552"/>
      <c r="Y9" s="486"/>
    </row>
    <row r="10" spans="1:25" s="178" customFormat="1" ht="21.75" customHeight="1" thickBot="1" x14ac:dyDescent="0.25">
      <c r="A10" s="181">
        <v>66</v>
      </c>
      <c r="B10" s="843" t="s">
        <v>4595</v>
      </c>
      <c r="C10" s="843"/>
      <c r="D10" s="843"/>
      <c r="E10" s="843"/>
      <c r="F10" s="843"/>
      <c r="G10" s="843"/>
      <c r="H10" s="215"/>
      <c r="I10" s="182"/>
      <c r="J10" s="179"/>
      <c r="L10" s="552"/>
      <c r="M10" s="552"/>
      <c r="N10" s="552"/>
      <c r="O10" s="552"/>
      <c r="P10" s="552"/>
      <c r="Q10" s="552"/>
      <c r="R10" s="552"/>
      <c r="S10" s="552"/>
      <c r="Y10" s="486"/>
    </row>
    <row r="11" spans="1:25" s="178" customFormat="1" ht="16.5" customHeight="1" x14ac:dyDescent="0.2">
      <c r="A11" s="844"/>
      <c r="B11" s="845"/>
      <c r="C11" s="216"/>
      <c r="D11" s="216"/>
      <c r="G11" s="179"/>
      <c r="H11" s="179"/>
      <c r="I11" s="179"/>
      <c r="J11" s="179"/>
      <c r="L11" s="552"/>
      <c r="M11" s="552"/>
      <c r="N11" s="552"/>
      <c r="O11" s="552"/>
      <c r="P11" s="552"/>
      <c r="Q11" s="552"/>
      <c r="R11" s="552"/>
      <c r="S11" s="552"/>
      <c r="Y11" s="486"/>
    </row>
    <row r="12" spans="1:25" s="178" customFormat="1" ht="18.75" hidden="1" customHeight="1" x14ac:dyDescent="0.2">
      <c r="J12" s="183">
        <f>[2]spisak!K$6</f>
        <v>0</v>
      </c>
      <c r="K12" s="184">
        <f>[2]spisak!L$6</f>
        <v>97260000</v>
      </c>
      <c r="L12" s="554">
        <f>[2]spisak!M$6</f>
        <v>0</v>
      </c>
      <c r="M12" s="554">
        <f>[2]spisak!N$6</f>
        <v>0</v>
      </c>
      <c r="N12" s="555">
        <f>[2]spisak!O$6</f>
        <v>0</v>
      </c>
      <c r="O12" s="556"/>
      <c r="P12" s="552"/>
      <c r="Q12" s="552"/>
      <c r="R12" s="552"/>
      <c r="S12" s="552"/>
      <c r="Y12" s="486"/>
    </row>
    <row r="13" spans="1:25" s="178" customFormat="1" ht="21.75" customHeight="1" thickBot="1" x14ac:dyDescent="0.25">
      <c r="J13" s="186">
        <f>SUM(J18:J79)</f>
        <v>0</v>
      </c>
      <c r="K13" s="186">
        <f>SUM(K18:K60)</f>
        <v>94454</v>
      </c>
      <c r="L13" s="557">
        <f>SUM(L18:L79)</f>
        <v>0</v>
      </c>
      <c r="M13" s="557">
        <f>SUM(M18:M79)</f>
        <v>0</v>
      </c>
      <c r="N13" s="557">
        <f>SUM(N18:N79)</f>
        <v>0</v>
      </c>
      <c r="O13" s="552"/>
      <c r="P13" s="552"/>
      <c r="Q13" s="552"/>
      <c r="R13" s="552"/>
      <c r="S13" s="552"/>
      <c r="Y13" s="486"/>
    </row>
    <row r="14" spans="1:25" s="178" customFormat="1" ht="12.75" x14ac:dyDescent="0.2">
      <c r="A14" s="178">
        <f>27*[2]spisak!A14</f>
        <v>108</v>
      </c>
      <c r="J14" s="187" t="s">
        <v>4494</v>
      </c>
      <c r="K14" s="185"/>
      <c r="L14" s="558"/>
      <c r="M14" s="552"/>
      <c r="N14" s="552"/>
      <c r="O14" s="552"/>
      <c r="P14" s="552"/>
      <c r="Q14" s="552"/>
      <c r="R14" s="552"/>
      <c r="S14" s="552"/>
      <c r="Y14" s="486"/>
    </row>
    <row r="15" spans="1:25" s="188" customFormat="1" ht="103.9" customHeight="1" x14ac:dyDescent="0.25">
      <c r="A15" s="477" t="s">
        <v>6</v>
      </c>
      <c r="B15" s="477" t="s">
        <v>4495</v>
      </c>
      <c r="C15" s="478" t="s">
        <v>4496</v>
      </c>
      <c r="D15" s="478" t="s">
        <v>4574</v>
      </c>
      <c r="E15" s="484" t="s">
        <v>4497</v>
      </c>
      <c r="F15" s="484" t="s">
        <v>4575</v>
      </c>
      <c r="G15" s="484" t="s">
        <v>4498</v>
      </c>
      <c r="H15" s="484" t="s">
        <v>4710</v>
      </c>
      <c r="I15" s="484" t="s">
        <v>4711</v>
      </c>
      <c r="J15" s="484" t="s">
        <v>4712</v>
      </c>
      <c r="K15" s="484" t="s">
        <v>4576</v>
      </c>
      <c r="L15" s="559" t="s">
        <v>4713</v>
      </c>
      <c r="M15" s="559" t="s">
        <v>4714</v>
      </c>
      <c r="N15" s="559" t="s">
        <v>4715</v>
      </c>
      <c r="O15" s="559" t="s">
        <v>4596</v>
      </c>
      <c r="P15" s="559" t="s">
        <v>4577</v>
      </c>
      <c r="Q15" s="559" t="s">
        <v>4597</v>
      </c>
      <c r="R15" s="559" t="s">
        <v>4598</v>
      </c>
      <c r="S15" s="559" t="s">
        <v>4599</v>
      </c>
      <c r="T15" s="484" t="s">
        <v>4600</v>
      </c>
      <c r="U15" s="484" t="s">
        <v>4601</v>
      </c>
      <c r="V15" s="484" t="s">
        <v>4602</v>
      </c>
      <c r="W15" s="484" t="s">
        <v>4603</v>
      </c>
      <c r="X15" s="484" t="s">
        <v>4578</v>
      </c>
      <c r="Y15" s="487"/>
    </row>
    <row r="16" spans="1:25" s="178" customFormat="1" ht="12.75" x14ac:dyDescent="0.2">
      <c r="A16" s="189">
        <v>1</v>
      </c>
      <c r="B16" s="190" t="s">
        <v>3673</v>
      </c>
      <c r="C16" s="190" t="s">
        <v>3736</v>
      </c>
      <c r="D16" s="190" t="s">
        <v>4346</v>
      </c>
      <c r="E16" s="190" t="s">
        <v>4347</v>
      </c>
      <c r="F16" s="190" t="s">
        <v>4126</v>
      </c>
      <c r="G16" s="190" t="s">
        <v>4136</v>
      </c>
      <c r="H16" s="190" t="s">
        <v>4195</v>
      </c>
      <c r="I16" s="190" t="s">
        <v>4348</v>
      </c>
      <c r="J16" s="190" t="s">
        <v>234</v>
      </c>
      <c r="K16" s="190" t="s">
        <v>236</v>
      </c>
      <c r="L16" s="560" t="s">
        <v>238</v>
      </c>
      <c r="M16" s="560" t="s">
        <v>240</v>
      </c>
      <c r="N16" s="560" t="s">
        <v>242</v>
      </c>
      <c r="O16" s="560" t="s">
        <v>244</v>
      </c>
      <c r="P16" s="560">
        <v>16</v>
      </c>
      <c r="Q16" s="560">
        <v>17</v>
      </c>
      <c r="R16" s="560">
        <v>18</v>
      </c>
      <c r="S16" s="560">
        <v>19</v>
      </c>
      <c r="T16" s="190">
        <v>20</v>
      </c>
      <c r="U16" s="190">
        <v>21</v>
      </c>
      <c r="V16" s="190" t="s">
        <v>4579</v>
      </c>
      <c r="W16" s="190" t="s">
        <v>4580</v>
      </c>
      <c r="X16" s="190" t="s">
        <v>4581</v>
      </c>
      <c r="Y16" s="486"/>
    </row>
    <row r="17" spans="1:25" s="178" customFormat="1" ht="15" hidden="1" customHeight="1" x14ac:dyDescent="0.2">
      <c r="A17" s="191"/>
      <c r="B17" s="192" t="s">
        <v>4499</v>
      </c>
      <c r="C17" s="192"/>
      <c r="D17" s="192"/>
      <c r="E17" s="192" t="s">
        <v>4500</v>
      </c>
      <c r="F17" s="192" t="s">
        <v>4501</v>
      </c>
      <c r="G17" s="192" t="s">
        <v>4502</v>
      </c>
      <c r="H17" s="192"/>
      <c r="I17" s="192"/>
      <c r="J17" s="192" t="s">
        <v>4503</v>
      </c>
      <c r="K17" s="192" t="s">
        <v>4504</v>
      </c>
      <c r="L17" s="561"/>
      <c r="M17" s="561"/>
      <c r="N17" s="561"/>
      <c r="O17" s="562"/>
      <c r="P17" s="562"/>
      <c r="Q17" s="562"/>
      <c r="R17" s="562"/>
      <c r="S17" s="562"/>
      <c r="T17" s="194"/>
      <c r="U17" s="194"/>
      <c r="Y17" s="486"/>
    </row>
    <row r="18" spans="1:25" s="178" customFormat="1" ht="36.75" customHeight="1" x14ac:dyDescent="0.2">
      <c r="A18" s="195">
        <v>1</v>
      </c>
      <c r="B18" s="196" t="s">
        <v>4266</v>
      </c>
      <c r="C18" s="197" t="s">
        <v>3548</v>
      </c>
      <c r="D18" s="197" t="s">
        <v>3713</v>
      </c>
      <c r="E18" s="198">
        <v>511</v>
      </c>
      <c r="F18" s="199"/>
      <c r="G18" s="200">
        <v>1</v>
      </c>
      <c r="H18" s="201"/>
      <c r="I18" s="201"/>
      <c r="J18" s="201"/>
      <c r="K18" s="201">
        <v>14300</v>
      </c>
      <c r="L18" s="201"/>
      <c r="M18" s="201"/>
      <c r="N18" s="201"/>
      <c r="O18" s="563"/>
      <c r="P18" s="563"/>
      <c r="Q18" s="205"/>
      <c r="R18" s="564"/>
      <c r="S18" s="564"/>
      <c r="T18" s="202"/>
      <c r="U18" s="202"/>
      <c r="V18" s="202"/>
      <c r="W18" s="202"/>
      <c r="X18" s="193"/>
      <c r="Y18" s="486"/>
    </row>
    <row r="19" spans="1:25" s="178" customFormat="1" ht="24" customHeight="1" x14ac:dyDescent="0.2">
      <c r="A19" s="195">
        <v>2</v>
      </c>
      <c r="B19" s="196" t="s">
        <v>4716</v>
      </c>
      <c r="C19" s="197" t="s">
        <v>3548</v>
      </c>
      <c r="D19" s="197" t="s">
        <v>3713</v>
      </c>
      <c r="E19" s="198">
        <v>511</v>
      </c>
      <c r="F19" s="199"/>
      <c r="G19" s="200">
        <v>1</v>
      </c>
      <c r="H19" s="201"/>
      <c r="I19" s="201"/>
      <c r="J19" s="201"/>
      <c r="K19" s="201">
        <v>2500</v>
      </c>
      <c r="L19" s="201"/>
      <c r="M19" s="201"/>
      <c r="N19" s="201"/>
      <c r="O19" s="563"/>
      <c r="P19" s="563"/>
      <c r="Q19" s="205"/>
      <c r="R19" s="564"/>
      <c r="S19" s="564"/>
      <c r="T19" s="202"/>
      <c r="U19" s="202"/>
      <c r="V19" s="202"/>
      <c r="W19" s="202"/>
      <c r="X19" s="193"/>
      <c r="Y19" s="486"/>
    </row>
    <row r="20" spans="1:25" s="178" customFormat="1" ht="24" customHeight="1" x14ac:dyDescent="0.2">
      <c r="A20" s="195">
        <v>3</v>
      </c>
      <c r="B20" s="196" t="s">
        <v>4519</v>
      </c>
      <c r="C20" s="197" t="s">
        <v>3548</v>
      </c>
      <c r="D20" s="197" t="s">
        <v>3713</v>
      </c>
      <c r="E20" s="198">
        <v>511</v>
      </c>
      <c r="F20" s="199"/>
      <c r="G20" s="200">
        <v>1</v>
      </c>
      <c r="H20" s="201"/>
      <c r="I20" s="201"/>
      <c r="J20" s="201"/>
      <c r="K20" s="201">
        <v>1641</v>
      </c>
      <c r="L20" s="201"/>
      <c r="M20" s="201"/>
      <c r="N20" s="201"/>
      <c r="O20" s="563"/>
      <c r="P20" s="563"/>
      <c r="Q20" s="205"/>
      <c r="R20" s="564"/>
      <c r="S20" s="564"/>
      <c r="T20" s="202"/>
      <c r="U20" s="202"/>
      <c r="V20" s="202"/>
      <c r="W20" s="202"/>
      <c r="X20" s="193"/>
      <c r="Y20" s="486"/>
    </row>
    <row r="21" spans="1:25" s="178" customFormat="1" ht="36.75" customHeight="1" x14ac:dyDescent="0.2">
      <c r="A21" s="195">
        <v>4</v>
      </c>
      <c r="B21" s="196" t="s">
        <v>4717</v>
      </c>
      <c r="C21" s="197" t="s">
        <v>3506</v>
      </c>
      <c r="D21" s="197" t="s">
        <v>4706</v>
      </c>
      <c r="E21" s="198">
        <v>511</v>
      </c>
      <c r="F21" s="199"/>
      <c r="G21" s="200">
        <v>1</v>
      </c>
      <c r="H21" s="203"/>
      <c r="I21" s="203"/>
      <c r="J21" s="201"/>
      <c r="K21" s="201">
        <v>4500</v>
      </c>
      <c r="L21" s="201"/>
      <c r="M21" s="201"/>
      <c r="N21" s="201"/>
      <c r="O21" s="563"/>
      <c r="P21" s="563"/>
      <c r="Q21" s="205"/>
      <c r="R21" s="564"/>
      <c r="S21" s="564"/>
      <c r="T21" s="202"/>
      <c r="U21" s="202"/>
      <c r="V21" s="202"/>
      <c r="W21" s="202"/>
      <c r="X21" s="193"/>
      <c r="Y21" s="486"/>
    </row>
    <row r="22" spans="1:25" s="178" customFormat="1" ht="23.45" customHeight="1" x14ac:dyDescent="0.2">
      <c r="A22" s="195">
        <v>5</v>
      </c>
      <c r="B22" s="196" t="s">
        <v>4718</v>
      </c>
      <c r="C22" s="197" t="s">
        <v>3524</v>
      </c>
      <c r="D22" s="197" t="s">
        <v>3993</v>
      </c>
      <c r="E22" s="198">
        <v>511</v>
      </c>
      <c r="F22" s="199"/>
      <c r="G22" s="200">
        <v>1</v>
      </c>
      <c r="H22" s="203"/>
      <c r="I22" s="203"/>
      <c r="J22" s="201"/>
      <c r="K22" s="201">
        <v>31193</v>
      </c>
      <c r="L22" s="201"/>
      <c r="M22" s="201"/>
      <c r="N22" s="201"/>
      <c r="O22" s="563"/>
      <c r="P22" s="563"/>
      <c r="Q22" s="205"/>
      <c r="R22" s="564"/>
      <c r="S22" s="564"/>
      <c r="T22" s="202"/>
      <c r="U22" s="202"/>
      <c r="V22" s="202"/>
      <c r="W22" s="202"/>
      <c r="X22" s="193"/>
      <c r="Y22" s="486"/>
    </row>
    <row r="23" spans="1:25" s="178" customFormat="1" ht="34.5" customHeight="1" x14ac:dyDescent="0.2">
      <c r="A23" s="195">
        <v>6</v>
      </c>
      <c r="B23" s="196" t="s">
        <v>4719</v>
      </c>
      <c r="C23" s="197" t="s">
        <v>3542</v>
      </c>
      <c r="D23" s="197" t="s">
        <v>3964</v>
      </c>
      <c r="E23" s="198">
        <v>511</v>
      </c>
      <c r="F23" s="199"/>
      <c r="G23" s="200">
        <v>1</v>
      </c>
      <c r="H23" s="203"/>
      <c r="I23" s="203"/>
      <c r="J23" s="201"/>
      <c r="K23" s="201">
        <v>11000</v>
      </c>
      <c r="L23" s="201"/>
      <c r="M23" s="201"/>
      <c r="N23" s="201"/>
      <c r="O23" s="563"/>
      <c r="P23" s="563"/>
      <c r="Q23" s="205"/>
      <c r="R23" s="564"/>
      <c r="S23" s="564"/>
      <c r="T23" s="202"/>
      <c r="U23" s="202"/>
      <c r="V23" s="202"/>
      <c r="W23" s="202"/>
      <c r="X23" s="193"/>
      <c r="Y23" s="486"/>
    </row>
    <row r="24" spans="1:25" s="178" customFormat="1" ht="23.45" customHeight="1" x14ac:dyDescent="0.2">
      <c r="A24" s="195">
        <v>7</v>
      </c>
      <c r="B24" s="196" t="s">
        <v>4531</v>
      </c>
      <c r="C24" s="197" t="s">
        <v>4164</v>
      </c>
      <c r="D24" s="197" t="s">
        <v>4175</v>
      </c>
      <c r="E24" s="198">
        <v>511</v>
      </c>
      <c r="F24" s="199"/>
      <c r="G24" s="200">
        <v>1</v>
      </c>
      <c r="H24" s="203"/>
      <c r="I24" s="203"/>
      <c r="J24" s="201"/>
      <c r="K24" s="201">
        <v>3000</v>
      </c>
      <c r="L24" s="201"/>
      <c r="M24" s="201"/>
      <c r="N24" s="201"/>
      <c r="O24" s="563"/>
      <c r="P24" s="563"/>
      <c r="Q24" s="205"/>
      <c r="R24" s="564"/>
      <c r="S24" s="564"/>
      <c r="T24" s="202"/>
      <c r="U24" s="202"/>
      <c r="V24" s="202"/>
      <c r="W24" s="202"/>
      <c r="X24" s="193"/>
      <c r="Y24" s="486"/>
    </row>
    <row r="25" spans="1:25" s="178" customFormat="1" ht="42.6" customHeight="1" x14ac:dyDescent="0.2">
      <c r="A25" s="195">
        <v>8</v>
      </c>
      <c r="B25" s="196" t="s">
        <v>4720</v>
      </c>
      <c r="C25" s="197" t="s">
        <v>4164</v>
      </c>
      <c r="D25" s="197" t="s">
        <v>4165</v>
      </c>
      <c r="E25" s="198">
        <v>511</v>
      </c>
      <c r="F25" s="199"/>
      <c r="G25" s="200">
        <v>1</v>
      </c>
      <c r="H25" s="203"/>
      <c r="I25" s="203"/>
      <c r="J25" s="201"/>
      <c r="K25" s="201">
        <v>16000</v>
      </c>
      <c r="L25" s="201"/>
      <c r="M25" s="201"/>
      <c r="N25" s="201"/>
      <c r="O25" s="563"/>
      <c r="P25" s="563"/>
      <c r="Q25" s="205"/>
      <c r="R25" s="564"/>
      <c r="S25" s="564"/>
      <c r="T25" s="202"/>
      <c r="U25" s="202"/>
      <c r="V25" s="202"/>
      <c r="W25" s="202"/>
      <c r="X25" s="193"/>
      <c r="Y25" s="486"/>
    </row>
    <row r="26" spans="1:25" s="178" customFormat="1" ht="36.75" customHeight="1" x14ac:dyDescent="0.2">
      <c r="A26" s="195">
        <v>9</v>
      </c>
      <c r="B26" s="196" t="s">
        <v>4721</v>
      </c>
      <c r="C26" s="197" t="s">
        <v>3521</v>
      </c>
      <c r="D26" s="197" t="s">
        <v>3685</v>
      </c>
      <c r="E26" s="198">
        <v>511</v>
      </c>
      <c r="F26" s="199"/>
      <c r="G26" s="200">
        <v>1</v>
      </c>
      <c r="H26" s="203"/>
      <c r="I26" s="203"/>
      <c r="J26" s="201"/>
      <c r="K26" s="201">
        <v>6320</v>
      </c>
      <c r="L26" s="201"/>
      <c r="M26" s="201"/>
      <c r="N26" s="201"/>
      <c r="O26" s="563"/>
      <c r="P26" s="563"/>
      <c r="Q26" s="205"/>
      <c r="R26" s="564"/>
      <c r="S26" s="564"/>
      <c r="T26" s="202"/>
      <c r="U26" s="202"/>
      <c r="V26" s="202"/>
      <c r="W26" s="202"/>
      <c r="X26" s="193"/>
      <c r="Y26" s="486"/>
    </row>
    <row r="27" spans="1:25" s="178" customFormat="1" ht="36" customHeight="1" x14ac:dyDescent="0.2">
      <c r="A27" s="195">
        <v>10</v>
      </c>
      <c r="B27" s="196" t="s">
        <v>4722</v>
      </c>
      <c r="C27" s="197" t="s">
        <v>3545</v>
      </c>
      <c r="D27" s="197" t="s">
        <v>3711</v>
      </c>
      <c r="E27" s="198">
        <v>511</v>
      </c>
      <c r="F27" s="199"/>
      <c r="G27" s="200">
        <v>1</v>
      </c>
      <c r="H27" s="203"/>
      <c r="I27" s="203"/>
      <c r="J27" s="201"/>
      <c r="K27" s="201">
        <v>4000</v>
      </c>
      <c r="L27" s="201"/>
      <c r="M27" s="201"/>
      <c r="N27" s="201"/>
      <c r="O27" s="563"/>
      <c r="P27" s="563"/>
      <c r="Q27" s="205"/>
      <c r="R27" s="564"/>
      <c r="S27" s="564"/>
      <c r="T27" s="202"/>
      <c r="U27" s="202"/>
      <c r="V27" s="202"/>
      <c r="W27" s="202"/>
      <c r="X27" s="193"/>
      <c r="Y27" s="486">
        <v>15</v>
      </c>
    </row>
    <row r="28" spans="1:25" s="178" customFormat="1" ht="25.5" hidden="1" customHeight="1" x14ac:dyDescent="0.2">
      <c r="A28" s="195"/>
      <c r="B28" s="196"/>
      <c r="C28" s="197"/>
      <c r="D28" s="197"/>
      <c r="E28" s="198"/>
      <c r="F28" s="199"/>
      <c r="G28" s="200"/>
      <c r="H28" s="203"/>
      <c r="I28" s="203"/>
      <c r="J28" s="201"/>
      <c r="K28" s="201"/>
      <c r="L28" s="201"/>
      <c r="M28" s="201"/>
      <c r="N28" s="201"/>
      <c r="O28" s="563"/>
      <c r="P28" s="563"/>
      <c r="Q28" s="205"/>
      <c r="R28" s="564"/>
      <c r="S28" s="564"/>
      <c r="T28" s="202"/>
      <c r="U28" s="202"/>
      <c r="V28" s="202"/>
      <c r="W28" s="202"/>
      <c r="X28" s="193"/>
      <c r="Y28" s="486"/>
    </row>
    <row r="29" spans="1:25" s="178" customFormat="1" ht="30" hidden="1" customHeight="1" x14ac:dyDescent="0.2">
      <c r="A29" s="195"/>
      <c r="B29" s="196"/>
      <c r="C29" s="197"/>
      <c r="D29" s="197"/>
      <c r="E29" s="198"/>
      <c r="F29" s="199"/>
      <c r="G29" s="200"/>
      <c r="H29" s="201"/>
      <c r="I29" s="201"/>
      <c r="J29" s="201"/>
      <c r="K29" s="201"/>
      <c r="L29" s="201"/>
      <c r="M29" s="201"/>
      <c r="N29" s="201"/>
      <c r="O29" s="563"/>
      <c r="P29" s="563"/>
      <c r="Q29" s="205"/>
      <c r="R29" s="564"/>
      <c r="S29" s="564"/>
      <c r="T29" s="202"/>
      <c r="U29" s="202"/>
      <c r="V29" s="202"/>
      <c r="W29" s="202"/>
      <c r="X29" s="193"/>
      <c r="Y29" s="486"/>
    </row>
    <row r="30" spans="1:25" s="178" customFormat="1" ht="24.6" hidden="1" customHeight="1" x14ac:dyDescent="0.2">
      <c r="A30" s="195"/>
      <c r="B30" s="196"/>
      <c r="C30" s="197"/>
      <c r="D30" s="197"/>
      <c r="E30" s="198"/>
      <c r="F30" s="199"/>
      <c r="G30" s="200"/>
      <c r="H30" s="201"/>
      <c r="I30" s="201"/>
      <c r="J30" s="201"/>
      <c r="K30" s="201"/>
      <c r="L30" s="201"/>
      <c r="M30" s="201"/>
      <c r="N30" s="201"/>
      <c r="O30" s="563"/>
      <c r="P30" s="563"/>
      <c r="Q30" s="205"/>
      <c r="R30" s="564"/>
      <c r="S30" s="564"/>
      <c r="T30" s="202"/>
      <c r="U30" s="202"/>
      <c r="V30" s="202"/>
      <c r="W30" s="202"/>
      <c r="X30" s="193"/>
      <c r="Y30" s="486"/>
    </row>
    <row r="31" spans="1:25" s="178" customFormat="1" ht="27.75" hidden="1" customHeight="1" x14ac:dyDescent="0.2">
      <c r="A31" s="195"/>
      <c r="B31" s="196"/>
      <c r="C31" s="197"/>
      <c r="D31" s="197"/>
      <c r="E31" s="198"/>
      <c r="F31" s="199"/>
      <c r="G31" s="200"/>
      <c r="H31" s="201"/>
      <c r="I31" s="201"/>
      <c r="J31" s="201"/>
      <c r="K31" s="201"/>
      <c r="L31" s="201"/>
      <c r="M31" s="201"/>
      <c r="N31" s="201"/>
      <c r="O31" s="563"/>
      <c r="P31" s="563"/>
      <c r="Q31" s="205"/>
      <c r="R31" s="564"/>
      <c r="S31" s="564"/>
      <c r="T31" s="202"/>
      <c r="U31" s="202"/>
      <c r="V31" s="202"/>
      <c r="W31" s="202"/>
      <c r="X31" s="193"/>
      <c r="Y31" s="486"/>
    </row>
    <row r="32" spans="1:25" s="178" customFormat="1" ht="30.75" hidden="1" customHeight="1" x14ac:dyDescent="0.2">
      <c r="A32" s="195"/>
      <c r="B32" s="196"/>
      <c r="C32" s="197"/>
      <c r="D32" s="197"/>
      <c r="E32" s="198"/>
      <c r="F32" s="199"/>
      <c r="G32" s="200"/>
      <c r="H32" s="201"/>
      <c r="I32" s="201"/>
      <c r="J32" s="201"/>
      <c r="K32" s="201"/>
      <c r="L32" s="201"/>
      <c r="M32" s="201"/>
      <c r="N32" s="201"/>
      <c r="O32" s="563"/>
      <c r="P32" s="563"/>
      <c r="Q32" s="205"/>
      <c r="R32" s="564"/>
      <c r="S32" s="564"/>
      <c r="T32" s="202"/>
      <c r="U32" s="202"/>
      <c r="V32" s="202"/>
      <c r="W32" s="202"/>
      <c r="X32" s="193"/>
      <c r="Y32" s="486"/>
    </row>
    <row r="33" spans="1:25" s="178" customFormat="1" ht="27" hidden="1" customHeight="1" x14ac:dyDescent="0.2">
      <c r="A33" s="195"/>
      <c r="B33" s="196"/>
      <c r="C33" s="197"/>
      <c r="D33" s="197"/>
      <c r="E33" s="198"/>
      <c r="F33" s="199"/>
      <c r="G33" s="200"/>
      <c r="H33" s="201"/>
      <c r="I33" s="201"/>
      <c r="J33" s="201"/>
      <c r="K33" s="201"/>
      <c r="L33" s="201"/>
      <c r="M33" s="201"/>
      <c r="N33" s="201"/>
      <c r="O33" s="563"/>
      <c r="P33" s="563"/>
      <c r="Q33" s="205"/>
      <c r="R33" s="564"/>
      <c r="S33" s="564"/>
      <c r="T33" s="202"/>
      <c r="U33" s="202"/>
      <c r="V33" s="202"/>
      <c r="W33" s="202"/>
      <c r="X33" s="193"/>
      <c r="Y33" s="486"/>
    </row>
    <row r="34" spans="1:25" s="178" customFormat="1" ht="27.75" hidden="1" customHeight="1" x14ac:dyDescent="0.2">
      <c r="A34" s="195"/>
      <c r="B34" s="196"/>
      <c r="C34" s="197"/>
      <c r="D34" s="197"/>
      <c r="E34" s="198"/>
      <c r="F34" s="199"/>
      <c r="G34" s="200"/>
      <c r="H34" s="201"/>
      <c r="I34" s="201"/>
      <c r="J34" s="201"/>
      <c r="K34" s="201"/>
      <c r="L34" s="201"/>
      <c r="M34" s="201"/>
      <c r="N34" s="201"/>
      <c r="O34" s="563"/>
      <c r="P34" s="563"/>
      <c r="Q34" s="205"/>
      <c r="R34" s="564"/>
      <c r="S34" s="564"/>
      <c r="T34" s="202"/>
      <c r="U34" s="202"/>
      <c r="V34" s="202"/>
      <c r="W34" s="202"/>
      <c r="X34" s="193"/>
      <c r="Y34" s="486"/>
    </row>
    <row r="35" spans="1:25" s="178" customFormat="1" ht="25.15" hidden="1" customHeight="1" x14ac:dyDescent="0.2">
      <c r="A35" s="195"/>
      <c r="B35" s="196"/>
      <c r="C35" s="197"/>
      <c r="D35" s="197"/>
      <c r="E35" s="198"/>
      <c r="F35" s="199"/>
      <c r="G35" s="200"/>
      <c r="H35" s="201"/>
      <c r="I35" s="201"/>
      <c r="J35" s="201"/>
      <c r="K35" s="201"/>
      <c r="L35" s="201"/>
      <c r="M35" s="201"/>
      <c r="N35" s="201"/>
      <c r="O35" s="563"/>
      <c r="P35" s="563"/>
      <c r="Q35" s="205"/>
      <c r="R35" s="564"/>
      <c r="S35" s="564"/>
      <c r="T35" s="202"/>
      <c r="U35" s="202"/>
      <c r="V35" s="202"/>
      <c r="W35" s="202"/>
      <c r="X35" s="193"/>
      <c r="Y35" s="486"/>
    </row>
    <row r="36" spans="1:25" s="178" customFormat="1" ht="26.45" hidden="1" customHeight="1" x14ac:dyDescent="0.2">
      <c r="A36" s="195"/>
      <c r="B36" s="196"/>
      <c r="C36" s="197"/>
      <c r="D36" s="197"/>
      <c r="E36" s="198"/>
      <c r="F36" s="199"/>
      <c r="G36" s="200"/>
      <c r="H36" s="201"/>
      <c r="I36" s="201"/>
      <c r="J36" s="201"/>
      <c r="K36" s="201"/>
      <c r="L36" s="201"/>
      <c r="M36" s="201"/>
      <c r="N36" s="201"/>
      <c r="O36" s="563"/>
      <c r="P36" s="563"/>
      <c r="Q36" s="205"/>
      <c r="R36" s="564"/>
      <c r="S36" s="564"/>
      <c r="T36" s="202"/>
      <c r="U36" s="202"/>
      <c r="V36" s="202"/>
      <c r="W36" s="202"/>
      <c r="X36" s="193"/>
      <c r="Y36" s="486"/>
    </row>
    <row r="37" spans="1:25" s="178" customFormat="1" ht="26.45" hidden="1" customHeight="1" x14ac:dyDescent="0.2">
      <c r="A37" s="195"/>
      <c r="B37" s="676"/>
      <c r="C37" s="197"/>
      <c r="D37" s="197"/>
      <c r="E37" s="198"/>
      <c r="F37" s="199"/>
      <c r="G37" s="200"/>
      <c r="H37" s="205"/>
      <c r="I37" s="205"/>
      <c r="J37" s="205"/>
      <c r="K37" s="205"/>
      <c r="L37" s="677"/>
      <c r="M37" s="677"/>
      <c r="N37" s="678"/>
      <c r="O37" s="202"/>
      <c r="P37" s="202"/>
      <c r="Q37" s="677"/>
      <c r="R37" s="679"/>
      <c r="S37" s="679"/>
      <c r="T37" s="202"/>
      <c r="U37" s="202"/>
      <c r="V37" s="202"/>
      <c r="W37" s="202"/>
      <c r="X37" s="193"/>
      <c r="Y37" s="486"/>
    </row>
    <row r="38" spans="1:25" s="178" customFormat="1" ht="48" hidden="1" customHeight="1" x14ac:dyDescent="0.2">
      <c r="A38" s="195"/>
      <c r="B38" s="489"/>
      <c r="C38" s="197"/>
      <c r="D38" s="197"/>
      <c r="E38" s="198"/>
      <c r="F38" s="204"/>
      <c r="G38" s="200"/>
      <c r="H38" s="205"/>
      <c r="I38" s="205"/>
      <c r="J38" s="205"/>
      <c r="K38" s="201"/>
      <c r="L38" s="201"/>
      <c r="M38" s="201"/>
      <c r="N38" s="201"/>
      <c r="O38" s="563"/>
      <c r="P38" s="563"/>
      <c r="Q38" s="205"/>
      <c r="R38" s="564"/>
      <c r="S38" s="564"/>
      <c r="T38" s="202"/>
      <c r="U38" s="202"/>
      <c r="V38" s="202"/>
      <c r="W38" s="202"/>
      <c r="X38" s="193"/>
      <c r="Y38" s="486"/>
    </row>
    <row r="39" spans="1:25" s="178" customFormat="1" ht="24.75" hidden="1" customHeight="1" x14ac:dyDescent="0.2">
      <c r="A39" s="195"/>
      <c r="B39" s="196"/>
      <c r="C39" s="206"/>
      <c r="D39" s="206"/>
      <c r="E39" s="207"/>
      <c r="F39" s="204"/>
      <c r="G39" s="200"/>
      <c r="H39" s="205"/>
      <c r="I39" s="205"/>
      <c r="J39" s="205"/>
      <c r="K39" s="205"/>
      <c r="L39" s="205"/>
      <c r="M39" s="205"/>
      <c r="N39" s="565"/>
      <c r="O39" s="563"/>
      <c r="P39" s="563"/>
      <c r="Q39" s="205"/>
      <c r="R39" s="564"/>
      <c r="S39" s="564"/>
      <c r="T39" s="202"/>
      <c r="U39" s="202"/>
      <c r="V39" s="202"/>
      <c r="W39" s="202"/>
      <c r="X39" s="193"/>
      <c r="Y39" s="486"/>
    </row>
    <row r="40" spans="1:25" s="178" customFormat="1" ht="41.25" hidden="1" customHeight="1" x14ac:dyDescent="0.2">
      <c r="A40" s="195"/>
      <c r="B40" s="196"/>
      <c r="C40" s="206"/>
      <c r="D40" s="197"/>
      <c r="E40" s="198"/>
      <c r="F40" s="204"/>
      <c r="G40" s="200"/>
      <c r="H40" s="205"/>
      <c r="I40" s="205"/>
      <c r="J40" s="205"/>
      <c r="K40" s="201"/>
      <c r="L40" s="205"/>
      <c r="M40" s="205"/>
      <c r="N40" s="565"/>
      <c r="O40" s="563"/>
      <c r="P40" s="563"/>
      <c r="Q40" s="205"/>
      <c r="R40" s="564"/>
      <c r="S40" s="564"/>
      <c r="T40" s="202"/>
      <c r="U40" s="202"/>
      <c r="V40" s="202"/>
      <c r="W40" s="202"/>
      <c r="X40" s="193"/>
      <c r="Y40" s="486"/>
    </row>
    <row r="41" spans="1:25" s="178" customFormat="1" ht="39.6" hidden="1" customHeight="1" x14ac:dyDescent="0.2">
      <c r="A41" s="195"/>
      <c r="B41" s="489"/>
      <c r="C41" s="206"/>
      <c r="D41" s="206"/>
      <c r="E41" s="207"/>
      <c r="F41" s="204"/>
      <c r="G41" s="200"/>
      <c r="H41" s="205"/>
      <c r="I41" s="205"/>
      <c r="J41" s="205"/>
      <c r="K41" s="201"/>
      <c r="L41" s="205"/>
      <c r="M41" s="205"/>
      <c r="N41" s="565"/>
      <c r="O41" s="563"/>
      <c r="P41" s="563"/>
      <c r="Q41" s="205"/>
      <c r="R41" s="564"/>
      <c r="S41" s="564"/>
      <c r="T41" s="202"/>
      <c r="U41" s="202"/>
      <c r="V41" s="202"/>
      <c r="W41" s="202"/>
      <c r="X41" s="193"/>
      <c r="Y41" s="486"/>
    </row>
    <row r="42" spans="1:25" s="178" customFormat="1" ht="48.75" hidden="1" customHeight="1" x14ac:dyDescent="0.2">
      <c r="A42" s="195"/>
      <c r="B42" s="489"/>
      <c r="C42" s="206"/>
      <c r="D42" s="206"/>
      <c r="E42" s="207"/>
      <c r="F42" s="204"/>
      <c r="G42" s="200"/>
      <c r="H42" s="205"/>
      <c r="I42" s="205"/>
      <c r="J42" s="205"/>
      <c r="K42" s="201"/>
      <c r="L42" s="205"/>
      <c r="M42" s="205"/>
      <c r="N42" s="565"/>
      <c r="O42" s="563"/>
      <c r="P42" s="563"/>
      <c r="Q42" s="205"/>
      <c r="R42" s="564"/>
      <c r="S42" s="564"/>
      <c r="T42" s="202"/>
      <c r="U42" s="202"/>
      <c r="V42" s="202"/>
      <c r="W42" s="202"/>
      <c r="X42" s="193"/>
      <c r="Y42" s="486"/>
    </row>
    <row r="43" spans="1:25" s="178" customFormat="1" ht="33.6" hidden="1" customHeight="1" x14ac:dyDescent="0.2">
      <c r="A43" s="195"/>
      <c r="B43" s="196"/>
      <c r="C43" s="206"/>
      <c r="D43" s="206"/>
      <c r="E43" s="207"/>
      <c r="F43" s="204"/>
      <c r="G43" s="200"/>
      <c r="H43" s="205"/>
      <c r="I43" s="205"/>
      <c r="J43" s="205"/>
      <c r="K43" s="201"/>
      <c r="L43" s="205"/>
      <c r="M43" s="205"/>
      <c r="N43" s="565"/>
      <c r="O43" s="563"/>
      <c r="P43" s="563"/>
      <c r="Q43" s="205"/>
      <c r="R43" s="564"/>
      <c r="S43" s="564"/>
      <c r="T43" s="202"/>
      <c r="U43" s="202"/>
      <c r="V43" s="202"/>
      <c r="W43" s="202"/>
      <c r="X43" s="193"/>
      <c r="Y43" s="486"/>
    </row>
    <row r="44" spans="1:25" s="178" customFormat="1" ht="27" hidden="1" customHeight="1" x14ac:dyDescent="0.2">
      <c r="A44" s="195"/>
      <c r="B44" s="196"/>
      <c r="C44" s="206"/>
      <c r="D44" s="206"/>
      <c r="E44" s="207"/>
      <c r="F44" s="204"/>
      <c r="G44" s="200"/>
      <c r="H44" s="205"/>
      <c r="I44" s="205"/>
      <c r="J44" s="205"/>
      <c r="K44" s="201"/>
      <c r="L44" s="205"/>
      <c r="M44" s="205"/>
      <c r="N44" s="565"/>
      <c r="O44" s="563"/>
      <c r="P44" s="563"/>
      <c r="Q44" s="205"/>
      <c r="R44" s="564"/>
      <c r="S44" s="564"/>
      <c r="T44" s="202"/>
      <c r="U44" s="202"/>
      <c r="V44" s="202"/>
      <c r="W44" s="202"/>
      <c r="X44" s="193"/>
      <c r="Y44" s="486"/>
    </row>
    <row r="45" spans="1:25" s="178" customFormat="1" ht="58.15" hidden="1" customHeight="1" x14ac:dyDescent="0.2">
      <c r="A45" s="195"/>
      <c r="B45" s="489"/>
      <c r="C45" s="206"/>
      <c r="D45" s="206"/>
      <c r="E45" s="207"/>
      <c r="F45" s="204"/>
      <c r="G45" s="200"/>
      <c r="H45" s="205"/>
      <c r="I45" s="205"/>
      <c r="J45" s="205"/>
      <c r="K45" s="201"/>
      <c r="L45" s="205"/>
      <c r="M45" s="205"/>
      <c r="N45" s="565"/>
      <c r="O45" s="563"/>
      <c r="P45" s="563"/>
      <c r="Q45" s="205"/>
      <c r="R45" s="564"/>
      <c r="S45" s="564"/>
      <c r="T45" s="202"/>
      <c r="U45" s="202"/>
      <c r="V45" s="202"/>
      <c r="W45" s="202"/>
      <c r="X45" s="193"/>
      <c r="Y45" s="486"/>
    </row>
    <row r="46" spans="1:25" s="178" customFormat="1" ht="47.25" hidden="1" customHeight="1" x14ac:dyDescent="0.2">
      <c r="A46" s="195"/>
      <c r="B46" s="489"/>
      <c r="C46" s="206"/>
      <c r="D46" s="206"/>
      <c r="E46" s="207"/>
      <c r="F46" s="204"/>
      <c r="G46" s="200"/>
      <c r="H46" s="205"/>
      <c r="I46" s="205"/>
      <c r="J46" s="205"/>
      <c r="K46" s="201"/>
      <c r="L46" s="205"/>
      <c r="M46" s="205"/>
      <c r="N46" s="565"/>
      <c r="O46" s="563"/>
      <c r="P46" s="563"/>
      <c r="Q46" s="205"/>
      <c r="R46" s="564"/>
      <c r="S46" s="564"/>
      <c r="T46" s="202"/>
      <c r="U46" s="202"/>
      <c r="V46" s="202"/>
      <c r="W46" s="202"/>
      <c r="X46" s="193"/>
      <c r="Y46" s="486">
        <v>16</v>
      </c>
    </row>
    <row r="47" spans="1:25" s="178" customFormat="1" ht="27" hidden="1" customHeight="1" x14ac:dyDescent="0.2">
      <c r="A47" s="195"/>
      <c r="B47" s="196"/>
      <c r="C47" s="206"/>
      <c r="D47" s="206"/>
      <c r="E47" s="207"/>
      <c r="F47" s="204"/>
      <c r="G47" s="200"/>
      <c r="H47" s="205"/>
      <c r="I47" s="205"/>
      <c r="J47" s="205"/>
      <c r="K47" s="201"/>
      <c r="L47" s="205"/>
      <c r="M47" s="205"/>
      <c r="N47" s="565"/>
      <c r="O47" s="563"/>
      <c r="P47" s="563"/>
      <c r="Q47" s="205"/>
      <c r="R47" s="564"/>
      <c r="S47" s="564"/>
      <c r="T47" s="202"/>
      <c r="U47" s="202"/>
      <c r="V47" s="202"/>
      <c r="W47" s="202"/>
      <c r="X47" s="193"/>
      <c r="Y47" s="486"/>
    </row>
    <row r="48" spans="1:25" s="178" customFormat="1" ht="39.75" hidden="1" customHeight="1" x14ac:dyDescent="0.2">
      <c r="A48" s="195"/>
      <c r="B48" s="489"/>
      <c r="C48" s="206"/>
      <c r="D48" s="206"/>
      <c r="E48" s="207"/>
      <c r="F48" s="204"/>
      <c r="G48" s="200"/>
      <c r="H48" s="205"/>
      <c r="I48" s="205"/>
      <c r="J48" s="205"/>
      <c r="K48" s="208"/>
      <c r="L48" s="205"/>
      <c r="M48" s="205"/>
      <c r="N48" s="565"/>
      <c r="O48" s="563"/>
      <c r="P48" s="563"/>
      <c r="Q48" s="205"/>
      <c r="R48" s="564"/>
      <c r="S48" s="564"/>
      <c r="T48" s="202"/>
      <c r="U48" s="202"/>
      <c r="V48" s="202"/>
      <c r="W48" s="202"/>
      <c r="X48" s="193"/>
      <c r="Y48" s="486"/>
    </row>
    <row r="49" spans="1:25" s="178" customFormat="1" ht="39" hidden="1" customHeight="1" x14ac:dyDescent="0.2">
      <c r="A49" s="195"/>
      <c r="B49" s="196"/>
      <c r="C49" s="206"/>
      <c r="D49" s="206"/>
      <c r="E49" s="207"/>
      <c r="F49" s="204"/>
      <c r="G49" s="200"/>
      <c r="H49" s="205"/>
      <c r="I49" s="205"/>
      <c r="J49" s="205"/>
      <c r="K49" s="201"/>
      <c r="L49" s="205"/>
      <c r="M49" s="205"/>
      <c r="N49" s="565"/>
      <c r="O49" s="563"/>
      <c r="P49" s="563"/>
      <c r="Q49" s="205"/>
      <c r="R49" s="564"/>
      <c r="S49" s="564"/>
      <c r="T49" s="202"/>
      <c r="U49" s="202"/>
      <c r="V49" s="202"/>
      <c r="W49" s="202"/>
      <c r="X49" s="193"/>
      <c r="Y49" s="486"/>
    </row>
    <row r="50" spans="1:25" s="178" customFormat="1" ht="45.75" hidden="1" customHeight="1" x14ac:dyDescent="0.2">
      <c r="A50" s="195"/>
      <c r="B50" s="196"/>
      <c r="C50" s="206"/>
      <c r="D50" s="206"/>
      <c r="E50" s="207"/>
      <c r="F50" s="204"/>
      <c r="G50" s="200"/>
      <c r="H50" s="205"/>
      <c r="I50" s="205"/>
      <c r="J50" s="205"/>
      <c r="K50" s="208"/>
      <c r="L50" s="205"/>
      <c r="M50" s="205"/>
      <c r="N50" s="565"/>
      <c r="O50" s="563"/>
      <c r="P50" s="563"/>
      <c r="Q50" s="205"/>
      <c r="R50" s="564"/>
      <c r="S50" s="564"/>
      <c r="T50" s="202"/>
      <c r="U50" s="202"/>
      <c r="V50" s="202"/>
      <c r="W50" s="202"/>
      <c r="X50" s="193"/>
      <c r="Y50" s="486"/>
    </row>
    <row r="51" spans="1:25" s="178" customFormat="1" ht="67.900000000000006" hidden="1" customHeight="1" x14ac:dyDescent="0.2">
      <c r="A51" s="195"/>
      <c r="B51" s="196"/>
      <c r="C51" s="206"/>
      <c r="D51" s="206"/>
      <c r="E51" s="207"/>
      <c r="F51" s="204"/>
      <c r="G51" s="200"/>
      <c r="H51" s="205"/>
      <c r="I51" s="205"/>
      <c r="J51" s="205"/>
      <c r="K51" s="201"/>
      <c r="L51" s="205"/>
      <c r="M51" s="205"/>
      <c r="N51" s="565"/>
      <c r="O51" s="563"/>
      <c r="P51" s="563"/>
      <c r="Q51" s="205"/>
      <c r="R51" s="564"/>
      <c r="S51" s="564"/>
      <c r="T51" s="202"/>
      <c r="U51" s="202"/>
      <c r="V51" s="202"/>
      <c r="W51" s="202"/>
      <c r="X51" s="193"/>
      <c r="Y51" s="486"/>
    </row>
    <row r="52" spans="1:25" s="178" customFormat="1" ht="54" hidden="1" customHeight="1" x14ac:dyDescent="0.2">
      <c r="A52" s="195"/>
      <c r="B52" s="489"/>
      <c r="C52" s="206"/>
      <c r="D52" s="206"/>
      <c r="E52" s="207"/>
      <c r="F52" s="204"/>
      <c r="G52" s="200"/>
      <c r="H52" s="205"/>
      <c r="I52" s="205"/>
      <c r="J52" s="205"/>
      <c r="K52" s="201"/>
      <c r="L52" s="205"/>
      <c r="M52" s="205"/>
      <c r="N52" s="565"/>
      <c r="O52" s="563"/>
      <c r="P52" s="563"/>
      <c r="Q52" s="205"/>
      <c r="R52" s="564"/>
      <c r="S52" s="564"/>
      <c r="T52" s="202"/>
      <c r="U52" s="202"/>
      <c r="V52" s="202"/>
      <c r="W52" s="202"/>
      <c r="X52" s="193"/>
      <c r="Y52" s="486"/>
    </row>
    <row r="53" spans="1:25" s="178" customFormat="1" ht="38.25" hidden="1" customHeight="1" x14ac:dyDescent="0.2">
      <c r="A53" s="195"/>
      <c r="B53" s="196"/>
      <c r="C53" s="206"/>
      <c r="D53" s="206"/>
      <c r="E53" s="207"/>
      <c r="F53" s="204"/>
      <c r="G53" s="200"/>
      <c r="H53" s="205"/>
      <c r="I53" s="205"/>
      <c r="J53" s="205"/>
      <c r="K53" s="201"/>
      <c r="L53" s="205"/>
      <c r="M53" s="205"/>
      <c r="N53" s="565"/>
      <c r="O53" s="563"/>
      <c r="P53" s="563"/>
      <c r="Q53" s="205"/>
      <c r="R53" s="564"/>
      <c r="S53" s="564"/>
      <c r="T53" s="202"/>
      <c r="U53" s="202"/>
      <c r="V53" s="202"/>
      <c r="W53" s="202"/>
      <c r="X53" s="193"/>
      <c r="Y53" s="486"/>
    </row>
    <row r="54" spans="1:25" s="178" customFormat="1" ht="71.25" hidden="1" customHeight="1" x14ac:dyDescent="0.2">
      <c r="A54" s="195"/>
      <c r="B54" s="196"/>
      <c r="C54" s="206"/>
      <c r="D54" s="206"/>
      <c r="E54" s="207"/>
      <c r="F54" s="204"/>
      <c r="G54" s="200"/>
      <c r="H54" s="205"/>
      <c r="I54" s="205"/>
      <c r="J54" s="205"/>
      <c r="K54" s="201"/>
      <c r="L54" s="205"/>
      <c r="M54" s="205"/>
      <c r="N54" s="565"/>
      <c r="O54" s="563"/>
      <c r="P54" s="563"/>
      <c r="Q54" s="205"/>
      <c r="R54" s="564"/>
      <c r="S54" s="564"/>
      <c r="T54" s="202"/>
      <c r="U54" s="202"/>
      <c r="V54" s="202"/>
      <c r="W54" s="202"/>
      <c r="X54" s="193"/>
      <c r="Y54" s="486"/>
    </row>
    <row r="55" spans="1:25" s="178" customFormat="1" ht="22.15" hidden="1" customHeight="1" x14ac:dyDescent="0.2">
      <c r="A55" s="195"/>
      <c r="B55" s="196"/>
      <c r="C55" s="206"/>
      <c r="D55" s="206"/>
      <c r="E55" s="207"/>
      <c r="F55" s="204"/>
      <c r="G55" s="200"/>
      <c r="H55" s="205"/>
      <c r="I55" s="205"/>
      <c r="J55" s="205"/>
      <c r="K55" s="201"/>
      <c r="L55" s="205"/>
      <c r="M55" s="205"/>
      <c r="N55" s="565"/>
      <c r="O55" s="563"/>
      <c r="P55" s="563"/>
      <c r="Q55" s="205"/>
      <c r="R55" s="564"/>
      <c r="S55" s="564"/>
      <c r="T55" s="202"/>
      <c r="U55" s="202"/>
      <c r="V55" s="202"/>
      <c r="W55" s="202"/>
      <c r="X55" s="193"/>
      <c r="Y55" s="486"/>
    </row>
    <row r="56" spans="1:25" s="178" customFormat="1" ht="59.25" hidden="1" customHeight="1" x14ac:dyDescent="0.2">
      <c r="A56" s="195"/>
      <c r="B56" s="196"/>
      <c r="C56" s="206"/>
      <c r="D56" s="206"/>
      <c r="E56" s="207"/>
      <c r="F56" s="204"/>
      <c r="G56" s="200"/>
      <c r="H56" s="205"/>
      <c r="I56" s="205"/>
      <c r="J56" s="205"/>
      <c r="K56" s="201"/>
      <c r="L56" s="205"/>
      <c r="M56" s="205"/>
      <c r="N56" s="565"/>
      <c r="O56" s="563"/>
      <c r="P56" s="563"/>
      <c r="Q56" s="205"/>
      <c r="R56" s="564"/>
      <c r="S56" s="564"/>
      <c r="T56" s="202"/>
      <c r="U56" s="202"/>
      <c r="V56" s="202"/>
      <c r="W56" s="202"/>
      <c r="X56" s="193"/>
      <c r="Y56" s="486"/>
    </row>
    <row r="57" spans="1:25" s="178" customFormat="1" ht="21.75" hidden="1" customHeight="1" x14ac:dyDescent="0.2">
      <c r="A57" s="195"/>
      <c r="B57" s="196"/>
      <c r="C57" s="206"/>
      <c r="D57" s="206"/>
      <c r="E57" s="207"/>
      <c r="F57" s="204"/>
      <c r="G57" s="200"/>
      <c r="H57" s="205"/>
      <c r="I57" s="205"/>
      <c r="J57" s="205"/>
      <c r="K57" s="201"/>
      <c r="L57" s="205"/>
      <c r="M57" s="205"/>
      <c r="N57" s="565"/>
      <c r="O57" s="563"/>
      <c r="P57" s="563"/>
      <c r="Q57" s="205"/>
      <c r="R57" s="564"/>
      <c r="S57" s="564"/>
      <c r="T57" s="202"/>
      <c r="U57" s="202"/>
      <c r="V57" s="202"/>
      <c r="W57" s="202"/>
      <c r="X57" s="193"/>
      <c r="Y57" s="486"/>
    </row>
    <row r="58" spans="1:25" s="178" customFormat="1" ht="45.75" hidden="1" customHeight="1" x14ac:dyDescent="0.2">
      <c r="A58" s="195"/>
      <c r="B58" s="196"/>
      <c r="C58" s="206"/>
      <c r="D58" s="206"/>
      <c r="E58" s="207"/>
      <c r="F58" s="204"/>
      <c r="G58" s="200"/>
      <c r="H58" s="205"/>
      <c r="I58" s="205"/>
      <c r="J58" s="205"/>
      <c r="K58" s="201"/>
      <c r="L58" s="205"/>
      <c r="M58" s="205"/>
      <c r="N58" s="565"/>
      <c r="O58" s="563"/>
      <c r="P58" s="563"/>
      <c r="Q58" s="205"/>
      <c r="R58" s="564"/>
      <c r="S58" s="564"/>
      <c r="T58" s="202"/>
      <c r="U58" s="202"/>
      <c r="V58" s="202"/>
      <c r="W58" s="202"/>
      <c r="X58" s="193"/>
      <c r="Y58" s="486"/>
    </row>
    <row r="59" spans="1:25" s="178" customFormat="1" ht="25.15" hidden="1" customHeight="1" x14ac:dyDescent="0.2">
      <c r="A59" s="195"/>
      <c r="B59" s="196"/>
      <c r="C59" s="206"/>
      <c r="D59" s="206"/>
      <c r="E59" s="207"/>
      <c r="F59" s="204"/>
      <c r="G59" s="200"/>
      <c r="H59" s="205"/>
      <c r="I59" s="205"/>
      <c r="J59" s="205"/>
      <c r="K59" s="201"/>
      <c r="L59" s="205"/>
      <c r="M59" s="205"/>
      <c r="N59" s="565"/>
      <c r="O59" s="563"/>
      <c r="P59" s="563"/>
      <c r="Q59" s="205"/>
      <c r="R59" s="564"/>
      <c r="S59" s="564"/>
      <c r="T59" s="202"/>
      <c r="U59" s="202"/>
      <c r="V59" s="202"/>
      <c r="W59" s="202"/>
      <c r="X59" s="193"/>
      <c r="Y59" s="486"/>
    </row>
    <row r="60" spans="1:25" s="178" customFormat="1" ht="65.25" hidden="1" customHeight="1" x14ac:dyDescent="0.2">
      <c r="A60" s="195"/>
      <c r="B60" s="196"/>
      <c r="C60" s="206"/>
      <c r="D60" s="206"/>
      <c r="E60" s="207"/>
      <c r="F60" s="204"/>
      <c r="G60" s="200"/>
      <c r="H60" s="205"/>
      <c r="I60" s="205"/>
      <c r="J60" s="205"/>
      <c r="K60" s="201"/>
      <c r="L60" s="205"/>
      <c r="M60" s="205"/>
      <c r="N60" s="565"/>
      <c r="O60" s="563"/>
      <c r="P60" s="563"/>
      <c r="Q60" s="205"/>
      <c r="R60" s="564"/>
      <c r="S60" s="564"/>
      <c r="T60" s="202"/>
      <c r="U60" s="202"/>
      <c r="V60" s="202"/>
      <c r="W60" s="202"/>
      <c r="X60" s="193"/>
      <c r="Y60" s="486">
        <v>17</v>
      </c>
    </row>
    <row r="61" spans="1:25" s="178" customFormat="1" ht="12.75" hidden="1" x14ac:dyDescent="0.2">
      <c r="A61" s="680"/>
      <c r="B61" s="681"/>
      <c r="C61" s="682"/>
      <c r="D61" s="682"/>
      <c r="E61" s="683"/>
      <c r="F61" s="684"/>
      <c r="G61" s="685"/>
      <c r="H61" s="686"/>
      <c r="I61" s="686"/>
      <c r="J61" s="686"/>
      <c r="K61" s="686"/>
      <c r="L61" s="687"/>
      <c r="M61" s="687"/>
      <c r="N61" s="688"/>
      <c r="O61" s="689"/>
      <c r="P61" s="689"/>
      <c r="Q61" s="690"/>
      <c r="R61" s="690"/>
      <c r="S61" s="690"/>
      <c r="Y61" s="486"/>
    </row>
    <row r="62" spans="1:25" s="178" customFormat="1" ht="12.75" hidden="1" x14ac:dyDescent="0.2">
      <c r="A62" s="698"/>
      <c r="B62" s="699"/>
      <c r="C62" s="700"/>
      <c r="D62" s="700"/>
      <c r="E62" s="701"/>
      <c r="F62" s="702"/>
      <c r="G62" s="703"/>
      <c r="H62" s="704"/>
      <c r="I62" s="704"/>
      <c r="J62" s="704"/>
      <c r="K62" s="704"/>
      <c r="L62" s="705"/>
      <c r="M62" s="705"/>
      <c r="N62" s="706"/>
      <c r="O62" s="707"/>
      <c r="P62" s="707"/>
      <c r="Q62" s="708"/>
      <c r="R62" s="708"/>
      <c r="S62" s="708"/>
      <c r="Y62" s="486"/>
    </row>
    <row r="63" spans="1:25" s="178" customFormat="1" ht="12.75" x14ac:dyDescent="0.2">
      <c r="A63" s="698"/>
      <c r="B63" s="699"/>
      <c r="C63" s="700"/>
      <c r="D63" s="700"/>
      <c r="E63" s="701"/>
      <c r="F63" s="702"/>
      <c r="G63" s="703"/>
      <c r="H63" s="704"/>
      <c r="I63" s="704"/>
      <c r="J63" s="704"/>
      <c r="K63" s="704"/>
      <c r="L63" s="705"/>
      <c r="M63" s="705"/>
      <c r="N63" s="706"/>
      <c r="O63" s="707"/>
      <c r="P63" s="707"/>
      <c r="Q63" s="708"/>
      <c r="R63" s="708"/>
      <c r="S63" s="708"/>
      <c r="Y63" s="486"/>
    </row>
    <row r="64" spans="1:25" s="178" customFormat="1" ht="3.75" customHeight="1" thickBot="1" x14ac:dyDescent="0.25">
      <c r="A64" s="209"/>
      <c r="B64" s="212"/>
      <c r="C64" s="212"/>
      <c r="D64" s="212"/>
      <c r="E64" s="212"/>
      <c r="F64" s="213"/>
      <c r="G64" s="210"/>
      <c r="H64" s="210"/>
      <c r="I64" s="210"/>
      <c r="J64" s="210"/>
      <c r="K64" s="212"/>
      <c r="L64" s="567"/>
      <c r="M64" s="567"/>
      <c r="N64" s="566"/>
      <c r="O64" s="552"/>
      <c r="P64" s="552"/>
      <c r="Q64" s="552"/>
      <c r="R64" s="552"/>
      <c r="S64" s="552"/>
      <c r="Y64" s="486"/>
    </row>
    <row r="65" spans="1:25" s="178" customFormat="1" ht="12.75" x14ac:dyDescent="0.2">
      <c r="A65" s="209"/>
      <c r="B65" s="214" t="s">
        <v>4505</v>
      </c>
      <c r="C65" s="214"/>
      <c r="D65" s="214"/>
      <c r="E65" s="211"/>
      <c r="F65" s="211"/>
      <c r="G65" s="210"/>
      <c r="H65" s="210"/>
      <c r="I65" s="210"/>
      <c r="J65" s="210"/>
      <c r="K65" s="833" t="s">
        <v>4506</v>
      </c>
      <c r="L65" s="833"/>
      <c r="M65" s="833"/>
      <c r="N65" s="566"/>
      <c r="O65" s="552"/>
      <c r="P65" s="552"/>
      <c r="Q65" s="552"/>
      <c r="R65" s="552"/>
      <c r="S65" s="552"/>
      <c r="Y65" s="486"/>
    </row>
    <row r="66" spans="1:25" s="169" customFormat="1" ht="14.25" x14ac:dyDescent="0.2">
      <c r="A66" s="170"/>
      <c r="B66" s="171"/>
      <c r="C66" s="171"/>
      <c r="D66" s="171"/>
      <c r="E66" s="171"/>
      <c r="F66" s="171"/>
      <c r="G66" s="171"/>
      <c r="H66" s="171"/>
      <c r="I66" s="171"/>
      <c r="J66" s="171"/>
      <c r="K66" s="171"/>
      <c r="L66" s="568"/>
      <c r="M66" s="568"/>
      <c r="N66" s="569"/>
      <c r="O66" s="569"/>
      <c r="P66" s="569"/>
      <c r="Q66" s="569"/>
      <c r="R66" s="569"/>
      <c r="S66" s="569"/>
      <c r="Y66" s="486"/>
    </row>
    <row r="67" spans="1:25" s="169" customFormat="1" ht="14.25" x14ac:dyDescent="0.2">
      <c r="A67" s="170"/>
      <c r="B67" s="171"/>
      <c r="C67" s="171"/>
      <c r="D67" s="171"/>
      <c r="E67" s="171"/>
      <c r="F67" s="171"/>
      <c r="G67" s="171"/>
      <c r="H67" s="171"/>
      <c r="I67" s="171"/>
      <c r="J67" s="171"/>
      <c r="K67" s="171"/>
      <c r="L67" s="568"/>
      <c r="M67" s="568"/>
      <c r="N67" s="569"/>
      <c r="O67" s="569"/>
      <c r="P67" s="569"/>
      <c r="Q67" s="569"/>
      <c r="R67" s="569"/>
      <c r="S67" s="569"/>
      <c r="Y67" s="486"/>
    </row>
    <row r="68" spans="1:25" s="169" customFormat="1" ht="14.25" x14ac:dyDescent="0.2">
      <c r="A68" s="170"/>
      <c r="B68" s="171"/>
      <c r="C68" s="171"/>
      <c r="D68" s="171"/>
      <c r="E68" s="171"/>
      <c r="F68" s="171"/>
      <c r="G68" s="171"/>
      <c r="H68" s="171"/>
      <c r="I68" s="171"/>
      <c r="J68" s="171"/>
      <c r="K68" s="171"/>
      <c r="L68" s="568"/>
      <c r="M68" s="568"/>
      <c r="N68" s="569"/>
      <c r="O68" s="569"/>
      <c r="P68" s="569"/>
      <c r="Q68" s="569"/>
      <c r="R68" s="569"/>
      <c r="S68" s="569"/>
      <c r="Y68" s="486"/>
    </row>
    <row r="69" spans="1:25" s="169" customFormat="1" ht="14.25" x14ac:dyDescent="0.2">
      <c r="A69" s="170"/>
      <c r="B69" s="171"/>
      <c r="C69" s="171"/>
      <c r="D69" s="171"/>
      <c r="E69" s="171"/>
      <c r="F69" s="171"/>
      <c r="G69" s="171"/>
      <c r="H69" s="171"/>
      <c r="I69" s="171"/>
      <c r="J69" s="171"/>
      <c r="K69" s="171"/>
      <c r="L69" s="568"/>
      <c r="M69" s="568"/>
      <c r="N69" s="569"/>
      <c r="O69" s="569"/>
      <c r="P69" s="569"/>
      <c r="Q69" s="569"/>
      <c r="R69" s="569"/>
      <c r="S69" s="569"/>
      <c r="Y69" s="486"/>
    </row>
    <row r="70" spans="1:25" s="169" customFormat="1" ht="14.25" x14ac:dyDescent="0.2">
      <c r="A70" s="170"/>
      <c r="B70" s="171"/>
      <c r="C70" s="171"/>
      <c r="D70" s="171"/>
      <c r="E70" s="171"/>
      <c r="F70" s="171"/>
      <c r="G70" s="171"/>
      <c r="H70" s="171"/>
      <c r="I70" s="171"/>
      <c r="J70" s="171"/>
      <c r="K70" s="171"/>
      <c r="L70" s="568"/>
      <c r="M70" s="568"/>
      <c r="N70" s="569"/>
      <c r="O70" s="569"/>
      <c r="P70" s="569"/>
      <c r="Q70" s="569"/>
      <c r="R70" s="569"/>
      <c r="S70" s="569"/>
      <c r="Y70" s="486"/>
    </row>
    <row r="71" spans="1:25" s="169" customFormat="1" ht="14.25" x14ac:dyDescent="0.2">
      <c r="A71" s="170"/>
      <c r="B71" s="171"/>
      <c r="C71" s="171"/>
      <c r="D71" s="171"/>
      <c r="E71" s="171"/>
      <c r="F71" s="171"/>
      <c r="G71" s="171"/>
      <c r="H71" s="171"/>
      <c r="I71" s="171"/>
      <c r="J71" s="171"/>
      <c r="K71" s="171"/>
      <c r="L71" s="568"/>
      <c r="M71" s="568"/>
      <c r="N71" s="569"/>
      <c r="O71" s="569"/>
      <c r="P71" s="569"/>
      <c r="Q71" s="569"/>
      <c r="R71" s="569"/>
      <c r="S71" s="569"/>
      <c r="Y71" s="486"/>
    </row>
    <row r="72" spans="1:25" s="169" customFormat="1" ht="14.25" x14ac:dyDescent="0.2">
      <c r="A72" s="170"/>
      <c r="B72" s="171"/>
      <c r="C72" s="171"/>
      <c r="D72" s="171"/>
      <c r="E72" s="171"/>
      <c r="F72" s="171"/>
      <c r="G72" s="171"/>
      <c r="H72" s="171"/>
      <c r="I72" s="171"/>
      <c r="J72" s="171"/>
      <c r="K72" s="171"/>
      <c r="L72" s="568"/>
      <c r="M72" s="568"/>
      <c r="N72" s="569"/>
      <c r="O72" s="569"/>
      <c r="P72" s="569"/>
      <c r="Q72" s="569"/>
      <c r="R72" s="569"/>
      <c r="S72" s="569"/>
      <c r="Y72" s="486"/>
    </row>
    <row r="73" spans="1:25" s="169" customFormat="1" ht="14.25" x14ac:dyDescent="0.2">
      <c r="A73" s="170"/>
      <c r="B73" s="171"/>
      <c r="C73" s="171"/>
      <c r="D73" s="171"/>
      <c r="E73" s="171"/>
      <c r="F73" s="171"/>
      <c r="G73" s="171"/>
      <c r="H73" s="171"/>
      <c r="I73" s="171"/>
      <c r="J73" s="171"/>
      <c r="K73" s="171"/>
      <c r="L73" s="568"/>
      <c r="M73" s="568"/>
      <c r="N73" s="569"/>
      <c r="O73" s="569"/>
      <c r="P73" s="569"/>
      <c r="Q73" s="569"/>
      <c r="R73" s="569"/>
      <c r="S73" s="569"/>
      <c r="Y73" s="486"/>
    </row>
    <row r="74" spans="1:25" s="169" customFormat="1" ht="14.25" x14ac:dyDescent="0.2">
      <c r="A74" s="170"/>
      <c r="B74" s="171"/>
      <c r="C74" s="171"/>
      <c r="D74" s="171"/>
      <c r="E74" s="171"/>
      <c r="F74" s="171"/>
      <c r="G74" s="171"/>
      <c r="H74" s="171"/>
      <c r="I74" s="171"/>
      <c r="J74" s="171"/>
      <c r="K74" s="171"/>
      <c r="L74" s="568"/>
      <c r="M74" s="568"/>
      <c r="N74" s="569"/>
      <c r="O74" s="569"/>
      <c r="P74" s="569"/>
      <c r="Q74" s="569"/>
      <c r="R74" s="569"/>
      <c r="S74" s="569"/>
      <c r="Y74" s="486"/>
    </row>
    <row r="75" spans="1:25" s="169" customFormat="1" ht="14.25" x14ac:dyDescent="0.2">
      <c r="A75" s="170"/>
      <c r="B75" s="171"/>
      <c r="C75" s="171"/>
      <c r="D75" s="171"/>
      <c r="E75" s="171"/>
      <c r="F75" s="171"/>
      <c r="G75" s="171"/>
      <c r="H75" s="171"/>
      <c r="I75" s="171"/>
      <c r="J75" s="171"/>
      <c r="K75" s="171"/>
      <c r="L75" s="568"/>
      <c r="M75" s="568"/>
      <c r="N75" s="569"/>
      <c r="O75" s="569"/>
      <c r="P75" s="569"/>
      <c r="Q75" s="569"/>
      <c r="R75" s="569"/>
      <c r="S75" s="569"/>
      <c r="Y75" s="486"/>
    </row>
    <row r="76" spans="1:25" s="169" customFormat="1" ht="14.25" x14ac:dyDescent="0.2">
      <c r="A76" s="170"/>
      <c r="B76" s="171"/>
      <c r="C76" s="171"/>
      <c r="D76" s="171"/>
      <c r="E76" s="171"/>
      <c r="F76" s="171"/>
      <c r="G76" s="171"/>
      <c r="H76" s="171"/>
      <c r="I76" s="171"/>
      <c r="J76" s="171"/>
      <c r="K76" s="171"/>
      <c r="L76" s="568"/>
      <c r="M76" s="568"/>
      <c r="N76" s="569"/>
      <c r="O76" s="569"/>
      <c r="P76" s="569"/>
      <c r="Q76" s="569"/>
      <c r="R76" s="569"/>
      <c r="S76" s="569"/>
      <c r="Y76" s="486"/>
    </row>
    <row r="77" spans="1:25" s="169" customFormat="1" ht="14.25" x14ac:dyDescent="0.2">
      <c r="A77" s="170"/>
      <c r="B77" s="171"/>
      <c r="C77" s="171"/>
      <c r="D77" s="171"/>
      <c r="E77" s="171"/>
      <c r="F77" s="171"/>
      <c r="G77" s="171"/>
      <c r="H77" s="171"/>
      <c r="I77" s="171"/>
      <c r="J77" s="171"/>
      <c r="K77" s="171"/>
      <c r="L77" s="568"/>
      <c r="M77" s="568"/>
      <c r="N77" s="569"/>
      <c r="O77" s="569"/>
      <c r="P77" s="569"/>
      <c r="Q77" s="569"/>
      <c r="R77" s="569"/>
      <c r="S77" s="569"/>
      <c r="Y77" s="486"/>
    </row>
    <row r="78" spans="1:25" s="169" customFormat="1" ht="14.25" x14ac:dyDescent="0.2">
      <c r="A78" s="170"/>
      <c r="B78" s="171"/>
      <c r="C78" s="171"/>
      <c r="D78" s="171"/>
      <c r="E78" s="171"/>
      <c r="F78" s="171"/>
      <c r="G78" s="171"/>
      <c r="H78" s="171"/>
      <c r="I78" s="171"/>
      <c r="J78" s="171"/>
      <c r="K78" s="171"/>
      <c r="L78" s="568"/>
      <c r="M78" s="568"/>
      <c r="N78" s="569"/>
      <c r="O78" s="569"/>
      <c r="P78" s="569"/>
      <c r="Q78" s="569"/>
      <c r="R78" s="569"/>
      <c r="S78" s="569"/>
      <c r="Y78" s="486"/>
    </row>
    <row r="79" spans="1:25" s="169" customFormat="1" ht="14.25" x14ac:dyDescent="0.2">
      <c r="A79" s="170"/>
      <c r="B79" s="171"/>
      <c r="C79" s="171"/>
      <c r="D79" s="171"/>
      <c r="E79" s="171"/>
      <c r="F79" s="171"/>
      <c r="G79" s="171"/>
      <c r="H79" s="171"/>
      <c r="I79" s="171"/>
      <c r="J79" s="171"/>
      <c r="K79" s="171"/>
      <c r="L79" s="568"/>
      <c r="M79" s="568"/>
      <c r="N79" s="569"/>
      <c r="O79" s="569"/>
      <c r="P79" s="569"/>
      <c r="Q79" s="569"/>
      <c r="R79" s="569"/>
      <c r="S79" s="569"/>
      <c r="Y79" s="486"/>
    </row>
    <row r="80" spans="1:25" s="169" customFormat="1" ht="14.25" x14ac:dyDescent="0.2">
      <c r="A80" s="170"/>
      <c r="B80" s="171"/>
      <c r="C80" s="171"/>
      <c r="D80" s="171"/>
      <c r="E80" s="171"/>
      <c r="F80" s="171"/>
      <c r="G80" s="171"/>
      <c r="H80" s="171"/>
      <c r="I80" s="171"/>
      <c r="J80" s="171"/>
      <c r="K80" s="171"/>
      <c r="L80" s="568"/>
      <c r="M80" s="568"/>
      <c r="N80" s="569"/>
      <c r="O80" s="569"/>
      <c r="P80" s="569"/>
      <c r="Q80" s="569"/>
      <c r="R80" s="569"/>
      <c r="S80" s="569"/>
      <c r="Y80" s="486"/>
    </row>
    <row r="81" spans="1:25" s="169" customFormat="1" ht="14.25" x14ac:dyDescent="0.2">
      <c r="A81" s="170"/>
      <c r="B81" s="171"/>
      <c r="C81" s="171"/>
      <c r="D81" s="171"/>
      <c r="E81" s="171"/>
      <c r="F81" s="171"/>
      <c r="G81" s="171"/>
      <c r="H81" s="171"/>
      <c r="I81" s="171"/>
      <c r="J81" s="171"/>
      <c r="K81" s="171"/>
      <c r="L81" s="568"/>
      <c r="M81" s="568"/>
      <c r="N81" s="569"/>
      <c r="O81" s="569"/>
      <c r="P81" s="569"/>
      <c r="Q81" s="569"/>
      <c r="R81" s="569"/>
      <c r="S81" s="569"/>
      <c r="Y81" s="486"/>
    </row>
    <row r="82" spans="1:25" s="169" customFormat="1" ht="14.25" x14ac:dyDescent="0.2">
      <c r="A82" s="170"/>
      <c r="B82" s="171"/>
      <c r="C82" s="171"/>
      <c r="D82" s="171"/>
      <c r="E82" s="171"/>
      <c r="F82" s="171"/>
      <c r="G82" s="171"/>
      <c r="H82" s="171"/>
      <c r="I82" s="171"/>
      <c r="J82" s="171"/>
      <c r="K82" s="171"/>
      <c r="L82" s="568"/>
      <c r="M82" s="568"/>
      <c r="N82" s="569"/>
      <c r="O82" s="569"/>
      <c r="P82" s="569"/>
      <c r="Q82" s="569"/>
      <c r="R82" s="569"/>
      <c r="S82" s="569"/>
      <c r="Y82" s="486"/>
    </row>
  </sheetData>
  <mergeCells count="7">
    <mergeCell ref="K65:M65"/>
    <mergeCell ref="A1:B1"/>
    <mergeCell ref="A7:N7"/>
    <mergeCell ref="A8:N8"/>
    <mergeCell ref="A9:B9"/>
    <mergeCell ref="B10:G10"/>
    <mergeCell ref="A11:B11"/>
  </mergeCells>
  <dataValidations count="1">
    <dataValidation type="list" allowBlank="1" showInputMessage="1" showErrorMessage="1" sqref="B18:B60">
      <formula1>Programi</formula1>
    </dataValidation>
  </dataValidations>
  <pageMargins left="0.70866141732283472" right="0.70866141732283472" top="0.74803149606299213" bottom="0.74803149606299213" header="0.31496062992125984" footer="0.31496062992125984"/>
  <pageSetup paperSize="9" scale="80" orientation="landscape"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AC18173"/>
  <sheetViews>
    <sheetView tabSelected="1" topLeftCell="A16506" zoomScale="90" zoomScaleNormal="90" workbookViewId="0">
      <selection activeCell="Q70" sqref="Q70"/>
    </sheetView>
  </sheetViews>
  <sheetFormatPr defaultColWidth="9.140625" defaultRowHeight="15" x14ac:dyDescent="0.25"/>
  <cols>
    <col min="1" max="1" width="2.85546875" style="217" customWidth="1"/>
    <col min="2" max="2" width="3.42578125" style="217" customWidth="1"/>
    <col min="3" max="3" width="10.7109375" style="218" customWidth="1"/>
    <col min="4" max="4" width="5.28515625" style="217" customWidth="1"/>
    <col min="5" max="5" width="5.7109375" style="219" customWidth="1"/>
    <col min="6" max="6" width="6.42578125" style="217" customWidth="1"/>
    <col min="7" max="7" width="50" style="101" customWidth="1"/>
    <col min="8" max="8" width="12.140625" style="220" customWidth="1"/>
    <col min="9" max="9" width="12" style="221" customWidth="1"/>
    <col min="10" max="10" width="12.5703125" style="221" customWidth="1"/>
    <col min="11" max="11" width="11.85546875" style="106" customWidth="1"/>
    <col min="12" max="12" width="11.42578125" style="106" customWidth="1"/>
    <col min="13" max="13" width="12.42578125" style="106" customWidth="1"/>
    <col min="14" max="14" width="7.42578125" style="718" customWidth="1"/>
    <col min="15" max="15" width="9.140625" style="115" customWidth="1"/>
    <col min="16" max="18" width="9.85546875" style="91" bestFit="1" customWidth="1"/>
    <col min="19" max="29" width="9.140625" style="91"/>
    <col min="30" max="16384" width="9.140625" style="79"/>
  </cols>
  <sheetData>
    <row r="1" spans="1:29" ht="24" customHeight="1" x14ac:dyDescent="0.25">
      <c r="A1" s="84"/>
      <c r="B1" s="84"/>
      <c r="C1" s="116"/>
      <c r="D1" s="84"/>
      <c r="E1" s="109"/>
      <c r="F1" s="84"/>
      <c r="H1" s="105"/>
      <c r="I1" s="106"/>
      <c r="J1" s="106"/>
    </row>
    <row r="2" spans="1:29" ht="30.75" customHeight="1" x14ac:dyDescent="0.25">
      <c r="A2" s="84"/>
      <c r="B2" s="847" t="s">
        <v>4757</v>
      </c>
      <c r="C2" s="847"/>
      <c r="D2" s="847"/>
      <c r="E2" s="847"/>
      <c r="F2" s="847"/>
      <c r="G2" s="847"/>
      <c r="H2" s="847"/>
      <c r="I2" s="847"/>
      <c r="J2" s="847"/>
      <c r="K2" s="717"/>
      <c r="L2" s="717"/>
      <c r="M2" s="717"/>
      <c r="N2" s="719"/>
    </row>
    <row r="3" spans="1:29" ht="54.75" customHeight="1" x14ac:dyDescent="0.25">
      <c r="A3" s="461" t="s">
        <v>3728</v>
      </c>
      <c r="B3" s="462" t="s">
        <v>3729</v>
      </c>
      <c r="C3" s="463" t="s">
        <v>3733</v>
      </c>
      <c r="D3" s="461" t="s">
        <v>3730</v>
      </c>
      <c r="E3" s="461" t="s">
        <v>3731</v>
      </c>
      <c r="F3" s="462" t="s">
        <v>3734</v>
      </c>
      <c r="G3" s="464" t="s">
        <v>248</v>
      </c>
      <c r="H3" s="465" t="s">
        <v>9</v>
      </c>
      <c r="I3" s="465" t="s">
        <v>3627</v>
      </c>
      <c r="J3" s="466" t="s">
        <v>3732</v>
      </c>
      <c r="K3" s="466" t="s">
        <v>4753</v>
      </c>
      <c r="L3" s="466" t="s">
        <v>4754</v>
      </c>
      <c r="M3" s="466" t="s">
        <v>4755</v>
      </c>
      <c r="N3" s="720" t="s">
        <v>4756</v>
      </c>
      <c r="Q3" s="848"/>
      <c r="R3" s="848"/>
      <c r="S3" s="848"/>
      <c r="T3" s="848"/>
      <c r="U3" s="848"/>
      <c r="V3" s="848"/>
      <c r="W3" s="848"/>
      <c r="X3" s="848"/>
      <c r="Y3" s="848"/>
      <c r="Z3" s="848"/>
    </row>
    <row r="4" spans="1:29" ht="18.75" customHeight="1" x14ac:dyDescent="0.25">
      <c r="A4" s="546">
        <v>1</v>
      </c>
      <c r="B4" s="547">
        <v>2</v>
      </c>
      <c r="C4" s="548" t="s">
        <v>3736</v>
      </c>
      <c r="D4" s="546">
        <v>4</v>
      </c>
      <c r="E4" s="546">
        <v>5</v>
      </c>
      <c r="F4" s="547">
        <v>6</v>
      </c>
      <c r="G4" s="490">
        <v>7</v>
      </c>
      <c r="H4" s="544">
        <v>8</v>
      </c>
      <c r="I4" s="544">
        <v>9</v>
      </c>
      <c r="J4" s="545">
        <v>10</v>
      </c>
      <c r="K4" s="466"/>
      <c r="L4" s="466"/>
      <c r="M4" s="466"/>
      <c r="N4" s="720"/>
    </row>
    <row r="5" spans="1:29" ht="15" customHeight="1" x14ac:dyDescent="0.25">
      <c r="A5" s="447">
        <v>1</v>
      </c>
      <c r="B5" s="447">
        <v>1</v>
      </c>
      <c r="C5" s="448"/>
      <c r="D5" s="446"/>
      <c r="E5" s="449"/>
      <c r="F5" s="446"/>
      <c r="G5" s="452" t="s">
        <v>4562</v>
      </c>
      <c r="H5" s="450"/>
      <c r="I5" s="451"/>
      <c r="J5" s="451"/>
      <c r="K5" s="451"/>
      <c r="L5" s="451"/>
      <c r="M5" s="451"/>
      <c r="N5" s="721"/>
      <c r="Q5" s="849"/>
      <c r="R5" s="849"/>
      <c r="S5" s="849"/>
      <c r="T5" s="849"/>
      <c r="U5" s="849"/>
      <c r="V5" s="849"/>
      <c r="W5" s="849"/>
      <c r="X5" s="849"/>
      <c r="Y5" s="849"/>
      <c r="Z5" s="849"/>
      <c r="AA5" s="849"/>
      <c r="AB5" s="849"/>
      <c r="AC5" s="849"/>
    </row>
    <row r="6" spans="1:29" ht="30.75" customHeight="1" x14ac:dyDescent="0.25">
      <c r="C6" s="228" t="s">
        <v>4137</v>
      </c>
      <c r="D6" s="229"/>
      <c r="G6" s="693" t="s">
        <v>4142</v>
      </c>
      <c r="K6" s="221"/>
      <c r="L6" s="221"/>
      <c r="M6" s="221"/>
      <c r="N6" s="722"/>
      <c r="Q6" s="849"/>
      <c r="R6" s="849"/>
      <c r="S6" s="849"/>
      <c r="T6" s="849"/>
      <c r="U6" s="849"/>
      <c r="V6" s="849"/>
      <c r="W6" s="849"/>
      <c r="X6" s="849"/>
      <c r="Y6" s="849"/>
      <c r="Z6" s="849"/>
      <c r="AA6" s="849"/>
      <c r="AB6" s="849"/>
      <c r="AC6" s="849"/>
    </row>
    <row r="7" spans="1:29" x14ac:dyDescent="0.25">
      <c r="C7" s="228" t="s">
        <v>4138</v>
      </c>
      <c r="D7" s="229"/>
      <c r="G7" s="491" t="s">
        <v>4139</v>
      </c>
      <c r="K7" s="221"/>
      <c r="L7" s="221"/>
      <c r="M7" s="221"/>
      <c r="N7" s="722"/>
      <c r="Q7" s="849"/>
      <c r="R7" s="849"/>
      <c r="S7" s="849"/>
      <c r="T7" s="849"/>
      <c r="U7" s="849"/>
      <c r="V7" s="849"/>
      <c r="W7" s="849"/>
      <c r="X7" s="849"/>
      <c r="Y7" s="849"/>
      <c r="Z7" s="849"/>
      <c r="AA7" s="849"/>
      <c r="AB7" s="849"/>
      <c r="AC7" s="849"/>
    </row>
    <row r="8" spans="1:29" ht="13.5" customHeight="1" x14ac:dyDescent="0.25">
      <c r="C8" s="228"/>
      <c r="D8" s="230">
        <v>111</v>
      </c>
      <c r="E8" s="231"/>
      <c r="F8" s="230"/>
      <c r="G8" s="492" t="s">
        <v>91</v>
      </c>
      <c r="K8" s="221"/>
      <c r="L8" s="221"/>
      <c r="M8" s="221"/>
      <c r="N8" s="722"/>
    </row>
    <row r="9" spans="1:29" x14ac:dyDescent="0.25">
      <c r="E9" s="232" t="s">
        <v>3629</v>
      </c>
      <c r="F9" s="233">
        <v>411</v>
      </c>
      <c r="G9" s="493" t="s">
        <v>3738</v>
      </c>
      <c r="H9" s="220">
        <v>2621500</v>
      </c>
      <c r="J9" s="221">
        <f>SUM(H9:I9)</f>
        <v>2621500</v>
      </c>
      <c r="K9" s="221">
        <v>1247947</v>
      </c>
      <c r="L9" s="221"/>
      <c r="M9" s="221">
        <f>SUM(K9:L9)</f>
        <v>1247947</v>
      </c>
      <c r="N9" s="722"/>
      <c r="Q9" s="849"/>
      <c r="R9" s="849"/>
      <c r="S9" s="849"/>
      <c r="T9" s="849"/>
      <c r="U9" s="849"/>
      <c r="V9" s="849"/>
      <c r="W9" s="849"/>
      <c r="X9" s="849"/>
      <c r="Y9" s="849"/>
      <c r="Z9" s="849"/>
      <c r="AA9" s="849"/>
      <c r="AB9" s="849"/>
      <c r="AC9" s="849"/>
    </row>
    <row r="10" spans="1:29" x14ac:dyDescent="0.25">
      <c r="E10" s="232" t="s">
        <v>3673</v>
      </c>
      <c r="F10" s="233">
        <v>412</v>
      </c>
      <c r="G10" s="494" t="s">
        <v>3630</v>
      </c>
      <c r="H10" s="220">
        <v>518950</v>
      </c>
      <c r="J10" s="221">
        <f t="shared" ref="J10:J69" si="0">SUM(H10:I10)</f>
        <v>518950</v>
      </c>
      <c r="K10" s="221">
        <v>214069</v>
      </c>
      <c r="L10" s="221"/>
      <c r="M10" s="221">
        <f t="shared" ref="M10:M19" si="1">SUM(K10:L10)</f>
        <v>214069</v>
      </c>
      <c r="N10" s="722"/>
      <c r="Q10" s="849"/>
      <c r="R10" s="849"/>
      <c r="S10" s="849"/>
      <c r="T10" s="849"/>
      <c r="U10" s="849"/>
      <c r="V10" s="849"/>
      <c r="W10" s="849"/>
      <c r="X10" s="849"/>
      <c r="Y10" s="849"/>
      <c r="Z10" s="849"/>
      <c r="AA10" s="849"/>
      <c r="AB10" s="849"/>
      <c r="AC10" s="849"/>
    </row>
    <row r="11" spans="1:29" ht="15" hidden="1" customHeight="1" x14ac:dyDescent="0.25">
      <c r="E11" s="232"/>
      <c r="F11" s="233">
        <v>413</v>
      </c>
      <c r="G11" s="493" t="s">
        <v>3739</v>
      </c>
      <c r="J11" s="221">
        <f t="shared" si="0"/>
        <v>0</v>
      </c>
      <c r="K11" s="221"/>
      <c r="L11" s="221"/>
      <c r="M11" s="221">
        <f t="shared" si="1"/>
        <v>0</v>
      </c>
      <c r="N11" s="722"/>
      <c r="Q11" s="849"/>
      <c r="R11" s="849"/>
      <c r="S11" s="849"/>
      <c r="T11" s="849"/>
      <c r="U11" s="849"/>
      <c r="V11" s="849"/>
      <c r="W11" s="849"/>
      <c r="X11" s="849"/>
      <c r="Y11" s="849"/>
      <c r="Z11" s="849"/>
      <c r="AA11" s="849"/>
      <c r="AB11" s="849"/>
      <c r="AC11" s="849"/>
    </row>
    <row r="12" spans="1:29" x14ac:dyDescent="0.25">
      <c r="E12" s="232" t="s">
        <v>3736</v>
      </c>
      <c r="F12" s="233">
        <v>414</v>
      </c>
      <c r="G12" s="493" t="s">
        <v>3631</v>
      </c>
      <c r="H12" s="220">
        <v>200000</v>
      </c>
      <c r="J12" s="221">
        <f t="shared" si="0"/>
        <v>200000</v>
      </c>
      <c r="K12" s="221">
        <v>0</v>
      </c>
      <c r="L12" s="221"/>
      <c r="M12" s="221">
        <f t="shared" si="1"/>
        <v>0</v>
      </c>
      <c r="N12" s="722"/>
      <c r="Q12" s="849"/>
      <c r="R12" s="849"/>
      <c r="S12" s="849"/>
      <c r="T12" s="849"/>
      <c r="U12" s="849"/>
      <c r="V12" s="849"/>
      <c r="W12" s="849"/>
      <c r="X12" s="849"/>
      <c r="Y12" s="849"/>
      <c r="Z12" s="849"/>
      <c r="AA12" s="849"/>
      <c r="AB12" s="849"/>
      <c r="AC12" s="849"/>
    </row>
    <row r="13" spans="1:29" x14ac:dyDescent="0.25">
      <c r="E13" s="232" t="s">
        <v>4346</v>
      </c>
      <c r="F13" s="233">
        <v>415</v>
      </c>
      <c r="G13" s="493" t="s">
        <v>3748</v>
      </c>
      <c r="H13" s="220">
        <v>171000</v>
      </c>
      <c r="J13" s="221">
        <f t="shared" si="0"/>
        <v>171000</v>
      </c>
      <c r="K13" s="221">
        <v>77089</v>
      </c>
      <c r="L13" s="221"/>
      <c r="M13" s="221">
        <f t="shared" si="1"/>
        <v>77089</v>
      </c>
      <c r="N13" s="722"/>
    </row>
    <row r="14" spans="1:29" x14ac:dyDescent="0.25">
      <c r="E14" s="232" t="s">
        <v>4347</v>
      </c>
      <c r="F14" s="233">
        <v>416</v>
      </c>
      <c r="G14" s="493" t="s">
        <v>3749</v>
      </c>
      <c r="H14" s="220">
        <v>100000</v>
      </c>
      <c r="J14" s="221">
        <f t="shared" si="0"/>
        <v>100000</v>
      </c>
      <c r="K14" s="221">
        <v>0</v>
      </c>
      <c r="L14" s="221"/>
      <c r="M14" s="221">
        <f t="shared" si="1"/>
        <v>0</v>
      </c>
      <c r="N14" s="722"/>
    </row>
    <row r="15" spans="1:29" hidden="1" x14ac:dyDescent="0.25">
      <c r="E15" s="232"/>
      <c r="F15" s="233">
        <v>417</v>
      </c>
      <c r="G15" s="493" t="s">
        <v>3750</v>
      </c>
      <c r="J15" s="221">
        <f t="shared" si="0"/>
        <v>0</v>
      </c>
      <c r="K15" s="221"/>
      <c r="L15" s="221"/>
      <c r="M15" s="221">
        <f t="shared" si="1"/>
        <v>0</v>
      </c>
      <c r="N15" s="722"/>
    </row>
    <row r="16" spans="1:29" hidden="1" x14ac:dyDescent="0.25">
      <c r="E16" s="232"/>
      <c r="F16" s="233">
        <v>418</v>
      </c>
      <c r="G16" s="493" t="s">
        <v>3632</v>
      </c>
      <c r="J16" s="221">
        <f t="shared" si="0"/>
        <v>0</v>
      </c>
      <c r="K16" s="221"/>
      <c r="L16" s="221"/>
      <c r="M16" s="221">
        <f t="shared" si="1"/>
        <v>0</v>
      </c>
      <c r="N16" s="722"/>
    </row>
    <row r="17" spans="5:14" hidden="1" x14ac:dyDescent="0.25">
      <c r="E17" s="232"/>
      <c r="F17" s="233">
        <v>421</v>
      </c>
      <c r="G17" s="493" t="s">
        <v>3634</v>
      </c>
      <c r="J17" s="221">
        <f t="shared" si="0"/>
        <v>0</v>
      </c>
      <c r="K17" s="221"/>
      <c r="L17" s="221"/>
      <c r="M17" s="221">
        <f t="shared" si="1"/>
        <v>0</v>
      </c>
      <c r="N17" s="722"/>
    </row>
    <row r="18" spans="5:14" x14ac:dyDescent="0.25">
      <c r="E18" s="232" t="s">
        <v>4126</v>
      </c>
      <c r="F18" s="233">
        <v>422</v>
      </c>
      <c r="G18" s="493" t="s">
        <v>3635</v>
      </c>
      <c r="H18" s="220">
        <v>50000</v>
      </c>
      <c r="J18" s="221">
        <f t="shared" si="0"/>
        <v>50000</v>
      </c>
      <c r="K18" s="221">
        <v>0</v>
      </c>
      <c r="L18" s="221"/>
      <c r="M18" s="221">
        <f t="shared" si="1"/>
        <v>0</v>
      </c>
      <c r="N18" s="722"/>
    </row>
    <row r="19" spans="5:14" x14ac:dyDescent="0.25">
      <c r="E19" s="232" t="s">
        <v>4136</v>
      </c>
      <c r="F19" s="233">
        <v>423</v>
      </c>
      <c r="G19" s="493" t="s">
        <v>3636</v>
      </c>
      <c r="H19" s="220">
        <v>3330000</v>
      </c>
      <c r="J19" s="221">
        <f t="shared" si="0"/>
        <v>3330000</v>
      </c>
      <c r="K19" s="221">
        <v>1335474</v>
      </c>
      <c r="L19" s="221"/>
      <c r="M19" s="221">
        <f t="shared" si="1"/>
        <v>1335474</v>
      </c>
      <c r="N19" s="722"/>
    </row>
    <row r="20" spans="5:14" hidden="1" x14ac:dyDescent="0.25">
      <c r="E20" s="232"/>
      <c r="F20" s="233"/>
      <c r="G20" s="493"/>
      <c r="K20" s="221"/>
      <c r="L20" s="221"/>
      <c r="M20" s="221"/>
      <c r="N20" s="722"/>
    </row>
    <row r="21" spans="5:14" hidden="1" x14ac:dyDescent="0.25">
      <c r="E21" s="232"/>
      <c r="F21" s="233">
        <v>424</v>
      </c>
      <c r="G21" s="493" t="s">
        <v>3637</v>
      </c>
      <c r="J21" s="221">
        <f t="shared" si="0"/>
        <v>0</v>
      </c>
      <c r="K21" s="221"/>
      <c r="L21" s="221"/>
      <c r="M21" s="221">
        <f t="shared" ref="M21:M69" si="2">SUM(K21:L21)</f>
        <v>0</v>
      </c>
      <c r="N21" s="722"/>
    </row>
    <row r="22" spans="5:14" ht="12.75" customHeight="1" x14ac:dyDescent="0.25">
      <c r="E22" s="232" t="s">
        <v>4195</v>
      </c>
      <c r="F22" s="233">
        <v>426</v>
      </c>
      <c r="G22" s="493" t="s">
        <v>3638</v>
      </c>
      <c r="H22" s="220">
        <v>50000</v>
      </c>
      <c r="J22" s="221">
        <f t="shared" si="0"/>
        <v>50000</v>
      </c>
      <c r="K22" s="221">
        <v>0</v>
      </c>
      <c r="L22" s="221"/>
      <c r="M22" s="221">
        <f t="shared" si="2"/>
        <v>0</v>
      </c>
      <c r="N22" s="722"/>
    </row>
    <row r="23" spans="5:14" x14ac:dyDescent="0.25">
      <c r="E23" s="232" t="s">
        <v>4348</v>
      </c>
      <c r="F23" s="233">
        <v>465</v>
      </c>
      <c r="G23" s="493" t="s">
        <v>3741</v>
      </c>
      <c r="H23" s="220">
        <v>370000</v>
      </c>
      <c r="J23" s="221">
        <f t="shared" si="0"/>
        <v>370000</v>
      </c>
      <c r="K23" s="221">
        <v>136284</v>
      </c>
      <c r="L23" s="221"/>
      <c r="M23" s="221">
        <f t="shared" si="2"/>
        <v>136284</v>
      </c>
      <c r="N23" s="722"/>
    </row>
    <row r="24" spans="5:14" hidden="1" x14ac:dyDescent="0.25">
      <c r="E24" s="232"/>
      <c r="F24" s="233">
        <v>431</v>
      </c>
      <c r="G24" s="493" t="s">
        <v>3752</v>
      </c>
      <c r="J24" s="221">
        <f t="shared" si="0"/>
        <v>0</v>
      </c>
      <c r="K24" s="221"/>
      <c r="L24" s="221"/>
      <c r="M24" s="221">
        <f t="shared" si="2"/>
        <v>0</v>
      </c>
      <c r="N24" s="722"/>
    </row>
    <row r="25" spans="5:14" hidden="1" x14ac:dyDescent="0.25">
      <c r="E25" s="232"/>
      <c r="F25" s="233">
        <v>432</v>
      </c>
      <c r="G25" s="493" t="s">
        <v>3753</v>
      </c>
      <c r="J25" s="221">
        <f t="shared" si="0"/>
        <v>0</v>
      </c>
      <c r="K25" s="221"/>
      <c r="L25" s="221"/>
      <c r="M25" s="221">
        <f t="shared" si="2"/>
        <v>0</v>
      </c>
      <c r="N25" s="722"/>
    </row>
    <row r="26" spans="5:14" hidden="1" x14ac:dyDescent="0.25">
      <c r="E26" s="232"/>
      <c r="F26" s="233">
        <v>433</v>
      </c>
      <c r="G26" s="493" t="s">
        <v>3754</v>
      </c>
      <c r="J26" s="221">
        <f t="shared" si="0"/>
        <v>0</v>
      </c>
      <c r="K26" s="221"/>
      <c r="L26" s="221"/>
      <c r="M26" s="221">
        <f t="shared" si="2"/>
        <v>0</v>
      </c>
      <c r="N26" s="722"/>
    </row>
    <row r="27" spans="5:14" hidden="1" x14ac:dyDescent="0.25">
      <c r="E27" s="232"/>
      <c r="F27" s="233">
        <v>434</v>
      </c>
      <c r="G27" s="493" t="s">
        <v>3755</v>
      </c>
      <c r="J27" s="221">
        <f t="shared" si="0"/>
        <v>0</v>
      </c>
      <c r="K27" s="221"/>
      <c r="L27" s="221"/>
      <c r="M27" s="221">
        <f t="shared" si="2"/>
        <v>0</v>
      </c>
      <c r="N27" s="722"/>
    </row>
    <row r="28" spans="5:14" hidden="1" x14ac:dyDescent="0.25">
      <c r="E28" s="232"/>
      <c r="F28" s="233">
        <v>435</v>
      </c>
      <c r="G28" s="493" t="s">
        <v>3639</v>
      </c>
      <c r="J28" s="221">
        <f t="shared" si="0"/>
        <v>0</v>
      </c>
      <c r="K28" s="221"/>
      <c r="L28" s="221"/>
      <c r="M28" s="221">
        <f t="shared" si="2"/>
        <v>0</v>
      </c>
      <c r="N28" s="722"/>
    </row>
    <row r="29" spans="5:14" hidden="1" x14ac:dyDescent="0.25">
      <c r="E29" s="232"/>
      <c r="F29" s="233">
        <v>441</v>
      </c>
      <c r="G29" s="493" t="s">
        <v>3756</v>
      </c>
      <c r="J29" s="221">
        <f t="shared" si="0"/>
        <v>0</v>
      </c>
      <c r="K29" s="221"/>
      <c r="L29" s="221"/>
      <c r="M29" s="221">
        <f t="shared" si="2"/>
        <v>0</v>
      </c>
      <c r="N29" s="722"/>
    </row>
    <row r="30" spans="5:14" hidden="1" x14ac:dyDescent="0.25">
      <c r="E30" s="232"/>
      <c r="F30" s="233">
        <v>442</v>
      </c>
      <c r="G30" s="493" t="s">
        <v>3757</v>
      </c>
      <c r="J30" s="221">
        <f t="shared" si="0"/>
        <v>0</v>
      </c>
      <c r="K30" s="221"/>
      <c r="L30" s="221"/>
      <c r="M30" s="221">
        <f t="shared" si="2"/>
        <v>0</v>
      </c>
      <c r="N30" s="722"/>
    </row>
    <row r="31" spans="5:14" hidden="1" x14ac:dyDescent="0.25">
      <c r="E31" s="232"/>
      <c r="F31" s="233">
        <v>443</v>
      </c>
      <c r="G31" s="493" t="s">
        <v>3640</v>
      </c>
      <c r="J31" s="221">
        <f t="shared" si="0"/>
        <v>0</v>
      </c>
      <c r="K31" s="221"/>
      <c r="L31" s="221"/>
      <c r="M31" s="221">
        <f t="shared" si="2"/>
        <v>0</v>
      </c>
      <c r="N31" s="722"/>
    </row>
    <row r="32" spans="5:14" hidden="1" x14ac:dyDescent="0.25">
      <c r="E32" s="232"/>
      <c r="F32" s="233">
        <v>444</v>
      </c>
      <c r="G32" s="493" t="s">
        <v>3641</v>
      </c>
      <c r="J32" s="221">
        <f t="shared" si="0"/>
        <v>0</v>
      </c>
      <c r="K32" s="221"/>
      <c r="L32" s="221"/>
      <c r="M32" s="221">
        <f t="shared" si="2"/>
        <v>0</v>
      </c>
      <c r="N32" s="722"/>
    </row>
    <row r="33" spans="5:14" ht="30" hidden="1" x14ac:dyDescent="0.25">
      <c r="E33" s="232"/>
      <c r="F33" s="233">
        <v>4511</v>
      </c>
      <c r="G33" s="495" t="s">
        <v>1675</v>
      </c>
      <c r="J33" s="221">
        <f t="shared" si="0"/>
        <v>0</v>
      </c>
      <c r="K33" s="221"/>
      <c r="L33" s="221"/>
      <c r="M33" s="221">
        <f t="shared" si="2"/>
        <v>0</v>
      </c>
      <c r="N33" s="722"/>
    </row>
    <row r="34" spans="5:14" ht="19.5" hidden="1" customHeight="1" x14ac:dyDescent="0.25">
      <c r="E34" s="232"/>
      <c r="F34" s="233">
        <v>4512</v>
      </c>
      <c r="G34" s="495" t="s">
        <v>1684</v>
      </c>
      <c r="J34" s="221">
        <f t="shared" si="0"/>
        <v>0</v>
      </c>
      <c r="K34" s="221"/>
      <c r="L34" s="221"/>
      <c r="M34" s="221">
        <f t="shared" si="2"/>
        <v>0</v>
      </c>
      <c r="N34" s="722"/>
    </row>
    <row r="35" spans="5:14" hidden="1" x14ac:dyDescent="0.25">
      <c r="E35" s="232"/>
      <c r="F35" s="233">
        <v>452</v>
      </c>
      <c r="G35" s="493" t="s">
        <v>3758</v>
      </c>
      <c r="J35" s="221">
        <f t="shared" si="0"/>
        <v>0</v>
      </c>
      <c r="K35" s="221"/>
      <c r="L35" s="221"/>
      <c r="M35" s="221">
        <f t="shared" si="2"/>
        <v>0</v>
      </c>
      <c r="N35" s="722"/>
    </row>
    <row r="36" spans="5:14" hidden="1" x14ac:dyDescent="0.25">
      <c r="E36" s="232"/>
      <c r="F36" s="233">
        <v>453</v>
      </c>
      <c r="G36" s="493" t="s">
        <v>3759</v>
      </c>
      <c r="J36" s="221">
        <f t="shared" si="0"/>
        <v>0</v>
      </c>
      <c r="K36" s="221"/>
      <c r="L36" s="221"/>
      <c r="M36" s="221">
        <f t="shared" si="2"/>
        <v>0</v>
      </c>
      <c r="N36" s="722"/>
    </row>
    <row r="37" spans="5:14" hidden="1" x14ac:dyDescent="0.25">
      <c r="E37" s="232"/>
      <c r="F37" s="233">
        <v>454</v>
      </c>
      <c r="G37" s="493" t="s">
        <v>3642</v>
      </c>
      <c r="J37" s="221">
        <f t="shared" si="0"/>
        <v>0</v>
      </c>
      <c r="K37" s="221"/>
      <c r="L37" s="221"/>
      <c r="M37" s="221">
        <f t="shared" si="2"/>
        <v>0</v>
      </c>
      <c r="N37" s="722"/>
    </row>
    <row r="38" spans="5:14" hidden="1" x14ac:dyDescent="0.25">
      <c r="E38" s="232"/>
      <c r="F38" s="233">
        <v>461</v>
      </c>
      <c r="G38" s="493" t="s">
        <v>3740</v>
      </c>
      <c r="J38" s="221">
        <f t="shared" si="0"/>
        <v>0</v>
      </c>
      <c r="K38" s="221"/>
      <c r="L38" s="221"/>
      <c r="M38" s="221">
        <f t="shared" si="2"/>
        <v>0</v>
      </c>
      <c r="N38" s="722"/>
    </row>
    <row r="39" spans="5:14" hidden="1" x14ac:dyDescent="0.25">
      <c r="E39" s="232"/>
      <c r="F39" s="233">
        <v>462</v>
      </c>
      <c r="G39" s="493" t="s">
        <v>3643</v>
      </c>
      <c r="J39" s="221">
        <f t="shared" si="0"/>
        <v>0</v>
      </c>
      <c r="K39" s="221"/>
      <c r="L39" s="221"/>
      <c r="M39" s="221">
        <f t="shared" si="2"/>
        <v>0</v>
      </c>
      <c r="N39" s="722"/>
    </row>
    <row r="40" spans="5:14" hidden="1" x14ac:dyDescent="0.25">
      <c r="E40" s="232"/>
      <c r="F40" s="233">
        <v>4631</v>
      </c>
      <c r="G40" s="493" t="s">
        <v>3644</v>
      </c>
      <c r="J40" s="221">
        <f t="shared" si="0"/>
        <v>0</v>
      </c>
      <c r="K40" s="221"/>
      <c r="L40" s="221"/>
      <c r="M40" s="221">
        <f t="shared" si="2"/>
        <v>0</v>
      </c>
      <c r="N40" s="722"/>
    </row>
    <row r="41" spans="5:14" hidden="1" x14ac:dyDescent="0.25">
      <c r="E41" s="232"/>
      <c r="F41" s="233">
        <v>4632</v>
      </c>
      <c r="G41" s="493" t="s">
        <v>3645</v>
      </c>
      <c r="J41" s="221">
        <f t="shared" si="0"/>
        <v>0</v>
      </c>
      <c r="K41" s="221"/>
      <c r="L41" s="221"/>
      <c r="M41" s="221">
        <f t="shared" si="2"/>
        <v>0</v>
      </c>
      <c r="N41" s="722"/>
    </row>
    <row r="42" spans="5:14" ht="30" hidden="1" x14ac:dyDescent="0.25">
      <c r="E42" s="232"/>
      <c r="F42" s="233">
        <v>464</v>
      </c>
      <c r="G42" s="493" t="s">
        <v>3646</v>
      </c>
      <c r="J42" s="221">
        <f t="shared" si="0"/>
        <v>0</v>
      </c>
      <c r="K42" s="221"/>
      <c r="L42" s="221"/>
      <c r="M42" s="221">
        <f t="shared" si="2"/>
        <v>0</v>
      </c>
      <c r="N42" s="722"/>
    </row>
    <row r="43" spans="5:14" hidden="1" x14ac:dyDescent="0.25">
      <c r="E43" s="232"/>
      <c r="F43" s="233">
        <v>465</v>
      </c>
      <c r="G43" s="493" t="s">
        <v>3741</v>
      </c>
      <c r="J43" s="221">
        <f t="shared" si="0"/>
        <v>0</v>
      </c>
      <c r="K43" s="221"/>
      <c r="L43" s="221"/>
      <c r="M43" s="221">
        <f t="shared" si="2"/>
        <v>0</v>
      </c>
      <c r="N43" s="722"/>
    </row>
    <row r="44" spans="5:14" hidden="1" x14ac:dyDescent="0.25">
      <c r="E44" s="232"/>
      <c r="F44" s="233">
        <v>472</v>
      </c>
      <c r="G44" s="493" t="s">
        <v>3647</v>
      </c>
      <c r="J44" s="221">
        <f t="shared" si="0"/>
        <v>0</v>
      </c>
      <c r="K44" s="221"/>
      <c r="L44" s="221"/>
      <c r="M44" s="221">
        <f t="shared" si="2"/>
        <v>0</v>
      </c>
      <c r="N44" s="722"/>
    </row>
    <row r="45" spans="5:14" x14ac:dyDescent="0.25">
      <c r="E45" s="232" t="s">
        <v>234</v>
      </c>
      <c r="F45" s="233">
        <v>481</v>
      </c>
      <c r="G45" s="493" t="s">
        <v>3760</v>
      </c>
      <c r="H45" s="220">
        <v>80000</v>
      </c>
      <c r="J45" s="221">
        <f t="shared" si="0"/>
        <v>80000</v>
      </c>
      <c r="K45" s="221">
        <v>31602</v>
      </c>
      <c r="L45" s="221"/>
      <c r="M45" s="221">
        <f t="shared" si="2"/>
        <v>31602</v>
      </c>
      <c r="N45" s="722"/>
    </row>
    <row r="46" spans="5:14" hidden="1" x14ac:dyDescent="0.25">
      <c r="F46" s="233">
        <v>482</v>
      </c>
      <c r="G46" s="493" t="s">
        <v>3761</v>
      </c>
      <c r="J46" s="221">
        <f t="shared" si="0"/>
        <v>0</v>
      </c>
      <c r="K46" s="221"/>
      <c r="L46" s="221"/>
      <c r="M46" s="221">
        <f t="shared" si="2"/>
        <v>0</v>
      </c>
      <c r="N46" s="722"/>
    </row>
    <row r="47" spans="5:14" hidden="1" x14ac:dyDescent="0.25">
      <c r="F47" s="233">
        <v>483</v>
      </c>
      <c r="G47" s="493" t="s">
        <v>3762</v>
      </c>
      <c r="J47" s="221">
        <f t="shared" si="0"/>
        <v>0</v>
      </c>
      <c r="K47" s="221"/>
      <c r="L47" s="221"/>
      <c r="M47" s="221">
        <f t="shared" si="2"/>
        <v>0</v>
      </c>
      <c r="N47" s="722"/>
    </row>
    <row r="48" spans="5:14" ht="30" hidden="1" x14ac:dyDescent="0.25">
      <c r="F48" s="233">
        <v>484</v>
      </c>
      <c r="G48" s="493" t="s">
        <v>3763</v>
      </c>
      <c r="J48" s="221">
        <f t="shared" si="0"/>
        <v>0</v>
      </c>
      <c r="K48" s="221"/>
      <c r="L48" s="221"/>
      <c r="M48" s="221">
        <f t="shared" si="2"/>
        <v>0</v>
      </c>
      <c r="N48" s="722"/>
    </row>
    <row r="49" spans="5:14" ht="30" hidden="1" x14ac:dyDescent="0.25">
      <c r="F49" s="233">
        <v>485</v>
      </c>
      <c r="G49" s="493" t="s">
        <v>3764</v>
      </c>
      <c r="J49" s="221">
        <f t="shared" si="0"/>
        <v>0</v>
      </c>
      <c r="K49" s="221"/>
      <c r="L49" s="221"/>
      <c r="M49" s="221">
        <f t="shared" si="2"/>
        <v>0</v>
      </c>
      <c r="N49" s="722"/>
    </row>
    <row r="50" spans="5:14" ht="30" hidden="1" x14ac:dyDescent="0.25">
      <c r="F50" s="233">
        <v>489</v>
      </c>
      <c r="G50" s="493" t="s">
        <v>3648</v>
      </c>
      <c r="J50" s="221">
        <f t="shared" si="0"/>
        <v>0</v>
      </c>
      <c r="K50" s="221"/>
      <c r="L50" s="221"/>
      <c r="M50" s="221">
        <f t="shared" si="2"/>
        <v>0</v>
      </c>
      <c r="N50" s="722"/>
    </row>
    <row r="51" spans="5:14" ht="30" hidden="1" x14ac:dyDescent="0.25">
      <c r="F51" s="233">
        <v>494</v>
      </c>
      <c r="G51" s="493" t="s">
        <v>3742</v>
      </c>
      <c r="J51" s="221">
        <f t="shared" si="0"/>
        <v>0</v>
      </c>
      <c r="K51" s="221"/>
      <c r="L51" s="221"/>
      <c r="M51" s="221">
        <f t="shared" si="2"/>
        <v>0</v>
      </c>
      <c r="N51" s="722"/>
    </row>
    <row r="52" spans="5:14" ht="30" hidden="1" x14ac:dyDescent="0.25">
      <c r="F52" s="233">
        <v>495</v>
      </c>
      <c r="G52" s="493" t="s">
        <v>3743</v>
      </c>
      <c r="J52" s="221">
        <f t="shared" si="0"/>
        <v>0</v>
      </c>
      <c r="K52" s="221"/>
      <c r="L52" s="221"/>
      <c r="M52" s="221">
        <f t="shared" si="2"/>
        <v>0</v>
      </c>
      <c r="N52" s="722"/>
    </row>
    <row r="53" spans="5:14" ht="30" hidden="1" x14ac:dyDescent="0.25">
      <c r="F53" s="233">
        <v>496</v>
      </c>
      <c r="G53" s="493" t="s">
        <v>3744</v>
      </c>
      <c r="J53" s="221">
        <f t="shared" si="0"/>
        <v>0</v>
      </c>
      <c r="K53" s="221"/>
      <c r="L53" s="221"/>
      <c r="M53" s="221">
        <f t="shared" si="2"/>
        <v>0</v>
      </c>
      <c r="N53" s="722"/>
    </row>
    <row r="54" spans="5:14" ht="30" hidden="1" x14ac:dyDescent="0.25">
      <c r="F54" s="233">
        <v>499</v>
      </c>
      <c r="G54" s="493" t="s">
        <v>3745</v>
      </c>
      <c r="J54" s="221">
        <f t="shared" si="0"/>
        <v>0</v>
      </c>
      <c r="K54" s="221"/>
      <c r="L54" s="221"/>
      <c r="M54" s="221">
        <f t="shared" si="2"/>
        <v>0</v>
      </c>
      <c r="N54" s="722"/>
    </row>
    <row r="55" spans="5:14" hidden="1" x14ac:dyDescent="0.25">
      <c r="F55" s="233">
        <v>511</v>
      </c>
      <c r="G55" s="493" t="s">
        <v>3765</v>
      </c>
      <c r="J55" s="221">
        <f t="shared" si="0"/>
        <v>0</v>
      </c>
      <c r="K55" s="221"/>
      <c r="L55" s="221"/>
      <c r="M55" s="221">
        <f t="shared" si="2"/>
        <v>0</v>
      </c>
      <c r="N55" s="722"/>
    </row>
    <row r="56" spans="5:14" x14ac:dyDescent="0.25">
      <c r="E56" s="219">
        <v>11</v>
      </c>
      <c r="F56" s="233">
        <v>512</v>
      </c>
      <c r="G56" s="493" t="s">
        <v>3766</v>
      </c>
      <c r="H56" s="220">
        <v>120000</v>
      </c>
      <c r="J56" s="221">
        <f t="shared" si="0"/>
        <v>120000</v>
      </c>
      <c r="K56" s="221">
        <v>0</v>
      </c>
      <c r="L56" s="221"/>
      <c r="M56" s="221">
        <f t="shared" si="2"/>
        <v>0</v>
      </c>
      <c r="N56" s="722"/>
    </row>
    <row r="57" spans="5:14" hidden="1" x14ac:dyDescent="0.25">
      <c r="F57" s="233">
        <v>513</v>
      </c>
      <c r="G57" s="493" t="s">
        <v>3767</v>
      </c>
      <c r="J57" s="221">
        <f t="shared" si="0"/>
        <v>0</v>
      </c>
      <c r="K57" s="221"/>
      <c r="L57" s="221"/>
      <c r="M57" s="221">
        <f t="shared" si="2"/>
        <v>0</v>
      </c>
      <c r="N57" s="722"/>
    </row>
    <row r="58" spans="5:14" hidden="1" x14ac:dyDescent="0.25">
      <c r="F58" s="233">
        <v>514</v>
      </c>
      <c r="G58" s="493" t="s">
        <v>3768</v>
      </c>
      <c r="J58" s="221">
        <f t="shared" si="0"/>
        <v>0</v>
      </c>
      <c r="K58" s="221"/>
      <c r="L58" s="221"/>
      <c r="M58" s="221">
        <f t="shared" si="2"/>
        <v>0</v>
      </c>
      <c r="N58" s="722"/>
    </row>
    <row r="59" spans="5:14" hidden="1" x14ac:dyDescent="0.25">
      <c r="F59" s="233">
        <v>515</v>
      </c>
      <c r="G59" s="493" t="s">
        <v>3651</v>
      </c>
      <c r="J59" s="221">
        <f t="shared" si="0"/>
        <v>0</v>
      </c>
      <c r="K59" s="221"/>
      <c r="L59" s="221"/>
      <c r="M59" s="221">
        <f t="shared" si="2"/>
        <v>0</v>
      </c>
      <c r="N59" s="722"/>
    </row>
    <row r="60" spans="5:14" hidden="1" x14ac:dyDescent="0.25">
      <c r="F60" s="233">
        <v>521</v>
      </c>
      <c r="G60" s="493" t="s">
        <v>3769</v>
      </c>
      <c r="J60" s="221">
        <f t="shared" si="0"/>
        <v>0</v>
      </c>
      <c r="K60" s="221"/>
      <c r="L60" s="221"/>
      <c r="M60" s="221">
        <f t="shared" si="2"/>
        <v>0</v>
      </c>
      <c r="N60" s="722"/>
    </row>
    <row r="61" spans="5:14" hidden="1" x14ac:dyDescent="0.25">
      <c r="F61" s="233">
        <v>522</v>
      </c>
      <c r="G61" s="493" t="s">
        <v>3770</v>
      </c>
      <c r="J61" s="221">
        <f t="shared" si="0"/>
        <v>0</v>
      </c>
      <c r="K61" s="221"/>
      <c r="L61" s="221"/>
      <c r="M61" s="221">
        <f t="shared" si="2"/>
        <v>0</v>
      </c>
      <c r="N61" s="722"/>
    </row>
    <row r="62" spans="5:14" hidden="1" x14ac:dyDescent="0.25">
      <c r="F62" s="233">
        <v>523</v>
      </c>
      <c r="G62" s="493" t="s">
        <v>3652</v>
      </c>
      <c r="J62" s="221">
        <f t="shared" si="0"/>
        <v>0</v>
      </c>
      <c r="K62" s="221"/>
      <c r="L62" s="221"/>
      <c r="M62" s="221">
        <f t="shared" si="2"/>
        <v>0</v>
      </c>
      <c r="N62" s="722"/>
    </row>
    <row r="63" spans="5:14" hidden="1" x14ac:dyDescent="0.25">
      <c r="F63" s="233">
        <v>531</v>
      </c>
      <c r="G63" s="494" t="s">
        <v>3746</v>
      </c>
      <c r="J63" s="221">
        <f t="shared" si="0"/>
        <v>0</v>
      </c>
      <c r="K63" s="221"/>
      <c r="L63" s="221"/>
      <c r="M63" s="221">
        <f t="shared" si="2"/>
        <v>0</v>
      </c>
      <c r="N63" s="722"/>
    </row>
    <row r="64" spans="5:14" hidden="1" x14ac:dyDescent="0.25">
      <c r="F64" s="233">
        <v>541</v>
      </c>
      <c r="G64" s="493" t="s">
        <v>3771</v>
      </c>
      <c r="J64" s="221">
        <f t="shared" si="0"/>
        <v>0</v>
      </c>
      <c r="K64" s="221"/>
      <c r="L64" s="221"/>
      <c r="M64" s="221">
        <f t="shared" si="2"/>
        <v>0</v>
      </c>
      <c r="N64" s="722"/>
    </row>
    <row r="65" spans="5:14" hidden="1" x14ac:dyDescent="0.25">
      <c r="F65" s="233">
        <v>542</v>
      </c>
      <c r="G65" s="493" t="s">
        <v>3772</v>
      </c>
      <c r="J65" s="221">
        <f t="shared" si="0"/>
        <v>0</v>
      </c>
      <c r="K65" s="221"/>
      <c r="L65" s="221"/>
      <c r="M65" s="221">
        <f t="shared" si="2"/>
        <v>0</v>
      </c>
      <c r="N65" s="722"/>
    </row>
    <row r="66" spans="5:14" hidden="1" x14ac:dyDescent="0.25">
      <c r="F66" s="233">
        <v>543</v>
      </c>
      <c r="G66" s="493" t="s">
        <v>3653</v>
      </c>
      <c r="J66" s="221">
        <f t="shared" si="0"/>
        <v>0</v>
      </c>
      <c r="K66" s="221"/>
      <c r="L66" s="221"/>
      <c r="M66" s="221">
        <f t="shared" si="2"/>
        <v>0</v>
      </c>
      <c r="N66" s="722"/>
    </row>
    <row r="67" spans="5:14" ht="45" hidden="1" x14ac:dyDescent="0.25">
      <c r="F67" s="233">
        <v>551</v>
      </c>
      <c r="G67" s="493" t="s">
        <v>3747</v>
      </c>
      <c r="J67" s="221">
        <f t="shared" si="0"/>
        <v>0</v>
      </c>
      <c r="K67" s="221"/>
      <c r="L67" s="221"/>
      <c r="M67" s="221">
        <f t="shared" si="2"/>
        <v>0</v>
      </c>
      <c r="N67" s="722"/>
    </row>
    <row r="68" spans="5:14" hidden="1" x14ac:dyDescent="0.25">
      <c r="F68" s="233">
        <v>611</v>
      </c>
      <c r="G68" s="494" t="s">
        <v>3654</v>
      </c>
      <c r="J68" s="221">
        <f t="shared" si="0"/>
        <v>0</v>
      </c>
      <c r="K68" s="221"/>
      <c r="L68" s="221"/>
      <c r="M68" s="221">
        <f t="shared" si="2"/>
        <v>0</v>
      </c>
      <c r="N68" s="722"/>
    </row>
    <row r="69" spans="5:14" hidden="1" x14ac:dyDescent="0.25">
      <c r="F69" s="233">
        <v>620</v>
      </c>
      <c r="G69" s="494" t="s">
        <v>73</v>
      </c>
      <c r="J69" s="221">
        <f t="shared" si="0"/>
        <v>0</v>
      </c>
      <c r="K69" s="221"/>
      <c r="L69" s="221"/>
      <c r="M69" s="221">
        <f t="shared" si="2"/>
        <v>0</v>
      </c>
      <c r="N69" s="722"/>
    </row>
    <row r="70" spans="5:14" x14ac:dyDescent="0.25">
      <c r="E70" s="234"/>
      <c r="F70" s="233"/>
      <c r="G70" s="496" t="s">
        <v>3841</v>
      </c>
      <c r="H70" s="235"/>
      <c r="I70" s="236"/>
      <c r="J70" s="237"/>
      <c r="K70" s="237"/>
      <c r="L70" s="237"/>
      <c r="M70" s="237"/>
      <c r="N70" s="723"/>
    </row>
    <row r="71" spans="5:14" ht="17.25" customHeight="1" x14ac:dyDescent="0.25">
      <c r="F71" s="238" t="s">
        <v>219</v>
      </c>
      <c r="G71" s="497" t="s">
        <v>220</v>
      </c>
      <c r="H71" s="220">
        <f>SUM(H9:H56)</f>
        <v>7611450</v>
      </c>
      <c r="J71" s="221">
        <f t="shared" ref="J71:J86" si="3">SUM(H71:I71)</f>
        <v>7611450</v>
      </c>
      <c r="K71" s="221">
        <f>SUM(K9:K56)</f>
        <v>3042465</v>
      </c>
      <c r="L71" s="221"/>
      <c r="M71" s="221">
        <f t="shared" ref="M71:M86" si="4">SUM(K71:L71)</f>
        <v>3042465</v>
      </c>
      <c r="N71" s="722"/>
    </row>
    <row r="72" spans="5:14" hidden="1" x14ac:dyDescent="0.25">
      <c r="F72" s="238" t="s">
        <v>221</v>
      </c>
      <c r="G72" s="497" t="s">
        <v>222</v>
      </c>
      <c r="J72" s="221">
        <f t="shared" si="3"/>
        <v>0</v>
      </c>
      <c r="K72" s="221"/>
      <c r="L72" s="221"/>
      <c r="M72" s="221">
        <f t="shared" si="4"/>
        <v>0</v>
      </c>
      <c r="N72" s="722"/>
    </row>
    <row r="73" spans="5:14" hidden="1" x14ac:dyDescent="0.25">
      <c r="F73" s="238" t="s">
        <v>223</v>
      </c>
      <c r="G73" s="497" t="s">
        <v>224</v>
      </c>
      <c r="J73" s="221">
        <f t="shared" si="3"/>
        <v>0</v>
      </c>
      <c r="K73" s="221"/>
      <c r="L73" s="221"/>
      <c r="M73" s="221">
        <f t="shared" si="4"/>
        <v>0</v>
      </c>
      <c r="N73" s="722"/>
    </row>
    <row r="74" spans="5:14" hidden="1" x14ac:dyDescent="0.25">
      <c r="F74" s="238" t="s">
        <v>225</v>
      </c>
      <c r="G74" s="497" t="s">
        <v>226</v>
      </c>
      <c r="J74" s="221">
        <f t="shared" si="3"/>
        <v>0</v>
      </c>
      <c r="K74" s="221"/>
      <c r="L74" s="221"/>
      <c r="M74" s="221">
        <f t="shared" si="4"/>
        <v>0</v>
      </c>
      <c r="N74" s="722"/>
    </row>
    <row r="75" spans="5:14" hidden="1" x14ac:dyDescent="0.25">
      <c r="F75" s="238" t="s">
        <v>227</v>
      </c>
      <c r="G75" s="497" t="s">
        <v>228</v>
      </c>
      <c r="J75" s="221">
        <f t="shared" si="3"/>
        <v>0</v>
      </c>
      <c r="K75" s="221"/>
      <c r="L75" s="221"/>
      <c r="M75" s="221">
        <f t="shared" si="4"/>
        <v>0</v>
      </c>
      <c r="N75" s="722"/>
    </row>
    <row r="76" spans="5:14" hidden="1" x14ac:dyDescent="0.25">
      <c r="F76" s="238" t="s">
        <v>229</v>
      </c>
      <c r="G76" s="497" t="s">
        <v>230</v>
      </c>
      <c r="J76" s="221">
        <f t="shared" si="3"/>
        <v>0</v>
      </c>
      <c r="K76" s="221"/>
      <c r="L76" s="221"/>
      <c r="M76" s="221">
        <f t="shared" si="4"/>
        <v>0</v>
      </c>
      <c r="N76" s="722"/>
    </row>
    <row r="77" spans="5:14" hidden="1" x14ac:dyDescent="0.25">
      <c r="F77" s="238" t="s">
        <v>231</v>
      </c>
      <c r="G77" s="497" t="s">
        <v>4115</v>
      </c>
      <c r="J77" s="221">
        <f t="shared" si="3"/>
        <v>0</v>
      </c>
      <c r="K77" s="221"/>
      <c r="L77" s="221"/>
      <c r="M77" s="221">
        <f t="shared" si="4"/>
        <v>0</v>
      </c>
      <c r="N77" s="722"/>
    </row>
    <row r="78" spans="5:14" hidden="1" x14ac:dyDescent="0.25">
      <c r="F78" s="238" t="s">
        <v>232</v>
      </c>
      <c r="G78" s="497" t="s">
        <v>4114</v>
      </c>
      <c r="J78" s="221">
        <f t="shared" si="3"/>
        <v>0</v>
      </c>
      <c r="K78" s="221"/>
      <c r="L78" s="221"/>
      <c r="M78" s="221">
        <f t="shared" si="4"/>
        <v>0</v>
      </c>
      <c r="N78" s="722"/>
    </row>
    <row r="79" spans="5:14" hidden="1" x14ac:dyDescent="0.25">
      <c r="F79" s="238" t="s">
        <v>233</v>
      </c>
      <c r="G79" s="497" t="s">
        <v>42</v>
      </c>
      <c r="J79" s="221">
        <f t="shared" si="3"/>
        <v>0</v>
      </c>
      <c r="K79" s="221"/>
      <c r="L79" s="221"/>
      <c r="M79" s="221">
        <f t="shared" si="4"/>
        <v>0</v>
      </c>
      <c r="N79" s="722"/>
    </row>
    <row r="80" spans="5:14" hidden="1" x14ac:dyDescent="0.25">
      <c r="F80" s="238" t="s">
        <v>234</v>
      </c>
      <c r="G80" s="497" t="s">
        <v>235</v>
      </c>
      <c r="J80" s="221">
        <f t="shared" si="3"/>
        <v>0</v>
      </c>
      <c r="K80" s="221"/>
      <c r="L80" s="221"/>
      <c r="M80" s="221">
        <f t="shared" si="4"/>
        <v>0</v>
      </c>
      <c r="N80" s="722"/>
    </row>
    <row r="81" spans="5:14" hidden="1" x14ac:dyDescent="0.25">
      <c r="F81" s="238" t="s">
        <v>236</v>
      </c>
      <c r="G81" s="497" t="s">
        <v>237</v>
      </c>
      <c r="J81" s="221">
        <f t="shared" si="3"/>
        <v>0</v>
      </c>
      <c r="K81" s="221"/>
      <c r="L81" s="221"/>
      <c r="M81" s="221">
        <f t="shared" si="4"/>
        <v>0</v>
      </c>
      <c r="N81" s="722"/>
    </row>
    <row r="82" spans="5:14" ht="30" hidden="1" x14ac:dyDescent="0.25">
      <c r="F82" s="238" t="s">
        <v>238</v>
      </c>
      <c r="G82" s="497" t="s">
        <v>239</v>
      </c>
      <c r="J82" s="221">
        <f t="shared" si="3"/>
        <v>0</v>
      </c>
      <c r="K82" s="221"/>
      <c r="L82" s="221"/>
      <c r="M82" s="221">
        <f t="shared" si="4"/>
        <v>0</v>
      </c>
      <c r="N82" s="722"/>
    </row>
    <row r="83" spans="5:14" hidden="1" x14ac:dyDescent="0.25">
      <c r="F83" s="238" t="s">
        <v>240</v>
      </c>
      <c r="G83" s="497" t="s">
        <v>241</v>
      </c>
      <c r="J83" s="221">
        <f t="shared" si="3"/>
        <v>0</v>
      </c>
      <c r="K83" s="221"/>
      <c r="L83" s="221"/>
      <c r="M83" s="221">
        <f t="shared" si="4"/>
        <v>0</v>
      </c>
      <c r="N83" s="722"/>
    </row>
    <row r="84" spans="5:14" ht="30" hidden="1" x14ac:dyDescent="0.25">
      <c r="F84" s="238" t="s">
        <v>242</v>
      </c>
      <c r="G84" s="497" t="s">
        <v>243</v>
      </c>
      <c r="J84" s="221">
        <f t="shared" si="3"/>
        <v>0</v>
      </c>
      <c r="K84" s="221"/>
      <c r="L84" s="221"/>
      <c r="M84" s="221">
        <f t="shared" si="4"/>
        <v>0</v>
      </c>
      <c r="N84" s="722"/>
    </row>
    <row r="85" spans="5:14" hidden="1" x14ac:dyDescent="0.25">
      <c r="F85" s="238" t="s">
        <v>244</v>
      </c>
      <c r="G85" s="497" t="s">
        <v>245</v>
      </c>
      <c r="J85" s="221">
        <f t="shared" si="3"/>
        <v>0</v>
      </c>
      <c r="K85" s="221"/>
      <c r="L85" s="221"/>
      <c r="M85" s="221">
        <f t="shared" si="4"/>
        <v>0</v>
      </c>
      <c r="N85" s="722"/>
    </row>
    <row r="86" spans="5:14" hidden="1" x14ac:dyDescent="0.25">
      <c r="F86" s="238" t="s">
        <v>246</v>
      </c>
      <c r="G86" s="497" t="s">
        <v>247</v>
      </c>
      <c r="J86" s="221">
        <f t="shared" si="3"/>
        <v>0</v>
      </c>
      <c r="K86" s="221"/>
      <c r="L86" s="221"/>
      <c r="M86" s="221">
        <f t="shared" si="4"/>
        <v>0</v>
      </c>
      <c r="N86" s="753"/>
    </row>
    <row r="87" spans="5:14" x14ac:dyDescent="0.25">
      <c r="G87" s="498" t="s">
        <v>3845</v>
      </c>
      <c r="H87" s="239">
        <f>SUM(H71:H86)</f>
        <v>7611450</v>
      </c>
      <c r="I87" s="240">
        <f>SUM(I72:I86)</f>
        <v>0</v>
      </c>
      <c r="J87" s="240">
        <f>SUM(J71:J86)</f>
        <v>7611450</v>
      </c>
      <c r="K87" s="240">
        <f>SUM(K71:K86)</f>
        <v>3042465</v>
      </c>
      <c r="L87" s="240">
        <f>SUM(L72:L86)</f>
        <v>0</v>
      </c>
      <c r="M87" s="752">
        <f>SUM(M71:M86)</f>
        <v>3042465</v>
      </c>
      <c r="N87" s="722"/>
    </row>
    <row r="88" spans="5:14" ht="28.5" collapsed="1" x14ac:dyDescent="0.25">
      <c r="E88" s="234"/>
      <c r="F88" s="233"/>
      <c r="G88" s="499" t="s">
        <v>4143</v>
      </c>
      <c r="H88" s="235"/>
      <c r="I88" s="236"/>
      <c r="J88" s="237"/>
      <c r="K88" s="237"/>
      <c r="L88" s="237"/>
      <c r="M88" s="237"/>
      <c r="N88" s="754"/>
    </row>
    <row r="89" spans="5:14" x14ac:dyDescent="0.25">
      <c r="F89" s="238" t="s">
        <v>219</v>
      </c>
      <c r="G89" s="497" t="s">
        <v>220</v>
      </c>
      <c r="H89" s="220">
        <f>SUM(H9:H69)</f>
        <v>7611450</v>
      </c>
      <c r="J89" s="221">
        <f>SUM(H89:I89)</f>
        <v>7611450</v>
      </c>
      <c r="K89" s="221">
        <f>SUM(K9:K69)</f>
        <v>3042465</v>
      </c>
      <c r="L89" s="221"/>
      <c r="M89" s="221">
        <f>SUM(K89:L89)</f>
        <v>3042465</v>
      </c>
      <c r="N89" s="722"/>
    </row>
    <row r="90" spans="5:14" hidden="1" x14ac:dyDescent="0.25">
      <c r="F90" s="238" t="s">
        <v>221</v>
      </c>
      <c r="G90" s="497" t="s">
        <v>222</v>
      </c>
      <c r="J90" s="221">
        <f t="shared" ref="J90:J104" si="5">SUM(H90:I90)</f>
        <v>0</v>
      </c>
      <c r="K90" s="221"/>
      <c r="L90" s="221"/>
      <c r="M90" s="221">
        <f t="shared" ref="M90:M104" si="6">SUM(K90:L90)</f>
        <v>0</v>
      </c>
      <c r="N90" s="722"/>
    </row>
    <row r="91" spans="5:14" hidden="1" x14ac:dyDescent="0.25">
      <c r="F91" s="238" t="s">
        <v>223</v>
      </c>
      <c r="G91" s="497" t="s">
        <v>224</v>
      </c>
      <c r="J91" s="221">
        <f t="shared" si="5"/>
        <v>0</v>
      </c>
      <c r="K91" s="221"/>
      <c r="L91" s="221"/>
      <c r="M91" s="221">
        <f t="shared" si="6"/>
        <v>0</v>
      </c>
      <c r="N91" s="722"/>
    </row>
    <row r="92" spans="5:14" hidden="1" x14ac:dyDescent="0.25">
      <c r="F92" s="238" t="s">
        <v>225</v>
      </c>
      <c r="G92" s="497" t="s">
        <v>226</v>
      </c>
      <c r="J92" s="221">
        <f t="shared" si="5"/>
        <v>0</v>
      </c>
      <c r="K92" s="221"/>
      <c r="L92" s="221"/>
      <c r="M92" s="221">
        <f t="shared" si="6"/>
        <v>0</v>
      </c>
      <c r="N92" s="722"/>
    </row>
    <row r="93" spans="5:14" hidden="1" x14ac:dyDescent="0.25">
      <c r="F93" s="238" t="s">
        <v>227</v>
      </c>
      <c r="G93" s="497" t="s">
        <v>228</v>
      </c>
      <c r="J93" s="221">
        <f t="shared" si="5"/>
        <v>0</v>
      </c>
      <c r="K93" s="221"/>
      <c r="L93" s="221"/>
      <c r="M93" s="221">
        <f t="shared" si="6"/>
        <v>0</v>
      </c>
      <c r="N93" s="722"/>
    </row>
    <row r="94" spans="5:14" hidden="1" x14ac:dyDescent="0.25">
      <c r="F94" s="238" t="s">
        <v>229</v>
      </c>
      <c r="G94" s="497" t="s">
        <v>230</v>
      </c>
      <c r="J94" s="221">
        <f t="shared" si="5"/>
        <v>0</v>
      </c>
      <c r="K94" s="221"/>
      <c r="L94" s="221"/>
      <c r="M94" s="221">
        <f t="shared" si="6"/>
        <v>0</v>
      </c>
      <c r="N94" s="722"/>
    </row>
    <row r="95" spans="5:14" hidden="1" x14ac:dyDescent="0.25">
      <c r="F95" s="238" t="s">
        <v>231</v>
      </c>
      <c r="G95" s="497" t="s">
        <v>4115</v>
      </c>
      <c r="J95" s="221">
        <f t="shared" si="5"/>
        <v>0</v>
      </c>
      <c r="K95" s="221"/>
      <c r="L95" s="221"/>
      <c r="M95" s="221">
        <f t="shared" si="6"/>
        <v>0</v>
      </c>
      <c r="N95" s="722"/>
    </row>
    <row r="96" spans="5:14" hidden="1" x14ac:dyDescent="0.25">
      <c r="F96" s="238" t="s">
        <v>232</v>
      </c>
      <c r="G96" s="497" t="s">
        <v>4114</v>
      </c>
      <c r="J96" s="221">
        <f t="shared" si="5"/>
        <v>0</v>
      </c>
      <c r="K96" s="221"/>
      <c r="L96" s="221"/>
      <c r="M96" s="221">
        <f t="shared" si="6"/>
        <v>0</v>
      </c>
      <c r="N96" s="722"/>
    </row>
    <row r="97" spans="3:14" hidden="1" x14ac:dyDescent="0.25">
      <c r="F97" s="238" t="s">
        <v>233</v>
      </c>
      <c r="G97" s="497" t="s">
        <v>42</v>
      </c>
      <c r="J97" s="221">
        <f t="shared" si="5"/>
        <v>0</v>
      </c>
      <c r="K97" s="221"/>
      <c r="L97" s="221"/>
      <c r="M97" s="221">
        <f t="shared" si="6"/>
        <v>0</v>
      </c>
      <c r="N97" s="722"/>
    </row>
    <row r="98" spans="3:14" hidden="1" x14ac:dyDescent="0.25">
      <c r="F98" s="238" t="s">
        <v>234</v>
      </c>
      <c r="G98" s="497" t="s">
        <v>235</v>
      </c>
      <c r="J98" s="221">
        <f t="shared" si="5"/>
        <v>0</v>
      </c>
      <c r="K98" s="221"/>
      <c r="L98" s="221"/>
      <c r="M98" s="221">
        <f t="shared" si="6"/>
        <v>0</v>
      </c>
      <c r="N98" s="722"/>
    </row>
    <row r="99" spans="3:14" hidden="1" x14ac:dyDescent="0.25">
      <c r="F99" s="238" t="s">
        <v>236</v>
      </c>
      <c r="G99" s="497" t="s">
        <v>237</v>
      </c>
      <c r="J99" s="221">
        <f t="shared" si="5"/>
        <v>0</v>
      </c>
      <c r="K99" s="221"/>
      <c r="L99" s="221"/>
      <c r="M99" s="221">
        <f t="shared" si="6"/>
        <v>0</v>
      </c>
      <c r="N99" s="722"/>
    </row>
    <row r="100" spans="3:14" ht="30" hidden="1" x14ac:dyDescent="0.25">
      <c r="F100" s="238" t="s">
        <v>238</v>
      </c>
      <c r="G100" s="497" t="s">
        <v>239</v>
      </c>
      <c r="J100" s="221">
        <f t="shared" si="5"/>
        <v>0</v>
      </c>
      <c r="K100" s="221"/>
      <c r="L100" s="221"/>
      <c r="M100" s="221">
        <f t="shared" si="6"/>
        <v>0</v>
      </c>
      <c r="N100" s="722"/>
    </row>
    <row r="101" spans="3:14" hidden="1" x14ac:dyDescent="0.25">
      <c r="F101" s="238" t="s">
        <v>240</v>
      </c>
      <c r="G101" s="497" t="s">
        <v>241</v>
      </c>
      <c r="J101" s="221">
        <f t="shared" si="5"/>
        <v>0</v>
      </c>
      <c r="K101" s="221"/>
      <c r="L101" s="221"/>
      <c r="M101" s="221">
        <f t="shared" si="6"/>
        <v>0</v>
      </c>
      <c r="N101" s="722"/>
    </row>
    <row r="102" spans="3:14" ht="30" hidden="1" x14ac:dyDescent="0.25">
      <c r="F102" s="238" t="s">
        <v>242</v>
      </c>
      <c r="G102" s="497" t="s">
        <v>243</v>
      </c>
      <c r="J102" s="221">
        <f t="shared" si="5"/>
        <v>0</v>
      </c>
      <c r="K102" s="221"/>
      <c r="L102" s="221"/>
      <c r="M102" s="221">
        <f t="shared" si="6"/>
        <v>0</v>
      </c>
      <c r="N102" s="722"/>
    </row>
    <row r="103" spans="3:14" hidden="1" x14ac:dyDescent="0.25">
      <c r="F103" s="238" t="s">
        <v>244</v>
      </c>
      <c r="G103" s="497" t="s">
        <v>245</v>
      </c>
      <c r="J103" s="221">
        <f t="shared" si="5"/>
        <v>0</v>
      </c>
      <c r="K103" s="221"/>
      <c r="L103" s="221"/>
      <c r="M103" s="221">
        <f t="shared" si="6"/>
        <v>0</v>
      </c>
      <c r="N103" s="722"/>
    </row>
    <row r="104" spans="3:14" hidden="1" x14ac:dyDescent="0.25">
      <c r="F104" s="238" t="s">
        <v>246</v>
      </c>
      <c r="G104" s="497" t="s">
        <v>247</v>
      </c>
      <c r="J104" s="221">
        <f t="shared" si="5"/>
        <v>0</v>
      </c>
      <c r="K104" s="221"/>
      <c r="L104" s="221"/>
      <c r="M104" s="221">
        <f t="shared" si="6"/>
        <v>0</v>
      </c>
      <c r="N104" s="722"/>
    </row>
    <row r="105" spans="3:14" collapsed="1" x14ac:dyDescent="0.25">
      <c r="G105" s="498" t="s">
        <v>4144</v>
      </c>
      <c r="H105" s="239">
        <f>SUM(H89:H104)</f>
        <v>7611450</v>
      </c>
      <c r="I105" s="240">
        <f>SUM(I90:I104)</f>
        <v>0</v>
      </c>
      <c r="J105" s="240">
        <f>SUM(J89:J104)</f>
        <v>7611450</v>
      </c>
      <c r="K105" s="240">
        <f>SUM(K89:K104)</f>
        <v>3042465</v>
      </c>
      <c r="L105" s="240">
        <f>SUM(L90:L104)</f>
        <v>0</v>
      </c>
      <c r="M105" s="240">
        <f>SUM(M89:M104)</f>
        <v>3042465</v>
      </c>
      <c r="N105" s="724">
        <v>39.97</v>
      </c>
    </row>
    <row r="106" spans="3:14" hidden="1" collapsed="1" x14ac:dyDescent="0.25">
      <c r="K106" s="221"/>
      <c r="L106" s="221"/>
      <c r="M106" s="221"/>
      <c r="N106" s="722"/>
    </row>
    <row r="107" spans="3:14" hidden="1" x14ac:dyDescent="0.25">
      <c r="C107" s="228" t="s">
        <v>4028</v>
      </c>
      <c r="D107" s="229"/>
      <c r="G107" s="500" t="s">
        <v>4088</v>
      </c>
      <c r="K107" s="221"/>
      <c r="L107" s="221"/>
      <c r="M107" s="221"/>
      <c r="N107" s="722"/>
    </row>
    <row r="108" spans="3:14" ht="30" hidden="1" x14ac:dyDescent="0.25">
      <c r="C108" s="228"/>
      <c r="D108" s="230">
        <v>110</v>
      </c>
      <c r="E108" s="231"/>
      <c r="F108" s="230"/>
      <c r="G108" s="492" t="s">
        <v>90</v>
      </c>
      <c r="K108" s="221"/>
      <c r="L108" s="221"/>
      <c r="M108" s="221"/>
      <c r="N108" s="722"/>
    </row>
    <row r="109" spans="3:14" hidden="1" x14ac:dyDescent="0.25">
      <c r="F109" s="233">
        <v>411</v>
      </c>
      <c r="G109" s="493" t="s">
        <v>3738</v>
      </c>
      <c r="J109" s="221">
        <f>SUM(H109:I109)</f>
        <v>0</v>
      </c>
      <c r="K109" s="221"/>
      <c r="L109" s="221"/>
      <c r="M109" s="221">
        <f>SUM(K109:L109)</f>
        <v>0</v>
      </c>
      <c r="N109" s="722"/>
    </row>
    <row r="110" spans="3:14" hidden="1" x14ac:dyDescent="0.25">
      <c r="F110" s="233">
        <v>412</v>
      </c>
      <c r="G110" s="494" t="s">
        <v>3630</v>
      </c>
      <c r="J110" s="221">
        <f t="shared" ref="J110:J168" si="7">SUM(H110:I110)</f>
        <v>0</v>
      </c>
      <c r="K110" s="221"/>
      <c r="L110" s="221"/>
      <c r="M110" s="221">
        <f t="shared" ref="M110:M168" si="8">SUM(K110:L110)</f>
        <v>0</v>
      </c>
      <c r="N110" s="722"/>
    </row>
    <row r="111" spans="3:14" hidden="1" x14ac:dyDescent="0.25">
      <c r="F111" s="233">
        <v>413</v>
      </c>
      <c r="G111" s="493" t="s">
        <v>3739</v>
      </c>
      <c r="J111" s="221">
        <f t="shared" si="7"/>
        <v>0</v>
      </c>
      <c r="K111" s="221"/>
      <c r="L111" s="221"/>
      <c r="M111" s="221">
        <f t="shared" si="8"/>
        <v>0</v>
      </c>
      <c r="N111" s="722"/>
    </row>
    <row r="112" spans="3:14" hidden="1" x14ac:dyDescent="0.25">
      <c r="F112" s="233">
        <v>414</v>
      </c>
      <c r="G112" s="493" t="s">
        <v>3631</v>
      </c>
      <c r="J112" s="221">
        <f t="shared" si="7"/>
        <v>0</v>
      </c>
      <c r="K112" s="221"/>
      <c r="L112" s="221"/>
      <c r="M112" s="221">
        <f t="shared" si="8"/>
        <v>0</v>
      </c>
      <c r="N112" s="722"/>
    </row>
    <row r="113" spans="6:14" hidden="1" x14ac:dyDescent="0.25">
      <c r="F113" s="233">
        <v>415</v>
      </c>
      <c r="G113" s="493" t="s">
        <v>3748</v>
      </c>
      <c r="J113" s="221">
        <f t="shared" si="7"/>
        <v>0</v>
      </c>
      <c r="K113" s="221"/>
      <c r="L113" s="221"/>
      <c r="M113" s="221">
        <f t="shared" si="8"/>
        <v>0</v>
      </c>
      <c r="N113" s="722"/>
    </row>
    <row r="114" spans="6:14" hidden="1" x14ac:dyDescent="0.25">
      <c r="F114" s="233">
        <v>416</v>
      </c>
      <c r="G114" s="493" t="s">
        <v>3749</v>
      </c>
      <c r="J114" s="221">
        <f t="shared" si="7"/>
        <v>0</v>
      </c>
      <c r="K114" s="221"/>
      <c r="L114" s="221"/>
      <c r="M114" s="221">
        <f t="shared" si="8"/>
        <v>0</v>
      </c>
      <c r="N114" s="722"/>
    </row>
    <row r="115" spans="6:14" hidden="1" x14ac:dyDescent="0.25">
      <c r="F115" s="233">
        <v>417</v>
      </c>
      <c r="G115" s="493" t="s">
        <v>3750</v>
      </c>
      <c r="J115" s="221">
        <f t="shared" si="7"/>
        <v>0</v>
      </c>
      <c r="K115" s="221"/>
      <c r="L115" s="221"/>
      <c r="M115" s="221">
        <f t="shared" si="8"/>
        <v>0</v>
      </c>
      <c r="N115" s="722"/>
    </row>
    <row r="116" spans="6:14" hidden="1" x14ac:dyDescent="0.25">
      <c r="F116" s="233">
        <v>418</v>
      </c>
      <c r="G116" s="493" t="s">
        <v>3632</v>
      </c>
      <c r="J116" s="221">
        <f t="shared" si="7"/>
        <v>0</v>
      </c>
      <c r="K116" s="221"/>
      <c r="L116" s="221"/>
      <c r="M116" s="221">
        <f t="shared" si="8"/>
        <v>0</v>
      </c>
      <c r="N116" s="722"/>
    </row>
    <row r="117" spans="6:14" hidden="1" x14ac:dyDescent="0.25">
      <c r="F117" s="233">
        <v>421</v>
      </c>
      <c r="G117" s="493" t="s">
        <v>3634</v>
      </c>
      <c r="J117" s="221">
        <f t="shared" si="7"/>
        <v>0</v>
      </c>
      <c r="K117" s="221"/>
      <c r="L117" s="221"/>
      <c r="M117" s="221">
        <f t="shared" si="8"/>
        <v>0</v>
      </c>
      <c r="N117" s="722"/>
    </row>
    <row r="118" spans="6:14" hidden="1" x14ac:dyDescent="0.25">
      <c r="F118" s="233">
        <v>422</v>
      </c>
      <c r="G118" s="493" t="s">
        <v>3635</v>
      </c>
      <c r="J118" s="221">
        <f t="shared" si="7"/>
        <v>0</v>
      </c>
      <c r="K118" s="221"/>
      <c r="L118" s="221"/>
      <c r="M118" s="221">
        <f t="shared" si="8"/>
        <v>0</v>
      </c>
      <c r="N118" s="722"/>
    </row>
    <row r="119" spans="6:14" hidden="1" x14ac:dyDescent="0.25">
      <c r="F119" s="233">
        <v>423</v>
      </c>
      <c r="G119" s="493" t="s">
        <v>3636</v>
      </c>
      <c r="J119" s="221">
        <f t="shared" si="7"/>
        <v>0</v>
      </c>
      <c r="K119" s="221"/>
      <c r="L119" s="221"/>
      <c r="M119" s="221">
        <f t="shared" si="8"/>
        <v>0</v>
      </c>
      <c r="N119" s="722"/>
    </row>
    <row r="120" spans="6:14" hidden="1" x14ac:dyDescent="0.25">
      <c r="F120" s="233">
        <v>424</v>
      </c>
      <c r="G120" s="493" t="s">
        <v>3637</v>
      </c>
      <c r="J120" s="221">
        <f t="shared" si="7"/>
        <v>0</v>
      </c>
      <c r="K120" s="221"/>
      <c r="L120" s="221"/>
      <c r="M120" s="221">
        <f t="shared" si="8"/>
        <v>0</v>
      </c>
      <c r="N120" s="722"/>
    </row>
    <row r="121" spans="6:14" hidden="1" x14ac:dyDescent="0.25">
      <c r="F121" s="233">
        <v>425</v>
      </c>
      <c r="G121" s="493" t="s">
        <v>3751</v>
      </c>
      <c r="J121" s="221">
        <f t="shared" si="7"/>
        <v>0</v>
      </c>
      <c r="K121" s="221"/>
      <c r="L121" s="221"/>
      <c r="M121" s="221">
        <f t="shared" si="8"/>
        <v>0</v>
      </c>
      <c r="N121" s="722"/>
    </row>
    <row r="122" spans="6:14" hidden="1" x14ac:dyDescent="0.25">
      <c r="F122" s="233">
        <v>426</v>
      </c>
      <c r="G122" s="493" t="s">
        <v>3638</v>
      </c>
      <c r="J122" s="221">
        <f t="shared" si="7"/>
        <v>0</v>
      </c>
      <c r="K122" s="221"/>
      <c r="L122" s="221"/>
      <c r="M122" s="221">
        <f t="shared" si="8"/>
        <v>0</v>
      </c>
      <c r="N122" s="722"/>
    </row>
    <row r="123" spans="6:14" hidden="1" x14ac:dyDescent="0.25">
      <c r="F123" s="233">
        <v>431</v>
      </c>
      <c r="G123" s="493" t="s">
        <v>3752</v>
      </c>
      <c r="J123" s="221">
        <f t="shared" si="7"/>
        <v>0</v>
      </c>
      <c r="K123" s="221"/>
      <c r="L123" s="221"/>
      <c r="M123" s="221">
        <f t="shared" si="8"/>
        <v>0</v>
      </c>
      <c r="N123" s="722"/>
    </row>
    <row r="124" spans="6:14" hidden="1" x14ac:dyDescent="0.25">
      <c r="F124" s="233">
        <v>432</v>
      </c>
      <c r="G124" s="493" t="s">
        <v>3753</v>
      </c>
      <c r="J124" s="221">
        <f t="shared" si="7"/>
        <v>0</v>
      </c>
      <c r="K124" s="221"/>
      <c r="L124" s="221"/>
      <c r="M124" s="221">
        <f t="shared" si="8"/>
        <v>0</v>
      </c>
      <c r="N124" s="722"/>
    </row>
    <row r="125" spans="6:14" hidden="1" x14ac:dyDescent="0.25">
      <c r="F125" s="233">
        <v>433</v>
      </c>
      <c r="G125" s="493" t="s">
        <v>3754</v>
      </c>
      <c r="J125" s="221">
        <f t="shared" si="7"/>
        <v>0</v>
      </c>
      <c r="K125" s="221"/>
      <c r="L125" s="221"/>
      <c r="M125" s="221">
        <f t="shared" si="8"/>
        <v>0</v>
      </c>
      <c r="N125" s="722"/>
    </row>
    <row r="126" spans="6:14" hidden="1" x14ac:dyDescent="0.25">
      <c r="F126" s="233">
        <v>434</v>
      </c>
      <c r="G126" s="493" t="s">
        <v>3755</v>
      </c>
      <c r="J126" s="221">
        <f t="shared" si="7"/>
        <v>0</v>
      </c>
      <c r="K126" s="221"/>
      <c r="L126" s="221"/>
      <c r="M126" s="221">
        <f t="shared" si="8"/>
        <v>0</v>
      </c>
      <c r="N126" s="722"/>
    </row>
    <row r="127" spans="6:14" hidden="1" x14ac:dyDescent="0.25">
      <c r="F127" s="233">
        <v>435</v>
      </c>
      <c r="G127" s="493" t="s">
        <v>3639</v>
      </c>
      <c r="J127" s="221">
        <f t="shared" si="7"/>
        <v>0</v>
      </c>
      <c r="K127" s="221"/>
      <c r="L127" s="221"/>
      <c r="M127" s="221">
        <f t="shared" si="8"/>
        <v>0</v>
      </c>
      <c r="N127" s="722"/>
    </row>
    <row r="128" spans="6:14" hidden="1" x14ac:dyDescent="0.25">
      <c r="F128" s="233">
        <v>441</v>
      </c>
      <c r="G128" s="493" t="s">
        <v>3756</v>
      </c>
      <c r="J128" s="221">
        <f t="shared" si="7"/>
        <v>0</v>
      </c>
      <c r="K128" s="221"/>
      <c r="L128" s="221"/>
      <c r="M128" s="221">
        <f t="shared" si="8"/>
        <v>0</v>
      </c>
      <c r="N128" s="722"/>
    </row>
    <row r="129" spans="6:14" hidden="1" x14ac:dyDescent="0.25">
      <c r="F129" s="233">
        <v>442</v>
      </c>
      <c r="G129" s="493" t="s">
        <v>3757</v>
      </c>
      <c r="J129" s="221">
        <f t="shared" si="7"/>
        <v>0</v>
      </c>
      <c r="K129" s="221"/>
      <c r="L129" s="221"/>
      <c r="M129" s="221">
        <f t="shared" si="8"/>
        <v>0</v>
      </c>
      <c r="N129" s="722"/>
    </row>
    <row r="130" spans="6:14" hidden="1" x14ac:dyDescent="0.25">
      <c r="F130" s="233">
        <v>443</v>
      </c>
      <c r="G130" s="493" t="s">
        <v>3640</v>
      </c>
      <c r="J130" s="221">
        <f t="shared" si="7"/>
        <v>0</v>
      </c>
      <c r="K130" s="221"/>
      <c r="L130" s="221"/>
      <c r="M130" s="221">
        <f t="shared" si="8"/>
        <v>0</v>
      </c>
      <c r="N130" s="722"/>
    </row>
    <row r="131" spans="6:14" hidden="1" x14ac:dyDescent="0.25">
      <c r="F131" s="233">
        <v>444</v>
      </c>
      <c r="G131" s="493" t="s">
        <v>3641</v>
      </c>
      <c r="J131" s="221">
        <f t="shared" si="7"/>
        <v>0</v>
      </c>
      <c r="K131" s="221"/>
      <c r="L131" s="221"/>
      <c r="M131" s="221">
        <f t="shared" si="8"/>
        <v>0</v>
      </c>
      <c r="N131" s="722"/>
    </row>
    <row r="132" spans="6:14" ht="30" hidden="1" x14ac:dyDescent="0.25">
      <c r="F132" s="233">
        <v>4511</v>
      </c>
      <c r="G132" s="495" t="s">
        <v>1675</v>
      </c>
      <c r="J132" s="221">
        <f t="shared" si="7"/>
        <v>0</v>
      </c>
      <c r="K132" s="221"/>
      <c r="L132" s="221"/>
      <c r="M132" s="221">
        <f t="shared" si="8"/>
        <v>0</v>
      </c>
      <c r="N132" s="722"/>
    </row>
    <row r="133" spans="6:14" ht="30" hidden="1" x14ac:dyDescent="0.25">
      <c r="F133" s="233">
        <v>4512</v>
      </c>
      <c r="G133" s="495" t="s">
        <v>1684</v>
      </c>
      <c r="J133" s="221">
        <f t="shared" si="7"/>
        <v>0</v>
      </c>
      <c r="K133" s="221"/>
      <c r="L133" s="221"/>
      <c r="M133" s="221">
        <f t="shared" si="8"/>
        <v>0</v>
      </c>
      <c r="N133" s="722"/>
    </row>
    <row r="134" spans="6:14" hidden="1" x14ac:dyDescent="0.25">
      <c r="F134" s="233">
        <v>452</v>
      </c>
      <c r="G134" s="493" t="s">
        <v>3758</v>
      </c>
      <c r="J134" s="221">
        <f t="shared" si="7"/>
        <v>0</v>
      </c>
      <c r="K134" s="221"/>
      <c r="L134" s="221"/>
      <c r="M134" s="221">
        <f t="shared" si="8"/>
        <v>0</v>
      </c>
      <c r="N134" s="722"/>
    </row>
    <row r="135" spans="6:14" hidden="1" x14ac:dyDescent="0.25">
      <c r="F135" s="233">
        <v>453</v>
      </c>
      <c r="G135" s="493" t="s">
        <v>3759</v>
      </c>
      <c r="J135" s="221">
        <f t="shared" si="7"/>
        <v>0</v>
      </c>
      <c r="K135" s="221"/>
      <c r="L135" s="221"/>
      <c r="M135" s="221">
        <f t="shared" si="8"/>
        <v>0</v>
      </c>
      <c r="N135" s="722"/>
    </row>
    <row r="136" spans="6:14" hidden="1" x14ac:dyDescent="0.25">
      <c r="F136" s="233">
        <v>454</v>
      </c>
      <c r="G136" s="493" t="s">
        <v>3642</v>
      </c>
      <c r="J136" s="221">
        <f t="shared" si="7"/>
        <v>0</v>
      </c>
      <c r="K136" s="221"/>
      <c r="L136" s="221"/>
      <c r="M136" s="221">
        <f t="shared" si="8"/>
        <v>0</v>
      </c>
      <c r="N136" s="722"/>
    </row>
    <row r="137" spans="6:14" hidden="1" x14ac:dyDescent="0.25">
      <c r="F137" s="233">
        <v>461</v>
      </c>
      <c r="G137" s="493" t="s">
        <v>3740</v>
      </c>
      <c r="J137" s="221">
        <f t="shared" si="7"/>
        <v>0</v>
      </c>
      <c r="K137" s="221"/>
      <c r="L137" s="221"/>
      <c r="M137" s="221">
        <f t="shared" si="8"/>
        <v>0</v>
      </c>
      <c r="N137" s="722"/>
    </row>
    <row r="138" spans="6:14" hidden="1" x14ac:dyDescent="0.25">
      <c r="F138" s="233">
        <v>462</v>
      </c>
      <c r="G138" s="493" t="s">
        <v>3643</v>
      </c>
      <c r="J138" s="221">
        <f t="shared" si="7"/>
        <v>0</v>
      </c>
      <c r="K138" s="221"/>
      <c r="L138" s="221"/>
      <c r="M138" s="221">
        <f t="shared" si="8"/>
        <v>0</v>
      </c>
      <c r="N138" s="722"/>
    </row>
    <row r="139" spans="6:14" hidden="1" x14ac:dyDescent="0.25">
      <c r="F139" s="233">
        <v>4631</v>
      </c>
      <c r="G139" s="493" t="s">
        <v>3644</v>
      </c>
      <c r="J139" s="221">
        <f t="shared" si="7"/>
        <v>0</v>
      </c>
      <c r="K139" s="221"/>
      <c r="L139" s="221"/>
      <c r="M139" s="221">
        <f t="shared" si="8"/>
        <v>0</v>
      </c>
      <c r="N139" s="722"/>
    </row>
    <row r="140" spans="6:14" hidden="1" x14ac:dyDescent="0.25">
      <c r="F140" s="233">
        <v>4632</v>
      </c>
      <c r="G140" s="493" t="s">
        <v>3645</v>
      </c>
      <c r="J140" s="221">
        <f t="shared" si="7"/>
        <v>0</v>
      </c>
      <c r="K140" s="221"/>
      <c r="L140" s="221"/>
      <c r="M140" s="221">
        <f t="shared" si="8"/>
        <v>0</v>
      </c>
      <c r="N140" s="722"/>
    </row>
    <row r="141" spans="6:14" ht="30" hidden="1" x14ac:dyDescent="0.25">
      <c r="F141" s="233">
        <v>464</v>
      </c>
      <c r="G141" s="493" t="s">
        <v>3646</v>
      </c>
      <c r="J141" s="221">
        <f t="shared" si="7"/>
        <v>0</v>
      </c>
      <c r="K141" s="221"/>
      <c r="L141" s="221"/>
      <c r="M141" s="221">
        <f t="shared" si="8"/>
        <v>0</v>
      </c>
      <c r="N141" s="722"/>
    </row>
    <row r="142" spans="6:14" hidden="1" x14ac:dyDescent="0.25">
      <c r="F142" s="233">
        <v>465</v>
      </c>
      <c r="G142" s="493" t="s">
        <v>3741</v>
      </c>
      <c r="J142" s="221">
        <f t="shared" si="7"/>
        <v>0</v>
      </c>
      <c r="K142" s="221"/>
      <c r="L142" s="221"/>
      <c r="M142" s="221">
        <f t="shared" si="8"/>
        <v>0</v>
      </c>
      <c r="N142" s="722"/>
    </row>
    <row r="143" spans="6:14" hidden="1" x14ac:dyDescent="0.25">
      <c r="F143" s="233">
        <v>472</v>
      </c>
      <c r="G143" s="493" t="s">
        <v>3647</v>
      </c>
      <c r="J143" s="221">
        <f t="shared" si="7"/>
        <v>0</v>
      </c>
      <c r="K143" s="221"/>
      <c r="L143" s="221"/>
      <c r="M143" s="221">
        <f t="shared" si="8"/>
        <v>0</v>
      </c>
      <c r="N143" s="722"/>
    </row>
    <row r="144" spans="6:14" hidden="1" x14ac:dyDescent="0.25">
      <c r="F144" s="233">
        <v>481</v>
      </c>
      <c r="G144" s="493" t="s">
        <v>3760</v>
      </c>
      <c r="J144" s="221">
        <f t="shared" si="7"/>
        <v>0</v>
      </c>
      <c r="K144" s="221"/>
      <c r="L144" s="221"/>
      <c r="M144" s="221">
        <f t="shared" si="8"/>
        <v>0</v>
      </c>
      <c r="N144" s="722"/>
    </row>
    <row r="145" spans="6:14" hidden="1" x14ac:dyDescent="0.25">
      <c r="F145" s="233">
        <v>482</v>
      </c>
      <c r="G145" s="493" t="s">
        <v>3761</v>
      </c>
      <c r="J145" s="221">
        <f t="shared" si="7"/>
        <v>0</v>
      </c>
      <c r="K145" s="221"/>
      <c r="L145" s="221"/>
      <c r="M145" s="221">
        <f t="shared" si="8"/>
        <v>0</v>
      </c>
      <c r="N145" s="722"/>
    </row>
    <row r="146" spans="6:14" hidden="1" x14ac:dyDescent="0.25">
      <c r="F146" s="233">
        <v>483</v>
      </c>
      <c r="G146" s="493" t="s">
        <v>3762</v>
      </c>
      <c r="J146" s="221">
        <f t="shared" si="7"/>
        <v>0</v>
      </c>
      <c r="K146" s="221"/>
      <c r="L146" s="221"/>
      <c r="M146" s="221">
        <f t="shared" si="8"/>
        <v>0</v>
      </c>
      <c r="N146" s="722"/>
    </row>
    <row r="147" spans="6:14" ht="30" hidden="1" x14ac:dyDescent="0.25">
      <c r="F147" s="233">
        <v>484</v>
      </c>
      <c r="G147" s="493" t="s">
        <v>3763</v>
      </c>
      <c r="J147" s="221">
        <f t="shared" si="7"/>
        <v>0</v>
      </c>
      <c r="K147" s="221"/>
      <c r="L147" s="221"/>
      <c r="M147" s="221">
        <f t="shared" si="8"/>
        <v>0</v>
      </c>
      <c r="N147" s="722"/>
    </row>
    <row r="148" spans="6:14" ht="30" hidden="1" x14ac:dyDescent="0.25">
      <c r="F148" s="233">
        <v>485</v>
      </c>
      <c r="G148" s="493" t="s">
        <v>3764</v>
      </c>
      <c r="J148" s="221">
        <f t="shared" si="7"/>
        <v>0</v>
      </c>
      <c r="K148" s="221"/>
      <c r="L148" s="221"/>
      <c r="M148" s="221">
        <f t="shared" si="8"/>
        <v>0</v>
      </c>
      <c r="N148" s="722"/>
    </row>
    <row r="149" spans="6:14" ht="30" hidden="1" x14ac:dyDescent="0.25">
      <c r="F149" s="233">
        <v>489</v>
      </c>
      <c r="G149" s="493" t="s">
        <v>3648</v>
      </c>
      <c r="J149" s="221">
        <f t="shared" si="7"/>
        <v>0</v>
      </c>
      <c r="K149" s="221"/>
      <c r="L149" s="221"/>
      <c r="M149" s="221">
        <f t="shared" si="8"/>
        <v>0</v>
      </c>
      <c r="N149" s="722"/>
    </row>
    <row r="150" spans="6:14" ht="30" hidden="1" x14ac:dyDescent="0.25">
      <c r="F150" s="233">
        <v>494</v>
      </c>
      <c r="G150" s="493" t="s">
        <v>3742</v>
      </c>
      <c r="J150" s="221">
        <f t="shared" si="7"/>
        <v>0</v>
      </c>
      <c r="K150" s="221"/>
      <c r="L150" s="221"/>
      <c r="M150" s="221">
        <f t="shared" si="8"/>
        <v>0</v>
      </c>
      <c r="N150" s="722"/>
    </row>
    <row r="151" spans="6:14" ht="30" hidden="1" x14ac:dyDescent="0.25">
      <c r="F151" s="233">
        <v>495</v>
      </c>
      <c r="G151" s="493" t="s">
        <v>3743</v>
      </c>
      <c r="J151" s="221">
        <f t="shared" si="7"/>
        <v>0</v>
      </c>
      <c r="K151" s="221"/>
      <c r="L151" s="221"/>
      <c r="M151" s="221">
        <f t="shared" si="8"/>
        <v>0</v>
      </c>
      <c r="N151" s="722"/>
    </row>
    <row r="152" spans="6:14" ht="30" hidden="1" x14ac:dyDescent="0.25">
      <c r="F152" s="233">
        <v>496</v>
      </c>
      <c r="G152" s="493" t="s">
        <v>3744</v>
      </c>
      <c r="J152" s="221">
        <f t="shared" si="7"/>
        <v>0</v>
      </c>
      <c r="K152" s="221"/>
      <c r="L152" s="221"/>
      <c r="M152" s="221">
        <f t="shared" si="8"/>
        <v>0</v>
      </c>
      <c r="N152" s="722"/>
    </row>
    <row r="153" spans="6:14" ht="30" hidden="1" x14ac:dyDescent="0.25">
      <c r="F153" s="233">
        <v>499</v>
      </c>
      <c r="G153" s="493" t="s">
        <v>3745</v>
      </c>
      <c r="J153" s="221">
        <f t="shared" si="7"/>
        <v>0</v>
      </c>
      <c r="K153" s="221"/>
      <c r="L153" s="221"/>
      <c r="M153" s="221">
        <f t="shared" si="8"/>
        <v>0</v>
      </c>
      <c r="N153" s="722"/>
    </row>
    <row r="154" spans="6:14" hidden="1" x14ac:dyDescent="0.25">
      <c r="F154" s="233">
        <v>511</v>
      </c>
      <c r="G154" s="493" t="s">
        <v>3765</v>
      </c>
      <c r="J154" s="221">
        <f t="shared" si="7"/>
        <v>0</v>
      </c>
      <c r="K154" s="221"/>
      <c r="L154" s="221"/>
      <c r="M154" s="221">
        <f t="shared" si="8"/>
        <v>0</v>
      </c>
      <c r="N154" s="722"/>
    </row>
    <row r="155" spans="6:14" hidden="1" x14ac:dyDescent="0.25">
      <c r="F155" s="233">
        <v>512</v>
      </c>
      <c r="G155" s="493" t="s">
        <v>3766</v>
      </c>
      <c r="J155" s="221">
        <f t="shared" si="7"/>
        <v>0</v>
      </c>
      <c r="K155" s="221"/>
      <c r="L155" s="221"/>
      <c r="M155" s="221">
        <f t="shared" si="8"/>
        <v>0</v>
      </c>
      <c r="N155" s="722"/>
    </row>
    <row r="156" spans="6:14" hidden="1" x14ac:dyDescent="0.25">
      <c r="F156" s="233">
        <v>513</v>
      </c>
      <c r="G156" s="493" t="s">
        <v>3767</v>
      </c>
      <c r="J156" s="221">
        <f t="shared" si="7"/>
        <v>0</v>
      </c>
      <c r="K156" s="221"/>
      <c r="L156" s="221"/>
      <c r="M156" s="221">
        <f t="shared" si="8"/>
        <v>0</v>
      </c>
      <c r="N156" s="722"/>
    </row>
    <row r="157" spans="6:14" hidden="1" x14ac:dyDescent="0.25">
      <c r="F157" s="233">
        <v>514</v>
      </c>
      <c r="G157" s="493" t="s">
        <v>3768</v>
      </c>
      <c r="J157" s="221">
        <f t="shared" si="7"/>
        <v>0</v>
      </c>
      <c r="K157" s="221"/>
      <c r="L157" s="221"/>
      <c r="M157" s="221">
        <f t="shared" si="8"/>
        <v>0</v>
      </c>
      <c r="N157" s="722"/>
    </row>
    <row r="158" spans="6:14" hidden="1" x14ac:dyDescent="0.25">
      <c r="F158" s="233">
        <v>515</v>
      </c>
      <c r="G158" s="493" t="s">
        <v>3651</v>
      </c>
      <c r="J158" s="221">
        <f t="shared" si="7"/>
        <v>0</v>
      </c>
      <c r="K158" s="221"/>
      <c r="L158" s="221"/>
      <c r="M158" s="221">
        <f t="shared" si="8"/>
        <v>0</v>
      </c>
      <c r="N158" s="722"/>
    </row>
    <row r="159" spans="6:14" hidden="1" x14ac:dyDescent="0.25">
      <c r="F159" s="233">
        <v>521</v>
      </c>
      <c r="G159" s="493" t="s">
        <v>3769</v>
      </c>
      <c r="J159" s="221">
        <f t="shared" si="7"/>
        <v>0</v>
      </c>
      <c r="K159" s="221"/>
      <c r="L159" s="221"/>
      <c r="M159" s="221">
        <f t="shared" si="8"/>
        <v>0</v>
      </c>
      <c r="N159" s="722"/>
    </row>
    <row r="160" spans="6:14" hidden="1" x14ac:dyDescent="0.25">
      <c r="F160" s="233">
        <v>522</v>
      </c>
      <c r="G160" s="493" t="s">
        <v>3770</v>
      </c>
      <c r="J160" s="221">
        <f t="shared" si="7"/>
        <v>0</v>
      </c>
      <c r="K160" s="221"/>
      <c r="L160" s="221"/>
      <c r="M160" s="221">
        <f t="shared" si="8"/>
        <v>0</v>
      </c>
      <c r="N160" s="722"/>
    </row>
    <row r="161" spans="5:14" hidden="1" x14ac:dyDescent="0.25">
      <c r="F161" s="233">
        <v>523</v>
      </c>
      <c r="G161" s="493" t="s">
        <v>3652</v>
      </c>
      <c r="J161" s="221">
        <f t="shared" si="7"/>
        <v>0</v>
      </c>
      <c r="K161" s="221"/>
      <c r="L161" s="221"/>
      <c r="M161" s="221">
        <f t="shared" si="8"/>
        <v>0</v>
      </c>
      <c r="N161" s="722"/>
    </row>
    <row r="162" spans="5:14" hidden="1" x14ac:dyDescent="0.25">
      <c r="F162" s="233">
        <v>531</v>
      </c>
      <c r="G162" s="494" t="s">
        <v>3746</v>
      </c>
      <c r="J162" s="221">
        <f t="shared" si="7"/>
        <v>0</v>
      </c>
      <c r="K162" s="221"/>
      <c r="L162" s="221"/>
      <c r="M162" s="221">
        <f t="shared" si="8"/>
        <v>0</v>
      </c>
      <c r="N162" s="722"/>
    </row>
    <row r="163" spans="5:14" hidden="1" x14ac:dyDescent="0.25">
      <c r="F163" s="233">
        <v>541</v>
      </c>
      <c r="G163" s="493" t="s">
        <v>3771</v>
      </c>
      <c r="J163" s="221">
        <f t="shared" si="7"/>
        <v>0</v>
      </c>
      <c r="K163" s="221"/>
      <c r="L163" s="221"/>
      <c r="M163" s="221">
        <f t="shared" si="8"/>
        <v>0</v>
      </c>
      <c r="N163" s="722"/>
    </row>
    <row r="164" spans="5:14" hidden="1" x14ac:dyDescent="0.25">
      <c r="F164" s="233">
        <v>542</v>
      </c>
      <c r="G164" s="493" t="s">
        <v>3772</v>
      </c>
      <c r="J164" s="221">
        <f t="shared" si="7"/>
        <v>0</v>
      </c>
      <c r="K164" s="221"/>
      <c r="L164" s="221"/>
      <c r="M164" s="221">
        <f t="shared" si="8"/>
        <v>0</v>
      </c>
      <c r="N164" s="722"/>
    </row>
    <row r="165" spans="5:14" hidden="1" x14ac:dyDescent="0.25">
      <c r="F165" s="233">
        <v>543</v>
      </c>
      <c r="G165" s="493" t="s">
        <v>3653</v>
      </c>
      <c r="J165" s="221">
        <f t="shared" si="7"/>
        <v>0</v>
      </c>
      <c r="K165" s="221"/>
      <c r="L165" s="221"/>
      <c r="M165" s="221">
        <f t="shared" si="8"/>
        <v>0</v>
      </c>
      <c r="N165" s="722"/>
    </row>
    <row r="166" spans="5:14" ht="45" hidden="1" x14ac:dyDescent="0.25">
      <c r="F166" s="233">
        <v>551</v>
      </c>
      <c r="G166" s="493" t="s">
        <v>3747</v>
      </c>
      <c r="J166" s="221">
        <f t="shared" si="7"/>
        <v>0</v>
      </c>
      <c r="K166" s="221"/>
      <c r="L166" s="221"/>
      <c r="M166" s="221">
        <f t="shared" si="8"/>
        <v>0</v>
      </c>
      <c r="N166" s="722"/>
    </row>
    <row r="167" spans="5:14" hidden="1" x14ac:dyDescent="0.25">
      <c r="F167" s="233">
        <v>611</v>
      </c>
      <c r="G167" s="494" t="s">
        <v>3654</v>
      </c>
      <c r="J167" s="221">
        <f t="shared" si="7"/>
        <v>0</v>
      </c>
      <c r="K167" s="221"/>
      <c r="L167" s="221"/>
      <c r="M167" s="221">
        <f t="shared" si="8"/>
        <v>0</v>
      </c>
      <c r="N167" s="722"/>
    </row>
    <row r="168" spans="5:14" hidden="1" x14ac:dyDescent="0.25">
      <c r="F168" s="233">
        <v>620</v>
      </c>
      <c r="G168" s="494" t="s">
        <v>73</v>
      </c>
      <c r="J168" s="221">
        <f t="shared" si="7"/>
        <v>0</v>
      </c>
      <c r="K168" s="221"/>
      <c r="L168" s="221"/>
      <c r="M168" s="221">
        <f t="shared" si="8"/>
        <v>0</v>
      </c>
      <c r="N168" s="722"/>
    </row>
    <row r="169" spans="5:14" hidden="1" x14ac:dyDescent="0.25">
      <c r="E169" s="234"/>
      <c r="F169" s="233"/>
      <c r="G169" s="499" t="s">
        <v>3893</v>
      </c>
      <c r="H169" s="235"/>
      <c r="I169" s="236"/>
      <c r="J169" s="237"/>
      <c r="K169" s="237"/>
      <c r="L169" s="237"/>
      <c r="M169" s="237"/>
      <c r="N169" s="723"/>
    </row>
    <row r="170" spans="5:14" hidden="1" x14ac:dyDescent="0.25">
      <c r="F170" s="238" t="s">
        <v>219</v>
      </c>
      <c r="G170" s="497" t="s">
        <v>220</v>
      </c>
      <c r="H170" s="220">
        <f>SUM(H109:H168)</f>
        <v>0</v>
      </c>
      <c r="J170" s="221">
        <f>SUM(H170:I170)</f>
        <v>0</v>
      </c>
      <c r="K170" s="221">
        <f>SUM(K109:K168)</f>
        <v>0</v>
      </c>
      <c r="L170" s="221"/>
      <c r="M170" s="221">
        <f>SUM(K170:L170)</f>
        <v>0</v>
      </c>
      <c r="N170" s="722"/>
    </row>
    <row r="171" spans="5:14" hidden="1" x14ac:dyDescent="0.25">
      <c r="F171" s="238" t="s">
        <v>221</v>
      </c>
      <c r="G171" s="497" t="s">
        <v>222</v>
      </c>
      <c r="J171" s="221">
        <f t="shared" ref="J171:J185" si="9">SUM(H171:I171)</f>
        <v>0</v>
      </c>
      <c r="K171" s="221"/>
      <c r="L171" s="221"/>
      <c r="M171" s="221">
        <f t="shared" ref="M171:M185" si="10">SUM(K171:L171)</f>
        <v>0</v>
      </c>
      <c r="N171" s="722"/>
    </row>
    <row r="172" spans="5:14" hidden="1" x14ac:dyDescent="0.25">
      <c r="F172" s="238" t="s">
        <v>223</v>
      </c>
      <c r="G172" s="497" t="s">
        <v>224</v>
      </c>
      <c r="J172" s="221">
        <f t="shared" si="9"/>
        <v>0</v>
      </c>
      <c r="K172" s="221"/>
      <c r="L172" s="221"/>
      <c r="M172" s="221">
        <f t="shared" si="10"/>
        <v>0</v>
      </c>
      <c r="N172" s="722"/>
    </row>
    <row r="173" spans="5:14" hidden="1" x14ac:dyDescent="0.25">
      <c r="F173" s="238" t="s">
        <v>225</v>
      </c>
      <c r="G173" s="497" t="s">
        <v>226</v>
      </c>
      <c r="J173" s="221">
        <f t="shared" si="9"/>
        <v>0</v>
      </c>
      <c r="K173" s="221"/>
      <c r="L173" s="221"/>
      <c r="M173" s="221">
        <f t="shared" si="10"/>
        <v>0</v>
      </c>
      <c r="N173" s="722"/>
    </row>
    <row r="174" spans="5:14" hidden="1" x14ac:dyDescent="0.25">
      <c r="F174" s="238" t="s">
        <v>227</v>
      </c>
      <c r="G174" s="497" t="s">
        <v>228</v>
      </c>
      <c r="J174" s="221">
        <f t="shared" si="9"/>
        <v>0</v>
      </c>
      <c r="K174" s="221"/>
      <c r="L174" s="221"/>
      <c r="M174" s="221">
        <f t="shared" si="10"/>
        <v>0</v>
      </c>
      <c r="N174" s="722"/>
    </row>
    <row r="175" spans="5:14" hidden="1" x14ac:dyDescent="0.25">
      <c r="F175" s="238" t="s">
        <v>229</v>
      </c>
      <c r="G175" s="497" t="s">
        <v>230</v>
      </c>
      <c r="J175" s="221">
        <f t="shared" si="9"/>
        <v>0</v>
      </c>
      <c r="K175" s="221"/>
      <c r="L175" s="221"/>
      <c r="M175" s="221">
        <f t="shared" si="10"/>
        <v>0</v>
      </c>
      <c r="N175" s="722"/>
    </row>
    <row r="176" spans="5:14" hidden="1" x14ac:dyDescent="0.25">
      <c r="F176" s="238" t="s">
        <v>231</v>
      </c>
      <c r="G176" s="497" t="s">
        <v>4115</v>
      </c>
      <c r="J176" s="221">
        <f t="shared" si="9"/>
        <v>0</v>
      </c>
      <c r="K176" s="221"/>
      <c r="L176" s="221"/>
      <c r="M176" s="221">
        <f t="shared" si="10"/>
        <v>0</v>
      </c>
      <c r="N176" s="722"/>
    </row>
    <row r="177" spans="5:14" hidden="1" x14ac:dyDescent="0.25">
      <c r="F177" s="238" t="s">
        <v>232</v>
      </c>
      <c r="G177" s="497" t="s">
        <v>4114</v>
      </c>
      <c r="J177" s="221">
        <f t="shared" si="9"/>
        <v>0</v>
      </c>
      <c r="K177" s="221"/>
      <c r="L177" s="221"/>
      <c r="M177" s="221">
        <f t="shared" si="10"/>
        <v>0</v>
      </c>
      <c r="N177" s="722"/>
    </row>
    <row r="178" spans="5:14" hidden="1" x14ac:dyDescent="0.25">
      <c r="F178" s="238" t="s">
        <v>233</v>
      </c>
      <c r="G178" s="497" t="s">
        <v>42</v>
      </c>
      <c r="J178" s="221">
        <f t="shared" si="9"/>
        <v>0</v>
      </c>
      <c r="K178" s="221"/>
      <c r="L178" s="221"/>
      <c r="M178" s="221">
        <f t="shared" si="10"/>
        <v>0</v>
      </c>
      <c r="N178" s="722"/>
    </row>
    <row r="179" spans="5:14" hidden="1" x14ac:dyDescent="0.25">
      <c r="F179" s="238" t="s">
        <v>234</v>
      </c>
      <c r="G179" s="497" t="s">
        <v>235</v>
      </c>
      <c r="J179" s="221">
        <f t="shared" si="9"/>
        <v>0</v>
      </c>
      <c r="K179" s="221"/>
      <c r="L179" s="221"/>
      <c r="M179" s="221">
        <f t="shared" si="10"/>
        <v>0</v>
      </c>
      <c r="N179" s="722"/>
    </row>
    <row r="180" spans="5:14" hidden="1" x14ac:dyDescent="0.25">
      <c r="F180" s="238" t="s">
        <v>236</v>
      </c>
      <c r="G180" s="497" t="s">
        <v>237</v>
      </c>
      <c r="J180" s="221">
        <f t="shared" si="9"/>
        <v>0</v>
      </c>
      <c r="K180" s="221"/>
      <c r="L180" s="221"/>
      <c r="M180" s="221">
        <f t="shared" si="10"/>
        <v>0</v>
      </c>
      <c r="N180" s="722"/>
    </row>
    <row r="181" spans="5:14" ht="30" hidden="1" x14ac:dyDescent="0.25">
      <c r="F181" s="238" t="s">
        <v>238</v>
      </c>
      <c r="G181" s="497" t="s">
        <v>239</v>
      </c>
      <c r="J181" s="221">
        <f t="shared" si="9"/>
        <v>0</v>
      </c>
      <c r="K181" s="221"/>
      <c r="L181" s="221"/>
      <c r="M181" s="221">
        <f t="shared" si="10"/>
        <v>0</v>
      </c>
      <c r="N181" s="722"/>
    </row>
    <row r="182" spans="5:14" hidden="1" x14ac:dyDescent="0.25">
      <c r="F182" s="238" t="s">
        <v>240</v>
      </c>
      <c r="G182" s="497" t="s">
        <v>241</v>
      </c>
      <c r="J182" s="221">
        <f t="shared" si="9"/>
        <v>0</v>
      </c>
      <c r="K182" s="221"/>
      <c r="L182" s="221"/>
      <c r="M182" s="221">
        <f t="shared" si="10"/>
        <v>0</v>
      </c>
      <c r="N182" s="722"/>
    </row>
    <row r="183" spans="5:14" ht="30" hidden="1" x14ac:dyDescent="0.25">
      <c r="F183" s="238" t="s">
        <v>242</v>
      </c>
      <c r="G183" s="497" t="s">
        <v>243</v>
      </c>
      <c r="J183" s="221">
        <f t="shared" si="9"/>
        <v>0</v>
      </c>
      <c r="K183" s="221"/>
      <c r="L183" s="221"/>
      <c r="M183" s="221">
        <f t="shared" si="10"/>
        <v>0</v>
      </c>
      <c r="N183" s="722"/>
    </row>
    <row r="184" spans="5:14" hidden="1" x14ac:dyDescent="0.25">
      <c r="F184" s="238" t="s">
        <v>244</v>
      </c>
      <c r="G184" s="497" t="s">
        <v>245</v>
      </c>
      <c r="J184" s="221">
        <f t="shared" si="9"/>
        <v>0</v>
      </c>
      <c r="K184" s="221"/>
      <c r="L184" s="221"/>
      <c r="M184" s="221">
        <f t="shared" si="10"/>
        <v>0</v>
      </c>
      <c r="N184" s="722"/>
    </row>
    <row r="185" spans="5:14" hidden="1" x14ac:dyDescent="0.25">
      <c r="F185" s="238" t="s">
        <v>246</v>
      </c>
      <c r="G185" s="497" t="s">
        <v>247</v>
      </c>
      <c r="J185" s="221">
        <f t="shared" si="9"/>
        <v>0</v>
      </c>
      <c r="K185" s="221"/>
      <c r="L185" s="221"/>
      <c r="M185" s="221">
        <f t="shared" si="10"/>
        <v>0</v>
      </c>
      <c r="N185" s="722"/>
    </row>
    <row r="186" spans="5:14" hidden="1" x14ac:dyDescent="0.25">
      <c r="G186" s="498" t="s">
        <v>3838</v>
      </c>
      <c r="H186" s="239">
        <f>SUM(H170:H185)</f>
        <v>0</v>
      </c>
      <c r="I186" s="240">
        <f>SUM(I171:I185)</f>
        <v>0</v>
      </c>
      <c r="J186" s="240">
        <f>SUM(J170:J185)</f>
        <v>0</v>
      </c>
      <c r="K186" s="240">
        <f>SUM(K170:K185)</f>
        <v>0</v>
      </c>
      <c r="L186" s="240">
        <f>SUM(L171:L185)</f>
        <v>0</v>
      </c>
      <c r="M186" s="240">
        <f>SUM(M170:M185)</f>
        <v>0</v>
      </c>
      <c r="N186" s="724"/>
    </row>
    <row r="187" spans="5:14" hidden="1" collapsed="1" x14ac:dyDescent="0.25">
      <c r="E187" s="234"/>
      <c r="F187" s="233"/>
      <c r="G187" s="499" t="s">
        <v>4065</v>
      </c>
      <c r="H187" s="235"/>
      <c r="I187" s="236"/>
      <c r="J187" s="237"/>
      <c r="K187" s="237"/>
      <c r="L187" s="237"/>
      <c r="M187" s="237"/>
      <c r="N187" s="723"/>
    </row>
    <row r="188" spans="5:14" hidden="1" x14ac:dyDescent="0.25">
      <c r="F188" s="238" t="s">
        <v>219</v>
      </c>
      <c r="G188" s="497" t="s">
        <v>220</v>
      </c>
      <c r="H188" s="220">
        <f>SUM(H109:H168)</f>
        <v>0</v>
      </c>
      <c r="J188" s="221">
        <f>SUM(H188:I188)</f>
        <v>0</v>
      </c>
      <c r="K188" s="221">
        <f>SUM(K109:K168)</f>
        <v>0</v>
      </c>
      <c r="L188" s="221"/>
      <c r="M188" s="221">
        <f>SUM(K188:L188)</f>
        <v>0</v>
      </c>
      <c r="N188" s="722"/>
    </row>
    <row r="189" spans="5:14" hidden="1" x14ac:dyDescent="0.25">
      <c r="F189" s="238" t="s">
        <v>221</v>
      </c>
      <c r="G189" s="497" t="s">
        <v>222</v>
      </c>
      <c r="J189" s="221">
        <f t="shared" ref="J189:J203" si="11">SUM(H189:I189)</f>
        <v>0</v>
      </c>
      <c r="K189" s="221"/>
      <c r="L189" s="221"/>
      <c r="M189" s="221">
        <f t="shared" ref="M189:M203" si="12">SUM(K189:L189)</f>
        <v>0</v>
      </c>
      <c r="N189" s="722"/>
    </row>
    <row r="190" spans="5:14" hidden="1" x14ac:dyDescent="0.25">
      <c r="F190" s="238" t="s">
        <v>223</v>
      </c>
      <c r="G190" s="497" t="s">
        <v>224</v>
      </c>
      <c r="J190" s="221">
        <f t="shared" si="11"/>
        <v>0</v>
      </c>
      <c r="K190" s="221"/>
      <c r="L190" s="221"/>
      <c r="M190" s="221">
        <f t="shared" si="12"/>
        <v>0</v>
      </c>
      <c r="N190" s="722"/>
    </row>
    <row r="191" spans="5:14" hidden="1" x14ac:dyDescent="0.25">
      <c r="F191" s="238" t="s">
        <v>225</v>
      </c>
      <c r="G191" s="497" t="s">
        <v>226</v>
      </c>
      <c r="J191" s="221">
        <f t="shared" si="11"/>
        <v>0</v>
      </c>
      <c r="K191" s="221"/>
      <c r="L191" s="221"/>
      <c r="M191" s="221">
        <f t="shared" si="12"/>
        <v>0</v>
      </c>
      <c r="N191" s="722"/>
    </row>
    <row r="192" spans="5:14" hidden="1" x14ac:dyDescent="0.25">
      <c r="F192" s="238" t="s">
        <v>227</v>
      </c>
      <c r="G192" s="497" t="s">
        <v>228</v>
      </c>
      <c r="J192" s="221">
        <f t="shared" si="11"/>
        <v>0</v>
      </c>
      <c r="K192" s="221"/>
      <c r="L192" s="221"/>
      <c r="M192" s="221">
        <f t="shared" si="12"/>
        <v>0</v>
      </c>
      <c r="N192" s="722"/>
    </row>
    <row r="193" spans="3:14" hidden="1" x14ac:dyDescent="0.25">
      <c r="F193" s="238" t="s">
        <v>229</v>
      </c>
      <c r="G193" s="497" t="s">
        <v>230</v>
      </c>
      <c r="J193" s="221">
        <f t="shared" si="11"/>
        <v>0</v>
      </c>
      <c r="K193" s="221"/>
      <c r="L193" s="221"/>
      <c r="M193" s="221">
        <f t="shared" si="12"/>
        <v>0</v>
      </c>
      <c r="N193" s="722"/>
    </row>
    <row r="194" spans="3:14" hidden="1" x14ac:dyDescent="0.25">
      <c r="F194" s="238" t="s">
        <v>231</v>
      </c>
      <c r="G194" s="497" t="s">
        <v>4115</v>
      </c>
      <c r="J194" s="221">
        <f t="shared" si="11"/>
        <v>0</v>
      </c>
      <c r="K194" s="221"/>
      <c r="L194" s="221"/>
      <c r="M194" s="221">
        <f t="shared" si="12"/>
        <v>0</v>
      </c>
      <c r="N194" s="722"/>
    </row>
    <row r="195" spans="3:14" hidden="1" x14ac:dyDescent="0.25">
      <c r="F195" s="238" t="s">
        <v>232</v>
      </c>
      <c r="G195" s="497" t="s">
        <v>4114</v>
      </c>
      <c r="J195" s="221">
        <f t="shared" si="11"/>
        <v>0</v>
      </c>
      <c r="K195" s="221"/>
      <c r="L195" s="221"/>
      <c r="M195" s="221">
        <f t="shared" si="12"/>
        <v>0</v>
      </c>
      <c r="N195" s="722"/>
    </row>
    <row r="196" spans="3:14" hidden="1" x14ac:dyDescent="0.25">
      <c r="F196" s="238" t="s">
        <v>233</v>
      </c>
      <c r="G196" s="497" t="s">
        <v>42</v>
      </c>
      <c r="J196" s="221">
        <f t="shared" si="11"/>
        <v>0</v>
      </c>
      <c r="K196" s="221"/>
      <c r="L196" s="221"/>
      <c r="M196" s="221">
        <f t="shared" si="12"/>
        <v>0</v>
      </c>
      <c r="N196" s="722"/>
    </row>
    <row r="197" spans="3:14" hidden="1" x14ac:dyDescent="0.25">
      <c r="F197" s="238" t="s">
        <v>234</v>
      </c>
      <c r="G197" s="497" t="s">
        <v>235</v>
      </c>
      <c r="J197" s="221">
        <f t="shared" si="11"/>
        <v>0</v>
      </c>
      <c r="K197" s="221"/>
      <c r="L197" s="221"/>
      <c r="M197" s="221">
        <f t="shared" si="12"/>
        <v>0</v>
      </c>
      <c r="N197" s="722"/>
    </row>
    <row r="198" spans="3:14" hidden="1" x14ac:dyDescent="0.25">
      <c r="F198" s="238" t="s">
        <v>236</v>
      </c>
      <c r="G198" s="497" t="s">
        <v>237</v>
      </c>
      <c r="J198" s="221">
        <f t="shared" si="11"/>
        <v>0</v>
      </c>
      <c r="K198" s="221"/>
      <c r="L198" s="221"/>
      <c r="M198" s="221">
        <f t="shared" si="12"/>
        <v>0</v>
      </c>
      <c r="N198" s="722"/>
    </row>
    <row r="199" spans="3:14" ht="30" hidden="1" x14ac:dyDescent="0.25">
      <c r="F199" s="238" t="s">
        <v>238</v>
      </c>
      <c r="G199" s="497" t="s">
        <v>239</v>
      </c>
      <c r="J199" s="221">
        <f t="shared" si="11"/>
        <v>0</v>
      </c>
      <c r="K199" s="221"/>
      <c r="L199" s="221"/>
      <c r="M199" s="221">
        <f t="shared" si="12"/>
        <v>0</v>
      </c>
      <c r="N199" s="722"/>
    </row>
    <row r="200" spans="3:14" hidden="1" x14ac:dyDescent="0.25">
      <c r="F200" s="238" t="s">
        <v>240</v>
      </c>
      <c r="G200" s="497" t="s">
        <v>241</v>
      </c>
      <c r="J200" s="221">
        <f t="shared" si="11"/>
        <v>0</v>
      </c>
      <c r="K200" s="221"/>
      <c r="L200" s="221"/>
      <c r="M200" s="221">
        <f t="shared" si="12"/>
        <v>0</v>
      </c>
      <c r="N200" s="722"/>
    </row>
    <row r="201" spans="3:14" ht="30" hidden="1" x14ac:dyDescent="0.25">
      <c r="F201" s="238" t="s">
        <v>242</v>
      </c>
      <c r="G201" s="497" t="s">
        <v>243</v>
      </c>
      <c r="J201" s="221">
        <f t="shared" si="11"/>
        <v>0</v>
      </c>
      <c r="K201" s="221"/>
      <c r="L201" s="221"/>
      <c r="M201" s="221">
        <f t="shared" si="12"/>
        <v>0</v>
      </c>
      <c r="N201" s="722"/>
    </row>
    <row r="202" spans="3:14" hidden="1" x14ac:dyDescent="0.25">
      <c r="F202" s="238" t="s">
        <v>244</v>
      </c>
      <c r="G202" s="497" t="s">
        <v>245</v>
      </c>
      <c r="J202" s="221">
        <f t="shared" si="11"/>
        <v>0</v>
      </c>
      <c r="K202" s="221"/>
      <c r="L202" s="221"/>
      <c r="M202" s="221">
        <f t="shared" si="12"/>
        <v>0</v>
      </c>
      <c r="N202" s="722"/>
    </row>
    <row r="203" spans="3:14" hidden="1" x14ac:dyDescent="0.25">
      <c r="F203" s="238" t="s">
        <v>246</v>
      </c>
      <c r="G203" s="497" t="s">
        <v>247</v>
      </c>
      <c r="J203" s="221">
        <f t="shared" si="11"/>
        <v>0</v>
      </c>
      <c r="K203" s="221"/>
      <c r="L203" s="221"/>
      <c r="M203" s="221">
        <f t="shared" si="12"/>
        <v>0</v>
      </c>
      <c r="N203" s="722"/>
    </row>
    <row r="204" spans="3:14" hidden="1" x14ac:dyDescent="0.25">
      <c r="G204" s="498" t="s">
        <v>4031</v>
      </c>
      <c r="H204" s="239">
        <f>SUM(H171:H186)</f>
        <v>0</v>
      </c>
      <c r="I204" s="240">
        <f>SUM(I172:I186)</f>
        <v>0</v>
      </c>
      <c r="J204" s="240">
        <f>SUM(J171:J186)</f>
        <v>0</v>
      </c>
      <c r="K204" s="240">
        <f>SUM(K171:K186)</f>
        <v>0</v>
      </c>
      <c r="L204" s="240">
        <f>SUM(L172:L186)</f>
        <v>0</v>
      </c>
      <c r="M204" s="240">
        <f>SUM(M171:M186)</f>
        <v>0</v>
      </c>
      <c r="N204" s="724"/>
    </row>
    <row r="205" spans="3:14" hidden="1" x14ac:dyDescent="0.25">
      <c r="K205" s="221"/>
      <c r="L205" s="221"/>
      <c r="M205" s="221"/>
      <c r="N205" s="722"/>
    </row>
    <row r="206" spans="3:14" hidden="1" x14ac:dyDescent="0.25">
      <c r="C206" s="228" t="s">
        <v>4029</v>
      </c>
      <c r="D206" s="229"/>
      <c r="G206" s="500" t="s">
        <v>4089</v>
      </c>
      <c r="K206" s="221"/>
      <c r="L206" s="221"/>
      <c r="M206" s="221"/>
      <c r="N206" s="722"/>
    </row>
    <row r="207" spans="3:14" ht="30" hidden="1" x14ac:dyDescent="0.25">
      <c r="C207" s="228"/>
      <c r="D207" s="230">
        <v>110</v>
      </c>
      <c r="E207" s="231"/>
      <c r="F207" s="230"/>
      <c r="G207" s="492" t="s">
        <v>90</v>
      </c>
      <c r="K207" s="221"/>
      <c r="L207" s="221"/>
      <c r="M207" s="221"/>
      <c r="N207" s="722"/>
    </row>
    <row r="208" spans="3:14" hidden="1" x14ac:dyDescent="0.25">
      <c r="F208" s="233">
        <v>411</v>
      </c>
      <c r="G208" s="493" t="s">
        <v>3738</v>
      </c>
      <c r="J208" s="221">
        <f>SUM(H208:I208)</f>
        <v>0</v>
      </c>
      <c r="K208" s="221"/>
      <c r="L208" s="221"/>
      <c r="M208" s="221">
        <f>SUM(K208:L208)</f>
        <v>0</v>
      </c>
      <c r="N208" s="722"/>
    </row>
    <row r="209" spans="6:14" hidden="1" x14ac:dyDescent="0.25">
      <c r="F209" s="233">
        <v>412</v>
      </c>
      <c r="G209" s="494" t="s">
        <v>3630</v>
      </c>
      <c r="J209" s="221">
        <f t="shared" ref="J209:J267" si="13">SUM(H209:I209)</f>
        <v>0</v>
      </c>
      <c r="K209" s="221"/>
      <c r="L209" s="221"/>
      <c r="M209" s="221">
        <f t="shared" ref="M209:M267" si="14">SUM(K209:L209)</f>
        <v>0</v>
      </c>
      <c r="N209" s="722"/>
    </row>
    <row r="210" spans="6:14" hidden="1" x14ac:dyDescent="0.25">
      <c r="F210" s="233">
        <v>413</v>
      </c>
      <c r="G210" s="493" t="s">
        <v>3739</v>
      </c>
      <c r="J210" s="221">
        <f t="shared" si="13"/>
        <v>0</v>
      </c>
      <c r="K210" s="221"/>
      <c r="L210" s="221"/>
      <c r="M210" s="221">
        <f t="shared" si="14"/>
        <v>0</v>
      </c>
      <c r="N210" s="722"/>
    </row>
    <row r="211" spans="6:14" hidden="1" x14ac:dyDescent="0.25">
      <c r="F211" s="233">
        <v>414</v>
      </c>
      <c r="G211" s="493" t="s">
        <v>3631</v>
      </c>
      <c r="J211" s="221">
        <f t="shared" si="13"/>
        <v>0</v>
      </c>
      <c r="K211" s="221"/>
      <c r="L211" s="221"/>
      <c r="M211" s="221">
        <f t="shared" si="14"/>
        <v>0</v>
      </c>
      <c r="N211" s="722"/>
    </row>
    <row r="212" spans="6:14" hidden="1" x14ac:dyDescent="0.25">
      <c r="F212" s="233">
        <v>415</v>
      </c>
      <c r="G212" s="493" t="s">
        <v>3748</v>
      </c>
      <c r="J212" s="221">
        <f t="shared" si="13"/>
        <v>0</v>
      </c>
      <c r="K212" s="221"/>
      <c r="L212" s="221"/>
      <c r="M212" s="221">
        <f t="shared" si="14"/>
        <v>0</v>
      </c>
      <c r="N212" s="722"/>
    </row>
    <row r="213" spans="6:14" hidden="1" x14ac:dyDescent="0.25">
      <c r="F213" s="233">
        <v>416</v>
      </c>
      <c r="G213" s="493" t="s">
        <v>3749</v>
      </c>
      <c r="J213" s="221">
        <f t="shared" si="13"/>
        <v>0</v>
      </c>
      <c r="K213" s="221"/>
      <c r="L213" s="221"/>
      <c r="M213" s="221">
        <f t="shared" si="14"/>
        <v>0</v>
      </c>
      <c r="N213" s="722"/>
    </row>
    <row r="214" spans="6:14" hidden="1" x14ac:dyDescent="0.25">
      <c r="F214" s="233">
        <v>417</v>
      </c>
      <c r="G214" s="493" t="s">
        <v>3750</v>
      </c>
      <c r="J214" s="221">
        <f t="shared" si="13"/>
        <v>0</v>
      </c>
      <c r="K214" s="221"/>
      <c r="L214" s="221"/>
      <c r="M214" s="221">
        <f t="shared" si="14"/>
        <v>0</v>
      </c>
      <c r="N214" s="722"/>
    </row>
    <row r="215" spans="6:14" hidden="1" x14ac:dyDescent="0.25">
      <c r="F215" s="233">
        <v>418</v>
      </c>
      <c r="G215" s="493" t="s">
        <v>3632</v>
      </c>
      <c r="J215" s="221">
        <f t="shared" si="13"/>
        <v>0</v>
      </c>
      <c r="K215" s="221"/>
      <c r="L215" s="221"/>
      <c r="M215" s="221">
        <f t="shared" si="14"/>
        <v>0</v>
      </c>
      <c r="N215" s="722"/>
    </row>
    <row r="216" spans="6:14" hidden="1" x14ac:dyDescent="0.25">
      <c r="F216" s="233">
        <v>421</v>
      </c>
      <c r="G216" s="493" t="s">
        <v>3634</v>
      </c>
      <c r="J216" s="221">
        <f t="shared" si="13"/>
        <v>0</v>
      </c>
      <c r="K216" s="221"/>
      <c r="L216" s="221"/>
      <c r="M216" s="221">
        <f t="shared" si="14"/>
        <v>0</v>
      </c>
      <c r="N216" s="722"/>
    </row>
    <row r="217" spans="6:14" hidden="1" x14ac:dyDescent="0.25">
      <c r="F217" s="233">
        <v>422</v>
      </c>
      <c r="G217" s="493" t="s">
        <v>3635</v>
      </c>
      <c r="J217" s="221">
        <f t="shared" si="13"/>
        <v>0</v>
      </c>
      <c r="K217" s="221"/>
      <c r="L217" s="221"/>
      <c r="M217" s="221">
        <f t="shared" si="14"/>
        <v>0</v>
      </c>
      <c r="N217" s="722"/>
    </row>
    <row r="218" spans="6:14" hidden="1" x14ac:dyDescent="0.25">
      <c r="F218" s="233">
        <v>423</v>
      </c>
      <c r="G218" s="493" t="s">
        <v>3636</v>
      </c>
      <c r="J218" s="221">
        <f t="shared" si="13"/>
        <v>0</v>
      </c>
      <c r="K218" s="221"/>
      <c r="L218" s="221"/>
      <c r="M218" s="221">
        <f t="shared" si="14"/>
        <v>0</v>
      </c>
      <c r="N218" s="722"/>
    </row>
    <row r="219" spans="6:14" hidden="1" x14ac:dyDescent="0.25">
      <c r="F219" s="233">
        <v>424</v>
      </c>
      <c r="G219" s="493" t="s">
        <v>3637</v>
      </c>
      <c r="J219" s="221">
        <f t="shared" si="13"/>
        <v>0</v>
      </c>
      <c r="K219" s="221"/>
      <c r="L219" s="221"/>
      <c r="M219" s="221">
        <f t="shared" si="14"/>
        <v>0</v>
      </c>
      <c r="N219" s="722"/>
    </row>
    <row r="220" spans="6:14" hidden="1" x14ac:dyDescent="0.25">
      <c r="F220" s="233">
        <v>425</v>
      </c>
      <c r="G220" s="493" t="s">
        <v>3751</v>
      </c>
      <c r="J220" s="221">
        <f t="shared" si="13"/>
        <v>0</v>
      </c>
      <c r="K220" s="221"/>
      <c r="L220" s="221"/>
      <c r="M220" s="221">
        <f t="shared" si="14"/>
        <v>0</v>
      </c>
      <c r="N220" s="722"/>
    </row>
    <row r="221" spans="6:14" hidden="1" x14ac:dyDescent="0.25">
      <c r="F221" s="233">
        <v>426</v>
      </c>
      <c r="G221" s="493" t="s">
        <v>3638</v>
      </c>
      <c r="J221" s="221">
        <f t="shared" si="13"/>
        <v>0</v>
      </c>
      <c r="K221" s="221"/>
      <c r="L221" s="221"/>
      <c r="M221" s="221">
        <f t="shared" si="14"/>
        <v>0</v>
      </c>
      <c r="N221" s="722"/>
    </row>
    <row r="222" spans="6:14" hidden="1" x14ac:dyDescent="0.25">
      <c r="F222" s="233">
        <v>431</v>
      </c>
      <c r="G222" s="493" t="s">
        <v>3752</v>
      </c>
      <c r="J222" s="221">
        <f t="shared" si="13"/>
        <v>0</v>
      </c>
      <c r="K222" s="221"/>
      <c r="L222" s="221"/>
      <c r="M222" s="221">
        <f t="shared" si="14"/>
        <v>0</v>
      </c>
      <c r="N222" s="722"/>
    </row>
    <row r="223" spans="6:14" hidden="1" x14ac:dyDescent="0.25">
      <c r="F223" s="233">
        <v>432</v>
      </c>
      <c r="G223" s="493" t="s">
        <v>3753</v>
      </c>
      <c r="J223" s="221">
        <f t="shared" si="13"/>
        <v>0</v>
      </c>
      <c r="K223" s="221"/>
      <c r="L223" s="221"/>
      <c r="M223" s="221">
        <f t="shared" si="14"/>
        <v>0</v>
      </c>
      <c r="N223" s="722"/>
    </row>
    <row r="224" spans="6:14" hidden="1" x14ac:dyDescent="0.25">
      <c r="F224" s="233">
        <v>433</v>
      </c>
      <c r="G224" s="493" t="s">
        <v>3754</v>
      </c>
      <c r="J224" s="221">
        <f t="shared" si="13"/>
        <v>0</v>
      </c>
      <c r="K224" s="221"/>
      <c r="L224" s="221"/>
      <c r="M224" s="221">
        <f t="shared" si="14"/>
        <v>0</v>
      </c>
      <c r="N224" s="722"/>
    </row>
    <row r="225" spans="6:14" hidden="1" x14ac:dyDescent="0.25">
      <c r="F225" s="233">
        <v>434</v>
      </c>
      <c r="G225" s="493" t="s">
        <v>3755</v>
      </c>
      <c r="J225" s="221">
        <f t="shared" si="13"/>
        <v>0</v>
      </c>
      <c r="K225" s="221"/>
      <c r="L225" s="221"/>
      <c r="M225" s="221">
        <f t="shared" si="14"/>
        <v>0</v>
      </c>
      <c r="N225" s="722"/>
    </row>
    <row r="226" spans="6:14" hidden="1" x14ac:dyDescent="0.25">
      <c r="F226" s="233">
        <v>435</v>
      </c>
      <c r="G226" s="493" t="s">
        <v>3639</v>
      </c>
      <c r="J226" s="221">
        <f t="shared" si="13"/>
        <v>0</v>
      </c>
      <c r="K226" s="221"/>
      <c r="L226" s="221"/>
      <c r="M226" s="221">
        <f t="shared" si="14"/>
        <v>0</v>
      </c>
      <c r="N226" s="722"/>
    </row>
    <row r="227" spans="6:14" hidden="1" x14ac:dyDescent="0.25">
      <c r="F227" s="233">
        <v>441</v>
      </c>
      <c r="G227" s="493" t="s">
        <v>3756</v>
      </c>
      <c r="J227" s="221">
        <f t="shared" si="13"/>
        <v>0</v>
      </c>
      <c r="K227" s="221"/>
      <c r="L227" s="221"/>
      <c r="M227" s="221">
        <f t="shared" si="14"/>
        <v>0</v>
      </c>
      <c r="N227" s="722"/>
    </row>
    <row r="228" spans="6:14" hidden="1" x14ac:dyDescent="0.25">
      <c r="F228" s="233">
        <v>442</v>
      </c>
      <c r="G228" s="493" t="s">
        <v>3757</v>
      </c>
      <c r="J228" s="221">
        <f t="shared" si="13"/>
        <v>0</v>
      </c>
      <c r="K228" s="221"/>
      <c r="L228" s="221"/>
      <c r="M228" s="221">
        <f t="shared" si="14"/>
        <v>0</v>
      </c>
      <c r="N228" s="722"/>
    </row>
    <row r="229" spans="6:14" hidden="1" x14ac:dyDescent="0.25">
      <c r="F229" s="233">
        <v>443</v>
      </c>
      <c r="G229" s="493" t="s">
        <v>3640</v>
      </c>
      <c r="J229" s="221">
        <f t="shared" si="13"/>
        <v>0</v>
      </c>
      <c r="K229" s="221"/>
      <c r="L229" s="221"/>
      <c r="M229" s="221">
        <f t="shared" si="14"/>
        <v>0</v>
      </c>
      <c r="N229" s="722"/>
    </row>
    <row r="230" spans="6:14" hidden="1" x14ac:dyDescent="0.25">
      <c r="F230" s="233">
        <v>444</v>
      </c>
      <c r="G230" s="493" t="s">
        <v>3641</v>
      </c>
      <c r="J230" s="221">
        <f t="shared" si="13"/>
        <v>0</v>
      </c>
      <c r="K230" s="221"/>
      <c r="L230" s="221"/>
      <c r="M230" s="221">
        <f t="shared" si="14"/>
        <v>0</v>
      </c>
      <c r="N230" s="722"/>
    </row>
    <row r="231" spans="6:14" ht="30" hidden="1" x14ac:dyDescent="0.25">
      <c r="F231" s="233">
        <v>4511</v>
      </c>
      <c r="G231" s="495" t="s">
        <v>1675</v>
      </c>
      <c r="J231" s="221">
        <f t="shared" si="13"/>
        <v>0</v>
      </c>
      <c r="K231" s="221"/>
      <c r="L231" s="221"/>
      <c r="M231" s="221">
        <f t="shared" si="14"/>
        <v>0</v>
      </c>
      <c r="N231" s="722"/>
    </row>
    <row r="232" spans="6:14" ht="30" hidden="1" x14ac:dyDescent="0.25">
      <c r="F232" s="233">
        <v>4512</v>
      </c>
      <c r="G232" s="495" t="s">
        <v>1684</v>
      </c>
      <c r="J232" s="221">
        <f t="shared" si="13"/>
        <v>0</v>
      </c>
      <c r="K232" s="221"/>
      <c r="L232" s="221"/>
      <c r="M232" s="221">
        <f t="shared" si="14"/>
        <v>0</v>
      </c>
      <c r="N232" s="722"/>
    </row>
    <row r="233" spans="6:14" hidden="1" x14ac:dyDescent="0.25">
      <c r="F233" s="233">
        <v>452</v>
      </c>
      <c r="G233" s="493" t="s">
        <v>3758</v>
      </c>
      <c r="J233" s="221">
        <f t="shared" si="13"/>
        <v>0</v>
      </c>
      <c r="K233" s="221"/>
      <c r="L233" s="221"/>
      <c r="M233" s="221">
        <f t="shared" si="14"/>
        <v>0</v>
      </c>
      <c r="N233" s="722"/>
    </row>
    <row r="234" spans="6:14" hidden="1" x14ac:dyDescent="0.25">
      <c r="F234" s="233">
        <v>453</v>
      </c>
      <c r="G234" s="493" t="s">
        <v>3759</v>
      </c>
      <c r="J234" s="221">
        <f t="shared" si="13"/>
        <v>0</v>
      </c>
      <c r="K234" s="221"/>
      <c r="L234" s="221"/>
      <c r="M234" s="221">
        <f t="shared" si="14"/>
        <v>0</v>
      </c>
      <c r="N234" s="722"/>
    </row>
    <row r="235" spans="6:14" hidden="1" x14ac:dyDescent="0.25">
      <c r="F235" s="233">
        <v>454</v>
      </c>
      <c r="G235" s="493" t="s">
        <v>3642</v>
      </c>
      <c r="J235" s="221">
        <f t="shared" si="13"/>
        <v>0</v>
      </c>
      <c r="K235" s="221"/>
      <c r="L235" s="221"/>
      <c r="M235" s="221">
        <f t="shared" si="14"/>
        <v>0</v>
      </c>
      <c r="N235" s="722"/>
    </row>
    <row r="236" spans="6:14" hidden="1" x14ac:dyDescent="0.25">
      <c r="F236" s="233">
        <v>461</v>
      </c>
      <c r="G236" s="493" t="s">
        <v>3740</v>
      </c>
      <c r="J236" s="221">
        <f t="shared" si="13"/>
        <v>0</v>
      </c>
      <c r="K236" s="221"/>
      <c r="L236" s="221"/>
      <c r="M236" s="221">
        <f t="shared" si="14"/>
        <v>0</v>
      </c>
      <c r="N236" s="722"/>
    </row>
    <row r="237" spans="6:14" hidden="1" x14ac:dyDescent="0.25">
      <c r="F237" s="233">
        <v>462</v>
      </c>
      <c r="G237" s="493" t="s">
        <v>3643</v>
      </c>
      <c r="J237" s="221">
        <f t="shared" si="13"/>
        <v>0</v>
      </c>
      <c r="K237" s="221"/>
      <c r="L237" s="221"/>
      <c r="M237" s="221">
        <f t="shared" si="14"/>
        <v>0</v>
      </c>
      <c r="N237" s="722"/>
    </row>
    <row r="238" spans="6:14" hidden="1" x14ac:dyDescent="0.25">
      <c r="F238" s="233">
        <v>4631</v>
      </c>
      <c r="G238" s="493" t="s">
        <v>3644</v>
      </c>
      <c r="J238" s="221">
        <f t="shared" si="13"/>
        <v>0</v>
      </c>
      <c r="K238" s="221"/>
      <c r="L238" s="221"/>
      <c r="M238" s="221">
        <f t="shared" si="14"/>
        <v>0</v>
      </c>
      <c r="N238" s="722"/>
    </row>
    <row r="239" spans="6:14" hidden="1" x14ac:dyDescent="0.25">
      <c r="F239" s="233">
        <v>4632</v>
      </c>
      <c r="G239" s="493" t="s">
        <v>3645</v>
      </c>
      <c r="J239" s="221">
        <f t="shared" si="13"/>
        <v>0</v>
      </c>
      <c r="K239" s="221"/>
      <c r="L239" s="221"/>
      <c r="M239" s="221">
        <f t="shared" si="14"/>
        <v>0</v>
      </c>
      <c r="N239" s="722"/>
    </row>
    <row r="240" spans="6:14" ht="30" hidden="1" x14ac:dyDescent="0.25">
      <c r="F240" s="233">
        <v>464</v>
      </c>
      <c r="G240" s="493" t="s">
        <v>3646</v>
      </c>
      <c r="J240" s="221">
        <f t="shared" si="13"/>
        <v>0</v>
      </c>
      <c r="K240" s="221"/>
      <c r="L240" s="221"/>
      <c r="M240" s="221">
        <f t="shared" si="14"/>
        <v>0</v>
      </c>
      <c r="N240" s="722"/>
    </row>
    <row r="241" spans="6:14" hidden="1" x14ac:dyDescent="0.25">
      <c r="F241" s="233">
        <v>465</v>
      </c>
      <c r="G241" s="493" t="s">
        <v>3741</v>
      </c>
      <c r="J241" s="221">
        <f t="shared" si="13"/>
        <v>0</v>
      </c>
      <c r="K241" s="221"/>
      <c r="L241" s="221"/>
      <c r="M241" s="221">
        <f t="shared" si="14"/>
        <v>0</v>
      </c>
      <c r="N241" s="722"/>
    </row>
    <row r="242" spans="6:14" hidden="1" x14ac:dyDescent="0.25">
      <c r="F242" s="233">
        <v>472</v>
      </c>
      <c r="G242" s="493" t="s">
        <v>3647</v>
      </c>
      <c r="J242" s="221">
        <f t="shared" si="13"/>
        <v>0</v>
      </c>
      <c r="K242" s="221"/>
      <c r="L242" s="221"/>
      <c r="M242" s="221">
        <f t="shared" si="14"/>
        <v>0</v>
      </c>
      <c r="N242" s="722"/>
    </row>
    <row r="243" spans="6:14" hidden="1" x14ac:dyDescent="0.25">
      <c r="F243" s="233">
        <v>481</v>
      </c>
      <c r="G243" s="493" t="s">
        <v>3760</v>
      </c>
      <c r="J243" s="221">
        <f t="shared" si="13"/>
        <v>0</v>
      </c>
      <c r="K243" s="221"/>
      <c r="L243" s="221"/>
      <c r="M243" s="221">
        <f t="shared" si="14"/>
        <v>0</v>
      </c>
      <c r="N243" s="722"/>
    </row>
    <row r="244" spans="6:14" hidden="1" x14ac:dyDescent="0.25">
      <c r="F244" s="233">
        <v>482</v>
      </c>
      <c r="G244" s="493" t="s">
        <v>3761</v>
      </c>
      <c r="J244" s="221">
        <f t="shared" si="13"/>
        <v>0</v>
      </c>
      <c r="K244" s="221"/>
      <c r="L244" s="221"/>
      <c r="M244" s="221">
        <f t="shared" si="14"/>
        <v>0</v>
      </c>
      <c r="N244" s="722"/>
    </row>
    <row r="245" spans="6:14" hidden="1" x14ac:dyDescent="0.25">
      <c r="F245" s="233">
        <v>483</v>
      </c>
      <c r="G245" s="493" t="s">
        <v>3762</v>
      </c>
      <c r="J245" s="221">
        <f t="shared" si="13"/>
        <v>0</v>
      </c>
      <c r="K245" s="221"/>
      <c r="L245" s="221"/>
      <c r="M245" s="221">
        <f t="shared" si="14"/>
        <v>0</v>
      </c>
      <c r="N245" s="722"/>
    </row>
    <row r="246" spans="6:14" ht="30" hidden="1" x14ac:dyDescent="0.25">
      <c r="F246" s="233">
        <v>484</v>
      </c>
      <c r="G246" s="493" t="s">
        <v>3763</v>
      </c>
      <c r="J246" s="221">
        <f t="shared" si="13"/>
        <v>0</v>
      </c>
      <c r="K246" s="221"/>
      <c r="L246" s="221"/>
      <c r="M246" s="221">
        <f t="shared" si="14"/>
        <v>0</v>
      </c>
      <c r="N246" s="722"/>
    </row>
    <row r="247" spans="6:14" ht="30" hidden="1" x14ac:dyDescent="0.25">
      <c r="F247" s="233">
        <v>485</v>
      </c>
      <c r="G247" s="493" t="s">
        <v>3764</v>
      </c>
      <c r="J247" s="221">
        <f t="shared" si="13"/>
        <v>0</v>
      </c>
      <c r="K247" s="221"/>
      <c r="L247" s="221"/>
      <c r="M247" s="221">
        <f t="shared" si="14"/>
        <v>0</v>
      </c>
      <c r="N247" s="722"/>
    </row>
    <row r="248" spans="6:14" ht="30" hidden="1" x14ac:dyDescent="0.25">
      <c r="F248" s="233">
        <v>489</v>
      </c>
      <c r="G248" s="493" t="s">
        <v>3648</v>
      </c>
      <c r="J248" s="221">
        <f t="shared" si="13"/>
        <v>0</v>
      </c>
      <c r="K248" s="221"/>
      <c r="L248" s="221"/>
      <c r="M248" s="221">
        <f t="shared" si="14"/>
        <v>0</v>
      </c>
      <c r="N248" s="722"/>
    </row>
    <row r="249" spans="6:14" ht="30" hidden="1" x14ac:dyDescent="0.25">
      <c r="F249" s="233">
        <v>494</v>
      </c>
      <c r="G249" s="493" t="s">
        <v>3742</v>
      </c>
      <c r="J249" s="221">
        <f t="shared" si="13"/>
        <v>0</v>
      </c>
      <c r="K249" s="221"/>
      <c r="L249" s="221"/>
      <c r="M249" s="221">
        <f t="shared" si="14"/>
        <v>0</v>
      </c>
      <c r="N249" s="722"/>
    </row>
    <row r="250" spans="6:14" ht="30" hidden="1" x14ac:dyDescent="0.25">
      <c r="F250" s="233">
        <v>495</v>
      </c>
      <c r="G250" s="493" t="s">
        <v>3743</v>
      </c>
      <c r="J250" s="221">
        <f t="shared" si="13"/>
        <v>0</v>
      </c>
      <c r="K250" s="221"/>
      <c r="L250" s="221"/>
      <c r="M250" s="221">
        <f t="shared" si="14"/>
        <v>0</v>
      </c>
      <c r="N250" s="722"/>
    </row>
    <row r="251" spans="6:14" ht="30" hidden="1" x14ac:dyDescent="0.25">
      <c r="F251" s="233">
        <v>496</v>
      </c>
      <c r="G251" s="493" t="s">
        <v>3744</v>
      </c>
      <c r="J251" s="221">
        <f t="shared" si="13"/>
        <v>0</v>
      </c>
      <c r="K251" s="221"/>
      <c r="L251" s="221"/>
      <c r="M251" s="221">
        <f t="shared" si="14"/>
        <v>0</v>
      </c>
      <c r="N251" s="722"/>
    </row>
    <row r="252" spans="6:14" ht="30" hidden="1" x14ac:dyDescent="0.25">
      <c r="F252" s="233">
        <v>499</v>
      </c>
      <c r="G252" s="493" t="s">
        <v>3745</v>
      </c>
      <c r="J252" s="221">
        <f t="shared" si="13"/>
        <v>0</v>
      </c>
      <c r="K252" s="221"/>
      <c r="L252" s="221"/>
      <c r="M252" s="221">
        <f t="shared" si="14"/>
        <v>0</v>
      </c>
      <c r="N252" s="722"/>
    </row>
    <row r="253" spans="6:14" hidden="1" x14ac:dyDescent="0.25">
      <c r="F253" s="233">
        <v>511</v>
      </c>
      <c r="G253" s="493" t="s">
        <v>3765</v>
      </c>
      <c r="J253" s="221">
        <f t="shared" si="13"/>
        <v>0</v>
      </c>
      <c r="K253" s="221"/>
      <c r="L253" s="221"/>
      <c r="M253" s="221">
        <f t="shared" si="14"/>
        <v>0</v>
      </c>
      <c r="N253" s="722"/>
    </row>
    <row r="254" spans="6:14" hidden="1" x14ac:dyDescent="0.25">
      <c r="F254" s="233">
        <v>512</v>
      </c>
      <c r="G254" s="493" t="s">
        <v>3766</v>
      </c>
      <c r="J254" s="221">
        <f t="shared" si="13"/>
        <v>0</v>
      </c>
      <c r="K254" s="221"/>
      <c r="L254" s="221"/>
      <c r="M254" s="221">
        <f t="shared" si="14"/>
        <v>0</v>
      </c>
      <c r="N254" s="722"/>
    </row>
    <row r="255" spans="6:14" hidden="1" x14ac:dyDescent="0.25">
      <c r="F255" s="233">
        <v>513</v>
      </c>
      <c r="G255" s="493" t="s">
        <v>3767</v>
      </c>
      <c r="J255" s="221">
        <f t="shared" si="13"/>
        <v>0</v>
      </c>
      <c r="K255" s="221"/>
      <c r="L255" s="221"/>
      <c r="M255" s="221">
        <f t="shared" si="14"/>
        <v>0</v>
      </c>
      <c r="N255" s="722"/>
    </row>
    <row r="256" spans="6:14" hidden="1" x14ac:dyDescent="0.25">
      <c r="F256" s="233">
        <v>514</v>
      </c>
      <c r="G256" s="493" t="s">
        <v>3768</v>
      </c>
      <c r="J256" s="221">
        <f t="shared" si="13"/>
        <v>0</v>
      </c>
      <c r="K256" s="221"/>
      <c r="L256" s="221"/>
      <c r="M256" s="221">
        <f t="shared" si="14"/>
        <v>0</v>
      </c>
      <c r="N256" s="722"/>
    </row>
    <row r="257" spans="5:14" hidden="1" x14ac:dyDescent="0.25">
      <c r="F257" s="233">
        <v>515</v>
      </c>
      <c r="G257" s="493" t="s">
        <v>3651</v>
      </c>
      <c r="J257" s="221">
        <f t="shared" si="13"/>
        <v>0</v>
      </c>
      <c r="K257" s="221"/>
      <c r="L257" s="221"/>
      <c r="M257" s="221">
        <f t="shared" si="14"/>
        <v>0</v>
      </c>
      <c r="N257" s="722"/>
    </row>
    <row r="258" spans="5:14" hidden="1" x14ac:dyDescent="0.25">
      <c r="F258" s="233">
        <v>521</v>
      </c>
      <c r="G258" s="493" t="s">
        <v>3769</v>
      </c>
      <c r="J258" s="221">
        <f t="shared" si="13"/>
        <v>0</v>
      </c>
      <c r="K258" s="221"/>
      <c r="L258" s="221"/>
      <c r="M258" s="221">
        <f t="shared" si="14"/>
        <v>0</v>
      </c>
      <c r="N258" s="722"/>
    </row>
    <row r="259" spans="5:14" hidden="1" x14ac:dyDescent="0.25">
      <c r="F259" s="233">
        <v>522</v>
      </c>
      <c r="G259" s="493" t="s">
        <v>3770</v>
      </c>
      <c r="J259" s="221">
        <f t="shared" si="13"/>
        <v>0</v>
      </c>
      <c r="K259" s="221"/>
      <c r="L259" s="221"/>
      <c r="M259" s="221">
        <f t="shared" si="14"/>
        <v>0</v>
      </c>
      <c r="N259" s="722"/>
    </row>
    <row r="260" spans="5:14" hidden="1" x14ac:dyDescent="0.25">
      <c r="F260" s="233">
        <v>523</v>
      </c>
      <c r="G260" s="493" t="s">
        <v>3652</v>
      </c>
      <c r="J260" s="221">
        <f t="shared" si="13"/>
        <v>0</v>
      </c>
      <c r="K260" s="221"/>
      <c r="L260" s="221"/>
      <c r="M260" s="221">
        <f t="shared" si="14"/>
        <v>0</v>
      </c>
      <c r="N260" s="722"/>
    </row>
    <row r="261" spans="5:14" hidden="1" x14ac:dyDescent="0.25">
      <c r="F261" s="233">
        <v>531</v>
      </c>
      <c r="G261" s="494" t="s">
        <v>3746</v>
      </c>
      <c r="J261" s="221">
        <f t="shared" si="13"/>
        <v>0</v>
      </c>
      <c r="K261" s="221"/>
      <c r="L261" s="221"/>
      <c r="M261" s="221">
        <f t="shared" si="14"/>
        <v>0</v>
      </c>
      <c r="N261" s="722"/>
    </row>
    <row r="262" spans="5:14" hidden="1" x14ac:dyDescent="0.25">
      <c r="F262" s="233">
        <v>541</v>
      </c>
      <c r="G262" s="493" t="s">
        <v>3771</v>
      </c>
      <c r="J262" s="221">
        <f t="shared" si="13"/>
        <v>0</v>
      </c>
      <c r="K262" s="221"/>
      <c r="L262" s="221"/>
      <c r="M262" s="221">
        <f t="shared" si="14"/>
        <v>0</v>
      </c>
      <c r="N262" s="722"/>
    </row>
    <row r="263" spans="5:14" hidden="1" x14ac:dyDescent="0.25">
      <c r="F263" s="233">
        <v>542</v>
      </c>
      <c r="G263" s="493" t="s">
        <v>3772</v>
      </c>
      <c r="J263" s="221">
        <f t="shared" si="13"/>
        <v>0</v>
      </c>
      <c r="K263" s="221"/>
      <c r="L263" s="221"/>
      <c r="M263" s="221">
        <f t="shared" si="14"/>
        <v>0</v>
      </c>
      <c r="N263" s="722"/>
    </row>
    <row r="264" spans="5:14" hidden="1" x14ac:dyDescent="0.25">
      <c r="F264" s="233">
        <v>543</v>
      </c>
      <c r="G264" s="493" t="s">
        <v>3653</v>
      </c>
      <c r="J264" s="221">
        <f t="shared" si="13"/>
        <v>0</v>
      </c>
      <c r="K264" s="221"/>
      <c r="L264" s="221"/>
      <c r="M264" s="221">
        <f t="shared" si="14"/>
        <v>0</v>
      </c>
      <c r="N264" s="722"/>
    </row>
    <row r="265" spans="5:14" ht="45" hidden="1" x14ac:dyDescent="0.25">
      <c r="F265" s="233">
        <v>551</v>
      </c>
      <c r="G265" s="493" t="s">
        <v>3747</v>
      </c>
      <c r="J265" s="221">
        <f t="shared" si="13"/>
        <v>0</v>
      </c>
      <c r="K265" s="221"/>
      <c r="L265" s="221"/>
      <c r="M265" s="221">
        <f t="shared" si="14"/>
        <v>0</v>
      </c>
      <c r="N265" s="722"/>
    </row>
    <row r="266" spans="5:14" hidden="1" x14ac:dyDescent="0.25">
      <c r="F266" s="233">
        <v>611</v>
      </c>
      <c r="G266" s="494" t="s">
        <v>3654</v>
      </c>
      <c r="J266" s="221">
        <f t="shared" si="13"/>
        <v>0</v>
      </c>
      <c r="K266" s="221"/>
      <c r="L266" s="221"/>
      <c r="M266" s="221">
        <f t="shared" si="14"/>
        <v>0</v>
      </c>
      <c r="N266" s="722"/>
    </row>
    <row r="267" spans="5:14" hidden="1" x14ac:dyDescent="0.25">
      <c r="F267" s="233">
        <v>620</v>
      </c>
      <c r="G267" s="494" t="s">
        <v>73</v>
      </c>
      <c r="J267" s="221">
        <f t="shared" si="13"/>
        <v>0</v>
      </c>
      <c r="K267" s="221"/>
      <c r="L267" s="221"/>
      <c r="M267" s="221">
        <f t="shared" si="14"/>
        <v>0</v>
      </c>
      <c r="N267" s="722"/>
    </row>
    <row r="268" spans="5:14" hidden="1" x14ac:dyDescent="0.25">
      <c r="E268" s="234"/>
      <c r="F268" s="233"/>
      <c r="G268" s="499" t="s">
        <v>3893</v>
      </c>
      <c r="H268" s="235"/>
      <c r="I268" s="236"/>
      <c r="J268" s="237"/>
      <c r="K268" s="237"/>
      <c r="L268" s="237"/>
      <c r="M268" s="237"/>
      <c r="N268" s="723"/>
    </row>
    <row r="269" spans="5:14" hidden="1" x14ac:dyDescent="0.25">
      <c r="F269" s="238" t="s">
        <v>219</v>
      </c>
      <c r="G269" s="497" t="s">
        <v>220</v>
      </c>
      <c r="H269" s="220">
        <f>SUM(H208:H267)</f>
        <v>0</v>
      </c>
      <c r="J269" s="221">
        <f>SUM(H269:I269)</f>
        <v>0</v>
      </c>
      <c r="K269" s="221">
        <f>SUM(K208:K267)</f>
        <v>0</v>
      </c>
      <c r="L269" s="221"/>
      <c r="M269" s="221">
        <f>SUM(K269:L269)</f>
        <v>0</v>
      </c>
      <c r="N269" s="722"/>
    </row>
    <row r="270" spans="5:14" hidden="1" x14ac:dyDescent="0.25">
      <c r="F270" s="238" t="s">
        <v>221</v>
      </c>
      <c r="G270" s="497" t="s">
        <v>222</v>
      </c>
      <c r="J270" s="221">
        <f t="shared" ref="J270:J284" si="15">SUM(H270:I270)</f>
        <v>0</v>
      </c>
      <c r="K270" s="221"/>
      <c r="L270" s="221"/>
      <c r="M270" s="221">
        <f t="shared" ref="M270:M284" si="16">SUM(K270:L270)</f>
        <v>0</v>
      </c>
      <c r="N270" s="722"/>
    </row>
    <row r="271" spans="5:14" hidden="1" x14ac:dyDescent="0.25">
      <c r="F271" s="238" t="s">
        <v>223</v>
      </c>
      <c r="G271" s="497" t="s">
        <v>224</v>
      </c>
      <c r="J271" s="221">
        <f t="shared" si="15"/>
        <v>0</v>
      </c>
      <c r="K271" s="221"/>
      <c r="L271" s="221"/>
      <c r="M271" s="221">
        <f t="shared" si="16"/>
        <v>0</v>
      </c>
      <c r="N271" s="722"/>
    </row>
    <row r="272" spans="5:14" hidden="1" x14ac:dyDescent="0.25">
      <c r="F272" s="238" t="s">
        <v>225</v>
      </c>
      <c r="G272" s="497" t="s">
        <v>226</v>
      </c>
      <c r="J272" s="221">
        <f t="shared" si="15"/>
        <v>0</v>
      </c>
      <c r="K272" s="221"/>
      <c r="L272" s="221"/>
      <c r="M272" s="221">
        <f t="shared" si="16"/>
        <v>0</v>
      </c>
      <c r="N272" s="722"/>
    </row>
    <row r="273" spans="5:14" hidden="1" x14ac:dyDescent="0.25">
      <c r="F273" s="238" t="s">
        <v>227</v>
      </c>
      <c r="G273" s="497" t="s">
        <v>228</v>
      </c>
      <c r="J273" s="221">
        <f t="shared" si="15"/>
        <v>0</v>
      </c>
      <c r="K273" s="221"/>
      <c r="L273" s="221"/>
      <c r="M273" s="221">
        <f t="shared" si="16"/>
        <v>0</v>
      </c>
      <c r="N273" s="722"/>
    </row>
    <row r="274" spans="5:14" hidden="1" x14ac:dyDescent="0.25">
      <c r="F274" s="238" t="s">
        <v>229</v>
      </c>
      <c r="G274" s="497" t="s">
        <v>230</v>
      </c>
      <c r="J274" s="221">
        <f t="shared" si="15"/>
        <v>0</v>
      </c>
      <c r="K274" s="221"/>
      <c r="L274" s="221"/>
      <c r="M274" s="221">
        <f t="shared" si="16"/>
        <v>0</v>
      </c>
      <c r="N274" s="722"/>
    </row>
    <row r="275" spans="5:14" hidden="1" x14ac:dyDescent="0.25">
      <c r="F275" s="238" t="s">
        <v>231</v>
      </c>
      <c r="G275" s="497" t="s">
        <v>4115</v>
      </c>
      <c r="J275" s="221">
        <f t="shared" si="15"/>
        <v>0</v>
      </c>
      <c r="K275" s="221"/>
      <c r="L275" s="221"/>
      <c r="M275" s="221">
        <f t="shared" si="16"/>
        <v>0</v>
      </c>
      <c r="N275" s="722"/>
    </row>
    <row r="276" spans="5:14" hidden="1" x14ac:dyDescent="0.25">
      <c r="F276" s="238" t="s">
        <v>232</v>
      </c>
      <c r="G276" s="497" t="s">
        <v>4114</v>
      </c>
      <c r="J276" s="221">
        <f t="shared" si="15"/>
        <v>0</v>
      </c>
      <c r="K276" s="221"/>
      <c r="L276" s="221"/>
      <c r="M276" s="221">
        <f t="shared" si="16"/>
        <v>0</v>
      </c>
      <c r="N276" s="722"/>
    </row>
    <row r="277" spans="5:14" hidden="1" x14ac:dyDescent="0.25">
      <c r="F277" s="238" t="s">
        <v>233</v>
      </c>
      <c r="G277" s="497" t="s">
        <v>42</v>
      </c>
      <c r="J277" s="221">
        <f t="shared" si="15"/>
        <v>0</v>
      </c>
      <c r="K277" s="221"/>
      <c r="L277" s="221"/>
      <c r="M277" s="221">
        <f t="shared" si="16"/>
        <v>0</v>
      </c>
      <c r="N277" s="722"/>
    </row>
    <row r="278" spans="5:14" hidden="1" x14ac:dyDescent="0.25">
      <c r="F278" s="238" t="s">
        <v>234</v>
      </c>
      <c r="G278" s="497" t="s">
        <v>235</v>
      </c>
      <c r="J278" s="221">
        <f t="shared" si="15"/>
        <v>0</v>
      </c>
      <c r="K278" s="221"/>
      <c r="L278" s="221"/>
      <c r="M278" s="221">
        <f t="shared" si="16"/>
        <v>0</v>
      </c>
      <c r="N278" s="722"/>
    </row>
    <row r="279" spans="5:14" hidden="1" x14ac:dyDescent="0.25">
      <c r="F279" s="238" t="s">
        <v>236</v>
      </c>
      <c r="G279" s="497" t="s">
        <v>237</v>
      </c>
      <c r="J279" s="221">
        <f t="shared" si="15"/>
        <v>0</v>
      </c>
      <c r="K279" s="221"/>
      <c r="L279" s="221"/>
      <c r="M279" s="221">
        <f t="shared" si="16"/>
        <v>0</v>
      </c>
      <c r="N279" s="722"/>
    </row>
    <row r="280" spans="5:14" ht="30" hidden="1" x14ac:dyDescent="0.25">
      <c r="F280" s="238" t="s">
        <v>238</v>
      </c>
      <c r="G280" s="497" t="s">
        <v>239</v>
      </c>
      <c r="J280" s="221">
        <f t="shared" si="15"/>
        <v>0</v>
      </c>
      <c r="K280" s="221"/>
      <c r="L280" s="221"/>
      <c r="M280" s="221">
        <f t="shared" si="16"/>
        <v>0</v>
      </c>
      <c r="N280" s="722"/>
    </row>
    <row r="281" spans="5:14" hidden="1" x14ac:dyDescent="0.25">
      <c r="F281" s="238" t="s">
        <v>240</v>
      </c>
      <c r="G281" s="497" t="s">
        <v>241</v>
      </c>
      <c r="J281" s="221">
        <f t="shared" si="15"/>
        <v>0</v>
      </c>
      <c r="K281" s="221"/>
      <c r="L281" s="221"/>
      <c r="M281" s="221">
        <f t="shared" si="16"/>
        <v>0</v>
      </c>
      <c r="N281" s="722"/>
    </row>
    <row r="282" spans="5:14" ht="30" hidden="1" x14ac:dyDescent="0.25">
      <c r="F282" s="238" t="s">
        <v>242</v>
      </c>
      <c r="G282" s="497" t="s">
        <v>243</v>
      </c>
      <c r="J282" s="221">
        <f t="shared" si="15"/>
        <v>0</v>
      </c>
      <c r="K282" s="221"/>
      <c r="L282" s="221"/>
      <c r="M282" s="221">
        <f t="shared" si="16"/>
        <v>0</v>
      </c>
      <c r="N282" s="722"/>
    </row>
    <row r="283" spans="5:14" hidden="1" x14ac:dyDescent="0.25">
      <c r="F283" s="238" t="s">
        <v>244</v>
      </c>
      <c r="G283" s="497" t="s">
        <v>245</v>
      </c>
      <c r="J283" s="221">
        <f t="shared" si="15"/>
        <v>0</v>
      </c>
      <c r="K283" s="221"/>
      <c r="L283" s="221"/>
      <c r="M283" s="221">
        <f t="shared" si="16"/>
        <v>0</v>
      </c>
      <c r="N283" s="722"/>
    </row>
    <row r="284" spans="5:14" hidden="1" x14ac:dyDescent="0.25">
      <c r="F284" s="238" t="s">
        <v>246</v>
      </c>
      <c r="G284" s="497" t="s">
        <v>247</v>
      </c>
      <c r="J284" s="221">
        <f t="shared" si="15"/>
        <v>0</v>
      </c>
      <c r="K284" s="221"/>
      <c r="L284" s="221"/>
      <c r="M284" s="221">
        <f t="shared" si="16"/>
        <v>0</v>
      </c>
      <c r="N284" s="722"/>
    </row>
    <row r="285" spans="5:14" hidden="1" x14ac:dyDescent="0.25">
      <c r="G285" s="498" t="s">
        <v>3838</v>
      </c>
      <c r="H285" s="239">
        <f>SUM(H269:H284)</f>
        <v>0</v>
      </c>
      <c r="I285" s="240">
        <f>SUM(I270:I284)</f>
        <v>0</v>
      </c>
      <c r="J285" s="240">
        <f>SUM(J269:J284)</f>
        <v>0</v>
      </c>
      <c r="K285" s="240">
        <f>SUM(K269:K284)</f>
        <v>0</v>
      </c>
      <c r="L285" s="240">
        <f>SUM(L270:L284)</f>
        <v>0</v>
      </c>
      <c r="M285" s="240">
        <f>SUM(M269:M284)</f>
        <v>0</v>
      </c>
      <c r="N285" s="724"/>
    </row>
    <row r="286" spans="5:14" hidden="1" collapsed="1" x14ac:dyDescent="0.25">
      <c r="E286" s="234"/>
      <c r="F286" s="233"/>
      <c r="G286" s="499" t="s">
        <v>4066</v>
      </c>
      <c r="H286" s="235"/>
      <c r="I286" s="236"/>
      <c r="J286" s="237"/>
      <c r="K286" s="237"/>
      <c r="L286" s="237"/>
      <c r="M286" s="237"/>
      <c r="N286" s="723"/>
    </row>
    <row r="287" spans="5:14" hidden="1" x14ac:dyDescent="0.25">
      <c r="F287" s="238" t="s">
        <v>219</v>
      </c>
      <c r="G287" s="497" t="s">
        <v>220</v>
      </c>
      <c r="H287" s="220">
        <f>SUM(H208:H267)</f>
        <v>0</v>
      </c>
      <c r="J287" s="221">
        <f>SUM(H287:I287)</f>
        <v>0</v>
      </c>
      <c r="K287" s="221">
        <f>SUM(K208:K267)</f>
        <v>0</v>
      </c>
      <c r="L287" s="221"/>
      <c r="M287" s="221">
        <f>SUM(K287:L287)</f>
        <v>0</v>
      </c>
      <c r="N287" s="722"/>
    </row>
    <row r="288" spans="5:14" hidden="1" x14ac:dyDescent="0.25">
      <c r="F288" s="238" t="s">
        <v>221</v>
      </c>
      <c r="G288" s="497" t="s">
        <v>222</v>
      </c>
      <c r="J288" s="221">
        <f t="shared" ref="J288:J302" si="17">SUM(H288:I288)</f>
        <v>0</v>
      </c>
      <c r="K288" s="221"/>
      <c r="L288" s="221"/>
      <c r="M288" s="221">
        <f t="shared" ref="M288:M302" si="18">SUM(K288:L288)</f>
        <v>0</v>
      </c>
      <c r="N288" s="722"/>
    </row>
    <row r="289" spans="6:14" hidden="1" x14ac:dyDescent="0.25">
      <c r="F289" s="238" t="s">
        <v>223</v>
      </c>
      <c r="G289" s="497" t="s">
        <v>224</v>
      </c>
      <c r="J289" s="221">
        <f t="shared" si="17"/>
        <v>0</v>
      </c>
      <c r="K289" s="221"/>
      <c r="L289" s="221"/>
      <c r="M289" s="221">
        <f t="shared" si="18"/>
        <v>0</v>
      </c>
      <c r="N289" s="722"/>
    </row>
    <row r="290" spans="6:14" hidden="1" x14ac:dyDescent="0.25">
      <c r="F290" s="238" t="s">
        <v>225</v>
      </c>
      <c r="G290" s="497" t="s">
        <v>226</v>
      </c>
      <c r="J290" s="221">
        <f t="shared" si="17"/>
        <v>0</v>
      </c>
      <c r="K290" s="221"/>
      <c r="L290" s="221"/>
      <c r="M290" s="221">
        <f t="shared" si="18"/>
        <v>0</v>
      </c>
      <c r="N290" s="722"/>
    </row>
    <row r="291" spans="6:14" hidden="1" x14ac:dyDescent="0.25">
      <c r="F291" s="238" t="s">
        <v>227</v>
      </c>
      <c r="G291" s="497" t="s">
        <v>228</v>
      </c>
      <c r="J291" s="221">
        <f t="shared" si="17"/>
        <v>0</v>
      </c>
      <c r="K291" s="221"/>
      <c r="L291" s="221"/>
      <c r="M291" s="221">
        <f t="shared" si="18"/>
        <v>0</v>
      </c>
      <c r="N291" s="722"/>
    </row>
    <row r="292" spans="6:14" hidden="1" x14ac:dyDescent="0.25">
      <c r="F292" s="238" t="s">
        <v>229</v>
      </c>
      <c r="G292" s="497" t="s">
        <v>230</v>
      </c>
      <c r="J292" s="221">
        <f t="shared" si="17"/>
        <v>0</v>
      </c>
      <c r="K292" s="221"/>
      <c r="L292" s="221"/>
      <c r="M292" s="221">
        <f t="shared" si="18"/>
        <v>0</v>
      </c>
      <c r="N292" s="722"/>
    </row>
    <row r="293" spans="6:14" hidden="1" x14ac:dyDescent="0.25">
      <c r="F293" s="238" t="s">
        <v>231</v>
      </c>
      <c r="G293" s="497" t="s">
        <v>4115</v>
      </c>
      <c r="J293" s="221">
        <f t="shared" si="17"/>
        <v>0</v>
      </c>
      <c r="K293" s="221"/>
      <c r="L293" s="221"/>
      <c r="M293" s="221">
        <f t="shared" si="18"/>
        <v>0</v>
      </c>
      <c r="N293" s="722"/>
    </row>
    <row r="294" spans="6:14" hidden="1" x14ac:dyDescent="0.25">
      <c r="F294" s="238" t="s">
        <v>232</v>
      </c>
      <c r="G294" s="497" t="s">
        <v>4114</v>
      </c>
      <c r="J294" s="221">
        <f t="shared" si="17"/>
        <v>0</v>
      </c>
      <c r="K294" s="221"/>
      <c r="L294" s="221"/>
      <c r="M294" s="221">
        <f t="shared" si="18"/>
        <v>0</v>
      </c>
      <c r="N294" s="722"/>
    </row>
    <row r="295" spans="6:14" hidden="1" x14ac:dyDescent="0.25">
      <c r="F295" s="238" t="s">
        <v>233</v>
      </c>
      <c r="G295" s="497" t="s">
        <v>42</v>
      </c>
      <c r="J295" s="221">
        <f t="shared" si="17"/>
        <v>0</v>
      </c>
      <c r="K295" s="221"/>
      <c r="L295" s="221"/>
      <c r="M295" s="221">
        <f t="shared" si="18"/>
        <v>0</v>
      </c>
      <c r="N295" s="722"/>
    </row>
    <row r="296" spans="6:14" hidden="1" x14ac:dyDescent="0.25">
      <c r="F296" s="238" t="s">
        <v>234</v>
      </c>
      <c r="G296" s="497" t="s">
        <v>235</v>
      </c>
      <c r="J296" s="221">
        <f t="shared" si="17"/>
        <v>0</v>
      </c>
      <c r="K296" s="221"/>
      <c r="L296" s="221"/>
      <c r="M296" s="221">
        <f t="shared" si="18"/>
        <v>0</v>
      </c>
      <c r="N296" s="722"/>
    </row>
    <row r="297" spans="6:14" hidden="1" x14ac:dyDescent="0.25">
      <c r="F297" s="238" t="s">
        <v>236</v>
      </c>
      <c r="G297" s="497" t="s">
        <v>237</v>
      </c>
      <c r="J297" s="221">
        <f t="shared" si="17"/>
        <v>0</v>
      </c>
      <c r="K297" s="221"/>
      <c r="L297" s="221"/>
      <c r="M297" s="221">
        <f t="shared" si="18"/>
        <v>0</v>
      </c>
      <c r="N297" s="722"/>
    </row>
    <row r="298" spans="6:14" ht="30" hidden="1" x14ac:dyDescent="0.25">
      <c r="F298" s="238" t="s">
        <v>238</v>
      </c>
      <c r="G298" s="497" t="s">
        <v>239</v>
      </c>
      <c r="J298" s="221">
        <f t="shared" si="17"/>
        <v>0</v>
      </c>
      <c r="K298" s="221"/>
      <c r="L298" s="221"/>
      <c r="M298" s="221">
        <f t="shared" si="18"/>
        <v>0</v>
      </c>
      <c r="N298" s="722"/>
    </row>
    <row r="299" spans="6:14" hidden="1" x14ac:dyDescent="0.25">
      <c r="F299" s="238" t="s">
        <v>240</v>
      </c>
      <c r="G299" s="497" t="s">
        <v>241</v>
      </c>
      <c r="J299" s="221">
        <f t="shared" si="17"/>
        <v>0</v>
      </c>
      <c r="K299" s="221"/>
      <c r="L299" s="221"/>
      <c r="M299" s="221">
        <f t="shared" si="18"/>
        <v>0</v>
      </c>
      <c r="N299" s="722"/>
    </row>
    <row r="300" spans="6:14" ht="30" hidden="1" x14ac:dyDescent="0.25">
      <c r="F300" s="238" t="s">
        <v>242</v>
      </c>
      <c r="G300" s="497" t="s">
        <v>243</v>
      </c>
      <c r="J300" s="221">
        <f t="shared" si="17"/>
        <v>0</v>
      </c>
      <c r="K300" s="221"/>
      <c r="L300" s="221"/>
      <c r="M300" s="221">
        <f t="shared" si="18"/>
        <v>0</v>
      </c>
      <c r="N300" s="722"/>
    </row>
    <row r="301" spans="6:14" hidden="1" x14ac:dyDescent="0.25">
      <c r="F301" s="238" t="s">
        <v>244</v>
      </c>
      <c r="G301" s="497" t="s">
        <v>245</v>
      </c>
      <c r="J301" s="221">
        <f t="shared" si="17"/>
        <v>0</v>
      </c>
      <c r="K301" s="221"/>
      <c r="L301" s="221"/>
      <c r="M301" s="221">
        <f t="shared" si="18"/>
        <v>0</v>
      </c>
      <c r="N301" s="722"/>
    </row>
    <row r="302" spans="6:14" hidden="1" x14ac:dyDescent="0.25">
      <c r="F302" s="238" t="s">
        <v>246</v>
      </c>
      <c r="G302" s="497" t="s">
        <v>247</v>
      </c>
      <c r="J302" s="221">
        <f t="shared" si="17"/>
        <v>0</v>
      </c>
      <c r="K302" s="221"/>
      <c r="L302" s="221"/>
      <c r="M302" s="221">
        <f t="shared" si="18"/>
        <v>0</v>
      </c>
      <c r="N302" s="722"/>
    </row>
    <row r="303" spans="6:14" hidden="1" x14ac:dyDescent="0.25">
      <c r="G303" s="498" t="s">
        <v>4032</v>
      </c>
      <c r="H303" s="239">
        <f>SUM(H270:H285)</f>
        <v>0</v>
      </c>
      <c r="I303" s="240">
        <f>SUM(I271:I285)</f>
        <v>0</v>
      </c>
      <c r="J303" s="240">
        <f>SUM(J270:J285)</f>
        <v>0</v>
      </c>
      <c r="K303" s="240">
        <f>SUM(K270:K285)</f>
        <v>0</v>
      </c>
      <c r="L303" s="240">
        <f>SUM(L271:L285)</f>
        <v>0</v>
      </c>
      <c r="M303" s="240">
        <f>SUM(M270:M285)</f>
        <v>0</v>
      </c>
      <c r="N303" s="724"/>
    </row>
    <row r="304" spans="6:14" hidden="1" x14ac:dyDescent="0.25">
      <c r="G304" s="498"/>
      <c r="H304" s="239"/>
      <c r="I304" s="240"/>
      <c r="J304" s="240"/>
      <c r="K304" s="240"/>
      <c r="L304" s="240"/>
      <c r="M304" s="240"/>
      <c r="N304" s="724"/>
    </row>
    <row r="305" spans="3:14" x14ac:dyDescent="0.25">
      <c r="C305" s="228" t="s">
        <v>4138</v>
      </c>
      <c r="D305" s="229"/>
      <c r="G305" s="491" t="s">
        <v>4139</v>
      </c>
      <c r="K305" s="221"/>
      <c r="L305" s="221"/>
      <c r="M305" s="221"/>
      <c r="N305" s="722"/>
    </row>
    <row r="306" spans="3:14" x14ac:dyDescent="0.25">
      <c r="C306" s="228"/>
      <c r="D306" s="229"/>
      <c r="G306" s="491" t="s">
        <v>4249</v>
      </c>
      <c r="K306" s="221"/>
      <c r="L306" s="221"/>
      <c r="M306" s="221"/>
      <c r="N306" s="722"/>
    </row>
    <row r="307" spans="3:14" x14ac:dyDescent="0.25">
      <c r="C307" s="228"/>
      <c r="D307" s="230">
        <v>111</v>
      </c>
      <c r="E307" s="231"/>
      <c r="F307" s="230"/>
      <c r="G307" s="492" t="s">
        <v>91</v>
      </c>
      <c r="K307" s="221"/>
      <c r="L307" s="221"/>
      <c r="M307" s="221"/>
      <c r="N307" s="722"/>
    </row>
    <row r="308" spans="3:14" hidden="1" x14ac:dyDescent="0.25">
      <c r="E308" s="232"/>
      <c r="F308" s="233">
        <v>411</v>
      </c>
      <c r="G308" s="493" t="s">
        <v>3738</v>
      </c>
      <c r="J308" s="221">
        <f>SUM(H308:I308)</f>
        <v>0</v>
      </c>
      <c r="K308" s="221"/>
      <c r="L308" s="221"/>
      <c r="M308" s="221"/>
      <c r="N308" s="722"/>
    </row>
    <row r="309" spans="3:14" hidden="1" x14ac:dyDescent="0.25">
      <c r="E309" s="232"/>
      <c r="F309" s="233">
        <v>412</v>
      </c>
      <c r="G309" s="494" t="s">
        <v>3630</v>
      </c>
      <c r="J309" s="221">
        <f t="shared" ref="J309:J318" si="19">SUM(H309:I309)</f>
        <v>0</v>
      </c>
      <c r="K309" s="221"/>
      <c r="L309" s="221"/>
      <c r="M309" s="221"/>
      <c r="N309" s="722"/>
    </row>
    <row r="310" spans="3:14" hidden="1" x14ac:dyDescent="0.25">
      <c r="E310" s="232"/>
      <c r="F310" s="233">
        <v>413</v>
      </c>
      <c r="G310" s="493" t="s">
        <v>3739</v>
      </c>
      <c r="J310" s="221">
        <f t="shared" si="19"/>
        <v>0</v>
      </c>
      <c r="K310" s="221"/>
      <c r="L310" s="221"/>
      <c r="M310" s="221"/>
      <c r="N310" s="722"/>
    </row>
    <row r="311" spans="3:14" hidden="1" x14ac:dyDescent="0.25">
      <c r="E311" s="232"/>
      <c r="F311" s="233">
        <v>414</v>
      </c>
      <c r="G311" s="493" t="s">
        <v>3631</v>
      </c>
      <c r="J311" s="221">
        <f t="shared" si="19"/>
        <v>0</v>
      </c>
      <c r="K311" s="221"/>
      <c r="L311" s="221"/>
      <c r="M311" s="221"/>
      <c r="N311" s="722"/>
    </row>
    <row r="312" spans="3:14" hidden="1" x14ac:dyDescent="0.25">
      <c r="E312" s="232"/>
      <c r="F312" s="233">
        <v>415</v>
      </c>
      <c r="G312" s="493" t="s">
        <v>3748</v>
      </c>
      <c r="J312" s="221">
        <f t="shared" si="19"/>
        <v>0</v>
      </c>
      <c r="K312" s="221"/>
      <c r="L312" s="221"/>
      <c r="M312" s="221"/>
      <c r="N312" s="722"/>
    </row>
    <row r="313" spans="3:14" x14ac:dyDescent="0.25">
      <c r="E313" s="232"/>
      <c r="F313" s="233">
        <v>416</v>
      </c>
      <c r="G313" s="493" t="s">
        <v>3749</v>
      </c>
      <c r="H313" s="220">
        <v>100000</v>
      </c>
      <c r="J313" s="221">
        <f t="shared" si="19"/>
        <v>100000</v>
      </c>
      <c r="K313" s="221">
        <v>0</v>
      </c>
      <c r="L313" s="221"/>
      <c r="M313" s="221">
        <f t="shared" ref="M313:M318" si="20">SUM(K313:L313)</f>
        <v>0</v>
      </c>
      <c r="N313" s="722"/>
    </row>
    <row r="314" spans="3:14" hidden="1" x14ac:dyDescent="0.25">
      <c r="E314" s="232"/>
      <c r="F314" s="233">
        <v>417</v>
      </c>
      <c r="G314" s="493" t="s">
        <v>3750</v>
      </c>
      <c r="J314" s="221">
        <f t="shared" si="19"/>
        <v>0</v>
      </c>
      <c r="K314" s="221"/>
      <c r="L314" s="221"/>
      <c r="M314" s="221">
        <f t="shared" si="20"/>
        <v>0</v>
      </c>
      <c r="N314" s="722"/>
    </row>
    <row r="315" spans="3:14" hidden="1" x14ac:dyDescent="0.25">
      <c r="E315" s="232"/>
      <c r="F315" s="233">
        <v>418</v>
      </c>
      <c r="G315" s="493" t="s">
        <v>3632</v>
      </c>
      <c r="J315" s="221">
        <f t="shared" si="19"/>
        <v>0</v>
      </c>
      <c r="K315" s="221"/>
      <c r="L315" s="221"/>
      <c r="M315" s="221">
        <f t="shared" si="20"/>
        <v>0</v>
      </c>
      <c r="N315" s="722"/>
    </row>
    <row r="316" spans="3:14" hidden="1" x14ac:dyDescent="0.25">
      <c r="E316" s="232"/>
      <c r="F316" s="233">
        <v>421</v>
      </c>
      <c r="G316" s="493" t="s">
        <v>3634</v>
      </c>
      <c r="H316" s="220">
        <v>0</v>
      </c>
      <c r="J316" s="221">
        <f t="shared" si="19"/>
        <v>0</v>
      </c>
      <c r="K316" s="221">
        <v>0</v>
      </c>
      <c r="L316" s="221"/>
      <c r="M316" s="221">
        <f t="shared" si="20"/>
        <v>0</v>
      </c>
      <c r="N316" s="722"/>
    </row>
    <row r="317" spans="3:14" hidden="1" x14ac:dyDescent="0.25">
      <c r="E317" s="232"/>
      <c r="F317" s="233">
        <v>422</v>
      </c>
      <c r="G317" s="493" t="s">
        <v>3635</v>
      </c>
      <c r="J317" s="221">
        <f t="shared" si="19"/>
        <v>0</v>
      </c>
      <c r="K317" s="221"/>
      <c r="L317" s="221"/>
      <c r="M317" s="221">
        <f t="shared" si="20"/>
        <v>0</v>
      </c>
      <c r="N317" s="722"/>
    </row>
    <row r="318" spans="3:14" hidden="1" x14ac:dyDescent="0.25">
      <c r="E318" s="232"/>
      <c r="F318" s="233">
        <v>423</v>
      </c>
      <c r="G318" s="493" t="s">
        <v>3636</v>
      </c>
      <c r="H318" s="220">
        <v>0</v>
      </c>
      <c r="J318" s="221">
        <f t="shared" si="19"/>
        <v>0</v>
      </c>
      <c r="K318" s="221">
        <v>0</v>
      </c>
      <c r="L318" s="221"/>
      <c r="M318" s="221">
        <f t="shared" si="20"/>
        <v>0</v>
      </c>
      <c r="N318" s="722"/>
    </row>
    <row r="319" spans="3:14" hidden="1" x14ac:dyDescent="0.25">
      <c r="E319" s="232"/>
      <c r="F319" s="233"/>
      <c r="G319" s="493"/>
      <c r="K319" s="221"/>
      <c r="L319" s="221"/>
      <c r="M319" s="221"/>
      <c r="N319" s="722"/>
    </row>
    <row r="320" spans="3:14" hidden="1" x14ac:dyDescent="0.25">
      <c r="E320" s="232"/>
      <c r="F320" s="233">
        <v>424</v>
      </c>
      <c r="G320" s="493" t="s">
        <v>3637</v>
      </c>
      <c r="J320" s="221">
        <f t="shared" ref="J320:J368" si="21">SUM(H320:I320)</f>
        <v>0</v>
      </c>
      <c r="K320" s="221"/>
      <c r="L320" s="221"/>
      <c r="M320" s="221">
        <f t="shared" ref="M320:M368" si="22">SUM(K320:L320)</f>
        <v>0</v>
      </c>
      <c r="N320" s="722"/>
    </row>
    <row r="321" spans="5:14" hidden="1" x14ac:dyDescent="0.25">
      <c r="E321" s="232"/>
      <c r="F321" s="233">
        <v>426</v>
      </c>
      <c r="G321" s="493" t="s">
        <v>3638</v>
      </c>
      <c r="H321" s="220">
        <v>0</v>
      </c>
      <c r="J321" s="221">
        <f t="shared" si="21"/>
        <v>0</v>
      </c>
      <c r="K321" s="221">
        <v>0</v>
      </c>
      <c r="L321" s="221"/>
      <c r="M321" s="221">
        <f t="shared" si="22"/>
        <v>0</v>
      </c>
      <c r="N321" s="722"/>
    </row>
    <row r="322" spans="5:14" hidden="1" x14ac:dyDescent="0.25">
      <c r="E322" s="232"/>
      <c r="F322" s="233">
        <v>465</v>
      </c>
      <c r="G322" s="493" t="s">
        <v>3741</v>
      </c>
      <c r="J322" s="221">
        <f t="shared" si="21"/>
        <v>0</v>
      </c>
      <c r="K322" s="221"/>
      <c r="L322" s="221"/>
      <c r="M322" s="221">
        <f t="shared" si="22"/>
        <v>0</v>
      </c>
      <c r="N322" s="722"/>
    </row>
    <row r="323" spans="5:14" hidden="1" x14ac:dyDescent="0.25">
      <c r="E323" s="232"/>
      <c r="F323" s="233">
        <v>431</v>
      </c>
      <c r="G323" s="493" t="s">
        <v>3752</v>
      </c>
      <c r="J323" s="221">
        <f t="shared" si="21"/>
        <v>0</v>
      </c>
      <c r="K323" s="221"/>
      <c r="L323" s="221"/>
      <c r="M323" s="221">
        <f t="shared" si="22"/>
        <v>0</v>
      </c>
      <c r="N323" s="722"/>
    </row>
    <row r="324" spans="5:14" hidden="1" x14ac:dyDescent="0.25">
      <c r="E324" s="232"/>
      <c r="F324" s="233">
        <v>432</v>
      </c>
      <c r="G324" s="493" t="s">
        <v>3753</v>
      </c>
      <c r="J324" s="221">
        <f t="shared" si="21"/>
        <v>0</v>
      </c>
      <c r="K324" s="221"/>
      <c r="L324" s="221"/>
      <c r="M324" s="221">
        <f t="shared" si="22"/>
        <v>0</v>
      </c>
      <c r="N324" s="722"/>
    </row>
    <row r="325" spans="5:14" hidden="1" x14ac:dyDescent="0.25">
      <c r="E325" s="232"/>
      <c r="F325" s="233">
        <v>433</v>
      </c>
      <c r="G325" s="493" t="s">
        <v>3754</v>
      </c>
      <c r="J325" s="221">
        <f t="shared" si="21"/>
        <v>0</v>
      </c>
      <c r="K325" s="221"/>
      <c r="L325" s="221"/>
      <c r="M325" s="221">
        <f t="shared" si="22"/>
        <v>0</v>
      </c>
      <c r="N325" s="722"/>
    </row>
    <row r="326" spans="5:14" hidden="1" x14ac:dyDescent="0.25">
      <c r="E326" s="232"/>
      <c r="F326" s="233">
        <v>434</v>
      </c>
      <c r="G326" s="493" t="s">
        <v>3755</v>
      </c>
      <c r="J326" s="221">
        <f t="shared" si="21"/>
        <v>0</v>
      </c>
      <c r="K326" s="221"/>
      <c r="L326" s="221"/>
      <c r="M326" s="221">
        <f t="shared" si="22"/>
        <v>0</v>
      </c>
      <c r="N326" s="722"/>
    </row>
    <row r="327" spans="5:14" hidden="1" x14ac:dyDescent="0.25">
      <c r="E327" s="232"/>
      <c r="F327" s="233">
        <v>435</v>
      </c>
      <c r="G327" s="493" t="s">
        <v>3639</v>
      </c>
      <c r="J327" s="221">
        <f t="shared" si="21"/>
        <v>0</v>
      </c>
      <c r="K327" s="221"/>
      <c r="L327" s="221"/>
      <c r="M327" s="221">
        <f t="shared" si="22"/>
        <v>0</v>
      </c>
      <c r="N327" s="722"/>
    </row>
    <row r="328" spans="5:14" hidden="1" x14ac:dyDescent="0.25">
      <c r="E328" s="232"/>
      <c r="F328" s="233">
        <v>441</v>
      </c>
      <c r="G328" s="493" t="s">
        <v>3756</v>
      </c>
      <c r="J328" s="221">
        <f t="shared" si="21"/>
        <v>0</v>
      </c>
      <c r="K328" s="221"/>
      <c r="L328" s="221"/>
      <c r="M328" s="221">
        <f t="shared" si="22"/>
        <v>0</v>
      </c>
      <c r="N328" s="722"/>
    </row>
    <row r="329" spans="5:14" hidden="1" x14ac:dyDescent="0.25">
      <c r="E329" s="232"/>
      <c r="F329" s="233">
        <v>442</v>
      </c>
      <c r="G329" s="493" t="s">
        <v>3757</v>
      </c>
      <c r="J329" s="221">
        <f t="shared" si="21"/>
        <v>0</v>
      </c>
      <c r="K329" s="221"/>
      <c r="L329" s="221"/>
      <c r="M329" s="221">
        <f t="shared" si="22"/>
        <v>0</v>
      </c>
      <c r="N329" s="722"/>
    </row>
    <row r="330" spans="5:14" hidden="1" x14ac:dyDescent="0.25">
      <c r="E330" s="232"/>
      <c r="F330" s="233">
        <v>443</v>
      </c>
      <c r="G330" s="493" t="s">
        <v>3640</v>
      </c>
      <c r="J330" s="221">
        <f t="shared" si="21"/>
        <v>0</v>
      </c>
      <c r="K330" s="221"/>
      <c r="L330" s="221"/>
      <c r="M330" s="221">
        <f t="shared" si="22"/>
        <v>0</v>
      </c>
      <c r="N330" s="722"/>
    </row>
    <row r="331" spans="5:14" hidden="1" x14ac:dyDescent="0.25">
      <c r="E331" s="232"/>
      <c r="F331" s="233">
        <v>444</v>
      </c>
      <c r="G331" s="493" t="s">
        <v>3641</v>
      </c>
      <c r="J331" s="221">
        <f t="shared" si="21"/>
        <v>0</v>
      </c>
      <c r="K331" s="221"/>
      <c r="L331" s="221"/>
      <c r="M331" s="221">
        <f t="shared" si="22"/>
        <v>0</v>
      </c>
      <c r="N331" s="722"/>
    </row>
    <row r="332" spans="5:14" ht="30" hidden="1" x14ac:dyDescent="0.25">
      <c r="E332" s="232"/>
      <c r="F332" s="233">
        <v>4511</v>
      </c>
      <c r="G332" s="495" t="s">
        <v>1675</v>
      </c>
      <c r="J332" s="221">
        <f t="shared" si="21"/>
        <v>0</v>
      </c>
      <c r="K332" s="221"/>
      <c r="L332" s="221"/>
      <c r="M332" s="221">
        <f t="shared" si="22"/>
        <v>0</v>
      </c>
      <c r="N332" s="722"/>
    </row>
    <row r="333" spans="5:14" ht="30" hidden="1" x14ac:dyDescent="0.25">
      <c r="E333" s="232"/>
      <c r="F333" s="233">
        <v>4512</v>
      </c>
      <c r="G333" s="495" t="s">
        <v>1684</v>
      </c>
      <c r="J333" s="221">
        <f t="shared" si="21"/>
        <v>0</v>
      </c>
      <c r="K333" s="221"/>
      <c r="L333" s="221"/>
      <c r="M333" s="221">
        <f t="shared" si="22"/>
        <v>0</v>
      </c>
      <c r="N333" s="722"/>
    </row>
    <row r="334" spans="5:14" hidden="1" x14ac:dyDescent="0.25">
      <c r="E334" s="232"/>
      <c r="F334" s="233">
        <v>452</v>
      </c>
      <c r="G334" s="493" t="s">
        <v>3758</v>
      </c>
      <c r="J334" s="221">
        <f t="shared" si="21"/>
        <v>0</v>
      </c>
      <c r="K334" s="221"/>
      <c r="L334" s="221"/>
      <c r="M334" s="221">
        <f t="shared" si="22"/>
        <v>0</v>
      </c>
      <c r="N334" s="722"/>
    </row>
    <row r="335" spans="5:14" hidden="1" x14ac:dyDescent="0.25">
      <c r="E335" s="232"/>
      <c r="F335" s="233">
        <v>453</v>
      </c>
      <c r="G335" s="493" t="s">
        <v>3759</v>
      </c>
      <c r="J335" s="221">
        <f t="shared" si="21"/>
        <v>0</v>
      </c>
      <c r="K335" s="221"/>
      <c r="L335" s="221"/>
      <c r="M335" s="221">
        <f t="shared" si="22"/>
        <v>0</v>
      </c>
      <c r="N335" s="722"/>
    </row>
    <row r="336" spans="5:14" hidden="1" x14ac:dyDescent="0.25">
      <c r="E336" s="232"/>
      <c r="F336" s="233">
        <v>454</v>
      </c>
      <c r="G336" s="493" t="s">
        <v>3642</v>
      </c>
      <c r="J336" s="221">
        <f t="shared" si="21"/>
        <v>0</v>
      </c>
      <c r="K336" s="221"/>
      <c r="L336" s="221"/>
      <c r="M336" s="221">
        <f t="shared" si="22"/>
        <v>0</v>
      </c>
      <c r="N336" s="722"/>
    </row>
    <row r="337" spans="5:14" hidden="1" x14ac:dyDescent="0.25">
      <c r="E337" s="232"/>
      <c r="F337" s="233">
        <v>461</v>
      </c>
      <c r="G337" s="493" t="s">
        <v>3740</v>
      </c>
      <c r="J337" s="221">
        <f t="shared" si="21"/>
        <v>0</v>
      </c>
      <c r="K337" s="221"/>
      <c r="L337" s="221"/>
      <c r="M337" s="221">
        <f t="shared" si="22"/>
        <v>0</v>
      </c>
      <c r="N337" s="722"/>
    </row>
    <row r="338" spans="5:14" hidden="1" x14ac:dyDescent="0.25">
      <c r="E338" s="232"/>
      <c r="F338" s="233">
        <v>462</v>
      </c>
      <c r="G338" s="493" t="s">
        <v>3643</v>
      </c>
      <c r="J338" s="221">
        <f t="shared" si="21"/>
        <v>0</v>
      </c>
      <c r="K338" s="221"/>
      <c r="L338" s="221"/>
      <c r="M338" s="221">
        <f t="shared" si="22"/>
        <v>0</v>
      </c>
      <c r="N338" s="722"/>
    </row>
    <row r="339" spans="5:14" hidden="1" x14ac:dyDescent="0.25">
      <c r="E339" s="232"/>
      <c r="F339" s="233">
        <v>4631</v>
      </c>
      <c r="G339" s="493" t="s">
        <v>3644</v>
      </c>
      <c r="J339" s="221">
        <f t="shared" si="21"/>
        <v>0</v>
      </c>
      <c r="K339" s="221"/>
      <c r="L339" s="221"/>
      <c r="M339" s="221">
        <f t="shared" si="22"/>
        <v>0</v>
      </c>
      <c r="N339" s="722"/>
    </row>
    <row r="340" spans="5:14" hidden="1" x14ac:dyDescent="0.25">
      <c r="E340" s="232"/>
      <c r="F340" s="233">
        <v>4632</v>
      </c>
      <c r="G340" s="493" t="s">
        <v>3645</v>
      </c>
      <c r="J340" s="221">
        <f t="shared" si="21"/>
        <v>0</v>
      </c>
      <c r="K340" s="221"/>
      <c r="L340" s="221"/>
      <c r="M340" s="221">
        <f t="shared" si="22"/>
        <v>0</v>
      </c>
      <c r="N340" s="722"/>
    </row>
    <row r="341" spans="5:14" ht="30" hidden="1" x14ac:dyDescent="0.25">
      <c r="E341" s="232"/>
      <c r="F341" s="233">
        <v>464</v>
      </c>
      <c r="G341" s="493" t="s">
        <v>3646</v>
      </c>
      <c r="J341" s="221">
        <f t="shared" si="21"/>
        <v>0</v>
      </c>
      <c r="K341" s="221"/>
      <c r="L341" s="221"/>
      <c r="M341" s="221">
        <f t="shared" si="22"/>
        <v>0</v>
      </c>
      <c r="N341" s="722"/>
    </row>
    <row r="342" spans="5:14" hidden="1" x14ac:dyDescent="0.25">
      <c r="E342" s="232"/>
      <c r="F342" s="233">
        <v>465</v>
      </c>
      <c r="G342" s="493" t="s">
        <v>3741</v>
      </c>
      <c r="J342" s="221">
        <f t="shared" si="21"/>
        <v>0</v>
      </c>
      <c r="K342" s="221"/>
      <c r="L342" s="221"/>
      <c r="M342" s="221">
        <f t="shared" si="22"/>
        <v>0</v>
      </c>
      <c r="N342" s="722"/>
    </row>
    <row r="343" spans="5:14" hidden="1" x14ac:dyDescent="0.25">
      <c r="E343" s="232"/>
      <c r="F343" s="233">
        <v>472</v>
      </c>
      <c r="G343" s="493" t="s">
        <v>3647</v>
      </c>
      <c r="J343" s="221">
        <f t="shared" si="21"/>
        <v>0</v>
      </c>
      <c r="K343" s="221"/>
      <c r="L343" s="221"/>
      <c r="M343" s="221">
        <f t="shared" si="22"/>
        <v>0</v>
      </c>
      <c r="N343" s="722"/>
    </row>
    <row r="344" spans="5:14" hidden="1" x14ac:dyDescent="0.25">
      <c r="E344" s="232"/>
      <c r="F344" s="233">
        <v>481</v>
      </c>
      <c r="G344" s="493" t="s">
        <v>3760</v>
      </c>
      <c r="J344" s="221">
        <f t="shared" si="21"/>
        <v>0</v>
      </c>
      <c r="K344" s="221"/>
      <c r="L344" s="221"/>
      <c r="M344" s="221">
        <f t="shared" si="22"/>
        <v>0</v>
      </c>
      <c r="N344" s="722"/>
    </row>
    <row r="345" spans="5:14" hidden="1" x14ac:dyDescent="0.25">
      <c r="F345" s="233">
        <v>482</v>
      </c>
      <c r="G345" s="493" t="s">
        <v>3761</v>
      </c>
      <c r="J345" s="221">
        <f t="shared" si="21"/>
        <v>0</v>
      </c>
      <c r="K345" s="221"/>
      <c r="L345" s="221"/>
      <c r="M345" s="221">
        <f t="shared" si="22"/>
        <v>0</v>
      </c>
      <c r="N345" s="722"/>
    </row>
    <row r="346" spans="5:14" hidden="1" x14ac:dyDescent="0.25">
      <c r="F346" s="233">
        <v>483</v>
      </c>
      <c r="G346" s="493" t="s">
        <v>3762</v>
      </c>
      <c r="J346" s="221">
        <f t="shared" si="21"/>
        <v>0</v>
      </c>
      <c r="K346" s="221"/>
      <c r="L346" s="221"/>
      <c r="M346" s="221">
        <f t="shared" si="22"/>
        <v>0</v>
      </c>
      <c r="N346" s="722"/>
    </row>
    <row r="347" spans="5:14" ht="30" hidden="1" x14ac:dyDescent="0.25">
      <c r="F347" s="233">
        <v>484</v>
      </c>
      <c r="G347" s="493" t="s">
        <v>3763</v>
      </c>
      <c r="J347" s="221">
        <f t="shared" si="21"/>
        <v>0</v>
      </c>
      <c r="K347" s="221"/>
      <c r="L347" s="221"/>
      <c r="M347" s="221">
        <f t="shared" si="22"/>
        <v>0</v>
      </c>
      <c r="N347" s="722"/>
    </row>
    <row r="348" spans="5:14" ht="30" hidden="1" x14ac:dyDescent="0.25">
      <c r="F348" s="233">
        <v>485</v>
      </c>
      <c r="G348" s="493" t="s">
        <v>3764</v>
      </c>
      <c r="J348" s="221">
        <f t="shared" si="21"/>
        <v>0</v>
      </c>
      <c r="K348" s="221"/>
      <c r="L348" s="221"/>
      <c r="M348" s="221">
        <f t="shared" si="22"/>
        <v>0</v>
      </c>
      <c r="N348" s="722"/>
    </row>
    <row r="349" spans="5:14" ht="30" hidden="1" x14ac:dyDescent="0.25">
      <c r="F349" s="233">
        <v>489</v>
      </c>
      <c r="G349" s="493" t="s">
        <v>3648</v>
      </c>
      <c r="J349" s="221">
        <f t="shared" si="21"/>
        <v>0</v>
      </c>
      <c r="K349" s="221"/>
      <c r="L349" s="221"/>
      <c r="M349" s="221">
        <f t="shared" si="22"/>
        <v>0</v>
      </c>
      <c r="N349" s="722"/>
    </row>
    <row r="350" spans="5:14" ht="30" hidden="1" x14ac:dyDescent="0.25">
      <c r="F350" s="233">
        <v>494</v>
      </c>
      <c r="G350" s="493" t="s">
        <v>3742</v>
      </c>
      <c r="J350" s="221">
        <f t="shared" si="21"/>
        <v>0</v>
      </c>
      <c r="K350" s="221"/>
      <c r="L350" s="221"/>
      <c r="M350" s="221">
        <f t="shared" si="22"/>
        <v>0</v>
      </c>
      <c r="N350" s="722"/>
    </row>
    <row r="351" spans="5:14" ht="30" hidden="1" x14ac:dyDescent="0.25">
      <c r="F351" s="233">
        <v>495</v>
      </c>
      <c r="G351" s="493" t="s">
        <v>3743</v>
      </c>
      <c r="J351" s="221">
        <f t="shared" si="21"/>
        <v>0</v>
      </c>
      <c r="K351" s="221"/>
      <c r="L351" s="221"/>
      <c r="M351" s="221">
        <f t="shared" si="22"/>
        <v>0</v>
      </c>
      <c r="N351" s="722"/>
    </row>
    <row r="352" spans="5:14" ht="30" hidden="1" x14ac:dyDescent="0.25">
      <c r="F352" s="233">
        <v>496</v>
      </c>
      <c r="G352" s="493" t="s">
        <v>3744</v>
      </c>
      <c r="J352" s="221">
        <f t="shared" si="21"/>
        <v>0</v>
      </c>
      <c r="K352" s="221"/>
      <c r="L352" s="221"/>
      <c r="M352" s="221">
        <f t="shared" si="22"/>
        <v>0</v>
      </c>
      <c r="N352" s="722"/>
    </row>
    <row r="353" spans="6:14" ht="30" hidden="1" x14ac:dyDescent="0.25">
      <c r="F353" s="233">
        <v>499</v>
      </c>
      <c r="G353" s="493" t="s">
        <v>3745</v>
      </c>
      <c r="J353" s="221">
        <f t="shared" si="21"/>
        <v>0</v>
      </c>
      <c r="K353" s="221"/>
      <c r="L353" s="221"/>
      <c r="M353" s="221">
        <f t="shared" si="22"/>
        <v>0</v>
      </c>
      <c r="N353" s="722"/>
    </row>
    <row r="354" spans="6:14" hidden="1" x14ac:dyDescent="0.25">
      <c r="F354" s="233">
        <v>511</v>
      </c>
      <c r="G354" s="493" t="s">
        <v>3765</v>
      </c>
      <c r="J354" s="221">
        <f t="shared" si="21"/>
        <v>0</v>
      </c>
      <c r="K354" s="221"/>
      <c r="L354" s="221"/>
      <c r="M354" s="221">
        <f t="shared" si="22"/>
        <v>0</v>
      </c>
      <c r="N354" s="722"/>
    </row>
    <row r="355" spans="6:14" hidden="1" x14ac:dyDescent="0.25">
      <c r="F355" s="233">
        <v>512</v>
      </c>
      <c r="G355" s="493" t="s">
        <v>3766</v>
      </c>
      <c r="J355" s="221">
        <f t="shared" si="21"/>
        <v>0</v>
      </c>
      <c r="K355" s="221"/>
      <c r="L355" s="221"/>
      <c r="M355" s="221">
        <f t="shared" si="22"/>
        <v>0</v>
      </c>
      <c r="N355" s="722"/>
    </row>
    <row r="356" spans="6:14" hidden="1" x14ac:dyDescent="0.25">
      <c r="F356" s="233">
        <v>513</v>
      </c>
      <c r="G356" s="493" t="s">
        <v>3767</v>
      </c>
      <c r="J356" s="221">
        <f t="shared" si="21"/>
        <v>0</v>
      </c>
      <c r="K356" s="221"/>
      <c r="L356" s="221"/>
      <c r="M356" s="221">
        <f t="shared" si="22"/>
        <v>0</v>
      </c>
      <c r="N356" s="722"/>
    </row>
    <row r="357" spans="6:14" hidden="1" x14ac:dyDescent="0.25">
      <c r="F357" s="233">
        <v>514</v>
      </c>
      <c r="G357" s="493" t="s">
        <v>3768</v>
      </c>
      <c r="J357" s="221">
        <f t="shared" si="21"/>
        <v>0</v>
      </c>
      <c r="K357" s="221"/>
      <c r="L357" s="221"/>
      <c r="M357" s="221">
        <f t="shared" si="22"/>
        <v>0</v>
      </c>
      <c r="N357" s="722"/>
    </row>
    <row r="358" spans="6:14" hidden="1" x14ac:dyDescent="0.25">
      <c r="F358" s="233">
        <v>515</v>
      </c>
      <c r="G358" s="493" t="s">
        <v>3651</v>
      </c>
      <c r="J358" s="221">
        <f t="shared" si="21"/>
        <v>0</v>
      </c>
      <c r="K358" s="221"/>
      <c r="L358" s="221"/>
      <c r="M358" s="221">
        <f t="shared" si="22"/>
        <v>0</v>
      </c>
      <c r="N358" s="722"/>
    </row>
    <row r="359" spans="6:14" hidden="1" x14ac:dyDescent="0.25">
      <c r="F359" s="233">
        <v>521</v>
      </c>
      <c r="G359" s="493" t="s">
        <v>3769</v>
      </c>
      <c r="J359" s="221">
        <f t="shared" si="21"/>
        <v>0</v>
      </c>
      <c r="K359" s="221"/>
      <c r="L359" s="221"/>
      <c r="M359" s="221">
        <f t="shared" si="22"/>
        <v>0</v>
      </c>
      <c r="N359" s="722"/>
    </row>
    <row r="360" spans="6:14" hidden="1" x14ac:dyDescent="0.25">
      <c r="F360" s="233">
        <v>522</v>
      </c>
      <c r="G360" s="493" t="s">
        <v>3770</v>
      </c>
      <c r="J360" s="221">
        <f t="shared" si="21"/>
        <v>0</v>
      </c>
      <c r="K360" s="221"/>
      <c r="L360" s="221"/>
      <c r="M360" s="221">
        <f t="shared" si="22"/>
        <v>0</v>
      </c>
      <c r="N360" s="722"/>
    </row>
    <row r="361" spans="6:14" hidden="1" x14ac:dyDescent="0.25">
      <c r="F361" s="233">
        <v>523</v>
      </c>
      <c r="G361" s="493" t="s">
        <v>3652</v>
      </c>
      <c r="J361" s="221">
        <f t="shared" si="21"/>
        <v>0</v>
      </c>
      <c r="K361" s="221"/>
      <c r="L361" s="221"/>
      <c r="M361" s="221">
        <f t="shared" si="22"/>
        <v>0</v>
      </c>
      <c r="N361" s="722"/>
    </row>
    <row r="362" spans="6:14" hidden="1" x14ac:dyDescent="0.25">
      <c r="F362" s="233">
        <v>531</v>
      </c>
      <c r="G362" s="494" t="s">
        <v>3746</v>
      </c>
      <c r="J362" s="221">
        <f t="shared" si="21"/>
        <v>0</v>
      </c>
      <c r="K362" s="221"/>
      <c r="L362" s="221"/>
      <c r="M362" s="221">
        <f t="shared" si="22"/>
        <v>0</v>
      </c>
      <c r="N362" s="722"/>
    </row>
    <row r="363" spans="6:14" hidden="1" x14ac:dyDescent="0.25">
      <c r="F363" s="233">
        <v>541</v>
      </c>
      <c r="G363" s="493" t="s">
        <v>3771</v>
      </c>
      <c r="J363" s="221">
        <f t="shared" si="21"/>
        <v>0</v>
      </c>
      <c r="K363" s="221"/>
      <c r="L363" s="221"/>
      <c r="M363" s="221">
        <f t="shared" si="22"/>
        <v>0</v>
      </c>
      <c r="N363" s="722"/>
    </row>
    <row r="364" spans="6:14" hidden="1" x14ac:dyDescent="0.25">
      <c r="F364" s="233">
        <v>542</v>
      </c>
      <c r="G364" s="493" t="s">
        <v>3772</v>
      </c>
      <c r="J364" s="221">
        <f t="shared" si="21"/>
        <v>0</v>
      </c>
      <c r="K364" s="221"/>
      <c r="L364" s="221"/>
      <c r="M364" s="221">
        <f t="shared" si="22"/>
        <v>0</v>
      </c>
      <c r="N364" s="722"/>
    </row>
    <row r="365" spans="6:14" hidden="1" x14ac:dyDescent="0.25">
      <c r="F365" s="233">
        <v>543</v>
      </c>
      <c r="G365" s="493" t="s">
        <v>3653</v>
      </c>
      <c r="J365" s="221">
        <f t="shared" si="21"/>
        <v>0</v>
      </c>
      <c r="K365" s="221"/>
      <c r="L365" s="221"/>
      <c r="M365" s="221">
        <f t="shared" si="22"/>
        <v>0</v>
      </c>
      <c r="N365" s="722"/>
    </row>
    <row r="366" spans="6:14" ht="45" hidden="1" x14ac:dyDescent="0.25">
      <c r="F366" s="233">
        <v>551</v>
      </c>
      <c r="G366" s="493" t="s">
        <v>3747</v>
      </c>
      <c r="J366" s="221">
        <f t="shared" si="21"/>
        <v>0</v>
      </c>
      <c r="K366" s="221"/>
      <c r="L366" s="221"/>
      <c r="M366" s="221">
        <f t="shared" si="22"/>
        <v>0</v>
      </c>
      <c r="N366" s="722"/>
    </row>
    <row r="367" spans="6:14" hidden="1" x14ac:dyDescent="0.25">
      <c r="F367" s="233">
        <v>611</v>
      </c>
      <c r="G367" s="494" t="s">
        <v>3654</v>
      </c>
      <c r="J367" s="221">
        <f t="shared" si="21"/>
        <v>0</v>
      </c>
      <c r="K367" s="221"/>
      <c r="L367" s="221"/>
      <c r="M367" s="221">
        <f t="shared" si="22"/>
        <v>0</v>
      </c>
      <c r="N367" s="722"/>
    </row>
    <row r="368" spans="6:14" hidden="1" x14ac:dyDescent="0.25">
      <c r="F368" s="233">
        <v>620</v>
      </c>
      <c r="G368" s="494" t="s">
        <v>73</v>
      </c>
      <c r="J368" s="221">
        <f t="shared" si="21"/>
        <v>0</v>
      </c>
      <c r="K368" s="221"/>
      <c r="L368" s="221"/>
      <c r="M368" s="221">
        <f t="shared" si="22"/>
        <v>0</v>
      </c>
      <c r="N368" s="722"/>
    </row>
    <row r="369" spans="5:14" x14ac:dyDescent="0.25">
      <c r="E369" s="234"/>
      <c r="F369" s="233"/>
      <c r="G369" s="496" t="s">
        <v>3841</v>
      </c>
      <c r="H369" s="235"/>
      <c r="I369" s="236"/>
      <c r="J369" s="237"/>
      <c r="K369" s="237"/>
      <c r="L369" s="237"/>
      <c r="M369" s="237"/>
      <c r="N369" s="723"/>
    </row>
    <row r="370" spans="5:14" x14ac:dyDescent="0.25">
      <c r="F370" s="238" t="s">
        <v>219</v>
      </c>
      <c r="G370" s="497" t="s">
        <v>220</v>
      </c>
      <c r="H370" s="220">
        <f>SUM(H308:H344)</f>
        <v>100000</v>
      </c>
      <c r="J370" s="221">
        <f t="shared" ref="J370:J385" si="23">SUM(H370:I370)</f>
        <v>100000</v>
      </c>
      <c r="K370" s="221">
        <f>SUM(K308:K344)</f>
        <v>0</v>
      </c>
      <c r="L370" s="221"/>
      <c r="M370" s="221">
        <f t="shared" ref="M370:M385" si="24">SUM(K370:L370)</f>
        <v>0</v>
      </c>
      <c r="N370" s="722"/>
    </row>
    <row r="371" spans="5:14" hidden="1" x14ac:dyDescent="0.25">
      <c r="F371" s="238" t="s">
        <v>221</v>
      </c>
      <c r="G371" s="497" t="s">
        <v>222</v>
      </c>
      <c r="J371" s="221">
        <f t="shared" si="23"/>
        <v>0</v>
      </c>
      <c r="K371" s="221"/>
      <c r="L371" s="221"/>
      <c r="M371" s="221">
        <f t="shared" si="24"/>
        <v>0</v>
      </c>
      <c r="N371" s="722"/>
    </row>
    <row r="372" spans="5:14" hidden="1" x14ac:dyDescent="0.25">
      <c r="F372" s="238" t="s">
        <v>223</v>
      </c>
      <c r="G372" s="497" t="s">
        <v>224</v>
      </c>
      <c r="J372" s="221">
        <f t="shared" si="23"/>
        <v>0</v>
      </c>
      <c r="K372" s="221"/>
      <c r="L372" s="221"/>
      <c r="M372" s="221">
        <f t="shared" si="24"/>
        <v>0</v>
      </c>
      <c r="N372" s="722"/>
    </row>
    <row r="373" spans="5:14" hidden="1" x14ac:dyDescent="0.25">
      <c r="F373" s="238" t="s">
        <v>225</v>
      </c>
      <c r="G373" s="497" t="s">
        <v>226</v>
      </c>
      <c r="J373" s="221">
        <f t="shared" si="23"/>
        <v>0</v>
      </c>
      <c r="K373" s="221"/>
      <c r="L373" s="221"/>
      <c r="M373" s="221">
        <f t="shared" si="24"/>
        <v>0</v>
      </c>
      <c r="N373" s="722"/>
    </row>
    <row r="374" spans="5:14" hidden="1" x14ac:dyDescent="0.25">
      <c r="F374" s="238" t="s">
        <v>227</v>
      </c>
      <c r="G374" s="497" t="s">
        <v>228</v>
      </c>
      <c r="J374" s="221">
        <f t="shared" si="23"/>
        <v>0</v>
      </c>
      <c r="K374" s="221"/>
      <c r="L374" s="221"/>
      <c r="M374" s="221">
        <f t="shared" si="24"/>
        <v>0</v>
      </c>
      <c r="N374" s="722"/>
    </row>
    <row r="375" spans="5:14" hidden="1" x14ac:dyDescent="0.25">
      <c r="F375" s="238" t="s">
        <v>229</v>
      </c>
      <c r="G375" s="497" t="s">
        <v>230</v>
      </c>
      <c r="J375" s="221">
        <f t="shared" si="23"/>
        <v>0</v>
      </c>
      <c r="K375" s="221"/>
      <c r="L375" s="221"/>
      <c r="M375" s="221">
        <f t="shared" si="24"/>
        <v>0</v>
      </c>
      <c r="N375" s="722"/>
    </row>
    <row r="376" spans="5:14" hidden="1" x14ac:dyDescent="0.25">
      <c r="F376" s="238" t="s">
        <v>231</v>
      </c>
      <c r="G376" s="497" t="s">
        <v>4115</v>
      </c>
      <c r="J376" s="221">
        <f t="shared" si="23"/>
        <v>0</v>
      </c>
      <c r="K376" s="221"/>
      <c r="L376" s="221"/>
      <c r="M376" s="221">
        <f t="shared" si="24"/>
        <v>0</v>
      </c>
      <c r="N376" s="722"/>
    </row>
    <row r="377" spans="5:14" hidden="1" x14ac:dyDescent="0.25">
      <c r="F377" s="238" t="s">
        <v>232</v>
      </c>
      <c r="G377" s="497" t="s">
        <v>4114</v>
      </c>
      <c r="J377" s="221">
        <f t="shared" si="23"/>
        <v>0</v>
      </c>
      <c r="K377" s="221"/>
      <c r="L377" s="221"/>
      <c r="M377" s="221">
        <f t="shared" si="24"/>
        <v>0</v>
      </c>
      <c r="N377" s="722"/>
    </row>
    <row r="378" spans="5:14" hidden="1" x14ac:dyDescent="0.25">
      <c r="F378" s="238" t="s">
        <v>233</v>
      </c>
      <c r="G378" s="497" t="s">
        <v>42</v>
      </c>
      <c r="J378" s="221">
        <f t="shared" si="23"/>
        <v>0</v>
      </c>
      <c r="K378" s="221"/>
      <c r="L378" s="221"/>
      <c r="M378" s="221">
        <f t="shared" si="24"/>
        <v>0</v>
      </c>
      <c r="N378" s="722"/>
    </row>
    <row r="379" spans="5:14" hidden="1" x14ac:dyDescent="0.25">
      <c r="F379" s="238" t="s">
        <v>234</v>
      </c>
      <c r="G379" s="497" t="s">
        <v>235</v>
      </c>
      <c r="J379" s="221">
        <f t="shared" si="23"/>
        <v>0</v>
      </c>
      <c r="K379" s="221"/>
      <c r="L379" s="221"/>
      <c r="M379" s="221">
        <f t="shared" si="24"/>
        <v>0</v>
      </c>
      <c r="N379" s="722"/>
    </row>
    <row r="380" spans="5:14" hidden="1" x14ac:dyDescent="0.25">
      <c r="F380" s="238" t="s">
        <v>236</v>
      </c>
      <c r="G380" s="497" t="s">
        <v>237</v>
      </c>
      <c r="J380" s="221">
        <f t="shared" si="23"/>
        <v>0</v>
      </c>
      <c r="K380" s="221"/>
      <c r="L380" s="221"/>
      <c r="M380" s="221">
        <f t="shared" si="24"/>
        <v>0</v>
      </c>
      <c r="N380" s="722"/>
    </row>
    <row r="381" spans="5:14" ht="30" hidden="1" x14ac:dyDescent="0.25">
      <c r="F381" s="238" t="s">
        <v>238</v>
      </c>
      <c r="G381" s="497" t="s">
        <v>239</v>
      </c>
      <c r="J381" s="221">
        <f t="shared" si="23"/>
        <v>0</v>
      </c>
      <c r="K381" s="221"/>
      <c r="L381" s="221"/>
      <c r="M381" s="221">
        <f t="shared" si="24"/>
        <v>0</v>
      </c>
      <c r="N381" s="722"/>
    </row>
    <row r="382" spans="5:14" hidden="1" x14ac:dyDescent="0.25">
      <c r="F382" s="238" t="s">
        <v>240</v>
      </c>
      <c r="G382" s="497" t="s">
        <v>241</v>
      </c>
      <c r="J382" s="221">
        <f t="shared" si="23"/>
        <v>0</v>
      </c>
      <c r="K382" s="221"/>
      <c r="L382" s="221"/>
      <c r="M382" s="221">
        <f t="shared" si="24"/>
        <v>0</v>
      </c>
      <c r="N382" s="722"/>
    </row>
    <row r="383" spans="5:14" ht="30" hidden="1" x14ac:dyDescent="0.25">
      <c r="F383" s="238" t="s">
        <v>242</v>
      </c>
      <c r="G383" s="497" t="s">
        <v>243</v>
      </c>
      <c r="J383" s="221">
        <f t="shared" si="23"/>
        <v>0</v>
      </c>
      <c r="K383" s="221"/>
      <c r="L383" s="221"/>
      <c r="M383" s="221">
        <f t="shared" si="24"/>
        <v>0</v>
      </c>
      <c r="N383" s="722"/>
    </row>
    <row r="384" spans="5:14" hidden="1" x14ac:dyDescent="0.25">
      <c r="F384" s="238" t="s">
        <v>244</v>
      </c>
      <c r="G384" s="497" t="s">
        <v>245</v>
      </c>
      <c r="J384" s="221">
        <f t="shared" si="23"/>
        <v>0</v>
      </c>
      <c r="K384" s="221"/>
      <c r="L384" s="221"/>
      <c r="M384" s="221">
        <f t="shared" si="24"/>
        <v>0</v>
      </c>
      <c r="N384" s="722"/>
    </row>
    <row r="385" spans="5:14" hidden="1" x14ac:dyDescent="0.25">
      <c r="F385" s="238" t="s">
        <v>246</v>
      </c>
      <c r="G385" s="497" t="s">
        <v>247</v>
      </c>
      <c r="J385" s="221">
        <f t="shared" si="23"/>
        <v>0</v>
      </c>
      <c r="K385" s="221"/>
      <c r="L385" s="221"/>
      <c r="M385" s="221">
        <f t="shared" si="24"/>
        <v>0</v>
      </c>
      <c r="N385" s="722"/>
    </row>
    <row r="386" spans="5:14" x14ac:dyDescent="0.25">
      <c r="G386" s="498" t="s">
        <v>3845</v>
      </c>
      <c r="H386" s="239">
        <f>SUM(H370:H385)</f>
        <v>100000</v>
      </c>
      <c r="I386" s="240">
        <f>SUM(I371:I385)</f>
        <v>0</v>
      </c>
      <c r="J386" s="240">
        <f>SUM(J370:J385)</f>
        <v>100000</v>
      </c>
      <c r="K386" s="240">
        <f>SUM(K370:K385)</f>
        <v>0</v>
      </c>
      <c r="L386" s="240">
        <f>SUM(L371:L385)</f>
        <v>0</v>
      </c>
      <c r="M386" s="240">
        <f>SUM(M370:M385)</f>
        <v>0</v>
      </c>
      <c r="N386" s="724"/>
    </row>
    <row r="387" spans="5:14" ht="28.5" x14ac:dyDescent="0.25">
      <c r="E387" s="234"/>
      <c r="F387" s="233"/>
      <c r="G387" s="499" t="s">
        <v>4143</v>
      </c>
      <c r="H387" s="235"/>
      <c r="I387" s="236"/>
      <c r="J387" s="237"/>
      <c r="K387" s="237"/>
      <c r="L387" s="237"/>
      <c r="M387" s="237"/>
      <c r="N387" s="723"/>
    </row>
    <row r="388" spans="5:14" x14ac:dyDescent="0.25">
      <c r="F388" s="238" t="s">
        <v>219</v>
      </c>
      <c r="G388" s="497" t="s">
        <v>220</v>
      </c>
      <c r="H388" s="220">
        <f>SUM(H308:H368)</f>
        <v>100000</v>
      </c>
      <c r="J388" s="221">
        <f>SUM(H388:I388)</f>
        <v>100000</v>
      </c>
      <c r="K388" s="221">
        <f>SUM(K308:K368)</f>
        <v>0</v>
      </c>
      <c r="L388" s="221"/>
      <c r="M388" s="221">
        <f>SUM(K388:L388)</f>
        <v>0</v>
      </c>
      <c r="N388" s="722"/>
    </row>
    <row r="389" spans="5:14" hidden="1" x14ac:dyDescent="0.25">
      <c r="F389" s="238" t="s">
        <v>221</v>
      </c>
      <c r="G389" s="497" t="s">
        <v>222</v>
      </c>
      <c r="J389" s="221">
        <f t="shared" ref="J389:J403" si="25">SUM(H389:I389)</f>
        <v>0</v>
      </c>
      <c r="K389" s="221"/>
      <c r="L389" s="221"/>
      <c r="M389" s="221">
        <f t="shared" ref="M389:M403" si="26">SUM(K389:L389)</f>
        <v>0</v>
      </c>
      <c r="N389" s="722"/>
    </row>
    <row r="390" spans="5:14" hidden="1" x14ac:dyDescent="0.25">
      <c r="F390" s="238" t="s">
        <v>223</v>
      </c>
      <c r="G390" s="497" t="s">
        <v>224</v>
      </c>
      <c r="J390" s="221">
        <f t="shared" si="25"/>
        <v>0</v>
      </c>
      <c r="K390" s="221"/>
      <c r="L390" s="221"/>
      <c r="M390" s="221">
        <f t="shared" si="26"/>
        <v>0</v>
      </c>
      <c r="N390" s="722"/>
    </row>
    <row r="391" spans="5:14" hidden="1" x14ac:dyDescent="0.25">
      <c r="F391" s="238" t="s">
        <v>225</v>
      </c>
      <c r="G391" s="497" t="s">
        <v>226</v>
      </c>
      <c r="J391" s="221">
        <f t="shared" si="25"/>
        <v>0</v>
      </c>
      <c r="K391" s="221"/>
      <c r="L391" s="221"/>
      <c r="M391" s="221">
        <f t="shared" si="26"/>
        <v>0</v>
      </c>
      <c r="N391" s="722"/>
    </row>
    <row r="392" spans="5:14" hidden="1" x14ac:dyDescent="0.25">
      <c r="F392" s="238" t="s">
        <v>227</v>
      </c>
      <c r="G392" s="497" t="s">
        <v>228</v>
      </c>
      <c r="J392" s="221">
        <f t="shared" si="25"/>
        <v>0</v>
      </c>
      <c r="K392" s="221"/>
      <c r="L392" s="221"/>
      <c r="M392" s="221">
        <f t="shared" si="26"/>
        <v>0</v>
      </c>
      <c r="N392" s="722"/>
    </row>
    <row r="393" spans="5:14" hidden="1" x14ac:dyDescent="0.25">
      <c r="F393" s="238" t="s">
        <v>229</v>
      </c>
      <c r="G393" s="497" t="s">
        <v>230</v>
      </c>
      <c r="J393" s="221">
        <f t="shared" si="25"/>
        <v>0</v>
      </c>
      <c r="K393" s="221"/>
      <c r="L393" s="221"/>
      <c r="M393" s="221">
        <f t="shared" si="26"/>
        <v>0</v>
      </c>
      <c r="N393" s="722"/>
    </row>
    <row r="394" spans="5:14" hidden="1" x14ac:dyDescent="0.25">
      <c r="F394" s="238" t="s">
        <v>231</v>
      </c>
      <c r="G394" s="497" t="s">
        <v>4115</v>
      </c>
      <c r="J394" s="221">
        <f t="shared" si="25"/>
        <v>0</v>
      </c>
      <c r="K394" s="221"/>
      <c r="L394" s="221"/>
      <c r="M394" s="221">
        <f t="shared" si="26"/>
        <v>0</v>
      </c>
      <c r="N394" s="722"/>
    </row>
    <row r="395" spans="5:14" hidden="1" x14ac:dyDescent="0.25">
      <c r="F395" s="238" t="s">
        <v>232</v>
      </c>
      <c r="G395" s="497" t="s">
        <v>4114</v>
      </c>
      <c r="J395" s="221">
        <f t="shared" si="25"/>
        <v>0</v>
      </c>
      <c r="K395" s="221"/>
      <c r="L395" s="221"/>
      <c r="M395" s="221">
        <f t="shared" si="26"/>
        <v>0</v>
      </c>
      <c r="N395" s="722"/>
    </row>
    <row r="396" spans="5:14" hidden="1" x14ac:dyDescent="0.25">
      <c r="F396" s="238" t="s">
        <v>233</v>
      </c>
      <c r="G396" s="497" t="s">
        <v>42</v>
      </c>
      <c r="J396" s="221">
        <f t="shared" si="25"/>
        <v>0</v>
      </c>
      <c r="K396" s="221"/>
      <c r="L396" s="221"/>
      <c r="M396" s="221">
        <f t="shared" si="26"/>
        <v>0</v>
      </c>
      <c r="N396" s="722"/>
    </row>
    <row r="397" spans="5:14" hidden="1" x14ac:dyDescent="0.25">
      <c r="F397" s="238" t="s">
        <v>234</v>
      </c>
      <c r="G397" s="497" t="s">
        <v>235</v>
      </c>
      <c r="J397" s="221">
        <f t="shared" si="25"/>
        <v>0</v>
      </c>
      <c r="K397" s="221"/>
      <c r="L397" s="221"/>
      <c r="M397" s="221">
        <f t="shared" si="26"/>
        <v>0</v>
      </c>
      <c r="N397" s="722"/>
    </row>
    <row r="398" spans="5:14" hidden="1" x14ac:dyDescent="0.25">
      <c r="F398" s="238" t="s">
        <v>236</v>
      </c>
      <c r="G398" s="497" t="s">
        <v>237</v>
      </c>
      <c r="J398" s="221">
        <f t="shared" si="25"/>
        <v>0</v>
      </c>
      <c r="K398" s="221"/>
      <c r="L398" s="221"/>
      <c r="M398" s="221">
        <f t="shared" si="26"/>
        <v>0</v>
      </c>
      <c r="N398" s="722"/>
    </row>
    <row r="399" spans="5:14" ht="30" hidden="1" x14ac:dyDescent="0.25">
      <c r="F399" s="238" t="s">
        <v>238</v>
      </c>
      <c r="G399" s="497" t="s">
        <v>239</v>
      </c>
      <c r="J399" s="221">
        <f t="shared" si="25"/>
        <v>0</v>
      </c>
      <c r="K399" s="221"/>
      <c r="L399" s="221"/>
      <c r="M399" s="221">
        <f t="shared" si="26"/>
        <v>0</v>
      </c>
      <c r="N399" s="722"/>
    </row>
    <row r="400" spans="5:14" hidden="1" x14ac:dyDescent="0.25">
      <c r="F400" s="238" t="s">
        <v>240</v>
      </c>
      <c r="G400" s="497" t="s">
        <v>241</v>
      </c>
      <c r="J400" s="221">
        <f t="shared" si="25"/>
        <v>0</v>
      </c>
      <c r="K400" s="221"/>
      <c r="L400" s="221"/>
      <c r="M400" s="221">
        <f t="shared" si="26"/>
        <v>0</v>
      </c>
      <c r="N400" s="722"/>
    </row>
    <row r="401" spans="5:14" ht="30" hidden="1" x14ac:dyDescent="0.25">
      <c r="F401" s="238" t="s">
        <v>242</v>
      </c>
      <c r="G401" s="497" t="s">
        <v>243</v>
      </c>
      <c r="J401" s="221">
        <f t="shared" si="25"/>
        <v>0</v>
      </c>
      <c r="K401" s="221"/>
      <c r="L401" s="221"/>
      <c r="M401" s="221">
        <f t="shared" si="26"/>
        <v>0</v>
      </c>
      <c r="N401" s="722"/>
    </row>
    <row r="402" spans="5:14" hidden="1" x14ac:dyDescent="0.25">
      <c r="F402" s="238" t="s">
        <v>244</v>
      </c>
      <c r="G402" s="497" t="s">
        <v>245</v>
      </c>
      <c r="J402" s="221">
        <f t="shared" si="25"/>
        <v>0</v>
      </c>
      <c r="K402" s="221"/>
      <c r="L402" s="221"/>
      <c r="M402" s="221">
        <f t="shared" si="26"/>
        <v>0</v>
      </c>
      <c r="N402" s="722"/>
    </row>
    <row r="403" spans="5:14" hidden="1" x14ac:dyDescent="0.25">
      <c r="F403" s="238" t="s">
        <v>246</v>
      </c>
      <c r="G403" s="497" t="s">
        <v>247</v>
      </c>
      <c r="J403" s="221">
        <f t="shared" si="25"/>
        <v>0</v>
      </c>
      <c r="K403" s="221"/>
      <c r="L403" s="221"/>
      <c r="M403" s="221">
        <f t="shared" si="26"/>
        <v>0</v>
      </c>
      <c r="N403" s="722"/>
    </row>
    <row r="404" spans="5:14" x14ac:dyDescent="0.25">
      <c r="G404" s="498" t="s">
        <v>4144</v>
      </c>
      <c r="H404" s="239">
        <f>SUM(H388:H403)</f>
        <v>100000</v>
      </c>
      <c r="I404" s="240">
        <f>SUM(I389:I403)</f>
        <v>0</v>
      </c>
      <c r="J404" s="240">
        <f>SUM(J388:J403)</f>
        <v>100000</v>
      </c>
      <c r="K404" s="240">
        <f>SUM(K388:K403)</f>
        <v>0</v>
      </c>
      <c r="L404" s="240">
        <f>SUM(L389:L403)</f>
        <v>0</v>
      </c>
      <c r="M404" s="240">
        <f>SUM(M388:M403)</f>
        <v>0</v>
      </c>
      <c r="N404" s="724"/>
    </row>
    <row r="405" spans="5:14" x14ac:dyDescent="0.25">
      <c r="E405" s="234"/>
      <c r="F405" s="233"/>
      <c r="G405" s="499" t="s">
        <v>4145</v>
      </c>
      <c r="H405" s="235"/>
      <c r="I405" s="236"/>
      <c r="J405" s="237"/>
      <c r="K405" s="237"/>
      <c r="L405" s="237"/>
      <c r="M405" s="237"/>
      <c r="N405" s="723"/>
    </row>
    <row r="406" spans="5:14" x14ac:dyDescent="0.25">
      <c r="F406" s="238" t="s">
        <v>219</v>
      </c>
      <c r="G406" s="497" t="s">
        <v>220</v>
      </c>
      <c r="H406" s="220">
        <f>SUM(H388,H89)</f>
        <v>7711450</v>
      </c>
      <c r="J406" s="221">
        <f>SUM(H406:I406)</f>
        <v>7711450</v>
      </c>
      <c r="K406" s="221">
        <f>SUM(K388,K89)</f>
        <v>3042465</v>
      </c>
      <c r="L406" s="221"/>
      <c r="M406" s="221">
        <f>SUM(K406:L406)</f>
        <v>3042465</v>
      </c>
      <c r="N406" s="722"/>
    </row>
    <row r="407" spans="5:14" hidden="1" x14ac:dyDescent="0.25">
      <c r="F407" s="238" t="s">
        <v>221</v>
      </c>
      <c r="G407" s="497" t="s">
        <v>222</v>
      </c>
      <c r="J407" s="221">
        <f t="shared" ref="J407:J421" si="27">SUM(H407:I407)</f>
        <v>0</v>
      </c>
      <c r="K407" s="221"/>
      <c r="L407" s="221"/>
      <c r="M407" s="221">
        <f t="shared" ref="M407:M421" si="28">SUM(K407:L407)</f>
        <v>0</v>
      </c>
      <c r="N407" s="722"/>
    </row>
    <row r="408" spans="5:14" hidden="1" x14ac:dyDescent="0.25">
      <c r="F408" s="238" t="s">
        <v>223</v>
      </c>
      <c r="G408" s="497" t="s">
        <v>224</v>
      </c>
      <c r="J408" s="221">
        <f t="shared" si="27"/>
        <v>0</v>
      </c>
      <c r="K408" s="221"/>
      <c r="L408" s="221"/>
      <c r="M408" s="221">
        <f t="shared" si="28"/>
        <v>0</v>
      </c>
      <c r="N408" s="722"/>
    </row>
    <row r="409" spans="5:14" hidden="1" x14ac:dyDescent="0.25">
      <c r="F409" s="238" t="s">
        <v>225</v>
      </c>
      <c r="G409" s="497" t="s">
        <v>226</v>
      </c>
      <c r="I409" s="221">
        <f>SUM(I74)</f>
        <v>0</v>
      </c>
      <c r="J409" s="221">
        <f t="shared" si="27"/>
        <v>0</v>
      </c>
      <c r="K409" s="221"/>
      <c r="L409" s="221">
        <f>SUM(L74)</f>
        <v>0</v>
      </c>
      <c r="M409" s="221">
        <f t="shared" si="28"/>
        <v>0</v>
      </c>
      <c r="N409" s="722"/>
    </row>
    <row r="410" spans="5:14" hidden="1" x14ac:dyDescent="0.25">
      <c r="F410" s="238" t="s">
        <v>227</v>
      </c>
      <c r="G410" s="497" t="s">
        <v>228</v>
      </c>
      <c r="J410" s="221">
        <f t="shared" si="27"/>
        <v>0</v>
      </c>
      <c r="K410" s="221"/>
      <c r="L410" s="221"/>
      <c r="M410" s="221">
        <f t="shared" si="28"/>
        <v>0</v>
      </c>
      <c r="N410" s="722"/>
    </row>
    <row r="411" spans="5:14" hidden="1" x14ac:dyDescent="0.25">
      <c r="F411" s="238" t="s">
        <v>229</v>
      </c>
      <c r="G411" s="497" t="s">
        <v>230</v>
      </c>
      <c r="J411" s="221">
        <f t="shared" si="27"/>
        <v>0</v>
      </c>
      <c r="K411" s="221"/>
      <c r="L411" s="221"/>
      <c r="M411" s="221">
        <f t="shared" si="28"/>
        <v>0</v>
      </c>
      <c r="N411" s="722"/>
    </row>
    <row r="412" spans="5:14" hidden="1" x14ac:dyDescent="0.25">
      <c r="F412" s="238" t="s">
        <v>231</v>
      </c>
      <c r="G412" s="497" t="s">
        <v>4115</v>
      </c>
      <c r="J412" s="221">
        <f t="shared" si="27"/>
        <v>0</v>
      </c>
      <c r="K412" s="221"/>
      <c r="L412" s="221"/>
      <c r="M412" s="221">
        <f t="shared" si="28"/>
        <v>0</v>
      </c>
      <c r="N412" s="722"/>
    </row>
    <row r="413" spans="5:14" hidden="1" x14ac:dyDescent="0.25">
      <c r="F413" s="238" t="s">
        <v>232</v>
      </c>
      <c r="G413" s="497" t="s">
        <v>4114</v>
      </c>
      <c r="J413" s="221">
        <f t="shared" si="27"/>
        <v>0</v>
      </c>
      <c r="K413" s="221"/>
      <c r="L413" s="221"/>
      <c r="M413" s="221">
        <f t="shared" si="28"/>
        <v>0</v>
      </c>
      <c r="N413" s="722"/>
    </row>
    <row r="414" spans="5:14" hidden="1" x14ac:dyDescent="0.25">
      <c r="F414" s="238" t="s">
        <v>233</v>
      </c>
      <c r="G414" s="497" t="s">
        <v>42</v>
      </c>
      <c r="J414" s="221">
        <f t="shared" si="27"/>
        <v>0</v>
      </c>
      <c r="K414" s="221"/>
      <c r="L414" s="221"/>
      <c r="M414" s="221">
        <f t="shared" si="28"/>
        <v>0</v>
      </c>
      <c r="N414" s="722"/>
    </row>
    <row r="415" spans="5:14" hidden="1" x14ac:dyDescent="0.25">
      <c r="F415" s="238" t="s">
        <v>234</v>
      </c>
      <c r="G415" s="497" t="s">
        <v>235</v>
      </c>
      <c r="J415" s="221">
        <f t="shared" si="27"/>
        <v>0</v>
      </c>
      <c r="K415" s="221"/>
      <c r="L415" s="221"/>
      <c r="M415" s="221">
        <f t="shared" si="28"/>
        <v>0</v>
      </c>
      <c r="N415" s="722"/>
    </row>
    <row r="416" spans="5:14" hidden="1" x14ac:dyDescent="0.25">
      <c r="F416" s="238" t="s">
        <v>236</v>
      </c>
      <c r="G416" s="497" t="s">
        <v>237</v>
      </c>
      <c r="J416" s="221">
        <f t="shared" si="27"/>
        <v>0</v>
      </c>
      <c r="K416" s="221"/>
      <c r="L416" s="221"/>
      <c r="M416" s="221">
        <f t="shared" si="28"/>
        <v>0</v>
      </c>
      <c r="N416" s="722"/>
    </row>
    <row r="417" spans="5:14" ht="30" hidden="1" x14ac:dyDescent="0.25">
      <c r="F417" s="238" t="s">
        <v>238</v>
      </c>
      <c r="G417" s="497" t="s">
        <v>239</v>
      </c>
      <c r="J417" s="221">
        <f t="shared" si="27"/>
        <v>0</v>
      </c>
      <c r="K417" s="221"/>
      <c r="L417" s="221"/>
      <c r="M417" s="221">
        <f t="shared" si="28"/>
        <v>0</v>
      </c>
      <c r="N417" s="722"/>
    </row>
    <row r="418" spans="5:14" hidden="1" x14ac:dyDescent="0.25">
      <c r="F418" s="238" t="s">
        <v>240</v>
      </c>
      <c r="G418" s="497" t="s">
        <v>241</v>
      </c>
      <c r="J418" s="221">
        <f t="shared" si="27"/>
        <v>0</v>
      </c>
      <c r="K418" s="221"/>
      <c r="L418" s="221"/>
      <c r="M418" s="221">
        <f t="shared" si="28"/>
        <v>0</v>
      </c>
      <c r="N418" s="722"/>
    </row>
    <row r="419" spans="5:14" ht="30" hidden="1" x14ac:dyDescent="0.25">
      <c r="F419" s="238" t="s">
        <v>242</v>
      </c>
      <c r="G419" s="497" t="s">
        <v>243</v>
      </c>
      <c r="J419" s="221">
        <f t="shared" si="27"/>
        <v>0</v>
      </c>
      <c r="K419" s="221"/>
      <c r="L419" s="221"/>
      <c r="M419" s="221">
        <f t="shared" si="28"/>
        <v>0</v>
      </c>
      <c r="N419" s="722"/>
    </row>
    <row r="420" spans="5:14" hidden="1" x14ac:dyDescent="0.25">
      <c r="F420" s="238" t="s">
        <v>244</v>
      </c>
      <c r="G420" s="497" t="s">
        <v>245</v>
      </c>
      <c r="J420" s="221">
        <f t="shared" si="27"/>
        <v>0</v>
      </c>
      <c r="K420" s="221"/>
      <c r="L420" s="221"/>
      <c r="M420" s="221">
        <f t="shared" si="28"/>
        <v>0</v>
      </c>
      <c r="N420" s="722"/>
    </row>
    <row r="421" spans="5:14" hidden="1" x14ac:dyDescent="0.25">
      <c r="F421" s="238" t="s">
        <v>246</v>
      </c>
      <c r="G421" s="497" t="s">
        <v>247</v>
      </c>
      <c r="J421" s="221">
        <f t="shared" si="27"/>
        <v>0</v>
      </c>
      <c r="K421" s="221"/>
      <c r="L421" s="221"/>
      <c r="M421" s="221">
        <f t="shared" si="28"/>
        <v>0</v>
      </c>
      <c r="N421" s="722"/>
    </row>
    <row r="422" spans="5:14" ht="15" customHeight="1" x14ac:dyDescent="0.25">
      <c r="G422" s="498" t="s">
        <v>4146</v>
      </c>
      <c r="H422" s="239">
        <f>SUM(H406:H421)</f>
        <v>7711450</v>
      </c>
      <c r="I422" s="240">
        <f>SUM(I407:I421)</f>
        <v>0</v>
      </c>
      <c r="J422" s="240">
        <f>SUM(J406:J421)</f>
        <v>7711450</v>
      </c>
      <c r="K422" s="240">
        <f>SUM(K406:K421)</f>
        <v>3042465</v>
      </c>
      <c r="L422" s="240">
        <f>SUM(L407:L421)</f>
        <v>0</v>
      </c>
      <c r="M422" s="240">
        <f>SUM(M406:M421)</f>
        <v>3042465</v>
      </c>
      <c r="N422" s="724"/>
    </row>
    <row r="423" spans="5:14" ht="15" hidden="1" customHeight="1" x14ac:dyDescent="0.25">
      <c r="K423" s="221"/>
      <c r="L423" s="221"/>
      <c r="M423" s="221"/>
      <c r="N423" s="722"/>
    </row>
    <row r="424" spans="5:14" x14ac:dyDescent="0.25">
      <c r="E424" s="234"/>
      <c r="F424" s="233"/>
      <c r="G424" s="499" t="s">
        <v>3777</v>
      </c>
      <c r="H424" s="235"/>
      <c r="I424" s="236"/>
      <c r="J424" s="237"/>
      <c r="K424" s="237"/>
      <c r="L424" s="237"/>
      <c r="M424" s="237"/>
      <c r="N424" s="723"/>
    </row>
    <row r="425" spans="5:14" x14ac:dyDescent="0.25">
      <c r="F425" s="238" t="s">
        <v>219</v>
      </c>
      <c r="G425" s="497" t="s">
        <v>220</v>
      </c>
      <c r="H425" s="220">
        <f>SUM(H105,H404)</f>
        <v>7711450</v>
      </c>
      <c r="J425" s="221">
        <f>SUM(H425:I425)</f>
        <v>7711450</v>
      </c>
      <c r="K425" s="221">
        <f>SUM(K105,K404)</f>
        <v>3042465</v>
      </c>
      <c r="L425" s="221"/>
      <c r="M425" s="221">
        <f>SUM(K425:L425)</f>
        <v>3042465</v>
      </c>
      <c r="N425" s="722"/>
    </row>
    <row r="426" spans="5:14" hidden="1" x14ac:dyDescent="0.25">
      <c r="F426" s="238" t="s">
        <v>221</v>
      </c>
      <c r="G426" s="497" t="s">
        <v>222</v>
      </c>
      <c r="J426" s="221">
        <f t="shared" ref="J426:J440" si="29">SUM(H426:I426)</f>
        <v>0</v>
      </c>
      <c r="K426" s="221"/>
      <c r="L426" s="221"/>
      <c r="M426" s="221">
        <f t="shared" ref="M426:M440" si="30">SUM(K426:L426)</f>
        <v>0</v>
      </c>
      <c r="N426" s="722"/>
    </row>
    <row r="427" spans="5:14" hidden="1" x14ac:dyDescent="0.25">
      <c r="F427" s="238" t="s">
        <v>223</v>
      </c>
      <c r="G427" s="497" t="s">
        <v>224</v>
      </c>
      <c r="J427" s="221">
        <f t="shared" si="29"/>
        <v>0</v>
      </c>
      <c r="K427" s="221"/>
      <c r="L427" s="221"/>
      <c r="M427" s="221">
        <f t="shared" si="30"/>
        <v>0</v>
      </c>
      <c r="N427" s="722"/>
    </row>
    <row r="428" spans="5:14" hidden="1" x14ac:dyDescent="0.25">
      <c r="F428" s="238" t="s">
        <v>225</v>
      </c>
      <c r="G428" s="497" t="s">
        <v>226</v>
      </c>
      <c r="J428" s="221">
        <f t="shared" si="29"/>
        <v>0</v>
      </c>
      <c r="K428" s="221"/>
      <c r="L428" s="221"/>
      <c r="M428" s="221">
        <f t="shared" si="30"/>
        <v>0</v>
      </c>
      <c r="N428" s="722"/>
    </row>
    <row r="429" spans="5:14" hidden="1" x14ac:dyDescent="0.25">
      <c r="F429" s="238" t="s">
        <v>227</v>
      </c>
      <c r="G429" s="497" t="s">
        <v>228</v>
      </c>
      <c r="J429" s="221">
        <f t="shared" si="29"/>
        <v>0</v>
      </c>
      <c r="K429" s="221"/>
      <c r="L429" s="221"/>
      <c r="M429" s="221">
        <f t="shared" si="30"/>
        <v>0</v>
      </c>
      <c r="N429" s="722"/>
    </row>
    <row r="430" spans="5:14" hidden="1" x14ac:dyDescent="0.25">
      <c r="F430" s="238" t="s">
        <v>229</v>
      </c>
      <c r="G430" s="497" t="s">
        <v>230</v>
      </c>
      <c r="J430" s="221">
        <f t="shared" si="29"/>
        <v>0</v>
      </c>
      <c r="K430" s="221"/>
      <c r="L430" s="221"/>
      <c r="M430" s="221">
        <f t="shared" si="30"/>
        <v>0</v>
      </c>
      <c r="N430" s="722"/>
    </row>
    <row r="431" spans="5:14" hidden="1" x14ac:dyDescent="0.25">
      <c r="F431" s="238" t="s">
        <v>231</v>
      </c>
      <c r="G431" s="497" t="s">
        <v>4115</v>
      </c>
      <c r="J431" s="221">
        <f t="shared" si="29"/>
        <v>0</v>
      </c>
      <c r="K431" s="221"/>
      <c r="L431" s="221"/>
      <c r="M431" s="221">
        <f t="shared" si="30"/>
        <v>0</v>
      </c>
      <c r="N431" s="722"/>
    </row>
    <row r="432" spans="5:14" hidden="1" x14ac:dyDescent="0.25">
      <c r="F432" s="238" t="s">
        <v>232</v>
      </c>
      <c r="G432" s="497" t="s">
        <v>4114</v>
      </c>
      <c r="J432" s="221">
        <f t="shared" si="29"/>
        <v>0</v>
      </c>
      <c r="K432" s="221"/>
      <c r="L432" s="221"/>
      <c r="M432" s="221">
        <f t="shared" si="30"/>
        <v>0</v>
      </c>
      <c r="N432" s="722"/>
    </row>
    <row r="433" spans="5:14" hidden="1" x14ac:dyDescent="0.25">
      <c r="F433" s="238" t="s">
        <v>233</v>
      </c>
      <c r="G433" s="497" t="s">
        <v>42</v>
      </c>
      <c r="J433" s="221">
        <f t="shared" si="29"/>
        <v>0</v>
      </c>
      <c r="K433" s="221"/>
      <c r="L433" s="221"/>
      <c r="M433" s="221">
        <f t="shared" si="30"/>
        <v>0</v>
      </c>
      <c r="N433" s="722"/>
    </row>
    <row r="434" spans="5:14" hidden="1" x14ac:dyDescent="0.25">
      <c r="F434" s="238" t="s">
        <v>234</v>
      </c>
      <c r="G434" s="497" t="s">
        <v>235</v>
      </c>
      <c r="J434" s="221">
        <f t="shared" si="29"/>
        <v>0</v>
      </c>
      <c r="K434" s="221"/>
      <c r="L434" s="221"/>
      <c r="M434" s="221">
        <f t="shared" si="30"/>
        <v>0</v>
      </c>
      <c r="N434" s="722"/>
    </row>
    <row r="435" spans="5:14" hidden="1" x14ac:dyDescent="0.25">
      <c r="F435" s="238" t="s">
        <v>236</v>
      </c>
      <c r="G435" s="497" t="s">
        <v>237</v>
      </c>
      <c r="J435" s="221">
        <f t="shared" si="29"/>
        <v>0</v>
      </c>
      <c r="K435" s="221"/>
      <c r="L435" s="221"/>
      <c r="M435" s="221">
        <f t="shared" si="30"/>
        <v>0</v>
      </c>
      <c r="N435" s="722"/>
    </row>
    <row r="436" spans="5:14" ht="30" hidden="1" x14ac:dyDescent="0.25">
      <c r="F436" s="238" t="s">
        <v>238</v>
      </c>
      <c r="G436" s="497" t="s">
        <v>239</v>
      </c>
      <c r="J436" s="221">
        <f t="shared" si="29"/>
        <v>0</v>
      </c>
      <c r="K436" s="221"/>
      <c r="L436" s="221"/>
      <c r="M436" s="221">
        <f t="shared" si="30"/>
        <v>0</v>
      </c>
      <c r="N436" s="722"/>
    </row>
    <row r="437" spans="5:14" hidden="1" x14ac:dyDescent="0.25">
      <c r="F437" s="238" t="s">
        <v>240</v>
      </c>
      <c r="G437" s="497" t="s">
        <v>241</v>
      </c>
      <c r="J437" s="221">
        <f t="shared" si="29"/>
        <v>0</v>
      </c>
      <c r="K437" s="221"/>
      <c r="L437" s="221"/>
      <c r="M437" s="221">
        <f t="shared" si="30"/>
        <v>0</v>
      </c>
      <c r="N437" s="722"/>
    </row>
    <row r="438" spans="5:14" ht="30" hidden="1" x14ac:dyDescent="0.25">
      <c r="F438" s="238" t="s">
        <v>242</v>
      </c>
      <c r="G438" s="497" t="s">
        <v>243</v>
      </c>
      <c r="J438" s="221">
        <f t="shared" si="29"/>
        <v>0</v>
      </c>
      <c r="K438" s="221"/>
      <c r="L438" s="221"/>
      <c r="M438" s="221">
        <f t="shared" si="30"/>
        <v>0</v>
      </c>
      <c r="N438" s="722"/>
    </row>
    <row r="439" spans="5:14" hidden="1" x14ac:dyDescent="0.25">
      <c r="F439" s="238" t="s">
        <v>244</v>
      </c>
      <c r="G439" s="497" t="s">
        <v>245</v>
      </c>
      <c r="J439" s="221">
        <f t="shared" si="29"/>
        <v>0</v>
      </c>
      <c r="K439" s="221"/>
      <c r="L439" s="221"/>
      <c r="M439" s="221">
        <f t="shared" si="30"/>
        <v>0</v>
      </c>
      <c r="N439" s="722"/>
    </row>
    <row r="440" spans="5:14" hidden="1" x14ac:dyDescent="0.25">
      <c r="F440" s="238" t="s">
        <v>246</v>
      </c>
      <c r="G440" s="497" t="s">
        <v>247</v>
      </c>
      <c r="J440" s="221">
        <f t="shared" si="29"/>
        <v>0</v>
      </c>
      <c r="K440" s="221"/>
      <c r="L440" s="221"/>
      <c r="M440" s="221">
        <f t="shared" si="30"/>
        <v>0</v>
      </c>
      <c r="N440" s="722"/>
    </row>
    <row r="441" spans="5:14" ht="16.5" customHeight="1" x14ac:dyDescent="0.25">
      <c r="G441" s="498" t="s">
        <v>3778</v>
      </c>
      <c r="H441" s="239">
        <f>SUM(H425:H440)</f>
        <v>7711450</v>
      </c>
      <c r="I441" s="240">
        <f>SUM(I426:I440)</f>
        <v>0</v>
      </c>
      <c r="J441" s="240">
        <f>SUM(J425:J440)</f>
        <v>7711450</v>
      </c>
      <c r="K441" s="240">
        <f>SUM(K425:K440)</f>
        <v>3042465</v>
      </c>
      <c r="L441" s="240">
        <f>SUM(L426:L440)</f>
        <v>0</v>
      </c>
      <c r="M441" s="240">
        <f>SUM(M425:M440)</f>
        <v>3042465</v>
      </c>
      <c r="N441" s="724"/>
    </row>
    <row r="442" spans="5:14" ht="16.5" hidden="1" customHeight="1" x14ac:dyDescent="0.25">
      <c r="K442" s="221"/>
      <c r="L442" s="221"/>
      <c r="M442" s="221"/>
      <c r="N442" s="722"/>
    </row>
    <row r="443" spans="5:14" x14ac:dyDescent="0.25">
      <c r="E443" s="234"/>
      <c r="F443" s="233"/>
      <c r="G443" s="499" t="s">
        <v>3776</v>
      </c>
      <c r="H443" s="235"/>
      <c r="I443" s="236"/>
      <c r="J443" s="237"/>
      <c r="K443" s="237"/>
      <c r="L443" s="237"/>
      <c r="M443" s="237"/>
      <c r="N443" s="723"/>
    </row>
    <row r="444" spans="5:14" x14ac:dyDescent="0.25">
      <c r="F444" s="238" t="s">
        <v>219</v>
      </c>
      <c r="G444" s="497" t="s">
        <v>220</v>
      </c>
      <c r="H444" s="220">
        <f>SUM(H425)</f>
        <v>7711450</v>
      </c>
      <c r="J444" s="221">
        <f>SUM(H444:I444)</f>
        <v>7711450</v>
      </c>
      <c r="K444" s="221">
        <f>SUM(K425)</f>
        <v>3042465</v>
      </c>
      <c r="L444" s="221"/>
      <c r="M444" s="221">
        <f>SUM(K444:L444)</f>
        <v>3042465</v>
      </c>
      <c r="N444" s="722"/>
    </row>
    <row r="445" spans="5:14" hidden="1" x14ac:dyDescent="0.25">
      <c r="F445" s="238" t="s">
        <v>221</v>
      </c>
      <c r="G445" s="497" t="s">
        <v>222</v>
      </c>
      <c r="J445" s="221">
        <f t="shared" ref="J445:J459" si="31">SUM(H445:I445)</f>
        <v>0</v>
      </c>
      <c r="K445" s="221"/>
      <c r="L445" s="221"/>
      <c r="M445" s="221">
        <f t="shared" ref="M445:M459" si="32">SUM(K445:L445)</f>
        <v>0</v>
      </c>
      <c r="N445" s="722"/>
    </row>
    <row r="446" spans="5:14" hidden="1" x14ac:dyDescent="0.25">
      <c r="F446" s="238" t="s">
        <v>223</v>
      </c>
      <c r="G446" s="497" t="s">
        <v>224</v>
      </c>
      <c r="J446" s="221">
        <f t="shared" si="31"/>
        <v>0</v>
      </c>
      <c r="K446" s="221"/>
      <c r="L446" s="221"/>
      <c r="M446" s="221">
        <f t="shared" si="32"/>
        <v>0</v>
      </c>
      <c r="N446" s="722"/>
    </row>
    <row r="447" spans="5:14" hidden="1" x14ac:dyDescent="0.25">
      <c r="F447" s="238" t="s">
        <v>225</v>
      </c>
      <c r="G447" s="497" t="s">
        <v>226</v>
      </c>
      <c r="J447" s="221">
        <f t="shared" si="31"/>
        <v>0</v>
      </c>
      <c r="K447" s="221"/>
      <c r="L447" s="221"/>
      <c r="M447" s="221">
        <f t="shared" si="32"/>
        <v>0</v>
      </c>
      <c r="N447" s="722"/>
    </row>
    <row r="448" spans="5:14" hidden="1" x14ac:dyDescent="0.25">
      <c r="F448" s="238" t="s">
        <v>227</v>
      </c>
      <c r="G448" s="497" t="s">
        <v>228</v>
      </c>
      <c r="J448" s="221">
        <f t="shared" si="31"/>
        <v>0</v>
      </c>
      <c r="K448" s="221"/>
      <c r="L448" s="221"/>
      <c r="M448" s="221">
        <f t="shared" si="32"/>
        <v>0</v>
      </c>
      <c r="N448" s="722"/>
    </row>
    <row r="449" spans="6:14" hidden="1" x14ac:dyDescent="0.25">
      <c r="F449" s="238" t="s">
        <v>229</v>
      </c>
      <c r="G449" s="497" t="s">
        <v>230</v>
      </c>
      <c r="J449" s="221">
        <f t="shared" si="31"/>
        <v>0</v>
      </c>
      <c r="K449" s="221"/>
      <c r="L449" s="221"/>
      <c r="M449" s="221">
        <f t="shared" si="32"/>
        <v>0</v>
      </c>
      <c r="N449" s="722"/>
    </row>
    <row r="450" spans="6:14" hidden="1" x14ac:dyDescent="0.25">
      <c r="F450" s="238" t="s">
        <v>231</v>
      </c>
      <c r="G450" s="497" t="s">
        <v>4115</v>
      </c>
      <c r="J450" s="221">
        <f t="shared" si="31"/>
        <v>0</v>
      </c>
      <c r="K450" s="221"/>
      <c r="L450" s="221"/>
      <c r="M450" s="221">
        <f t="shared" si="32"/>
        <v>0</v>
      </c>
      <c r="N450" s="722"/>
    </row>
    <row r="451" spans="6:14" hidden="1" x14ac:dyDescent="0.25">
      <c r="F451" s="238" t="s">
        <v>232</v>
      </c>
      <c r="G451" s="497" t="s">
        <v>4114</v>
      </c>
      <c r="J451" s="221">
        <f t="shared" si="31"/>
        <v>0</v>
      </c>
      <c r="K451" s="221"/>
      <c r="L451" s="221"/>
      <c r="M451" s="221">
        <f t="shared" si="32"/>
        <v>0</v>
      </c>
      <c r="N451" s="722"/>
    </row>
    <row r="452" spans="6:14" hidden="1" x14ac:dyDescent="0.25">
      <c r="F452" s="238" t="s">
        <v>233</v>
      </c>
      <c r="G452" s="497" t="s">
        <v>42</v>
      </c>
      <c r="J452" s="221">
        <f t="shared" si="31"/>
        <v>0</v>
      </c>
      <c r="K452" s="221"/>
      <c r="L452" s="221"/>
      <c r="M452" s="221">
        <f t="shared" si="32"/>
        <v>0</v>
      </c>
      <c r="N452" s="722"/>
    </row>
    <row r="453" spans="6:14" hidden="1" x14ac:dyDescent="0.25">
      <c r="F453" s="238" t="s">
        <v>234</v>
      </c>
      <c r="G453" s="497" t="s">
        <v>235</v>
      </c>
      <c r="J453" s="221">
        <f t="shared" si="31"/>
        <v>0</v>
      </c>
      <c r="K453" s="221"/>
      <c r="L453" s="221"/>
      <c r="M453" s="221">
        <f t="shared" si="32"/>
        <v>0</v>
      </c>
      <c r="N453" s="722"/>
    </row>
    <row r="454" spans="6:14" hidden="1" x14ac:dyDescent="0.25">
      <c r="F454" s="238" t="s">
        <v>236</v>
      </c>
      <c r="G454" s="497" t="s">
        <v>237</v>
      </c>
      <c r="J454" s="221">
        <f t="shared" si="31"/>
        <v>0</v>
      </c>
      <c r="K454" s="221"/>
      <c r="L454" s="221"/>
      <c r="M454" s="221">
        <f t="shared" si="32"/>
        <v>0</v>
      </c>
      <c r="N454" s="722"/>
    </row>
    <row r="455" spans="6:14" ht="30" hidden="1" x14ac:dyDescent="0.25">
      <c r="F455" s="238" t="s">
        <v>238</v>
      </c>
      <c r="G455" s="497" t="s">
        <v>239</v>
      </c>
      <c r="J455" s="221">
        <f t="shared" si="31"/>
        <v>0</v>
      </c>
      <c r="K455" s="221"/>
      <c r="L455" s="221"/>
      <c r="M455" s="221">
        <f t="shared" si="32"/>
        <v>0</v>
      </c>
      <c r="N455" s="722"/>
    </row>
    <row r="456" spans="6:14" hidden="1" x14ac:dyDescent="0.25">
      <c r="F456" s="238" t="s">
        <v>240</v>
      </c>
      <c r="G456" s="497" t="s">
        <v>241</v>
      </c>
      <c r="J456" s="221">
        <f t="shared" si="31"/>
        <v>0</v>
      </c>
      <c r="K456" s="221"/>
      <c r="L456" s="221"/>
      <c r="M456" s="221">
        <f t="shared" si="32"/>
        <v>0</v>
      </c>
      <c r="N456" s="722"/>
    </row>
    <row r="457" spans="6:14" ht="30" hidden="1" x14ac:dyDescent="0.25">
      <c r="F457" s="238" t="s">
        <v>242</v>
      </c>
      <c r="G457" s="497" t="s">
        <v>243</v>
      </c>
      <c r="J457" s="221">
        <f t="shared" si="31"/>
        <v>0</v>
      </c>
      <c r="K457" s="221"/>
      <c r="L457" s="221"/>
      <c r="M457" s="221">
        <f t="shared" si="32"/>
        <v>0</v>
      </c>
      <c r="N457" s="722"/>
    </row>
    <row r="458" spans="6:14" hidden="1" x14ac:dyDescent="0.25">
      <c r="F458" s="238" t="s">
        <v>244</v>
      </c>
      <c r="G458" s="497" t="s">
        <v>245</v>
      </c>
      <c r="J458" s="221">
        <f t="shared" si="31"/>
        <v>0</v>
      </c>
      <c r="K458" s="221"/>
      <c r="L458" s="221"/>
      <c r="M458" s="221">
        <f t="shared" si="32"/>
        <v>0</v>
      </c>
      <c r="N458" s="722"/>
    </row>
    <row r="459" spans="6:14" hidden="1" x14ac:dyDescent="0.25">
      <c r="F459" s="238" t="s">
        <v>246</v>
      </c>
      <c r="G459" s="497" t="s">
        <v>247</v>
      </c>
      <c r="J459" s="221">
        <f t="shared" si="31"/>
        <v>0</v>
      </c>
      <c r="K459" s="221"/>
      <c r="L459" s="221"/>
      <c r="M459" s="221">
        <f t="shared" si="32"/>
        <v>0</v>
      </c>
      <c r="N459" s="722"/>
    </row>
    <row r="460" spans="6:14" x14ac:dyDescent="0.25">
      <c r="G460" s="498" t="s">
        <v>3781</v>
      </c>
      <c r="H460" s="239">
        <f>SUM(H444:H459)</f>
        <v>7711450</v>
      </c>
      <c r="I460" s="240">
        <f>SUM(I445:I459)</f>
        <v>0</v>
      </c>
      <c r="J460" s="240">
        <f>SUM(J444:J459)</f>
        <v>7711450</v>
      </c>
      <c r="K460" s="240">
        <f>SUM(K444:K459)</f>
        <v>3042465</v>
      </c>
      <c r="L460" s="240">
        <f>SUM(L445:L459)</f>
        <v>0</v>
      </c>
      <c r="M460" s="240">
        <f>SUM(M444:M459)</f>
        <v>3042465</v>
      </c>
      <c r="N460" s="724"/>
    </row>
    <row r="461" spans="6:14" hidden="1" x14ac:dyDescent="0.25">
      <c r="G461" s="498"/>
      <c r="H461" s="239"/>
      <c r="I461" s="240"/>
      <c r="J461" s="240"/>
      <c r="K461" s="240"/>
      <c r="L461" s="240"/>
      <c r="M461" s="240"/>
      <c r="N461" s="724"/>
    </row>
    <row r="462" spans="6:14" hidden="1" x14ac:dyDescent="0.25">
      <c r="G462" s="498"/>
      <c r="H462" s="239"/>
      <c r="I462" s="240"/>
      <c r="J462" s="240"/>
      <c r="K462" s="240"/>
      <c r="L462" s="240"/>
      <c r="M462" s="240"/>
      <c r="N462" s="724"/>
    </row>
    <row r="463" spans="6:14" hidden="1" x14ac:dyDescent="0.25">
      <c r="G463" s="498"/>
      <c r="H463" s="239"/>
      <c r="I463" s="240"/>
      <c r="J463" s="240"/>
      <c r="K463" s="240"/>
      <c r="L463" s="240"/>
      <c r="M463" s="240"/>
      <c r="N463" s="724"/>
    </row>
    <row r="464" spans="6:14" hidden="1" x14ac:dyDescent="0.25">
      <c r="K464" s="221"/>
      <c r="L464" s="221"/>
      <c r="M464" s="221"/>
      <c r="N464" s="722"/>
    </row>
    <row r="465" spans="1:14" hidden="1" x14ac:dyDescent="0.25">
      <c r="K465" s="221"/>
      <c r="L465" s="221"/>
      <c r="M465" s="221"/>
      <c r="N465" s="722"/>
    </row>
    <row r="466" spans="1:14" ht="0.75" customHeight="1" x14ac:dyDescent="0.25">
      <c r="K466" s="221"/>
      <c r="L466" s="221"/>
      <c r="M466" s="221"/>
      <c r="N466" s="722"/>
    </row>
    <row r="467" spans="1:14" ht="0.75" customHeight="1" x14ac:dyDescent="0.25">
      <c r="K467" s="221"/>
      <c r="L467" s="221"/>
      <c r="M467" s="221"/>
      <c r="N467" s="722"/>
    </row>
    <row r="468" spans="1:14" x14ac:dyDescent="0.25">
      <c r="A468" s="447">
        <v>2</v>
      </c>
      <c r="B468" s="447">
        <v>1</v>
      </c>
      <c r="C468" s="448"/>
      <c r="D468" s="446"/>
      <c r="E468" s="449"/>
      <c r="F468" s="446"/>
      <c r="G468" s="501" t="s">
        <v>4561</v>
      </c>
      <c r="H468" s="450"/>
      <c r="I468" s="451"/>
      <c r="J468" s="451"/>
      <c r="K468" s="451"/>
      <c r="L468" s="451"/>
      <c r="M468" s="451"/>
      <c r="N468" s="721"/>
    </row>
    <row r="469" spans="1:14" ht="30" customHeight="1" x14ac:dyDescent="0.25">
      <c r="C469" s="228" t="s">
        <v>4137</v>
      </c>
      <c r="G469" s="694" t="s">
        <v>4147</v>
      </c>
      <c r="K469" s="221"/>
      <c r="L469" s="221"/>
      <c r="M469" s="221"/>
      <c r="N469" s="722"/>
    </row>
    <row r="470" spans="1:14" x14ac:dyDescent="0.25">
      <c r="C470" s="228" t="s">
        <v>4140</v>
      </c>
      <c r="D470" s="229"/>
      <c r="G470" s="491" t="s">
        <v>4141</v>
      </c>
      <c r="K470" s="221"/>
      <c r="L470" s="221"/>
      <c r="M470" s="221"/>
      <c r="N470" s="722"/>
    </row>
    <row r="471" spans="1:14" x14ac:dyDescent="0.25">
      <c r="C471" s="228"/>
      <c r="D471" s="230">
        <v>111</v>
      </c>
      <c r="E471" s="231"/>
      <c r="F471" s="230"/>
      <c r="G471" s="503" t="s">
        <v>91</v>
      </c>
      <c r="K471" s="221"/>
      <c r="L471" s="221"/>
      <c r="M471" s="221"/>
      <c r="N471" s="722"/>
    </row>
    <row r="472" spans="1:14" x14ac:dyDescent="0.25">
      <c r="E472" s="219">
        <v>12</v>
      </c>
      <c r="F472" s="233">
        <v>411</v>
      </c>
      <c r="G472" s="493" t="s">
        <v>3738</v>
      </c>
      <c r="H472" s="220">
        <v>4761500</v>
      </c>
      <c r="J472" s="221">
        <f>SUM(H472:I472)</f>
        <v>4761500</v>
      </c>
      <c r="K472" s="221">
        <v>2281307</v>
      </c>
      <c r="L472" s="221"/>
      <c r="M472" s="221">
        <f>SUM(K472:L472)</f>
        <v>2281307</v>
      </c>
      <c r="N472" s="722"/>
    </row>
    <row r="473" spans="1:14" x14ac:dyDescent="0.25">
      <c r="E473" s="219">
        <v>13</v>
      </c>
      <c r="F473" s="233">
        <v>412</v>
      </c>
      <c r="G473" s="494" t="s">
        <v>3630</v>
      </c>
      <c r="H473" s="220">
        <v>898800</v>
      </c>
      <c r="J473" s="221">
        <f t="shared" ref="J473:J531" si="33">SUM(H473:I473)</f>
        <v>898800</v>
      </c>
      <c r="K473" s="221">
        <v>391437</v>
      </c>
      <c r="L473" s="221"/>
      <c r="M473" s="221">
        <f t="shared" ref="M473:M482" si="34">SUM(K473:L473)</f>
        <v>391437</v>
      </c>
      <c r="N473" s="722"/>
    </row>
    <row r="474" spans="1:14" hidden="1" x14ac:dyDescent="0.25">
      <c r="F474" s="233">
        <v>413</v>
      </c>
      <c r="G474" s="493" t="s">
        <v>3739</v>
      </c>
      <c r="J474" s="221">
        <f t="shared" si="33"/>
        <v>0</v>
      </c>
      <c r="K474" s="221"/>
      <c r="L474" s="221"/>
      <c r="M474" s="221">
        <f t="shared" si="34"/>
        <v>0</v>
      </c>
      <c r="N474" s="722"/>
    </row>
    <row r="475" spans="1:14" x14ac:dyDescent="0.25">
      <c r="E475" s="219">
        <v>14</v>
      </c>
      <c r="F475" s="233">
        <v>414</v>
      </c>
      <c r="G475" s="493" t="s">
        <v>3631</v>
      </c>
      <c r="H475" s="220">
        <v>200000</v>
      </c>
      <c r="J475" s="221">
        <f t="shared" si="33"/>
        <v>200000</v>
      </c>
      <c r="K475" s="221">
        <v>0</v>
      </c>
      <c r="L475" s="221"/>
      <c r="M475" s="221">
        <f t="shared" si="34"/>
        <v>0</v>
      </c>
      <c r="N475" s="722"/>
    </row>
    <row r="476" spans="1:14" x14ac:dyDescent="0.25">
      <c r="E476" s="219">
        <v>15</v>
      </c>
      <c r="F476" s="233">
        <v>415</v>
      </c>
      <c r="G476" s="493" t="s">
        <v>3748</v>
      </c>
      <c r="H476" s="220">
        <v>300000</v>
      </c>
      <c r="J476" s="221">
        <f t="shared" si="33"/>
        <v>300000</v>
      </c>
      <c r="K476" s="221">
        <v>148051</v>
      </c>
      <c r="L476" s="221"/>
      <c r="M476" s="221">
        <f t="shared" si="34"/>
        <v>148051</v>
      </c>
      <c r="N476" s="722"/>
    </row>
    <row r="477" spans="1:14" hidden="1" x14ac:dyDescent="0.25">
      <c r="F477" s="233">
        <v>416</v>
      </c>
      <c r="G477" s="493" t="s">
        <v>3749</v>
      </c>
      <c r="J477" s="221">
        <f t="shared" si="33"/>
        <v>0</v>
      </c>
      <c r="K477" s="221"/>
      <c r="L477" s="221"/>
      <c r="M477" s="221">
        <f t="shared" si="34"/>
        <v>0</v>
      </c>
      <c r="N477" s="722"/>
    </row>
    <row r="478" spans="1:14" hidden="1" x14ac:dyDescent="0.25">
      <c r="F478" s="233">
        <v>417</v>
      </c>
      <c r="G478" s="493" t="s">
        <v>3750</v>
      </c>
      <c r="J478" s="221">
        <f t="shared" si="33"/>
        <v>0</v>
      </c>
      <c r="K478" s="221"/>
      <c r="L478" s="221"/>
      <c r="M478" s="221">
        <f t="shared" si="34"/>
        <v>0</v>
      </c>
      <c r="N478" s="722"/>
    </row>
    <row r="479" spans="1:14" hidden="1" x14ac:dyDescent="0.25">
      <c r="F479" s="233">
        <v>418</v>
      </c>
      <c r="G479" s="493" t="s">
        <v>3632</v>
      </c>
      <c r="J479" s="221">
        <f t="shared" si="33"/>
        <v>0</v>
      </c>
      <c r="K479" s="221"/>
      <c r="L479" s="221"/>
      <c r="M479" s="221">
        <f t="shared" si="34"/>
        <v>0</v>
      </c>
      <c r="N479" s="722"/>
    </row>
    <row r="480" spans="1:14" hidden="1" x14ac:dyDescent="0.25">
      <c r="F480" s="233">
        <v>421</v>
      </c>
      <c r="G480" s="493" t="s">
        <v>3634</v>
      </c>
      <c r="J480" s="221">
        <f t="shared" si="33"/>
        <v>0</v>
      </c>
      <c r="K480" s="221"/>
      <c r="L480" s="221"/>
      <c r="M480" s="221">
        <f t="shared" si="34"/>
        <v>0</v>
      </c>
      <c r="N480" s="722"/>
    </row>
    <row r="481" spans="5:14" ht="12.75" customHeight="1" x14ac:dyDescent="0.25">
      <c r="E481" s="219">
        <v>16</v>
      </c>
      <c r="F481" s="233">
        <v>422</v>
      </c>
      <c r="G481" s="493" t="s">
        <v>3635</v>
      </c>
      <c r="H481" s="220">
        <v>50000</v>
      </c>
      <c r="J481" s="221">
        <f t="shared" si="33"/>
        <v>50000</v>
      </c>
      <c r="K481" s="221"/>
      <c r="L481" s="221"/>
      <c r="M481" s="221">
        <f t="shared" si="34"/>
        <v>0</v>
      </c>
      <c r="N481" s="722"/>
    </row>
    <row r="482" spans="5:14" x14ac:dyDescent="0.25">
      <c r="E482" s="219">
        <v>17</v>
      </c>
      <c r="F482" s="233">
        <v>423</v>
      </c>
      <c r="G482" s="493" t="s">
        <v>3636</v>
      </c>
      <c r="H482" s="220">
        <v>1190000</v>
      </c>
      <c r="J482" s="221">
        <f t="shared" si="33"/>
        <v>1190000</v>
      </c>
      <c r="K482" s="221">
        <v>77181</v>
      </c>
      <c r="L482" s="221"/>
      <c r="M482" s="221">
        <f t="shared" si="34"/>
        <v>77181</v>
      </c>
      <c r="N482" s="722"/>
    </row>
    <row r="483" spans="5:14" x14ac:dyDescent="0.25">
      <c r="E483" s="219">
        <v>18</v>
      </c>
      <c r="F483" s="233">
        <v>424</v>
      </c>
      <c r="G483" s="493" t="s">
        <v>3637</v>
      </c>
      <c r="H483" s="220">
        <v>40000</v>
      </c>
      <c r="J483" s="221">
        <f>SUM(H483:I483)</f>
        <v>40000</v>
      </c>
      <c r="K483" s="221">
        <v>0</v>
      </c>
      <c r="L483" s="221"/>
      <c r="M483" s="221">
        <f>SUM(K483:L483)</f>
        <v>0</v>
      </c>
      <c r="N483" s="722"/>
    </row>
    <row r="484" spans="5:14" ht="13.5" customHeight="1" x14ac:dyDescent="0.25">
      <c r="E484" s="219">
        <v>19</v>
      </c>
      <c r="F484" s="233">
        <v>426</v>
      </c>
      <c r="G484" s="493" t="s">
        <v>4129</v>
      </c>
      <c r="H484" s="220">
        <v>100000</v>
      </c>
      <c r="J484" s="221">
        <f t="shared" si="33"/>
        <v>100000</v>
      </c>
      <c r="K484" s="221">
        <v>47440</v>
      </c>
      <c r="L484" s="221"/>
      <c r="M484" s="221">
        <f t="shared" ref="M484:M531" si="35">SUM(K484:L484)</f>
        <v>47440</v>
      </c>
      <c r="N484" s="722"/>
    </row>
    <row r="485" spans="5:14" x14ac:dyDescent="0.25">
      <c r="E485" s="219">
        <v>20</v>
      </c>
      <c r="F485" s="233">
        <v>465</v>
      </c>
      <c r="G485" s="493" t="s">
        <v>3741</v>
      </c>
      <c r="H485" s="220">
        <v>600000</v>
      </c>
      <c r="J485" s="221">
        <f t="shared" si="33"/>
        <v>600000</v>
      </c>
      <c r="K485" s="221">
        <v>227778</v>
      </c>
      <c r="L485" s="221"/>
      <c r="M485" s="221">
        <f t="shared" si="35"/>
        <v>227778</v>
      </c>
      <c r="N485" s="722"/>
    </row>
    <row r="486" spans="5:14" hidden="1" x14ac:dyDescent="0.25">
      <c r="F486" s="233">
        <v>431</v>
      </c>
      <c r="G486" s="493" t="s">
        <v>3752</v>
      </c>
      <c r="J486" s="221">
        <f t="shared" si="33"/>
        <v>0</v>
      </c>
      <c r="K486" s="221"/>
      <c r="L486" s="221"/>
      <c r="M486" s="221">
        <f t="shared" si="35"/>
        <v>0</v>
      </c>
      <c r="N486" s="722"/>
    </row>
    <row r="487" spans="5:14" hidden="1" x14ac:dyDescent="0.25">
      <c r="F487" s="233">
        <v>432</v>
      </c>
      <c r="G487" s="493" t="s">
        <v>3753</v>
      </c>
      <c r="J487" s="221">
        <f t="shared" si="33"/>
        <v>0</v>
      </c>
      <c r="K487" s="221"/>
      <c r="L487" s="221"/>
      <c r="M487" s="221">
        <f t="shared" si="35"/>
        <v>0</v>
      </c>
      <c r="N487" s="722"/>
    </row>
    <row r="488" spans="5:14" hidden="1" x14ac:dyDescent="0.25">
      <c r="F488" s="233">
        <v>433</v>
      </c>
      <c r="G488" s="493" t="s">
        <v>3754</v>
      </c>
      <c r="J488" s="221">
        <f t="shared" si="33"/>
        <v>0</v>
      </c>
      <c r="K488" s="221"/>
      <c r="L488" s="221"/>
      <c r="M488" s="221">
        <f t="shared" si="35"/>
        <v>0</v>
      </c>
      <c r="N488" s="722"/>
    </row>
    <row r="489" spans="5:14" hidden="1" x14ac:dyDescent="0.25">
      <c r="F489" s="233">
        <v>434</v>
      </c>
      <c r="G489" s="493" t="s">
        <v>3755</v>
      </c>
      <c r="J489" s="221">
        <f t="shared" si="33"/>
        <v>0</v>
      </c>
      <c r="K489" s="221"/>
      <c r="L489" s="221"/>
      <c r="M489" s="221">
        <f t="shared" si="35"/>
        <v>0</v>
      </c>
      <c r="N489" s="722"/>
    </row>
    <row r="490" spans="5:14" hidden="1" x14ac:dyDescent="0.25">
      <c r="F490" s="233">
        <v>435</v>
      </c>
      <c r="G490" s="493" t="s">
        <v>3639</v>
      </c>
      <c r="J490" s="221">
        <f t="shared" si="33"/>
        <v>0</v>
      </c>
      <c r="K490" s="221"/>
      <c r="L490" s="221"/>
      <c r="M490" s="221">
        <f t="shared" si="35"/>
        <v>0</v>
      </c>
      <c r="N490" s="722"/>
    </row>
    <row r="491" spans="5:14" hidden="1" x14ac:dyDescent="0.25">
      <c r="F491" s="233">
        <v>441</v>
      </c>
      <c r="G491" s="493" t="s">
        <v>3756</v>
      </c>
      <c r="J491" s="221">
        <f t="shared" si="33"/>
        <v>0</v>
      </c>
      <c r="K491" s="221"/>
      <c r="L491" s="221"/>
      <c r="M491" s="221">
        <f t="shared" si="35"/>
        <v>0</v>
      </c>
      <c r="N491" s="722"/>
    </row>
    <row r="492" spans="5:14" hidden="1" x14ac:dyDescent="0.25">
      <c r="F492" s="233">
        <v>442</v>
      </c>
      <c r="G492" s="493" t="s">
        <v>3757</v>
      </c>
      <c r="J492" s="221">
        <f t="shared" si="33"/>
        <v>0</v>
      </c>
      <c r="K492" s="221"/>
      <c r="L492" s="221"/>
      <c r="M492" s="221">
        <f t="shared" si="35"/>
        <v>0</v>
      </c>
      <c r="N492" s="722"/>
    </row>
    <row r="493" spans="5:14" hidden="1" x14ac:dyDescent="0.25">
      <c r="F493" s="233">
        <v>443</v>
      </c>
      <c r="G493" s="493" t="s">
        <v>3640</v>
      </c>
      <c r="J493" s="221">
        <f t="shared" si="33"/>
        <v>0</v>
      </c>
      <c r="K493" s="221"/>
      <c r="L493" s="221"/>
      <c r="M493" s="221">
        <f t="shared" si="35"/>
        <v>0</v>
      </c>
      <c r="N493" s="722"/>
    </row>
    <row r="494" spans="5:14" hidden="1" x14ac:dyDescent="0.25">
      <c r="F494" s="233">
        <v>444</v>
      </c>
      <c r="G494" s="493" t="s">
        <v>3641</v>
      </c>
      <c r="J494" s="221">
        <f t="shared" si="33"/>
        <v>0</v>
      </c>
      <c r="K494" s="221"/>
      <c r="L494" s="221"/>
      <c r="M494" s="221">
        <f t="shared" si="35"/>
        <v>0</v>
      </c>
      <c r="N494" s="722"/>
    </row>
    <row r="495" spans="5:14" ht="30" hidden="1" x14ac:dyDescent="0.25">
      <c r="F495" s="233">
        <v>4511</v>
      </c>
      <c r="G495" s="495" t="s">
        <v>1675</v>
      </c>
      <c r="J495" s="221">
        <f t="shared" si="33"/>
        <v>0</v>
      </c>
      <c r="K495" s="221"/>
      <c r="L495" s="221"/>
      <c r="M495" s="221">
        <f t="shared" si="35"/>
        <v>0</v>
      </c>
      <c r="N495" s="722"/>
    </row>
    <row r="496" spans="5:14" ht="30" hidden="1" x14ac:dyDescent="0.25">
      <c r="F496" s="233">
        <v>4512</v>
      </c>
      <c r="G496" s="495" t="s">
        <v>1684</v>
      </c>
      <c r="J496" s="221">
        <f t="shared" si="33"/>
        <v>0</v>
      </c>
      <c r="K496" s="221"/>
      <c r="L496" s="221"/>
      <c r="M496" s="221">
        <f t="shared" si="35"/>
        <v>0</v>
      </c>
      <c r="N496" s="722"/>
    </row>
    <row r="497" spans="5:14" hidden="1" x14ac:dyDescent="0.25">
      <c r="F497" s="233">
        <v>452</v>
      </c>
      <c r="G497" s="493" t="s">
        <v>3758</v>
      </c>
      <c r="J497" s="221">
        <f t="shared" si="33"/>
        <v>0</v>
      </c>
      <c r="K497" s="221"/>
      <c r="L497" s="221"/>
      <c r="M497" s="221">
        <f t="shared" si="35"/>
        <v>0</v>
      </c>
      <c r="N497" s="722"/>
    </row>
    <row r="498" spans="5:14" hidden="1" x14ac:dyDescent="0.25">
      <c r="F498" s="233">
        <v>453</v>
      </c>
      <c r="G498" s="493" t="s">
        <v>3759</v>
      </c>
      <c r="J498" s="221">
        <f t="shared" si="33"/>
        <v>0</v>
      </c>
      <c r="K498" s="221"/>
      <c r="L498" s="221"/>
      <c r="M498" s="221">
        <f t="shared" si="35"/>
        <v>0</v>
      </c>
      <c r="N498" s="722"/>
    </row>
    <row r="499" spans="5:14" hidden="1" x14ac:dyDescent="0.25">
      <c r="F499" s="233">
        <v>454</v>
      </c>
      <c r="G499" s="493" t="s">
        <v>3642</v>
      </c>
      <c r="J499" s="221">
        <f t="shared" si="33"/>
        <v>0</v>
      </c>
      <c r="K499" s="221"/>
      <c r="L499" s="221"/>
      <c r="M499" s="221">
        <f t="shared" si="35"/>
        <v>0</v>
      </c>
      <c r="N499" s="722"/>
    </row>
    <row r="500" spans="5:14" hidden="1" x14ac:dyDescent="0.25">
      <c r="F500" s="233">
        <v>461</v>
      </c>
      <c r="G500" s="493" t="s">
        <v>3740</v>
      </c>
      <c r="J500" s="221">
        <f t="shared" si="33"/>
        <v>0</v>
      </c>
      <c r="K500" s="221"/>
      <c r="L500" s="221"/>
      <c r="M500" s="221">
        <f t="shared" si="35"/>
        <v>0</v>
      </c>
      <c r="N500" s="722"/>
    </row>
    <row r="501" spans="5:14" hidden="1" x14ac:dyDescent="0.25">
      <c r="F501" s="233">
        <v>462</v>
      </c>
      <c r="G501" s="493" t="s">
        <v>3643</v>
      </c>
      <c r="J501" s="221">
        <f t="shared" si="33"/>
        <v>0</v>
      </c>
      <c r="K501" s="221"/>
      <c r="L501" s="221"/>
      <c r="M501" s="221">
        <f t="shared" si="35"/>
        <v>0</v>
      </c>
      <c r="N501" s="722"/>
    </row>
    <row r="502" spans="5:14" hidden="1" x14ac:dyDescent="0.25">
      <c r="F502" s="233">
        <v>4631</v>
      </c>
      <c r="G502" s="493" t="s">
        <v>3644</v>
      </c>
      <c r="J502" s="221">
        <f t="shared" si="33"/>
        <v>0</v>
      </c>
      <c r="K502" s="221"/>
      <c r="L502" s="221"/>
      <c r="M502" s="221">
        <f t="shared" si="35"/>
        <v>0</v>
      </c>
      <c r="N502" s="722"/>
    </row>
    <row r="503" spans="5:14" hidden="1" x14ac:dyDescent="0.25">
      <c r="F503" s="233">
        <v>4632</v>
      </c>
      <c r="G503" s="493" t="s">
        <v>3645</v>
      </c>
      <c r="J503" s="221">
        <f t="shared" si="33"/>
        <v>0</v>
      </c>
      <c r="K503" s="221"/>
      <c r="L503" s="221"/>
      <c r="M503" s="221">
        <f t="shared" si="35"/>
        <v>0</v>
      </c>
      <c r="N503" s="722"/>
    </row>
    <row r="504" spans="5:14" ht="30" hidden="1" x14ac:dyDescent="0.25">
      <c r="F504" s="233">
        <v>464</v>
      </c>
      <c r="G504" s="493" t="s">
        <v>3646</v>
      </c>
      <c r="J504" s="221">
        <f t="shared" si="33"/>
        <v>0</v>
      </c>
      <c r="K504" s="221"/>
      <c r="L504" s="221"/>
      <c r="M504" s="221">
        <f t="shared" si="35"/>
        <v>0</v>
      </c>
      <c r="N504" s="722"/>
    </row>
    <row r="505" spans="5:14" hidden="1" x14ac:dyDescent="0.25">
      <c r="F505" s="233">
        <v>465</v>
      </c>
      <c r="G505" s="493" t="s">
        <v>3741</v>
      </c>
      <c r="J505" s="221">
        <f t="shared" si="33"/>
        <v>0</v>
      </c>
      <c r="K505" s="221"/>
      <c r="L505" s="221"/>
      <c r="M505" s="221">
        <f t="shared" si="35"/>
        <v>0</v>
      </c>
      <c r="N505" s="722"/>
    </row>
    <row r="506" spans="5:14" x14ac:dyDescent="0.25">
      <c r="E506" s="219">
        <v>21</v>
      </c>
      <c r="F506" s="233">
        <v>472</v>
      </c>
      <c r="G506" s="493" t="s">
        <v>3647</v>
      </c>
      <c r="H506" s="220">
        <v>240000</v>
      </c>
      <c r="J506" s="221">
        <f t="shared" si="33"/>
        <v>240000</v>
      </c>
      <c r="K506" s="221">
        <v>0</v>
      </c>
      <c r="L506" s="221"/>
      <c r="M506" s="221">
        <f t="shared" si="35"/>
        <v>0</v>
      </c>
      <c r="N506" s="722"/>
    </row>
    <row r="507" spans="5:14" hidden="1" x14ac:dyDescent="0.25">
      <c r="F507" s="233">
        <v>481</v>
      </c>
      <c r="G507" s="493" t="s">
        <v>3760</v>
      </c>
      <c r="J507" s="221">
        <f t="shared" si="33"/>
        <v>0</v>
      </c>
      <c r="K507" s="221"/>
      <c r="L507" s="221"/>
      <c r="M507" s="221">
        <f t="shared" si="35"/>
        <v>0</v>
      </c>
      <c r="N507" s="722"/>
    </row>
    <row r="508" spans="5:14" x14ac:dyDescent="0.25">
      <c r="E508" s="219">
        <v>22</v>
      </c>
      <c r="F508" s="233">
        <v>482</v>
      </c>
      <c r="G508" s="493" t="s">
        <v>3761</v>
      </c>
      <c r="H508" s="220">
        <v>20000</v>
      </c>
      <c r="J508" s="221">
        <f t="shared" si="33"/>
        <v>20000</v>
      </c>
      <c r="K508" s="221">
        <v>0</v>
      </c>
      <c r="L508" s="221"/>
      <c r="M508" s="221">
        <f t="shared" si="35"/>
        <v>0</v>
      </c>
      <c r="N508" s="722"/>
    </row>
    <row r="509" spans="5:14" hidden="1" x14ac:dyDescent="0.25">
      <c r="F509" s="233">
        <v>483</v>
      </c>
      <c r="G509" s="493" t="s">
        <v>3762</v>
      </c>
      <c r="J509" s="221">
        <f t="shared" si="33"/>
        <v>0</v>
      </c>
      <c r="K509" s="221"/>
      <c r="L509" s="221"/>
      <c r="M509" s="221">
        <f t="shared" si="35"/>
        <v>0</v>
      </c>
      <c r="N509" s="722"/>
    </row>
    <row r="510" spans="5:14" ht="30" hidden="1" x14ac:dyDescent="0.25">
      <c r="F510" s="233">
        <v>484</v>
      </c>
      <c r="G510" s="493" t="s">
        <v>3763</v>
      </c>
      <c r="J510" s="221">
        <f t="shared" si="33"/>
        <v>0</v>
      </c>
      <c r="K510" s="221"/>
      <c r="L510" s="221"/>
      <c r="M510" s="221">
        <f t="shared" si="35"/>
        <v>0</v>
      </c>
      <c r="N510" s="722"/>
    </row>
    <row r="511" spans="5:14" ht="30" hidden="1" x14ac:dyDescent="0.25">
      <c r="F511" s="233">
        <v>485</v>
      </c>
      <c r="G511" s="493" t="s">
        <v>3764</v>
      </c>
      <c r="J511" s="221">
        <f t="shared" si="33"/>
        <v>0</v>
      </c>
      <c r="K511" s="221"/>
      <c r="L511" s="221"/>
      <c r="M511" s="221">
        <f t="shared" si="35"/>
        <v>0</v>
      </c>
      <c r="N511" s="722"/>
    </row>
    <row r="512" spans="5:14" ht="30" hidden="1" x14ac:dyDescent="0.25">
      <c r="F512" s="233">
        <v>489</v>
      </c>
      <c r="G512" s="493" t="s">
        <v>3648</v>
      </c>
      <c r="J512" s="221">
        <f t="shared" si="33"/>
        <v>0</v>
      </c>
      <c r="K512" s="221"/>
      <c r="L512" s="221"/>
      <c r="M512" s="221">
        <f t="shared" si="35"/>
        <v>0</v>
      </c>
      <c r="N512" s="722"/>
    </row>
    <row r="513" spans="6:14" ht="30" hidden="1" x14ac:dyDescent="0.25">
      <c r="F513" s="233">
        <v>494</v>
      </c>
      <c r="G513" s="493" t="s">
        <v>3742</v>
      </c>
      <c r="J513" s="221">
        <f t="shared" si="33"/>
        <v>0</v>
      </c>
      <c r="K513" s="221"/>
      <c r="L513" s="221"/>
      <c r="M513" s="221">
        <f t="shared" si="35"/>
        <v>0</v>
      </c>
      <c r="N513" s="722"/>
    </row>
    <row r="514" spans="6:14" ht="30" hidden="1" x14ac:dyDescent="0.25">
      <c r="F514" s="233">
        <v>495</v>
      </c>
      <c r="G514" s="493" t="s">
        <v>3743</v>
      </c>
      <c r="J514" s="221">
        <f t="shared" si="33"/>
        <v>0</v>
      </c>
      <c r="K514" s="221"/>
      <c r="L514" s="221"/>
      <c r="M514" s="221">
        <f t="shared" si="35"/>
        <v>0</v>
      </c>
      <c r="N514" s="722"/>
    </row>
    <row r="515" spans="6:14" ht="30" hidden="1" x14ac:dyDescent="0.25">
      <c r="F515" s="233">
        <v>496</v>
      </c>
      <c r="G515" s="493" t="s">
        <v>3744</v>
      </c>
      <c r="J515" s="221">
        <f t="shared" si="33"/>
        <v>0</v>
      </c>
      <c r="K515" s="221"/>
      <c r="L515" s="221"/>
      <c r="M515" s="221">
        <f t="shared" si="35"/>
        <v>0</v>
      </c>
      <c r="N515" s="722"/>
    </row>
    <row r="516" spans="6:14" ht="30" hidden="1" x14ac:dyDescent="0.25">
      <c r="F516" s="233">
        <v>499</v>
      </c>
      <c r="G516" s="493" t="s">
        <v>3745</v>
      </c>
      <c r="J516" s="221">
        <f t="shared" si="33"/>
        <v>0</v>
      </c>
      <c r="K516" s="221"/>
      <c r="L516" s="221"/>
      <c r="M516" s="221">
        <f t="shared" si="35"/>
        <v>0</v>
      </c>
      <c r="N516" s="722"/>
    </row>
    <row r="517" spans="6:14" hidden="1" x14ac:dyDescent="0.25">
      <c r="F517" s="233">
        <v>511</v>
      </c>
      <c r="G517" s="493" t="s">
        <v>3765</v>
      </c>
      <c r="J517" s="221">
        <f t="shared" si="33"/>
        <v>0</v>
      </c>
      <c r="K517" s="221"/>
      <c r="L517" s="221"/>
      <c r="M517" s="221">
        <f t="shared" si="35"/>
        <v>0</v>
      </c>
      <c r="N517" s="722"/>
    </row>
    <row r="518" spans="6:14" hidden="1" x14ac:dyDescent="0.25">
      <c r="F518" s="233">
        <v>512</v>
      </c>
      <c r="G518" s="493" t="s">
        <v>3766</v>
      </c>
      <c r="J518" s="221">
        <f t="shared" si="33"/>
        <v>0</v>
      </c>
      <c r="K518" s="221"/>
      <c r="L518" s="221"/>
      <c r="M518" s="221">
        <f t="shared" si="35"/>
        <v>0</v>
      </c>
      <c r="N518" s="722"/>
    </row>
    <row r="519" spans="6:14" hidden="1" x14ac:dyDescent="0.25">
      <c r="F519" s="233">
        <v>513</v>
      </c>
      <c r="G519" s="493" t="s">
        <v>3767</v>
      </c>
      <c r="J519" s="221">
        <f t="shared" si="33"/>
        <v>0</v>
      </c>
      <c r="K519" s="221"/>
      <c r="L519" s="221"/>
      <c r="M519" s="221">
        <f t="shared" si="35"/>
        <v>0</v>
      </c>
      <c r="N519" s="722"/>
    </row>
    <row r="520" spans="6:14" hidden="1" x14ac:dyDescent="0.25">
      <c r="F520" s="233">
        <v>514</v>
      </c>
      <c r="G520" s="493" t="s">
        <v>3768</v>
      </c>
      <c r="J520" s="221">
        <f t="shared" si="33"/>
        <v>0</v>
      </c>
      <c r="K520" s="221"/>
      <c r="L520" s="221"/>
      <c r="M520" s="221">
        <f t="shared" si="35"/>
        <v>0</v>
      </c>
      <c r="N520" s="722"/>
    </row>
    <row r="521" spans="6:14" hidden="1" x14ac:dyDescent="0.25">
      <c r="F521" s="233">
        <v>515</v>
      </c>
      <c r="G521" s="493" t="s">
        <v>3651</v>
      </c>
      <c r="J521" s="221">
        <f t="shared" si="33"/>
        <v>0</v>
      </c>
      <c r="K521" s="221"/>
      <c r="L521" s="221"/>
      <c r="M521" s="221">
        <f t="shared" si="35"/>
        <v>0</v>
      </c>
      <c r="N521" s="722"/>
    </row>
    <row r="522" spans="6:14" hidden="1" x14ac:dyDescent="0.25">
      <c r="F522" s="233">
        <v>521</v>
      </c>
      <c r="G522" s="493" t="s">
        <v>3769</v>
      </c>
      <c r="J522" s="221">
        <f t="shared" si="33"/>
        <v>0</v>
      </c>
      <c r="K522" s="221"/>
      <c r="L522" s="221"/>
      <c r="M522" s="221">
        <f t="shared" si="35"/>
        <v>0</v>
      </c>
      <c r="N522" s="722"/>
    </row>
    <row r="523" spans="6:14" hidden="1" x14ac:dyDescent="0.25">
      <c r="F523" s="233">
        <v>522</v>
      </c>
      <c r="G523" s="493" t="s">
        <v>3770</v>
      </c>
      <c r="J523" s="221">
        <f t="shared" si="33"/>
        <v>0</v>
      </c>
      <c r="K523" s="221"/>
      <c r="L523" s="221"/>
      <c r="M523" s="221">
        <f t="shared" si="35"/>
        <v>0</v>
      </c>
      <c r="N523" s="722"/>
    </row>
    <row r="524" spans="6:14" hidden="1" x14ac:dyDescent="0.25">
      <c r="F524" s="233">
        <v>523</v>
      </c>
      <c r="G524" s="493" t="s">
        <v>3652</v>
      </c>
      <c r="J524" s="221">
        <f t="shared" si="33"/>
        <v>0</v>
      </c>
      <c r="K524" s="221"/>
      <c r="L524" s="221"/>
      <c r="M524" s="221">
        <f t="shared" si="35"/>
        <v>0</v>
      </c>
      <c r="N524" s="722"/>
    </row>
    <row r="525" spans="6:14" hidden="1" x14ac:dyDescent="0.25">
      <c r="F525" s="233">
        <v>531</v>
      </c>
      <c r="G525" s="494" t="s">
        <v>3746</v>
      </c>
      <c r="J525" s="221">
        <f t="shared" si="33"/>
        <v>0</v>
      </c>
      <c r="K525" s="221"/>
      <c r="L525" s="221"/>
      <c r="M525" s="221">
        <f t="shared" si="35"/>
        <v>0</v>
      </c>
      <c r="N525" s="722"/>
    </row>
    <row r="526" spans="6:14" hidden="1" x14ac:dyDescent="0.25">
      <c r="F526" s="233">
        <v>541</v>
      </c>
      <c r="G526" s="493" t="s">
        <v>3771</v>
      </c>
      <c r="J526" s="221">
        <f t="shared" si="33"/>
        <v>0</v>
      </c>
      <c r="K526" s="221"/>
      <c r="L526" s="221"/>
      <c r="M526" s="221">
        <f t="shared" si="35"/>
        <v>0</v>
      </c>
      <c r="N526" s="722"/>
    </row>
    <row r="527" spans="6:14" hidden="1" x14ac:dyDescent="0.25">
      <c r="F527" s="233">
        <v>542</v>
      </c>
      <c r="G527" s="493" t="s">
        <v>3772</v>
      </c>
      <c r="J527" s="221">
        <f t="shared" si="33"/>
        <v>0</v>
      </c>
      <c r="K527" s="221"/>
      <c r="L527" s="221"/>
      <c r="M527" s="221">
        <f t="shared" si="35"/>
        <v>0</v>
      </c>
      <c r="N527" s="722"/>
    </row>
    <row r="528" spans="6:14" hidden="1" x14ac:dyDescent="0.25">
      <c r="F528" s="233">
        <v>543</v>
      </c>
      <c r="G528" s="493" t="s">
        <v>3653</v>
      </c>
      <c r="J528" s="221">
        <f t="shared" si="33"/>
        <v>0</v>
      </c>
      <c r="K528" s="221"/>
      <c r="L528" s="221"/>
      <c r="M528" s="221">
        <f t="shared" si="35"/>
        <v>0</v>
      </c>
      <c r="N528" s="722"/>
    </row>
    <row r="529" spans="5:14" ht="15" hidden="1" customHeight="1" x14ac:dyDescent="0.25">
      <c r="F529" s="233">
        <v>481</v>
      </c>
      <c r="G529" s="493" t="s">
        <v>4130</v>
      </c>
      <c r="H529" s="220">
        <v>0</v>
      </c>
      <c r="J529" s="221">
        <f t="shared" si="33"/>
        <v>0</v>
      </c>
      <c r="K529" s="221">
        <v>0</v>
      </c>
      <c r="L529" s="221"/>
      <c r="M529" s="221">
        <f t="shared" si="35"/>
        <v>0</v>
      </c>
      <c r="N529" s="722"/>
    </row>
    <row r="530" spans="5:14" ht="12.75" hidden="1" customHeight="1" x14ac:dyDescent="0.25">
      <c r="F530" s="233">
        <v>483</v>
      </c>
      <c r="G530" s="494" t="s">
        <v>3762</v>
      </c>
      <c r="H530" s="220">
        <v>0</v>
      </c>
      <c r="J530" s="221">
        <f t="shared" si="33"/>
        <v>0</v>
      </c>
      <c r="K530" s="221">
        <v>0</v>
      </c>
      <c r="L530" s="221"/>
      <c r="M530" s="221">
        <f t="shared" si="35"/>
        <v>0</v>
      </c>
      <c r="N530" s="722"/>
    </row>
    <row r="531" spans="5:14" ht="14.25" hidden="1" customHeight="1" thickBot="1" x14ac:dyDescent="0.3">
      <c r="F531" s="233">
        <v>485</v>
      </c>
      <c r="G531" s="494" t="s">
        <v>3764</v>
      </c>
      <c r="H531" s="220">
        <v>0</v>
      </c>
      <c r="J531" s="221">
        <f t="shared" si="33"/>
        <v>0</v>
      </c>
      <c r="K531" s="221">
        <v>0</v>
      </c>
      <c r="L531" s="221"/>
      <c r="M531" s="221">
        <f t="shared" si="35"/>
        <v>0</v>
      </c>
      <c r="N531" s="722"/>
    </row>
    <row r="532" spans="5:14" x14ac:dyDescent="0.25">
      <c r="E532" s="234"/>
      <c r="F532" s="233"/>
      <c r="G532" s="496" t="s">
        <v>3841</v>
      </c>
      <c r="H532" s="235"/>
      <c r="I532" s="236"/>
      <c r="J532" s="237"/>
      <c r="K532" s="237"/>
      <c r="L532" s="237"/>
      <c r="M532" s="237"/>
      <c r="N532" s="723"/>
    </row>
    <row r="533" spans="5:14" x14ac:dyDescent="0.25">
      <c r="F533" s="238" t="s">
        <v>219</v>
      </c>
      <c r="G533" s="497" t="s">
        <v>220</v>
      </c>
      <c r="H533" s="220">
        <f>SUM(H472:H531)</f>
        <v>8400300</v>
      </c>
      <c r="J533" s="221">
        <f t="shared" ref="J533:J548" si="36">SUM(H533:I533)</f>
        <v>8400300</v>
      </c>
      <c r="K533" s="221">
        <f>SUM(K472:K531)</f>
        <v>3173194</v>
      </c>
      <c r="L533" s="221"/>
      <c r="M533" s="221">
        <f t="shared" ref="M533:M548" si="37">SUM(K533:L533)</f>
        <v>3173194</v>
      </c>
      <c r="N533" s="722"/>
    </row>
    <row r="534" spans="5:14" hidden="1" x14ac:dyDescent="0.25">
      <c r="F534" s="238" t="s">
        <v>221</v>
      </c>
      <c r="G534" s="497" t="s">
        <v>222</v>
      </c>
      <c r="J534" s="221">
        <f t="shared" si="36"/>
        <v>0</v>
      </c>
      <c r="K534" s="221"/>
      <c r="L534" s="221"/>
      <c r="M534" s="221">
        <f t="shared" si="37"/>
        <v>0</v>
      </c>
      <c r="N534" s="722"/>
    </row>
    <row r="535" spans="5:14" hidden="1" x14ac:dyDescent="0.25">
      <c r="F535" s="238" t="s">
        <v>223</v>
      </c>
      <c r="G535" s="497" t="s">
        <v>224</v>
      </c>
      <c r="J535" s="221">
        <f t="shared" si="36"/>
        <v>0</v>
      </c>
      <c r="K535" s="221"/>
      <c r="L535" s="221"/>
      <c r="M535" s="221">
        <f t="shared" si="37"/>
        <v>0</v>
      </c>
      <c r="N535" s="722"/>
    </row>
    <row r="536" spans="5:14" hidden="1" x14ac:dyDescent="0.25">
      <c r="F536" s="238" t="s">
        <v>225</v>
      </c>
      <c r="G536" s="497" t="s">
        <v>226</v>
      </c>
      <c r="J536" s="221">
        <f t="shared" si="36"/>
        <v>0</v>
      </c>
      <c r="K536" s="221"/>
      <c r="L536" s="221"/>
      <c r="M536" s="221">
        <f t="shared" si="37"/>
        <v>0</v>
      </c>
      <c r="N536" s="722"/>
    </row>
    <row r="537" spans="5:14" hidden="1" x14ac:dyDescent="0.25">
      <c r="F537" s="238" t="s">
        <v>227</v>
      </c>
      <c r="G537" s="497" t="s">
        <v>228</v>
      </c>
      <c r="J537" s="221">
        <f t="shared" si="36"/>
        <v>0</v>
      </c>
      <c r="K537" s="221"/>
      <c r="L537" s="221"/>
      <c r="M537" s="221">
        <f t="shared" si="37"/>
        <v>0</v>
      </c>
      <c r="N537" s="722"/>
    </row>
    <row r="538" spans="5:14" hidden="1" x14ac:dyDescent="0.25">
      <c r="F538" s="238" t="s">
        <v>229</v>
      </c>
      <c r="G538" s="497" t="s">
        <v>230</v>
      </c>
      <c r="J538" s="221">
        <f t="shared" si="36"/>
        <v>0</v>
      </c>
      <c r="K538" s="221"/>
      <c r="L538" s="221"/>
      <c r="M538" s="221">
        <f t="shared" si="37"/>
        <v>0</v>
      </c>
      <c r="N538" s="722"/>
    </row>
    <row r="539" spans="5:14" hidden="1" x14ac:dyDescent="0.25">
      <c r="F539" s="238" t="s">
        <v>231</v>
      </c>
      <c r="G539" s="497" t="s">
        <v>4115</v>
      </c>
      <c r="J539" s="221">
        <f t="shared" si="36"/>
        <v>0</v>
      </c>
      <c r="K539" s="221"/>
      <c r="L539" s="221"/>
      <c r="M539" s="221">
        <f t="shared" si="37"/>
        <v>0</v>
      </c>
      <c r="N539" s="722"/>
    </row>
    <row r="540" spans="5:14" hidden="1" x14ac:dyDescent="0.25">
      <c r="F540" s="238" t="s">
        <v>232</v>
      </c>
      <c r="G540" s="497" t="s">
        <v>4114</v>
      </c>
      <c r="J540" s="221">
        <f t="shared" si="36"/>
        <v>0</v>
      </c>
      <c r="K540" s="221"/>
      <c r="L540" s="221"/>
      <c r="M540" s="221">
        <f t="shared" si="37"/>
        <v>0</v>
      </c>
      <c r="N540" s="722"/>
    </row>
    <row r="541" spans="5:14" hidden="1" x14ac:dyDescent="0.25">
      <c r="F541" s="238" t="s">
        <v>233</v>
      </c>
      <c r="G541" s="497" t="s">
        <v>42</v>
      </c>
      <c r="J541" s="221">
        <f t="shared" si="36"/>
        <v>0</v>
      </c>
      <c r="K541" s="221"/>
      <c r="L541" s="221"/>
      <c r="M541" s="221">
        <f t="shared" si="37"/>
        <v>0</v>
      </c>
      <c r="N541" s="722"/>
    </row>
    <row r="542" spans="5:14" hidden="1" x14ac:dyDescent="0.25">
      <c r="F542" s="238" t="s">
        <v>234</v>
      </c>
      <c r="G542" s="497" t="s">
        <v>235</v>
      </c>
      <c r="J542" s="221">
        <f t="shared" si="36"/>
        <v>0</v>
      </c>
      <c r="K542" s="221"/>
      <c r="L542" s="221"/>
      <c r="M542" s="221">
        <f t="shared" si="37"/>
        <v>0</v>
      </c>
      <c r="N542" s="722"/>
    </row>
    <row r="543" spans="5:14" hidden="1" x14ac:dyDescent="0.25">
      <c r="F543" s="238" t="s">
        <v>236</v>
      </c>
      <c r="G543" s="497" t="s">
        <v>237</v>
      </c>
      <c r="J543" s="221">
        <f t="shared" si="36"/>
        <v>0</v>
      </c>
      <c r="K543" s="221"/>
      <c r="L543" s="221"/>
      <c r="M543" s="221">
        <f t="shared" si="37"/>
        <v>0</v>
      </c>
      <c r="N543" s="722"/>
    </row>
    <row r="544" spans="5:14" ht="30" hidden="1" x14ac:dyDescent="0.25">
      <c r="F544" s="238" t="s">
        <v>238</v>
      </c>
      <c r="G544" s="497" t="s">
        <v>239</v>
      </c>
      <c r="J544" s="221">
        <f t="shared" si="36"/>
        <v>0</v>
      </c>
      <c r="K544" s="221"/>
      <c r="L544" s="221"/>
      <c r="M544" s="221">
        <f t="shared" si="37"/>
        <v>0</v>
      </c>
      <c r="N544" s="722"/>
    </row>
    <row r="545" spans="5:14" hidden="1" x14ac:dyDescent="0.25">
      <c r="F545" s="238" t="s">
        <v>240</v>
      </c>
      <c r="G545" s="497" t="s">
        <v>241</v>
      </c>
      <c r="J545" s="221">
        <f t="shared" si="36"/>
        <v>0</v>
      </c>
      <c r="K545" s="221"/>
      <c r="L545" s="221"/>
      <c r="M545" s="221">
        <f t="shared" si="37"/>
        <v>0</v>
      </c>
      <c r="N545" s="722"/>
    </row>
    <row r="546" spans="5:14" ht="30" hidden="1" x14ac:dyDescent="0.25">
      <c r="F546" s="238" t="s">
        <v>242</v>
      </c>
      <c r="G546" s="497" t="s">
        <v>243</v>
      </c>
      <c r="J546" s="221">
        <f t="shared" si="36"/>
        <v>0</v>
      </c>
      <c r="K546" s="221"/>
      <c r="L546" s="221"/>
      <c r="M546" s="221">
        <f t="shared" si="37"/>
        <v>0</v>
      </c>
      <c r="N546" s="722"/>
    </row>
    <row r="547" spans="5:14" hidden="1" x14ac:dyDescent="0.25">
      <c r="F547" s="238" t="s">
        <v>244</v>
      </c>
      <c r="G547" s="497" t="s">
        <v>245</v>
      </c>
      <c r="J547" s="221">
        <f t="shared" si="36"/>
        <v>0</v>
      </c>
      <c r="K547" s="221"/>
      <c r="L547" s="221"/>
      <c r="M547" s="221">
        <f t="shared" si="37"/>
        <v>0</v>
      </c>
      <c r="N547" s="722"/>
    </row>
    <row r="548" spans="5:14" hidden="1" x14ac:dyDescent="0.25">
      <c r="F548" s="238" t="s">
        <v>246</v>
      </c>
      <c r="G548" s="497" t="s">
        <v>247</v>
      </c>
      <c r="J548" s="221">
        <f t="shared" si="36"/>
        <v>0</v>
      </c>
      <c r="K548" s="221"/>
      <c r="L548" s="221"/>
      <c r="M548" s="221">
        <f t="shared" si="37"/>
        <v>0</v>
      </c>
      <c r="N548" s="722"/>
    </row>
    <row r="549" spans="5:14" x14ac:dyDescent="0.25">
      <c r="G549" s="498" t="s">
        <v>3845</v>
      </c>
      <c r="H549" s="239">
        <f>SUM(H533:H548)</f>
        <v>8400300</v>
      </c>
      <c r="I549" s="240">
        <f>SUM(I534:I548)</f>
        <v>0</v>
      </c>
      <c r="J549" s="240">
        <f>SUM(J533:J548)</f>
        <v>8400300</v>
      </c>
      <c r="K549" s="240">
        <f>SUM(K533:K548)</f>
        <v>3173194</v>
      </c>
      <c r="L549" s="240">
        <f>SUM(L534:L548)</f>
        <v>0</v>
      </c>
      <c r="M549" s="240">
        <f>SUM(M533:M548)</f>
        <v>3173194</v>
      </c>
      <c r="N549" s="724"/>
    </row>
    <row r="550" spans="5:14" ht="28.5" collapsed="1" x14ac:dyDescent="0.25">
      <c r="E550" s="234"/>
      <c r="F550" s="233"/>
      <c r="G550" s="499" t="s">
        <v>4148</v>
      </c>
      <c r="H550" s="235"/>
      <c r="I550" s="236"/>
      <c r="J550" s="237"/>
      <c r="K550" s="237"/>
      <c r="L550" s="237"/>
      <c r="M550" s="237"/>
      <c r="N550" s="723"/>
    </row>
    <row r="551" spans="5:14" x14ac:dyDescent="0.25">
      <c r="F551" s="238" t="s">
        <v>219</v>
      </c>
      <c r="G551" s="497" t="s">
        <v>220</v>
      </c>
      <c r="H551" s="220">
        <f>SUM(H472:H531)</f>
        <v>8400300</v>
      </c>
      <c r="J551" s="221">
        <f>SUM(H551:I551)</f>
        <v>8400300</v>
      </c>
      <c r="K551" s="221">
        <f>SUM(K472:K531)</f>
        <v>3173194</v>
      </c>
      <c r="L551" s="221"/>
      <c r="M551" s="221">
        <f>SUM(K551:L551)</f>
        <v>3173194</v>
      </c>
      <c r="N551" s="722"/>
    </row>
    <row r="552" spans="5:14" hidden="1" x14ac:dyDescent="0.25">
      <c r="F552" s="238" t="s">
        <v>221</v>
      </c>
      <c r="G552" s="497" t="s">
        <v>222</v>
      </c>
      <c r="J552" s="221">
        <f t="shared" ref="J552:J566" si="38">SUM(H552:I552)</f>
        <v>0</v>
      </c>
      <c r="K552" s="221"/>
      <c r="L552" s="221"/>
      <c r="M552" s="221">
        <f t="shared" ref="M552:M566" si="39">SUM(K552:L552)</f>
        <v>0</v>
      </c>
      <c r="N552" s="722"/>
    </row>
    <row r="553" spans="5:14" hidden="1" x14ac:dyDescent="0.25">
      <c r="F553" s="238" t="s">
        <v>223</v>
      </c>
      <c r="G553" s="497" t="s">
        <v>224</v>
      </c>
      <c r="J553" s="221">
        <f t="shared" si="38"/>
        <v>0</v>
      </c>
      <c r="K553" s="221"/>
      <c r="L553" s="221"/>
      <c r="M553" s="221">
        <f t="shared" si="39"/>
        <v>0</v>
      </c>
      <c r="N553" s="722"/>
    </row>
    <row r="554" spans="5:14" hidden="1" x14ac:dyDescent="0.25">
      <c r="F554" s="238" t="s">
        <v>225</v>
      </c>
      <c r="G554" s="497" t="s">
        <v>226</v>
      </c>
      <c r="J554" s="221">
        <f t="shared" si="38"/>
        <v>0</v>
      </c>
      <c r="K554" s="221"/>
      <c r="L554" s="221"/>
      <c r="M554" s="221">
        <f t="shared" si="39"/>
        <v>0</v>
      </c>
      <c r="N554" s="722"/>
    </row>
    <row r="555" spans="5:14" hidden="1" x14ac:dyDescent="0.25">
      <c r="F555" s="238" t="s">
        <v>227</v>
      </c>
      <c r="G555" s="497" t="s">
        <v>228</v>
      </c>
      <c r="J555" s="221">
        <f t="shared" si="38"/>
        <v>0</v>
      </c>
      <c r="K555" s="221"/>
      <c r="L555" s="221"/>
      <c r="M555" s="221">
        <f t="shared" si="39"/>
        <v>0</v>
      </c>
      <c r="N555" s="722"/>
    </row>
    <row r="556" spans="5:14" hidden="1" x14ac:dyDescent="0.25">
      <c r="F556" s="238" t="s">
        <v>229</v>
      </c>
      <c r="G556" s="497" t="s">
        <v>230</v>
      </c>
      <c r="J556" s="221">
        <f t="shared" si="38"/>
        <v>0</v>
      </c>
      <c r="K556" s="221"/>
      <c r="L556" s="221"/>
      <c r="M556" s="221">
        <f t="shared" si="39"/>
        <v>0</v>
      </c>
      <c r="N556" s="722"/>
    </row>
    <row r="557" spans="5:14" hidden="1" x14ac:dyDescent="0.25">
      <c r="F557" s="238" t="s">
        <v>231</v>
      </c>
      <c r="G557" s="497" t="s">
        <v>4115</v>
      </c>
      <c r="J557" s="221">
        <f t="shared" si="38"/>
        <v>0</v>
      </c>
      <c r="K557" s="221"/>
      <c r="L557" s="221"/>
      <c r="M557" s="221">
        <f t="shared" si="39"/>
        <v>0</v>
      </c>
      <c r="N557" s="722"/>
    </row>
    <row r="558" spans="5:14" hidden="1" x14ac:dyDescent="0.25">
      <c r="F558" s="238" t="s">
        <v>232</v>
      </c>
      <c r="G558" s="497" t="s">
        <v>4114</v>
      </c>
      <c r="J558" s="221">
        <f t="shared" si="38"/>
        <v>0</v>
      </c>
      <c r="K558" s="221"/>
      <c r="L558" s="221"/>
      <c r="M558" s="221">
        <f t="shared" si="39"/>
        <v>0</v>
      </c>
      <c r="N558" s="722"/>
    </row>
    <row r="559" spans="5:14" hidden="1" x14ac:dyDescent="0.25">
      <c r="F559" s="238" t="s">
        <v>233</v>
      </c>
      <c r="G559" s="497" t="s">
        <v>42</v>
      </c>
      <c r="J559" s="221">
        <f t="shared" si="38"/>
        <v>0</v>
      </c>
      <c r="K559" s="221"/>
      <c r="L559" s="221"/>
      <c r="M559" s="221">
        <f t="shared" si="39"/>
        <v>0</v>
      </c>
      <c r="N559" s="722"/>
    </row>
    <row r="560" spans="5:14" hidden="1" x14ac:dyDescent="0.25">
      <c r="F560" s="238" t="s">
        <v>234</v>
      </c>
      <c r="G560" s="497" t="s">
        <v>235</v>
      </c>
      <c r="J560" s="221">
        <f t="shared" si="38"/>
        <v>0</v>
      </c>
      <c r="K560" s="221"/>
      <c r="L560" s="221"/>
      <c r="M560" s="221">
        <f t="shared" si="39"/>
        <v>0</v>
      </c>
      <c r="N560" s="722"/>
    </row>
    <row r="561" spans="5:14" hidden="1" x14ac:dyDescent="0.25">
      <c r="F561" s="238" t="s">
        <v>236</v>
      </c>
      <c r="G561" s="497" t="s">
        <v>237</v>
      </c>
      <c r="J561" s="221">
        <f t="shared" si="38"/>
        <v>0</v>
      </c>
      <c r="K561" s="221"/>
      <c r="L561" s="221"/>
      <c r="M561" s="221">
        <f t="shared" si="39"/>
        <v>0</v>
      </c>
      <c r="N561" s="722"/>
    </row>
    <row r="562" spans="5:14" ht="30" hidden="1" x14ac:dyDescent="0.25">
      <c r="F562" s="238" t="s">
        <v>238</v>
      </c>
      <c r="G562" s="497" t="s">
        <v>239</v>
      </c>
      <c r="J562" s="221">
        <f t="shared" si="38"/>
        <v>0</v>
      </c>
      <c r="K562" s="221"/>
      <c r="L562" s="221"/>
      <c r="M562" s="221">
        <f t="shared" si="39"/>
        <v>0</v>
      </c>
      <c r="N562" s="722"/>
    </row>
    <row r="563" spans="5:14" hidden="1" x14ac:dyDescent="0.25">
      <c r="F563" s="238" t="s">
        <v>240</v>
      </c>
      <c r="G563" s="497" t="s">
        <v>241</v>
      </c>
      <c r="J563" s="221">
        <f t="shared" si="38"/>
        <v>0</v>
      </c>
      <c r="K563" s="221"/>
      <c r="L563" s="221"/>
      <c r="M563" s="221">
        <f t="shared" si="39"/>
        <v>0</v>
      </c>
      <c r="N563" s="722"/>
    </row>
    <row r="564" spans="5:14" ht="30" hidden="1" x14ac:dyDescent="0.25">
      <c r="F564" s="238" t="s">
        <v>242</v>
      </c>
      <c r="G564" s="497" t="s">
        <v>243</v>
      </c>
      <c r="J564" s="221">
        <f t="shared" si="38"/>
        <v>0</v>
      </c>
      <c r="K564" s="221"/>
      <c r="L564" s="221"/>
      <c r="M564" s="221">
        <f t="shared" si="39"/>
        <v>0</v>
      </c>
      <c r="N564" s="722"/>
    </row>
    <row r="565" spans="5:14" hidden="1" x14ac:dyDescent="0.25">
      <c r="F565" s="238" t="s">
        <v>244</v>
      </c>
      <c r="G565" s="497" t="s">
        <v>245</v>
      </c>
      <c r="J565" s="221">
        <f t="shared" si="38"/>
        <v>0</v>
      </c>
      <c r="K565" s="221"/>
      <c r="L565" s="221"/>
      <c r="M565" s="221">
        <f t="shared" si="39"/>
        <v>0</v>
      </c>
      <c r="N565" s="722"/>
    </row>
    <row r="566" spans="5:14" hidden="1" x14ac:dyDescent="0.25">
      <c r="F566" s="238" t="s">
        <v>246</v>
      </c>
      <c r="G566" s="497" t="s">
        <v>247</v>
      </c>
      <c r="J566" s="221">
        <f t="shared" si="38"/>
        <v>0</v>
      </c>
      <c r="K566" s="221"/>
      <c r="L566" s="221"/>
      <c r="M566" s="221">
        <f t="shared" si="39"/>
        <v>0</v>
      </c>
      <c r="N566" s="722"/>
    </row>
    <row r="567" spans="5:14" ht="21" customHeight="1" collapsed="1" x14ac:dyDescent="0.25">
      <c r="G567" s="498" t="s">
        <v>4149</v>
      </c>
      <c r="H567" s="239">
        <f>SUM(H551:H566)</f>
        <v>8400300</v>
      </c>
      <c r="I567" s="240">
        <f>SUM(I552:I566)</f>
        <v>0</v>
      </c>
      <c r="J567" s="240">
        <f>SUM(J551:J566)</f>
        <v>8400300</v>
      </c>
      <c r="K567" s="240">
        <f>SUM(K551:K566)</f>
        <v>3173194</v>
      </c>
      <c r="L567" s="240">
        <f>SUM(L552:L566)</f>
        <v>0</v>
      </c>
      <c r="M567" s="240">
        <f>SUM(M551:M566)</f>
        <v>3173194</v>
      </c>
      <c r="N567" s="724" t="s">
        <v>4758</v>
      </c>
    </row>
    <row r="568" spans="5:14" x14ac:dyDescent="0.25">
      <c r="E568" s="234"/>
      <c r="F568" s="233"/>
      <c r="G568" s="499" t="s">
        <v>4145</v>
      </c>
      <c r="H568" s="235"/>
      <c r="I568" s="236"/>
      <c r="J568" s="237"/>
      <c r="K568" s="237"/>
      <c r="L568" s="237"/>
      <c r="M568" s="237"/>
      <c r="N568" s="723"/>
    </row>
    <row r="569" spans="5:14" x14ac:dyDescent="0.25">
      <c r="F569" s="238" t="s">
        <v>219</v>
      </c>
      <c r="G569" s="497" t="s">
        <v>220</v>
      </c>
      <c r="H569" s="220">
        <f>SUM(H551)</f>
        <v>8400300</v>
      </c>
      <c r="J569" s="221">
        <f>SUM(H569:I569)</f>
        <v>8400300</v>
      </c>
      <c r="K569" s="221">
        <f>SUM(K551)</f>
        <v>3173194</v>
      </c>
      <c r="L569" s="221"/>
      <c r="M569" s="221">
        <f>SUM(K569:L569)</f>
        <v>3173194</v>
      </c>
      <c r="N569" s="722"/>
    </row>
    <row r="570" spans="5:14" hidden="1" x14ac:dyDescent="0.25">
      <c r="F570" s="238" t="s">
        <v>221</v>
      </c>
      <c r="G570" s="497" t="s">
        <v>222</v>
      </c>
      <c r="J570" s="221">
        <f t="shared" ref="J570:J584" si="40">SUM(H570:I570)</f>
        <v>0</v>
      </c>
      <c r="K570" s="221"/>
      <c r="L570" s="221"/>
      <c r="M570" s="221">
        <f t="shared" ref="M570:M584" si="41">SUM(K570:L570)</f>
        <v>0</v>
      </c>
      <c r="N570" s="722"/>
    </row>
    <row r="571" spans="5:14" hidden="1" x14ac:dyDescent="0.25">
      <c r="F571" s="238" t="s">
        <v>223</v>
      </c>
      <c r="G571" s="497" t="s">
        <v>224</v>
      </c>
      <c r="J571" s="221">
        <f t="shared" si="40"/>
        <v>0</v>
      </c>
      <c r="K571" s="221"/>
      <c r="L571" s="221"/>
      <c r="M571" s="221">
        <f t="shared" si="41"/>
        <v>0</v>
      </c>
      <c r="N571" s="722"/>
    </row>
    <row r="572" spans="5:14" hidden="1" x14ac:dyDescent="0.25">
      <c r="F572" s="238" t="s">
        <v>225</v>
      </c>
      <c r="G572" s="497" t="s">
        <v>226</v>
      </c>
      <c r="I572" s="221">
        <f>SUM(I237)</f>
        <v>0</v>
      </c>
      <c r="J572" s="221">
        <f t="shared" si="40"/>
        <v>0</v>
      </c>
      <c r="K572" s="221"/>
      <c r="L572" s="221">
        <f>SUM(L237)</f>
        <v>0</v>
      </c>
      <c r="M572" s="221">
        <f t="shared" si="41"/>
        <v>0</v>
      </c>
      <c r="N572" s="722"/>
    </row>
    <row r="573" spans="5:14" hidden="1" x14ac:dyDescent="0.25">
      <c r="F573" s="238" t="s">
        <v>227</v>
      </c>
      <c r="G573" s="497" t="s">
        <v>228</v>
      </c>
      <c r="J573" s="221">
        <f t="shared" si="40"/>
        <v>0</v>
      </c>
      <c r="K573" s="221"/>
      <c r="L573" s="221"/>
      <c r="M573" s="221">
        <f t="shared" si="41"/>
        <v>0</v>
      </c>
      <c r="N573" s="722"/>
    </row>
    <row r="574" spans="5:14" hidden="1" x14ac:dyDescent="0.25">
      <c r="F574" s="238" t="s">
        <v>229</v>
      </c>
      <c r="G574" s="497" t="s">
        <v>230</v>
      </c>
      <c r="J574" s="221">
        <f t="shared" si="40"/>
        <v>0</v>
      </c>
      <c r="K574" s="221"/>
      <c r="L574" s="221"/>
      <c r="M574" s="221">
        <f t="shared" si="41"/>
        <v>0</v>
      </c>
      <c r="N574" s="722"/>
    </row>
    <row r="575" spans="5:14" hidden="1" x14ac:dyDescent="0.25">
      <c r="F575" s="238" t="s">
        <v>231</v>
      </c>
      <c r="G575" s="497" t="s">
        <v>4115</v>
      </c>
      <c r="J575" s="221">
        <f t="shared" si="40"/>
        <v>0</v>
      </c>
      <c r="K575" s="221"/>
      <c r="L575" s="221"/>
      <c r="M575" s="221">
        <f t="shared" si="41"/>
        <v>0</v>
      </c>
      <c r="N575" s="722"/>
    </row>
    <row r="576" spans="5:14" hidden="1" x14ac:dyDescent="0.25">
      <c r="F576" s="238" t="s">
        <v>232</v>
      </c>
      <c r="G576" s="497" t="s">
        <v>4114</v>
      </c>
      <c r="J576" s="221">
        <f t="shared" si="40"/>
        <v>0</v>
      </c>
      <c r="K576" s="221"/>
      <c r="L576" s="221"/>
      <c r="M576" s="221">
        <f t="shared" si="41"/>
        <v>0</v>
      </c>
      <c r="N576" s="722"/>
    </row>
    <row r="577" spans="5:14" hidden="1" x14ac:dyDescent="0.25">
      <c r="F577" s="238" t="s">
        <v>233</v>
      </c>
      <c r="G577" s="497" t="s">
        <v>42</v>
      </c>
      <c r="J577" s="221">
        <f t="shared" si="40"/>
        <v>0</v>
      </c>
      <c r="K577" s="221"/>
      <c r="L577" s="221"/>
      <c r="M577" s="221">
        <f t="shared" si="41"/>
        <v>0</v>
      </c>
      <c r="N577" s="722"/>
    </row>
    <row r="578" spans="5:14" hidden="1" x14ac:dyDescent="0.25">
      <c r="F578" s="238" t="s">
        <v>234</v>
      </c>
      <c r="G578" s="497" t="s">
        <v>235</v>
      </c>
      <c r="J578" s="221">
        <f t="shared" si="40"/>
        <v>0</v>
      </c>
      <c r="K578" s="221"/>
      <c r="L578" s="221"/>
      <c r="M578" s="221">
        <f t="shared" si="41"/>
        <v>0</v>
      </c>
      <c r="N578" s="722"/>
    </row>
    <row r="579" spans="5:14" hidden="1" x14ac:dyDescent="0.25">
      <c r="F579" s="238" t="s">
        <v>236</v>
      </c>
      <c r="G579" s="497" t="s">
        <v>237</v>
      </c>
      <c r="J579" s="221">
        <f t="shared" si="40"/>
        <v>0</v>
      </c>
      <c r="K579" s="221"/>
      <c r="L579" s="221"/>
      <c r="M579" s="221">
        <f t="shared" si="41"/>
        <v>0</v>
      </c>
      <c r="N579" s="722"/>
    </row>
    <row r="580" spans="5:14" ht="30" hidden="1" x14ac:dyDescent="0.25">
      <c r="F580" s="238" t="s">
        <v>238</v>
      </c>
      <c r="G580" s="497" t="s">
        <v>239</v>
      </c>
      <c r="J580" s="221">
        <f t="shared" si="40"/>
        <v>0</v>
      </c>
      <c r="K580" s="221"/>
      <c r="L580" s="221"/>
      <c r="M580" s="221">
        <f t="shared" si="41"/>
        <v>0</v>
      </c>
      <c r="N580" s="722"/>
    </row>
    <row r="581" spans="5:14" hidden="1" x14ac:dyDescent="0.25">
      <c r="F581" s="238" t="s">
        <v>240</v>
      </c>
      <c r="G581" s="497" t="s">
        <v>241</v>
      </c>
      <c r="J581" s="221">
        <f t="shared" si="40"/>
        <v>0</v>
      </c>
      <c r="K581" s="221"/>
      <c r="L581" s="221"/>
      <c r="M581" s="221">
        <f t="shared" si="41"/>
        <v>0</v>
      </c>
      <c r="N581" s="722"/>
    </row>
    <row r="582" spans="5:14" ht="30" hidden="1" x14ac:dyDescent="0.25">
      <c r="F582" s="238" t="s">
        <v>242</v>
      </c>
      <c r="G582" s="497" t="s">
        <v>243</v>
      </c>
      <c r="J582" s="221">
        <f t="shared" si="40"/>
        <v>0</v>
      </c>
      <c r="K582" s="221"/>
      <c r="L582" s="221"/>
      <c r="M582" s="221">
        <f t="shared" si="41"/>
        <v>0</v>
      </c>
      <c r="N582" s="722"/>
    </row>
    <row r="583" spans="5:14" hidden="1" x14ac:dyDescent="0.25">
      <c r="F583" s="238" t="s">
        <v>244</v>
      </c>
      <c r="G583" s="497" t="s">
        <v>245</v>
      </c>
      <c r="J583" s="221">
        <f t="shared" si="40"/>
        <v>0</v>
      </c>
      <c r="K583" s="221"/>
      <c r="L583" s="221"/>
      <c r="M583" s="221">
        <f t="shared" si="41"/>
        <v>0</v>
      </c>
      <c r="N583" s="722"/>
    </row>
    <row r="584" spans="5:14" hidden="1" x14ac:dyDescent="0.25">
      <c r="F584" s="238" t="s">
        <v>246</v>
      </c>
      <c r="G584" s="497" t="s">
        <v>247</v>
      </c>
      <c r="J584" s="221">
        <f t="shared" si="40"/>
        <v>0</v>
      </c>
      <c r="K584" s="221"/>
      <c r="L584" s="221"/>
      <c r="M584" s="221">
        <f t="shared" si="41"/>
        <v>0</v>
      </c>
      <c r="N584" s="722"/>
    </row>
    <row r="585" spans="5:14" ht="15" customHeight="1" x14ac:dyDescent="0.25">
      <c r="G585" s="498" t="s">
        <v>4146</v>
      </c>
      <c r="H585" s="239">
        <f>SUM(H569:H584)</f>
        <v>8400300</v>
      </c>
      <c r="I585" s="240">
        <f>SUM(I570:I584)</f>
        <v>0</v>
      </c>
      <c r="J585" s="240">
        <f>SUM(J569:J584)</f>
        <v>8400300</v>
      </c>
      <c r="K585" s="240">
        <f>SUM(K569:K584)</f>
        <v>3173194</v>
      </c>
      <c r="L585" s="240">
        <f>SUM(L570:L584)</f>
        <v>0</v>
      </c>
      <c r="M585" s="240">
        <f>SUM(M569:M584)</f>
        <v>3173194</v>
      </c>
      <c r="N585" s="724"/>
    </row>
    <row r="586" spans="5:14" ht="15" hidden="1" customHeight="1" x14ac:dyDescent="0.25">
      <c r="K586" s="221"/>
      <c r="L586" s="221"/>
      <c r="M586" s="221"/>
      <c r="N586" s="722"/>
    </row>
    <row r="587" spans="5:14" x14ac:dyDescent="0.25">
      <c r="E587" s="234"/>
      <c r="F587" s="233"/>
      <c r="G587" s="499" t="s">
        <v>3777</v>
      </c>
      <c r="H587" s="235"/>
      <c r="I587" s="236"/>
      <c r="J587" s="237"/>
      <c r="K587" s="237"/>
      <c r="L587" s="237"/>
      <c r="M587" s="237"/>
      <c r="N587" s="723"/>
    </row>
    <row r="588" spans="5:14" x14ac:dyDescent="0.25">
      <c r="F588" s="238" t="s">
        <v>219</v>
      </c>
      <c r="G588" s="497" t="s">
        <v>220</v>
      </c>
      <c r="H588" s="220">
        <f>SUM(H567)</f>
        <v>8400300</v>
      </c>
      <c r="J588" s="221">
        <f>SUM(H588:I588)</f>
        <v>8400300</v>
      </c>
      <c r="K588" s="221">
        <f>SUM(K567)</f>
        <v>3173194</v>
      </c>
      <c r="L588" s="221"/>
      <c r="M588" s="221">
        <f>SUM(K588:L588)</f>
        <v>3173194</v>
      </c>
      <c r="N588" s="722"/>
    </row>
    <row r="589" spans="5:14" hidden="1" x14ac:dyDescent="0.25">
      <c r="F589" s="238" t="s">
        <v>221</v>
      </c>
      <c r="G589" s="497" t="s">
        <v>222</v>
      </c>
      <c r="J589" s="221">
        <f t="shared" ref="J589:J603" si="42">SUM(H589:I589)</f>
        <v>0</v>
      </c>
      <c r="K589" s="221"/>
      <c r="L589" s="221"/>
      <c r="M589" s="221">
        <f t="shared" ref="M589:M603" si="43">SUM(K589:L589)</f>
        <v>0</v>
      </c>
      <c r="N589" s="722"/>
    </row>
    <row r="590" spans="5:14" hidden="1" x14ac:dyDescent="0.25">
      <c r="F590" s="238" t="s">
        <v>223</v>
      </c>
      <c r="G590" s="497" t="s">
        <v>224</v>
      </c>
      <c r="J590" s="221">
        <f t="shared" si="42"/>
        <v>0</v>
      </c>
      <c r="K590" s="221"/>
      <c r="L590" s="221"/>
      <c r="M590" s="221">
        <f t="shared" si="43"/>
        <v>0</v>
      </c>
      <c r="N590" s="722"/>
    </row>
    <row r="591" spans="5:14" hidden="1" x14ac:dyDescent="0.25">
      <c r="F591" s="238" t="s">
        <v>225</v>
      </c>
      <c r="G591" s="497" t="s">
        <v>226</v>
      </c>
      <c r="J591" s="221">
        <f t="shared" si="42"/>
        <v>0</v>
      </c>
      <c r="K591" s="221"/>
      <c r="L591" s="221"/>
      <c r="M591" s="221">
        <f t="shared" si="43"/>
        <v>0</v>
      </c>
      <c r="N591" s="722"/>
    </row>
    <row r="592" spans="5:14" hidden="1" x14ac:dyDescent="0.25">
      <c r="F592" s="238" t="s">
        <v>227</v>
      </c>
      <c r="G592" s="497" t="s">
        <v>228</v>
      </c>
      <c r="J592" s="221">
        <f t="shared" si="42"/>
        <v>0</v>
      </c>
      <c r="K592" s="221"/>
      <c r="L592" s="221"/>
      <c r="M592" s="221">
        <f t="shared" si="43"/>
        <v>0</v>
      </c>
      <c r="N592" s="722"/>
    </row>
    <row r="593" spans="5:14" hidden="1" x14ac:dyDescent="0.25">
      <c r="F593" s="238" t="s">
        <v>229</v>
      </c>
      <c r="G593" s="497" t="s">
        <v>230</v>
      </c>
      <c r="J593" s="221">
        <f t="shared" si="42"/>
        <v>0</v>
      </c>
      <c r="K593" s="221"/>
      <c r="L593" s="221"/>
      <c r="M593" s="221">
        <f t="shared" si="43"/>
        <v>0</v>
      </c>
      <c r="N593" s="722"/>
    </row>
    <row r="594" spans="5:14" hidden="1" x14ac:dyDescent="0.25">
      <c r="F594" s="238" t="s">
        <v>231</v>
      </c>
      <c r="G594" s="497" t="s">
        <v>4115</v>
      </c>
      <c r="J594" s="221">
        <f t="shared" si="42"/>
        <v>0</v>
      </c>
      <c r="K594" s="221"/>
      <c r="L594" s="221"/>
      <c r="M594" s="221">
        <f t="shared" si="43"/>
        <v>0</v>
      </c>
      <c r="N594" s="722"/>
    </row>
    <row r="595" spans="5:14" hidden="1" x14ac:dyDescent="0.25">
      <c r="F595" s="238" t="s">
        <v>232</v>
      </c>
      <c r="G595" s="497" t="s">
        <v>4114</v>
      </c>
      <c r="J595" s="221">
        <f t="shared" si="42"/>
        <v>0</v>
      </c>
      <c r="K595" s="221"/>
      <c r="L595" s="221"/>
      <c r="M595" s="221">
        <f t="shared" si="43"/>
        <v>0</v>
      </c>
      <c r="N595" s="722"/>
    </row>
    <row r="596" spans="5:14" hidden="1" x14ac:dyDescent="0.25">
      <c r="F596" s="238" t="s">
        <v>233</v>
      </c>
      <c r="G596" s="497" t="s">
        <v>42</v>
      </c>
      <c r="J596" s="221">
        <f t="shared" si="42"/>
        <v>0</v>
      </c>
      <c r="K596" s="221"/>
      <c r="L596" s="221"/>
      <c r="M596" s="221">
        <f t="shared" si="43"/>
        <v>0</v>
      </c>
      <c r="N596" s="722"/>
    </row>
    <row r="597" spans="5:14" hidden="1" x14ac:dyDescent="0.25">
      <c r="F597" s="238" t="s">
        <v>234</v>
      </c>
      <c r="G597" s="497" t="s">
        <v>235</v>
      </c>
      <c r="J597" s="221">
        <f t="shared" si="42"/>
        <v>0</v>
      </c>
      <c r="K597" s="221"/>
      <c r="L597" s="221"/>
      <c r="M597" s="221">
        <f t="shared" si="43"/>
        <v>0</v>
      </c>
      <c r="N597" s="722"/>
    </row>
    <row r="598" spans="5:14" hidden="1" x14ac:dyDescent="0.25">
      <c r="F598" s="238" t="s">
        <v>236</v>
      </c>
      <c r="G598" s="497" t="s">
        <v>237</v>
      </c>
      <c r="J598" s="221">
        <f t="shared" si="42"/>
        <v>0</v>
      </c>
      <c r="K598" s="221"/>
      <c r="L598" s="221"/>
      <c r="M598" s="221">
        <f t="shared" si="43"/>
        <v>0</v>
      </c>
      <c r="N598" s="722"/>
    </row>
    <row r="599" spans="5:14" ht="30" hidden="1" x14ac:dyDescent="0.25">
      <c r="F599" s="238" t="s">
        <v>238</v>
      </c>
      <c r="G599" s="497" t="s">
        <v>239</v>
      </c>
      <c r="J599" s="221">
        <f t="shared" si="42"/>
        <v>0</v>
      </c>
      <c r="K599" s="221"/>
      <c r="L599" s="221"/>
      <c r="M599" s="221">
        <f t="shared" si="43"/>
        <v>0</v>
      </c>
      <c r="N599" s="722"/>
    </row>
    <row r="600" spans="5:14" hidden="1" x14ac:dyDescent="0.25">
      <c r="F600" s="238" t="s">
        <v>240</v>
      </c>
      <c r="G600" s="497" t="s">
        <v>241</v>
      </c>
      <c r="J600" s="221">
        <f t="shared" si="42"/>
        <v>0</v>
      </c>
      <c r="K600" s="221"/>
      <c r="L600" s="221"/>
      <c r="M600" s="221">
        <f t="shared" si="43"/>
        <v>0</v>
      </c>
      <c r="N600" s="722"/>
    </row>
    <row r="601" spans="5:14" ht="30" hidden="1" x14ac:dyDescent="0.25">
      <c r="F601" s="238" t="s">
        <v>242</v>
      </c>
      <c r="G601" s="497" t="s">
        <v>243</v>
      </c>
      <c r="J601" s="221">
        <f t="shared" si="42"/>
        <v>0</v>
      </c>
      <c r="K601" s="221"/>
      <c r="L601" s="221"/>
      <c r="M601" s="221">
        <f t="shared" si="43"/>
        <v>0</v>
      </c>
      <c r="N601" s="722"/>
    </row>
    <row r="602" spans="5:14" hidden="1" x14ac:dyDescent="0.25">
      <c r="F602" s="238" t="s">
        <v>244</v>
      </c>
      <c r="G602" s="497" t="s">
        <v>245</v>
      </c>
      <c r="J602" s="221">
        <f t="shared" si="42"/>
        <v>0</v>
      </c>
      <c r="K602" s="221"/>
      <c r="L602" s="221"/>
      <c r="M602" s="221">
        <f t="shared" si="43"/>
        <v>0</v>
      </c>
      <c r="N602" s="722"/>
    </row>
    <row r="603" spans="5:14" hidden="1" x14ac:dyDescent="0.25">
      <c r="F603" s="238" t="s">
        <v>246</v>
      </c>
      <c r="G603" s="497" t="s">
        <v>247</v>
      </c>
      <c r="J603" s="221">
        <f t="shared" si="42"/>
        <v>0</v>
      </c>
      <c r="K603" s="221"/>
      <c r="L603" s="221"/>
      <c r="M603" s="221">
        <f t="shared" si="43"/>
        <v>0</v>
      </c>
      <c r="N603" s="722"/>
    </row>
    <row r="604" spans="5:14" ht="16.5" customHeight="1" x14ac:dyDescent="0.25">
      <c r="G604" s="498" t="s">
        <v>3778</v>
      </c>
      <c r="H604" s="239">
        <f>SUM(H588:H603)</f>
        <v>8400300</v>
      </c>
      <c r="I604" s="240">
        <f>SUM(I589:I603)</f>
        <v>0</v>
      </c>
      <c r="J604" s="240">
        <f>SUM(J588:J603)</f>
        <v>8400300</v>
      </c>
      <c r="K604" s="240">
        <f>SUM(K588:K603)</f>
        <v>3173194</v>
      </c>
      <c r="L604" s="240">
        <f>SUM(L589:L603)</f>
        <v>0</v>
      </c>
      <c r="M604" s="240">
        <f>SUM(M588:M603)</f>
        <v>3173194</v>
      </c>
      <c r="N604" s="724"/>
    </row>
    <row r="605" spans="5:14" ht="16.5" hidden="1" customHeight="1" x14ac:dyDescent="0.25">
      <c r="K605" s="221"/>
      <c r="L605" s="221"/>
      <c r="M605" s="221"/>
      <c r="N605" s="722"/>
    </row>
    <row r="606" spans="5:14" x14ac:dyDescent="0.25">
      <c r="E606" s="234"/>
      <c r="F606" s="233"/>
      <c r="G606" s="499" t="s">
        <v>3782</v>
      </c>
      <c r="H606" s="235"/>
      <c r="I606" s="236"/>
      <c r="J606" s="237"/>
      <c r="K606" s="237"/>
      <c r="L606" s="237"/>
      <c r="M606" s="237"/>
      <c r="N606" s="723"/>
    </row>
    <row r="607" spans="5:14" x14ac:dyDescent="0.25">
      <c r="F607" s="238" t="s">
        <v>219</v>
      </c>
      <c r="G607" s="497" t="s">
        <v>220</v>
      </c>
      <c r="H607" s="220">
        <f>SUM(H588)</f>
        <v>8400300</v>
      </c>
      <c r="J607" s="221">
        <f>SUM(H607:I607)</f>
        <v>8400300</v>
      </c>
      <c r="K607" s="221">
        <f>SUM(K588)</f>
        <v>3173194</v>
      </c>
      <c r="L607" s="221"/>
      <c r="M607" s="221">
        <f>SUM(K607:L607)</f>
        <v>3173194</v>
      </c>
      <c r="N607" s="722"/>
    </row>
    <row r="608" spans="5:14" hidden="1" x14ac:dyDescent="0.25">
      <c r="F608" s="238" t="s">
        <v>221</v>
      </c>
      <c r="G608" s="497" t="s">
        <v>222</v>
      </c>
      <c r="J608" s="221">
        <f t="shared" ref="J608:J622" si="44">SUM(H608:I608)</f>
        <v>0</v>
      </c>
      <c r="K608" s="221"/>
      <c r="L608" s="221"/>
      <c r="M608" s="221">
        <f t="shared" ref="M608:M622" si="45">SUM(K608:L608)</f>
        <v>0</v>
      </c>
      <c r="N608" s="722"/>
    </row>
    <row r="609" spans="6:14" hidden="1" x14ac:dyDescent="0.25">
      <c r="F609" s="238" t="s">
        <v>223</v>
      </c>
      <c r="G609" s="497" t="s">
        <v>224</v>
      </c>
      <c r="J609" s="221">
        <f t="shared" si="44"/>
        <v>0</v>
      </c>
      <c r="K609" s="221"/>
      <c r="L609" s="221"/>
      <c r="M609" s="221">
        <f t="shared" si="45"/>
        <v>0</v>
      </c>
      <c r="N609" s="722"/>
    </row>
    <row r="610" spans="6:14" hidden="1" x14ac:dyDescent="0.25">
      <c r="F610" s="238" t="s">
        <v>225</v>
      </c>
      <c r="G610" s="497" t="s">
        <v>226</v>
      </c>
      <c r="J610" s="221">
        <f t="shared" si="44"/>
        <v>0</v>
      </c>
      <c r="K610" s="221"/>
      <c r="L610" s="221"/>
      <c r="M610" s="221">
        <f t="shared" si="45"/>
        <v>0</v>
      </c>
      <c r="N610" s="722"/>
    </row>
    <row r="611" spans="6:14" hidden="1" x14ac:dyDescent="0.25">
      <c r="F611" s="238" t="s">
        <v>227</v>
      </c>
      <c r="G611" s="497" t="s">
        <v>228</v>
      </c>
      <c r="J611" s="221">
        <f t="shared" si="44"/>
        <v>0</v>
      </c>
      <c r="K611" s="221"/>
      <c r="L611" s="221"/>
      <c r="M611" s="221">
        <f t="shared" si="45"/>
        <v>0</v>
      </c>
      <c r="N611" s="722"/>
    </row>
    <row r="612" spans="6:14" hidden="1" x14ac:dyDescent="0.25">
      <c r="F612" s="238" t="s">
        <v>229</v>
      </c>
      <c r="G612" s="497" t="s">
        <v>230</v>
      </c>
      <c r="J612" s="221">
        <f t="shared" si="44"/>
        <v>0</v>
      </c>
      <c r="K612" s="221"/>
      <c r="L612" s="221"/>
      <c r="M612" s="221">
        <f t="shared" si="45"/>
        <v>0</v>
      </c>
      <c r="N612" s="722"/>
    </row>
    <row r="613" spans="6:14" hidden="1" x14ac:dyDescent="0.25">
      <c r="F613" s="238" t="s">
        <v>231</v>
      </c>
      <c r="G613" s="497" t="s">
        <v>4115</v>
      </c>
      <c r="J613" s="221">
        <f t="shared" si="44"/>
        <v>0</v>
      </c>
      <c r="K613" s="221"/>
      <c r="L613" s="221"/>
      <c r="M613" s="221">
        <f t="shared" si="45"/>
        <v>0</v>
      </c>
      <c r="N613" s="722"/>
    </row>
    <row r="614" spans="6:14" hidden="1" x14ac:dyDescent="0.25">
      <c r="F614" s="238" t="s">
        <v>232</v>
      </c>
      <c r="G614" s="497" t="s">
        <v>4114</v>
      </c>
      <c r="J614" s="221">
        <f t="shared" si="44"/>
        <v>0</v>
      </c>
      <c r="K614" s="221"/>
      <c r="L614" s="221"/>
      <c r="M614" s="221">
        <f t="shared" si="45"/>
        <v>0</v>
      </c>
      <c r="N614" s="722"/>
    </row>
    <row r="615" spans="6:14" hidden="1" x14ac:dyDescent="0.25">
      <c r="F615" s="238" t="s">
        <v>233</v>
      </c>
      <c r="G615" s="497" t="s">
        <v>42</v>
      </c>
      <c r="J615" s="221">
        <f t="shared" si="44"/>
        <v>0</v>
      </c>
      <c r="K615" s="221"/>
      <c r="L615" s="221"/>
      <c r="M615" s="221">
        <f t="shared" si="45"/>
        <v>0</v>
      </c>
      <c r="N615" s="722"/>
    </row>
    <row r="616" spans="6:14" hidden="1" x14ac:dyDescent="0.25">
      <c r="F616" s="238" t="s">
        <v>234</v>
      </c>
      <c r="G616" s="497" t="s">
        <v>235</v>
      </c>
      <c r="J616" s="221">
        <f t="shared" si="44"/>
        <v>0</v>
      </c>
      <c r="K616" s="221"/>
      <c r="L616" s="221"/>
      <c r="M616" s="221">
        <f t="shared" si="45"/>
        <v>0</v>
      </c>
      <c r="N616" s="722"/>
    </row>
    <row r="617" spans="6:14" hidden="1" x14ac:dyDescent="0.25">
      <c r="F617" s="238" t="s">
        <v>236</v>
      </c>
      <c r="G617" s="497" t="s">
        <v>237</v>
      </c>
      <c r="J617" s="221">
        <f t="shared" si="44"/>
        <v>0</v>
      </c>
      <c r="K617" s="221"/>
      <c r="L617" s="221"/>
      <c r="M617" s="221">
        <f t="shared" si="45"/>
        <v>0</v>
      </c>
      <c r="N617" s="722"/>
    </row>
    <row r="618" spans="6:14" ht="30" hidden="1" x14ac:dyDescent="0.25">
      <c r="F618" s="238" t="s">
        <v>238</v>
      </c>
      <c r="G618" s="497" t="s">
        <v>239</v>
      </c>
      <c r="J618" s="221">
        <f t="shared" si="44"/>
        <v>0</v>
      </c>
      <c r="K618" s="221"/>
      <c r="L618" s="221"/>
      <c r="M618" s="221">
        <f t="shared" si="45"/>
        <v>0</v>
      </c>
      <c r="N618" s="722"/>
    </row>
    <row r="619" spans="6:14" hidden="1" x14ac:dyDescent="0.25">
      <c r="F619" s="238" t="s">
        <v>240</v>
      </c>
      <c r="G619" s="497" t="s">
        <v>241</v>
      </c>
      <c r="J619" s="221">
        <f t="shared" si="44"/>
        <v>0</v>
      </c>
      <c r="K619" s="221"/>
      <c r="L619" s="221"/>
      <c r="M619" s="221">
        <f t="shared" si="45"/>
        <v>0</v>
      </c>
      <c r="N619" s="722"/>
    </row>
    <row r="620" spans="6:14" ht="30" hidden="1" x14ac:dyDescent="0.25">
      <c r="F620" s="238" t="s">
        <v>242</v>
      </c>
      <c r="G620" s="497" t="s">
        <v>243</v>
      </c>
      <c r="J620" s="221">
        <f t="shared" si="44"/>
        <v>0</v>
      </c>
      <c r="K620" s="221"/>
      <c r="L620" s="221"/>
      <c r="M620" s="221">
        <f t="shared" si="45"/>
        <v>0</v>
      </c>
      <c r="N620" s="722"/>
    </row>
    <row r="621" spans="6:14" hidden="1" x14ac:dyDescent="0.25">
      <c r="F621" s="238" t="s">
        <v>244</v>
      </c>
      <c r="G621" s="497" t="s">
        <v>245</v>
      </c>
      <c r="J621" s="221">
        <f t="shared" si="44"/>
        <v>0</v>
      </c>
      <c r="K621" s="221"/>
      <c r="L621" s="221"/>
      <c r="M621" s="221">
        <f t="shared" si="45"/>
        <v>0</v>
      </c>
      <c r="N621" s="722"/>
    </row>
    <row r="622" spans="6:14" hidden="1" x14ac:dyDescent="0.25">
      <c r="F622" s="238" t="s">
        <v>246</v>
      </c>
      <c r="G622" s="497" t="s">
        <v>247</v>
      </c>
      <c r="J622" s="221">
        <f t="shared" si="44"/>
        <v>0</v>
      </c>
      <c r="K622" s="221"/>
      <c r="L622" s="221"/>
      <c r="M622" s="221">
        <f t="shared" si="45"/>
        <v>0</v>
      </c>
      <c r="N622" s="722"/>
    </row>
    <row r="623" spans="6:14" x14ac:dyDescent="0.25">
      <c r="G623" s="498" t="s">
        <v>3783</v>
      </c>
      <c r="H623" s="239">
        <f>SUM(H607:H622)</f>
        <v>8400300</v>
      </c>
      <c r="I623" s="240">
        <f>SUM(I608:I622)</f>
        <v>0</v>
      </c>
      <c r="J623" s="240">
        <f>SUM(J607:J622)</f>
        <v>8400300</v>
      </c>
      <c r="K623" s="240">
        <f>SUM(K607:K622)</f>
        <v>3173194</v>
      </c>
      <c r="L623" s="240">
        <f>SUM(L608:L622)</f>
        <v>0</v>
      </c>
      <c r="M623" s="240">
        <f>SUM(M607:M622)</f>
        <v>3173194</v>
      </c>
      <c r="N623" s="724"/>
    </row>
    <row r="624" spans="6:14" ht="21" hidden="1" customHeight="1" x14ac:dyDescent="0.25">
      <c r="G624" s="498"/>
      <c r="H624" s="239"/>
      <c r="I624" s="240"/>
      <c r="J624" s="240"/>
      <c r="K624" s="240"/>
      <c r="L624" s="240"/>
      <c r="M624" s="240"/>
      <c r="N624" s="724"/>
    </row>
    <row r="625" spans="1:29" ht="21" hidden="1" customHeight="1" x14ac:dyDescent="0.25">
      <c r="G625" s="498"/>
      <c r="H625" s="239"/>
      <c r="I625" s="240"/>
      <c r="J625" s="240"/>
      <c r="K625" s="240"/>
      <c r="L625" s="240"/>
      <c r="M625" s="240"/>
      <c r="N625" s="724"/>
    </row>
    <row r="626" spans="1:29" ht="21" hidden="1" customHeight="1" x14ac:dyDescent="0.25">
      <c r="G626" s="498"/>
      <c r="H626" s="239"/>
      <c r="I626" s="240"/>
      <c r="J626" s="240"/>
      <c r="K626" s="240"/>
      <c r="L626" s="240"/>
      <c r="M626" s="240"/>
      <c r="N626" s="724"/>
    </row>
    <row r="627" spans="1:29" hidden="1" x14ac:dyDescent="0.25">
      <c r="K627" s="221"/>
      <c r="L627" s="221"/>
      <c r="M627" s="221"/>
      <c r="N627" s="722"/>
    </row>
    <row r="628" spans="1:29" ht="0.75" customHeight="1" x14ac:dyDescent="0.25">
      <c r="G628" s="498"/>
      <c r="H628" s="239"/>
      <c r="I628" s="240"/>
      <c r="J628" s="240"/>
      <c r="K628" s="240"/>
      <c r="L628" s="240"/>
      <c r="M628" s="240"/>
      <c r="N628" s="724"/>
    </row>
    <row r="629" spans="1:29" ht="0.75" customHeight="1" x14ac:dyDescent="0.25">
      <c r="G629" s="498"/>
      <c r="H629" s="239"/>
      <c r="I629" s="240"/>
      <c r="J629" s="240"/>
      <c r="K629" s="240"/>
      <c r="L629" s="240"/>
      <c r="M629" s="240"/>
      <c r="N629" s="724"/>
    </row>
    <row r="630" spans="1:29" customFormat="1" ht="0.75" customHeight="1" x14ac:dyDescent="0.25">
      <c r="A630" s="162"/>
      <c r="B630" s="162"/>
      <c r="C630" s="162"/>
      <c r="D630" s="162"/>
      <c r="E630" s="244"/>
      <c r="F630" s="217"/>
      <c r="G630" s="111"/>
      <c r="H630" s="162"/>
      <c r="I630" s="162"/>
      <c r="J630" s="162"/>
      <c r="K630" s="162"/>
      <c r="L630" s="162"/>
      <c r="M630" s="162"/>
      <c r="N630" s="725"/>
      <c r="O630" s="168"/>
    </row>
    <row r="631" spans="1:29" customFormat="1" ht="0.75" customHeight="1" x14ac:dyDescent="0.25">
      <c r="A631" s="162"/>
      <c r="B631" s="162"/>
      <c r="C631" s="162"/>
      <c r="D631" s="162"/>
      <c r="E631" s="244"/>
      <c r="F631" s="217"/>
      <c r="G631" s="111"/>
      <c r="H631" s="162"/>
      <c r="I631" s="162"/>
      <c r="J631" s="162"/>
      <c r="K631" s="162"/>
      <c r="L631" s="162"/>
      <c r="M631" s="162"/>
      <c r="N631" s="725"/>
      <c r="O631" s="168"/>
    </row>
    <row r="632" spans="1:29" s="114" customFormat="1" ht="14.25" x14ac:dyDescent="0.2">
      <c r="A632" s="441">
        <v>3</v>
      </c>
      <c r="B632" s="441">
        <v>1</v>
      </c>
      <c r="C632" s="442"/>
      <c r="D632" s="441"/>
      <c r="E632" s="443"/>
      <c r="F632" s="441"/>
      <c r="G632" s="504" t="s">
        <v>4251</v>
      </c>
      <c r="H632" s="444"/>
      <c r="I632" s="445"/>
      <c r="J632" s="445"/>
      <c r="K632" s="445"/>
      <c r="L632" s="445"/>
      <c r="M632" s="445"/>
      <c r="N632" s="726"/>
      <c r="O632" s="467"/>
      <c r="P632" s="113"/>
      <c r="Q632" s="113"/>
      <c r="R632" s="113"/>
      <c r="S632" s="113"/>
      <c r="T632" s="113"/>
      <c r="U632" s="113"/>
      <c r="V632" s="113"/>
      <c r="W632" s="113"/>
      <c r="X632" s="113"/>
      <c r="Y632" s="113"/>
      <c r="Z632" s="113"/>
      <c r="AA632" s="113"/>
      <c r="AB632" s="113"/>
      <c r="AC632" s="113"/>
    </row>
    <row r="633" spans="1:29" ht="36" customHeight="1" x14ac:dyDescent="0.25">
      <c r="C633" s="228" t="s">
        <v>4137</v>
      </c>
      <c r="F633" s="283"/>
      <c r="G633" s="694" t="s">
        <v>4147</v>
      </c>
      <c r="K633" s="221"/>
      <c r="L633" s="221"/>
      <c r="M633" s="221"/>
      <c r="N633" s="722"/>
    </row>
    <row r="634" spans="1:29" x14ac:dyDescent="0.25">
      <c r="C634" s="228" t="s">
        <v>4140</v>
      </c>
      <c r="D634" s="229"/>
      <c r="G634" s="491" t="s">
        <v>4141</v>
      </c>
      <c r="K634" s="221"/>
      <c r="L634" s="221"/>
      <c r="M634" s="221"/>
      <c r="N634" s="722"/>
    </row>
    <row r="635" spans="1:29" x14ac:dyDescent="0.25">
      <c r="C635" s="228"/>
      <c r="D635" s="230">
        <v>111</v>
      </c>
      <c r="E635" s="231"/>
      <c r="F635" s="230"/>
      <c r="G635" s="492" t="s">
        <v>91</v>
      </c>
      <c r="K635" s="221"/>
      <c r="L635" s="221"/>
      <c r="M635" s="221"/>
      <c r="N635" s="722"/>
    </row>
    <row r="636" spans="1:29" hidden="1" x14ac:dyDescent="0.25">
      <c r="F636" s="233">
        <v>411</v>
      </c>
      <c r="G636" s="493" t="s">
        <v>3738</v>
      </c>
      <c r="J636" s="221">
        <f>SUM(H636:I636)</f>
        <v>0</v>
      </c>
      <c r="K636" s="221"/>
      <c r="L636" s="221"/>
      <c r="M636" s="221"/>
      <c r="N636" s="722"/>
    </row>
    <row r="637" spans="1:29" hidden="1" x14ac:dyDescent="0.25">
      <c r="F637" s="233">
        <v>412</v>
      </c>
      <c r="G637" s="494" t="s">
        <v>3630</v>
      </c>
      <c r="J637" s="221">
        <f t="shared" ref="J637:J649" si="46">SUM(H637:I637)</f>
        <v>0</v>
      </c>
      <c r="K637" s="221"/>
      <c r="L637" s="221"/>
      <c r="M637" s="221"/>
      <c r="N637" s="722"/>
    </row>
    <row r="638" spans="1:29" hidden="1" x14ac:dyDescent="0.25">
      <c r="F638" s="233">
        <v>413</v>
      </c>
      <c r="G638" s="493" t="s">
        <v>3739</v>
      </c>
      <c r="J638" s="221">
        <f t="shared" si="46"/>
        <v>0</v>
      </c>
      <c r="K638" s="221"/>
      <c r="L638" s="221"/>
      <c r="M638" s="221"/>
      <c r="N638" s="722"/>
    </row>
    <row r="639" spans="1:29" hidden="1" x14ac:dyDescent="0.25">
      <c r="F639" s="233">
        <v>414</v>
      </c>
      <c r="G639" s="493" t="s">
        <v>3631</v>
      </c>
      <c r="J639" s="221">
        <f t="shared" si="46"/>
        <v>0</v>
      </c>
      <c r="K639" s="221"/>
      <c r="L639" s="221"/>
      <c r="M639" s="221"/>
      <c r="N639" s="722"/>
    </row>
    <row r="640" spans="1:29" hidden="1" x14ac:dyDescent="0.25">
      <c r="F640" s="233">
        <v>415</v>
      </c>
      <c r="G640" s="493" t="s">
        <v>3748</v>
      </c>
      <c r="H640" s="220">
        <v>0</v>
      </c>
      <c r="J640" s="221">
        <f t="shared" si="46"/>
        <v>0</v>
      </c>
      <c r="K640" s="221"/>
      <c r="L640" s="221"/>
      <c r="M640" s="221"/>
      <c r="N640" s="722"/>
    </row>
    <row r="641" spans="5:14" hidden="1" x14ac:dyDescent="0.25">
      <c r="F641" s="233">
        <v>416</v>
      </c>
      <c r="G641" s="493" t="s">
        <v>3749</v>
      </c>
      <c r="J641" s="221">
        <f t="shared" si="46"/>
        <v>0</v>
      </c>
      <c r="K641" s="221"/>
      <c r="L641" s="221"/>
      <c r="M641" s="221"/>
      <c r="N641" s="722"/>
    </row>
    <row r="642" spans="5:14" hidden="1" x14ac:dyDescent="0.25">
      <c r="F642" s="233">
        <v>417</v>
      </c>
      <c r="G642" s="493" t="s">
        <v>3750</v>
      </c>
      <c r="J642" s="221">
        <f t="shared" si="46"/>
        <v>0</v>
      </c>
      <c r="K642" s="221"/>
      <c r="L642" s="221"/>
      <c r="M642" s="221"/>
      <c r="N642" s="722"/>
    </row>
    <row r="643" spans="5:14" hidden="1" x14ac:dyDescent="0.25">
      <c r="F643" s="233">
        <v>418</v>
      </c>
      <c r="G643" s="493" t="s">
        <v>3632</v>
      </c>
      <c r="J643" s="221">
        <f t="shared" si="46"/>
        <v>0</v>
      </c>
      <c r="K643" s="221"/>
      <c r="L643" s="221"/>
      <c r="M643" s="221"/>
      <c r="N643" s="722"/>
    </row>
    <row r="644" spans="5:14" hidden="1" x14ac:dyDescent="0.25">
      <c r="F644" s="233">
        <v>421</v>
      </c>
      <c r="G644" s="493" t="s">
        <v>3634</v>
      </c>
      <c r="J644" s="221">
        <f t="shared" si="46"/>
        <v>0</v>
      </c>
      <c r="K644" s="221"/>
      <c r="L644" s="221"/>
      <c r="M644" s="221"/>
      <c r="N644" s="722"/>
    </row>
    <row r="645" spans="5:14" hidden="1" x14ac:dyDescent="0.25">
      <c r="F645" s="233">
        <v>422</v>
      </c>
      <c r="G645" s="493" t="s">
        <v>3635</v>
      </c>
      <c r="H645" s="220">
        <v>0</v>
      </c>
      <c r="J645" s="221">
        <f t="shared" si="46"/>
        <v>0</v>
      </c>
      <c r="K645" s="221"/>
      <c r="L645" s="221"/>
      <c r="M645" s="221"/>
      <c r="N645" s="722"/>
    </row>
    <row r="646" spans="5:14" ht="23.25" customHeight="1" x14ac:dyDescent="0.25">
      <c r="E646" s="219">
        <v>23</v>
      </c>
      <c r="F646" s="233">
        <v>423</v>
      </c>
      <c r="G646" s="493" t="s">
        <v>3636</v>
      </c>
      <c r="H646" s="220">
        <v>1000000</v>
      </c>
      <c r="J646" s="221">
        <f t="shared" si="46"/>
        <v>1000000</v>
      </c>
      <c r="K646" s="221">
        <v>426687</v>
      </c>
      <c r="L646" s="221"/>
      <c r="M646" s="221">
        <f t="shared" ref="M646:M649" si="47">SUM(K646:L646)</f>
        <v>426687</v>
      </c>
      <c r="N646" s="722"/>
    </row>
    <row r="647" spans="5:14" hidden="1" x14ac:dyDescent="0.25">
      <c r="F647" s="233">
        <v>424</v>
      </c>
      <c r="G647" s="493" t="s">
        <v>3637</v>
      </c>
      <c r="H647" s="220">
        <v>0</v>
      </c>
      <c r="J647" s="221">
        <f t="shared" si="46"/>
        <v>0</v>
      </c>
      <c r="K647" s="221">
        <v>0</v>
      </c>
      <c r="L647" s="221"/>
      <c r="M647" s="221">
        <f t="shared" si="47"/>
        <v>0</v>
      </c>
      <c r="N647" s="722"/>
    </row>
    <row r="648" spans="5:14" hidden="1" x14ac:dyDescent="0.25">
      <c r="F648" s="233">
        <v>426</v>
      </c>
      <c r="G648" s="493" t="s">
        <v>3638</v>
      </c>
      <c r="J648" s="221">
        <f t="shared" si="46"/>
        <v>0</v>
      </c>
      <c r="K648" s="221"/>
      <c r="L648" s="221"/>
      <c r="M648" s="221">
        <f t="shared" si="47"/>
        <v>0</v>
      </c>
      <c r="N648" s="722"/>
    </row>
    <row r="649" spans="5:14" ht="15" hidden="1" customHeight="1" x14ac:dyDescent="0.25">
      <c r="F649" s="233">
        <v>425</v>
      </c>
      <c r="G649" s="493" t="s">
        <v>3751</v>
      </c>
      <c r="H649" s="220">
        <v>0</v>
      </c>
      <c r="J649" s="221">
        <f t="shared" si="46"/>
        <v>0</v>
      </c>
      <c r="K649" s="221">
        <v>0</v>
      </c>
      <c r="L649" s="221"/>
      <c r="M649" s="221">
        <f t="shared" si="47"/>
        <v>0</v>
      </c>
      <c r="N649" s="722"/>
    </row>
    <row r="650" spans="5:14" ht="13.5" hidden="1" customHeight="1" thickBot="1" x14ac:dyDescent="0.3">
      <c r="F650" s="233">
        <v>512</v>
      </c>
      <c r="G650" s="493" t="s">
        <v>4128</v>
      </c>
      <c r="H650" s="220">
        <v>0</v>
      </c>
      <c r="J650" s="221">
        <f>SUM(H650)</f>
        <v>0</v>
      </c>
      <c r="K650" s="221">
        <v>0</v>
      </c>
      <c r="L650" s="221"/>
      <c r="M650" s="221">
        <f>SUM(K650)</f>
        <v>0</v>
      </c>
      <c r="N650" s="722"/>
    </row>
    <row r="651" spans="5:14" x14ac:dyDescent="0.25">
      <c r="E651" s="234"/>
      <c r="F651" s="233"/>
      <c r="G651" s="496" t="s">
        <v>3841</v>
      </c>
      <c r="H651" s="235"/>
      <c r="I651" s="236"/>
      <c r="J651" s="237"/>
      <c r="K651" s="237"/>
      <c r="L651" s="237"/>
      <c r="M651" s="237"/>
      <c r="N651" s="723"/>
    </row>
    <row r="652" spans="5:14" ht="15" customHeight="1" x14ac:dyDescent="0.25">
      <c r="F652" s="238" t="s">
        <v>219</v>
      </c>
      <c r="G652" s="497" t="s">
        <v>220</v>
      </c>
      <c r="H652" s="220">
        <f>SUM(H640:H650)</f>
        <v>1000000</v>
      </c>
      <c r="J652" s="221">
        <f t="shared" ref="J652:J667" si="48">SUM(H652:I652)</f>
        <v>1000000</v>
      </c>
      <c r="K652" s="221">
        <f>SUM(K640:K650)</f>
        <v>426687</v>
      </c>
      <c r="L652" s="221"/>
      <c r="M652" s="221">
        <f t="shared" ref="M652:M667" si="49">SUM(K652:L652)</f>
        <v>426687</v>
      </c>
      <c r="N652" s="722"/>
    </row>
    <row r="653" spans="5:14" ht="11.25" hidden="1" customHeight="1" thickBot="1" x14ac:dyDescent="0.3">
      <c r="F653" s="238" t="s">
        <v>221</v>
      </c>
      <c r="G653" s="497" t="s">
        <v>222</v>
      </c>
      <c r="J653" s="221">
        <f t="shared" si="48"/>
        <v>0</v>
      </c>
      <c r="K653" s="221"/>
      <c r="L653" s="221"/>
      <c r="M653" s="221">
        <f t="shared" si="49"/>
        <v>0</v>
      </c>
      <c r="N653" s="722"/>
    </row>
    <row r="654" spans="5:14" hidden="1" x14ac:dyDescent="0.25">
      <c r="F654" s="238" t="s">
        <v>223</v>
      </c>
      <c r="G654" s="497" t="s">
        <v>224</v>
      </c>
      <c r="J654" s="221">
        <f t="shared" si="48"/>
        <v>0</v>
      </c>
      <c r="K654" s="221"/>
      <c r="L654" s="221"/>
      <c r="M654" s="221">
        <f t="shared" si="49"/>
        <v>0</v>
      </c>
      <c r="N654" s="722"/>
    </row>
    <row r="655" spans="5:14" hidden="1" x14ac:dyDescent="0.25">
      <c r="F655" s="238" t="s">
        <v>225</v>
      </c>
      <c r="G655" s="497" t="s">
        <v>226</v>
      </c>
      <c r="J655" s="221">
        <f t="shared" si="48"/>
        <v>0</v>
      </c>
      <c r="K655" s="221"/>
      <c r="L655" s="221"/>
      <c r="M655" s="221">
        <f t="shared" si="49"/>
        <v>0</v>
      </c>
      <c r="N655" s="722"/>
    </row>
    <row r="656" spans="5:14" hidden="1" x14ac:dyDescent="0.25">
      <c r="F656" s="238" t="s">
        <v>227</v>
      </c>
      <c r="G656" s="497" t="s">
        <v>228</v>
      </c>
      <c r="J656" s="221">
        <f t="shared" si="48"/>
        <v>0</v>
      </c>
      <c r="K656" s="221"/>
      <c r="L656" s="221"/>
      <c r="M656" s="221">
        <f t="shared" si="49"/>
        <v>0</v>
      </c>
      <c r="N656" s="722"/>
    </row>
    <row r="657" spans="5:14" hidden="1" x14ac:dyDescent="0.25">
      <c r="F657" s="238" t="s">
        <v>229</v>
      </c>
      <c r="G657" s="497" t="s">
        <v>230</v>
      </c>
      <c r="J657" s="221">
        <f t="shared" si="48"/>
        <v>0</v>
      </c>
      <c r="K657" s="221"/>
      <c r="L657" s="221"/>
      <c r="M657" s="221">
        <f t="shared" si="49"/>
        <v>0</v>
      </c>
      <c r="N657" s="722"/>
    </row>
    <row r="658" spans="5:14" hidden="1" x14ac:dyDescent="0.25">
      <c r="F658" s="238" t="s">
        <v>231</v>
      </c>
      <c r="G658" s="497" t="s">
        <v>4115</v>
      </c>
      <c r="J658" s="221">
        <f t="shared" si="48"/>
        <v>0</v>
      </c>
      <c r="K658" s="221"/>
      <c r="L658" s="221"/>
      <c r="M658" s="221">
        <f t="shared" si="49"/>
        <v>0</v>
      </c>
      <c r="N658" s="722"/>
    </row>
    <row r="659" spans="5:14" hidden="1" x14ac:dyDescent="0.25">
      <c r="F659" s="238" t="s">
        <v>232</v>
      </c>
      <c r="G659" s="497" t="s">
        <v>4114</v>
      </c>
      <c r="J659" s="221">
        <f t="shared" si="48"/>
        <v>0</v>
      </c>
      <c r="K659" s="221"/>
      <c r="L659" s="221"/>
      <c r="M659" s="221">
        <f t="shared" si="49"/>
        <v>0</v>
      </c>
      <c r="N659" s="722"/>
    </row>
    <row r="660" spans="5:14" hidden="1" x14ac:dyDescent="0.25">
      <c r="F660" s="238" t="s">
        <v>233</v>
      </c>
      <c r="G660" s="497" t="s">
        <v>42</v>
      </c>
      <c r="J660" s="221">
        <f t="shared" si="48"/>
        <v>0</v>
      </c>
      <c r="K660" s="221"/>
      <c r="L660" s="221"/>
      <c r="M660" s="221">
        <f t="shared" si="49"/>
        <v>0</v>
      </c>
      <c r="N660" s="722"/>
    </row>
    <row r="661" spans="5:14" hidden="1" x14ac:dyDescent="0.25">
      <c r="F661" s="238" t="s">
        <v>234</v>
      </c>
      <c r="G661" s="497" t="s">
        <v>235</v>
      </c>
      <c r="J661" s="221">
        <f t="shared" si="48"/>
        <v>0</v>
      </c>
      <c r="K661" s="221"/>
      <c r="L661" s="221"/>
      <c r="M661" s="221">
        <f t="shared" si="49"/>
        <v>0</v>
      </c>
      <c r="N661" s="722"/>
    </row>
    <row r="662" spans="5:14" hidden="1" x14ac:dyDescent="0.25">
      <c r="F662" s="238" t="s">
        <v>236</v>
      </c>
      <c r="G662" s="497" t="s">
        <v>237</v>
      </c>
      <c r="J662" s="221">
        <f t="shared" si="48"/>
        <v>0</v>
      </c>
      <c r="K662" s="221"/>
      <c r="L662" s="221"/>
      <c r="M662" s="221">
        <f t="shared" si="49"/>
        <v>0</v>
      </c>
      <c r="N662" s="722"/>
    </row>
    <row r="663" spans="5:14" ht="30" hidden="1" x14ac:dyDescent="0.25">
      <c r="F663" s="238" t="s">
        <v>238</v>
      </c>
      <c r="G663" s="497" t="s">
        <v>239</v>
      </c>
      <c r="J663" s="221">
        <f t="shared" si="48"/>
        <v>0</v>
      </c>
      <c r="K663" s="221"/>
      <c r="L663" s="221"/>
      <c r="M663" s="221">
        <f t="shared" si="49"/>
        <v>0</v>
      </c>
      <c r="N663" s="722"/>
    </row>
    <row r="664" spans="5:14" hidden="1" x14ac:dyDescent="0.25">
      <c r="F664" s="238" t="s">
        <v>240</v>
      </c>
      <c r="G664" s="497" t="s">
        <v>241</v>
      </c>
      <c r="J664" s="221">
        <f t="shared" si="48"/>
        <v>0</v>
      </c>
      <c r="K664" s="221"/>
      <c r="L664" s="221"/>
      <c r="M664" s="221">
        <f t="shared" si="49"/>
        <v>0</v>
      </c>
      <c r="N664" s="722"/>
    </row>
    <row r="665" spans="5:14" ht="30" hidden="1" x14ac:dyDescent="0.25">
      <c r="F665" s="238" t="s">
        <v>242</v>
      </c>
      <c r="G665" s="497" t="s">
        <v>243</v>
      </c>
      <c r="J665" s="221">
        <f t="shared" si="48"/>
        <v>0</v>
      </c>
      <c r="K665" s="221"/>
      <c r="L665" s="221"/>
      <c r="M665" s="221">
        <f t="shared" si="49"/>
        <v>0</v>
      </c>
      <c r="N665" s="722"/>
    </row>
    <row r="666" spans="5:14" hidden="1" x14ac:dyDescent="0.25">
      <c r="F666" s="238" t="s">
        <v>244</v>
      </c>
      <c r="G666" s="497" t="s">
        <v>245</v>
      </c>
      <c r="J666" s="221">
        <f t="shared" si="48"/>
        <v>0</v>
      </c>
      <c r="K666" s="221"/>
      <c r="L666" s="221"/>
      <c r="M666" s="221">
        <f t="shared" si="49"/>
        <v>0</v>
      </c>
      <c r="N666" s="722"/>
    </row>
    <row r="667" spans="5:14" hidden="1" x14ac:dyDescent="0.25">
      <c r="F667" s="238" t="s">
        <v>246</v>
      </c>
      <c r="G667" s="497" t="s">
        <v>247</v>
      </c>
      <c r="J667" s="221">
        <f t="shared" si="48"/>
        <v>0</v>
      </c>
      <c r="K667" s="221"/>
      <c r="L667" s="221"/>
      <c r="M667" s="221">
        <f t="shared" si="49"/>
        <v>0</v>
      </c>
      <c r="N667" s="722"/>
    </row>
    <row r="668" spans="5:14" ht="12.75" customHeight="1" x14ac:dyDescent="0.25">
      <c r="G668" s="498" t="s">
        <v>3845</v>
      </c>
      <c r="H668" s="239">
        <f>SUM(H652)</f>
        <v>1000000</v>
      </c>
      <c r="I668" s="240">
        <f>SUM(I653:I667)</f>
        <v>0</v>
      </c>
      <c r="J668" s="240">
        <f>SUM(J652:J667)</f>
        <v>1000000</v>
      </c>
      <c r="K668" s="240">
        <f>SUM(K652)</f>
        <v>426687</v>
      </c>
      <c r="L668" s="240">
        <f>SUM(L653:L667)</f>
        <v>0</v>
      </c>
      <c r="M668" s="240">
        <f>SUM(M652:M667)</f>
        <v>426687</v>
      </c>
      <c r="N668" s="724"/>
    </row>
    <row r="669" spans="5:14" ht="28.5" x14ac:dyDescent="0.25">
      <c r="E669" s="234"/>
      <c r="F669" s="233"/>
      <c r="G669" s="499" t="s">
        <v>4148</v>
      </c>
      <c r="H669" s="235"/>
      <c r="I669" s="236"/>
      <c r="J669" s="237"/>
      <c r="K669" s="237"/>
      <c r="L669" s="237"/>
      <c r="M669" s="237"/>
      <c r="N669" s="723"/>
    </row>
    <row r="670" spans="5:14" ht="15" customHeight="1" x14ac:dyDescent="0.25">
      <c r="F670" s="238" t="s">
        <v>219</v>
      </c>
      <c r="G670" s="497" t="s">
        <v>220</v>
      </c>
      <c r="H670" s="220">
        <f>SUM(H668)</f>
        <v>1000000</v>
      </c>
      <c r="J670" s="221">
        <f>SUM(H670:I670)</f>
        <v>1000000</v>
      </c>
      <c r="K670" s="221">
        <f>SUM(K668)</f>
        <v>426687</v>
      </c>
      <c r="L670" s="221"/>
      <c r="M670" s="221">
        <f>SUM(K670:L670)</f>
        <v>426687</v>
      </c>
      <c r="N670" s="722"/>
    </row>
    <row r="671" spans="5:14" ht="9.75" hidden="1" customHeight="1" thickBot="1" x14ac:dyDescent="0.3">
      <c r="F671" s="238" t="s">
        <v>221</v>
      </c>
      <c r="G671" s="497" t="s">
        <v>222</v>
      </c>
      <c r="J671" s="221">
        <f t="shared" ref="J671:J685" si="50">SUM(H671:I671)</f>
        <v>0</v>
      </c>
      <c r="K671" s="221"/>
      <c r="L671" s="221"/>
      <c r="M671" s="221">
        <f t="shared" ref="M671:M685" si="51">SUM(K671:L671)</f>
        <v>0</v>
      </c>
      <c r="N671" s="722"/>
    </row>
    <row r="672" spans="5:14" hidden="1" x14ac:dyDescent="0.25">
      <c r="F672" s="238" t="s">
        <v>223</v>
      </c>
      <c r="G672" s="497" t="s">
        <v>224</v>
      </c>
      <c r="J672" s="221">
        <f t="shared" si="50"/>
        <v>0</v>
      </c>
      <c r="K672" s="221"/>
      <c r="L672" s="221"/>
      <c r="M672" s="221">
        <f t="shared" si="51"/>
        <v>0</v>
      </c>
      <c r="N672" s="722"/>
    </row>
    <row r="673" spans="6:14" hidden="1" x14ac:dyDescent="0.25">
      <c r="F673" s="238" t="s">
        <v>225</v>
      </c>
      <c r="G673" s="497" t="s">
        <v>226</v>
      </c>
      <c r="J673" s="221">
        <f t="shared" si="50"/>
        <v>0</v>
      </c>
      <c r="K673" s="221"/>
      <c r="L673" s="221"/>
      <c r="M673" s="221">
        <f t="shared" si="51"/>
        <v>0</v>
      </c>
      <c r="N673" s="722"/>
    </row>
    <row r="674" spans="6:14" hidden="1" x14ac:dyDescent="0.25">
      <c r="F674" s="238" t="s">
        <v>227</v>
      </c>
      <c r="G674" s="497" t="s">
        <v>228</v>
      </c>
      <c r="J674" s="221">
        <f t="shared" si="50"/>
        <v>0</v>
      </c>
      <c r="K674" s="221"/>
      <c r="L674" s="221"/>
      <c r="M674" s="221">
        <f t="shared" si="51"/>
        <v>0</v>
      </c>
      <c r="N674" s="722"/>
    </row>
    <row r="675" spans="6:14" hidden="1" x14ac:dyDescent="0.25">
      <c r="F675" s="238" t="s">
        <v>229</v>
      </c>
      <c r="G675" s="497" t="s">
        <v>230</v>
      </c>
      <c r="J675" s="221">
        <f t="shared" si="50"/>
        <v>0</v>
      </c>
      <c r="K675" s="221"/>
      <c r="L675" s="221"/>
      <c r="M675" s="221">
        <f t="shared" si="51"/>
        <v>0</v>
      </c>
      <c r="N675" s="722"/>
    </row>
    <row r="676" spans="6:14" hidden="1" x14ac:dyDescent="0.25">
      <c r="F676" s="238" t="s">
        <v>231</v>
      </c>
      <c r="G676" s="497" t="s">
        <v>4115</v>
      </c>
      <c r="J676" s="221">
        <f t="shared" si="50"/>
        <v>0</v>
      </c>
      <c r="K676" s="221"/>
      <c r="L676" s="221"/>
      <c r="M676" s="221">
        <f t="shared" si="51"/>
        <v>0</v>
      </c>
      <c r="N676" s="722"/>
    </row>
    <row r="677" spans="6:14" hidden="1" x14ac:dyDescent="0.25">
      <c r="F677" s="238" t="s">
        <v>232</v>
      </c>
      <c r="G677" s="497" t="s">
        <v>4114</v>
      </c>
      <c r="J677" s="221">
        <f t="shared" si="50"/>
        <v>0</v>
      </c>
      <c r="K677" s="221"/>
      <c r="L677" s="221"/>
      <c r="M677" s="221">
        <f t="shared" si="51"/>
        <v>0</v>
      </c>
      <c r="N677" s="722"/>
    </row>
    <row r="678" spans="6:14" hidden="1" x14ac:dyDescent="0.25">
      <c r="F678" s="238" t="s">
        <v>233</v>
      </c>
      <c r="G678" s="497" t="s">
        <v>42</v>
      </c>
      <c r="J678" s="221">
        <f t="shared" si="50"/>
        <v>0</v>
      </c>
      <c r="K678" s="221"/>
      <c r="L678" s="221"/>
      <c r="M678" s="221">
        <f t="shared" si="51"/>
        <v>0</v>
      </c>
      <c r="N678" s="722"/>
    </row>
    <row r="679" spans="6:14" hidden="1" x14ac:dyDescent="0.25">
      <c r="F679" s="238" t="s">
        <v>234</v>
      </c>
      <c r="G679" s="497" t="s">
        <v>235</v>
      </c>
      <c r="J679" s="221">
        <f t="shared" si="50"/>
        <v>0</v>
      </c>
      <c r="K679" s="221"/>
      <c r="L679" s="221"/>
      <c r="M679" s="221">
        <f t="shared" si="51"/>
        <v>0</v>
      </c>
      <c r="N679" s="722"/>
    </row>
    <row r="680" spans="6:14" hidden="1" x14ac:dyDescent="0.25">
      <c r="F680" s="238" t="s">
        <v>236</v>
      </c>
      <c r="G680" s="497" t="s">
        <v>237</v>
      </c>
      <c r="J680" s="221">
        <f t="shared" si="50"/>
        <v>0</v>
      </c>
      <c r="K680" s="221"/>
      <c r="L680" s="221"/>
      <c r="M680" s="221">
        <f t="shared" si="51"/>
        <v>0</v>
      </c>
      <c r="N680" s="722"/>
    </row>
    <row r="681" spans="6:14" ht="30" hidden="1" x14ac:dyDescent="0.25">
      <c r="F681" s="238" t="s">
        <v>238</v>
      </c>
      <c r="G681" s="497" t="s">
        <v>239</v>
      </c>
      <c r="J681" s="221">
        <f t="shared" si="50"/>
        <v>0</v>
      </c>
      <c r="K681" s="221"/>
      <c r="L681" s="221"/>
      <c r="M681" s="221">
        <f t="shared" si="51"/>
        <v>0</v>
      </c>
      <c r="N681" s="722"/>
    </row>
    <row r="682" spans="6:14" hidden="1" x14ac:dyDescent="0.25">
      <c r="F682" s="238" t="s">
        <v>240</v>
      </c>
      <c r="G682" s="497" t="s">
        <v>241</v>
      </c>
      <c r="J682" s="221">
        <f t="shared" si="50"/>
        <v>0</v>
      </c>
      <c r="K682" s="221"/>
      <c r="L682" s="221"/>
      <c r="M682" s="221">
        <f t="shared" si="51"/>
        <v>0</v>
      </c>
      <c r="N682" s="722"/>
    </row>
    <row r="683" spans="6:14" ht="30" hidden="1" x14ac:dyDescent="0.25">
      <c r="F683" s="238" t="s">
        <v>242</v>
      </c>
      <c r="G683" s="497" t="s">
        <v>243</v>
      </c>
      <c r="J683" s="221">
        <f t="shared" si="50"/>
        <v>0</v>
      </c>
      <c r="K683" s="221"/>
      <c r="L683" s="221"/>
      <c r="M683" s="221">
        <f t="shared" si="51"/>
        <v>0</v>
      </c>
      <c r="N683" s="722"/>
    </row>
    <row r="684" spans="6:14" hidden="1" x14ac:dyDescent="0.25">
      <c r="F684" s="238" t="s">
        <v>244</v>
      </c>
      <c r="G684" s="497" t="s">
        <v>245</v>
      </c>
      <c r="J684" s="221">
        <f t="shared" si="50"/>
        <v>0</v>
      </c>
      <c r="K684" s="221"/>
      <c r="L684" s="221"/>
      <c r="M684" s="221">
        <f t="shared" si="51"/>
        <v>0</v>
      </c>
      <c r="N684" s="722"/>
    </row>
    <row r="685" spans="6:14" hidden="1" x14ac:dyDescent="0.25">
      <c r="F685" s="238" t="s">
        <v>246</v>
      </c>
      <c r="G685" s="497" t="s">
        <v>247</v>
      </c>
      <c r="J685" s="221">
        <f t="shared" si="50"/>
        <v>0</v>
      </c>
      <c r="K685" s="221"/>
      <c r="L685" s="221"/>
      <c r="M685" s="221">
        <f t="shared" si="51"/>
        <v>0</v>
      </c>
      <c r="N685" s="722"/>
    </row>
    <row r="686" spans="6:14" ht="15" customHeight="1" x14ac:dyDescent="0.25">
      <c r="G686" s="498" t="s">
        <v>4149</v>
      </c>
      <c r="H686" s="239">
        <f>SUM(H670)</f>
        <v>1000000</v>
      </c>
      <c r="I686" s="240">
        <f>SUM(I671:I685)</f>
        <v>0</v>
      </c>
      <c r="J686" s="240">
        <f>SUM(J670:J685)</f>
        <v>1000000</v>
      </c>
      <c r="K686" s="240">
        <f>SUM(K670)</f>
        <v>426687</v>
      </c>
      <c r="L686" s="240">
        <f>SUM(L671:L685)</f>
        <v>0</v>
      </c>
      <c r="M686" s="240">
        <f>SUM(M670:M685)</f>
        <v>426687</v>
      </c>
      <c r="N686" s="724">
        <v>42.66</v>
      </c>
    </row>
    <row r="687" spans="6:14" hidden="1" x14ac:dyDescent="0.25">
      <c r="G687" s="498"/>
      <c r="H687" s="239"/>
      <c r="I687" s="240"/>
      <c r="J687" s="240"/>
      <c r="K687" s="240"/>
      <c r="L687" s="240"/>
      <c r="M687" s="240"/>
      <c r="N687" s="724"/>
    </row>
    <row r="688" spans="6:14" hidden="1" x14ac:dyDescent="0.25">
      <c r="G688" s="498"/>
      <c r="H688" s="239"/>
      <c r="I688" s="240"/>
      <c r="J688" s="240"/>
      <c r="K688" s="240"/>
      <c r="L688" s="240"/>
      <c r="M688" s="240"/>
      <c r="N688" s="724"/>
    </row>
    <row r="689" spans="5:14" hidden="1" x14ac:dyDescent="0.25">
      <c r="G689" s="498"/>
      <c r="H689" s="239"/>
      <c r="I689" s="240"/>
      <c r="J689" s="240"/>
      <c r="K689" s="240"/>
      <c r="L689" s="240"/>
      <c r="M689" s="240"/>
      <c r="N689" s="724"/>
    </row>
    <row r="690" spans="5:14" hidden="1" x14ac:dyDescent="0.25">
      <c r="G690" s="498"/>
      <c r="H690" s="239"/>
      <c r="I690" s="240"/>
      <c r="J690" s="240"/>
      <c r="K690" s="240"/>
      <c r="L690" s="240"/>
      <c r="M690" s="240"/>
      <c r="N690" s="724"/>
    </row>
    <row r="691" spans="5:14" hidden="1" x14ac:dyDescent="0.25">
      <c r="G691" s="498"/>
      <c r="H691" s="239"/>
      <c r="I691" s="240"/>
      <c r="J691" s="240"/>
      <c r="K691" s="240"/>
      <c r="L691" s="240"/>
      <c r="M691" s="240"/>
      <c r="N691" s="724"/>
    </row>
    <row r="692" spans="5:14" hidden="1" x14ac:dyDescent="0.25">
      <c r="G692" s="498"/>
      <c r="H692" s="239"/>
      <c r="I692" s="240"/>
      <c r="J692" s="240"/>
      <c r="K692" s="240"/>
      <c r="L692" s="240"/>
      <c r="M692" s="240"/>
      <c r="N692" s="724"/>
    </row>
    <row r="693" spans="5:14" hidden="1" x14ac:dyDescent="0.25">
      <c r="G693" s="498"/>
      <c r="H693" s="239"/>
      <c r="I693" s="240"/>
      <c r="J693" s="240"/>
      <c r="K693" s="240"/>
      <c r="L693" s="240"/>
      <c r="M693" s="240"/>
      <c r="N693" s="724"/>
    </row>
    <row r="694" spans="5:14" hidden="1" x14ac:dyDescent="0.25">
      <c r="G694" s="498"/>
      <c r="H694" s="239"/>
      <c r="I694" s="240"/>
      <c r="J694" s="240"/>
      <c r="K694" s="240"/>
      <c r="L694" s="240"/>
      <c r="M694" s="240"/>
      <c r="N694" s="724"/>
    </row>
    <row r="695" spans="5:14" hidden="1" x14ac:dyDescent="0.25">
      <c r="K695" s="221"/>
      <c r="L695" s="221"/>
      <c r="M695" s="221"/>
      <c r="N695" s="722"/>
    </row>
    <row r="696" spans="5:14" x14ac:dyDescent="0.25">
      <c r="E696" s="234"/>
      <c r="F696" s="233"/>
      <c r="G696" s="499" t="s">
        <v>4145</v>
      </c>
      <c r="H696" s="235"/>
      <c r="I696" s="236"/>
      <c r="J696" s="237"/>
      <c r="K696" s="237"/>
      <c r="L696" s="237"/>
      <c r="M696" s="237"/>
      <c r="N696" s="723"/>
    </row>
    <row r="697" spans="5:14" x14ac:dyDescent="0.25">
      <c r="F697" s="238" t="s">
        <v>219</v>
      </c>
      <c r="G697" s="497" t="s">
        <v>220</v>
      </c>
      <c r="H697" s="220">
        <f>SUM(H670)</f>
        <v>1000000</v>
      </c>
      <c r="J697" s="221">
        <f>SUM(H697:I697)</f>
        <v>1000000</v>
      </c>
      <c r="K697" s="221">
        <f>SUM(K670)</f>
        <v>426687</v>
      </c>
      <c r="L697" s="221"/>
      <c r="M697" s="221">
        <f>SUM(K697:L697)</f>
        <v>426687</v>
      </c>
      <c r="N697" s="722"/>
    </row>
    <row r="698" spans="5:14" hidden="1" x14ac:dyDescent="0.25">
      <c r="F698" s="238" t="s">
        <v>221</v>
      </c>
      <c r="G698" s="497" t="s">
        <v>222</v>
      </c>
      <c r="J698" s="221">
        <f t="shared" ref="J698:J712" si="52">SUM(H698:I698)</f>
        <v>0</v>
      </c>
      <c r="K698" s="221"/>
      <c r="L698" s="221"/>
      <c r="M698" s="221">
        <f t="shared" ref="M698:M712" si="53">SUM(K698:L698)</f>
        <v>0</v>
      </c>
      <c r="N698" s="722"/>
    </row>
    <row r="699" spans="5:14" hidden="1" x14ac:dyDescent="0.25">
      <c r="F699" s="238" t="s">
        <v>223</v>
      </c>
      <c r="G699" s="497" t="s">
        <v>224</v>
      </c>
      <c r="J699" s="221">
        <f t="shared" si="52"/>
        <v>0</v>
      </c>
      <c r="K699" s="221"/>
      <c r="L699" s="221"/>
      <c r="M699" s="221">
        <f t="shared" si="53"/>
        <v>0</v>
      </c>
      <c r="N699" s="722"/>
    </row>
    <row r="700" spans="5:14" hidden="1" x14ac:dyDescent="0.25">
      <c r="F700" s="238" t="s">
        <v>225</v>
      </c>
      <c r="G700" s="497" t="s">
        <v>226</v>
      </c>
      <c r="J700" s="221">
        <f t="shared" si="52"/>
        <v>0</v>
      </c>
      <c r="K700" s="221"/>
      <c r="L700" s="221"/>
      <c r="M700" s="221">
        <f t="shared" si="53"/>
        <v>0</v>
      </c>
      <c r="N700" s="722"/>
    </row>
    <row r="701" spans="5:14" hidden="1" x14ac:dyDescent="0.25">
      <c r="F701" s="238" t="s">
        <v>227</v>
      </c>
      <c r="G701" s="497" t="s">
        <v>228</v>
      </c>
      <c r="J701" s="221">
        <f t="shared" si="52"/>
        <v>0</v>
      </c>
      <c r="K701" s="221"/>
      <c r="L701" s="221"/>
      <c r="M701" s="221">
        <f t="shared" si="53"/>
        <v>0</v>
      </c>
      <c r="N701" s="722"/>
    </row>
    <row r="702" spans="5:14" hidden="1" x14ac:dyDescent="0.25">
      <c r="F702" s="238" t="s">
        <v>229</v>
      </c>
      <c r="G702" s="497" t="s">
        <v>230</v>
      </c>
      <c r="J702" s="221">
        <f t="shared" si="52"/>
        <v>0</v>
      </c>
      <c r="K702" s="221"/>
      <c r="L702" s="221"/>
      <c r="M702" s="221">
        <f t="shared" si="53"/>
        <v>0</v>
      </c>
      <c r="N702" s="722"/>
    </row>
    <row r="703" spans="5:14" hidden="1" x14ac:dyDescent="0.25">
      <c r="F703" s="238" t="s">
        <v>231</v>
      </c>
      <c r="G703" s="497" t="s">
        <v>4115</v>
      </c>
      <c r="J703" s="221">
        <f t="shared" si="52"/>
        <v>0</v>
      </c>
      <c r="K703" s="221"/>
      <c r="L703" s="221"/>
      <c r="M703" s="221">
        <f t="shared" si="53"/>
        <v>0</v>
      </c>
      <c r="N703" s="722"/>
    </row>
    <row r="704" spans="5:14" hidden="1" x14ac:dyDescent="0.25">
      <c r="F704" s="238" t="s">
        <v>232</v>
      </c>
      <c r="G704" s="497" t="s">
        <v>4114</v>
      </c>
      <c r="J704" s="221">
        <f t="shared" si="52"/>
        <v>0</v>
      </c>
      <c r="K704" s="221"/>
      <c r="L704" s="221"/>
      <c r="M704" s="221">
        <f t="shared" si="53"/>
        <v>0</v>
      </c>
      <c r="N704" s="722"/>
    </row>
    <row r="705" spans="5:14" hidden="1" x14ac:dyDescent="0.25">
      <c r="F705" s="238" t="s">
        <v>233</v>
      </c>
      <c r="G705" s="497" t="s">
        <v>42</v>
      </c>
      <c r="J705" s="221">
        <f t="shared" si="52"/>
        <v>0</v>
      </c>
      <c r="K705" s="221"/>
      <c r="L705" s="221"/>
      <c r="M705" s="221">
        <f t="shared" si="53"/>
        <v>0</v>
      </c>
      <c r="N705" s="722"/>
    </row>
    <row r="706" spans="5:14" hidden="1" x14ac:dyDescent="0.25">
      <c r="F706" s="238" t="s">
        <v>234</v>
      </c>
      <c r="G706" s="497" t="s">
        <v>235</v>
      </c>
      <c r="J706" s="221">
        <f t="shared" si="52"/>
        <v>0</v>
      </c>
      <c r="K706" s="221"/>
      <c r="L706" s="221"/>
      <c r="M706" s="221">
        <f t="shared" si="53"/>
        <v>0</v>
      </c>
      <c r="N706" s="722"/>
    </row>
    <row r="707" spans="5:14" hidden="1" x14ac:dyDescent="0.25">
      <c r="F707" s="238" t="s">
        <v>236</v>
      </c>
      <c r="G707" s="497" t="s">
        <v>237</v>
      </c>
      <c r="J707" s="221">
        <f t="shared" si="52"/>
        <v>0</v>
      </c>
      <c r="K707" s="221"/>
      <c r="L707" s="221"/>
      <c r="M707" s="221">
        <f t="shared" si="53"/>
        <v>0</v>
      </c>
      <c r="N707" s="722"/>
    </row>
    <row r="708" spans="5:14" ht="30" hidden="1" x14ac:dyDescent="0.25">
      <c r="F708" s="238" t="s">
        <v>238</v>
      </c>
      <c r="G708" s="497" t="s">
        <v>239</v>
      </c>
      <c r="J708" s="221">
        <f t="shared" si="52"/>
        <v>0</v>
      </c>
      <c r="K708" s="221"/>
      <c r="L708" s="221"/>
      <c r="M708" s="221">
        <f t="shared" si="53"/>
        <v>0</v>
      </c>
      <c r="N708" s="722"/>
    </row>
    <row r="709" spans="5:14" hidden="1" x14ac:dyDescent="0.25">
      <c r="F709" s="238" t="s">
        <v>240</v>
      </c>
      <c r="G709" s="497" t="s">
        <v>241</v>
      </c>
      <c r="J709" s="221">
        <f t="shared" si="52"/>
        <v>0</v>
      </c>
      <c r="K709" s="221"/>
      <c r="L709" s="221"/>
      <c r="M709" s="221">
        <f t="shared" si="53"/>
        <v>0</v>
      </c>
      <c r="N709" s="722"/>
    </row>
    <row r="710" spans="5:14" ht="30" hidden="1" x14ac:dyDescent="0.25">
      <c r="F710" s="238" t="s">
        <v>242</v>
      </c>
      <c r="G710" s="497" t="s">
        <v>243</v>
      </c>
      <c r="J710" s="221">
        <f t="shared" si="52"/>
        <v>0</v>
      </c>
      <c r="K710" s="221"/>
      <c r="L710" s="221"/>
      <c r="M710" s="221">
        <f t="shared" si="53"/>
        <v>0</v>
      </c>
      <c r="N710" s="722"/>
    </row>
    <row r="711" spans="5:14" hidden="1" x14ac:dyDescent="0.25">
      <c r="F711" s="238" t="s">
        <v>244</v>
      </c>
      <c r="G711" s="497" t="s">
        <v>245</v>
      </c>
      <c r="J711" s="221">
        <f t="shared" si="52"/>
        <v>0</v>
      </c>
      <c r="K711" s="221"/>
      <c r="L711" s="221"/>
      <c r="M711" s="221">
        <f t="shared" si="53"/>
        <v>0</v>
      </c>
      <c r="N711" s="722"/>
    </row>
    <row r="712" spans="5:14" hidden="1" x14ac:dyDescent="0.25">
      <c r="F712" s="238" t="s">
        <v>246</v>
      </c>
      <c r="G712" s="497" t="s">
        <v>247</v>
      </c>
      <c r="J712" s="221">
        <f t="shared" si="52"/>
        <v>0</v>
      </c>
      <c r="K712" s="221"/>
      <c r="L712" s="221"/>
      <c r="M712" s="221">
        <f t="shared" si="53"/>
        <v>0</v>
      </c>
      <c r="N712" s="722"/>
    </row>
    <row r="713" spans="5:14" ht="14.25" customHeight="1" x14ac:dyDescent="0.25">
      <c r="G713" s="498" t="s">
        <v>4146</v>
      </c>
      <c r="H713" s="239">
        <f>SUM(H697)</f>
        <v>1000000</v>
      </c>
      <c r="I713" s="240">
        <f>SUM(I698:I712)</f>
        <v>0</v>
      </c>
      <c r="J713" s="240">
        <f>SUM(J697:J712)</f>
        <v>1000000</v>
      </c>
      <c r="K713" s="240">
        <f>SUM(K697)</f>
        <v>426687</v>
      </c>
      <c r="L713" s="240">
        <f>SUM(L698:L712)</f>
        <v>0</v>
      </c>
      <c r="M713" s="240">
        <f>SUM(M697:M712)</f>
        <v>426687</v>
      </c>
      <c r="N713" s="724"/>
    </row>
    <row r="714" spans="5:14" ht="12.75" customHeight="1" x14ac:dyDescent="0.25">
      <c r="J714" s="239"/>
      <c r="K714" s="239"/>
      <c r="L714" s="239"/>
      <c r="M714" s="239"/>
      <c r="N714" s="727"/>
    </row>
    <row r="715" spans="5:14" ht="13.5" customHeight="1" x14ac:dyDescent="0.25">
      <c r="E715" s="234"/>
      <c r="F715" s="233"/>
      <c r="G715" s="499" t="s">
        <v>3777</v>
      </c>
      <c r="H715" s="235"/>
      <c r="I715" s="236"/>
      <c r="J715" s="237"/>
      <c r="K715" s="237"/>
      <c r="L715" s="237"/>
      <c r="M715" s="237"/>
      <c r="N715" s="723"/>
    </row>
    <row r="716" spans="5:14" x14ac:dyDescent="0.25">
      <c r="F716" s="238" t="s">
        <v>219</v>
      </c>
      <c r="G716" s="497" t="s">
        <v>220</v>
      </c>
      <c r="H716" s="220">
        <f>SUM(H697)</f>
        <v>1000000</v>
      </c>
      <c r="J716" s="221">
        <f>SUM(H716:I716)</f>
        <v>1000000</v>
      </c>
      <c r="K716" s="221">
        <f>SUM(K697)</f>
        <v>426687</v>
      </c>
      <c r="L716" s="221"/>
      <c r="M716" s="221">
        <f>SUM(K716:L716)</f>
        <v>426687</v>
      </c>
      <c r="N716" s="722"/>
    </row>
    <row r="717" spans="5:14" hidden="1" x14ac:dyDescent="0.25">
      <c r="F717" s="238" t="s">
        <v>221</v>
      </c>
      <c r="G717" s="497" t="s">
        <v>222</v>
      </c>
      <c r="J717" s="221">
        <f t="shared" ref="J717:J731" si="54">SUM(H717:I717)</f>
        <v>0</v>
      </c>
      <c r="K717" s="221"/>
      <c r="L717" s="221"/>
      <c r="M717" s="221">
        <f t="shared" ref="M717:M731" si="55">SUM(K717:L717)</f>
        <v>0</v>
      </c>
      <c r="N717" s="722"/>
    </row>
    <row r="718" spans="5:14" hidden="1" x14ac:dyDescent="0.25">
      <c r="F718" s="238" t="s">
        <v>223</v>
      </c>
      <c r="G718" s="497" t="s">
        <v>224</v>
      </c>
      <c r="J718" s="221">
        <f t="shared" si="54"/>
        <v>0</v>
      </c>
      <c r="K718" s="221"/>
      <c r="L718" s="221"/>
      <c r="M718" s="221">
        <f t="shared" si="55"/>
        <v>0</v>
      </c>
      <c r="N718" s="722"/>
    </row>
    <row r="719" spans="5:14" hidden="1" x14ac:dyDescent="0.25">
      <c r="F719" s="238" t="s">
        <v>225</v>
      </c>
      <c r="G719" s="497" t="s">
        <v>226</v>
      </c>
      <c r="J719" s="221">
        <f t="shared" si="54"/>
        <v>0</v>
      </c>
      <c r="K719" s="221"/>
      <c r="L719" s="221"/>
      <c r="M719" s="221">
        <f t="shared" si="55"/>
        <v>0</v>
      </c>
      <c r="N719" s="722"/>
    </row>
    <row r="720" spans="5:14" hidden="1" x14ac:dyDescent="0.25">
      <c r="F720" s="238" t="s">
        <v>227</v>
      </c>
      <c r="G720" s="497" t="s">
        <v>228</v>
      </c>
      <c r="J720" s="221">
        <f t="shared" si="54"/>
        <v>0</v>
      </c>
      <c r="K720" s="221"/>
      <c r="L720" s="221"/>
      <c r="M720" s="221">
        <f t="shared" si="55"/>
        <v>0</v>
      </c>
      <c r="N720" s="722"/>
    </row>
    <row r="721" spans="5:14" hidden="1" x14ac:dyDescent="0.25">
      <c r="F721" s="238" t="s">
        <v>229</v>
      </c>
      <c r="G721" s="497" t="s">
        <v>230</v>
      </c>
      <c r="J721" s="221">
        <f t="shared" si="54"/>
        <v>0</v>
      </c>
      <c r="K721" s="221"/>
      <c r="L721" s="221"/>
      <c r="M721" s="221">
        <f t="shared" si="55"/>
        <v>0</v>
      </c>
      <c r="N721" s="722"/>
    </row>
    <row r="722" spans="5:14" hidden="1" x14ac:dyDescent="0.25">
      <c r="F722" s="238" t="s">
        <v>231</v>
      </c>
      <c r="G722" s="497" t="s">
        <v>4115</v>
      </c>
      <c r="J722" s="221">
        <f t="shared" si="54"/>
        <v>0</v>
      </c>
      <c r="K722" s="221"/>
      <c r="L722" s="221"/>
      <c r="M722" s="221">
        <f t="shared" si="55"/>
        <v>0</v>
      </c>
      <c r="N722" s="722"/>
    </row>
    <row r="723" spans="5:14" hidden="1" x14ac:dyDescent="0.25">
      <c r="F723" s="238" t="s">
        <v>232</v>
      </c>
      <c r="G723" s="497" t="s">
        <v>4114</v>
      </c>
      <c r="J723" s="221">
        <f t="shared" si="54"/>
        <v>0</v>
      </c>
      <c r="K723" s="221"/>
      <c r="L723" s="221"/>
      <c r="M723" s="221">
        <f t="shared" si="55"/>
        <v>0</v>
      </c>
      <c r="N723" s="722"/>
    </row>
    <row r="724" spans="5:14" hidden="1" x14ac:dyDescent="0.25">
      <c r="F724" s="238" t="s">
        <v>233</v>
      </c>
      <c r="G724" s="497" t="s">
        <v>42</v>
      </c>
      <c r="J724" s="221">
        <f t="shared" si="54"/>
        <v>0</v>
      </c>
      <c r="K724" s="221"/>
      <c r="L724" s="221"/>
      <c r="M724" s="221">
        <f t="shared" si="55"/>
        <v>0</v>
      </c>
      <c r="N724" s="722"/>
    </row>
    <row r="725" spans="5:14" hidden="1" x14ac:dyDescent="0.25">
      <c r="F725" s="238" t="s">
        <v>234</v>
      </c>
      <c r="G725" s="497" t="s">
        <v>235</v>
      </c>
      <c r="J725" s="221">
        <f t="shared" si="54"/>
        <v>0</v>
      </c>
      <c r="K725" s="221"/>
      <c r="L725" s="221"/>
      <c r="M725" s="221">
        <f t="shared" si="55"/>
        <v>0</v>
      </c>
      <c r="N725" s="722"/>
    </row>
    <row r="726" spans="5:14" hidden="1" x14ac:dyDescent="0.25">
      <c r="F726" s="238" t="s">
        <v>236</v>
      </c>
      <c r="G726" s="497" t="s">
        <v>237</v>
      </c>
      <c r="J726" s="221">
        <f t="shared" si="54"/>
        <v>0</v>
      </c>
      <c r="K726" s="221"/>
      <c r="L726" s="221"/>
      <c r="M726" s="221">
        <f t="shared" si="55"/>
        <v>0</v>
      </c>
      <c r="N726" s="722"/>
    </row>
    <row r="727" spans="5:14" ht="30" hidden="1" x14ac:dyDescent="0.25">
      <c r="F727" s="238" t="s">
        <v>238</v>
      </c>
      <c r="G727" s="497" t="s">
        <v>239</v>
      </c>
      <c r="J727" s="221">
        <f t="shared" si="54"/>
        <v>0</v>
      </c>
      <c r="K727" s="221"/>
      <c r="L727" s="221"/>
      <c r="M727" s="221">
        <f t="shared" si="55"/>
        <v>0</v>
      </c>
      <c r="N727" s="722"/>
    </row>
    <row r="728" spans="5:14" hidden="1" x14ac:dyDescent="0.25">
      <c r="F728" s="238" t="s">
        <v>240</v>
      </c>
      <c r="G728" s="497" t="s">
        <v>241</v>
      </c>
      <c r="J728" s="221">
        <f t="shared" si="54"/>
        <v>0</v>
      </c>
      <c r="K728" s="221"/>
      <c r="L728" s="221"/>
      <c r="M728" s="221">
        <f t="shared" si="55"/>
        <v>0</v>
      </c>
      <c r="N728" s="722"/>
    </row>
    <row r="729" spans="5:14" ht="30" hidden="1" x14ac:dyDescent="0.25">
      <c r="F729" s="238" t="s">
        <v>242</v>
      </c>
      <c r="G729" s="497" t="s">
        <v>243</v>
      </c>
      <c r="J729" s="221">
        <f t="shared" si="54"/>
        <v>0</v>
      </c>
      <c r="K729" s="221"/>
      <c r="L729" s="221"/>
      <c r="M729" s="221">
        <f t="shared" si="55"/>
        <v>0</v>
      </c>
      <c r="N729" s="722"/>
    </row>
    <row r="730" spans="5:14" hidden="1" x14ac:dyDescent="0.25">
      <c r="F730" s="238" t="s">
        <v>244</v>
      </c>
      <c r="G730" s="497" t="s">
        <v>245</v>
      </c>
      <c r="J730" s="221">
        <f t="shared" si="54"/>
        <v>0</v>
      </c>
      <c r="K730" s="221"/>
      <c r="L730" s="221"/>
      <c r="M730" s="221">
        <f t="shared" si="55"/>
        <v>0</v>
      </c>
      <c r="N730" s="722"/>
    </row>
    <row r="731" spans="5:14" hidden="1" x14ac:dyDescent="0.25">
      <c r="F731" s="238" t="s">
        <v>246</v>
      </c>
      <c r="G731" s="497" t="s">
        <v>247</v>
      </c>
      <c r="J731" s="221">
        <f t="shared" si="54"/>
        <v>0</v>
      </c>
      <c r="K731" s="221"/>
      <c r="L731" s="221"/>
      <c r="M731" s="221">
        <f t="shared" si="55"/>
        <v>0</v>
      </c>
      <c r="N731" s="722"/>
    </row>
    <row r="732" spans="5:14" ht="13.5" customHeight="1" x14ac:dyDescent="0.25">
      <c r="G732" s="498" t="s">
        <v>3778</v>
      </c>
      <c r="H732" s="239">
        <f>SUM(H713)</f>
        <v>1000000</v>
      </c>
      <c r="I732" s="240">
        <f>SUM(I717:I731)</f>
        <v>0</v>
      </c>
      <c r="J732" s="240">
        <f>SUM(J716:J731)</f>
        <v>1000000</v>
      </c>
      <c r="K732" s="240">
        <f>SUM(K713)</f>
        <v>426687</v>
      </c>
      <c r="L732" s="240">
        <f>SUM(L717:L731)</f>
        <v>0</v>
      </c>
      <c r="M732" s="240">
        <f>SUM(M716:M731)</f>
        <v>426687</v>
      </c>
      <c r="N732" s="724"/>
    </row>
    <row r="733" spans="5:14" ht="17.25" hidden="1" customHeight="1" x14ac:dyDescent="0.25">
      <c r="K733" s="221"/>
      <c r="L733" s="221"/>
      <c r="M733" s="221"/>
      <c r="N733" s="722"/>
    </row>
    <row r="734" spans="5:14" x14ac:dyDescent="0.25">
      <c r="E734" s="234"/>
      <c r="F734" s="233"/>
      <c r="G734" s="499" t="s">
        <v>3784</v>
      </c>
      <c r="H734" s="235"/>
      <c r="I734" s="236"/>
      <c r="J734" s="237"/>
      <c r="K734" s="237"/>
      <c r="L734" s="237"/>
      <c r="M734" s="237"/>
      <c r="N734" s="723"/>
    </row>
    <row r="735" spans="5:14" ht="12.75" customHeight="1" x14ac:dyDescent="0.25">
      <c r="F735" s="238" t="s">
        <v>219</v>
      </c>
      <c r="G735" s="497" t="s">
        <v>220</v>
      </c>
      <c r="H735" s="220">
        <f>SUM(H716)</f>
        <v>1000000</v>
      </c>
      <c r="J735" s="221">
        <f>SUM(H735:I735)</f>
        <v>1000000</v>
      </c>
      <c r="K735" s="221">
        <f>SUM(K716)</f>
        <v>426687</v>
      </c>
      <c r="L735" s="221"/>
      <c r="M735" s="221">
        <f>SUM(K735:L735)</f>
        <v>426687</v>
      </c>
      <c r="N735" s="722"/>
    </row>
    <row r="736" spans="5:14" hidden="1" x14ac:dyDescent="0.25">
      <c r="F736" s="238" t="s">
        <v>221</v>
      </c>
      <c r="G736" s="497" t="s">
        <v>222</v>
      </c>
      <c r="J736" s="221">
        <f t="shared" ref="J736:J750" si="56">SUM(H736:I736)</f>
        <v>0</v>
      </c>
      <c r="K736" s="221"/>
      <c r="L736" s="221"/>
      <c r="M736" s="221">
        <f t="shared" ref="M736:M750" si="57">SUM(K736:L736)</f>
        <v>0</v>
      </c>
      <c r="N736" s="722"/>
    </row>
    <row r="737" spans="6:14" hidden="1" x14ac:dyDescent="0.25">
      <c r="F737" s="238" t="s">
        <v>223</v>
      </c>
      <c r="G737" s="497" t="s">
        <v>224</v>
      </c>
      <c r="J737" s="221">
        <f t="shared" si="56"/>
        <v>0</v>
      </c>
      <c r="K737" s="221"/>
      <c r="L737" s="221"/>
      <c r="M737" s="221">
        <f t="shared" si="57"/>
        <v>0</v>
      </c>
      <c r="N737" s="722"/>
    </row>
    <row r="738" spans="6:14" hidden="1" x14ac:dyDescent="0.25">
      <c r="F738" s="238" t="s">
        <v>225</v>
      </c>
      <c r="G738" s="497" t="s">
        <v>226</v>
      </c>
      <c r="J738" s="221">
        <f t="shared" si="56"/>
        <v>0</v>
      </c>
      <c r="K738" s="221"/>
      <c r="L738" s="221"/>
      <c r="M738" s="221">
        <f t="shared" si="57"/>
        <v>0</v>
      </c>
      <c r="N738" s="722"/>
    </row>
    <row r="739" spans="6:14" hidden="1" x14ac:dyDescent="0.25">
      <c r="F739" s="238" t="s">
        <v>227</v>
      </c>
      <c r="G739" s="497" t="s">
        <v>228</v>
      </c>
      <c r="J739" s="221">
        <f t="shared" si="56"/>
        <v>0</v>
      </c>
      <c r="K739" s="221"/>
      <c r="L739" s="221"/>
      <c r="M739" s="221">
        <f t="shared" si="57"/>
        <v>0</v>
      </c>
      <c r="N739" s="722"/>
    </row>
    <row r="740" spans="6:14" hidden="1" x14ac:dyDescent="0.25">
      <c r="F740" s="238" t="s">
        <v>229</v>
      </c>
      <c r="G740" s="497" t="s">
        <v>230</v>
      </c>
      <c r="J740" s="221">
        <f t="shared" si="56"/>
        <v>0</v>
      </c>
      <c r="K740" s="221"/>
      <c r="L740" s="221"/>
      <c r="M740" s="221">
        <f t="shared" si="57"/>
        <v>0</v>
      </c>
      <c r="N740" s="722"/>
    </row>
    <row r="741" spans="6:14" hidden="1" x14ac:dyDescent="0.25">
      <c r="F741" s="238" t="s">
        <v>231</v>
      </c>
      <c r="G741" s="497" t="s">
        <v>4115</v>
      </c>
      <c r="J741" s="221">
        <f t="shared" si="56"/>
        <v>0</v>
      </c>
      <c r="K741" s="221"/>
      <c r="L741" s="221"/>
      <c r="M741" s="221">
        <f t="shared" si="57"/>
        <v>0</v>
      </c>
      <c r="N741" s="722"/>
    </row>
    <row r="742" spans="6:14" hidden="1" x14ac:dyDescent="0.25">
      <c r="F742" s="238" t="s">
        <v>232</v>
      </c>
      <c r="G742" s="497" t="s">
        <v>4114</v>
      </c>
      <c r="J742" s="221">
        <f t="shared" si="56"/>
        <v>0</v>
      </c>
      <c r="K742" s="221"/>
      <c r="L742" s="221"/>
      <c r="M742" s="221">
        <f t="shared" si="57"/>
        <v>0</v>
      </c>
      <c r="N742" s="722"/>
    </row>
    <row r="743" spans="6:14" hidden="1" x14ac:dyDescent="0.25">
      <c r="F743" s="238" t="s">
        <v>233</v>
      </c>
      <c r="G743" s="497" t="s">
        <v>42</v>
      </c>
      <c r="J743" s="221">
        <f t="shared" si="56"/>
        <v>0</v>
      </c>
      <c r="K743" s="221"/>
      <c r="L743" s="221"/>
      <c r="M743" s="221">
        <f t="shared" si="57"/>
        <v>0</v>
      </c>
      <c r="N743" s="722"/>
    </row>
    <row r="744" spans="6:14" hidden="1" x14ac:dyDescent="0.25">
      <c r="F744" s="238" t="s">
        <v>234</v>
      </c>
      <c r="G744" s="497" t="s">
        <v>235</v>
      </c>
      <c r="J744" s="221">
        <f t="shared" si="56"/>
        <v>0</v>
      </c>
      <c r="K744" s="221"/>
      <c r="L744" s="221"/>
      <c r="M744" s="221">
        <f t="shared" si="57"/>
        <v>0</v>
      </c>
      <c r="N744" s="722"/>
    </row>
    <row r="745" spans="6:14" hidden="1" x14ac:dyDescent="0.25">
      <c r="F745" s="238" t="s">
        <v>236</v>
      </c>
      <c r="G745" s="497" t="s">
        <v>237</v>
      </c>
      <c r="J745" s="221">
        <f t="shared" si="56"/>
        <v>0</v>
      </c>
      <c r="K745" s="221"/>
      <c r="L745" s="221"/>
      <c r="M745" s="221">
        <f t="shared" si="57"/>
        <v>0</v>
      </c>
      <c r="N745" s="722"/>
    </row>
    <row r="746" spans="6:14" ht="30" hidden="1" x14ac:dyDescent="0.25">
      <c r="F746" s="238" t="s">
        <v>238</v>
      </c>
      <c r="G746" s="497" t="s">
        <v>239</v>
      </c>
      <c r="J746" s="221">
        <f t="shared" si="56"/>
        <v>0</v>
      </c>
      <c r="K746" s="221"/>
      <c r="L746" s="221"/>
      <c r="M746" s="221">
        <f t="shared" si="57"/>
        <v>0</v>
      </c>
      <c r="N746" s="722"/>
    </row>
    <row r="747" spans="6:14" hidden="1" x14ac:dyDescent="0.25">
      <c r="F747" s="238" t="s">
        <v>240</v>
      </c>
      <c r="G747" s="497" t="s">
        <v>241</v>
      </c>
      <c r="J747" s="221">
        <f t="shared" si="56"/>
        <v>0</v>
      </c>
      <c r="K747" s="221"/>
      <c r="L747" s="221"/>
      <c r="M747" s="221">
        <f t="shared" si="57"/>
        <v>0</v>
      </c>
      <c r="N747" s="722"/>
    </row>
    <row r="748" spans="6:14" ht="30" hidden="1" x14ac:dyDescent="0.25">
      <c r="F748" s="238" t="s">
        <v>242</v>
      </c>
      <c r="G748" s="497" t="s">
        <v>243</v>
      </c>
      <c r="J748" s="221">
        <f t="shared" si="56"/>
        <v>0</v>
      </c>
      <c r="K748" s="221"/>
      <c r="L748" s="221"/>
      <c r="M748" s="221">
        <f t="shared" si="57"/>
        <v>0</v>
      </c>
      <c r="N748" s="722"/>
    </row>
    <row r="749" spans="6:14" hidden="1" x14ac:dyDescent="0.25">
      <c r="F749" s="238" t="s">
        <v>244</v>
      </c>
      <c r="G749" s="497" t="s">
        <v>245</v>
      </c>
      <c r="J749" s="221">
        <f t="shared" si="56"/>
        <v>0</v>
      </c>
      <c r="K749" s="221"/>
      <c r="L749" s="221"/>
      <c r="M749" s="221">
        <f t="shared" si="57"/>
        <v>0</v>
      </c>
      <c r="N749" s="722"/>
    </row>
    <row r="750" spans="6:14" hidden="1" x14ac:dyDescent="0.25">
      <c r="F750" s="238" t="s">
        <v>246</v>
      </c>
      <c r="G750" s="497" t="s">
        <v>247</v>
      </c>
      <c r="J750" s="221">
        <f t="shared" si="56"/>
        <v>0</v>
      </c>
      <c r="K750" s="221"/>
      <c r="L750" s="221"/>
      <c r="M750" s="221">
        <f t="shared" si="57"/>
        <v>0</v>
      </c>
      <c r="N750" s="722"/>
    </row>
    <row r="751" spans="6:14" ht="13.5" customHeight="1" x14ac:dyDescent="0.25">
      <c r="G751" s="498" t="s">
        <v>4127</v>
      </c>
      <c r="H751" s="239">
        <f>SUM(H735)</f>
        <v>1000000</v>
      </c>
      <c r="I751" s="240">
        <f>SUM(I736:I750)</f>
        <v>0</v>
      </c>
      <c r="J751" s="240">
        <f>SUM(J735:J750)</f>
        <v>1000000</v>
      </c>
      <c r="K751" s="240">
        <f>SUM(K735)</f>
        <v>426687</v>
      </c>
      <c r="L751" s="240">
        <f>SUM(L736:L750)</f>
        <v>0</v>
      </c>
      <c r="M751" s="240">
        <f>SUM(M735:M750)</f>
        <v>426687</v>
      </c>
      <c r="N751" s="724"/>
    </row>
    <row r="752" spans="6:14" hidden="1" x14ac:dyDescent="0.25">
      <c r="K752" s="221"/>
      <c r="L752" s="221"/>
      <c r="M752" s="221"/>
      <c r="N752" s="722"/>
    </row>
    <row r="753" spans="1:14" ht="0.75" hidden="1" customHeight="1" x14ac:dyDescent="0.25">
      <c r="K753" s="221"/>
      <c r="L753" s="221"/>
      <c r="M753" s="221"/>
      <c r="N753" s="722"/>
    </row>
    <row r="754" spans="1:14" ht="31.5" customHeight="1" x14ac:dyDescent="0.25">
      <c r="A754" s="222">
        <v>4</v>
      </c>
      <c r="B754" s="222">
        <v>1</v>
      </c>
      <c r="C754" s="223"/>
      <c r="D754" s="224"/>
      <c r="E754" s="225"/>
      <c r="F754" s="224"/>
      <c r="G754" s="850" t="s">
        <v>4594</v>
      </c>
      <c r="H754" s="851"/>
      <c r="I754" s="227"/>
      <c r="J754" s="227"/>
      <c r="K754" s="227"/>
      <c r="L754" s="227"/>
      <c r="M754" s="227"/>
      <c r="N754" s="728"/>
    </row>
    <row r="755" spans="1:14" ht="33" customHeight="1" x14ac:dyDescent="0.25">
      <c r="C755" s="228" t="s">
        <v>3548</v>
      </c>
      <c r="D755" s="229"/>
      <c r="G755" s="696" t="s">
        <v>4705</v>
      </c>
      <c r="K755" s="221"/>
      <c r="L755" s="221"/>
      <c r="M755" s="221"/>
      <c r="N755" s="722"/>
    </row>
    <row r="756" spans="1:14" ht="13.5" customHeight="1" x14ac:dyDescent="0.25">
      <c r="C756" s="228" t="s">
        <v>3718</v>
      </c>
      <c r="D756" s="229"/>
      <c r="G756" s="502" t="s">
        <v>3719</v>
      </c>
      <c r="K756" s="221"/>
      <c r="L756" s="221"/>
      <c r="M756" s="221"/>
      <c r="N756" s="722"/>
    </row>
    <row r="757" spans="1:14" ht="12.75" customHeight="1" x14ac:dyDescent="0.25">
      <c r="C757" s="228"/>
      <c r="D757" s="230">
        <v>330</v>
      </c>
      <c r="E757" s="231"/>
      <c r="F757" s="230"/>
      <c r="G757" s="503" t="s">
        <v>115</v>
      </c>
      <c r="H757" s="245"/>
      <c r="I757" s="246"/>
      <c r="J757" s="246"/>
      <c r="K757" s="246"/>
      <c r="L757" s="246"/>
      <c r="M757" s="246"/>
      <c r="N757" s="729"/>
    </row>
    <row r="758" spans="1:14" ht="13.5" customHeight="1" x14ac:dyDescent="0.25">
      <c r="F758" s="233">
        <v>411</v>
      </c>
      <c r="G758" s="493" t="s">
        <v>3738</v>
      </c>
      <c r="H758" s="220">
        <v>1177000</v>
      </c>
      <c r="J758" s="221">
        <f>SUM(H758:I758)</f>
        <v>1177000</v>
      </c>
      <c r="K758" s="221">
        <v>187058</v>
      </c>
      <c r="L758" s="221"/>
      <c r="M758" s="221">
        <f>SUM(K758:L758)</f>
        <v>187058</v>
      </c>
      <c r="N758" s="722"/>
    </row>
    <row r="759" spans="1:14" ht="12.75" customHeight="1" x14ac:dyDescent="0.25">
      <c r="E759" s="219">
        <v>24</v>
      </c>
      <c r="F759" s="233">
        <v>412</v>
      </c>
      <c r="G759" s="494" t="s">
        <v>3630</v>
      </c>
      <c r="H759" s="220">
        <v>299600</v>
      </c>
      <c r="J759" s="221">
        <f>SUM(H759:I759)</f>
        <v>299600</v>
      </c>
      <c r="K759" s="221">
        <v>16676</v>
      </c>
      <c r="L759" s="221"/>
      <c r="M759" s="221">
        <f>SUM(K759:L759)</f>
        <v>16676</v>
      </c>
      <c r="N759" s="722"/>
    </row>
    <row r="760" spans="1:14" x14ac:dyDescent="0.25">
      <c r="E760" s="219">
        <v>25</v>
      </c>
      <c r="F760" s="233">
        <v>413</v>
      </c>
      <c r="G760" s="493" t="s">
        <v>3739</v>
      </c>
      <c r="H760" s="220">
        <v>90000</v>
      </c>
      <c r="J760" s="221">
        <f t="shared" ref="J760:J768" si="58">SUM(H760:I760)</f>
        <v>90000</v>
      </c>
      <c r="K760" s="221">
        <v>6900</v>
      </c>
      <c r="L760" s="221"/>
      <c r="M760" s="221">
        <f t="shared" ref="M760:M768" si="59">SUM(K760:L760)</f>
        <v>6900</v>
      </c>
      <c r="N760" s="722"/>
    </row>
    <row r="761" spans="1:14" x14ac:dyDescent="0.25">
      <c r="E761" s="219">
        <v>26</v>
      </c>
      <c r="F761" s="233">
        <v>414</v>
      </c>
      <c r="G761" s="493" t="s">
        <v>3631</v>
      </c>
      <c r="H761" s="220">
        <v>50000</v>
      </c>
      <c r="J761" s="221">
        <f t="shared" si="58"/>
        <v>50000</v>
      </c>
      <c r="K761" s="221">
        <v>0</v>
      </c>
      <c r="L761" s="221"/>
      <c r="M761" s="221">
        <f t="shared" si="59"/>
        <v>0</v>
      </c>
      <c r="N761" s="722"/>
    </row>
    <row r="762" spans="1:14" x14ac:dyDescent="0.25">
      <c r="E762" s="219">
        <v>27</v>
      </c>
      <c r="F762" s="233">
        <v>415</v>
      </c>
      <c r="G762" s="493" t="s">
        <v>3748</v>
      </c>
      <c r="H762" s="220">
        <v>290000</v>
      </c>
      <c r="J762" s="221">
        <f t="shared" si="58"/>
        <v>290000</v>
      </c>
      <c r="K762" s="221">
        <v>16065</v>
      </c>
      <c r="L762" s="221"/>
      <c r="M762" s="221">
        <f t="shared" si="59"/>
        <v>16065</v>
      </c>
      <c r="N762" s="722"/>
    </row>
    <row r="763" spans="1:14" hidden="1" x14ac:dyDescent="0.25">
      <c r="F763" s="233">
        <v>416</v>
      </c>
      <c r="G763" s="493" t="s">
        <v>3749</v>
      </c>
      <c r="J763" s="221">
        <f t="shared" si="58"/>
        <v>0</v>
      </c>
      <c r="K763" s="221"/>
      <c r="L763" s="221"/>
      <c r="M763" s="221">
        <f t="shared" si="59"/>
        <v>0</v>
      </c>
      <c r="N763" s="722"/>
    </row>
    <row r="764" spans="1:14" hidden="1" x14ac:dyDescent="0.25">
      <c r="F764" s="233">
        <v>417</v>
      </c>
      <c r="G764" s="493" t="s">
        <v>3750</v>
      </c>
      <c r="J764" s="221">
        <f t="shared" si="58"/>
        <v>0</v>
      </c>
      <c r="K764" s="221"/>
      <c r="L764" s="221"/>
      <c r="M764" s="221">
        <f t="shared" si="59"/>
        <v>0</v>
      </c>
      <c r="N764" s="722"/>
    </row>
    <row r="765" spans="1:14" hidden="1" x14ac:dyDescent="0.25">
      <c r="F765" s="233">
        <v>418</v>
      </c>
      <c r="G765" s="493" t="s">
        <v>3632</v>
      </c>
      <c r="J765" s="221">
        <f t="shared" si="58"/>
        <v>0</v>
      </c>
      <c r="K765" s="221"/>
      <c r="L765" s="221"/>
      <c r="M765" s="221">
        <f t="shared" si="59"/>
        <v>0</v>
      </c>
      <c r="N765" s="722"/>
    </row>
    <row r="766" spans="1:14" x14ac:dyDescent="0.25">
      <c r="E766" s="219">
        <v>28</v>
      </c>
      <c r="F766" s="233">
        <v>421</v>
      </c>
      <c r="G766" s="493" t="s">
        <v>3634</v>
      </c>
      <c r="H766" s="220">
        <v>1000</v>
      </c>
      <c r="J766" s="221">
        <f t="shared" si="58"/>
        <v>1000</v>
      </c>
      <c r="K766" s="221">
        <v>0</v>
      </c>
      <c r="L766" s="221"/>
      <c r="M766" s="221">
        <f t="shared" si="59"/>
        <v>0</v>
      </c>
      <c r="N766" s="722"/>
    </row>
    <row r="767" spans="1:14" ht="13.5" customHeight="1" x14ac:dyDescent="0.25">
      <c r="E767" s="219">
        <v>29</v>
      </c>
      <c r="F767" s="233">
        <v>422</v>
      </c>
      <c r="G767" s="493" t="s">
        <v>3635</v>
      </c>
      <c r="H767" s="220">
        <v>50000</v>
      </c>
      <c r="J767" s="221">
        <f t="shared" si="58"/>
        <v>50000</v>
      </c>
      <c r="K767" s="221">
        <v>12049</v>
      </c>
      <c r="L767" s="221"/>
      <c r="M767" s="221">
        <f t="shared" si="59"/>
        <v>12049</v>
      </c>
      <c r="N767" s="722"/>
    </row>
    <row r="768" spans="1:14" x14ac:dyDescent="0.25">
      <c r="E768" s="219">
        <v>30</v>
      </c>
      <c r="F768" s="233">
        <v>423</v>
      </c>
      <c r="G768" s="493" t="s">
        <v>3636</v>
      </c>
      <c r="H768" s="220">
        <v>100000</v>
      </c>
      <c r="J768" s="221">
        <f t="shared" si="58"/>
        <v>100000</v>
      </c>
      <c r="K768" s="221">
        <v>0</v>
      </c>
      <c r="L768" s="221"/>
      <c r="M768" s="221">
        <f t="shared" si="59"/>
        <v>0</v>
      </c>
      <c r="N768" s="722"/>
    </row>
    <row r="769" spans="5:14" hidden="1" x14ac:dyDescent="0.25">
      <c r="F769" s="233"/>
      <c r="G769" s="493"/>
      <c r="K769" s="221"/>
      <c r="L769" s="221"/>
      <c r="M769" s="221"/>
      <c r="N769" s="722"/>
    </row>
    <row r="770" spans="5:14" hidden="1" x14ac:dyDescent="0.25">
      <c r="F770" s="233">
        <v>424</v>
      </c>
      <c r="G770" s="493" t="s">
        <v>3637</v>
      </c>
      <c r="J770" s="221">
        <f t="shared" ref="J770:J818" si="60">SUM(H770:I770)</f>
        <v>0</v>
      </c>
      <c r="K770" s="221"/>
      <c r="L770" s="221"/>
      <c r="M770" s="221">
        <f t="shared" ref="M770:M818" si="61">SUM(K770:L770)</f>
        <v>0</v>
      </c>
      <c r="N770" s="722"/>
    </row>
    <row r="771" spans="5:14" hidden="1" x14ac:dyDescent="0.25">
      <c r="F771" s="233">
        <v>425</v>
      </c>
      <c r="G771" s="493" t="s">
        <v>3751</v>
      </c>
      <c r="J771" s="221">
        <f t="shared" si="60"/>
        <v>0</v>
      </c>
      <c r="K771" s="221"/>
      <c r="L771" s="221"/>
      <c r="M771" s="221">
        <f t="shared" si="61"/>
        <v>0</v>
      </c>
      <c r="N771" s="722"/>
    </row>
    <row r="772" spans="5:14" ht="12.75" customHeight="1" x14ac:dyDescent="0.25">
      <c r="E772" s="219">
        <v>31</v>
      </c>
      <c r="F772" s="233">
        <v>426</v>
      </c>
      <c r="G772" s="493" t="s">
        <v>3638</v>
      </c>
      <c r="H772" s="220">
        <v>150000</v>
      </c>
      <c r="J772" s="221">
        <f t="shared" si="60"/>
        <v>150000</v>
      </c>
      <c r="K772" s="221">
        <v>0</v>
      </c>
      <c r="L772" s="221"/>
      <c r="M772" s="221">
        <f t="shared" si="61"/>
        <v>0</v>
      </c>
      <c r="N772" s="722"/>
    </row>
    <row r="773" spans="5:14" hidden="1" x14ac:dyDescent="0.25">
      <c r="F773" s="233">
        <v>431</v>
      </c>
      <c r="G773" s="493" t="s">
        <v>3752</v>
      </c>
      <c r="J773" s="221">
        <f t="shared" si="60"/>
        <v>0</v>
      </c>
      <c r="K773" s="221"/>
      <c r="L773" s="221"/>
      <c r="M773" s="221">
        <f t="shared" si="61"/>
        <v>0</v>
      </c>
      <c r="N773" s="722"/>
    </row>
    <row r="774" spans="5:14" hidden="1" x14ac:dyDescent="0.25">
      <c r="F774" s="233">
        <v>432</v>
      </c>
      <c r="G774" s="493" t="s">
        <v>3753</v>
      </c>
      <c r="J774" s="221">
        <f t="shared" si="60"/>
        <v>0</v>
      </c>
      <c r="K774" s="221"/>
      <c r="L774" s="221"/>
      <c r="M774" s="221">
        <f t="shared" si="61"/>
        <v>0</v>
      </c>
      <c r="N774" s="722"/>
    </row>
    <row r="775" spans="5:14" hidden="1" x14ac:dyDescent="0.25">
      <c r="F775" s="233">
        <v>433</v>
      </c>
      <c r="G775" s="493" t="s">
        <v>3754</v>
      </c>
      <c r="J775" s="221">
        <f t="shared" si="60"/>
        <v>0</v>
      </c>
      <c r="K775" s="221"/>
      <c r="L775" s="221"/>
      <c r="M775" s="221">
        <f t="shared" si="61"/>
        <v>0</v>
      </c>
      <c r="N775" s="722"/>
    </row>
    <row r="776" spans="5:14" hidden="1" x14ac:dyDescent="0.25">
      <c r="F776" s="233">
        <v>434</v>
      </c>
      <c r="G776" s="493" t="s">
        <v>3755</v>
      </c>
      <c r="J776" s="221">
        <f t="shared" si="60"/>
        <v>0</v>
      </c>
      <c r="K776" s="221"/>
      <c r="L776" s="221"/>
      <c r="M776" s="221">
        <f t="shared" si="61"/>
        <v>0</v>
      </c>
      <c r="N776" s="722"/>
    </row>
    <row r="777" spans="5:14" hidden="1" x14ac:dyDescent="0.25">
      <c r="F777" s="233">
        <v>435</v>
      </c>
      <c r="G777" s="493" t="s">
        <v>3639</v>
      </c>
      <c r="J777" s="221">
        <f t="shared" si="60"/>
        <v>0</v>
      </c>
      <c r="K777" s="221"/>
      <c r="L777" s="221"/>
      <c r="M777" s="221">
        <f t="shared" si="61"/>
        <v>0</v>
      </c>
      <c r="N777" s="722"/>
    </row>
    <row r="778" spans="5:14" hidden="1" x14ac:dyDescent="0.25">
      <c r="F778" s="233">
        <v>441</v>
      </c>
      <c r="G778" s="493" t="s">
        <v>3756</v>
      </c>
      <c r="J778" s="221">
        <f t="shared" si="60"/>
        <v>0</v>
      </c>
      <c r="K778" s="221"/>
      <c r="L778" s="221"/>
      <c r="M778" s="221">
        <f t="shared" si="61"/>
        <v>0</v>
      </c>
      <c r="N778" s="722"/>
    </row>
    <row r="779" spans="5:14" hidden="1" x14ac:dyDescent="0.25">
      <c r="F779" s="233">
        <v>442</v>
      </c>
      <c r="G779" s="493" t="s">
        <v>3757</v>
      </c>
      <c r="J779" s="221">
        <f t="shared" si="60"/>
        <v>0</v>
      </c>
      <c r="K779" s="221"/>
      <c r="L779" s="221"/>
      <c r="M779" s="221">
        <f t="shared" si="61"/>
        <v>0</v>
      </c>
      <c r="N779" s="722"/>
    </row>
    <row r="780" spans="5:14" hidden="1" x14ac:dyDescent="0.25">
      <c r="F780" s="233">
        <v>443</v>
      </c>
      <c r="G780" s="493" t="s">
        <v>3640</v>
      </c>
      <c r="J780" s="221">
        <f t="shared" si="60"/>
        <v>0</v>
      </c>
      <c r="K780" s="221"/>
      <c r="L780" s="221"/>
      <c r="M780" s="221">
        <f t="shared" si="61"/>
        <v>0</v>
      </c>
      <c r="N780" s="722"/>
    </row>
    <row r="781" spans="5:14" hidden="1" x14ac:dyDescent="0.25">
      <c r="F781" s="233">
        <v>444</v>
      </c>
      <c r="G781" s="493" t="s">
        <v>3641</v>
      </c>
      <c r="J781" s="221">
        <f t="shared" si="60"/>
        <v>0</v>
      </c>
      <c r="K781" s="221"/>
      <c r="L781" s="221"/>
      <c r="M781" s="221">
        <f t="shared" si="61"/>
        <v>0</v>
      </c>
      <c r="N781" s="722"/>
    </row>
    <row r="782" spans="5:14" ht="30" hidden="1" x14ac:dyDescent="0.25">
      <c r="F782" s="233">
        <v>4511</v>
      </c>
      <c r="G782" s="495" t="s">
        <v>1675</v>
      </c>
      <c r="J782" s="221">
        <f t="shared" si="60"/>
        <v>0</v>
      </c>
      <c r="K782" s="221"/>
      <c r="L782" s="221"/>
      <c r="M782" s="221">
        <f t="shared" si="61"/>
        <v>0</v>
      </c>
      <c r="N782" s="722"/>
    </row>
    <row r="783" spans="5:14" ht="30" hidden="1" x14ac:dyDescent="0.25">
      <c r="F783" s="233">
        <v>4512</v>
      </c>
      <c r="G783" s="495" t="s">
        <v>1684</v>
      </c>
      <c r="J783" s="221">
        <f t="shared" si="60"/>
        <v>0</v>
      </c>
      <c r="K783" s="221"/>
      <c r="L783" s="221"/>
      <c r="M783" s="221">
        <f t="shared" si="61"/>
        <v>0</v>
      </c>
      <c r="N783" s="722"/>
    </row>
    <row r="784" spans="5:14" hidden="1" x14ac:dyDescent="0.25">
      <c r="F784" s="233">
        <v>452</v>
      </c>
      <c r="G784" s="493" t="s">
        <v>3758</v>
      </c>
      <c r="J784" s="221">
        <f t="shared" si="60"/>
        <v>0</v>
      </c>
      <c r="K784" s="221"/>
      <c r="L784" s="221"/>
      <c r="M784" s="221">
        <f t="shared" si="61"/>
        <v>0</v>
      </c>
      <c r="N784" s="722"/>
    </row>
    <row r="785" spans="6:14" hidden="1" x14ac:dyDescent="0.25">
      <c r="F785" s="233">
        <v>453</v>
      </c>
      <c r="G785" s="493" t="s">
        <v>3759</v>
      </c>
      <c r="J785" s="221">
        <f t="shared" si="60"/>
        <v>0</v>
      </c>
      <c r="K785" s="221"/>
      <c r="L785" s="221"/>
      <c r="M785" s="221">
        <f t="shared" si="61"/>
        <v>0</v>
      </c>
      <c r="N785" s="722"/>
    </row>
    <row r="786" spans="6:14" hidden="1" x14ac:dyDescent="0.25">
      <c r="F786" s="233">
        <v>454</v>
      </c>
      <c r="G786" s="493" t="s">
        <v>3642</v>
      </c>
      <c r="J786" s="221">
        <f t="shared" si="60"/>
        <v>0</v>
      </c>
      <c r="K786" s="221"/>
      <c r="L786" s="221"/>
      <c r="M786" s="221">
        <f t="shared" si="61"/>
        <v>0</v>
      </c>
      <c r="N786" s="722"/>
    </row>
    <row r="787" spans="6:14" hidden="1" x14ac:dyDescent="0.25">
      <c r="F787" s="233">
        <v>461</v>
      </c>
      <c r="G787" s="493" t="s">
        <v>3740</v>
      </c>
      <c r="J787" s="221">
        <f t="shared" si="60"/>
        <v>0</v>
      </c>
      <c r="K787" s="221"/>
      <c r="L787" s="221"/>
      <c r="M787" s="221">
        <f t="shared" si="61"/>
        <v>0</v>
      </c>
      <c r="N787" s="722"/>
    </row>
    <row r="788" spans="6:14" hidden="1" x14ac:dyDescent="0.25">
      <c r="F788" s="233">
        <v>462</v>
      </c>
      <c r="G788" s="493" t="s">
        <v>3643</v>
      </c>
      <c r="J788" s="221">
        <f t="shared" si="60"/>
        <v>0</v>
      </c>
      <c r="K788" s="221"/>
      <c r="L788" s="221"/>
      <c r="M788" s="221">
        <f t="shared" si="61"/>
        <v>0</v>
      </c>
      <c r="N788" s="722"/>
    </row>
    <row r="789" spans="6:14" hidden="1" x14ac:dyDescent="0.25">
      <c r="F789" s="233">
        <v>4631</v>
      </c>
      <c r="G789" s="493" t="s">
        <v>3644</v>
      </c>
      <c r="J789" s="221">
        <f t="shared" si="60"/>
        <v>0</v>
      </c>
      <c r="K789" s="221"/>
      <c r="L789" s="221"/>
      <c r="M789" s="221">
        <f t="shared" si="61"/>
        <v>0</v>
      </c>
      <c r="N789" s="722"/>
    </row>
    <row r="790" spans="6:14" hidden="1" x14ac:dyDescent="0.25">
      <c r="F790" s="233">
        <v>4632</v>
      </c>
      <c r="G790" s="493" t="s">
        <v>3645</v>
      </c>
      <c r="J790" s="221">
        <f t="shared" si="60"/>
        <v>0</v>
      </c>
      <c r="K790" s="221"/>
      <c r="L790" s="221"/>
      <c r="M790" s="221">
        <f t="shared" si="61"/>
        <v>0</v>
      </c>
      <c r="N790" s="722"/>
    </row>
    <row r="791" spans="6:14" ht="30" hidden="1" x14ac:dyDescent="0.25">
      <c r="F791" s="233">
        <v>464</v>
      </c>
      <c r="G791" s="493" t="s">
        <v>3646</v>
      </c>
      <c r="J791" s="221">
        <f t="shared" si="60"/>
        <v>0</v>
      </c>
      <c r="K791" s="221"/>
      <c r="L791" s="221"/>
      <c r="M791" s="221">
        <f t="shared" si="61"/>
        <v>0</v>
      </c>
      <c r="N791" s="722"/>
    </row>
    <row r="792" spans="6:14" hidden="1" x14ac:dyDescent="0.25">
      <c r="F792" s="233">
        <v>465</v>
      </c>
      <c r="G792" s="493" t="s">
        <v>3741</v>
      </c>
      <c r="J792" s="221">
        <f t="shared" si="60"/>
        <v>0</v>
      </c>
      <c r="K792" s="221"/>
      <c r="L792" s="221"/>
      <c r="M792" s="221">
        <f t="shared" si="61"/>
        <v>0</v>
      </c>
      <c r="N792" s="722"/>
    </row>
    <row r="793" spans="6:14" hidden="1" x14ac:dyDescent="0.25">
      <c r="F793" s="233">
        <v>472</v>
      </c>
      <c r="G793" s="493" t="s">
        <v>3647</v>
      </c>
      <c r="J793" s="221">
        <f t="shared" si="60"/>
        <v>0</v>
      </c>
      <c r="K793" s="221"/>
      <c r="L793" s="221"/>
      <c r="M793" s="221">
        <f t="shared" si="61"/>
        <v>0</v>
      </c>
      <c r="N793" s="722"/>
    </row>
    <row r="794" spans="6:14" hidden="1" x14ac:dyDescent="0.25">
      <c r="F794" s="233">
        <v>481</v>
      </c>
      <c r="G794" s="493" t="s">
        <v>3760</v>
      </c>
      <c r="J794" s="221">
        <f t="shared" si="60"/>
        <v>0</v>
      </c>
      <c r="K794" s="221"/>
      <c r="L794" s="221"/>
      <c r="M794" s="221">
        <f t="shared" si="61"/>
        <v>0</v>
      </c>
      <c r="N794" s="722"/>
    </row>
    <row r="795" spans="6:14" hidden="1" x14ac:dyDescent="0.25">
      <c r="F795" s="233">
        <v>482</v>
      </c>
      <c r="G795" s="493" t="s">
        <v>3761</v>
      </c>
      <c r="J795" s="221">
        <f t="shared" si="60"/>
        <v>0</v>
      </c>
      <c r="K795" s="221"/>
      <c r="L795" s="221"/>
      <c r="M795" s="221">
        <f t="shared" si="61"/>
        <v>0</v>
      </c>
      <c r="N795" s="722"/>
    </row>
    <row r="796" spans="6:14" hidden="1" x14ac:dyDescent="0.25">
      <c r="F796" s="233">
        <v>483</v>
      </c>
      <c r="G796" s="493" t="s">
        <v>3762</v>
      </c>
      <c r="J796" s="221">
        <f t="shared" si="60"/>
        <v>0</v>
      </c>
      <c r="K796" s="221"/>
      <c r="L796" s="221"/>
      <c r="M796" s="221">
        <f t="shared" si="61"/>
        <v>0</v>
      </c>
      <c r="N796" s="722"/>
    </row>
    <row r="797" spans="6:14" ht="30" hidden="1" x14ac:dyDescent="0.25">
      <c r="F797" s="233">
        <v>484</v>
      </c>
      <c r="G797" s="493" t="s">
        <v>3763</v>
      </c>
      <c r="J797" s="221">
        <f t="shared" si="60"/>
        <v>0</v>
      </c>
      <c r="K797" s="221"/>
      <c r="L797" s="221"/>
      <c r="M797" s="221">
        <f t="shared" si="61"/>
        <v>0</v>
      </c>
      <c r="N797" s="722"/>
    </row>
    <row r="798" spans="6:14" ht="30" hidden="1" x14ac:dyDescent="0.25">
      <c r="F798" s="233">
        <v>485</v>
      </c>
      <c r="G798" s="493" t="s">
        <v>3764</v>
      </c>
      <c r="J798" s="221">
        <f t="shared" si="60"/>
        <v>0</v>
      </c>
      <c r="K798" s="221"/>
      <c r="L798" s="221"/>
      <c r="M798" s="221">
        <f t="shared" si="61"/>
        <v>0</v>
      </c>
      <c r="N798" s="722"/>
    </row>
    <row r="799" spans="6:14" ht="30" hidden="1" x14ac:dyDescent="0.25">
      <c r="F799" s="233">
        <v>489</v>
      </c>
      <c r="G799" s="493" t="s">
        <v>3648</v>
      </c>
      <c r="J799" s="221">
        <f t="shared" si="60"/>
        <v>0</v>
      </c>
      <c r="K799" s="221"/>
      <c r="L799" s="221"/>
      <c r="M799" s="221">
        <f t="shared" si="61"/>
        <v>0</v>
      </c>
      <c r="N799" s="722"/>
    </row>
    <row r="800" spans="6:14" ht="30" hidden="1" x14ac:dyDescent="0.25">
      <c r="F800" s="233">
        <v>494</v>
      </c>
      <c r="G800" s="493" t="s">
        <v>3742</v>
      </c>
      <c r="J800" s="221">
        <f t="shared" si="60"/>
        <v>0</v>
      </c>
      <c r="K800" s="221"/>
      <c r="L800" s="221"/>
      <c r="M800" s="221">
        <f t="shared" si="61"/>
        <v>0</v>
      </c>
      <c r="N800" s="722"/>
    </row>
    <row r="801" spans="6:14" ht="30" hidden="1" x14ac:dyDescent="0.25">
      <c r="F801" s="233">
        <v>495</v>
      </c>
      <c r="G801" s="493" t="s">
        <v>3743</v>
      </c>
      <c r="J801" s="221">
        <f t="shared" si="60"/>
        <v>0</v>
      </c>
      <c r="K801" s="221"/>
      <c r="L801" s="221"/>
      <c r="M801" s="221">
        <f t="shared" si="61"/>
        <v>0</v>
      </c>
      <c r="N801" s="722"/>
    </row>
    <row r="802" spans="6:14" ht="30" hidden="1" x14ac:dyDescent="0.25">
      <c r="F802" s="233">
        <v>496</v>
      </c>
      <c r="G802" s="493" t="s">
        <v>3744</v>
      </c>
      <c r="J802" s="221">
        <f t="shared" si="60"/>
        <v>0</v>
      </c>
      <c r="K802" s="221"/>
      <c r="L802" s="221"/>
      <c r="M802" s="221">
        <f t="shared" si="61"/>
        <v>0</v>
      </c>
      <c r="N802" s="722"/>
    </row>
    <row r="803" spans="6:14" ht="30" hidden="1" x14ac:dyDescent="0.25">
      <c r="F803" s="233">
        <v>499</v>
      </c>
      <c r="G803" s="493" t="s">
        <v>3745</v>
      </c>
      <c r="J803" s="221">
        <f t="shared" si="60"/>
        <v>0</v>
      </c>
      <c r="K803" s="221"/>
      <c r="L803" s="221"/>
      <c r="M803" s="221">
        <f t="shared" si="61"/>
        <v>0</v>
      </c>
      <c r="N803" s="722"/>
    </row>
    <row r="804" spans="6:14" hidden="1" x14ac:dyDescent="0.25">
      <c r="F804" s="233">
        <v>511</v>
      </c>
      <c r="G804" s="493" t="s">
        <v>3765</v>
      </c>
      <c r="J804" s="221">
        <f t="shared" si="60"/>
        <v>0</v>
      </c>
      <c r="K804" s="221"/>
      <c r="L804" s="221"/>
      <c r="M804" s="221">
        <f t="shared" si="61"/>
        <v>0</v>
      </c>
      <c r="N804" s="722"/>
    </row>
    <row r="805" spans="6:14" hidden="1" x14ac:dyDescent="0.25">
      <c r="F805" s="233">
        <v>512</v>
      </c>
      <c r="G805" s="493" t="s">
        <v>3766</v>
      </c>
      <c r="J805" s="221">
        <f t="shared" si="60"/>
        <v>0</v>
      </c>
      <c r="K805" s="221"/>
      <c r="L805" s="221"/>
      <c r="M805" s="221">
        <f t="shared" si="61"/>
        <v>0</v>
      </c>
      <c r="N805" s="722"/>
    </row>
    <row r="806" spans="6:14" hidden="1" x14ac:dyDescent="0.25">
      <c r="F806" s="233">
        <v>513</v>
      </c>
      <c r="G806" s="493" t="s">
        <v>3767</v>
      </c>
      <c r="J806" s="221">
        <f t="shared" si="60"/>
        <v>0</v>
      </c>
      <c r="K806" s="221"/>
      <c r="L806" s="221"/>
      <c r="M806" s="221">
        <f t="shared" si="61"/>
        <v>0</v>
      </c>
      <c r="N806" s="722"/>
    </row>
    <row r="807" spans="6:14" hidden="1" x14ac:dyDescent="0.25">
      <c r="F807" s="233">
        <v>514</v>
      </c>
      <c r="G807" s="493" t="s">
        <v>3768</v>
      </c>
      <c r="J807" s="221">
        <f t="shared" si="60"/>
        <v>0</v>
      </c>
      <c r="K807" s="221"/>
      <c r="L807" s="221"/>
      <c r="M807" s="221">
        <f t="shared" si="61"/>
        <v>0</v>
      </c>
      <c r="N807" s="722"/>
    </row>
    <row r="808" spans="6:14" hidden="1" x14ac:dyDescent="0.25">
      <c r="F808" s="233">
        <v>515</v>
      </c>
      <c r="G808" s="493" t="s">
        <v>3651</v>
      </c>
      <c r="J808" s="221">
        <f t="shared" si="60"/>
        <v>0</v>
      </c>
      <c r="K808" s="221"/>
      <c r="L808" s="221"/>
      <c r="M808" s="221">
        <f t="shared" si="61"/>
        <v>0</v>
      </c>
      <c r="N808" s="722"/>
    </row>
    <row r="809" spans="6:14" hidden="1" x14ac:dyDescent="0.25">
      <c r="F809" s="233">
        <v>521</v>
      </c>
      <c r="G809" s="493" t="s">
        <v>3769</v>
      </c>
      <c r="J809" s="221">
        <f t="shared" si="60"/>
        <v>0</v>
      </c>
      <c r="K809" s="221"/>
      <c r="L809" s="221"/>
      <c r="M809" s="221">
        <f t="shared" si="61"/>
        <v>0</v>
      </c>
      <c r="N809" s="722"/>
    </row>
    <row r="810" spans="6:14" hidden="1" x14ac:dyDescent="0.25">
      <c r="F810" s="233">
        <v>522</v>
      </c>
      <c r="G810" s="493" t="s">
        <v>3770</v>
      </c>
      <c r="J810" s="221">
        <f t="shared" si="60"/>
        <v>0</v>
      </c>
      <c r="K810" s="221"/>
      <c r="L810" s="221"/>
      <c r="M810" s="221">
        <f t="shared" si="61"/>
        <v>0</v>
      </c>
      <c r="N810" s="722"/>
    </row>
    <row r="811" spans="6:14" hidden="1" x14ac:dyDescent="0.25">
      <c r="F811" s="233">
        <v>523</v>
      </c>
      <c r="G811" s="493" t="s">
        <v>3652</v>
      </c>
      <c r="J811" s="221">
        <f t="shared" si="60"/>
        <v>0</v>
      </c>
      <c r="K811" s="221"/>
      <c r="L811" s="221"/>
      <c r="M811" s="221">
        <f t="shared" si="61"/>
        <v>0</v>
      </c>
      <c r="N811" s="722"/>
    </row>
    <row r="812" spans="6:14" hidden="1" x14ac:dyDescent="0.25">
      <c r="F812" s="233">
        <v>531</v>
      </c>
      <c r="G812" s="494" t="s">
        <v>3746</v>
      </c>
      <c r="J812" s="221">
        <f t="shared" si="60"/>
        <v>0</v>
      </c>
      <c r="K812" s="221"/>
      <c r="L812" s="221"/>
      <c r="M812" s="221">
        <f t="shared" si="61"/>
        <v>0</v>
      </c>
      <c r="N812" s="722"/>
    </row>
    <row r="813" spans="6:14" hidden="1" x14ac:dyDescent="0.25">
      <c r="F813" s="233">
        <v>541</v>
      </c>
      <c r="G813" s="493" t="s">
        <v>3771</v>
      </c>
      <c r="J813" s="221">
        <f t="shared" si="60"/>
        <v>0</v>
      </c>
      <c r="K813" s="221"/>
      <c r="L813" s="221"/>
      <c r="M813" s="221">
        <f t="shared" si="61"/>
        <v>0</v>
      </c>
      <c r="N813" s="722"/>
    </row>
    <row r="814" spans="6:14" hidden="1" x14ac:dyDescent="0.25">
      <c r="F814" s="233">
        <v>542</v>
      </c>
      <c r="G814" s="493" t="s">
        <v>3772</v>
      </c>
      <c r="J814" s="221">
        <f t="shared" si="60"/>
        <v>0</v>
      </c>
      <c r="K814" s="221"/>
      <c r="L814" s="221"/>
      <c r="M814" s="221">
        <f t="shared" si="61"/>
        <v>0</v>
      </c>
      <c r="N814" s="722"/>
    </row>
    <row r="815" spans="6:14" hidden="1" x14ac:dyDescent="0.25">
      <c r="F815" s="233">
        <v>543</v>
      </c>
      <c r="G815" s="493" t="s">
        <v>3653</v>
      </c>
      <c r="J815" s="221">
        <f t="shared" si="60"/>
        <v>0</v>
      </c>
      <c r="K815" s="221"/>
      <c r="L815" s="221"/>
      <c r="M815" s="221">
        <f t="shared" si="61"/>
        <v>0</v>
      </c>
      <c r="N815" s="722"/>
    </row>
    <row r="816" spans="6:14" ht="45" hidden="1" x14ac:dyDescent="0.25">
      <c r="F816" s="233">
        <v>551</v>
      </c>
      <c r="G816" s="493" t="s">
        <v>3747</v>
      </c>
      <c r="J816" s="221">
        <f t="shared" si="60"/>
        <v>0</v>
      </c>
      <c r="K816" s="221"/>
      <c r="L816" s="221"/>
      <c r="M816" s="221">
        <f t="shared" si="61"/>
        <v>0</v>
      </c>
      <c r="N816" s="722"/>
    </row>
    <row r="817" spans="5:14" hidden="1" x14ac:dyDescent="0.25">
      <c r="F817" s="233">
        <v>611</v>
      </c>
      <c r="G817" s="494" t="s">
        <v>3654</v>
      </c>
      <c r="J817" s="221">
        <f t="shared" si="60"/>
        <v>0</v>
      </c>
      <c r="K817" s="221"/>
      <c r="L817" s="221"/>
      <c r="M817" s="221">
        <f t="shared" si="61"/>
        <v>0</v>
      </c>
      <c r="N817" s="722"/>
    </row>
    <row r="818" spans="5:14" ht="14.25" customHeight="1" x14ac:dyDescent="0.25">
      <c r="E818" s="219">
        <v>32</v>
      </c>
      <c r="F818" s="233">
        <v>465</v>
      </c>
      <c r="G818" s="494" t="s">
        <v>3741</v>
      </c>
      <c r="H818" s="220">
        <v>123000</v>
      </c>
      <c r="J818" s="221">
        <f t="shared" si="60"/>
        <v>123000</v>
      </c>
      <c r="K818" s="221">
        <v>11257</v>
      </c>
      <c r="L818" s="221"/>
      <c r="M818" s="221">
        <f t="shared" si="61"/>
        <v>11257</v>
      </c>
      <c r="N818" s="722"/>
    </row>
    <row r="819" spans="5:14" ht="14.25" customHeight="1" x14ac:dyDescent="0.25">
      <c r="E819" s="219">
        <v>33</v>
      </c>
      <c r="F819" s="233">
        <v>512</v>
      </c>
      <c r="G819" s="494" t="s">
        <v>4128</v>
      </c>
      <c r="H819" s="220">
        <v>10000</v>
      </c>
      <c r="J819" s="221">
        <f>SUM(H819:I819)</f>
        <v>10000</v>
      </c>
      <c r="K819" s="221">
        <v>0</v>
      </c>
      <c r="L819" s="221"/>
      <c r="M819" s="221">
        <f>SUM(K819:L819)</f>
        <v>0</v>
      </c>
      <c r="N819" s="722"/>
    </row>
    <row r="820" spans="5:14" x14ac:dyDescent="0.25">
      <c r="E820" s="234"/>
      <c r="F820" s="233"/>
      <c r="G820" s="496" t="s">
        <v>3894</v>
      </c>
      <c r="H820" s="235"/>
      <c r="I820" s="236"/>
      <c r="J820" s="237"/>
      <c r="K820" s="237"/>
      <c r="L820" s="237"/>
      <c r="M820" s="237"/>
      <c r="N820" s="723"/>
    </row>
    <row r="821" spans="5:14" x14ac:dyDescent="0.25">
      <c r="F821" s="238" t="s">
        <v>219</v>
      </c>
      <c r="G821" s="497" t="s">
        <v>220</v>
      </c>
      <c r="H821" s="220">
        <f>SUM(H758:H819)</f>
        <v>2340600</v>
      </c>
      <c r="J821" s="221">
        <f t="shared" ref="J821:J836" si="62">SUM(H821:I821)</f>
        <v>2340600</v>
      </c>
      <c r="K821" s="221">
        <f>SUM(K758:K819)</f>
        <v>250005</v>
      </c>
      <c r="L821" s="221"/>
      <c r="M821" s="221">
        <f t="shared" ref="M821:M836" si="63">SUM(K821:L821)</f>
        <v>250005</v>
      </c>
      <c r="N821" s="722"/>
    </row>
    <row r="822" spans="5:14" hidden="1" x14ac:dyDescent="0.25">
      <c r="F822" s="238" t="s">
        <v>221</v>
      </c>
      <c r="G822" s="497" t="s">
        <v>222</v>
      </c>
      <c r="J822" s="221">
        <f t="shared" si="62"/>
        <v>0</v>
      </c>
      <c r="K822" s="221"/>
      <c r="L822" s="221"/>
      <c r="M822" s="221">
        <f t="shared" si="63"/>
        <v>0</v>
      </c>
      <c r="N822" s="722"/>
    </row>
    <row r="823" spans="5:14" hidden="1" x14ac:dyDescent="0.25">
      <c r="F823" s="238" t="s">
        <v>223</v>
      </c>
      <c r="G823" s="497" t="s">
        <v>224</v>
      </c>
      <c r="J823" s="221">
        <f t="shared" si="62"/>
        <v>0</v>
      </c>
      <c r="K823" s="221"/>
      <c r="L823" s="221"/>
      <c r="M823" s="221">
        <f t="shared" si="63"/>
        <v>0</v>
      </c>
      <c r="N823" s="722"/>
    </row>
    <row r="824" spans="5:14" hidden="1" x14ac:dyDescent="0.25">
      <c r="F824" s="238" t="s">
        <v>225</v>
      </c>
      <c r="G824" s="497" t="s">
        <v>226</v>
      </c>
      <c r="J824" s="221">
        <f t="shared" si="62"/>
        <v>0</v>
      </c>
      <c r="K824" s="221"/>
      <c r="L824" s="221"/>
      <c r="M824" s="221">
        <f t="shared" si="63"/>
        <v>0</v>
      </c>
      <c r="N824" s="722"/>
    </row>
    <row r="825" spans="5:14" hidden="1" x14ac:dyDescent="0.25">
      <c r="F825" s="238" t="s">
        <v>227</v>
      </c>
      <c r="G825" s="497" t="s">
        <v>228</v>
      </c>
      <c r="J825" s="221">
        <f t="shared" si="62"/>
        <v>0</v>
      </c>
      <c r="K825" s="221"/>
      <c r="L825" s="221"/>
      <c r="M825" s="221">
        <f t="shared" si="63"/>
        <v>0</v>
      </c>
      <c r="N825" s="722"/>
    </row>
    <row r="826" spans="5:14" hidden="1" x14ac:dyDescent="0.25">
      <c r="F826" s="238" t="s">
        <v>229</v>
      </c>
      <c r="G826" s="497" t="s">
        <v>230</v>
      </c>
      <c r="J826" s="221">
        <f t="shared" si="62"/>
        <v>0</v>
      </c>
      <c r="K826" s="221"/>
      <c r="L826" s="221"/>
      <c r="M826" s="221">
        <f t="shared" si="63"/>
        <v>0</v>
      </c>
      <c r="N826" s="722"/>
    </row>
    <row r="827" spans="5:14" hidden="1" x14ac:dyDescent="0.25">
      <c r="F827" s="238" t="s">
        <v>231</v>
      </c>
      <c r="G827" s="497" t="s">
        <v>4115</v>
      </c>
      <c r="J827" s="221">
        <f t="shared" si="62"/>
        <v>0</v>
      </c>
      <c r="K827" s="221"/>
      <c r="L827" s="221"/>
      <c r="M827" s="221">
        <f t="shared" si="63"/>
        <v>0</v>
      </c>
      <c r="N827" s="722"/>
    </row>
    <row r="828" spans="5:14" hidden="1" x14ac:dyDescent="0.25">
      <c r="F828" s="238" t="s">
        <v>232</v>
      </c>
      <c r="G828" s="497" t="s">
        <v>4114</v>
      </c>
      <c r="J828" s="221">
        <f t="shared" si="62"/>
        <v>0</v>
      </c>
      <c r="K828" s="221"/>
      <c r="L828" s="221"/>
      <c r="M828" s="221">
        <f t="shared" si="63"/>
        <v>0</v>
      </c>
      <c r="N828" s="722"/>
    </row>
    <row r="829" spans="5:14" hidden="1" x14ac:dyDescent="0.25">
      <c r="F829" s="238" t="s">
        <v>233</v>
      </c>
      <c r="G829" s="497" t="s">
        <v>42</v>
      </c>
      <c r="J829" s="221">
        <f t="shared" si="62"/>
        <v>0</v>
      </c>
      <c r="K829" s="221"/>
      <c r="L829" s="221"/>
      <c r="M829" s="221">
        <f t="shared" si="63"/>
        <v>0</v>
      </c>
      <c r="N829" s="722"/>
    </row>
    <row r="830" spans="5:14" hidden="1" x14ac:dyDescent="0.25">
      <c r="F830" s="238" t="s">
        <v>234</v>
      </c>
      <c r="G830" s="497" t="s">
        <v>235</v>
      </c>
      <c r="J830" s="221">
        <f t="shared" si="62"/>
        <v>0</v>
      </c>
      <c r="K830" s="221"/>
      <c r="L830" s="221"/>
      <c r="M830" s="221">
        <f t="shared" si="63"/>
        <v>0</v>
      </c>
      <c r="N830" s="722"/>
    </row>
    <row r="831" spans="5:14" hidden="1" x14ac:dyDescent="0.25">
      <c r="F831" s="238" t="s">
        <v>236</v>
      </c>
      <c r="G831" s="497" t="s">
        <v>237</v>
      </c>
      <c r="J831" s="221">
        <f t="shared" si="62"/>
        <v>0</v>
      </c>
      <c r="K831" s="221"/>
      <c r="L831" s="221"/>
      <c r="M831" s="221">
        <f t="shared" si="63"/>
        <v>0</v>
      </c>
      <c r="N831" s="722"/>
    </row>
    <row r="832" spans="5:14" ht="30" hidden="1" x14ac:dyDescent="0.25">
      <c r="F832" s="238" t="s">
        <v>238</v>
      </c>
      <c r="G832" s="497" t="s">
        <v>239</v>
      </c>
      <c r="J832" s="221">
        <f t="shared" si="62"/>
        <v>0</v>
      </c>
      <c r="K832" s="221"/>
      <c r="L832" s="221"/>
      <c r="M832" s="221">
        <f t="shared" si="63"/>
        <v>0</v>
      </c>
      <c r="N832" s="722"/>
    </row>
    <row r="833" spans="5:14" hidden="1" x14ac:dyDescent="0.25">
      <c r="F833" s="238" t="s">
        <v>240</v>
      </c>
      <c r="G833" s="497" t="s">
        <v>241</v>
      </c>
      <c r="J833" s="221">
        <f t="shared" si="62"/>
        <v>0</v>
      </c>
      <c r="K833" s="221"/>
      <c r="L833" s="221"/>
      <c r="M833" s="221">
        <f t="shared" si="63"/>
        <v>0</v>
      </c>
      <c r="N833" s="722"/>
    </row>
    <row r="834" spans="5:14" ht="30" hidden="1" x14ac:dyDescent="0.25">
      <c r="F834" s="238" t="s">
        <v>242</v>
      </c>
      <c r="G834" s="497" t="s">
        <v>243</v>
      </c>
      <c r="J834" s="221">
        <f t="shared" si="62"/>
        <v>0</v>
      </c>
      <c r="K834" s="221"/>
      <c r="L834" s="221"/>
      <c r="M834" s="221">
        <f t="shared" si="63"/>
        <v>0</v>
      </c>
      <c r="N834" s="722"/>
    </row>
    <row r="835" spans="5:14" hidden="1" x14ac:dyDescent="0.25">
      <c r="F835" s="238" t="s">
        <v>244</v>
      </c>
      <c r="G835" s="497" t="s">
        <v>245</v>
      </c>
      <c r="J835" s="221">
        <f t="shared" si="62"/>
        <v>0</v>
      </c>
      <c r="K835" s="221"/>
      <c r="L835" s="221"/>
      <c r="M835" s="221">
        <f t="shared" si="63"/>
        <v>0</v>
      </c>
      <c r="N835" s="722"/>
    </row>
    <row r="836" spans="5:14" hidden="1" x14ac:dyDescent="0.25">
      <c r="F836" s="238" t="s">
        <v>246</v>
      </c>
      <c r="G836" s="497" t="s">
        <v>247</v>
      </c>
      <c r="J836" s="221">
        <f t="shared" si="62"/>
        <v>0</v>
      </c>
      <c r="K836" s="221"/>
      <c r="L836" s="221"/>
      <c r="M836" s="221">
        <f t="shared" si="63"/>
        <v>0</v>
      </c>
      <c r="N836" s="722"/>
    </row>
    <row r="837" spans="5:14" x14ac:dyDescent="0.25">
      <c r="G837" s="498" t="s">
        <v>3842</v>
      </c>
      <c r="H837" s="239">
        <f>SUM(H821:H836)</f>
        <v>2340600</v>
      </c>
      <c r="I837" s="240">
        <f>SUM(I822:I836)</f>
        <v>0</v>
      </c>
      <c r="J837" s="240">
        <f>SUM(J821:J836)</f>
        <v>2340600</v>
      </c>
      <c r="K837" s="240">
        <f>SUM(K821:K836)</f>
        <v>250005</v>
      </c>
      <c r="L837" s="240">
        <f>SUM(L822:L836)</f>
        <v>0</v>
      </c>
      <c r="M837" s="240">
        <f>SUM(M821:M836)</f>
        <v>250005</v>
      </c>
      <c r="N837" s="724"/>
    </row>
    <row r="838" spans="5:14" ht="28.5" collapsed="1" x14ac:dyDescent="0.25">
      <c r="E838" s="234"/>
      <c r="F838" s="233"/>
      <c r="G838" s="499" t="s">
        <v>3843</v>
      </c>
      <c r="H838" s="235"/>
      <c r="I838" s="236"/>
      <c r="J838" s="237"/>
      <c r="K838" s="237"/>
      <c r="L838" s="237"/>
      <c r="M838" s="237"/>
      <c r="N838" s="723"/>
    </row>
    <row r="839" spans="5:14" x14ac:dyDescent="0.25">
      <c r="F839" s="238" t="s">
        <v>219</v>
      </c>
      <c r="G839" s="497" t="s">
        <v>220</v>
      </c>
      <c r="H839" s="220">
        <f>SUM(H758:H819)</f>
        <v>2340600</v>
      </c>
      <c r="J839" s="221">
        <f>SUM(H839:I839)</f>
        <v>2340600</v>
      </c>
      <c r="K839" s="221">
        <f>SUM(K758:K819)</f>
        <v>250005</v>
      </c>
      <c r="L839" s="221"/>
      <c r="M839" s="221">
        <f>SUM(K839:L839)</f>
        <v>250005</v>
      </c>
      <c r="N839" s="722"/>
    </row>
    <row r="840" spans="5:14" hidden="1" x14ac:dyDescent="0.25">
      <c r="F840" s="238" t="s">
        <v>221</v>
      </c>
      <c r="G840" s="497" t="s">
        <v>222</v>
      </c>
      <c r="J840" s="221">
        <f t="shared" ref="J840:J854" si="64">SUM(H840:I840)</f>
        <v>0</v>
      </c>
      <c r="K840" s="221"/>
      <c r="L840" s="221"/>
      <c r="M840" s="221">
        <f t="shared" ref="M840:M854" si="65">SUM(K840:L840)</f>
        <v>0</v>
      </c>
      <c r="N840" s="722"/>
    </row>
    <row r="841" spans="5:14" hidden="1" x14ac:dyDescent="0.25">
      <c r="F841" s="238" t="s">
        <v>223</v>
      </c>
      <c r="G841" s="497" t="s">
        <v>224</v>
      </c>
      <c r="J841" s="221">
        <f t="shared" si="64"/>
        <v>0</v>
      </c>
      <c r="K841" s="221"/>
      <c r="L841" s="221"/>
      <c r="M841" s="221">
        <f t="shared" si="65"/>
        <v>0</v>
      </c>
      <c r="N841" s="722"/>
    </row>
    <row r="842" spans="5:14" hidden="1" x14ac:dyDescent="0.25">
      <c r="F842" s="238" t="s">
        <v>225</v>
      </c>
      <c r="G842" s="497" t="s">
        <v>226</v>
      </c>
      <c r="J842" s="221">
        <f t="shared" si="64"/>
        <v>0</v>
      </c>
      <c r="K842" s="221"/>
      <c r="L842" s="221"/>
      <c r="M842" s="221">
        <f t="shared" si="65"/>
        <v>0</v>
      </c>
      <c r="N842" s="722"/>
    </row>
    <row r="843" spans="5:14" hidden="1" x14ac:dyDescent="0.25">
      <c r="F843" s="238" t="s">
        <v>227</v>
      </c>
      <c r="G843" s="497" t="s">
        <v>228</v>
      </c>
      <c r="J843" s="221">
        <f t="shared" si="64"/>
        <v>0</v>
      </c>
      <c r="K843" s="221"/>
      <c r="L843" s="221"/>
      <c r="M843" s="221">
        <f t="shared" si="65"/>
        <v>0</v>
      </c>
      <c r="N843" s="722"/>
    </row>
    <row r="844" spans="5:14" hidden="1" x14ac:dyDescent="0.25">
      <c r="F844" s="238" t="s">
        <v>229</v>
      </c>
      <c r="G844" s="497" t="s">
        <v>230</v>
      </c>
      <c r="J844" s="221">
        <f t="shared" si="64"/>
        <v>0</v>
      </c>
      <c r="K844" s="221"/>
      <c r="L844" s="221"/>
      <c r="M844" s="221">
        <f t="shared" si="65"/>
        <v>0</v>
      </c>
      <c r="N844" s="722"/>
    </row>
    <row r="845" spans="5:14" hidden="1" x14ac:dyDescent="0.25">
      <c r="F845" s="238" t="s">
        <v>231</v>
      </c>
      <c r="G845" s="497" t="s">
        <v>4115</v>
      </c>
      <c r="J845" s="221">
        <f t="shared" si="64"/>
        <v>0</v>
      </c>
      <c r="K845" s="221"/>
      <c r="L845" s="221"/>
      <c r="M845" s="221">
        <f t="shared" si="65"/>
        <v>0</v>
      </c>
      <c r="N845" s="722"/>
    </row>
    <row r="846" spans="5:14" hidden="1" x14ac:dyDescent="0.25">
      <c r="F846" s="238" t="s">
        <v>232</v>
      </c>
      <c r="G846" s="497" t="s">
        <v>4114</v>
      </c>
      <c r="J846" s="221">
        <f t="shared" si="64"/>
        <v>0</v>
      </c>
      <c r="K846" s="221"/>
      <c r="L846" s="221"/>
      <c r="M846" s="221">
        <f t="shared" si="65"/>
        <v>0</v>
      </c>
      <c r="N846" s="722"/>
    </row>
    <row r="847" spans="5:14" hidden="1" x14ac:dyDescent="0.25">
      <c r="F847" s="238" t="s">
        <v>233</v>
      </c>
      <c r="G847" s="497" t="s">
        <v>42</v>
      </c>
      <c r="J847" s="221">
        <f t="shared" si="64"/>
        <v>0</v>
      </c>
      <c r="K847" s="221"/>
      <c r="L847" s="221"/>
      <c r="M847" s="221">
        <f t="shared" si="65"/>
        <v>0</v>
      </c>
      <c r="N847" s="722"/>
    </row>
    <row r="848" spans="5:14" hidden="1" x14ac:dyDescent="0.25">
      <c r="F848" s="238" t="s">
        <v>234</v>
      </c>
      <c r="G848" s="497" t="s">
        <v>235</v>
      </c>
      <c r="J848" s="221">
        <f t="shared" si="64"/>
        <v>0</v>
      </c>
      <c r="K848" s="221"/>
      <c r="L848" s="221"/>
      <c r="M848" s="221">
        <f t="shared" si="65"/>
        <v>0</v>
      </c>
      <c r="N848" s="722"/>
    </row>
    <row r="849" spans="5:14" hidden="1" x14ac:dyDescent="0.25">
      <c r="F849" s="238" t="s">
        <v>236</v>
      </c>
      <c r="G849" s="497" t="s">
        <v>237</v>
      </c>
      <c r="J849" s="221">
        <f t="shared" si="64"/>
        <v>0</v>
      </c>
      <c r="K849" s="221"/>
      <c r="L849" s="221"/>
      <c r="M849" s="221">
        <f t="shared" si="65"/>
        <v>0</v>
      </c>
      <c r="N849" s="722"/>
    </row>
    <row r="850" spans="5:14" ht="30" hidden="1" x14ac:dyDescent="0.25">
      <c r="F850" s="238" t="s">
        <v>238</v>
      </c>
      <c r="G850" s="497" t="s">
        <v>239</v>
      </c>
      <c r="J850" s="221">
        <f t="shared" si="64"/>
        <v>0</v>
      </c>
      <c r="K850" s="221"/>
      <c r="L850" s="221"/>
      <c r="M850" s="221">
        <f t="shared" si="65"/>
        <v>0</v>
      </c>
      <c r="N850" s="722"/>
    </row>
    <row r="851" spans="5:14" hidden="1" x14ac:dyDescent="0.25">
      <c r="F851" s="238" t="s">
        <v>240</v>
      </c>
      <c r="G851" s="497" t="s">
        <v>241</v>
      </c>
      <c r="J851" s="221">
        <f t="shared" si="64"/>
        <v>0</v>
      </c>
      <c r="K851" s="221"/>
      <c r="L851" s="221"/>
      <c r="M851" s="221">
        <f t="shared" si="65"/>
        <v>0</v>
      </c>
      <c r="N851" s="722"/>
    </row>
    <row r="852" spans="5:14" ht="30" hidden="1" x14ac:dyDescent="0.25">
      <c r="F852" s="238" t="s">
        <v>242</v>
      </c>
      <c r="G852" s="497" t="s">
        <v>243</v>
      </c>
      <c r="J852" s="221">
        <f t="shared" si="64"/>
        <v>0</v>
      </c>
      <c r="K852" s="221"/>
      <c r="L852" s="221"/>
      <c r="M852" s="221">
        <f t="shared" si="65"/>
        <v>0</v>
      </c>
      <c r="N852" s="722"/>
    </row>
    <row r="853" spans="5:14" hidden="1" x14ac:dyDescent="0.25">
      <c r="F853" s="238" t="s">
        <v>244</v>
      </c>
      <c r="G853" s="497" t="s">
        <v>245</v>
      </c>
      <c r="J853" s="221">
        <f t="shared" si="64"/>
        <v>0</v>
      </c>
      <c r="K853" s="221"/>
      <c r="L853" s="221"/>
      <c r="M853" s="221">
        <f t="shared" si="65"/>
        <v>0</v>
      </c>
      <c r="N853" s="722"/>
    </row>
    <row r="854" spans="5:14" hidden="1" x14ac:dyDescent="0.25">
      <c r="F854" s="238" t="s">
        <v>246</v>
      </c>
      <c r="G854" s="497" t="s">
        <v>247</v>
      </c>
      <c r="J854" s="221">
        <f t="shared" si="64"/>
        <v>0</v>
      </c>
      <c r="K854" s="221"/>
      <c r="L854" s="221"/>
      <c r="M854" s="221">
        <f t="shared" si="65"/>
        <v>0</v>
      </c>
      <c r="N854" s="722"/>
    </row>
    <row r="855" spans="5:14" ht="14.25" customHeight="1" collapsed="1" x14ac:dyDescent="0.25">
      <c r="G855" s="498" t="s">
        <v>3844</v>
      </c>
      <c r="H855" s="239">
        <f>SUM(H839:H854)</f>
        <v>2340600</v>
      </c>
      <c r="I855" s="240">
        <f>SUM(I840:I854)</f>
        <v>0</v>
      </c>
      <c r="J855" s="240">
        <f>SUM(J839:J854)</f>
        <v>2340600</v>
      </c>
      <c r="K855" s="240">
        <f>SUM(K839:K854)</f>
        <v>250005</v>
      </c>
      <c r="L855" s="240">
        <f>SUM(L840:L854)</f>
        <v>0</v>
      </c>
      <c r="M855" s="240">
        <f>SUM(M839:M854)</f>
        <v>250005</v>
      </c>
      <c r="N855" s="724">
        <v>10.68</v>
      </c>
    </row>
    <row r="856" spans="5:14" ht="15.75" hidden="1" customHeight="1" x14ac:dyDescent="0.25">
      <c r="K856" s="221"/>
      <c r="L856" s="221"/>
      <c r="M856" s="221"/>
      <c r="N856" s="722"/>
    </row>
    <row r="857" spans="5:14" x14ac:dyDescent="0.25">
      <c r="E857" s="234"/>
      <c r="F857" s="233"/>
      <c r="G857" s="499" t="s">
        <v>3774</v>
      </c>
      <c r="H857" s="235"/>
      <c r="I857" s="236"/>
      <c r="J857" s="237"/>
      <c r="K857" s="237"/>
      <c r="L857" s="237"/>
      <c r="M857" s="237"/>
      <c r="N857" s="723"/>
    </row>
    <row r="858" spans="5:14" x14ac:dyDescent="0.25">
      <c r="F858" s="238" t="s">
        <v>219</v>
      </c>
      <c r="G858" s="497" t="s">
        <v>220</v>
      </c>
      <c r="H858" s="220">
        <f>SUM(H839)</f>
        <v>2340600</v>
      </c>
      <c r="J858" s="221">
        <f>SUM(H858:I858)</f>
        <v>2340600</v>
      </c>
      <c r="K858" s="221">
        <f>SUM(K839)</f>
        <v>250005</v>
      </c>
      <c r="L858" s="221"/>
      <c r="M858" s="221">
        <f>SUM(K858:L858)</f>
        <v>250005</v>
      </c>
      <c r="N858" s="722"/>
    </row>
    <row r="859" spans="5:14" hidden="1" x14ac:dyDescent="0.25">
      <c r="F859" s="238" t="s">
        <v>221</v>
      </c>
      <c r="G859" s="497" t="s">
        <v>222</v>
      </c>
      <c r="J859" s="221">
        <f t="shared" ref="J859:J873" si="66">SUM(H859:I859)</f>
        <v>0</v>
      </c>
      <c r="K859" s="221"/>
      <c r="L859" s="221"/>
      <c r="M859" s="221">
        <f t="shared" ref="M859:M873" si="67">SUM(K859:L859)</f>
        <v>0</v>
      </c>
      <c r="N859" s="722"/>
    </row>
    <row r="860" spans="5:14" hidden="1" x14ac:dyDescent="0.25">
      <c r="F860" s="238" t="s">
        <v>223</v>
      </c>
      <c r="G860" s="497" t="s">
        <v>224</v>
      </c>
      <c r="J860" s="221">
        <f t="shared" si="66"/>
        <v>0</v>
      </c>
      <c r="K860" s="221"/>
      <c r="L860" s="221"/>
      <c r="M860" s="221">
        <f t="shared" si="67"/>
        <v>0</v>
      </c>
      <c r="N860" s="722"/>
    </row>
    <row r="861" spans="5:14" hidden="1" x14ac:dyDescent="0.25">
      <c r="F861" s="238" t="s">
        <v>225</v>
      </c>
      <c r="G861" s="497" t="s">
        <v>226</v>
      </c>
      <c r="J861" s="221">
        <f t="shared" si="66"/>
        <v>0</v>
      </c>
      <c r="K861" s="221"/>
      <c r="L861" s="221"/>
      <c r="M861" s="221">
        <f t="shared" si="67"/>
        <v>0</v>
      </c>
      <c r="N861" s="722"/>
    </row>
    <row r="862" spans="5:14" hidden="1" x14ac:dyDescent="0.25">
      <c r="F862" s="238" t="s">
        <v>227</v>
      </c>
      <c r="G862" s="497" t="s">
        <v>228</v>
      </c>
      <c r="J862" s="221">
        <f t="shared" si="66"/>
        <v>0</v>
      </c>
      <c r="K862" s="221"/>
      <c r="L862" s="221"/>
      <c r="M862" s="221">
        <f t="shared" si="67"/>
        <v>0</v>
      </c>
      <c r="N862" s="722"/>
    </row>
    <row r="863" spans="5:14" hidden="1" x14ac:dyDescent="0.25">
      <c r="F863" s="238" t="s">
        <v>229</v>
      </c>
      <c r="G863" s="497" t="s">
        <v>230</v>
      </c>
      <c r="J863" s="221">
        <f t="shared" si="66"/>
        <v>0</v>
      </c>
      <c r="K863" s="221"/>
      <c r="L863" s="221"/>
      <c r="M863" s="221">
        <f t="shared" si="67"/>
        <v>0</v>
      </c>
      <c r="N863" s="722"/>
    </row>
    <row r="864" spans="5:14" hidden="1" x14ac:dyDescent="0.25">
      <c r="F864" s="238" t="s">
        <v>231</v>
      </c>
      <c r="G864" s="497" t="s">
        <v>4115</v>
      </c>
      <c r="J864" s="221">
        <f t="shared" si="66"/>
        <v>0</v>
      </c>
      <c r="K864" s="221"/>
      <c r="L864" s="221"/>
      <c r="M864" s="221">
        <f t="shared" si="67"/>
        <v>0</v>
      </c>
      <c r="N864" s="722"/>
    </row>
    <row r="865" spans="5:14" hidden="1" x14ac:dyDescent="0.25">
      <c r="F865" s="238" t="s">
        <v>232</v>
      </c>
      <c r="G865" s="497" t="s">
        <v>4114</v>
      </c>
      <c r="J865" s="221">
        <f t="shared" si="66"/>
        <v>0</v>
      </c>
      <c r="K865" s="221"/>
      <c r="L865" s="221"/>
      <c r="M865" s="221">
        <f t="shared" si="67"/>
        <v>0</v>
      </c>
      <c r="N865" s="722"/>
    </row>
    <row r="866" spans="5:14" hidden="1" x14ac:dyDescent="0.25">
      <c r="F866" s="238" t="s">
        <v>233</v>
      </c>
      <c r="G866" s="497" t="s">
        <v>42</v>
      </c>
      <c r="J866" s="221">
        <f t="shared" si="66"/>
        <v>0</v>
      </c>
      <c r="K866" s="221"/>
      <c r="L866" s="221"/>
      <c r="M866" s="221">
        <f t="shared" si="67"/>
        <v>0</v>
      </c>
      <c r="N866" s="722"/>
    </row>
    <row r="867" spans="5:14" hidden="1" x14ac:dyDescent="0.25">
      <c r="F867" s="238" t="s">
        <v>234</v>
      </c>
      <c r="G867" s="497" t="s">
        <v>235</v>
      </c>
      <c r="J867" s="221">
        <f t="shared" si="66"/>
        <v>0</v>
      </c>
      <c r="K867" s="221"/>
      <c r="L867" s="221"/>
      <c r="M867" s="221">
        <f t="shared" si="67"/>
        <v>0</v>
      </c>
      <c r="N867" s="722"/>
    </row>
    <row r="868" spans="5:14" hidden="1" x14ac:dyDescent="0.25">
      <c r="F868" s="238" t="s">
        <v>236</v>
      </c>
      <c r="G868" s="497" t="s">
        <v>237</v>
      </c>
      <c r="J868" s="221">
        <f t="shared" si="66"/>
        <v>0</v>
      </c>
      <c r="K868" s="221"/>
      <c r="L868" s="221"/>
      <c r="M868" s="221">
        <f t="shared" si="67"/>
        <v>0</v>
      </c>
      <c r="N868" s="722"/>
    </row>
    <row r="869" spans="5:14" ht="30" hidden="1" x14ac:dyDescent="0.25">
      <c r="F869" s="238" t="s">
        <v>238</v>
      </c>
      <c r="G869" s="497" t="s">
        <v>239</v>
      </c>
      <c r="J869" s="221">
        <f t="shared" si="66"/>
        <v>0</v>
      </c>
      <c r="K869" s="221"/>
      <c r="L869" s="221"/>
      <c r="M869" s="221">
        <f t="shared" si="67"/>
        <v>0</v>
      </c>
      <c r="N869" s="722"/>
    </row>
    <row r="870" spans="5:14" hidden="1" x14ac:dyDescent="0.25">
      <c r="F870" s="238" t="s">
        <v>240</v>
      </c>
      <c r="G870" s="497" t="s">
        <v>241</v>
      </c>
      <c r="J870" s="221">
        <f t="shared" si="66"/>
        <v>0</v>
      </c>
      <c r="K870" s="221"/>
      <c r="L870" s="221"/>
      <c r="M870" s="221">
        <f t="shared" si="67"/>
        <v>0</v>
      </c>
      <c r="N870" s="722"/>
    </row>
    <row r="871" spans="5:14" ht="30" hidden="1" x14ac:dyDescent="0.25">
      <c r="F871" s="238" t="s">
        <v>242</v>
      </c>
      <c r="G871" s="497" t="s">
        <v>243</v>
      </c>
      <c r="J871" s="221">
        <f t="shared" si="66"/>
        <v>0</v>
      </c>
      <c r="K871" s="221"/>
      <c r="L871" s="221"/>
      <c r="M871" s="221">
        <f t="shared" si="67"/>
        <v>0</v>
      </c>
      <c r="N871" s="722"/>
    </row>
    <row r="872" spans="5:14" hidden="1" x14ac:dyDescent="0.25">
      <c r="F872" s="238" t="s">
        <v>244</v>
      </c>
      <c r="G872" s="497" t="s">
        <v>245</v>
      </c>
      <c r="J872" s="221">
        <f t="shared" si="66"/>
        <v>0</v>
      </c>
      <c r="K872" s="221"/>
      <c r="L872" s="221"/>
      <c r="M872" s="221">
        <f t="shared" si="67"/>
        <v>0</v>
      </c>
      <c r="N872" s="722"/>
    </row>
    <row r="873" spans="5:14" hidden="1" x14ac:dyDescent="0.25">
      <c r="F873" s="238" t="s">
        <v>246</v>
      </c>
      <c r="G873" s="497" t="s">
        <v>247</v>
      </c>
      <c r="J873" s="221">
        <f t="shared" si="66"/>
        <v>0</v>
      </c>
      <c r="K873" s="221"/>
      <c r="L873" s="221"/>
      <c r="M873" s="221">
        <f t="shared" si="67"/>
        <v>0</v>
      </c>
      <c r="N873" s="722"/>
    </row>
    <row r="874" spans="5:14" ht="13.5" customHeight="1" x14ac:dyDescent="0.25">
      <c r="G874" s="498" t="s">
        <v>3775</v>
      </c>
      <c r="H874" s="239">
        <f>SUM(H858:H873)</f>
        <v>2340600</v>
      </c>
      <c r="I874" s="240">
        <f>SUM(I859:I873)</f>
        <v>0</v>
      </c>
      <c r="J874" s="240">
        <f>SUM(J858:J873)</f>
        <v>2340600</v>
      </c>
      <c r="K874" s="240">
        <f>SUM(K858:K873)</f>
        <v>250005</v>
      </c>
      <c r="L874" s="240">
        <f>SUM(L859:L873)</f>
        <v>0</v>
      </c>
      <c r="M874" s="240">
        <f>SUM(M858:M873)</f>
        <v>250005</v>
      </c>
      <c r="N874" s="724"/>
    </row>
    <row r="875" spans="5:14" ht="15" hidden="1" customHeight="1" x14ac:dyDescent="0.25">
      <c r="K875" s="221"/>
      <c r="L875" s="221"/>
      <c r="M875" s="221"/>
      <c r="N875" s="722"/>
    </row>
    <row r="876" spans="5:14" x14ac:dyDescent="0.25">
      <c r="E876" s="234"/>
      <c r="F876" s="233"/>
      <c r="G876" s="499" t="s">
        <v>3777</v>
      </c>
      <c r="H876" s="235"/>
      <c r="I876" s="236"/>
      <c r="J876" s="237"/>
      <c r="K876" s="237"/>
      <c r="L876" s="237"/>
      <c r="M876" s="237"/>
      <c r="N876" s="723"/>
    </row>
    <row r="877" spans="5:14" x14ac:dyDescent="0.25">
      <c r="F877" s="238" t="s">
        <v>219</v>
      </c>
      <c r="G877" s="497" t="s">
        <v>220</v>
      </c>
      <c r="H877" s="220">
        <f>SUM(H858)</f>
        <v>2340600</v>
      </c>
      <c r="J877" s="221">
        <f>SUM(H877:I877)</f>
        <v>2340600</v>
      </c>
      <c r="K877" s="221">
        <f>SUM(K858)</f>
        <v>250005</v>
      </c>
      <c r="L877" s="221"/>
      <c r="M877" s="221">
        <f>SUM(K877:L877)</f>
        <v>250005</v>
      </c>
      <c r="N877" s="722"/>
    </row>
    <row r="878" spans="5:14" hidden="1" x14ac:dyDescent="0.25">
      <c r="F878" s="238" t="s">
        <v>221</v>
      </c>
      <c r="G878" s="497" t="s">
        <v>222</v>
      </c>
      <c r="J878" s="221">
        <f t="shared" ref="J878:J892" si="68">SUM(H878:I878)</f>
        <v>0</v>
      </c>
      <c r="K878" s="221"/>
      <c r="L878" s="221"/>
      <c r="M878" s="221">
        <f t="shared" ref="M878:M892" si="69">SUM(K878:L878)</f>
        <v>0</v>
      </c>
      <c r="N878" s="722"/>
    </row>
    <row r="879" spans="5:14" hidden="1" x14ac:dyDescent="0.25">
      <c r="F879" s="238" t="s">
        <v>223</v>
      </c>
      <c r="G879" s="497" t="s">
        <v>224</v>
      </c>
      <c r="J879" s="221">
        <f t="shared" si="68"/>
        <v>0</v>
      </c>
      <c r="K879" s="221"/>
      <c r="L879" s="221"/>
      <c r="M879" s="221">
        <f t="shared" si="69"/>
        <v>0</v>
      </c>
      <c r="N879" s="722"/>
    </row>
    <row r="880" spans="5:14" hidden="1" x14ac:dyDescent="0.25">
      <c r="F880" s="238" t="s">
        <v>225</v>
      </c>
      <c r="G880" s="497" t="s">
        <v>226</v>
      </c>
      <c r="J880" s="221">
        <f t="shared" si="68"/>
        <v>0</v>
      </c>
      <c r="K880" s="221"/>
      <c r="L880" s="221"/>
      <c r="M880" s="221">
        <f t="shared" si="69"/>
        <v>0</v>
      </c>
      <c r="N880" s="722"/>
    </row>
    <row r="881" spans="5:14" hidden="1" x14ac:dyDescent="0.25">
      <c r="F881" s="238" t="s">
        <v>227</v>
      </c>
      <c r="G881" s="497" t="s">
        <v>228</v>
      </c>
      <c r="J881" s="221">
        <f t="shared" si="68"/>
        <v>0</v>
      </c>
      <c r="K881" s="221"/>
      <c r="L881" s="221"/>
      <c r="M881" s="221">
        <f t="shared" si="69"/>
        <v>0</v>
      </c>
      <c r="N881" s="722"/>
    </row>
    <row r="882" spans="5:14" hidden="1" x14ac:dyDescent="0.25">
      <c r="F882" s="238" t="s">
        <v>229</v>
      </c>
      <c r="G882" s="497" t="s">
        <v>230</v>
      </c>
      <c r="J882" s="221">
        <f t="shared" si="68"/>
        <v>0</v>
      </c>
      <c r="K882" s="221"/>
      <c r="L882" s="221"/>
      <c r="M882" s="221">
        <f t="shared" si="69"/>
        <v>0</v>
      </c>
      <c r="N882" s="722"/>
    </row>
    <row r="883" spans="5:14" hidden="1" x14ac:dyDescent="0.25">
      <c r="F883" s="238" t="s">
        <v>231</v>
      </c>
      <c r="G883" s="497" t="s">
        <v>4115</v>
      </c>
      <c r="J883" s="221">
        <f t="shared" si="68"/>
        <v>0</v>
      </c>
      <c r="K883" s="221"/>
      <c r="L883" s="221"/>
      <c r="M883" s="221">
        <f t="shared" si="69"/>
        <v>0</v>
      </c>
      <c r="N883" s="722"/>
    </row>
    <row r="884" spans="5:14" hidden="1" x14ac:dyDescent="0.25">
      <c r="F884" s="238" t="s">
        <v>232</v>
      </c>
      <c r="G884" s="497" t="s">
        <v>4114</v>
      </c>
      <c r="J884" s="221">
        <f t="shared" si="68"/>
        <v>0</v>
      </c>
      <c r="K884" s="221"/>
      <c r="L884" s="221"/>
      <c r="M884" s="221">
        <f t="shared" si="69"/>
        <v>0</v>
      </c>
      <c r="N884" s="722"/>
    </row>
    <row r="885" spans="5:14" hidden="1" x14ac:dyDescent="0.25">
      <c r="F885" s="238" t="s">
        <v>233</v>
      </c>
      <c r="G885" s="497" t="s">
        <v>42</v>
      </c>
      <c r="J885" s="221">
        <f t="shared" si="68"/>
        <v>0</v>
      </c>
      <c r="K885" s="221"/>
      <c r="L885" s="221"/>
      <c r="M885" s="221">
        <f t="shared" si="69"/>
        <v>0</v>
      </c>
      <c r="N885" s="722"/>
    </row>
    <row r="886" spans="5:14" hidden="1" x14ac:dyDescent="0.25">
      <c r="F886" s="238" t="s">
        <v>234</v>
      </c>
      <c r="G886" s="497" t="s">
        <v>235</v>
      </c>
      <c r="J886" s="221">
        <f t="shared" si="68"/>
        <v>0</v>
      </c>
      <c r="K886" s="221"/>
      <c r="L886" s="221"/>
      <c r="M886" s="221">
        <f t="shared" si="69"/>
        <v>0</v>
      </c>
      <c r="N886" s="722"/>
    </row>
    <row r="887" spans="5:14" hidden="1" x14ac:dyDescent="0.25">
      <c r="F887" s="238" t="s">
        <v>236</v>
      </c>
      <c r="G887" s="497" t="s">
        <v>237</v>
      </c>
      <c r="J887" s="221">
        <f t="shared" si="68"/>
        <v>0</v>
      </c>
      <c r="K887" s="221"/>
      <c r="L887" s="221"/>
      <c r="M887" s="221">
        <f t="shared" si="69"/>
        <v>0</v>
      </c>
      <c r="N887" s="722"/>
    </row>
    <row r="888" spans="5:14" ht="30" hidden="1" x14ac:dyDescent="0.25">
      <c r="F888" s="238" t="s">
        <v>238</v>
      </c>
      <c r="G888" s="497" t="s">
        <v>239</v>
      </c>
      <c r="J888" s="221">
        <f t="shared" si="68"/>
        <v>0</v>
      </c>
      <c r="K888" s="221"/>
      <c r="L888" s="221"/>
      <c r="M888" s="221">
        <f t="shared" si="69"/>
        <v>0</v>
      </c>
      <c r="N888" s="722"/>
    </row>
    <row r="889" spans="5:14" hidden="1" x14ac:dyDescent="0.25">
      <c r="F889" s="238" t="s">
        <v>240</v>
      </c>
      <c r="G889" s="497" t="s">
        <v>241</v>
      </c>
      <c r="J889" s="221">
        <f t="shared" si="68"/>
        <v>0</v>
      </c>
      <c r="K889" s="221"/>
      <c r="L889" s="221"/>
      <c r="M889" s="221">
        <f t="shared" si="69"/>
        <v>0</v>
      </c>
      <c r="N889" s="722"/>
    </row>
    <row r="890" spans="5:14" ht="30" hidden="1" x14ac:dyDescent="0.25">
      <c r="F890" s="238" t="s">
        <v>242</v>
      </c>
      <c r="G890" s="497" t="s">
        <v>243</v>
      </c>
      <c r="J890" s="221">
        <f t="shared" si="68"/>
        <v>0</v>
      </c>
      <c r="K890" s="221"/>
      <c r="L890" s="221"/>
      <c r="M890" s="221">
        <f t="shared" si="69"/>
        <v>0</v>
      </c>
      <c r="N890" s="722"/>
    </row>
    <row r="891" spans="5:14" hidden="1" x14ac:dyDescent="0.25">
      <c r="F891" s="238" t="s">
        <v>244</v>
      </c>
      <c r="G891" s="497" t="s">
        <v>245</v>
      </c>
      <c r="J891" s="221">
        <f t="shared" si="68"/>
        <v>0</v>
      </c>
      <c r="K891" s="221"/>
      <c r="L891" s="221"/>
      <c r="M891" s="221">
        <f t="shared" si="69"/>
        <v>0</v>
      </c>
      <c r="N891" s="722"/>
    </row>
    <row r="892" spans="5:14" hidden="1" x14ac:dyDescent="0.25">
      <c r="F892" s="238" t="s">
        <v>246</v>
      </c>
      <c r="G892" s="497" t="s">
        <v>247</v>
      </c>
      <c r="J892" s="221">
        <f t="shared" si="68"/>
        <v>0</v>
      </c>
      <c r="K892" s="221"/>
      <c r="L892" s="221"/>
      <c r="M892" s="221">
        <f t="shared" si="69"/>
        <v>0</v>
      </c>
      <c r="N892" s="722"/>
    </row>
    <row r="893" spans="5:14" ht="12.75" customHeight="1" x14ac:dyDescent="0.25">
      <c r="G893" s="498" t="s">
        <v>3778</v>
      </c>
      <c r="H893" s="239">
        <f>SUM(H877:H892)</f>
        <v>2340600</v>
      </c>
      <c r="I893" s="240">
        <f>SUM(I878:I892)</f>
        <v>0</v>
      </c>
      <c r="J893" s="240">
        <f>SUM(J877:J892)</f>
        <v>2340600</v>
      </c>
      <c r="K893" s="240">
        <f>SUM(K877:K892)</f>
        <v>250005</v>
      </c>
      <c r="L893" s="240">
        <f>SUM(L878:L892)</f>
        <v>0</v>
      </c>
      <c r="M893" s="240">
        <f>SUM(M877:M892)</f>
        <v>250005</v>
      </c>
      <c r="N893" s="724"/>
    </row>
    <row r="894" spans="5:14" ht="13.5" hidden="1" customHeight="1" x14ac:dyDescent="0.25">
      <c r="K894" s="221"/>
      <c r="L894" s="221"/>
      <c r="M894" s="221"/>
      <c r="N894" s="722"/>
    </row>
    <row r="895" spans="5:14" x14ac:dyDescent="0.25">
      <c r="E895" s="234"/>
      <c r="F895" s="233"/>
      <c r="G895" s="499" t="s">
        <v>4252</v>
      </c>
      <c r="H895" s="235"/>
      <c r="I895" s="236"/>
      <c r="J895" s="237"/>
      <c r="K895" s="237"/>
      <c r="L895" s="237"/>
      <c r="M895" s="237"/>
      <c r="N895" s="723"/>
    </row>
    <row r="896" spans="5:14" ht="12.75" customHeight="1" x14ac:dyDescent="0.25">
      <c r="F896" s="238" t="s">
        <v>219</v>
      </c>
      <c r="G896" s="497" t="s">
        <v>220</v>
      </c>
      <c r="H896" s="220">
        <f>SUM(H877)</f>
        <v>2340600</v>
      </c>
      <c r="J896" s="221">
        <f>SUM(H896:I896)</f>
        <v>2340600</v>
      </c>
      <c r="K896" s="221">
        <f>SUM(K877)</f>
        <v>250005</v>
      </c>
      <c r="L896" s="221"/>
      <c r="M896" s="221">
        <f>SUM(K896:L896)</f>
        <v>250005</v>
      </c>
      <c r="N896" s="722"/>
    </row>
    <row r="897" spans="6:14" hidden="1" x14ac:dyDescent="0.25">
      <c r="F897" s="238" t="s">
        <v>221</v>
      </c>
      <c r="G897" s="497" t="s">
        <v>222</v>
      </c>
      <c r="J897" s="221">
        <f t="shared" ref="J897:J911" si="70">SUM(H897:I897)</f>
        <v>0</v>
      </c>
      <c r="K897" s="221"/>
      <c r="L897" s="221"/>
      <c r="M897" s="221">
        <f t="shared" ref="M897:M911" si="71">SUM(K897:L897)</f>
        <v>0</v>
      </c>
      <c r="N897" s="722"/>
    </row>
    <row r="898" spans="6:14" hidden="1" x14ac:dyDescent="0.25">
      <c r="F898" s="238" t="s">
        <v>223</v>
      </c>
      <c r="G898" s="497" t="s">
        <v>224</v>
      </c>
      <c r="J898" s="221">
        <f t="shared" si="70"/>
        <v>0</v>
      </c>
      <c r="K898" s="221"/>
      <c r="L898" s="221"/>
      <c r="M898" s="221">
        <f t="shared" si="71"/>
        <v>0</v>
      </c>
      <c r="N898" s="722"/>
    </row>
    <row r="899" spans="6:14" hidden="1" x14ac:dyDescent="0.25">
      <c r="F899" s="238" t="s">
        <v>225</v>
      </c>
      <c r="G899" s="497" t="s">
        <v>226</v>
      </c>
      <c r="J899" s="221">
        <f t="shared" si="70"/>
        <v>0</v>
      </c>
      <c r="K899" s="221"/>
      <c r="L899" s="221"/>
      <c r="M899" s="221">
        <f t="shared" si="71"/>
        <v>0</v>
      </c>
      <c r="N899" s="722"/>
    </row>
    <row r="900" spans="6:14" hidden="1" x14ac:dyDescent="0.25">
      <c r="F900" s="238" t="s">
        <v>227</v>
      </c>
      <c r="G900" s="497" t="s">
        <v>228</v>
      </c>
      <c r="J900" s="221">
        <f t="shared" si="70"/>
        <v>0</v>
      </c>
      <c r="K900" s="221"/>
      <c r="L900" s="221"/>
      <c r="M900" s="221">
        <f t="shared" si="71"/>
        <v>0</v>
      </c>
      <c r="N900" s="722"/>
    </row>
    <row r="901" spans="6:14" hidden="1" x14ac:dyDescent="0.25">
      <c r="F901" s="238" t="s">
        <v>229</v>
      </c>
      <c r="G901" s="497" t="s">
        <v>230</v>
      </c>
      <c r="J901" s="221">
        <f t="shared" si="70"/>
        <v>0</v>
      </c>
      <c r="K901" s="221"/>
      <c r="L901" s="221"/>
      <c r="M901" s="221">
        <f t="shared" si="71"/>
        <v>0</v>
      </c>
      <c r="N901" s="722"/>
    </row>
    <row r="902" spans="6:14" hidden="1" x14ac:dyDescent="0.25">
      <c r="F902" s="238" t="s">
        <v>231</v>
      </c>
      <c r="G902" s="497" t="s">
        <v>4115</v>
      </c>
      <c r="J902" s="221">
        <f t="shared" si="70"/>
        <v>0</v>
      </c>
      <c r="K902" s="221"/>
      <c r="L902" s="221"/>
      <c r="M902" s="221">
        <f t="shared" si="71"/>
        <v>0</v>
      </c>
      <c r="N902" s="722"/>
    </row>
    <row r="903" spans="6:14" hidden="1" x14ac:dyDescent="0.25">
      <c r="F903" s="238" t="s">
        <v>232</v>
      </c>
      <c r="G903" s="497" t="s">
        <v>4114</v>
      </c>
      <c r="J903" s="221">
        <f t="shared" si="70"/>
        <v>0</v>
      </c>
      <c r="K903" s="221"/>
      <c r="L903" s="221"/>
      <c r="M903" s="221">
        <f t="shared" si="71"/>
        <v>0</v>
      </c>
      <c r="N903" s="722"/>
    </row>
    <row r="904" spans="6:14" hidden="1" x14ac:dyDescent="0.25">
      <c r="F904" s="238" t="s">
        <v>233</v>
      </c>
      <c r="G904" s="497" t="s">
        <v>42</v>
      </c>
      <c r="J904" s="221">
        <f t="shared" si="70"/>
        <v>0</v>
      </c>
      <c r="K904" s="221"/>
      <c r="L904" s="221"/>
      <c r="M904" s="221">
        <f t="shared" si="71"/>
        <v>0</v>
      </c>
      <c r="N904" s="722"/>
    </row>
    <row r="905" spans="6:14" hidden="1" x14ac:dyDescent="0.25">
      <c r="F905" s="238" t="s">
        <v>234</v>
      </c>
      <c r="G905" s="497" t="s">
        <v>235</v>
      </c>
      <c r="J905" s="221">
        <f t="shared" si="70"/>
        <v>0</v>
      </c>
      <c r="K905" s="221"/>
      <c r="L905" s="221"/>
      <c r="M905" s="221">
        <f t="shared" si="71"/>
        <v>0</v>
      </c>
      <c r="N905" s="722"/>
    </row>
    <row r="906" spans="6:14" hidden="1" x14ac:dyDescent="0.25">
      <c r="F906" s="238" t="s">
        <v>236</v>
      </c>
      <c r="G906" s="497" t="s">
        <v>237</v>
      </c>
      <c r="J906" s="221">
        <f t="shared" si="70"/>
        <v>0</v>
      </c>
      <c r="K906" s="221"/>
      <c r="L906" s="221"/>
      <c r="M906" s="221">
        <f t="shared" si="71"/>
        <v>0</v>
      </c>
      <c r="N906" s="722"/>
    </row>
    <row r="907" spans="6:14" ht="30" hidden="1" x14ac:dyDescent="0.25">
      <c r="F907" s="238" t="s">
        <v>238</v>
      </c>
      <c r="G907" s="497" t="s">
        <v>239</v>
      </c>
      <c r="J907" s="221">
        <f t="shared" si="70"/>
        <v>0</v>
      </c>
      <c r="K907" s="221"/>
      <c r="L907" s="221"/>
      <c r="M907" s="221">
        <f t="shared" si="71"/>
        <v>0</v>
      </c>
      <c r="N907" s="722"/>
    </row>
    <row r="908" spans="6:14" hidden="1" x14ac:dyDescent="0.25">
      <c r="F908" s="238" t="s">
        <v>240</v>
      </c>
      <c r="G908" s="497" t="s">
        <v>241</v>
      </c>
      <c r="J908" s="221">
        <f t="shared" si="70"/>
        <v>0</v>
      </c>
      <c r="K908" s="221"/>
      <c r="L908" s="221"/>
      <c r="M908" s="221">
        <f t="shared" si="71"/>
        <v>0</v>
      </c>
      <c r="N908" s="722"/>
    </row>
    <row r="909" spans="6:14" ht="30" hidden="1" x14ac:dyDescent="0.25">
      <c r="F909" s="238" t="s">
        <v>242</v>
      </c>
      <c r="G909" s="497" t="s">
        <v>243</v>
      </c>
      <c r="J909" s="221">
        <f t="shared" si="70"/>
        <v>0</v>
      </c>
      <c r="K909" s="221"/>
      <c r="L909" s="221"/>
      <c r="M909" s="221">
        <f t="shared" si="71"/>
        <v>0</v>
      </c>
      <c r="N909" s="722"/>
    </row>
    <row r="910" spans="6:14" hidden="1" x14ac:dyDescent="0.25">
      <c r="F910" s="238" t="s">
        <v>244</v>
      </c>
      <c r="G910" s="497" t="s">
        <v>245</v>
      </c>
      <c r="J910" s="221">
        <f t="shared" si="70"/>
        <v>0</v>
      </c>
      <c r="K910" s="221"/>
      <c r="L910" s="221"/>
      <c r="M910" s="221">
        <f t="shared" si="71"/>
        <v>0</v>
      </c>
      <c r="N910" s="722"/>
    </row>
    <row r="911" spans="6:14" hidden="1" x14ac:dyDescent="0.25">
      <c r="F911" s="238" t="s">
        <v>246</v>
      </c>
      <c r="G911" s="497" t="s">
        <v>247</v>
      </c>
      <c r="J911" s="221">
        <f t="shared" si="70"/>
        <v>0</v>
      </c>
      <c r="K911" s="221"/>
      <c r="L911" s="221"/>
      <c r="M911" s="221">
        <f t="shared" si="71"/>
        <v>0</v>
      </c>
      <c r="N911" s="722"/>
    </row>
    <row r="912" spans="6:14" ht="14.25" customHeight="1" x14ac:dyDescent="0.25">
      <c r="G912" s="498" t="s">
        <v>4253</v>
      </c>
      <c r="H912" s="239">
        <f>SUM(H896:H911)</f>
        <v>2340600</v>
      </c>
      <c r="I912" s="240">
        <f>SUM(I897:I911)</f>
        <v>0</v>
      </c>
      <c r="J912" s="240">
        <f>SUM(J896:J911)</f>
        <v>2340600</v>
      </c>
      <c r="K912" s="240">
        <f>SUM(K896:K911)</f>
        <v>250005</v>
      </c>
      <c r="L912" s="240">
        <f>SUM(L897:L911)</f>
        <v>0</v>
      </c>
      <c r="M912" s="240">
        <f>SUM(M896:M911)</f>
        <v>250005</v>
      </c>
      <c r="N912" s="724"/>
    </row>
    <row r="913" spans="1:29" hidden="1" x14ac:dyDescent="0.25">
      <c r="K913" s="221"/>
      <c r="L913" s="221"/>
      <c r="M913" s="221"/>
      <c r="N913" s="722"/>
    </row>
    <row r="914" spans="1:29" ht="15.75" hidden="1" customHeight="1" x14ac:dyDescent="0.25">
      <c r="K914" s="221"/>
      <c r="L914" s="221"/>
      <c r="M914" s="221"/>
      <c r="N914" s="722"/>
    </row>
    <row r="915" spans="1:29" s="117" customFormat="1" x14ac:dyDescent="0.25">
      <c r="A915" s="453">
        <v>5</v>
      </c>
      <c r="B915" s="454">
        <v>1</v>
      </c>
      <c r="C915" s="455"/>
      <c r="D915" s="456"/>
      <c r="E915" s="457"/>
      <c r="F915" s="458"/>
      <c r="G915" s="501" t="s">
        <v>4593</v>
      </c>
      <c r="H915" s="459"/>
      <c r="I915" s="451"/>
      <c r="J915" s="460"/>
      <c r="K915" s="460"/>
      <c r="L915" s="460"/>
      <c r="M915" s="460"/>
      <c r="N915" s="730"/>
      <c r="O915" s="115"/>
      <c r="P915" s="115"/>
      <c r="Q915" s="115"/>
      <c r="R915" s="115"/>
      <c r="S915" s="115"/>
      <c r="T915" s="115"/>
      <c r="U915" s="115"/>
      <c r="V915" s="115"/>
      <c r="W915" s="115"/>
      <c r="X915" s="115"/>
      <c r="Y915" s="115"/>
      <c r="Z915" s="115"/>
      <c r="AA915" s="115"/>
      <c r="AB915" s="115"/>
      <c r="AC915" s="115"/>
    </row>
    <row r="916" spans="1:29" s="80" customFormat="1" ht="35.25" customHeight="1" x14ac:dyDescent="0.25">
      <c r="A916" s="250"/>
      <c r="B916" s="251"/>
      <c r="C916" s="252" t="s">
        <v>3548</v>
      </c>
      <c r="D916" s="217"/>
      <c r="E916" s="219"/>
      <c r="F916" s="217"/>
      <c r="G916" s="696" t="s">
        <v>4705</v>
      </c>
      <c r="H916" s="253"/>
      <c r="I916" s="254"/>
      <c r="J916" s="255"/>
      <c r="K916" s="255"/>
      <c r="L916" s="255"/>
      <c r="M916" s="255"/>
      <c r="N916" s="731"/>
      <c r="O916" s="115"/>
      <c r="P916" s="98"/>
      <c r="Q916" s="98"/>
      <c r="R916" s="98"/>
      <c r="S916" s="98"/>
      <c r="T916" s="98"/>
      <c r="U916" s="98"/>
      <c r="V916" s="98"/>
      <c r="W916" s="98"/>
      <c r="X916" s="98"/>
      <c r="Y916" s="98"/>
      <c r="Z916" s="98"/>
      <c r="AA916" s="98"/>
      <c r="AB916" s="98"/>
      <c r="AC916" s="98"/>
    </row>
    <row r="917" spans="1:29" s="80" customFormat="1" ht="12" customHeight="1" x14ac:dyDescent="0.25">
      <c r="A917" s="250"/>
      <c r="B917" s="251"/>
      <c r="C917" s="256" t="s">
        <v>3713</v>
      </c>
      <c r="D917" s="229"/>
      <c r="E917" s="257"/>
      <c r="F917" s="258"/>
      <c r="G917" s="506" t="s">
        <v>4116</v>
      </c>
      <c r="H917" s="253"/>
      <c r="I917" s="254"/>
      <c r="J917" s="255"/>
      <c r="K917" s="255"/>
      <c r="L917" s="255"/>
      <c r="M917" s="255"/>
      <c r="N917" s="731"/>
      <c r="O917" s="115"/>
      <c r="P917" s="98"/>
      <c r="Q917" s="98"/>
      <c r="R917" s="98"/>
      <c r="S917" s="98"/>
      <c r="T917" s="98"/>
      <c r="U917" s="98"/>
      <c r="V917" s="98"/>
      <c r="W917" s="98"/>
      <c r="X917" s="98"/>
      <c r="Y917" s="98"/>
      <c r="Z917" s="98"/>
      <c r="AA917" s="98"/>
      <c r="AB917" s="98"/>
      <c r="AC917" s="98"/>
    </row>
    <row r="918" spans="1:29" s="80" customFormat="1" ht="12.75" customHeight="1" x14ac:dyDescent="0.25">
      <c r="A918" s="250"/>
      <c r="B918" s="251"/>
      <c r="C918" s="252"/>
      <c r="D918" s="230">
        <v>130</v>
      </c>
      <c r="E918" s="231"/>
      <c r="F918" s="230"/>
      <c r="G918" s="507" t="s">
        <v>3856</v>
      </c>
      <c r="H918" s="253"/>
      <c r="I918" s="254"/>
      <c r="J918" s="255"/>
      <c r="K918" s="255"/>
      <c r="L918" s="255"/>
      <c r="M918" s="255"/>
      <c r="N918" s="731"/>
      <c r="O918" s="115"/>
      <c r="P918" s="98"/>
      <c r="Q918" s="98"/>
      <c r="R918" s="98"/>
      <c r="S918" s="98"/>
      <c r="T918" s="98"/>
      <c r="U918" s="98"/>
      <c r="V918" s="98"/>
      <c r="W918" s="98"/>
      <c r="X918" s="98"/>
      <c r="Y918" s="98"/>
      <c r="Z918" s="98"/>
      <c r="AA918" s="98"/>
      <c r="AB918" s="98"/>
      <c r="AC918" s="98"/>
    </row>
    <row r="919" spans="1:29" s="80" customFormat="1" x14ac:dyDescent="0.25">
      <c r="A919" s="250"/>
      <c r="B919" s="251"/>
      <c r="C919" s="252"/>
      <c r="D919" s="230"/>
      <c r="E919" s="259">
        <v>34</v>
      </c>
      <c r="F919" s="217">
        <v>411</v>
      </c>
      <c r="G919" s="493" t="s">
        <v>3738</v>
      </c>
      <c r="H919" s="253">
        <v>27820000</v>
      </c>
      <c r="I919" s="254"/>
      <c r="J919" s="255">
        <f>SUM(H919:I919)</f>
        <v>27820000</v>
      </c>
      <c r="K919" s="255">
        <v>12291916</v>
      </c>
      <c r="L919" s="255"/>
      <c r="M919" s="255">
        <f>SUM(K919:L919)</f>
        <v>12291916</v>
      </c>
      <c r="N919" s="731"/>
      <c r="O919" s="115"/>
      <c r="P919" s="98"/>
      <c r="Q919" s="98"/>
      <c r="R919" s="98"/>
      <c r="S919" s="98"/>
      <c r="T919" s="98"/>
      <c r="U919" s="98"/>
      <c r="V919" s="98"/>
      <c r="W919" s="98"/>
      <c r="X919" s="98"/>
      <c r="Y919" s="98"/>
      <c r="Z919" s="98"/>
      <c r="AA919" s="98"/>
      <c r="AB919" s="98"/>
      <c r="AC919" s="98"/>
    </row>
    <row r="920" spans="1:29" s="80" customFormat="1" ht="12.75" customHeight="1" x14ac:dyDescent="0.25">
      <c r="A920" s="250"/>
      <c r="B920" s="251"/>
      <c r="C920" s="252"/>
      <c r="D920" s="230"/>
      <c r="E920" s="259">
        <v>35</v>
      </c>
      <c r="F920" s="217">
        <v>412</v>
      </c>
      <c r="G920" s="494" t="s">
        <v>3630</v>
      </c>
      <c r="H920" s="253">
        <v>5029000</v>
      </c>
      <c r="I920" s="254"/>
      <c r="J920" s="255">
        <f t="shared" ref="J920:J941" si="72">SUM(H920:I920)</f>
        <v>5029000</v>
      </c>
      <c r="K920" s="255">
        <v>2107796</v>
      </c>
      <c r="L920" s="255"/>
      <c r="M920" s="255">
        <f t="shared" ref="M920:M941" si="73">SUM(K920:L920)</f>
        <v>2107796</v>
      </c>
      <c r="N920" s="731"/>
      <c r="O920" s="115"/>
      <c r="P920" s="98"/>
      <c r="Q920" s="98"/>
      <c r="R920" s="98"/>
      <c r="S920" s="98"/>
      <c r="T920" s="98"/>
      <c r="U920" s="98"/>
      <c r="V920" s="98"/>
      <c r="W920" s="98"/>
      <c r="X920" s="98"/>
      <c r="Y920" s="98"/>
      <c r="Z920" s="98"/>
      <c r="AA920" s="98"/>
      <c r="AB920" s="98"/>
      <c r="AC920" s="98"/>
    </row>
    <row r="921" spans="1:29" s="80" customFormat="1" ht="12.75" customHeight="1" x14ac:dyDescent="0.25">
      <c r="A921" s="250"/>
      <c r="B921" s="251"/>
      <c r="C921" s="252"/>
      <c r="D921" s="230"/>
      <c r="E921" s="259">
        <v>36</v>
      </c>
      <c r="F921" s="217">
        <v>413</v>
      </c>
      <c r="G921" s="494" t="s">
        <v>3739</v>
      </c>
      <c r="H921" s="253">
        <v>600000</v>
      </c>
      <c r="I921" s="254"/>
      <c r="J921" s="255">
        <f t="shared" si="72"/>
        <v>600000</v>
      </c>
      <c r="K921" s="255">
        <v>107050</v>
      </c>
      <c r="L921" s="255"/>
      <c r="M921" s="255">
        <f t="shared" si="73"/>
        <v>107050</v>
      </c>
      <c r="N921" s="731"/>
      <c r="O921" s="115"/>
      <c r="P921" s="98"/>
      <c r="Q921" s="98"/>
      <c r="R921" s="98"/>
      <c r="S921" s="98"/>
      <c r="T921" s="98"/>
      <c r="U921" s="98"/>
      <c r="V921" s="98"/>
      <c r="W921" s="98"/>
      <c r="X921" s="98"/>
      <c r="Y921" s="98"/>
      <c r="Z921" s="98"/>
      <c r="AA921" s="98"/>
      <c r="AB921" s="98"/>
      <c r="AC921" s="98"/>
    </row>
    <row r="922" spans="1:29" s="80" customFormat="1" ht="13.5" customHeight="1" x14ac:dyDescent="0.25">
      <c r="A922" s="250"/>
      <c r="B922" s="251"/>
      <c r="C922" s="252"/>
      <c r="D922" s="230"/>
      <c r="E922" s="259">
        <v>37</v>
      </c>
      <c r="F922" s="217">
        <v>414</v>
      </c>
      <c r="G922" s="494" t="s">
        <v>3631</v>
      </c>
      <c r="H922" s="253">
        <v>1000000</v>
      </c>
      <c r="I922" s="254"/>
      <c r="J922" s="255">
        <f t="shared" si="72"/>
        <v>1000000</v>
      </c>
      <c r="K922" s="255">
        <v>191867</v>
      </c>
      <c r="L922" s="255"/>
      <c r="M922" s="255">
        <f t="shared" si="73"/>
        <v>191867</v>
      </c>
      <c r="N922" s="731"/>
      <c r="O922" s="115"/>
      <c r="P922" s="98"/>
      <c r="Q922" s="98"/>
      <c r="R922" s="98"/>
      <c r="S922" s="98"/>
      <c r="T922" s="98"/>
      <c r="U922" s="98"/>
      <c r="V922" s="98"/>
      <c r="W922" s="98"/>
      <c r="X922" s="98"/>
      <c r="Y922" s="98"/>
      <c r="Z922" s="98"/>
      <c r="AA922" s="98"/>
      <c r="AB922" s="98"/>
      <c r="AC922" s="98"/>
    </row>
    <row r="923" spans="1:29" s="80" customFormat="1" x14ac:dyDescent="0.25">
      <c r="A923" s="250"/>
      <c r="B923" s="251"/>
      <c r="C923" s="252"/>
      <c r="D923" s="230"/>
      <c r="E923" s="259">
        <v>38</v>
      </c>
      <c r="F923" s="217">
        <v>415</v>
      </c>
      <c r="G923" s="494" t="s">
        <v>3748</v>
      </c>
      <c r="H923" s="253">
        <v>1800000</v>
      </c>
      <c r="I923" s="254"/>
      <c r="J923" s="255">
        <f t="shared" si="72"/>
        <v>1800000</v>
      </c>
      <c r="K923" s="255">
        <v>890066</v>
      </c>
      <c r="L923" s="255"/>
      <c r="M923" s="255">
        <f t="shared" si="73"/>
        <v>890066</v>
      </c>
      <c r="N923" s="731"/>
      <c r="O923" s="115"/>
      <c r="P923" s="98"/>
      <c r="Q923" s="98"/>
      <c r="R923" s="98"/>
      <c r="S923" s="98"/>
      <c r="T923" s="98"/>
      <c r="U923" s="98"/>
      <c r="V923" s="98"/>
      <c r="W923" s="98"/>
      <c r="X923" s="98"/>
      <c r="Y923" s="98"/>
      <c r="Z923" s="98"/>
      <c r="AA923" s="98"/>
      <c r="AB923" s="98"/>
      <c r="AC923" s="98"/>
    </row>
    <row r="924" spans="1:29" s="80" customFormat="1" ht="17.25" customHeight="1" x14ac:dyDescent="0.25">
      <c r="A924" s="250"/>
      <c r="B924" s="251"/>
      <c r="C924" s="252"/>
      <c r="D924" s="230"/>
      <c r="E924" s="259">
        <v>39</v>
      </c>
      <c r="F924" s="217">
        <v>416</v>
      </c>
      <c r="G924" s="494" t="s">
        <v>3749</v>
      </c>
      <c r="H924" s="253">
        <v>800000</v>
      </c>
      <c r="I924" s="254"/>
      <c r="J924" s="255">
        <f t="shared" si="72"/>
        <v>800000</v>
      </c>
      <c r="K924" s="255">
        <v>214421</v>
      </c>
      <c r="L924" s="255"/>
      <c r="M924" s="255">
        <f t="shared" si="73"/>
        <v>214421</v>
      </c>
      <c r="N924" s="731"/>
      <c r="O924" s="115"/>
      <c r="P924" s="98"/>
      <c r="Q924" s="98"/>
      <c r="R924" s="98"/>
      <c r="S924" s="98"/>
      <c r="T924" s="98"/>
      <c r="U924" s="98"/>
      <c r="V924" s="98"/>
      <c r="W924" s="98"/>
      <c r="X924" s="98"/>
      <c r="Y924" s="98"/>
      <c r="Z924" s="98"/>
      <c r="AA924" s="98"/>
      <c r="AB924" s="98"/>
      <c r="AC924" s="98"/>
    </row>
    <row r="925" spans="1:29" s="80" customFormat="1" ht="19.5" customHeight="1" x14ac:dyDescent="0.25">
      <c r="A925" s="250"/>
      <c r="B925" s="251"/>
      <c r="C925" s="252"/>
      <c r="D925" s="230"/>
      <c r="E925" s="259">
        <v>40</v>
      </c>
      <c r="F925" s="217">
        <v>421</v>
      </c>
      <c r="G925" s="494" t="s">
        <v>3634</v>
      </c>
      <c r="H925" s="253">
        <v>9599800</v>
      </c>
      <c r="I925" s="254">
        <v>0</v>
      </c>
      <c r="J925" s="255">
        <f t="shared" si="72"/>
        <v>9599800</v>
      </c>
      <c r="K925" s="255">
        <v>3502728</v>
      </c>
      <c r="L925" s="255">
        <v>0</v>
      </c>
      <c r="M925" s="255">
        <f t="shared" si="73"/>
        <v>3502728</v>
      </c>
      <c r="N925" s="731"/>
      <c r="O925" s="115"/>
      <c r="P925" s="98"/>
      <c r="Q925" s="98"/>
      <c r="R925" s="98"/>
      <c r="S925" s="98"/>
      <c r="T925" s="98"/>
      <c r="U925" s="98"/>
      <c r="V925" s="98"/>
      <c r="W925" s="98"/>
      <c r="X925" s="98"/>
      <c r="Y925" s="98"/>
      <c r="Z925" s="98"/>
      <c r="AA925" s="98"/>
      <c r="AB925" s="98"/>
      <c r="AC925" s="98"/>
    </row>
    <row r="926" spans="1:29" s="80" customFormat="1" ht="15.75" customHeight="1" x14ac:dyDescent="0.25">
      <c r="A926" s="250"/>
      <c r="B926" s="251"/>
      <c r="C926" s="260"/>
      <c r="D926" s="261"/>
      <c r="E926" s="262">
        <v>41</v>
      </c>
      <c r="F926" s="233">
        <v>422</v>
      </c>
      <c r="G926" s="508" t="s">
        <v>3635</v>
      </c>
      <c r="H926" s="253">
        <v>250000</v>
      </c>
      <c r="I926" s="254"/>
      <c r="J926" s="255">
        <f t="shared" si="72"/>
        <v>250000</v>
      </c>
      <c r="K926" s="255">
        <v>40274</v>
      </c>
      <c r="L926" s="255"/>
      <c r="M926" s="255">
        <f t="shared" si="73"/>
        <v>40274</v>
      </c>
      <c r="N926" s="731"/>
      <c r="O926" s="115"/>
      <c r="P926" s="98"/>
      <c r="Q926" s="98"/>
      <c r="R926" s="98"/>
      <c r="S926" s="98"/>
      <c r="T926" s="98"/>
      <c r="U926" s="98"/>
      <c r="V926" s="98"/>
      <c r="W926" s="98"/>
      <c r="X926" s="98"/>
      <c r="Y926" s="98"/>
      <c r="Z926" s="98"/>
      <c r="AA926" s="98"/>
      <c r="AB926" s="98"/>
      <c r="AC926" s="98"/>
    </row>
    <row r="927" spans="1:29" s="80" customFormat="1" ht="17.25" customHeight="1" x14ac:dyDescent="0.25">
      <c r="A927" s="250"/>
      <c r="B927" s="251"/>
      <c r="C927" s="260"/>
      <c r="D927" s="261"/>
      <c r="E927" s="262">
        <v>42</v>
      </c>
      <c r="F927" s="233">
        <v>423</v>
      </c>
      <c r="G927" s="508" t="s">
        <v>3636</v>
      </c>
      <c r="H927" s="253">
        <v>9000000</v>
      </c>
      <c r="I927" s="254">
        <v>0</v>
      </c>
      <c r="J927" s="255">
        <f t="shared" si="72"/>
        <v>9000000</v>
      </c>
      <c r="K927" s="255">
        <v>3653312</v>
      </c>
      <c r="L927" s="255">
        <v>0</v>
      </c>
      <c r="M927" s="255">
        <f t="shared" si="73"/>
        <v>3653312</v>
      </c>
      <c r="N927" s="731"/>
      <c r="O927" s="115"/>
      <c r="P927" s="98"/>
      <c r="Q927" s="98"/>
      <c r="R927" s="98"/>
      <c r="S927" s="98"/>
      <c r="T927" s="98"/>
      <c r="U927" s="98"/>
      <c r="V927" s="98"/>
      <c r="W927" s="98"/>
      <c r="X927" s="98"/>
      <c r="Y927" s="98"/>
      <c r="Z927" s="98"/>
      <c r="AA927" s="98"/>
      <c r="AB927" s="98"/>
      <c r="AC927" s="98"/>
    </row>
    <row r="928" spans="1:29" s="80" customFormat="1" ht="20.25" customHeight="1" x14ac:dyDescent="0.25">
      <c r="A928" s="250"/>
      <c r="B928" s="251"/>
      <c r="C928" s="260"/>
      <c r="D928" s="261"/>
      <c r="E928" s="262">
        <v>43</v>
      </c>
      <c r="F928" s="233">
        <v>424</v>
      </c>
      <c r="G928" s="509" t="s">
        <v>3637</v>
      </c>
      <c r="H928" s="253">
        <v>300000</v>
      </c>
      <c r="I928" s="254"/>
      <c r="J928" s="255">
        <f t="shared" si="72"/>
        <v>300000</v>
      </c>
      <c r="K928" s="255">
        <v>0</v>
      </c>
      <c r="L928" s="255"/>
      <c r="M928" s="255">
        <f t="shared" si="73"/>
        <v>0</v>
      </c>
      <c r="N928" s="731"/>
      <c r="O928" s="115"/>
      <c r="P928" s="98"/>
      <c r="Q928" s="98"/>
      <c r="R928" s="98"/>
      <c r="S928" s="98"/>
      <c r="T928" s="98"/>
      <c r="U928" s="98"/>
      <c r="V928" s="98"/>
      <c r="W928" s="98"/>
      <c r="X928" s="98"/>
      <c r="Y928" s="98"/>
      <c r="Z928" s="98"/>
      <c r="AA928" s="98"/>
      <c r="AB928" s="98"/>
      <c r="AC928" s="98"/>
    </row>
    <row r="929" spans="1:29" s="80" customFormat="1" x14ac:dyDescent="0.25">
      <c r="A929" s="250"/>
      <c r="B929" s="251"/>
      <c r="C929" s="260"/>
      <c r="D929" s="261"/>
      <c r="E929" s="262">
        <v>44</v>
      </c>
      <c r="F929" s="233">
        <v>425</v>
      </c>
      <c r="G929" s="493" t="s">
        <v>3751</v>
      </c>
      <c r="H929" s="253">
        <v>1000000</v>
      </c>
      <c r="I929" s="254"/>
      <c r="J929" s="255">
        <f t="shared" si="72"/>
        <v>1000000</v>
      </c>
      <c r="K929" s="255">
        <v>400498</v>
      </c>
      <c r="L929" s="255"/>
      <c r="M929" s="255">
        <f t="shared" si="73"/>
        <v>400498</v>
      </c>
      <c r="N929" s="731"/>
      <c r="O929" s="115"/>
      <c r="P929" s="98"/>
      <c r="Q929" s="98"/>
      <c r="R929" s="98"/>
      <c r="S929" s="98"/>
      <c r="T929" s="98"/>
      <c r="U929" s="98"/>
      <c r="V929" s="98"/>
      <c r="W929" s="98"/>
      <c r="X929" s="98"/>
      <c r="Y929" s="98"/>
      <c r="Z929" s="98"/>
      <c r="AA929" s="98"/>
      <c r="AB929" s="98"/>
      <c r="AC929" s="98"/>
    </row>
    <row r="930" spans="1:29" s="80" customFormat="1" ht="13.5" customHeight="1" x14ac:dyDescent="0.25">
      <c r="A930" s="250"/>
      <c r="B930" s="251"/>
      <c r="C930" s="260"/>
      <c r="D930" s="261"/>
      <c r="E930" s="262">
        <v>45</v>
      </c>
      <c r="F930" s="233">
        <v>426</v>
      </c>
      <c r="G930" s="493" t="s">
        <v>3638</v>
      </c>
      <c r="H930" s="253">
        <v>2525000</v>
      </c>
      <c r="I930" s="254">
        <v>0</v>
      </c>
      <c r="J930" s="255">
        <f t="shared" si="72"/>
        <v>2525000</v>
      </c>
      <c r="K930" s="255">
        <v>1365034</v>
      </c>
      <c r="L930" s="255">
        <v>0</v>
      </c>
      <c r="M930" s="255">
        <f t="shared" si="73"/>
        <v>1365034</v>
      </c>
      <c r="N930" s="731"/>
      <c r="O930" s="115"/>
      <c r="P930" s="98"/>
      <c r="Q930" s="98"/>
      <c r="R930" s="98"/>
      <c r="S930" s="98"/>
      <c r="T930" s="98"/>
      <c r="U930" s="98"/>
      <c r="V930" s="98"/>
      <c r="W930" s="98"/>
      <c r="X930" s="98"/>
      <c r="Y930" s="98"/>
      <c r="Z930" s="98"/>
      <c r="AA930" s="98"/>
      <c r="AB930" s="98"/>
      <c r="AC930" s="98"/>
    </row>
    <row r="931" spans="1:29" s="80" customFormat="1" ht="30" hidden="1" x14ac:dyDescent="0.25">
      <c r="A931" s="250"/>
      <c r="B931" s="251"/>
      <c r="C931" s="260"/>
      <c r="D931" s="261"/>
      <c r="E931" s="262"/>
      <c r="F931" s="233">
        <v>4511</v>
      </c>
      <c r="G931" s="493" t="s">
        <v>4153</v>
      </c>
      <c r="H931" s="253">
        <v>0</v>
      </c>
      <c r="I931" s="254"/>
      <c r="J931" s="255">
        <f t="shared" si="72"/>
        <v>0</v>
      </c>
      <c r="K931" s="255">
        <v>0</v>
      </c>
      <c r="L931" s="255"/>
      <c r="M931" s="255">
        <f t="shared" si="73"/>
        <v>0</v>
      </c>
      <c r="N931" s="731"/>
      <c r="O931" s="115"/>
      <c r="P931" s="98"/>
      <c r="Q931" s="98"/>
      <c r="R931" s="98"/>
      <c r="S931" s="98"/>
      <c r="T931" s="98"/>
      <c r="U931" s="98"/>
      <c r="V931" s="98"/>
      <c r="W931" s="98"/>
      <c r="X931" s="98"/>
      <c r="Y931" s="98"/>
      <c r="Z931" s="98"/>
      <c r="AA931" s="98"/>
      <c r="AB931" s="98"/>
      <c r="AC931" s="98"/>
    </row>
    <row r="932" spans="1:29" s="80" customFormat="1" ht="30" hidden="1" x14ac:dyDescent="0.25">
      <c r="A932" s="250"/>
      <c r="B932" s="251"/>
      <c r="C932" s="260"/>
      <c r="D932" s="261"/>
      <c r="E932" s="262"/>
      <c r="F932" s="233">
        <v>4511</v>
      </c>
      <c r="G932" s="493" t="s">
        <v>4153</v>
      </c>
      <c r="H932" s="253">
        <v>0</v>
      </c>
      <c r="I932" s="254"/>
      <c r="J932" s="255">
        <f t="shared" si="72"/>
        <v>0</v>
      </c>
      <c r="K932" s="255">
        <v>0</v>
      </c>
      <c r="L932" s="255"/>
      <c r="M932" s="255">
        <f t="shared" si="73"/>
        <v>0</v>
      </c>
      <c r="N932" s="731"/>
      <c r="O932" s="115"/>
      <c r="P932" s="98"/>
      <c r="Q932" s="98"/>
      <c r="R932" s="98"/>
      <c r="S932" s="98"/>
      <c r="T932" s="98"/>
      <c r="U932" s="98"/>
      <c r="V932" s="98"/>
      <c r="W932" s="98"/>
      <c r="X932" s="98"/>
      <c r="Y932" s="98"/>
      <c r="Z932" s="98"/>
      <c r="AA932" s="98"/>
      <c r="AB932" s="98"/>
      <c r="AC932" s="98"/>
    </row>
    <row r="933" spans="1:29" s="80" customFormat="1" x14ac:dyDescent="0.25">
      <c r="A933" s="250"/>
      <c r="B933" s="251"/>
      <c r="C933" s="260"/>
      <c r="D933" s="261"/>
      <c r="E933" s="262">
        <v>46</v>
      </c>
      <c r="F933" s="233">
        <v>465</v>
      </c>
      <c r="G933" s="493" t="s">
        <v>3741</v>
      </c>
      <c r="H933" s="253">
        <v>3800000</v>
      </c>
      <c r="I933" s="254"/>
      <c r="J933" s="255">
        <f t="shared" si="72"/>
        <v>3800000</v>
      </c>
      <c r="K933" s="255">
        <v>1207264</v>
      </c>
      <c r="L933" s="255"/>
      <c r="M933" s="255">
        <f t="shared" si="73"/>
        <v>1207264</v>
      </c>
      <c r="N933" s="731"/>
      <c r="O933" s="115"/>
      <c r="P933" s="98"/>
      <c r="Q933" s="98"/>
      <c r="R933" s="98"/>
      <c r="S933" s="98"/>
      <c r="T933" s="98"/>
      <c r="U933" s="98"/>
      <c r="V933" s="98"/>
      <c r="W933" s="98"/>
      <c r="X933" s="98"/>
      <c r="Y933" s="98"/>
      <c r="Z933" s="98"/>
      <c r="AA933" s="98"/>
      <c r="AB933" s="98"/>
      <c r="AC933" s="98"/>
    </row>
    <row r="934" spans="1:29" s="80" customFormat="1" x14ac:dyDescent="0.25">
      <c r="A934" s="250"/>
      <c r="B934" s="251"/>
      <c r="C934" s="260"/>
      <c r="D934" s="261"/>
      <c r="E934" s="262">
        <v>47</v>
      </c>
      <c r="F934" s="233">
        <v>472</v>
      </c>
      <c r="G934" s="493" t="s">
        <v>4254</v>
      </c>
      <c r="H934" s="253">
        <v>100000</v>
      </c>
      <c r="I934" s="254"/>
      <c r="J934" s="255">
        <f t="shared" si="72"/>
        <v>100000</v>
      </c>
      <c r="K934" s="255">
        <v>50000</v>
      </c>
      <c r="L934" s="255"/>
      <c r="M934" s="255">
        <f t="shared" si="73"/>
        <v>50000</v>
      </c>
      <c r="N934" s="731"/>
      <c r="O934" s="115"/>
      <c r="P934" s="98"/>
      <c r="Q934" s="98"/>
      <c r="R934" s="98"/>
      <c r="S934" s="98"/>
      <c r="T934" s="98"/>
      <c r="U934" s="98"/>
      <c r="V934" s="98"/>
      <c r="W934" s="98"/>
      <c r="X934" s="98"/>
      <c r="Y934" s="98"/>
      <c r="Z934" s="98"/>
      <c r="AA934" s="98"/>
      <c r="AB934" s="98"/>
      <c r="AC934" s="98"/>
    </row>
    <row r="935" spans="1:29" s="80" customFormat="1" x14ac:dyDescent="0.25">
      <c r="A935" s="250"/>
      <c r="B935" s="251"/>
      <c r="C935" s="260"/>
      <c r="D935" s="261"/>
      <c r="E935" s="262">
        <v>48</v>
      </c>
      <c r="F935" s="233">
        <v>482</v>
      </c>
      <c r="G935" s="493" t="s">
        <v>3761</v>
      </c>
      <c r="H935" s="253">
        <v>2000000</v>
      </c>
      <c r="I935" s="254"/>
      <c r="J935" s="255">
        <f t="shared" si="72"/>
        <v>2000000</v>
      </c>
      <c r="K935" s="255">
        <v>172984</v>
      </c>
      <c r="L935" s="255"/>
      <c r="M935" s="255">
        <f t="shared" si="73"/>
        <v>172984</v>
      </c>
      <c r="N935" s="731"/>
      <c r="O935" s="115"/>
      <c r="P935" s="98"/>
      <c r="Q935" s="98"/>
      <c r="R935" s="98"/>
      <c r="S935" s="98"/>
      <c r="T935" s="98"/>
      <c r="U935" s="98"/>
      <c r="V935" s="98"/>
      <c r="W935" s="98"/>
      <c r="X935" s="98"/>
      <c r="Y935" s="98"/>
      <c r="Z935" s="98"/>
      <c r="AA935" s="98"/>
      <c r="AB935" s="98"/>
      <c r="AC935" s="98"/>
    </row>
    <row r="936" spans="1:29" s="80" customFormat="1" x14ac:dyDescent="0.25">
      <c r="A936" s="250"/>
      <c r="B936" s="251"/>
      <c r="C936" s="260"/>
      <c r="D936" s="261"/>
      <c r="E936" s="263" t="s">
        <v>4704</v>
      </c>
      <c r="F936" s="233">
        <v>483</v>
      </c>
      <c r="G936" s="493" t="s">
        <v>3762</v>
      </c>
      <c r="H936" s="253">
        <v>120000</v>
      </c>
      <c r="I936" s="254"/>
      <c r="J936" s="255">
        <f t="shared" si="72"/>
        <v>120000</v>
      </c>
      <c r="K936" s="255">
        <v>0</v>
      </c>
      <c r="L936" s="255"/>
      <c r="M936" s="255">
        <f t="shared" si="73"/>
        <v>0</v>
      </c>
      <c r="N936" s="731"/>
      <c r="O936" s="115"/>
      <c r="P936" s="98"/>
      <c r="Q936" s="98"/>
      <c r="R936" s="98"/>
      <c r="S936" s="98"/>
      <c r="T936" s="98"/>
      <c r="U936" s="98"/>
      <c r="V936" s="98"/>
      <c r="W936" s="98"/>
      <c r="X936" s="98"/>
      <c r="Y936" s="98"/>
      <c r="Z936" s="98"/>
      <c r="AA936" s="98"/>
      <c r="AB936" s="98"/>
      <c r="AC936" s="98"/>
    </row>
    <row r="937" spans="1:29" s="80" customFormat="1" x14ac:dyDescent="0.25">
      <c r="A937" s="250"/>
      <c r="B937" s="251"/>
      <c r="C937" s="260"/>
      <c r="D937" s="261"/>
      <c r="E937" s="262">
        <v>50</v>
      </c>
      <c r="F937" s="233">
        <v>484</v>
      </c>
      <c r="G937" s="493" t="s">
        <v>4255</v>
      </c>
      <c r="H937" s="253">
        <v>400000</v>
      </c>
      <c r="I937" s="254"/>
      <c r="J937" s="255">
        <f t="shared" si="72"/>
        <v>400000</v>
      </c>
      <c r="K937" s="255">
        <v>0</v>
      </c>
      <c r="L937" s="255"/>
      <c r="M937" s="255">
        <f t="shared" si="73"/>
        <v>0</v>
      </c>
      <c r="N937" s="731"/>
      <c r="O937" s="115"/>
      <c r="P937" s="98"/>
      <c r="Q937" s="98"/>
      <c r="R937" s="98"/>
      <c r="S937" s="98"/>
      <c r="T937" s="98"/>
      <c r="U937" s="98"/>
      <c r="V937" s="98"/>
      <c r="W937" s="98"/>
      <c r="X937" s="98"/>
      <c r="Y937" s="98"/>
      <c r="Z937" s="98"/>
      <c r="AA937" s="98"/>
      <c r="AB937" s="98"/>
      <c r="AC937" s="98"/>
    </row>
    <row r="938" spans="1:29" s="80" customFormat="1" ht="32.25" customHeight="1" x14ac:dyDescent="0.25">
      <c r="A938" s="250"/>
      <c r="B938" s="251"/>
      <c r="C938" s="260"/>
      <c r="D938" s="261"/>
      <c r="E938" s="262">
        <v>51</v>
      </c>
      <c r="F938" s="233">
        <v>485</v>
      </c>
      <c r="G938" s="494" t="s">
        <v>3764</v>
      </c>
      <c r="H938" s="253">
        <v>2000000</v>
      </c>
      <c r="I938" s="254"/>
      <c r="J938" s="255">
        <f t="shared" si="72"/>
        <v>2000000</v>
      </c>
      <c r="K938" s="255">
        <v>0</v>
      </c>
      <c r="L938" s="255"/>
      <c r="M938" s="255">
        <f t="shared" si="73"/>
        <v>0</v>
      </c>
      <c r="N938" s="731"/>
      <c r="O938" s="115"/>
      <c r="P938" s="98"/>
      <c r="Q938" s="98"/>
      <c r="R938" s="98"/>
      <c r="S938" s="98"/>
      <c r="T938" s="98"/>
      <c r="U938" s="98"/>
      <c r="V938" s="98"/>
      <c r="W938" s="98"/>
      <c r="X938" s="98"/>
      <c r="Y938" s="98"/>
      <c r="Z938" s="98"/>
      <c r="AA938" s="98"/>
      <c r="AB938" s="98"/>
      <c r="AC938" s="98"/>
    </row>
    <row r="939" spans="1:29" s="80" customFormat="1" ht="21" customHeight="1" x14ac:dyDescent="0.25">
      <c r="A939" s="250"/>
      <c r="B939" s="251"/>
      <c r="C939" s="260"/>
      <c r="D939" s="261"/>
      <c r="E939" s="262">
        <v>52</v>
      </c>
      <c r="F939" s="233">
        <v>511</v>
      </c>
      <c r="G939" s="493" t="s">
        <v>4532</v>
      </c>
      <c r="H939" s="253">
        <v>1800000</v>
      </c>
      <c r="I939" s="254"/>
      <c r="J939" s="255">
        <f t="shared" si="72"/>
        <v>1800000</v>
      </c>
      <c r="K939" s="255">
        <v>280000</v>
      </c>
      <c r="L939" s="255"/>
      <c r="M939" s="255">
        <f t="shared" si="73"/>
        <v>280000</v>
      </c>
      <c r="N939" s="731"/>
      <c r="O939" s="115"/>
      <c r="P939" s="98"/>
      <c r="Q939" s="98"/>
      <c r="R939" s="98"/>
      <c r="S939" s="98"/>
      <c r="T939" s="98"/>
      <c r="U939" s="98"/>
      <c r="V939" s="98"/>
      <c r="W939" s="98"/>
      <c r="X939" s="98"/>
      <c r="Y939" s="98"/>
      <c r="Z939" s="98"/>
      <c r="AA939" s="98"/>
      <c r="AB939" s="98"/>
      <c r="AC939" s="98"/>
    </row>
    <row r="940" spans="1:29" s="80" customFormat="1" ht="15.75" customHeight="1" x14ac:dyDescent="0.25">
      <c r="A940" s="250"/>
      <c r="B940" s="251"/>
      <c r="C940" s="260"/>
      <c r="D940" s="261"/>
      <c r="E940" s="262">
        <v>53</v>
      </c>
      <c r="F940" s="233">
        <v>512</v>
      </c>
      <c r="G940" s="493" t="s">
        <v>4256</v>
      </c>
      <c r="H940" s="253">
        <v>1000000</v>
      </c>
      <c r="I940" s="254"/>
      <c r="J940" s="255">
        <f t="shared" si="72"/>
        <v>1000000</v>
      </c>
      <c r="K940" s="255">
        <v>355487</v>
      </c>
      <c r="L940" s="255"/>
      <c r="M940" s="255">
        <f t="shared" si="73"/>
        <v>355487</v>
      </c>
      <c r="N940" s="731"/>
      <c r="O940" s="115"/>
      <c r="P940" s="98"/>
      <c r="Q940" s="98"/>
      <c r="R940" s="98"/>
      <c r="S940" s="98"/>
      <c r="T940" s="98"/>
      <c r="U940" s="98"/>
      <c r="V940" s="98"/>
      <c r="W940" s="98"/>
      <c r="X940" s="98"/>
      <c r="Y940" s="98"/>
      <c r="Z940" s="98"/>
      <c r="AA940" s="98"/>
      <c r="AB940" s="98"/>
      <c r="AC940" s="98"/>
    </row>
    <row r="941" spans="1:29" s="80" customFormat="1" ht="15" customHeight="1" x14ac:dyDescent="0.25">
      <c r="A941" s="250"/>
      <c r="B941" s="251"/>
      <c r="C941" s="260"/>
      <c r="D941" s="261"/>
      <c r="E941" s="262">
        <v>54</v>
      </c>
      <c r="F941" s="233">
        <v>513</v>
      </c>
      <c r="G941" s="493" t="s">
        <v>3651</v>
      </c>
      <c r="H941" s="253">
        <v>500000</v>
      </c>
      <c r="I941" s="254"/>
      <c r="J941" s="255">
        <f t="shared" si="72"/>
        <v>500000</v>
      </c>
      <c r="K941" s="255">
        <v>0</v>
      </c>
      <c r="L941" s="255"/>
      <c r="M941" s="255">
        <f t="shared" si="73"/>
        <v>0</v>
      </c>
      <c r="N941" s="731"/>
      <c r="O941" s="115"/>
      <c r="P941" s="98"/>
      <c r="Q941" s="98"/>
      <c r="R941" s="98"/>
      <c r="S941" s="98"/>
      <c r="T941" s="98"/>
      <c r="U941" s="98"/>
      <c r="V941" s="98"/>
      <c r="W941" s="98"/>
      <c r="X941" s="98"/>
      <c r="Y941" s="98"/>
      <c r="Z941" s="98"/>
      <c r="AA941" s="98"/>
      <c r="AB941" s="98"/>
      <c r="AC941" s="98"/>
    </row>
    <row r="942" spans="1:29" s="80" customFormat="1" x14ac:dyDescent="0.25">
      <c r="A942" s="250"/>
      <c r="B942" s="251"/>
      <c r="C942" s="260"/>
      <c r="D942" s="261"/>
      <c r="E942" s="264"/>
      <c r="F942" s="233"/>
      <c r="G942" s="493"/>
      <c r="H942" s="253"/>
      <c r="I942" s="254"/>
      <c r="J942" s="255"/>
      <c r="K942" s="255"/>
      <c r="L942" s="255"/>
      <c r="M942" s="255"/>
      <c r="N942" s="731"/>
      <c r="O942" s="115"/>
      <c r="P942" s="98"/>
      <c r="Q942" s="98"/>
      <c r="R942" s="98"/>
      <c r="S942" s="98"/>
      <c r="T942" s="98"/>
      <c r="U942" s="98"/>
      <c r="V942" s="98"/>
      <c r="W942" s="98"/>
      <c r="X942" s="98"/>
      <c r="Y942" s="98"/>
      <c r="Z942" s="98"/>
      <c r="AA942" s="98"/>
      <c r="AB942" s="98"/>
      <c r="AC942" s="98"/>
    </row>
    <row r="943" spans="1:29" ht="17.25" customHeight="1" x14ac:dyDescent="0.25">
      <c r="E943" s="234"/>
      <c r="F943" s="233"/>
      <c r="G943" s="510" t="s">
        <v>3919</v>
      </c>
      <c r="H943" s="235"/>
      <c r="I943" s="236"/>
      <c r="J943" s="237"/>
      <c r="K943" s="237"/>
      <c r="L943" s="237"/>
      <c r="M943" s="237"/>
      <c r="N943" s="723"/>
    </row>
    <row r="944" spans="1:29" x14ac:dyDescent="0.25">
      <c r="F944" s="238" t="s">
        <v>219</v>
      </c>
      <c r="G944" s="497" t="s">
        <v>220</v>
      </c>
      <c r="H944" s="220">
        <f>SUM(H919:H941)</f>
        <v>71443800</v>
      </c>
      <c r="J944" s="221">
        <f t="shared" ref="J944:J959" si="74">SUM(H944:I944)</f>
        <v>71443800</v>
      </c>
      <c r="K944" s="221">
        <f>SUM(K919:K941)</f>
        <v>26830697</v>
      </c>
      <c r="L944" s="221"/>
      <c r="M944" s="221">
        <f t="shared" ref="M944:M959" si="75">SUM(K944:L944)</f>
        <v>26830697</v>
      </c>
      <c r="N944" s="722"/>
    </row>
    <row r="945" spans="6:14" hidden="1" x14ac:dyDescent="0.25">
      <c r="F945" s="238" t="s">
        <v>221</v>
      </c>
      <c r="G945" s="497" t="s">
        <v>222</v>
      </c>
      <c r="J945" s="221">
        <f t="shared" si="74"/>
        <v>0</v>
      </c>
      <c r="K945" s="221"/>
      <c r="L945" s="221"/>
      <c r="M945" s="221">
        <f t="shared" si="75"/>
        <v>0</v>
      </c>
      <c r="N945" s="722"/>
    </row>
    <row r="946" spans="6:14" hidden="1" x14ac:dyDescent="0.25">
      <c r="F946" s="238" t="s">
        <v>223</v>
      </c>
      <c r="G946" s="497" t="s">
        <v>224</v>
      </c>
      <c r="J946" s="221">
        <f t="shared" si="74"/>
        <v>0</v>
      </c>
      <c r="K946" s="221"/>
      <c r="L946" s="221"/>
      <c r="M946" s="221">
        <f t="shared" si="75"/>
        <v>0</v>
      </c>
      <c r="N946" s="722"/>
    </row>
    <row r="947" spans="6:14" hidden="1" x14ac:dyDescent="0.25">
      <c r="F947" s="238" t="s">
        <v>225</v>
      </c>
      <c r="G947" s="497" t="s">
        <v>226</v>
      </c>
      <c r="J947" s="221">
        <f t="shared" si="74"/>
        <v>0</v>
      </c>
      <c r="K947" s="221"/>
      <c r="L947" s="221"/>
      <c r="M947" s="221">
        <f t="shared" si="75"/>
        <v>0</v>
      </c>
      <c r="N947" s="722"/>
    </row>
    <row r="948" spans="6:14" hidden="1" x14ac:dyDescent="0.25">
      <c r="F948" s="238" t="s">
        <v>227</v>
      </c>
      <c r="G948" s="497" t="s">
        <v>228</v>
      </c>
      <c r="J948" s="221">
        <f t="shared" si="74"/>
        <v>0</v>
      </c>
      <c r="K948" s="221"/>
      <c r="L948" s="221"/>
      <c r="M948" s="221">
        <f t="shared" si="75"/>
        <v>0</v>
      </c>
      <c r="N948" s="722"/>
    </row>
    <row r="949" spans="6:14" hidden="1" x14ac:dyDescent="0.25">
      <c r="F949" s="238" t="s">
        <v>229</v>
      </c>
      <c r="G949" s="497" t="s">
        <v>230</v>
      </c>
      <c r="J949" s="221">
        <f t="shared" si="74"/>
        <v>0</v>
      </c>
      <c r="K949" s="221"/>
      <c r="L949" s="221"/>
      <c r="M949" s="221">
        <f t="shared" si="75"/>
        <v>0</v>
      </c>
      <c r="N949" s="722"/>
    </row>
    <row r="950" spans="6:14" hidden="1" x14ac:dyDescent="0.25">
      <c r="F950" s="238" t="s">
        <v>231</v>
      </c>
      <c r="G950" s="497" t="s">
        <v>4115</v>
      </c>
      <c r="I950" s="221">
        <v>0</v>
      </c>
      <c r="J950" s="221">
        <f t="shared" si="74"/>
        <v>0</v>
      </c>
      <c r="K950" s="221"/>
      <c r="L950" s="221">
        <v>0</v>
      </c>
      <c r="M950" s="221">
        <f t="shared" si="75"/>
        <v>0</v>
      </c>
      <c r="N950" s="722"/>
    </row>
    <row r="951" spans="6:14" hidden="1" x14ac:dyDescent="0.25">
      <c r="F951" s="238" t="s">
        <v>232</v>
      </c>
      <c r="G951" s="497" t="s">
        <v>4114</v>
      </c>
      <c r="J951" s="221">
        <f t="shared" si="74"/>
        <v>0</v>
      </c>
      <c r="K951" s="221"/>
      <c r="L951" s="221"/>
      <c r="M951" s="221">
        <f t="shared" si="75"/>
        <v>0</v>
      </c>
      <c r="N951" s="722"/>
    </row>
    <row r="952" spans="6:14" hidden="1" x14ac:dyDescent="0.25">
      <c r="F952" s="238" t="s">
        <v>233</v>
      </c>
      <c r="G952" s="497" t="s">
        <v>42</v>
      </c>
      <c r="J952" s="221">
        <f t="shared" si="74"/>
        <v>0</v>
      </c>
      <c r="K952" s="221"/>
      <c r="L952" s="221"/>
      <c r="M952" s="221">
        <f t="shared" si="75"/>
        <v>0</v>
      </c>
      <c r="N952" s="722"/>
    </row>
    <row r="953" spans="6:14" hidden="1" x14ac:dyDescent="0.25">
      <c r="F953" s="238" t="s">
        <v>234</v>
      </c>
      <c r="G953" s="497" t="s">
        <v>235</v>
      </c>
      <c r="J953" s="221">
        <f t="shared" si="74"/>
        <v>0</v>
      </c>
      <c r="K953" s="221"/>
      <c r="L953" s="221"/>
      <c r="M953" s="221">
        <f t="shared" si="75"/>
        <v>0</v>
      </c>
      <c r="N953" s="722"/>
    </row>
    <row r="954" spans="6:14" hidden="1" x14ac:dyDescent="0.25">
      <c r="F954" s="238" t="s">
        <v>236</v>
      </c>
      <c r="G954" s="497" t="s">
        <v>237</v>
      </c>
      <c r="J954" s="221">
        <f t="shared" si="74"/>
        <v>0</v>
      </c>
      <c r="K954" s="221"/>
      <c r="L954" s="221"/>
      <c r="M954" s="221">
        <f t="shared" si="75"/>
        <v>0</v>
      </c>
      <c r="N954" s="722"/>
    </row>
    <row r="955" spans="6:14" ht="30" hidden="1" x14ac:dyDescent="0.25">
      <c r="F955" s="238" t="s">
        <v>238</v>
      </c>
      <c r="G955" s="497" t="s">
        <v>239</v>
      </c>
      <c r="J955" s="221">
        <f t="shared" si="74"/>
        <v>0</v>
      </c>
      <c r="K955" s="221"/>
      <c r="L955" s="221"/>
      <c r="M955" s="221">
        <f t="shared" si="75"/>
        <v>0</v>
      </c>
      <c r="N955" s="722"/>
    </row>
    <row r="956" spans="6:14" hidden="1" x14ac:dyDescent="0.25">
      <c r="F956" s="238" t="s">
        <v>240</v>
      </c>
      <c r="G956" s="497" t="s">
        <v>241</v>
      </c>
      <c r="J956" s="221">
        <f t="shared" si="74"/>
        <v>0</v>
      </c>
      <c r="K956" s="221"/>
      <c r="L956" s="221"/>
      <c r="M956" s="221">
        <f t="shared" si="75"/>
        <v>0</v>
      </c>
      <c r="N956" s="722"/>
    </row>
    <row r="957" spans="6:14" ht="30" hidden="1" x14ac:dyDescent="0.25">
      <c r="F957" s="238" t="s">
        <v>242</v>
      </c>
      <c r="G957" s="497" t="s">
        <v>243</v>
      </c>
      <c r="J957" s="221">
        <f t="shared" si="74"/>
        <v>0</v>
      </c>
      <c r="K957" s="221"/>
      <c r="L957" s="221"/>
      <c r="M957" s="221">
        <f t="shared" si="75"/>
        <v>0</v>
      </c>
      <c r="N957" s="722"/>
    </row>
    <row r="958" spans="6:14" hidden="1" x14ac:dyDescent="0.25">
      <c r="F958" s="238" t="s">
        <v>244</v>
      </c>
      <c r="G958" s="497" t="s">
        <v>245</v>
      </c>
      <c r="J958" s="221">
        <f t="shared" si="74"/>
        <v>0</v>
      </c>
      <c r="K958" s="221"/>
      <c r="L958" s="221"/>
      <c r="M958" s="221">
        <f t="shared" si="75"/>
        <v>0</v>
      </c>
      <c r="N958" s="722"/>
    </row>
    <row r="959" spans="6:14" hidden="1" x14ac:dyDescent="0.25">
      <c r="F959" s="238" t="s">
        <v>246</v>
      </c>
      <c r="G959" s="497" t="s">
        <v>247</v>
      </c>
      <c r="J959" s="221">
        <f t="shared" si="74"/>
        <v>0</v>
      </c>
      <c r="K959" s="221"/>
      <c r="L959" s="221"/>
      <c r="M959" s="221">
        <f t="shared" si="75"/>
        <v>0</v>
      </c>
      <c r="N959" s="722"/>
    </row>
    <row r="960" spans="6:14" ht="13.5" customHeight="1" x14ac:dyDescent="0.25">
      <c r="G960" s="511" t="s">
        <v>3847</v>
      </c>
      <c r="H960" s="239">
        <f>SUM(H944:H959)</f>
        <v>71443800</v>
      </c>
      <c r="I960" s="240">
        <f>SUM(I945:I959)</f>
        <v>0</v>
      </c>
      <c r="J960" s="240">
        <f>SUM(J944:J959)</f>
        <v>71443800</v>
      </c>
      <c r="K960" s="240">
        <f>SUM(K944:K959)</f>
        <v>26830697</v>
      </c>
      <c r="L960" s="240">
        <f>SUM(L945:L959)</f>
        <v>0</v>
      </c>
      <c r="M960" s="240">
        <f>SUM(M944:M959)</f>
        <v>26830697</v>
      </c>
      <c r="N960" s="724"/>
    </row>
    <row r="961" spans="5:14" ht="28.5" collapsed="1" x14ac:dyDescent="0.25">
      <c r="E961" s="234"/>
      <c r="F961" s="233"/>
      <c r="G961" s="499" t="s">
        <v>3840</v>
      </c>
      <c r="H961" s="235"/>
      <c r="I961" s="236"/>
      <c r="J961" s="237"/>
      <c r="K961" s="237"/>
      <c r="L961" s="237"/>
      <c r="M961" s="237"/>
      <c r="N961" s="723"/>
    </row>
    <row r="962" spans="5:14" ht="13.5" customHeight="1" x14ac:dyDescent="0.25">
      <c r="F962" s="238" t="s">
        <v>219</v>
      </c>
      <c r="G962" s="512" t="s">
        <v>220</v>
      </c>
      <c r="H962" s="220">
        <f>SUM(H944)</f>
        <v>71443800</v>
      </c>
      <c r="J962" s="221">
        <f>SUM(H962:I962)</f>
        <v>71443800</v>
      </c>
      <c r="K962" s="221">
        <f>SUM(K944)</f>
        <v>26830697</v>
      </c>
      <c r="L962" s="221"/>
      <c r="M962" s="221">
        <f>SUM(K962:L962)</f>
        <v>26830697</v>
      </c>
      <c r="N962" s="722"/>
    </row>
    <row r="963" spans="5:14" hidden="1" x14ac:dyDescent="0.25">
      <c r="F963" s="238" t="s">
        <v>221</v>
      </c>
      <c r="G963" s="497" t="s">
        <v>222</v>
      </c>
      <c r="J963" s="221">
        <f t="shared" ref="J963:J977" si="76">SUM(H963:I963)</f>
        <v>0</v>
      </c>
      <c r="K963" s="221"/>
      <c r="L963" s="221"/>
      <c r="M963" s="221">
        <f t="shared" ref="M963:M977" si="77">SUM(K963:L963)</f>
        <v>0</v>
      </c>
      <c r="N963" s="722"/>
    </row>
    <row r="964" spans="5:14" hidden="1" x14ac:dyDescent="0.25">
      <c r="F964" s="238" t="s">
        <v>223</v>
      </c>
      <c r="G964" s="497" t="s">
        <v>224</v>
      </c>
      <c r="J964" s="221">
        <f t="shared" si="76"/>
        <v>0</v>
      </c>
      <c r="K964" s="221"/>
      <c r="L964" s="221"/>
      <c r="M964" s="221">
        <f t="shared" si="77"/>
        <v>0</v>
      </c>
      <c r="N964" s="722"/>
    </row>
    <row r="965" spans="5:14" hidden="1" x14ac:dyDescent="0.25">
      <c r="F965" s="238" t="s">
        <v>225</v>
      </c>
      <c r="G965" s="497" t="s">
        <v>226</v>
      </c>
      <c r="J965" s="221">
        <f t="shared" si="76"/>
        <v>0</v>
      </c>
      <c r="K965" s="221"/>
      <c r="L965" s="221"/>
      <c r="M965" s="221">
        <f t="shared" si="77"/>
        <v>0</v>
      </c>
      <c r="N965" s="722"/>
    </row>
    <row r="966" spans="5:14" hidden="1" x14ac:dyDescent="0.25">
      <c r="F966" s="238" t="s">
        <v>227</v>
      </c>
      <c r="G966" s="497" t="s">
        <v>228</v>
      </c>
      <c r="J966" s="221">
        <f t="shared" si="76"/>
        <v>0</v>
      </c>
      <c r="K966" s="221"/>
      <c r="L966" s="221"/>
      <c r="M966" s="221">
        <f t="shared" si="77"/>
        <v>0</v>
      </c>
      <c r="N966" s="722"/>
    </row>
    <row r="967" spans="5:14" hidden="1" x14ac:dyDescent="0.25">
      <c r="F967" s="238" t="s">
        <v>229</v>
      </c>
      <c r="G967" s="497" t="s">
        <v>230</v>
      </c>
      <c r="J967" s="221">
        <f t="shared" si="76"/>
        <v>0</v>
      </c>
      <c r="K967" s="221"/>
      <c r="L967" s="221"/>
      <c r="M967" s="221">
        <f t="shared" si="77"/>
        <v>0</v>
      </c>
      <c r="N967" s="722"/>
    </row>
    <row r="968" spans="5:14" hidden="1" x14ac:dyDescent="0.25">
      <c r="F968" s="238" t="s">
        <v>231</v>
      </c>
      <c r="G968" s="497" t="s">
        <v>4115</v>
      </c>
      <c r="I968" s="221">
        <v>0</v>
      </c>
      <c r="J968" s="221">
        <f t="shared" si="76"/>
        <v>0</v>
      </c>
      <c r="K968" s="221"/>
      <c r="L968" s="221">
        <v>0</v>
      </c>
      <c r="M968" s="221">
        <f t="shared" si="77"/>
        <v>0</v>
      </c>
      <c r="N968" s="722"/>
    </row>
    <row r="969" spans="5:14" hidden="1" x14ac:dyDescent="0.25">
      <c r="F969" s="238" t="s">
        <v>232</v>
      </c>
      <c r="G969" s="497" t="s">
        <v>4114</v>
      </c>
      <c r="J969" s="221">
        <f t="shared" si="76"/>
        <v>0</v>
      </c>
      <c r="K969" s="221"/>
      <c r="L969" s="221"/>
      <c r="M969" s="221">
        <f t="shared" si="77"/>
        <v>0</v>
      </c>
      <c r="N969" s="722"/>
    </row>
    <row r="970" spans="5:14" hidden="1" x14ac:dyDescent="0.25">
      <c r="F970" s="238" t="s">
        <v>233</v>
      </c>
      <c r="G970" s="497" t="s">
        <v>42</v>
      </c>
      <c r="J970" s="221">
        <f t="shared" si="76"/>
        <v>0</v>
      </c>
      <c r="K970" s="221"/>
      <c r="L970" s="221"/>
      <c r="M970" s="221">
        <f t="shared" si="77"/>
        <v>0</v>
      </c>
      <c r="N970" s="722"/>
    </row>
    <row r="971" spans="5:14" hidden="1" x14ac:dyDescent="0.25">
      <c r="F971" s="238" t="s">
        <v>234</v>
      </c>
      <c r="G971" s="497" t="s">
        <v>235</v>
      </c>
      <c r="J971" s="221">
        <f t="shared" si="76"/>
        <v>0</v>
      </c>
      <c r="K971" s="221"/>
      <c r="L971" s="221"/>
      <c r="M971" s="221">
        <f t="shared" si="77"/>
        <v>0</v>
      </c>
      <c r="N971" s="722"/>
    </row>
    <row r="972" spans="5:14" hidden="1" x14ac:dyDescent="0.25">
      <c r="F972" s="238" t="s">
        <v>236</v>
      </c>
      <c r="G972" s="497" t="s">
        <v>237</v>
      </c>
      <c r="J972" s="221">
        <f t="shared" si="76"/>
        <v>0</v>
      </c>
      <c r="K972" s="221"/>
      <c r="L972" s="221"/>
      <c r="M972" s="221">
        <f t="shared" si="77"/>
        <v>0</v>
      </c>
      <c r="N972" s="722"/>
    </row>
    <row r="973" spans="5:14" ht="30" hidden="1" x14ac:dyDescent="0.25">
      <c r="F973" s="238" t="s">
        <v>238</v>
      </c>
      <c r="G973" s="497" t="s">
        <v>239</v>
      </c>
      <c r="J973" s="221">
        <f t="shared" si="76"/>
        <v>0</v>
      </c>
      <c r="K973" s="221"/>
      <c r="L973" s="221"/>
      <c r="M973" s="221">
        <f t="shared" si="77"/>
        <v>0</v>
      </c>
      <c r="N973" s="722"/>
    </row>
    <row r="974" spans="5:14" hidden="1" x14ac:dyDescent="0.25">
      <c r="F974" s="238" t="s">
        <v>240</v>
      </c>
      <c r="G974" s="497" t="s">
        <v>241</v>
      </c>
      <c r="J974" s="221">
        <f t="shared" si="76"/>
        <v>0</v>
      </c>
      <c r="K974" s="221"/>
      <c r="L974" s="221"/>
      <c r="M974" s="221">
        <f t="shared" si="77"/>
        <v>0</v>
      </c>
      <c r="N974" s="722"/>
    </row>
    <row r="975" spans="5:14" ht="30" hidden="1" x14ac:dyDescent="0.25">
      <c r="F975" s="238" t="s">
        <v>242</v>
      </c>
      <c r="G975" s="497" t="s">
        <v>243</v>
      </c>
      <c r="J975" s="221">
        <f t="shared" si="76"/>
        <v>0</v>
      </c>
      <c r="K975" s="221"/>
      <c r="L975" s="221"/>
      <c r="M975" s="221">
        <f t="shared" si="77"/>
        <v>0</v>
      </c>
      <c r="N975" s="722"/>
    </row>
    <row r="976" spans="5:14" hidden="1" x14ac:dyDescent="0.25">
      <c r="F976" s="238" t="s">
        <v>244</v>
      </c>
      <c r="G976" s="497" t="s">
        <v>245</v>
      </c>
      <c r="J976" s="221">
        <f t="shared" si="76"/>
        <v>0</v>
      </c>
      <c r="K976" s="221"/>
      <c r="L976" s="221"/>
      <c r="M976" s="221">
        <f t="shared" si="77"/>
        <v>0</v>
      </c>
      <c r="N976" s="722"/>
    </row>
    <row r="977" spans="3:14" hidden="1" x14ac:dyDescent="0.25">
      <c r="F977" s="238" t="s">
        <v>246</v>
      </c>
      <c r="G977" s="497" t="s">
        <v>247</v>
      </c>
      <c r="J977" s="221">
        <f t="shared" si="76"/>
        <v>0</v>
      </c>
      <c r="K977" s="221"/>
      <c r="L977" s="221"/>
      <c r="M977" s="221">
        <f t="shared" si="77"/>
        <v>0</v>
      </c>
      <c r="N977" s="722"/>
    </row>
    <row r="978" spans="3:14" ht="15" customHeight="1" collapsed="1" x14ac:dyDescent="0.25">
      <c r="G978" s="498" t="s">
        <v>3839</v>
      </c>
      <c r="H978" s="239">
        <f>SUM(H962:H977)</f>
        <v>71443800</v>
      </c>
      <c r="I978" s="240">
        <f>SUM(I963:I977)</f>
        <v>0</v>
      </c>
      <c r="J978" s="240">
        <f>SUM(J962:J977)</f>
        <v>71443800</v>
      </c>
      <c r="K978" s="240">
        <f>SUM(K962:K977)</f>
        <v>26830697</v>
      </c>
      <c r="L978" s="240">
        <f>SUM(L963:L977)</f>
        <v>0</v>
      </c>
      <c r="M978" s="240">
        <f>SUM(M962:M977)</f>
        <v>26830697</v>
      </c>
      <c r="N978" s="724">
        <v>37.549999999999997</v>
      </c>
    </row>
    <row r="979" spans="3:14" ht="0.75" customHeight="1" x14ac:dyDescent="0.25">
      <c r="G979" s="498"/>
      <c r="H979" s="239"/>
      <c r="I979" s="240"/>
      <c r="J979" s="240"/>
      <c r="K979" s="240"/>
      <c r="L979" s="240"/>
      <c r="M979" s="240"/>
      <c r="N979" s="724"/>
    </row>
    <row r="980" spans="3:14" ht="0.75" customHeight="1" x14ac:dyDescent="0.25">
      <c r="G980" s="498"/>
      <c r="H980" s="239"/>
      <c r="I980" s="240"/>
      <c r="J980" s="240"/>
      <c r="K980" s="240"/>
      <c r="L980" s="240"/>
      <c r="M980" s="240"/>
      <c r="N980" s="724"/>
    </row>
    <row r="981" spans="3:14" ht="18.75" customHeight="1" x14ac:dyDescent="0.25">
      <c r="C981" s="228" t="s">
        <v>4028</v>
      </c>
      <c r="D981" s="229"/>
      <c r="G981" s="491" t="s">
        <v>4266</v>
      </c>
      <c r="K981" s="221"/>
      <c r="L981" s="221"/>
      <c r="M981" s="221"/>
      <c r="N981" s="722"/>
    </row>
    <row r="982" spans="3:14" ht="13.5" customHeight="1" x14ac:dyDescent="0.25">
      <c r="C982" s="228"/>
      <c r="D982" s="241">
        <v>620</v>
      </c>
      <c r="E982" s="242"/>
      <c r="F982" s="243"/>
      <c r="G982" s="492" t="s">
        <v>167</v>
      </c>
      <c r="K982" s="221"/>
      <c r="L982" s="221"/>
      <c r="M982" s="221"/>
      <c r="N982" s="722"/>
    </row>
    <row r="983" spans="3:14" ht="13.5" hidden="1" customHeight="1" x14ac:dyDescent="0.25">
      <c r="F983" s="233">
        <v>411</v>
      </c>
      <c r="G983" s="493" t="s">
        <v>3738</v>
      </c>
      <c r="J983" s="221">
        <f>SUM(H983:I983)</f>
        <v>0</v>
      </c>
      <c r="K983" s="221"/>
      <c r="L983" s="221"/>
      <c r="M983" s="221"/>
      <c r="N983" s="722"/>
    </row>
    <row r="984" spans="3:14" ht="13.5" hidden="1" customHeight="1" x14ac:dyDescent="0.25">
      <c r="F984" s="233">
        <v>412</v>
      </c>
      <c r="G984" s="494" t="s">
        <v>3630</v>
      </c>
      <c r="J984" s="221">
        <f t="shared" ref="J984:J1042" si="78">SUM(H984:I984)</f>
        <v>0</v>
      </c>
      <c r="K984" s="221"/>
      <c r="L984" s="221"/>
      <c r="M984" s="221"/>
      <c r="N984" s="722"/>
    </row>
    <row r="985" spans="3:14" ht="13.5" hidden="1" customHeight="1" x14ac:dyDescent="0.25">
      <c r="F985" s="233">
        <v>413</v>
      </c>
      <c r="G985" s="493" t="s">
        <v>3739</v>
      </c>
      <c r="J985" s="221">
        <f t="shared" si="78"/>
        <v>0</v>
      </c>
      <c r="K985" s="221"/>
      <c r="L985" s="221"/>
      <c r="M985" s="221"/>
      <c r="N985" s="722"/>
    </row>
    <row r="986" spans="3:14" ht="13.5" hidden="1" customHeight="1" x14ac:dyDescent="0.25">
      <c r="F986" s="233">
        <v>414</v>
      </c>
      <c r="G986" s="493" t="s">
        <v>3631</v>
      </c>
      <c r="J986" s="221">
        <f t="shared" si="78"/>
        <v>0</v>
      </c>
      <c r="K986" s="221"/>
      <c r="L986" s="221"/>
      <c r="M986" s="221"/>
      <c r="N986" s="722"/>
    </row>
    <row r="987" spans="3:14" ht="13.5" hidden="1" customHeight="1" x14ac:dyDescent="0.25">
      <c r="F987" s="233">
        <v>415</v>
      </c>
      <c r="G987" s="493" t="s">
        <v>3748</v>
      </c>
      <c r="J987" s="221">
        <f t="shared" si="78"/>
        <v>0</v>
      </c>
      <c r="K987" s="221"/>
      <c r="L987" s="221"/>
      <c r="M987" s="221"/>
      <c r="N987" s="722"/>
    </row>
    <row r="988" spans="3:14" ht="13.5" hidden="1" customHeight="1" x14ac:dyDescent="0.25">
      <c r="F988" s="233">
        <v>416</v>
      </c>
      <c r="G988" s="493" t="s">
        <v>3749</v>
      </c>
      <c r="J988" s="221">
        <f t="shared" si="78"/>
        <v>0</v>
      </c>
      <c r="K988" s="221"/>
      <c r="L988" s="221"/>
      <c r="M988" s="221"/>
      <c r="N988" s="722"/>
    </row>
    <row r="989" spans="3:14" ht="13.5" hidden="1" customHeight="1" x14ac:dyDescent="0.25">
      <c r="F989" s="233">
        <v>417</v>
      </c>
      <c r="G989" s="493" t="s">
        <v>3750</v>
      </c>
      <c r="J989" s="221">
        <f t="shared" si="78"/>
        <v>0</v>
      </c>
      <c r="K989" s="221"/>
      <c r="L989" s="221"/>
      <c r="M989" s="221"/>
      <c r="N989" s="722"/>
    </row>
    <row r="990" spans="3:14" ht="13.5" hidden="1" customHeight="1" x14ac:dyDescent="0.25">
      <c r="F990" s="233">
        <v>418</v>
      </c>
      <c r="G990" s="493" t="s">
        <v>3632</v>
      </c>
      <c r="J990" s="221">
        <f t="shared" si="78"/>
        <v>0</v>
      </c>
      <c r="K990" s="221"/>
      <c r="L990" s="221"/>
      <c r="M990" s="221"/>
      <c r="N990" s="722"/>
    </row>
    <row r="991" spans="3:14" ht="13.5" hidden="1" customHeight="1" x14ac:dyDescent="0.25">
      <c r="F991" s="233">
        <v>421</v>
      </c>
      <c r="G991" s="493" t="s">
        <v>3634</v>
      </c>
      <c r="J991" s="221">
        <f t="shared" si="78"/>
        <v>0</v>
      </c>
      <c r="K991" s="221"/>
      <c r="L991" s="221"/>
      <c r="M991" s="221"/>
      <c r="N991" s="722"/>
    </row>
    <row r="992" spans="3:14" ht="13.5" hidden="1" customHeight="1" x14ac:dyDescent="0.25">
      <c r="F992" s="233">
        <v>422</v>
      </c>
      <c r="G992" s="493" t="s">
        <v>3635</v>
      </c>
      <c r="J992" s="221">
        <f t="shared" si="78"/>
        <v>0</v>
      </c>
      <c r="K992" s="221"/>
      <c r="L992" s="221"/>
      <c r="M992" s="221"/>
      <c r="N992" s="722"/>
    </row>
    <row r="993" spans="6:14" ht="13.5" hidden="1" customHeight="1" x14ac:dyDescent="0.25">
      <c r="F993" s="233">
        <v>423</v>
      </c>
      <c r="G993" s="493" t="s">
        <v>3636</v>
      </c>
      <c r="J993" s="221">
        <f t="shared" si="78"/>
        <v>0</v>
      </c>
      <c r="K993" s="221"/>
      <c r="L993" s="221"/>
      <c r="M993" s="221"/>
      <c r="N993" s="722"/>
    </row>
    <row r="994" spans="6:14" ht="13.5" hidden="1" customHeight="1" x14ac:dyDescent="0.25">
      <c r="F994" s="233">
        <v>424</v>
      </c>
      <c r="G994" s="493" t="s">
        <v>3637</v>
      </c>
      <c r="J994" s="221">
        <f t="shared" si="78"/>
        <v>0</v>
      </c>
      <c r="K994" s="221"/>
      <c r="L994" s="221"/>
      <c r="M994" s="221"/>
      <c r="N994" s="722"/>
    </row>
    <row r="995" spans="6:14" ht="13.5" hidden="1" customHeight="1" x14ac:dyDescent="0.25">
      <c r="F995" s="233">
        <v>425</v>
      </c>
      <c r="G995" s="493" t="s">
        <v>3751</v>
      </c>
      <c r="J995" s="221">
        <f t="shared" si="78"/>
        <v>0</v>
      </c>
      <c r="K995" s="221"/>
      <c r="L995" s="221"/>
      <c r="M995" s="221"/>
      <c r="N995" s="722"/>
    </row>
    <row r="996" spans="6:14" ht="13.5" hidden="1" customHeight="1" x14ac:dyDescent="0.25">
      <c r="F996" s="233">
        <v>426</v>
      </c>
      <c r="G996" s="493" t="s">
        <v>3638</v>
      </c>
      <c r="J996" s="221">
        <f t="shared" si="78"/>
        <v>0</v>
      </c>
      <c r="K996" s="221"/>
      <c r="L996" s="221"/>
      <c r="M996" s="221"/>
      <c r="N996" s="722"/>
    </row>
    <row r="997" spans="6:14" ht="13.5" hidden="1" customHeight="1" x14ac:dyDescent="0.25">
      <c r="F997" s="233">
        <v>431</v>
      </c>
      <c r="G997" s="493" t="s">
        <v>3752</v>
      </c>
      <c r="J997" s="221">
        <f t="shared" si="78"/>
        <v>0</v>
      </c>
      <c r="K997" s="221"/>
      <c r="L997" s="221"/>
      <c r="M997" s="221"/>
      <c r="N997" s="722"/>
    </row>
    <row r="998" spans="6:14" ht="13.5" hidden="1" customHeight="1" x14ac:dyDescent="0.25">
      <c r="F998" s="233">
        <v>432</v>
      </c>
      <c r="G998" s="493" t="s">
        <v>3753</v>
      </c>
      <c r="J998" s="221">
        <f t="shared" si="78"/>
        <v>0</v>
      </c>
      <c r="K998" s="221"/>
      <c r="L998" s="221"/>
      <c r="M998" s="221"/>
      <c r="N998" s="722"/>
    </row>
    <row r="999" spans="6:14" ht="13.5" hidden="1" customHeight="1" x14ac:dyDescent="0.25">
      <c r="F999" s="233">
        <v>433</v>
      </c>
      <c r="G999" s="493" t="s">
        <v>3754</v>
      </c>
      <c r="J999" s="221">
        <f t="shared" si="78"/>
        <v>0</v>
      </c>
      <c r="K999" s="221"/>
      <c r="L999" s="221"/>
      <c r="M999" s="221"/>
      <c r="N999" s="722"/>
    </row>
    <row r="1000" spans="6:14" ht="13.5" hidden="1" customHeight="1" x14ac:dyDescent="0.25">
      <c r="F1000" s="233">
        <v>434</v>
      </c>
      <c r="G1000" s="493" t="s">
        <v>3755</v>
      </c>
      <c r="J1000" s="221">
        <f t="shared" si="78"/>
        <v>0</v>
      </c>
      <c r="K1000" s="221"/>
      <c r="L1000" s="221"/>
      <c r="M1000" s="221"/>
      <c r="N1000" s="722"/>
    </row>
    <row r="1001" spans="6:14" ht="13.5" hidden="1" customHeight="1" x14ac:dyDescent="0.25">
      <c r="F1001" s="233">
        <v>435</v>
      </c>
      <c r="G1001" s="493" t="s">
        <v>3639</v>
      </c>
      <c r="J1001" s="221">
        <f t="shared" si="78"/>
        <v>0</v>
      </c>
      <c r="K1001" s="221"/>
      <c r="L1001" s="221"/>
      <c r="M1001" s="221"/>
      <c r="N1001" s="722"/>
    </row>
    <row r="1002" spans="6:14" ht="13.5" hidden="1" customHeight="1" x14ac:dyDescent="0.25">
      <c r="F1002" s="233">
        <v>441</v>
      </c>
      <c r="G1002" s="493" t="s">
        <v>3756</v>
      </c>
      <c r="J1002" s="221">
        <f t="shared" si="78"/>
        <v>0</v>
      </c>
      <c r="K1002" s="221"/>
      <c r="L1002" s="221"/>
      <c r="M1002" s="221"/>
      <c r="N1002" s="722"/>
    </row>
    <row r="1003" spans="6:14" ht="13.5" hidden="1" customHeight="1" x14ac:dyDescent="0.25">
      <c r="F1003" s="233">
        <v>442</v>
      </c>
      <c r="G1003" s="493" t="s">
        <v>3757</v>
      </c>
      <c r="J1003" s="221">
        <f t="shared" si="78"/>
        <v>0</v>
      </c>
      <c r="K1003" s="221"/>
      <c r="L1003" s="221"/>
      <c r="M1003" s="221"/>
      <c r="N1003" s="722"/>
    </row>
    <row r="1004" spans="6:14" ht="13.5" hidden="1" customHeight="1" x14ac:dyDescent="0.25">
      <c r="F1004" s="233">
        <v>443</v>
      </c>
      <c r="G1004" s="493" t="s">
        <v>3640</v>
      </c>
      <c r="J1004" s="221">
        <f t="shared" si="78"/>
        <v>0</v>
      </c>
      <c r="K1004" s="221"/>
      <c r="L1004" s="221"/>
      <c r="M1004" s="221"/>
      <c r="N1004" s="722"/>
    </row>
    <row r="1005" spans="6:14" ht="13.5" hidden="1" customHeight="1" x14ac:dyDescent="0.25">
      <c r="F1005" s="233">
        <v>444</v>
      </c>
      <c r="G1005" s="493" t="s">
        <v>3641</v>
      </c>
      <c r="J1005" s="221">
        <f t="shared" si="78"/>
        <v>0</v>
      </c>
      <c r="K1005" s="221"/>
      <c r="L1005" s="221"/>
      <c r="M1005" s="221"/>
      <c r="N1005" s="722"/>
    </row>
    <row r="1006" spans="6:14" ht="13.5" hidden="1" customHeight="1" x14ac:dyDescent="0.25">
      <c r="F1006" s="233">
        <v>4511</v>
      </c>
      <c r="G1006" s="495" t="s">
        <v>1675</v>
      </c>
      <c r="J1006" s="221">
        <f t="shared" si="78"/>
        <v>0</v>
      </c>
      <c r="K1006" s="221"/>
      <c r="L1006" s="221"/>
      <c r="M1006" s="221"/>
      <c r="N1006" s="722"/>
    </row>
    <row r="1007" spans="6:14" ht="13.5" hidden="1" customHeight="1" x14ac:dyDescent="0.25">
      <c r="F1007" s="233">
        <v>4512</v>
      </c>
      <c r="G1007" s="495" t="s">
        <v>1684</v>
      </c>
      <c r="J1007" s="221">
        <f t="shared" si="78"/>
        <v>0</v>
      </c>
      <c r="K1007" s="221"/>
      <c r="L1007" s="221"/>
      <c r="M1007" s="221"/>
      <c r="N1007" s="722"/>
    </row>
    <row r="1008" spans="6:14" ht="13.5" hidden="1" customHeight="1" x14ac:dyDescent="0.25">
      <c r="F1008" s="233">
        <v>452</v>
      </c>
      <c r="G1008" s="493" t="s">
        <v>3758</v>
      </c>
      <c r="J1008" s="221">
        <f t="shared" si="78"/>
        <v>0</v>
      </c>
      <c r="K1008" s="221"/>
      <c r="L1008" s="221"/>
      <c r="M1008" s="221"/>
      <c r="N1008" s="722"/>
    </row>
    <row r="1009" spans="6:14" ht="13.5" hidden="1" customHeight="1" x14ac:dyDescent="0.25">
      <c r="F1009" s="233">
        <v>453</v>
      </c>
      <c r="G1009" s="493" t="s">
        <v>3759</v>
      </c>
      <c r="J1009" s="221">
        <f t="shared" si="78"/>
        <v>0</v>
      </c>
      <c r="K1009" s="221"/>
      <c r="L1009" s="221"/>
      <c r="M1009" s="221"/>
      <c r="N1009" s="722"/>
    </row>
    <row r="1010" spans="6:14" ht="13.5" hidden="1" customHeight="1" x14ac:dyDescent="0.25">
      <c r="F1010" s="233">
        <v>454</v>
      </c>
      <c r="G1010" s="493" t="s">
        <v>3642</v>
      </c>
      <c r="J1010" s="221">
        <f t="shared" si="78"/>
        <v>0</v>
      </c>
      <c r="K1010" s="221"/>
      <c r="L1010" s="221"/>
      <c r="M1010" s="221"/>
      <c r="N1010" s="722"/>
    </row>
    <row r="1011" spans="6:14" ht="13.5" hidden="1" customHeight="1" x14ac:dyDescent="0.25">
      <c r="F1011" s="233">
        <v>461</v>
      </c>
      <c r="G1011" s="493" t="s">
        <v>3740</v>
      </c>
      <c r="J1011" s="221">
        <f t="shared" si="78"/>
        <v>0</v>
      </c>
      <c r="K1011" s="221"/>
      <c r="L1011" s="221"/>
      <c r="M1011" s="221"/>
      <c r="N1011" s="722"/>
    </row>
    <row r="1012" spans="6:14" ht="13.5" hidden="1" customHeight="1" x14ac:dyDescent="0.25">
      <c r="F1012" s="233">
        <v>462</v>
      </c>
      <c r="G1012" s="493" t="s">
        <v>3643</v>
      </c>
      <c r="J1012" s="221">
        <f t="shared" si="78"/>
        <v>0</v>
      </c>
      <c r="K1012" s="221"/>
      <c r="L1012" s="221"/>
      <c r="M1012" s="221"/>
      <c r="N1012" s="722"/>
    </row>
    <row r="1013" spans="6:14" ht="13.5" hidden="1" customHeight="1" x14ac:dyDescent="0.25">
      <c r="F1013" s="233">
        <v>511</v>
      </c>
      <c r="G1013" s="493" t="s">
        <v>3765</v>
      </c>
      <c r="J1013" s="221">
        <f t="shared" si="78"/>
        <v>0</v>
      </c>
      <c r="K1013" s="221"/>
      <c r="L1013" s="221"/>
      <c r="M1013" s="221"/>
      <c r="N1013" s="722"/>
    </row>
    <row r="1014" spans="6:14" ht="13.5" hidden="1" customHeight="1" x14ac:dyDescent="0.25">
      <c r="F1014" s="233">
        <v>4632</v>
      </c>
      <c r="G1014" s="493" t="s">
        <v>3645</v>
      </c>
      <c r="J1014" s="221">
        <f t="shared" si="78"/>
        <v>0</v>
      </c>
      <c r="K1014" s="221"/>
      <c r="L1014" s="221"/>
      <c r="M1014" s="221"/>
      <c r="N1014" s="722"/>
    </row>
    <row r="1015" spans="6:14" ht="13.5" hidden="1" customHeight="1" x14ac:dyDescent="0.25">
      <c r="F1015" s="233">
        <v>464</v>
      </c>
      <c r="G1015" s="493" t="s">
        <v>3646</v>
      </c>
      <c r="J1015" s="221">
        <f t="shared" si="78"/>
        <v>0</v>
      </c>
      <c r="K1015" s="221"/>
      <c r="L1015" s="221"/>
      <c r="M1015" s="221"/>
      <c r="N1015" s="722"/>
    </row>
    <row r="1016" spans="6:14" ht="13.5" hidden="1" customHeight="1" x14ac:dyDescent="0.25">
      <c r="F1016" s="233">
        <v>465</v>
      </c>
      <c r="G1016" s="493" t="s">
        <v>3741</v>
      </c>
      <c r="J1016" s="221">
        <f t="shared" si="78"/>
        <v>0</v>
      </c>
      <c r="K1016" s="221"/>
      <c r="L1016" s="221"/>
      <c r="M1016" s="221"/>
      <c r="N1016" s="722"/>
    </row>
    <row r="1017" spans="6:14" ht="13.5" hidden="1" customHeight="1" x14ac:dyDescent="0.25">
      <c r="F1017" s="233">
        <v>472</v>
      </c>
      <c r="G1017" s="493" t="s">
        <v>3647</v>
      </c>
      <c r="J1017" s="221">
        <f t="shared" si="78"/>
        <v>0</v>
      </c>
      <c r="K1017" s="221"/>
      <c r="L1017" s="221"/>
      <c r="M1017" s="221"/>
      <c r="N1017" s="722"/>
    </row>
    <row r="1018" spans="6:14" ht="13.5" hidden="1" customHeight="1" x14ac:dyDescent="0.25">
      <c r="F1018" s="233">
        <v>481</v>
      </c>
      <c r="G1018" s="493" t="s">
        <v>3760</v>
      </c>
      <c r="J1018" s="221">
        <f t="shared" si="78"/>
        <v>0</v>
      </c>
      <c r="K1018" s="221"/>
      <c r="L1018" s="221"/>
      <c r="M1018" s="221"/>
      <c r="N1018" s="722"/>
    </row>
    <row r="1019" spans="6:14" ht="13.5" hidden="1" customHeight="1" x14ac:dyDescent="0.25">
      <c r="F1019" s="233">
        <v>482</v>
      </c>
      <c r="G1019" s="493" t="s">
        <v>3761</v>
      </c>
      <c r="J1019" s="221">
        <f t="shared" si="78"/>
        <v>0</v>
      </c>
      <c r="K1019" s="221"/>
      <c r="L1019" s="221"/>
      <c r="M1019" s="221"/>
      <c r="N1019" s="722"/>
    </row>
    <row r="1020" spans="6:14" ht="13.5" hidden="1" customHeight="1" x14ac:dyDescent="0.25">
      <c r="F1020" s="233">
        <v>483</v>
      </c>
      <c r="G1020" s="493" t="s">
        <v>3762</v>
      </c>
      <c r="J1020" s="221">
        <f t="shared" si="78"/>
        <v>0</v>
      </c>
      <c r="K1020" s="221"/>
      <c r="L1020" s="221"/>
      <c r="M1020" s="221"/>
      <c r="N1020" s="722"/>
    </row>
    <row r="1021" spans="6:14" ht="13.5" hidden="1" customHeight="1" x14ac:dyDescent="0.25">
      <c r="F1021" s="233">
        <v>484</v>
      </c>
      <c r="G1021" s="493" t="s">
        <v>3763</v>
      </c>
      <c r="J1021" s="221">
        <f t="shared" si="78"/>
        <v>0</v>
      </c>
      <c r="K1021" s="221"/>
      <c r="L1021" s="221"/>
      <c r="M1021" s="221"/>
      <c r="N1021" s="722"/>
    </row>
    <row r="1022" spans="6:14" ht="13.5" hidden="1" customHeight="1" x14ac:dyDescent="0.25">
      <c r="F1022" s="233">
        <v>485</v>
      </c>
      <c r="G1022" s="493" t="s">
        <v>3764</v>
      </c>
      <c r="J1022" s="221">
        <f t="shared" si="78"/>
        <v>0</v>
      </c>
      <c r="K1022" s="221"/>
      <c r="L1022" s="221"/>
      <c r="M1022" s="221"/>
      <c r="N1022" s="722"/>
    </row>
    <row r="1023" spans="6:14" ht="13.5" hidden="1" customHeight="1" x14ac:dyDescent="0.25">
      <c r="F1023" s="233">
        <v>489</v>
      </c>
      <c r="G1023" s="493" t="s">
        <v>3648</v>
      </c>
      <c r="J1023" s="221">
        <f t="shared" si="78"/>
        <v>0</v>
      </c>
      <c r="K1023" s="221"/>
      <c r="L1023" s="221"/>
      <c r="M1023" s="221"/>
      <c r="N1023" s="722"/>
    </row>
    <row r="1024" spans="6:14" ht="13.5" hidden="1" customHeight="1" x14ac:dyDescent="0.25">
      <c r="F1024" s="233">
        <v>494</v>
      </c>
      <c r="G1024" s="493" t="s">
        <v>3742</v>
      </c>
      <c r="J1024" s="221">
        <f t="shared" si="78"/>
        <v>0</v>
      </c>
      <c r="K1024" s="221"/>
      <c r="L1024" s="221"/>
      <c r="M1024" s="221"/>
      <c r="N1024" s="722"/>
    </row>
    <row r="1025" spans="5:14" ht="13.5" hidden="1" customHeight="1" x14ac:dyDescent="0.25">
      <c r="F1025" s="233">
        <v>495</v>
      </c>
      <c r="G1025" s="493" t="s">
        <v>3743</v>
      </c>
      <c r="J1025" s="221">
        <f t="shared" si="78"/>
        <v>0</v>
      </c>
      <c r="K1025" s="221"/>
      <c r="L1025" s="221"/>
      <c r="M1025" s="221"/>
      <c r="N1025" s="722"/>
    </row>
    <row r="1026" spans="5:14" ht="13.5" hidden="1" customHeight="1" x14ac:dyDescent="0.25">
      <c r="F1026" s="233">
        <v>496</v>
      </c>
      <c r="G1026" s="493" t="s">
        <v>3744</v>
      </c>
      <c r="J1026" s="221">
        <f t="shared" si="78"/>
        <v>0</v>
      </c>
      <c r="K1026" s="221"/>
      <c r="L1026" s="221"/>
      <c r="M1026" s="221"/>
      <c r="N1026" s="722"/>
    </row>
    <row r="1027" spans="5:14" ht="13.5" hidden="1" customHeight="1" x14ac:dyDescent="0.25">
      <c r="F1027" s="233">
        <v>499</v>
      </c>
      <c r="G1027" s="493" t="s">
        <v>3745</v>
      </c>
      <c r="J1027" s="221">
        <f t="shared" si="78"/>
        <v>0</v>
      </c>
      <c r="K1027" s="221"/>
      <c r="L1027" s="221"/>
      <c r="M1027" s="221"/>
      <c r="N1027" s="722"/>
    </row>
    <row r="1028" spans="5:14" ht="17.25" customHeight="1" x14ac:dyDescent="0.25">
      <c r="E1028" s="219">
        <v>55</v>
      </c>
      <c r="F1028" s="233">
        <v>511</v>
      </c>
      <c r="G1028" s="493" t="s">
        <v>4315</v>
      </c>
      <c r="H1028" s="220">
        <v>14430000</v>
      </c>
      <c r="J1028" s="221">
        <f t="shared" si="78"/>
        <v>14430000</v>
      </c>
      <c r="K1028" s="221">
        <v>0</v>
      </c>
      <c r="L1028" s="221"/>
      <c r="M1028" s="221">
        <f t="shared" ref="M1028:M1042" si="79">SUM(K1028:L1028)</f>
        <v>0</v>
      </c>
      <c r="N1028" s="722"/>
    </row>
    <row r="1029" spans="5:14" ht="13.5" hidden="1" customHeight="1" x14ac:dyDescent="0.25">
      <c r="F1029" s="233">
        <v>512</v>
      </c>
      <c r="G1029" s="493" t="s">
        <v>3766</v>
      </c>
      <c r="J1029" s="221">
        <f t="shared" si="78"/>
        <v>0</v>
      </c>
      <c r="K1029" s="221"/>
      <c r="L1029" s="221"/>
      <c r="M1029" s="221">
        <f t="shared" si="79"/>
        <v>0</v>
      </c>
      <c r="N1029" s="722"/>
    </row>
    <row r="1030" spans="5:14" ht="13.5" hidden="1" customHeight="1" x14ac:dyDescent="0.25">
      <c r="F1030" s="233">
        <v>513</v>
      </c>
      <c r="G1030" s="493" t="s">
        <v>3767</v>
      </c>
      <c r="J1030" s="221">
        <f t="shared" si="78"/>
        <v>0</v>
      </c>
      <c r="K1030" s="221"/>
      <c r="L1030" s="221"/>
      <c r="M1030" s="221">
        <f t="shared" si="79"/>
        <v>0</v>
      </c>
      <c r="N1030" s="722"/>
    </row>
    <row r="1031" spans="5:14" ht="13.5" hidden="1" customHeight="1" x14ac:dyDescent="0.25">
      <c r="F1031" s="233">
        <v>514</v>
      </c>
      <c r="G1031" s="493" t="s">
        <v>3768</v>
      </c>
      <c r="J1031" s="221">
        <f t="shared" si="78"/>
        <v>0</v>
      </c>
      <c r="K1031" s="221"/>
      <c r="L1031" s="221"/>
      <c r="M1031" s="221">
        <f t="shared" si="79"/>
        <v>0</v>
      </c>
      <c r="N1031" s="722"/>
    </row>
    <row r="1032" spans="5:14" ht="13.5" hidden="1" customHeight="1" x14ac:dyDescent="0.25">
      <c r="F1032" s="233">
        <v>515</v>
      </c>
      <c r="G1032" s="493" t="s">
        <v>3651</v>
      </c>
      <c r="J1032" s="221">
        <f t="shared" si="78"/>
        <v>0</v>
      </c>
      <c r="K1032" s="221"/>
      <c r="L1032" s="221"/>
      <c r="M1032" s="221">
        <f t="shared" si="79"/>
        <v>0</v>
      </c>
      <c r="N1032" s="722"/>
    </row>
    <row r="1033" spans="5:14" ht="13.5" hidden="1" customHeight="1" x14ac:dyDescent="0.25">
      <c r="F1033" s="233">
        <v>521</v>
      </c>
      <c r="G1033" s="493" t="s">
        <v>3769</v>
      </c>
      <c r="J1033" s="221">
        <f t="shared" si="78"/>
        <v>0</v>
      </c>
      <c r="K1033" s="221"/>
      <c r="L1033" s="221"/>
      <c r="M1033" s="221">
        <f t="shared" si="79"/>
        <v>0</v>
      </c>
      <c r="N1033" s="722"/>
    </row>
    <row r="1034" spans="5:14" ht="13.5" hidden="1" customHeight="1" x14ac:dyDescent="0.25">
      <c r="F1034" s="233">
        <v>522</v>
      </c>
      <c r="G1034" s="493" t="s">
        <v>3770</v>
      </c>
      <c r="J1034" s="221">
        <f t="shared" si="78"/>
        <v>0</v>
      </c>
      <c r="K1034" s="221"/>
      <c r="L1034" s="221"/>
      <c r="M1034" s="221">
        <f t="shared" si="79"/>
        <v>0</v>
      </c>
      <c r="N1034" s="722"/>
    </row>
    <row r="1035" spans="5:14" ht="13.5" hidden="1" customHeight="1" x14ac:dyDescent="0.25">
      <c r="F1035" s="233">
        <v>523</v>
      </c>
      <c r="G1035" s="493" t="s">
        <v>3652</v>
      </c>
      <c r="J1035" s="221">
        <f t="shared" si="78"/>
        <v>0</v>
      </c>
      <c r="K1035" s="221"/>
      <c r="L1035" s="221"/>
      <c r="M1035" s="221">
        <f t="shared" si="79"/>
        <v>0</v>
      </c>
      <c r="N1035" s="722"/>
    </row>
    <row r="1036" spans="5:14" ht="13.5" hidden="1" customHeight="1" x14ac:dyDescent="0.25">
      <c r="F1036" s="233">
        <v>531</v>
      </c>
      <c r="G1036" s="494" t="s">
        <v>3746</v>
      </c>
      <c r="J1036" s="221">
        <f t="shared" si="78"/>
        <v>0</v>
      </c>
      <c r="K1036" s="221"/>
      <c r="L1036" s="221"/>
      <c r="M1036" s="221">
        <f t="shared" si="79"/>
        <v>0</v>
      </c>
      <c r="N1036" s="722"/>
    </row>
    <row r="1037" spans="5:14" ht="13.5" hidden="1" customHeight="1" x14ac:dyDescent="0.25">
      <c r="F1037" s="233">
        <v>541</v>
      </c>
      <c r="G1037" s="493" t="s">
        <v>3771</v>
      </c>
      <c r="J1037" s="221">
        <f t="shared" si="78"/>
        <v>0</v>
      </c>
      <c r="K1037" s="221"/>
      <c r="L1037" s="221"/>
      <c r="M1037" s="221">
        <f t="shared" si="79"/>
        <v>0</v>
      </c>
      <c r="N1037" s="722"/>
    </row>
    <row r="1038" spans="5:14" ht="13.5" hidden="1" customHeight="1" x14ac:dyDescent="0.25">
      <c r="F1038" s="233">
        <v>542</v>
      </c>
      <c r="G1038" s="493" t="s">
        <v>3772</v>
      </c>
      <c r="J1038" s="221">
        <f t="shared" si="78"/>
        <v>0</v>
      </c>
      <c r="K1038" s="221"/>
      <c r="L1038" s="221"/>
      <c r="M1038" s="221">
        <f t="shared" si="79"/>
        <v>0</v>
      </c>
      <c r="N1038" s="722"/>
    </row>
    <row r="1039" spans="5:14" ht="13.5" hidden="1" customHeight="1" x14ac:dyDescent="0.25">
      <c r="F1039" s="233">
        <v>543</v>
      </c>
      <c r="G1039" s="493" t="s">
        <v>3653</v>
      </c>
      <c r="J1039" s="221">
        <f t="shared" si="78"/>
        <v>0</v>
      </c>
      <c r="K1039" s="221"/>
      <c r="L1039" s="221"/>
      <c r="M1039" s="221">
        <f t="shared" si="79"/>
        <v>0</v>
      </c>
      <c r="N1039" s="722"/>
    </row>
    <row r="1040" spans="5:14" ht="13.5" hidden="1" customHeight="1" x14ac:dyDescent="0.25">
      <c r="F1040" s="233">
        <v>551</v>
      </c>
      <c r="G1040" s="493" t="s">
        <v>3747</v>
      </c>
      <c r="J1040" s="221">
        <f t="shared" si="78"/>
        <v>0</v>
      </c>
      <c r="K1040" s="221"/>
      <c r="L1040" s="221"/>
      <c r="M1040" s="221">
        <f t="shared" si="79"/>
        <v>0</v>
      </c>
      <c r="N1040" s="722"/>
    </row>
    <row r="1041" spans="5:14" ht="13.5" hidden="1" customHeight="1" x14ac:dyDescent="0.25">
      <c r="F1041" s="233">
        <v>611</v>
      </c>
      <c r="G1041" s="494" t="s">
        <v>3654</v>
      </c>
      <c r="J1041" s="221">
        <f t="shared" si="78"/>
        <v>0</v>
      </c>
      <c r="K1041" s="221"/>
      <c r="L1041" s="221"/>
      <c r="M1041" s="221">
        <f t="shared" si="79"/>
        <v>0</v>
      </c>
      <c r="N1041" s="722"/>
    </row>
    <row r="1042" spans="5:14" ht="13.5" hidden="1" customHeight="1" x14ac:dyDescent="0.25">
      <c r="F1042" s="233">
        <v>620</v>
      </c>
      <c r="G1042" s="494" t="s">
        <v>73</v>
      </c>
      <c r="J1042" s="221">
        <f t="shared" si="78"/>
        <v>0</v>
      </c>
      <c r="K1042" s="221"/>
      <c r="L1042" s="221"/>
      <c r="M1042" s="221">
        <f t="shared" si="79"/>
        <v>0</v>
      </c>
      <c r="N1042" s="722"/>
    </row>
    <row r="1043" spans="5:14" ht="13.5" customHeight="1" x14ac:dyDescent="0.25">
      <c r="E1043" s="234"/>
      <c r="F1043" s="233"/>
      <c r="G1043" s="496" t="s">
        <v>3895</v>
      </c>
      <c r="H1043" s="235"/>
      <c r="I1043" s="236"/>
      <c r="J1043" s="237"/>
      <c r="K1043" s="237"/>
      <c r="L1043" s="237"/>
      <c r="M1043" s="237"/>
      <c r="N1043" s="723"/>
    </row>
    <row r="1044" spans="5:14" ht="13.5" hidden="1" customHeight="1" x14ac:dyDescent="0.25">
      <c r="F1044" s="238" t="s">
        <v>219</v>
      </c>
      <c r="G1044" s="497" t="s">
        <v>220</v>
      </c>
      <c r="J1044" s="221">
        <f t="shared" ref="J1044:J1059" si="80">SUM(H1044:I1044)</f>
        <v>0</v>
      </c>
      <c r="K1044" s="221"/>
      <c r="L1044" s="221"/>
      <c r="M1044" s="221">
        <f t="shared" ref="M1044:M1055" si="81">SUM(K1044:L1044)</f>
        <v>0</v>
      </c>
      <c r="N1044" s="722"/>
    </row>
    <row r="1045" spans="5:14" ht="13.5" hidden="1" customHeight="1" x14ac:dyDescent="0.25">
      <c r="F1045" s="238" t="s">
        <v>221</v>
      </c>
      <c r="G1045" s="497" t="s">
        <v>222</v>
      </c>
      <c r="J1045" s="221">
        <f t="shared" si="80"/>
        <v>0</v>
      </c>
      <c r="K1045" s="221"/>
      <c r="L1045" s="221"/>
      <c r="M1045" s="221">
        <f t="shared" si="81"/>
        <v>0</v>
      </c>
      <c r="N1045" s="722"/>
    </row>
    <row r="1046" spans="5:14" ht="13.5" hidden="1" customHeight="1" x14ac:dyDescent="0.25">
      <c r="F1046" s="238" t="s">
        <v>223</v>
      </c>
      <c r="G1046" s="497" t="s">
        <v>224</v>
      </c>
      <c r="J1046" s="221">
        <f t="shared" si="80"/>
        <v>0</v>
      </c>
      <c r="K1046" s="221"/>
      <c r="L1046" s="221"/>
      <c r="M1046" s="221">
        <f t="shared" si="81"/>
        <v>0</v>
      </c>
      <c r="N1046" s="722"/>
    </row>
    <row r="1047" spans="5:14" ht="13.5" hidden="1" customHeight="1" x14ac:dyDescent="0.25">
      <c r="F1047" s="238" t="s">
        <v>225</v>
      </c>
      <c r="G1047" s="497" t="s">
        <v>226</v>
      </c>
      <c r="J1047" s="221">
        <f t="shared" si="80"/>
        <v>0</v>
      </c>
      <c r="K1047" s="221"/>
      <c r="L1047" s="221"/>
      <c r="M1047" s="221">
        <f t="shared" si="81"/>
        <v>0</v>
      </c>
      <c r="N1047" s="722"/>
    </row>
    <row r="1048" spans="5:14" ht="13.5" hidden="1" customHeight="1" x14ac:dyDescent="0.25">
      <c r="F1048" s="238" t="s">
        <v>227</v>
      </c>
      <c r="G1048" s="497" t="s">
        <v>228</v>
      </c>
      <c r="J1048" s="221">
        <f t="shared" si="80"/>
        <v>0</v>
      </c>
      <c r="K1048" s="221"/>
      <c r="L1048" s="221"/>
      <c r="M1048" s="221">
        <f t="shared" si="81"/>
        <v>0</v>
      </c>
      <c r="N1048" s="722"/>
    </row>
    <row r="1049" spans="5:14" ht="13.5" hidden="1" customHeight="1" x14ac:dyDescent="0.25">
      <c r="F1049" s="238" t="s">
        <v>229</v>
      </c>
      <c r="G1049" s="497" t="s">
        <v>230</v>
      </c>
      <c r="J1049" s="221">
        <f t="shared" si="80"/>
        <v>0</v>
      </c>
      <c r="K1049" s="221"/>
      <c r="L1049" s="221"/>
      <c r="M1049" s="221">
        <f t="shared" si="81"/>
        <v>0</v>
      </c>
      <c r="N1049" s="722"/>
    </row>
    <row r="1050" spans="5:14" ht="13.5" hidden="1" customHeight="1" x14ac:dyDescent="0.25">
      <c r="F1050" s="238" t="s">
        <v>231</v>
      </c>
      <c r="G1050" s="497" t="s">
        <v>4115</v>
      </c>
      <c r="J1050" s="221">
        <f t="shared" si="80"/>
        <v>0</v>
      </c>
      <c r="K1050" s="221"/>
      <c r="L1050" s="221"/>
      <c r="M1050" s="221">
        <f t="shared" si="81"/>
        <v>0</v>
      </c>
      <c r="N1050" s="722"/>
    </row>
    <row r="1051" spans="5:14" ht="13.5" hidden="1" customHeight="1" x14ac:dyDescent="0.25">
      <c r="F1051" s="238" t="s">
        <v>232</v>
      </c>
      <c r="G1051" s="497" t="s">
        <v>4114</v>
      </c>
      <c r="J1051" s="221">
        <f t="shared" si="80"/>
        <v>0</v>
      </c>
      <c r="K1051" s="221"/>
      <c r="L1051" s="221"/>
      <c r="M1051" s="221">
        <f t="shared" si="81"/>
        <v>0</v>
      </c>
      <c r="N1051" s="722"/>
    </row>
    <row r="1052" spans="5:14" ht="13.5" hidden="1" customHeight="1" x14ac:dyDescent="0.25">
      <c r="F1052" s="238" t="s">
        <v>233</v>
      </c>
      <c r="G1052" s="497" t="s">
        <v>42</v>
      </c>
      <c r="J1052" s="221">
        <f t="shared" si="80"/>
        <v>0</v>
      </c>
      <c r="K1052" s="221"/>
      <c r="L1052" s="221"/>
      <c r="M1052" s="221">
        <f t="shared" si="81"/>
        <v>0</v>
      </c>
      <c r="N1052" s="722"/>
    </row>
    <row r="1053" spans="5:14" ht="13.5" hidden="1" customHeight="1" x14ac:dyDescent="0.25">
      <c r="F1053" s="238" t="s">
        <v>234</v>
      </c>
      <c r="G1053" s="497" t="s">
        <v>235</v>
      </c>
      <c r="J1053" s="221">
        <f t="shared" si="80"/>
        <v>0</v>
      </c>
      <c r="K1053" s="221"/>
      <c r="L1053" s="221"/>
      <c r="M1053" s="221">
        <f t="shared" si="81"/>
        <v>0</v>
      </c>
      <c r="N1053" s="722"/>
    </row>
    <row r="1054" spans="5:14" ht="13.5" hidden="1" customHeight="1" x14ac:dyDescent="0.25">
      <c r="F1054" s="238" t="s">
        <v>236</v>
      </c>
      <c r="G1054" s="497" t="s">
        <v>237</v>
      </c>
      <c r="J1054" s="221">
        <f t="shared" si="80"/>
        <v>0</v>
      </c>
      <c r="K1054" s="221"/>
      <c r="L1054" s="221"/>
      <c r="M1054" s="221">
        <f t="shared" si="81"/>
        <v>0</v>
      </c>
      <c r="N1054" s="722"/>
    </row>
    <row r="1055" spans="5:14" ht="13.5" hidden="1" customHeight="1" x14ac:dyDescent="0.25">
      <c r="F1055" s="238" t="s">
        <v>238</v>
      </c>
      <c r="G1055" s="497" t="s">
        <v>239</v>
      </c>
      <c r="J1055" s="221">
        <f t="shared" si="80"/>
        <v>0</v>
      </c>
      <c r="K1055" s="221"/>
      <c r="L1055" s="221"/>
      <c r="M1055" s="221">
        <f t="shared" si="81"/>
        <v>0</v>
      </c>
      <c r="N1055" s="722"/>
    </row>
    <row r="1056" spans="5:14" ht="13.5" customHeight="1" x14ac:dyDescent="0.25">
      <c r="F1056" s="238" t="s">
        <v>240</v>
      </c>
      <c r="G1056" s="497" t="s">
        <v>241</v>
      </c>
      <c r="H1056" s="220">
        <f>SUM(H1028:H1043)</f>
        <v>14430000</v>
      </c>
      <c r="J1056" s="221">
        <f>SUM(H1056:I1056)</f>
        <v>14430000</v>
      </c>
      <c r="K1056" s="221">
        <f>SUM(K1028:K1043)</f>
        <v>0</v>
      </c>
      <c r="L1056" s="221"/>
      <c r="M1056" s="221">
        <f>SUM(K1056:L1056)</f>
        <v>0</v>
      </c>
      <c r="N1056" s="722"/>
    </row>
    <row r="1057" spans="5:14" ht="13.5" hidden="1" customHeight="1" x14ac:dyDescent="0.25">
      <c r="F1057" s="238" t="s">
        <v>242</v>
      </c>
      <c r="G1057" s="497" t="s">
        <v>243</v>
      </c>
      <c r="J1057" s="221">
        <f t="shared" si="80"/>
        <v>0</v>
      </c>
      <c r="K1057" s="221"/>
      <c r="L1057" s="221"/>
      <c r="M1057" s="221">
        <f t="shared" ref="M1057:M1059" si="82">SUM(K1057:L1057)</f>
        <v>0</v>
      </c>
      <c r="N1057" s="722"/>
    </row>
    <row r="1058" spans="5:14" ht="13.5" hidden="1" customHeight="1" x14ac:dyDescent="0.25">
      <c r="F1058" s="238" t="s">
        <v>244</v>
      </c>
      <c r="G1058" s="497" t="s">
        <v>245</v>
      </c>
      <c r="J1058" s="221">
        <f t="shared" si="80"/>
        <v>0</v>
      </c>
      <c r="K1058" s="221"/>
      <c r="L1058" s="221"/>
      <c r="M1058" s="221">
        <f t="shared" si="82"/>
        <v>0</v>
      </c>
      <c r="N1058" s="722"/>
    </row>
    <row r="1059" spans="5:14" ht="13.5" hidden="1" customHeight="1" x14ac:dyDescent="0.25">
      <c r="F1059" s="238" t="s">
        <v>246</v>
      </c>
      <c r="G1059" s="497" t="s">
        <v>247</v>
      </c>
      <c r="J1059" s="221">
        <f t="shared" si="80"/>
        <v>0</v>
      </c>
      <c r="K1059" s="221"/>
      <c r="L1059" s="221"/>
      <c r="M1059" s="221">
        <f t="shared" si="82"/>
        <v>0</v>
      </c>
      <c r="N1059" s="722"/>
    </row>
    <row r="1060" spans="5:14" ht="13.5" customHeight="1" x14ac:dyDescent="0.25">
      <c r="G1060" s="498" t="s">
        <v>3896</v>
      </c>
      <c r="H1060" s="239">
        <f>SUM(H1045:H1059)</f>
        <v>14430000</v>
      </c>
      <c r="I1060" s="240">
        <f>SUM(I1045:I1059)</f>
        <v>0</v>
      </c>
      <c r="J1060" s="240">
        <f>SUM(J1044:J1059)</f>
        <v>14430000</v>
      </c>
      <c r="K1060" s="240">
        <f>SUM(K1045:K1059)</f>
        <v>0</v>
      </c>
      <c r="L1060" s="240">
        <f>SUM(L1045:L1059)</f>
        <v>0</v>
      </c>
      <c r="M1060" s="240">
        <f>SUM(M1044:M1059)</f>
        <v>0</v>
      </c>
      <c r="N1060" s="724"/>
    </row>
    <row r="1061" spans="5:14" ht="13.5" customHeight="1" x14ac:dyDescent="0.25">
      <c r="E1061" s="234"/>
      <c r="F1061" s="233"/>
      <c r="G1061" s="499" t="s">
        <v>4357</v>
      </c>
      <c r="H1061" s="235"/>
      <c r="I1061" s="236"/>
      <c r="J1061" s="237"/>
      <c r="K1061" s="237"/>
      <c r="L1061" s="237"/>
      <c r="M1061" s="237"/>
      <c r="N1061" s="723"/>
    </row>
    <row r="1062" spans="5:14" ht="13.5" hidden="1" customHeight="1" x14ac:dyDescent="0.25">
      <c r="F1062" s="238" t="s">
        <v>219</v>
      </c>
      <c r="G1062" s="497" t="s">
        <v>220</v>
      </c>
      <c r="H1062" s="220">
        <v>0</v>
      </c>
      <c r="J1062" s="221">
        <f>SUM(H1062:I1062)</f>
        <v>0</v>
      </c>
      <c r="K1062" s="221">
        <v>0</v>
      </c>
      <c r="L1062" s="221"/>
      <c r="M1062" s="221">
        <f>SUM(K1062:L1062)</f>
        <v>0</v>
      </c>
      <c r="N1062" s="722"/>
    </row>
    <row r="1063" spans="5:14" ht="13.5" hidden="1" customHeight="1" x14ac:dyDescent="0.25">
      <c r="F1063" s="238" t="s">
        <v>221</v>
      </c>
      <c r="G1063" s="497" t="s">
        <v>222</v>
      </c>
      <c r="J1063" s="221">
        <f t="shared" ref="J1063:J1077" si="83">SUM(H1063:I1063)</f>
        <v>0</v>
      </c>
      <c r="K1063" s="221"/>
      <c r="L1063" s="221"/>
      <c r="M1063" s="221">
        <f t="shared" ref="M1063:M1077" si="84">SUM(K1063:L1063)</f>
        <v>0</v>
      </c>
      <c r="N1063" s="722"/>
    </row>
    <row r="1064" spans="5:14" ht="13.5" hidden="1" customHeight="1" x14ac:dyDescent="0.25">
      <c r="F1064" s="238" t="s">
        <v>223</v>
      </c>
      <c r="G1064" s="497" t="s">
        <v>224</v>
      </c>
      <c r="J1064" s="221">
        <f t="shared" si="83"/>
        <v>0</v>
      </c>
      <c r="K1064" s="221"/>
      <c r="L1064" s="221"/>
      <c r="M1064" s="221">
        <f t="shared" si="84"/>
        <v>0</v>
      </c>
      <c r="N1064" s="722"/>
    </row>
    <row r="1065" spans="5:14" ht="13.5" hidden="1" customHeight="1" x14ac:dyDescent="0.25">
      <c r="F1065" s="238" t="s">
        <v>225</v>
      </c>
      <c r="G1065" s="497" t="s">
        <v>226</v>
      </c>
      <c r="J1065" s="221">
        <f t="shared" si="83"/>
        <v>0</v>
      </c>
      <c r="K1065" s="221"/>
      <c r="L1065" s="221"/>
      <c r="M1065" s="221">
        <f t="shared" si="84"/>
        <v>0</v>
      </c>
      <c r="N1065" s="722"/>
    </row>
    <row r="1066" spans="5:14" ht="13.5" hidden="1" customHeight="1" x14ac:dyDescent="0.25">
      <c r="F1066" s="238" t="s">
        <v>227</v>
      </c>
      <c r="G1066" s="497" t="s">
        <v>228</v>
      </c>
      <c r="J1066" s="221">
        <f t="shared" si="83"/>
        <v>0</v>
      </c>
      <c r="K1066" s="221"/>
      <c r="L1066" s="221"/>
      <c r="M1066" s="221">
        <f t="shared" si="84"/>
        <v>0</v>
      </c>
      <c r="N1066" s="722"/>
    </row>
    <row r="1067" spans="5:14" ht="13.5" hidden="1" customHeight="1" x14ac:dyDescent="0.25">
      <c r="F1067" s="238" t="s">
        <v>229</v>
      </c>
      <c r="G1067" s="497" t="s">
        <v>230</v>
      </c>
      <c r="J1067" s="221">
        <f t="shared" si="83"/>
        <v>0</v>
      </c>
      <c r="K1067" s="221"/>
      <c r="L1067" s="221"/>
      <c r="M1067" s="221">
        <f t="shared" si="84"/>
        <v>0</v>
      </c>
      <c r="N1067" s="722"/>
    </row>
    <row r="1068" spans="5:14" ht="13.5" hidden="1" customHeight="1" x14ac:dyDescent="0.25">
      <c r="F1068" s="238" t="s">
        <v>231</v>
      </c>
      <c r="G1068" s="497" t="s">
        <v>4115</v>
      </c>
      <c r="J1068" s="221">
        <f t="shared" si="83"/>
        <v>0</v>
      </c>
      <c r="K1068" s="221"/>
      <c r="L1068" s="221"/>
      <c r="M1068" s="221">
        <f t="shared" si="84"/>
        <v>0</v>
      </c>
      <c r="N1068" s="722"/>
    </row>
    <row r="1069" spans="5:14" ht="13.5" hidden="1" customHeight="1" x14ac:dyDescent="0.25">
      <c r="F1069" s="238" t="s">
        <v>232</v>
      </c>
      <c r="G1069" s="497" t="s">
        <v>4114</v>
      </c>
      <c r="J1069" s="221">
        <f t="shared" si="83"/>
        <v>0</v>
      </c>
      <c r="K1069" s="221"/>
      <c r="L1069" s="221"/>
      <c r="M1069" s="221">
        <f t="shared" si="84"/>
        <v>0</v>
      </c>
      <c r="N1069" s="722"/>
    </row>
    <row r="1070" spans="5:14" ht="13.5" hidden="1" customHeight="1" x14ac:dyDescent="0.25">
      <c r="F1070" s="238" t="s">
        <v>233</v>
      </c>
      <c r="G1070" s="497" t="s">
        <v>42</v>
      </c>
      <c r="J1070" s="221">
        <f t="shared" si="83"/>
        <v>0</v>
      </c>
      <c r="K1070" s="221"/>
      <c r="L1070" s="221"/>
      <c r="M1070" s="221">
        <f t="shared" si="84"/>
        <v>0</v>
      </c>
      <c r="N1070" s="722"/>
    </row>
    <row r="1071" spans="5:14" ht="13.5" hidden="1" customHeight="1" x14ac:dyDescent="0.25">
      <c r="F1071" s="238" t="s">
        <v>234</v>
      </c>
      <c r="G1071" s="497" t="s">
        <v>235</v>
      </c>
      <c r="J1071" s="221">
        <f t="shared" si="83"/>
        <v>0</v>
      </c>
      <c r="K1071" s="221"/>
      <c r="L1071" s="221"/>
      <c r="M1071" s="221">
        <f t="shared" si="84"/>
        <v>0</v>
      </c>
      <c r="N1071" s="722"/>
    </row>
    <row r="1072" spans="5:14" ht="13.5" hidden="1" customHeight="1" x14ac:dyDescent="0.25">
      <c r="F1072" s="238" t="s">
        <v>236</v>
      </c>
      <c r="G1072" s="497" t="s">
        <v>237</v>
      </c>
      <c r="J1072" s="221">
        <f t="shared" si="83"/>
        <v>0</v>
      </c>
      <c r="K1072" s="221"/>
      <c r="L1072" s="221"/>
      <c r="M1072" s="221">
        <f t="shared" si="84"/>
        <v>0</v>
      </c>
      <c r="N1072" s="722"/>
    </row>
    <row r="1073" spans="3:14" ht="13.5" hidden="1" customHeight="1" x14ac:dyDescent="0.25">
      <c r="F1073" s="238" t="s">
        <v>238</v>
      </c>
      <c r="G1073" s="497" t="s">
        <v>239</v>
      </c>
      <c r="J1073" s="221">
        <f t="shared" si="83"/>
        <v>0</v>
      </c>
      <c r="K1073" s="221"/>
      <c r="L1073" s="221"/>
      <c r="M1073" s="221">
        <f t="shared" si="84"/>
        <v>0</v>
      </c>
      <c r="N1073" s="722"/>
    </row>
    <row r="1074" spans="3:14" ht="13.5" customHeight="1" x14ac:dyDescent="0.25">
      <c r="F1074" s="238" t="s">
        <v>240</v>
      </c>
      <c r="G1074" s="497" t="s">
        <v>241</v>
      </c>
      <c r="H1074" s="220">
        <f>SUM(H1028)</f>
        <v>14430000</v>
      </c>
      <c r="J1074" s="221">
        <f t="shared" si="83"/>
        <v>14430000</v>
      </c>
      <c r="K1074" s="221">
        <f>SUM(K1028)</f>
        <v>0</v>
      </c>
      <c r="L1074" s="221"/>
      <c r="M1074" s="221">
        <f t="shared" si="84"/>
        <v>0</v>
      </c>
      <c r="N1074" s="722"/>
    </row>
    <row r="1075" spans="3:14" ht="13.5" hidden="1" customHeight="1" x14ac:dyDescent="0.25">
      <c r="F1075" s="238" t="s">
        <v>242</v>
      </c>
      <c r="G1075" s="497" t="s">
        <v>243</v>
      </c>
      <c r="J1075" s="221">
        <f t="shared" si="83"/>
        <v>0</v>
      </c>
      <c r="K1075" s="221"/>
      <c r="L1075" s="221"/>
      <c r="M1075" s="221">
        <f t="shared" si="84"/>
        <v>0</v>
      </c>
      <c r="N1075" s="722"/>
    </row>
    <row r="1076" spans="3:14" ht="13.5" hidden="1" customHeight="1" x14ac:dyDescent="0.25">
      <c r="F1076" s="238" t="s">
        <v>244</v>
      </c>
      <c r="G1076" s="497" t="s">
        <v>245</v>
      </c>
      <c r="J1076" s="221">
        <f t="shared" si="83"/>
        <v>0</v>
      </c>
      <c r="K1076" s="221"/>
      <c r="L1076" s="221"/>
      <c r="M1076" s="221">
        <f t="shared" si="84"/>
        <v>0</v>
      </c>
      <c r="N1076" s="722"/>
    </row>
    <row r="1077" spans="3:14" ht="13.5" hidden="1" customHeight="1" x14ac:dyDescent="0.25">
      <c r="F1077" s="238" t="s">
        <v>246</v>
      </c>
      <c r="G1077" s="497" t="s">
        <v>247</v>
      </c>
      <c r="J1077" s="221">
        <f t="shared" si="83"/>
        <v>0</v>
      </c>
      <c r="K1077" s="221"/>
      <c r="L1077" s="221"/>
      <c r="M1077" s="221">
        <f t="shared" si="84"/>
        <v>0</v>
      </c>
      <c r="N1077" s="722"/>
    </row>
    <row r="1078" spans="3:14" ht="13.5" customHeight="1" x14ac:dyDescent="0.25">
      <c r="G1078" s="498" t="s">
        <v>4031</v>
      </c>
      <c r="H1078" s="239">
        <f>SUM(H1062:H1077)</f>
        <v>14430000</v>
      </c>
      <c r="I1078" s="240">
        <f>SUM(I1063:I1077)</f>
        <v>0</v>
      </c>
      <c r="J1078" s="240">
        <f>SUM(J1062:J1077)</f>
        <v>14430000</v>
      </c>
      <c r="K1078" s="240">
        <f>SUM(K1062:K1077)</f>
        <v>0</v>
      </c>
      <c r="L1078" s="240">
        <f>SUM(L1063:L1077)</f>
        <v>0</v>
      </c>
      <c r="M1078" s="240">
        <f>SUM(M1062:M1077)</f>
        <v>0</v>
      </c>
      <c r="N1078" s="724"/>
    </row>
    <row r="1079" spans="3:14" ht="13.5" hidden="1" customHeight="1" x14ac:dyDescent="0.25">
      <c r="C1079" s="228" t="s">
        <v>4029</v>
      </c>
      <c r="D1079" s="229"/>
      <c r="G1079" s="491" t="s">
        <v>4518</v>
      </c>
      <c r="K1079" s="221"/>
      <c r="L1079" s="221"/>
      <c r="M1079" s="221"/>
      <c r="N1079" s="722"/>
    </row>
    <row r="1080" spans="3:14" ht="13.5" hidden="1" customHeight="1" x14ac:dyDescent="0.25">
      <c r="C1080" s="228"/>
      <c r="D1080" s="241">
        <v>130</v>
      </c>
      <c r="E1080" s="242"/>
      <c r="F1080" s="243"/>
      <c r="G1080" s="492" t="s">
        <v>97</v>
      </c>
      <c r="K1080" s="221"/>
      <c r="L1080" s="221"/>
      <c r="M1080" s="221"/>
      <c r="N1080" s="722"/>
    </row>
    <row r="1081" spans="3:14" ht="13.5" hidden="1" customHeight="1" x14ac:dyDescent="0.25">
      <c r="F1081" s="233">
        <v>411</v>
      </c>
      <c r="G1081" s="493" t="s">
        <v>3738</v>
      </c>
      <c r="J1081" s="221">
        <f>SUM(H1081:I1081)</f>
        <v>0</v>
      </c>
      <c r="K1081" s="221"/>
      <c r="L1081" s="221"/>
      <c r="M1081" s="221">
        <f>SUM(K1081:L1081)</f>
        <v>0</v>
      </c>
      <c r="N1081" s="722"/>
    </row>
    <row r="1082" spans="3:14" ht="13.5" hidden="1" customHeight="1" x14ac:dyDescent="0.25">
      <c r="F1082" s="233">
        <v>412</v>
      </c>
      <c r="G1082" s="494" t="s">
        <v>3630</v>
      </c>
      <c r="J1082" s="221">
        <f t="shared" ref="J1082:J1140" si="85">SUM(H1082:I1082)</f>
        <v>0</v>
      </c>
      <c r="K1082" s="221"/>
      <c r="L1082" s="221"/>
      <c r="M1082" s="221">
        <f t="shared" ref="M1082:M1140" si="86">SUM(K1082:L1082)</f>
        <v>0</v>
      </c>
      <c r="N1082" s="722"/>
    </row>
    <row r="1083" spans="3:14" ht="13.5" hidden="1" customHeight="1" x14ac:dyDescent="0.25">
      <c r="F1083" s="233">
        <v>413</v>
      </c>
      <c r="G1083" s="493" t="s">
        <v>3739</v>
      </c>
      <c r="J1083" s="221">
        <f t="shared" si="85"/>
        <v>0</v>
      </c>
      <c r="K1083" s="221"/>
      <c r="L1083" s="221"/>
      <c r="M1083" s="221">
        <f t="shared" si="86"/>
        <v>0</v>
      </c>
      <c r="N1083" s="722"/>
    </row>
    <row r="1084" spans="3:14" ht="13.5" hidden="1" customHeight="1" x14ac:dyDescent="0.25">
      <c r="F1084" s="233">
        <v>414</v>
      </c>
      <c r="G1084" s="493" t="s">
        <v>3631</v>
      </c>
      <c r="J1084" s="221">
        <f t="shared" si="85"/>
        <v>0</v>
      </c>
      <c r="K1084" s="221"/>
      <c r="L1084" s="221"/>
      <c r="M1084" s="221">
        <f t="shared" si="86"/>
        <v>0</v>
      </c>
      <c r="N1084" s="722"/>
    </row>
    <row r="1085" spans="3:14" ht="13.5" hidden="1" customHeight="1" x14ac:dyDescent="0.25">
      <c r="F1085" s="233">
        <v>415</v>
      </c>
      <c r="G1085" s="493" t="s">
        <v>3748</v>
      </c>
      <c r="J1085" s="221">
        <f t="shared" si="85"/>
        <v>0</v>
      </c>
      <c r="K1085" s="221"/>
      <c r="L1085" s="221"/>
      <c r="M1085" s="221">
        <f t="shared" si="86"/>
        <v>0</v>
      </c>
      <c r="N1085" s="722"/>
    </row>
    <row r="1086" spans="3:14" ht="13.5" hidden="1" customHeight="1" x14ac:dyDescent="0.25">
      <c r="F1086" s="233">
        <v>416</v>
      </c>
      <c r="G1086" s="493" t="s">
        <v>3749</v>
      </c>
      <c r="J1086" s="221">
        <f t="shared" si="85"/>
        <v>0</v>
      </c>
      <c r="K1086" s="221"/>
      <c r="L1086" s="221"/>
      <c r="M1086" s="221">
        <f t="shared" si="86"/>
        <v>0</v>
      </c>
      <c r="N1086" s="722"/>
    </row>
    <row r="1087" spans="3:14" ht="13.5" hidden="1" customHeight="1" x14ac:dyDescent="0.25">
      <c r="F1087" s="233">
        <v>417</v>
      </c>
      <c r="G1087" s="493" t="s">
        <v>3750</v>
      </c>
      <c r="J1087" s="221">
        <f t="shared" si="85"/>
        <v>0</v>
      </c>
      <c r="K1087" s="221"/>
      <c r="L1087" s="221"/>
      <c r="M1087" s="221">
        <f t="shared" si="86"/>
        <v>0</v>
      </c>
      <c r="N1087" s="722"/>
    </row>
    <row r="1088" spans="3:14" ht="13.5" hidden="1" customHeight="1" x14ac:dyDescent="0.25">
      <c r="F1088" s="233">
        <v>418</v>
      </c>
      <c r="G1088" s="493" t="s">
        <v>3632</v>
      </c>
      <c r="J1088" s="221">
        <f t="shared" si="85"/>
        <v>0</v>
      </c>
      <c r="K1088" s="221"/>
      <c r="L1088" s="221"/>
      <c r="M1088" s="221">
        <f t="shared" si="86"/>
        <v>0</v>
      </c>
      <c r="N1088" s="722"/>
    </row>
    <row r="1089" spans="6:14" ht="13.5" hidden="1" customHeight="1" x14ac:dyDescent="0.25">
      <c r="F1089" s="233">
        <v>421</v>
      </c>
      <c r="G1089" s="493" t="s">
        <v>3634</v>
      </c>
      <c r="J1089" s="221">
        <f t="shared" si="85"/>
        <v>0</v>
      </c>
      <c r="K1089" s="221"/>
      <c r="L1089" s="221"/>
      <c r="M1089" s="221">
        <f t="shared" si="86"/>
        <v>0</v>
      </c>
      <c r="N1089" s="722"/>
    </row>
    <row r="1090" spans="6:14" ht="13.5" hidden="1" customHeight="1" x14ac:dyDescent="0.25">
      <c r="F1090" s="233">
        <v>422</v>
      </c>
      <c r="G1090" s="493" t="s">
        <v>3635</v>
      </c>
      <c r="J1090" s="221">
        <f t="shared" si="85"/>
        <v>0</v>
      </c>
      <c r="K1090" s="221"/>
      <c r="L1090" s="221"/>
      <c r="M1090" s="221">
        <f t="shared" si="86"/>
        <v>0</v>
      </c>
      <c r="N1090" s="722"/>
    </row>
    <row r="1091" spans="6:14" ht="13.5" hidden="1" customHeight="1" x14ac:dyDescent="0.25">
      <c r="F1091" s="233">
        <v>423</v>
      </c>
      <c r="G1091" s="493" t="s">
        <v>3636</v>
      </c>
      <c r="J1091" s="221">
        <f t="shared" si="85"/>
        <v>0</v>
      </c>
      <c r="K1091" s="221"/>
      <c r="L1091" s="221"/>
      <c r="M1091" s="221">
        <f t="shared" si="86"/>
        <v>0</v>
      </c>
      <c r="N1091" s="722"/>
    </row>
    <row r="1092" spans="6:14" ht="13.5" hidden="1" customHeight="1" x14ac:dyDescent="0.25">
      <c r="F1092" s="233">
        <v>424</v>
      </c>
      <c r="G1092" s="493" t="s">
        <v>3637</v>
      </c>
      <c r="J1092" s="221">
        <f t="shared" si="85"/>
        <v>0</v>
      </c>
      <c r="K1092" s="221"/>
      <c r="L1092" s="221"/>
      <c r="M1092" s="221">
        <f t="shared" si="86"/>
        <v>0</v>
      </c>
      <c r="N1092" s="722"/>
    </row>
    <row r="1093" spans="6:14" ht="13.5" hidden="1" customHeight="1" x14ac:dyDescent="0.25">
      <c r="F1093" s="233">
        <v>425</v>
      </c>
      <c r="G1093" s="493" t="s">
        <v>3751</v>
      </c>
      <c r="J1093" s="221">
        <f t="shared" si="85"/>
        <v>0</v>
      </c>
      <c r="K1093" s="221"/>
      <c r="L1093" s="221"/>
      <c r="M1093" s="221">
        <f t="shared" si="86"/>
        <v>0</v>
      </c>
      <c r="N1093" s="722"/>
    </row>
    <row r="1094" spans="6:14" ht="13.5" hidden="1" customHeight="1" x14ac:dyDescent="0.25">
      <c r="F1094" s="233">
        <v>426</v>
      </c>
      <c r="G1094" s="493" t="s">
        <v>3638</v>
      </c>
      <c r="J1094" s="221">
        <f t="shared" si="85"/>
        <v>0</v>
      </c>
      <c r="K1094" s="221"/>
      <c r="L1094" s="221"/>
      <c r="M1094" s="221">
        <f t="shared" si="86"/>
        <v>0</v>
      </c>
      <c r="N1094" s="722"/>
    </row>
    <row r="1095" spans="6:14" ht="13.5" hidden="1" customHeight="1" x14ac:dyDescent="0.25">
      <c r="F1095" s="233">
        <v>431</v>
      </c>
      <c r="G1095" s="493" t="s">
        <v>3752</v>
      </c>
      <c r="J1095" s="221">
        <f t="shared" si="85"/>
        <v>0</v>
      </c>
      <c r="K1095" s="221"/>
      <c r="L1095" s="221"/>
      <c r="M1095" s="221">
        <f t="shared" si="86"/>
        <v>0</v>
      </c>
      <c r="N1095" s="722"/>
    </row>
    <row r="1096" spans="6:14" ht="13.5" hidden="1" customHeight="1" x14ac:dyDescent="0.25">
      <c r="F1096" s="233">
        <v>432</v>
      </c>
      <c r="G1096" s="493" t="s">
        <v>3753</v>
      </c>
      <c r="J1096" s="221">
        <f t="shared" si="85"/>
        <v>0</v>
      </c>
      <c r="K1096" s="221"/>
      <c r="L1096" s="221"/>
      <c r="M1096" s="221">
        <f t="shared" si="86"/>
        <v>0</v>
      </c>
      <c r="N1096" s="722"/>
    </row>
    <row r="1097" spans="6:14" ht="13.5" hidden="1" customHeight="1" x14ac:dyDescent="0.25">
      <c r="F1097" s="233">
        <v>433</v>
      </c>
      <c r="G1097" s="493" t="s">
        <v>3754</v>
      </c>
      <c r="J1097" s="221">
        <f t="shared" si="85"/>
        <v>0</v>
      </c>
      <c r="K1097" s="221"/>
      <c r="L1097" s="221"/>
      <c r="M1097" s="221">
        <f t="shared" si="86"/>
        <v>0</v>
      </c>
      <c r="N1097" s="722"/>
    </row>
    <row r="1098" spans="6:14" ht="13.5" hidden="1" customHeight="1" x14ac:dyDescent="0.25">
      <c r="F1098" s="233">
        <v>434</v>
      </c>
      <c r="G1098" s="493" t="s">
        <v>3755</v>
      </c>
      <c r="J1098" s="221">
        <f t="shared" si="85"/>
        <v>0</v>
      </c>
      <c r="K1098" s="221"/>
      <c r="L1098" s="221"/>
      <c r="M1098" s="221">
        <f t="shared" si="86"/>
        <v>0</v>
      </c>
      <c r="N1098" s="722"/>
    </row>
    <row r="1099" spans="6:14" ht="13.5" hidden="1" customHeight="1" x14ac:dyDescent="0.25">
      <c r="F1099" s="233">
        <v>435</v>
      </c>
      <c r="G1099" s="493" t="s">
        <v>3639</v>
      </c>
      <c r="J1099" s="221">
        <f t="shared" si="85"/>
        <v>0</v>
      </c>
      <c r="K1099" s="221"/>
      <c r="L1099" s="221"/>
      <c r="M1099" s="221">
        <f t="shared" si="86"/>
        <v>0</v>
      </c>
      <c r="N1099" s="722"/>
    </row>
    <row r="1100" spans="6:14" ht="13.5" hidden="1" customHeight="1" x14ac:dyDescent="0.25">
      <c r="F1100" s="233">
        <v>441</v>
      </c>
      <c r="G1100" s="493" t="s">
        <v>3756</v>
      </c>
      <c r="J1100" s="221">
        <f t="shared" si="85"/>
        <v>0</v>
      </c>
      <c r="K1100" s="221"/>
      <c r="L1100" s="221"/>
      <c r="M1100" s="221">
        <f t="shared" si="86"/>
        <v>0</v>
      </c>
      <c r="N1100" s="722"/>
    </row>
    <row r="1101" spans="6:14" ht="13.5" hidden="1" customHeight="1" x14ac:dyDescent="0.25">
      <c r="F1101" s="233">
        <v>442</v>
      </c>
      <c r="G1101" s="493" t="s">
        <v>3757</v>
      </c>
      <c r="J1101" s="221">
        <f t="shared" si="85"/>
        <v>0</v>
      </c>
      <c r="K1101" s="221"/>
      <c r="L1101" s="221"/>
      <c r="M1101" s="221">
        <f t="shared" si="86"/>
        <v>0</v>
      </c>
      <c r="N1101" s="722"/>
    </row>
    <row r="1102" spans="6:14" ht="13.5" hidden="1" customHeight="1" x14ac:dyDescent="0.25">
      <c r="F1102" s="233">
        <v>443</v>
      </c>
      <c r="G1102" s="493" t="s">
        <v>3640</v>
      </c>
      <c r="J1102" s="221">
        <f t="shared" si="85"/>
        <v>0</v>
      </c>
      <c r="K1102" s="221"/>
      <c r="L1102" s="221"/>
      <c r="M1102" s="221">
        <f t="shared" si="86"/>
        <v>0</v>
      </c>
      <c r="N1102" s="722"/>
    </row>
    <row r="1103" spans="6:14" ht="13.5" hidden="1" customHeight="1" x14ac:dyDescent="0.25">
      <c r="F1103" s="233">
        <v>444</v>
      </c>
      <c r="G1103" s="493" t="s">
        <v>3641</v>
      </c>
      <c r="J1103" s="221">
        <f t="shared" si="85"/>
        <v>0</v>
      </c>
      <c r="K1103" s="221"/>
      <c r="L1103" s="221"/>
      <c r="M1103" s="221">
        <f t="shared" si="86"/>
        <v>0</v>
      </c>
      <c r="N1103" s="722"/>
    </row>
    <row r="1104" spans="6:14" ht="13.5" hidden="1" customHeight="1" x14ac:dyDescent="0.25">
      <c r="F1104" s="233">
        <v>4511</v>
      </c>
      <c r="G1104" s="495" t="s">
        <v>1675</v>
      </c>
      <c r="J1104" s="221">
        <f t="shared" si="85"/>
        <v>0</v>
      </c>
      <c r="K1104" s="221"/>
      <c r="L1104" s="221"/>
      <c r="M1104" s="221">
        <f t="shared" si="86"/>
        <v>0</v>
      </c>
      <c r="N1104" s="722"/>
    </row>
    <row r="1105" spans="6:14" ht="13.5" hidden="1" customHeight="1" x14ac:dyDescent="0.25">
      <c r="F1105" s="233">
        <v>4512</v>
      </c>
      <c r="G1105" s="495" t="s">
        <v>1684</v>
      </c>
      <c r="J1105" s="221">
        <f t="shared" si="85"/>
        <v>0</v>
      </c>
      <c r="K1105" s="221"/>
      <c r="L1105" s="221"/>
      <c r="M1105" s="221">
        <f t="shared" si="86"/>
        <v>0</v>
      </c>
      <c r="N1105" s="722"/>
    </row>
    <row r="1106" spans="6:14" ht="13.5" hidden="1" customHeight="1" x14ac:dyDescent="0.25">
      <c r="F1106" s="233">
        <v>452</v>
      </c>
      <c r="G1106" s="493" t="s">
        <v>3758</v>
      </c>
      <c r="J1106" s="221">
        <f t="shared" si="85"/>
        <v>0</v>
      </c>
      <c r="K1106" s="221"/>
      <c r="L1106" s="221"/>
      <c r="M1106" s="221">
        <f t="shared" si="86"/>
        <v>0</v>
      </c>
      <c r="N1106" s="722"/>
    </row>
    <row r="1107" spans="6:14" ht="13.5" hidden="1" customHeight="1" x14ac:dyDescent="0.25">
      <c r="F1107" s="233">
        <v>453</v>
      </c>
      <c r="G1107" s="493" t="s">
        <v>3759</v>
      </c>
      <c r="J1107" s="221">
        <f t="shared" si="85"/>
        <v>0</v>
      </c>
      <c r="K1107" s="221"/>
      <c r="L1107" s="221"/>
      <c r="M1107" s="221">
        <f t="shared" si="86"/>
        <v>0</v>
      </c>
      <c r="N1107" s="722"/>
    </row>
    <row r="1108" spans="6:14" ht="13.5" hidden="1" customHeight="1" x14ac:dyDescent="0.25">
      <c r="F1108" s="233">
        <v>454</v>
      </c>
      <c r="G1108" s="493" t="s">
        <v>3642</v>
      </c>
      <c r="J1108" s="221">
        <f t="shared" si="85"/>
        <v>0</v>
      </c>
      <c r="K1108" s="221"/>
      <c r="L1108" s="221"/>
      <c r="M1108" s="221">
        <f t="shared" si="86"/>
        <v>0</v>
      </c>
      <c r="N1108" s="722"/>
    </row>
    <row r="1109" spans="6:14" ht="13.5" hidden="1" customHeight="1" x14ac:dyDescent="0.25">
      <c r="F1109" s="233">
        <v>461</v>
      </c>
      <c r="G1109" s="493" t="s">
        <v>3740</v>
      </c>
      <c r="J1109" s="221">
        <f t="shared" si="85"/>
        <v>0</v>
      </c>
      <c r="K1109" s="221"/>
      <c r="L1109" s="221"/>
      <c r="M1109" s="221">
        <f t="shared" si="86"/>
        <v>0</v>
      </c>
      <c r="N1109" s="722"/>
    </row>
    <row r="1110" spans="6:14" ht="13.5" hidden="1" customHeight="1" x14ac:dyDescent="0.25">
      <c r="F1110" s="233">
        <v>462</v>
      </c>
      <c r="G1110" s="493" t="s">
        <v>3643</v>
      </c>
      <c r="J1110" s="221">
        <f t="shared" si="85"/>
        <v>0</v>
      </c>
      <c r="K1110" s="221"/>
      <c r="L1110" s="221"/>
      <c r="M1110" s="221">
        <f t="shared" si="86"/>
        <v>0</v>
      </c>
      <c r="N1110" s="722"/>
    </row>
    <row r="1111" spans="6:14" ht="13.5" hidden="1" customHeight="1" x14ac:dyDescent="0.25">
      <c r="F1111" s="233">
        <v>511</v>
      </c>
      <c r="G1111" s="493" t="s">
        <v>3765</v>
      </c>
      <c r="J1111" s="221">
        <f t="shared" si="85"/>
        <v>0</v>
      </c>
      <c r="K1111" s="221"/>
      <c r="L1111" s="221"/>
      <c r="M1111" s="221">
        <f t="shared" si="86"/>
        <v>0</v>
      </c>
      <c r="N1111" s="722"/>
    </row>
    <row r="1112" spans="6:14" ht="13.5" hidden="1" customHeight="1" x14ac:dyDescent="0.25">
      <c r="F1112" s="233">
        <v>4632</v>
      </c>
      <c r="G1112" s="493" t="s">
        <v>3645</v>
      </c>
      <c r="J1112" s="221">
        <f t="shared" si="85"/>
        <v>0</v>
      </c>
      <c r="K1112" s="221"/>
      <c r="L1112" s="221"/>
      <c r="M1112" s="221">
        <f t="shared" si="86"/>
        <v>0</v>
      </c>
      <c r="N1112" s="722"/>
    </row>
    <row r="1113" spans="6:14" ht="13.5" hidden="1" customHeight="1" x14ac:dyDescent="0.25">
      <c r="F1113" s="233">
        <v>464</v>
      </c>
      <c r="G1113" s="493" t="s">
        <v>3646</v>
      </c>
      <c r="J1113" s="221">
        <f t="shared" si="85"/>
        <v>0</v>
      </c>
      <c r="K1113" s="221"/>
      <c r="L1113" s="221"/>
      <c r="M1113" s="221">
        <f t="shared" si="86"/>
        <v>0</v>
      </c>
      <c r="N1113" s="722"/>
    </row>
    <row r="1114" spans="6:14" ht="13.5" hidden="1" customHeight="1" x14ac:dyDescent="0.25">
      <c r="F1114" s="233">
        <v>465</v>
      </c>
      <c r="G1114" s="493" t="s">
        <v>3741</v>
      </c>
      <c r="J1114" s="221">
        <f t="shared" si="85"/>
        <v>0</v>
      </c>
      <c r="K1114" s="221"/>
      <c r="L1114" s="221"/>
      <c r="M1114" s="221">
        <f t="shared" si="86"/>
        <v>0</v>
      </c>
      <c r="N1114" s="722"/>
    </row>
    <row r="1115" spans="6:14" ht="13.5" hidden="1" customHeight="1" x14ac:dyDescent="0.25">
      <c r="F1115" s="233">
        <v>472</v>
      </c>
      <c r="G1115" s="493" t="s">
        <v>3647</v>
      </c>
      <c r="J1115" s="221">
        <f t="shared" si="85"/>
        <v>0</v>
      </c>
      <c r="K1115" s="221"/>
      <c r="L1115" s="221"/>
      <c r="M1115" s="221">
        <f t="shared" si="86"/>
        <v>0</v>
      </c>
      <c r="N1115" s="722"/>
    </row>
    <row r="1116" spans="6:14" ht="13.5" hidden="1" customHeight="1" x14ac:dyDescent="0.25">
      <c r="F1116" s="233">
        <v>481</v>
      </c>
      <c r="G1116" s="493" t="s">
        <v>3760</v>
      </c>
      <c r="J1116" s="221">
        <f t="shared" si="85"/>
        <v>0</v>
      </c>
      <c r="K1116" s="221"/>
      <c r="L1116" s="221"/>
      <c r="M1116" s="221">
        <f t="shared" si="86"/>
        <v>0</v>
      </c>
      <c r="N1116" s="722"/>
    </row>
    <row r="1117" spans="6:14" ht="13.5" hidden="1" customHeight="1" x14ac:dyDescent="0.25">
      <c r="F1117" s="233">
        <v>482</v>
      </c>
      <c r="G1117" s="493" t="s">
        <v>3761</v>
      </c>
      <c r="J1117" s="221">
        <f t="shared" si="85"/>
        <v>0</v>
      </c>
      <c r="K1117" s="221"/>
      <c r="L1117" s="221"/>
      <c r="M1117" s="221">
        <f t="shared" si="86"/>
        <v>0</v>
      </c>
      <c r="N1117" s="722"/>
    </row>
    <row r="1118" spans="6:14" ht="13.5" hidden="1" customHeight="1" x14ac:dyDescent="0.25">
      <c r="F1118" s="233">
        <v>483</v>
      </c>
      <c r="G1118" s="493" t="s">
        <v>3762</v>
      </c>
      <c r="J1118" s="221">
        <f t="shared" si="85"/>
        <v>0</v>
      </c>
      <c r="K1118" s="221"/>
      <c r="L1118" s="221"/>
      <c r="M1118" s="221">
        <f t="shared" si="86"/>
        <v>0</v>
      </c>
      <c r="N1118" s="722"/>
    </row>
    <row r="1119" spans="6:14" ht="13.5" hidden="1" customHeight="1" x14ac:dyDescent="0.25">
      <c r="F1119" s="233">
        <v>484</v>
      </c>
      <c r="G1119" s="493" t="s">
        <v>3763</v>
      </c>
      <c r="J1119" s="221">
        <f t="shared" si="85"/>
        <v>0</v>
      </c>
      <c r="K1119" s="221"/>
      <c r="L1119" s="221"/>
      <c r="M1119" s="221">
        <f t="shared" si="86"/>
        <v>0</v>
      </c>
      <c r="N1119" s="722"/>
    </row>
    <row r="1120" spans="6:14" ht="13.5" hidden="1" customHeight="1" x14ac:dyDescent="0.25">
      <c r="F1120" s="233">
        <v>485</v>
      </c>
      <c r="G1120" s="493" t="s">
        <v>3764</v>
      </c>
      <c r="J1120" s="221">
        <f t="shared" si="85"/>
        <v>0</v>
      </c>
      <c r="K1120" s="221"/>
      <c r="L1120" s="221"/>
      <c r="M1120" s="221">
        <f t="shared" si="86"/>
        <v>0</v>
      </c>
      <c r="N1120" s="722"/>
    </row>
    <row r="1121" spans="6:14" ht="13.5" hidden="1" customHeight="1" x14ac:dyDescent="0.25">
      <c r="F1121" s="233">
        <v>489</v>
      </c>
      <c r="G1121" s="493" t="s">
        <v>3648</v>
      </c>
      <c r="J1121" s="221">
        <f t="shared" si="85"/>
        <v>0</v>
      </c>
      <c r="K1121" s="221"/>
      <c r="L1121" s="221"/>
      <c r="M1121" s="221">
        <f t="shared" si="86"/>
        <v>0</v>
      </c>
      <c r="N1121" s="722"/>
    </row>
    <row r="1122" spans="6:14" ht="13.5" hidden="1" customHeight="1" x14ac:dyDescent="0.25">
      <c r="F1122" s="233">
        <v>494</v>
      </c>
      <c r="G1122" s="493" t="s">
        <v>3742</v>
      </c>
      <c r="J1122" s="221">
        <f t="shared" si="85"/>
        <v>0</v>
      </c>
      <c r="K1122" s="221"/>
      <c r="L1122" s="221"/>
      <c r="M1122" s="221">
        <f t="shared" si="86"/>
        <v>0</v>
      </c>
      <c r="N1122" s="722"/>
    </row>
    <row r="1123" spans="6:14" ht="13.5" hidden="1" customHeight="1" x14ac:dyDescent="0.25">
      <c r="F1123" s="233">
        <v>495</v>
      </c>
      <c r="G1123" s="493" t="s">
        <v>3743</v>
      </c>
      <c r="J1123" s="221">
        <f t="shared" si="85"/>
        <v>0</v>
      </c>
      <c r="K1123" s="221"/>
      <c r="L1123" s="221"/>
      <c r="M1123" s="221">
        <f t="shared" si="86"/>
        <v>0</v>
      </c>
      <c r="N1123" s="722"/>
    </row>
    <row r="1124" spans="6:14" ht="13.5" hidden="1" customHeight="1" x14ac:dyDescent="0.25">
      <c r="F1124" s="233">
        <v>496</v>
      </c>
      <c r="G1124" s="493" t="s">
        <v>3744</v>
      </c>
      <c r="J1124" s="221">
        <f t="shared" si="85"/>
        <v>0</v>
      </c>
      <c r="K1124" s="221"/>
      <c r="L1124" s="221"/>
      <c r="M1124" s="221">
        <f t="shared" si="86"/>
        <v>0</v>
      </c>
      <c r="N1124" s="722"/>
    </row>
    <row r="1125" spans="6:14" ht="13.5" hidden="1" customHeight="1" x14ac:dyDescent="0.25">
      <c r="F1125" s="233">
        <v>499</v>
      </c>
      <c r="G1125" s="493" t="s">
        <v>3745</v>
      </c>
      <c r="J1125" s="221">
        <f t="shared" si="85"/>
        <v>0</v>
      </c>
      <c r="K1125" s="221"/>
      <c r="L1125" s="221"/>
      <c r="M1125" s="221">
        <f t="shared" si="86"/>
        <v>0</v>
      </c>
      <c r="N1125" s="722"/>
    </row>
    <row r="1126" spans="6:14" ht="13.5" hidden="1" customHeight="1" x14ac:dyDescent="0.25">
      <c r="F1126" s="233">
        <v>511</v>
      </c>
      <c r="G1126" s="493" t="s">
        <v>4268</v>
      </c>
      <c r="H1126" s="220">
        <v>0</v>
      </c>
      <c r="J1126" s="221">
        <f t="shared" si="85"/>
        <v>0</v>
      </c>
      <c r="K1126" s="221">
        <v>0</v>
      </c>
      <c r="L1126" s="221"/>
      <c r="M1126" s="221">
        <f t="shared" si="86"/>
        <v>0</v>
      </c>
      <c r="N1126" s="722"/>
    </row>
    <row r="1127" spans="6:14" ht="13.5" hidden="1" customHeight="1" x14ac:dyDescent="0.25">
      <c r="F1127" s="233">
        <v>512</v>
      </c>
      <c r="G1127" s="493" t="s">
        <v>3766</v>
      </c>
      <c r="J1127" s="221">
        <f t="shared" si="85"/>
        <v>0</v>
      </c>
      <c r="K1127" s="221"/>
      <c r="L1127" s="221"/>
      <c r="M1127" s="221">
        <f t="shared" si="86"/>
        <v>0</v>
      </c>
      <c r="N1127" s="722"/>
    </row>
    <row r="1128" spans="6:14" ht="13.5" hidden="1" customHeight="1" x14ac:dyDescent="0.25">
      <c r="F1128" s="233">
        <v>513</v>
      </c>
      <c r="G1128" s="493" t="s">
        <v>3767</v>
      </c>
      <c r="J1128" s="221">
        <f t="shared" si="85"/>
        <v>0</v>
      </c>
      <c r="K1128" s="221"/>
      <c r="L1128" s="221"/>
      <c r="M1128" s="221">
        <f t="shared" si="86"/>
        <v>0</v>
      </c>
      <c r="N1128" s="722"/>
    </row>
    <row r="1129" spans="6:14" ht="13.5" hidden="1" customHeight="1" x14ac:dyDescent="0.25">
      <c r="F1129" s="233">
        <v>514</v>
      </c>
      <c r="G1129" s="493" t="s">
        <v>3768</v>
      </c>
      <c r="J1129" s="221">
        <f t="shared" si="85"/>
        <v>0</v>
      </c>
      <c r="K1129" s="221"/>
      <c r="L1129" s="221"/>
      <c r="M1129" s="221">
        <f t="shared" si="86"/>
        <v>0</v>
      </c>
      <c r="N1129" s="722"/>
    </row>
    <row r="1130" spans="6:14" ht="13.5" hidden="1" customHeight="1" x14ac:dyDescent="0.25">
      <c r="F1130" s="233">
        <v>515</v>
      </c>
      <c r="G1130" s="493" t="s">
        <v>3651</v>
      </c>
      <c r="J1130" s="221">
        <f t="shared" si="85"/>
        <v>0</v>
      </c>
      <c r="K1130" s="221"/>
      <c r="L1130" s="221"/>
      <c r="M1130" s="221">
        <f t="shared" si="86"/>
        <v>0</v>
      </c>
      <c r="N1130" s="722"/>
    </row>
    <row r="1131" spans="6:14" ht="13.5" hidden="1" customHeight="1" x14ac:dyDescent="0.25">
      <c r="F1131" s="233">
        <v>521</v>
      </c>
      <c r="G1131" s="493" t="s">
        <v>3769</v>
      </c>
      <c r="J1131" s="221">
        <f t="shared" si="85"/>
        <v>0</v>
      </c>
      <c r="K1131" s="221"/>
      <c r="L1131" s="221"/>
      <c r="M1131" s="221">
        <f t="shared" si="86"/>
        <v>0</v>
      </c>
      <c r="N1131" s="722"/>
    </row>
    <row r="1132" spans="6:14" ht="13.5" hidden="1" customHeight="1" x14ac:dyDescent="0.25">
      <c r="F1132" s="233">
        <v>522</v>
      </c>
      <c r="G1132" s="493" t="s">
        <v>3770</v>
      </c>
      <c r="J1132" s="221">
        <f t="shared" si="85"/>
        <v>0</v>
      </c>
      <c r="K1132" s="221"/>
      <c r="L1132" s="221"/>
      <c r="M1132" s="221">
        <f t="shared" si="86"/>
        <v>0</v>
      </c>
      <c r="N1132" s="722"/>
    </row>
    <row r="1133" spans="6:14" ht="13.5" hidden="1" customHeight="1" x14ac:dyDescent="0.25">
      <c r="F1133" s="233">
        <v>523</v>
      </c>
      <c r="G1133" s="493" t="s">
        <v>3652</v>
      </c>
      <c r="J1133" s="221">
        <f t="shared" si="85"/>
        <v>0</v>
      </c>
      <c r="K1133" s="221"/>
      <c r="L1133" s="221"/>
      <c r="M1133" s="221">
        <f t="shared" si="86"/>
        <v>0</v>
      </c>
      <c r="N1133" s="722"/>
    </row>
    <row r="1134" spans="6:14" ht="13.5" hidden="1" customHeight="1" x14ac:dyDescent="0.25">
      <c r="F1134" s="233">
        <v>531</v>
      </c>
      <c r="G1134" s="494" t="s">
        <v>3746</v>
      </c>
      <c r="J1134" s="221">
        <f t="shared" si="85"/>
        <v>0</v>
      </c>
      <c r="K1134" s="221"/>
      <c r="L1134" s="221"/>
      <c r="M1134" s="221">
        <f t="shared" si="86"/>
        <v>0</v>
      </c>
      <c r="N1134" s="722"/>
    </row>
    <row r="1135" spans="6:14" ht="13.5" hidden="1" customHeight="1" x14ac:dyDescent="0.25">
      <c r="F1135" s="233">
        <v>541</v>
      </c>
      <c r="G1135" s="493" t="s">
        <v>3771</v>
      </c>
      <c r="J1135" s="221">
        <f t="shared" si="85"/>
        <v>0</v>
      </c>
      <c r="K1135" s="221"/>
      <c r="L1135" s="221"/>
      <c r="M1135" s="221">
        <f t="shared" si="86"/>
        <v>0</v>
      </c>
      <c r="N1135" s="722"/>
    </row>
    <row r="1136" spans="6:14" ht="13.5" hidden="1" customHeight="1" x14ac:dyDescent="0.25">
      <c r="F1136" s="233">
        <v>542</v>
      </c>
      <c r="G1136" s="493" t="s">
        <v>3772</v>
      </c>
      <c r="J1136" s="221">
        <f t="shared" si="85"/>
        <v>0</v>
      </c>
      <c r="K1136" s="221"/>
      <c r="L1136" s="221"/>
      <c r="M1136" s="221">
        <f t="shared" si="86"/>
        <v>0</v>
      </c>
      <c r="N1136" s="722"/>
    </row>
    <row r="1137" spans="5:14" ht="13.5" hidden="1" customHeight="1" x14ac:dyDescent="0.25">
      <c r="F1137" s="233">
        <v>543</v>
      </c>
      <c r="G1137" s="493" t="s">
        <v>3653</v>
      </c>
      <c r="J1137" s="221">
        <f t="shared" si="85"/>
        <v>0</v>
      </c>
      <c r="K1137" s="221"/>
      <c r="L1137" s="221"/>
      <c r="M1137" s="221">
        <f t="shared" si="86"/>
        <v>0</v>
      </c>
      <c r="N1137" s="722"/>
    </row>
    <row r="1138" spans="5:14" ht="13.5" hidden="1" customHeight="1" x14ac:dyDescent="0.25">
      <c r="F1138" s="233">
        <v>551</v>
      </c>
      <c r="G1138" s="493" t="s">
        <v>3747</v>
      </c>
      <c r="J1138" s="221">
        <f t="shared" si="85"/>
        <v>0</v>
      </c>
      <c r="K1138" s="221"/>
      <c r="L1138" s="221"/>
      <c r="M1138" s="221">
        <f t="shared" si="86"/>
        <v>0</v>
      </c>
      <c r="N1138" s="722"/>
    </row>
    <row r="1139" spans="5:14" ht="13.5" hidden="1" customHeight="1" x14ac:dyDescent="0.25">
      <c r="F1139" s="233">
        <v>611</v>
      </c>
      <c r="G1139" s="494" t="s">
        <v>3654</v>
      </c>
      <c r="J1139" s="221">
        <f t="shared" si="85"/>
        <v>0</v>
      </c>
      <c r="K1139" s="221"/>
      <c r="L1139" s="221"/>
      <c r="M1139" s="221">
        <f t="shared" si="86"/>
        <v>0</v>
      </c>
      <c r="N1139" s="722"/>
    </row>
    <row r="1140" spans="5:14" ht="13.5" hidden="1" customHeight="1" x14ac:dyDescent="0.25">
      <c r="F1140" s="233">
        <v>620</v>
      </c>
      <c r="G1140" s="494" t="s">
        <v>73</v>
      </c>
      <c r="J1140" s="221">
        <f t="shared" si="85"/>
        <v>0</v>
      </c>
      <c r="K1140" s="221"/>
      <c r="L1140" s="221"/>
      <c r="M1140" s="221">
        <f t="shared" si="86"/>
        <v>0</v>
      </c>
      <c r="N1140" s="722"/>
    </row>
    <row r="1141" spans="5:14" ht="13.5" hidden="1" customHeight="1" x14ac:dyDescent="0.25">
      <c r="E1141" s="234"/>
      <c r="F1141" s="233"/>
      <c r="G1141" s="496" t="s">
        <v>3919</v>
      </c>
      <c r="H1141" s="235"/>
      <c r="I1141" s="236"/>
      <c r="J1141" s="237"/>
      <c r="K1141" s="237"/>
      <c r="L1141" s="237"/>
      <c r="M1141" s="237"/>
      <c r="N1141" s="723"/>
    </row>
    <row r="1142" spans="5:14" ht="13.5" hidden="1" customHeight="1" x14ac:dyDescent="0.25">
      <c r="F1142" s="238" t="s">
        <v>219</v>
      </c>
      <c r="G1142" s="497" t="s">
        <v>220</v>
      </c>
      <c r="H1142" s="220">
        <v>0</v>
      </c>
      <c r="J1142" s="221">
        <f t="shared" ref="J1142:J1157" si="87">SUM(H1142:I1142)</f>
        <v>0</v>
      </c>
      <c r="K1142" s="221">
        <v>0</v>
      </c>
      <c r="L1142" s="221"/>
      <c r="M1142" s="221">
        <f t="shared" ref="M1142:M1157" si="88">SUM(K1142:L1142)</f>
        <v>0</v>
      </c>
      <c r="N1142" s="722"/>
    </row>
    <row r="1143" spans="5:14" ht="13.5" hidden="1" customHeight="1" x14ac:dyDescent="0.25">
      <c r="F1143" s="238" t="s">
        <v>221</v>
      </c>
      <c r="G1143" s="497" t="s">
        <v>222</v>
      </c>
      <c r="J1143" s="221">
        <f t="shared" si="87"/>
        <v>0</v>
      </c>
      <c r="K1143" s="221"/>
      <c r="L1143" s="221"/>
      <c r="M1143" s="221">
        <f t="shared" si="88"/>
        <v>0</v>
      </c>
      <c r="N1143" s="722"/>
    </row>
    <row r="1144" spans="5:14" ht="13.5" hidden="1" customHeight="1" x14ac:dyDescent="0.25">
      <c r="F1144" s="238" t="s">
        <v>223</v>
      </c>
      <c r="G1144" s="497" t="s">
        <v>224</v>
      </c>
      <c r="J1144" s="221">
        <f t="shared" si="87"/>
        <v>0</v>
      </c>
      <c r="K1144" s="221"/>
      <c r="L1144" s="221"/>
      <c r="M1144" s="221">
        <f t="shared" si="88"/>
        <v>0</v>
      </c>
      <c r="N1144" s="722"/>
    </row>
    <row r="1145" spans="5:14" ht="13.5" hidden="1" customHeight="1" x14ac:dyDescent="0.25">
      <c r="F1145" s="238" t="s">
        <v>225</v>
      </c>
      <c r="G1145" s="497" t="s">
        <v>226</v>
      </c>
      <c r="J1145" s="221">
        <f t="shared" si="87"/>
        <v>0</v>
      </c>
      <c r="K1145" s="221"/>
      <c r="L1145" s="221"/>
      <c r="M1145" s="221">
        <f t="shared" si="88"/>
        <v>0</v>
      </c>
      <c r="N1145" s="722"/>
    </row>
    <row r="1146" spans="5:14" ht="13.5" hidden="1" customHeight="1" x14ac:dyDescent="0.25">
      <c r="F1146" s="238" t="s">
        <v>227</v>
      </c>
      <c r="G1146" s="497" t="s">
        <v>228</v>
      </c>
      <c r="J1146" s="221">
        <f t="shared" si="87"/>
        <v>0</v>
      </c>
      <c r="K1146" s="221"/>
      <c r="L1146" s="221"/>
      <c r="M1146" s="221">
        <f t="shared" si="88"/>
        <v>0</v>
      </c>
      <c r="N1146" s="722"/>
    </row>
    <row r="1147" spans="5:14" ht="13.5" hidden="1" customHeight="1" x14ac:dyDescent="0.25">
      <c r="F1147" s="238" t="s">
        <v>229</v>
      </c>
      <c r="G1147" s="497" t="s">
        <v>230</v>
      </c>
      <c r="J1147" s="221">
        <f t="shared" si="87"/>
        <v>0</v>
      </c>
      <c r="K1147" s="221"/>
      <c r="L1147" s="221"/>
      <c r="M1147" s="221">
        <f t="shared" si="88"/>
        <v>0</v>
      </c>
      <c r="N1147" s="722"/>
    </row>
    <row r="1148" spans="5:14" ht="13.5" hidden="1" customHeight="1" x14ac:dyDescent="0.25">
      <c r="F1148" s="238" t="s">
        <v>231</v>
      </c>
      <c r="G1148" s="497" t="s">
        <v>4115</v>
      </c>
      <c r="J1148" s="221">
        <f t="shared" si="87"/>
        <v>0</v>
      </c>
      <c r="K1148" s="221"/>
      <c r="L1148" s="221"/>
      <c r="M1148" s="221">
        <f t="shared" si="88"/>
        <v>0</v>
      </c>
      <c r="N1148" s="722"/>
    </row>
    <row r="1149" spans="5:14" ht="13.5" hidden="1" customHeight="1" x14ac:dyDescent="0.25">
      <c r="F1149" s="238" t="s">
        <v>232</v>
      </c>
      <c r="G1149" s="497" t="s">
        <v>4114</v>
      </c>
      <c r="J1149" s="221">
        <f t="shared" si="87"/>
        <v>0</v>
      </c>
      <c r="K1149" s="221"/>
      <c r="L1149" s="221"/>
      <c r="M1149" s="221">
        <f t="shared" si="88"/>
        <v>0</v>
      </c>
      <c r="N1149" s="722"/>
    </row>
    <row r="1150" spans="5:14" ht="13.5" hidden="1" customHeight="1" x14ac:dyDescent="0.25">
      <c r="F1150" s="238" t="s">
        <v>233</v>
      </c>
      <c r="G1150" s="497" t="s">
        <v>42</v>
      </c>
      <c r="J1150" s="221">
        <f t="shared" si="87"/>
        <v>0</v>
      </c>
      <c r="K1150" s="221"/>
      <c r="L1150" s="221"/>
      <c r="M1150" s="221">
        <f t="shared" si="88"/>
        <v>0</v>
      </c>
      <c r="N1150" s="722"/>
    </row>
    <row r="1151" spans="5:14" ht="13.5" hidden="1" customHeight="1" x14ac:dyDescent="0.25">
      <c r="F1151" s="238" t="s">
        <v>234</v>
      </c>
      <c r="G1151" s="497" t="s">
        <v>235</v>
      </c>
      <c r="J1151" s="221">
        <f t="shared" si="87"/>
        <v>0</v>
      </c>
      <c r="K1151" s="221"/>
      <c r="L1151" s="221"/>
      <c r="M1151" s="221">
        <f t="shared" si="88"/>
        <v>0</v>
      </c>
      <c r="N1151" s="722"/>
    </row>
    <row r="1152" spans="5:14" ht="13.5" hidden="1" customHeight="1" x14ac:dyDescent="0.25">
      <c r="F1152" s="238" t="s">
        <v>236</v>
      </c>
      <c r="G1152" s="497" t="s">
        <v>237</v>
      </c>
      <c r="J1152" s="221">
        <f t="shared" si="87"/>
        <v>0</v>
      </c>
      <c r="K1152" s="221"/>
      <c r="L1152" s="221"/>
      <c r="M1152" s="221">
        <f t="shared" si="88"/>
        <v>0</v>
      </c>
      <c r="N1152" s="722"/>
    </row>
    <row r="1153" spans="5:14" ht="13.5" hidden="1" customHeight="1" x14ac:dyDescent="0.25">
      <c r="F1153" s="238" t="s">
        <v>238</v>
      </c>
      <c r="G1153" s="497" t="s">
        <v>239</v>
      </c>
      <c r="J1153" s="221">
        <f t="shared" si="87"/>
        <v>0</v>
      </c>
      <c r="K1153" s="221"/>
      <c r="L1153" s="221"/>
      <c r="M1153" s="221">
        <f t="shared" si="88"/>
        <v>0</v>
      </c>
      <c r="N1153" s="722"/>
    </row>
    <row r="1154" spans="5:14" ht="13.5" hidden="1" customHeight="1" x14ac:dyDescent="0.25">
      <c r="F1154" s="238" t="s">
        <v>240</v>
      </c>
      <c r="G1154" s="497" t="s">
        <v>241</v>
      </c>
      <c r="H1154" s="220">
        <v>0</v>
      </c>
      <c r="J1154" s="221">
        <f t="shared" si="87"/>
        <v>0</v>
      </c>
      <c r="K1154" s="221">
        <v>0</v>
      </c>
      <c r="L1154" s="221"/>
      <c r="M1154" s="221">
        <f t="shared" si="88"/>
        <v>0</v>
      </c>
      <c r="N1154" s="722"/>
    </row>
    <row r="1155" spans="5:14" ht="13.5" hidden="1" customHeight="1" x14ac:dyDescent="0.25">
      <c r="F1155" s="238" t="s">
        <v>242</v>
      </c>
      <c r="G1155" s="497" t="s">
        <v>243</v>
      </c>
      <c r="J1155" s="221">
        <f t="shared" si="87"/>
        <v>0</v>
      </c>
      <c r="K1155" s="221"/>
      <c r="L1155" s="221"/>
      <c r="M1155" s="221">
        <f t="shared" si="88"/>
        <v>0</v>
      </c>
      <c r="N1155" s="722"/>
    </row>
    <row r="1156" spans="5:14" ht="13.5" hidden="1" customHeight="1" x14ac:dyDescent="0.25">
      <c r="F1156" s="238" t="s">
        <v>244</v>
      </c>
      <c r="G1156" s="497" t="s">
        <v>245</v>
      </c>
      <c r="J1156" s="221">
        <f t="shared" si="87"/>
        <v>0</v>
      </c>
      <c r="K1156" s="221"/>
      <c r="L1156" s="221"/>
      <c r="M1156" s="221">
        <f t="shared" si="88"/>
        <v>0</v>
      </c>
      <c r="N1156" s="722"/>
    </row>
    <row r="1157" spans="5:14" ht="13.5" hidden="1" customHeight="1" x14ac:dyDescent="0.25">
      <c r="F1157" s="238" t="s">
        <v>246</v>
      </c>
      <c r="G1157" s="497" t="s">
        <v>247</v>
      </c>
      <c r="J1157" s="221">
        <f t="shared" si="87"/>
        <v>0</v>
      </c>
      <c r="K1157" s="221"/>
      <c r="L1157" s="221"/>
      <c r="M1157" s="221">
        <f t="shared" si="88"/>
        <v>0</v>
      </c>
      <c r="N1157" s="722"/>
    </row>
    <row r="1158" spans="5:14" ht="13.5" hidden="1" customHeight="1" x14ac:dyDescent="0.25">
      <c r="G1158" s="498" t="s">
        <v>3847</v>
      </c>
      <c r="H1158" s="239">
        <f>SUM(H1142:H1157)</f>
        <v>0</v>
      </c>
      <c r="I1158" s="240">
        <f>SUM(I1143:I1157)</f>
        <v>0</v>
      </c>
      <c r="J1158" s="240">
        <f>SUM(J1142:J1157)</f>
        <v>0</v>
      </c>
      <c r="K1158" s="240">
        <f>SUM(K1142:K1157)</f>
        <v>0</v>
      </c>
      <c r="L1158" s="240">
        <f>SUM(L1143:L1157)</f>
        <v>0</v>
      </c>
      <c r="M1158" s="240">
        <f>SUM(M1142:M1157)</f>
        <v>0</v>
      </c>
      <c r="N1158" s="724"/>
    </row>
    <row r="1159" spans="5:14" ht="13.5" hidden="1" customHeight="1" x14ac:dyDescent="0.25">
      <c r="E1159" s="234"/>
      <c r="F1159" s="233"/>
      <c r="G1159" s="499" t="s">
        <v>4267</v>
      </c>
      <c r="H1159" s="235"/>
      <c r="I1159" s="236"/>
      <c r="J1159" s="237"/>
      <c r="K1159" s="237"/>
      <c r="L1159" s="237"/>
      <c r="M1159" s="237"/>
      <c r="N1159" s="723"/>
    </row>
    <row r="1160" spans="5:14" ht="13.5" hidden="1" customHeight="1" x14ac:dyDescent="0.25">
      <c r="F1160" s="238" t="s">
        <v>219</v>
      </c>
      <c r="G1160" s="497" t="s">
        <v>220</v>
      </c>
      <c r="J1160" s="221">
        <f>SUM(H1160:I1160)</f>
        <v>0</v>
      </c>
      <c r="K1160" s="221"/>
      <c r="L1160" s="221"/>
      <c r="M1160" s="221">
        <f>SUM(K1160:L1160)</f>
        <v>0</v>
      </c>
      <c r="N1160" s="722"/>
    </row>
    <row r="1161" spans="5:14" ht="13.5" hidden="1" customHeight="1" x14ac:dyDescent="0.25">
      <c r="F1161" s="238" t="s">
        <v>221</v>
      </c>
      <c r="G1161" s="497" t="s">
        <v>222</v>
      </c>
      <c r="J1161" s="221">
        <f t="shared" ref="J1161:J1175" si="89">SUM(H1161:I1161)</f>
        <v>0</v>
      </c>
      <c r="K1161" s="221"/>
      <c r="L1161" s="221"/>
      <c r="M1161" s="221">
        <f t="shared" ref="M1161:M1175" si="90">SUM(K1161:L1161)</f>
        <v>0</v>
      </c>
      <c r="N1161" s="722"/>
    </row>
    <row r="1162" spans="5:14" ht="13.5" hidden="1" customHeight="1" x14ac:dyDescent="0.25">
      <c r="F1162" s="238" t="s">
        <v>223</v>
      </c>
      <c r="G1162" s="497" t="s">
        <v>224</v>
      </c>
      <c r="J1162" s="221">
        <f t="shared" si="89"/>
        <v>0</v>
      </c>
      <c r="K1162" s="221"/>
      <c r="L1162" s="221"/>
      <c r="M1162" s="221">
        <f t="shared" si="90"/>
        <v>0</v>
      </c>
      <c r="N1162" s="722"/>
    </row>
    <row r="1163" spans="5:14" ht="13.5" hidden="1" customHeight="1" x14ac:dyDescent="0.25">
      <c r="F1163" s="238" t="s">
        <v>225</v>
      </c>
      <c r="G1163" s="497" t="s">
        <v>226</v>
      </c>
      <c r="J1163" s="221">
        <f t="shared" si="89"/>
        <v>0</v>
      </c>
      <c r="K1163" s="221"/>
      <c r="L1163" s="221"/>
      <c r="M1163" s="221">
        <f t="shared" si="90"/>
        <v>0</v>
      </c>
      <c r="N1163" s="722"/>
    </row>
    <row r="1164" spans="5:14" ht="13.5" hidden="1" customHeight="1" x14ac:dyDescent="0.25">
      <c r="F1164" s="238" t="s">
        <v>227</v>
      </c>
      <c r="G1164" s="497" t="s">
        <v>228</v>
      </c>
      <c r="J1164" s="221">
        <f t="shared" si="89"/>
        <v>0</v>
      </c>
      <c r="K1164" s="221"/>
      <c r="L1164" s="221"/>
      <c r="M1164" s="221">
        <f t="shared" si="90"/>
        <v>0</v>
      </c>
      <c r="N1164" s="722"/>
    </row>
    <row r="1165" spans="5:14" ht="13.5" hidden="1" customHeight="1" x14ac:dyDescent="0.25">
      <c r="F1165" s="238" t="s">
        <v>229</v>
      </c>
      <c r="G1165" s="497" t="s">
        <v>230</v>
      </c>
      <c r="J1165" s="221">
        <f t="shared" si="89"/>
        <v>0</v>
      </c>
      <c r="K1165" s="221"/>
      <c r="L1165" s="221"/>
      <c r="M1165" s="221">
        <f t="shared" si="90"/>
        <v>0</v>
      </c>
      <c r="N1165" s="722"/>
    </row>
    <row r="1166" spans="5:14" ht="13.5" hidden="1" customHeight="1" x14ac:dyDescent="0.25">
      <c r="F1166" s="238" t="s">
        <v>231</v>
      </c>
      <c r="G1166" s="497" t="s">
        <v>4115</v>
      </c>
      <c r="J1166" s="221">
        <f t="shared" si="89"/>
        <v>0</v>
      </c>
      <c r="K1166" s="221"/>
      <c r="L1166" s="221"/>
      <c r="M1166" s="221">
        <f t="shared" si="90"/>
        <v>0</v>
      </c>
      <c r="N1166" s="722"/>
    </row>
    <row r="1167" spans="5:14" ht="13.5" hidden="1" customHeight="1" x14ac:dyDescent="0.25">
      <c r="F1167" s="238" t="s">
        <v>232</v>
      </c>
      <c r="G1167" s="497" t="s">
        <v>4114</v>
      </c>
      <c r="J1167" s="221">
        <f t="shared" si="89"/>
        <v>0</v>
      </c>
      <c r="K1167" s="221"/>
      <c r="L1167" s="221"/>
      <c r="M1167" s="221">
        <f t="shared" si="90"/>
        <v>0</v>
      </c>
      <c r="N1167" s="722"/>
    </row>
    <row r="1168" spans="5:14" ht="13.5" hidden="1" customHeight="1" x14ac:dyDescent="0.25">
      <c r="F1168" s="238" t="s">
        <v>233</v>
      </c>
      <c r="G1168" s="497" t="s">
        <v>42</v>
      </c>
      <c r="J1168" s="221">
        <f t="shared" si="89"/>
        <v>0</v>
      </c>
      <c r="K1168" s="221"/>
      <c r="L1168" s="221"/>
      <c r="M1168" s="221">
        <f t="shared" si="90"/>
        <v>0</v>
      </c>
      <c r="N1168" s="722"/>
    </row>
    <row r="1169" spans="3:14" ht="13.5" hidden="1" customHeight="1" x14ac:dyDescent="0.25">
      <c r="F1169" s="238" t="s">
        <v>234</v>
      </c>
      <c r="G1169" s="497" t="s">
        <v>235</v>
      </c>
      <c r="J1169" s="221">
        <f t="shared" si="89"/>
        <v>0</v>
      </c>
      <c r="K1169" s="221"/>
      <c r="L1169" s="221"/>
      <c r="M1169" s="221">
        <f t="shared" si="90"/>
        <v>0</v>
      </c>
      <c r="N1169" s="722"/>
    </row>
    <row r="1170" spans="3:14" ht="13.5" hidden="1" customHeight="1" x14ac:dyDescent="0.25">
      <c r="F1170" s="238" t="s">
        <v>236</v>
      </c>
      <c r="G1170" s="497" t="s">
        <v>237</v>
      </c>
      <c r="J1170" s="221">
        <f t="shared" si="89"/>
        <v>0</v>
      </c>
      <c r="K1170" s="221"/>
      <c r="L1170" s="221"/>
      <c r="M1170" s="221">
        <f t="shared" si="90"/>
        <v>0</v>
      </c>
      <c r="N1170" s="722"/>
    </row>
    <row r="1171" spans="3:14" ht="13.5" hidden="1" customHeight="1" x14ac:dyDescent="0.25">
      <c r="F1171" s="238" t="s">
        <v>238</v>
      </c>
      <c r="G1171" s="497" t="s">
        <v>239</v>
      </c>
      <c r="J1171" s="221">
        <f t="shared" si="89"/>
        <v>0</v>
      </c>
      <c r="K1171" s="221"/>
      <c r="L1171" s="221"/>
      <c r="M1171" s="221">
        <f t="shared" si="90"/>
        <v>0</v>
      </c>
      <c r="N1171" s="722"/>
    </row>
    <row r="1172" spans="3:14" ht="13.5" hidden="1" customHeight="1" x14ac:dyDescent="0.25">
      <c r="F1172" s="238" t="s">
        <v>240</v>
      </c>
      <c r="G1172" s="497" t="s">
        <v>241</v>
      </c>
      <c r="H1172" s="220">
        <v>0</v>
      </c>
      <c r="J1172" s="221">
        <f t="shared" si="89"/>
        <v>0</v>
      </c>
      <c r="K1172" s="221">
        <v>0</v>
      </c>
      <c r="L1172" s="221"/>
      <c r="M1172" s="221">
        <f t="shared" si="90"/>
        <v>0</v>
      </c>
      <c r="N1172" s="722"/>
    </row>
    <row r="1173" spans="3:14" ht="13.5" hidden="1" customHeight="1" x14ac:dyDescent="0.25">
      <c r="F1173" s="238" t="s">
        <v>242</v>
      </c>
      <c r="G1173" s="497" t="s">
        <v>243</v>
      </c>
      <c r="J1173" s="221">
        <f t="shared" si="89"/>
        <v>0</v>
      </c>
      <c r="K1173" s="221"/>
      <c r="L1173" s="221"/>
      <c r="M1173" s="221">
        <f t="shared" si="90"/>
        <v>0</v>
      </c>
      <c r="N1173" s="722"/>
    </row>
    <row r="1174" spans="3:14" ht="13.5" hidden="1" customHeight="1" x14ac:dyDescent="0.25">
      <c r="F1174" s="238" t="s">
        <v>244</v>
      </c>
      <c r="G1174" s="497" t="s">
        <v>245</v>
      </c>
      <c r="J1174" s="221">
        <f t="shared" si="89"/>
        <v>0</v>
      </c>
      <c r="K1174" s="221"/>
      <c r="L1174" s="221"/>
      <c r="M1174" s="221">
        <f t="shared" si="90"/>
        <v>0</v>
      </c>
      <c r="N1174" s="722"/>
    </row>
    <row r="1175" spans="3:14" ht="13.5" hidden="1" customHeight="1" x14ac:dyDescent="0.25">
      <c r="F1175" s="238" t="s">
        <v>246</v>
      </c>
      <c r="G1175" s="497" t="s">
        <v>247</v>
      </c>
      <c r="J1175" s="221">
        <f t="shared" si="89"/>
        <v>0</v>
      </c>
      <c r="K1175" s="221"/>
      <c r="L1175" s="221"/>
      <c r="M1175" s="221">
        <f t="shared" si="90"/>
        <v>0</v>
      </c>
      <c r="N1175" s="722"/>
    </row>
    <row r="1176" spans="3:14" ht="13.5" hidden="1" customHeight="1" x14ac:dyDescent="0.25">
      <c r="G1176" s="498" t="s">
        <v>4032</v>
      </c>
      <c r="H1176" s="239">
        <f>SUM(H1160:H1175)</f>
        <v>0</v>
      </c>
      <c r="I1176" s="240">
        <f>SUM(I1161:I1175)</f>
        <v>0</v>
      </c>
      <c r="J1176" s="240">
        <f>SUM(J1160:J1175)</f>
        <v>0</v>
      </c>
      <c r="K1176" s="240">
        <f>SUM(K1160:K1175)</f>
        <v>0</v>
      </c>
      <c r="L1176" s="240">
        <f>SUM(L1161:L1175)</f>
        <v>0</v>
      </c>
      <c r="M1176" s="240">
        <f>SUM(M1160:M1175)</f>
        <v>0</v>
      </c>
      <c r="N1176" s="724"/>
    </row>
    <row r="1177" spans="3:14" ht="13.5" customHeight="1" x14ac:dyDescent="0.25">
      <c r="C1177" s="228" t="s">
        <v>4029</v>
      </c>
      <c r="D1177" s="229"/>
      <c r="G1177" s="491" t="s">
        <v>4516</v>
      </c>
      <c r="K1177" s="221"/>
      <c r="L1177" s="221"/>
      <c r="M1177" s="221"/>
      <c r="N1177" s="722"/>
    </row>
    <row r="1178" spans="3:14" ht="13.5" customHeight="1" x14ac:dyDescent="0.25">
      <c r="C1178" s="228"/>
      <c r="D1178" s="241">
        <v>620</v>
      </c>
      <c r="E1178" s="242"/>
      <c r="F1178" s="243"/>
      <c r="G1178" s="492" t="s">
        <v>167</v>
      </c>
      <c r="K1178" s="221"/>
      <c r="L1178" s="221"/>
      <c r="M1178" s="221"/>
      <c r="N1178" s="722"/>
    </row>
    <row r="1179" spans="3:14" ht="13.5" hidden="1" customHeight="1" x14ac:dyDescent="0.25">
      <c r="F1179" s="233">
        <v>411</v>
      </c>
      <c r="G1179" s="493" t="s">
        <v>3738</v>
      </c>
      <c r="J1179" s="221">
        <f>SUM(H1179:I1179)</f>
        <v>0</v>
      </c>
      <c r="K1179" s="221"/>
      <c r="L1179" s="221"/>
      <c r="M1179" s="221">
        <f>SUM(K1179:L1179)</f>
        <v>0</v>
      </c>
      <c r="N1179" s="722"/>
    </row>
    <row r="1180" spans="3:14" ht="13.5" hidden="1" customHeight="1" x14ac:dyDescent="0.25">
      <c r="F1180" s="233">
        <v>412</v>
      </c>
      <c r="G1180" s="494" t="s">
        <v>3630</v>
      </c>
      <c r="J1180" s="221">
        <f t="shared" ref="J1180:J1238" si="91">SUM(H1180:I1180)</f>
        <v>0</v>
      </c>
      <c r="K1180" s="221"/>
      <c r="L1180" s="221"/>
      <c r="M1180" s="221">
        <f t="shared" ref="M1180:M1238" si="92">SUM(K1180:L1180)</f>
        <v>0</v>
      </c>
      <c r="N1180" s="722"/>
    </row>
    <row r="1181" spans="3:14" ht="13.5" hidden="1" customHeight="1" x14ac:dyDescent="0.25">
      <c r="F1181" s="233">
        <v>413</v>
      </c>
      <c r="G1181" s="493" t="s">
        <v>3739</v>
      </c>
      <c r="J1181" s="221">
        <f t="shared" si="91"/>
        <v>0</v>
      </c>
      <c r="K1181" s="221"/>
      <c r="L1181" s="221"/>
      <c r="M1181" s="221">
        <f t="shared" si="92"/>
        <v>0</v>
      </c>
      <c r="N1181" s="722"/>
    </row>
    <row r="1182" spans="3:14" ht="13.5" hidden="1" customHeight="1" x14ac:dyDescent="0.25">
      <c r="F1182" s="233">
        <v>414</v>
      </c>
      <c r="G1182" s="493" t="s">
        <v>3631</v>
      </c>
      <c r="J1182" s="221">
        <f t="shared" si="91"/>
        <v>0</v>
      </c>
      <c r="K1182" s="221"/>
      <c r="L1182" s="221"/>
      <c r="M1182" s="221">
        <f t="shared" si="92"/>
        <v>0</v>
      </c>
      <c r="N1182" s="722"/>
    </row>
    <row r="1183" spans="3:14" ht="13.5" hidden="1" customHeight="1" x14ac:dyDescent="0.25">
      <c r="F1183" s="233">
        <v>415</v>
      </c>
      <c r="G1183" s="493" t="s">
        <v>3748</v>
      </c>
      <c r="J1183" s="221">
        <f t="shared" si="91"/>
        <v>0</v>
      </c>
      <c r="K1183" s="221"/>
      <c r="L1183" s="221"/>
      <c r="M1183" s="221">
        <f t="shared" si="92"/>
        <v>0</v>
      </c>
      <c r="N1183" s="722"/>
    </row>
    <row r="1184" spans="3:14" ht="13.5" hidden="1" customHeight="1" x14ac:dyDescent="0.25">
      <c r="F1184" s="233">
        <v>416</v>
      </c>
      <c r="G1184" s="493" t="s">
        <v>3749</v>
      </c>
      <c r="J1184" s="221">
        <f t="shared" si="91"/>
        <v>0</v>
      </c>
      <c r="K1184" s="221"/>
      <c r="L1184" s="221"/>
      <c r="M1184" s="221">
        <f t="shared" si="92"/>
        <v>0</v>
      </c>
      <c r="N1184" s="722"/>
    </row>
    <row r="1185" spans="6:14" ht="13.5" hidden="1" customHeight="1" x14ac:dyDescent="0.25">
      <c r="F1185" s="233">
        <v>417</v>
      </c>
      <c r="G1185" s="493" t="s">
        <v>3750</v>
      </c>
      <c r="J1185" s="221">
        <f t="shared" si="91"/>
        <v>0</v>
      </c>
      <c r="K1185" s="221"/>
      <c r="L1185" s="221"/>
      <c r="M1185" s="221">
        <f t="shared" si="92"/>
        <v>0</v>
      </c>
      <c r="N1185" s="722"/>
    </row>
    <row r="1186" spans="6:14" ht="13.5" hidden="1" customHeight="1" x14ac:dyDescent="0.25">
      <c r="F1186" s="233">
        <v>418</v>
      </c>
      <c r="G1186" s="493" t="s">
        <v>3632</v>
      </c>
      <c r="J1186" s="221">
        <f t="shared" si="91"/>
        <v>0</v>
      </c>
      <c r="K1186" s="221"/>
      <c r="L1186" s="221"/>
      <c r="M1186" s="221">
        <f t="shared" si="92"/>
        <v>0</v>
      </c>
      <c r="N1186" s="722"/>
    </row>
    <row r="1187" spans="6:14" ht="13.5" hidden="1" customHeight="1" x14ac:dyDescent="0.25">
      <c r="F1187" s="233">
        <v>421</v>
      </c>
      <c r="G1187" s="493" t="s">
        <v>3634</v>
      </c>
      <c r="J1187" s="221">
        <f t="shared" si="91"/>
        <v>0</v>
      </c>
      <c r="K1187" s="221"/>
      <c r="L1187" s="221"/>
      <c r="M1187" s="221">
        <f t="shared" si="92"/>
        <v>0</v>
      </c>
      <c r="N1187" s="722"/>
    </row>
    <row r="1188" spans="6:14" ht="13.5" hidden="1" customHeight="1" x14ac:dyDescent="0.25">
      <c r="F1188" s="233">
        <v>422</v>
      </c>
      <c r="G1188" s="493" t="s">
        <v>3635</v>
      </c>
      <c r="J1188" s="221">
        <f t="shared" si="91"/>
        <v>0</v>
      </c>
      <c r="K1188" s="221"/>
      <c r="L1188" s="221"/>
      <c r="M1188" s="221">
        <f t="shared" si="92"/>
        <v>0</v>
      </c>
      <c r="N1188" s="722"/>
    </row>
    <row r="1189" spans="6:14" ht="13.5" hidden="1" customHeight="1" x14ac:dyDescent="0.25">
      <c r="F1189" s="233">
        <v>423</v>
      </c>
      <c r="G1189" s="493" t="s">
        <v>3636</v>
      </c>
      <c r="H1189" s="220">
        <v>0</v>
      </c>
      <c r="J1189" s="221">
        <f t="shared" si="91"/>
        <v>0</v>
      </c>
      <c r="K1189" s="221">
        <v>0</v>
      </c>
      <c r="L1189" s="221"/>
      <c r="M1189" s="221">
        <f t="shared" si="92"/>
        <v>0</v>
      </c>
      <c r="N1189" s="722"/>
    </row>
    <row r="1190" spans="6:14" ht="13.5" hidden="1" customHeight="1" x14ac:dyDescent="0.25">
      <c r="F1190" s="233">
        <v>424</v>
      </c>
      <c r="G1190" s="493" t="s">
        <v>3637</v>
      </c>
      <c r="J1190" s="221">
        <f t="shared" si="91"/>
        <v>0</v>
      </c>
      <c r="K1190" s="221"/>
      <c r="L1190" s="221"/>
      <c r="M1190" s="221">
        <f t="shared" si="92"/>
        <v>0</v>
      </c>
      <c r="N1190" s="722"/>
    </row>
    <row r="1191" spans="6:14" ht="13.5" hidden="1" customHeight="1" x14ac:dyDescent="0.25">
      <c r="F1191" s="233">
        <v>425</v>
      </c>
      <c r="G1191" s="493" t="s">
        <v>3751</v>
      </c>
      <c r="J1191" s="221">
        <f t="shared" si="91"/>
        <v>0</v>
      </c>
      <c r="K1191" s="221"/>
      <c r="L1191" s="221"/>
      <c r="M1191" s="221">
        <f t="shared" si="92"/>
        <v>0</v>
      </c>
      <c r="N1191" s="722"/>
    </row>
    <row r="1192" spans="6:14" ht="13.5" hidden="1" customHeight="1" x14ac:dyDescent="0.25">
      <c r="F1192" s="233">
        <v>426</v>
      </c>
      <c r="G1192" s="493" t="s">
        <v>3638</v>
      </c>
      <c r="J1192" s="221">
        <f t="shared" si="91"/>
        <v>0</v>
      </c>
      <c r="K1192" s="221"/>
      <c r="L1192" s="221"/>
      <c r="M1192" s="221">
        <f t="shared" si="92"/>
        <v>0</v>
      </c>
      <c r="N1192" s="722"/>
    </row>
    <row r="1193" spans="6:14" ht="13.5" hidden="1" customHeight="1" x14ac:dyDescent="0.25">
      <c r="F1193" s="233">
        <v>431</v>
      </c>
      <c r="G1193" s="493" t="s">
        <v>3752</v>
      </c>
      <c r="J1193" s="221">
        <f t="shared" si="91"/>
        <v>0</v>
      </c>
      <c r="K1193" s="221"/>
      <c r="L1193" s="221"/>
      <c r="M1193" s="221">
        <f t="shared" si="92"/>
        <v>0</v>
      </c>
      <c r="N1193" s="722"/>
    </row>
    <row r="1194" spans="6:14" ht="13.5" hidden="1" customHeight="1" x14ac:dyDescent="0.25">
      <c r="F1194" s="233">
        <v>432</v>
      </c>
      <c r="G1194" s="493" t="s">
        <v>3753</v>
      </c>
      <c r="J1194" s="221">
        <f t="shared" si="91"/>
        <v>0</v>
      </c>
      <c r="K1194" s="221"/>
      <c r="L1194" s="221"/>
      <c r="M1194" s="221">
        <f t="shared" si="92"/>
        <v>0</v>
      </c>
      <c r="N1194" s="722"/>
    </row>
    <row r="1195" spans="6:14" ht="13.5" hidden="1" customHeight="1" x14ac:dyDescent="0.25">
      <c r="F1195" s="233">
        <v>433</v>
      </c>
      <c r="G1195" s="493" t="s">
        <v>3754</v>
      </c>
      <c r="J1195" s="221">
        <f t="shared" si="91"/>
        <v>0</v>
      </c>
      <c r="K1195" s="221"/>
      <c r="L1195" s="221"/>
      <c r="M1195" s="221">
        <f t="shared" si="92"/>
        <v>0</v>
      </c>
      <c r="N1195" s="722"/>
    </row>
    <row r="1196" spans="6:14" ht="13.5" hidden="1" customHeight="1" x14ac:dyDescent="0.25">
      <c r="F1196" s="233">
        <v>434</v>
      </c>
      <c r="G1196" s="493" t="s">
        <v>3755</v>
      </c>
      <c r="J1196" s="221">
        <f t="shared" si="91"/>
        <v>0</v>
      </c>
      <c r="K1196" s="221"/>
      <c r="L1196" s="221"/>
      <c r="M1196" s="221">
        <f t="shared" si="92"/>
        <v>0</v>
      </c>
      <c r="N1196" s="722"/>
    </row>
    <row r="1197" spans="6:14" ht="13.5" hidden="1" customHeight="1" x14ac:dyDescent="0.25">
      <c r="F1197" s="233">
        <v>435</v>
      </c>
      <c r="G1197" s="493" t="s">
        <v>3639</v>
      </c>
      <c r="J1197" s="221">
        <f t="shared" si="91"/>
        <v>0</v>
      </c>
      <c r="K1197" s="221"/>
      <c r="L1197" s="221"/>
      <c r="M1197" s="221">
        <f t="shared" si="92"/>
        <v>0</v>
      </c>
      <c r="N1197" s="722"/>
    </row>
    <row r="1198" spans="6:14" ht="13.5" hidden="1" customHeight="1" x14ac:dyDescent="0.25">
      <c r="F1198" s="233">
        <v>441</v>
      </c>
      <c r="G1198" s="493" t="s">
        <v>3756</v>
      </c>
      <c r="J1198" s="221">
        <f t="shared" si="91"/>
        <v>0</v>
      </c>
      <c r="K1198" s="221"/>
      <c r="L1198" s="221"/>
      <c r="M1198" s="221">
        <f t="shared" si="92"/>
        <v>0</v>
      </c>
      <c r="N1198" s="722"/>
    </row>
    <row r="1199" spans="6:14" ht="13.5" hidden="1" customHeight="1" x14ac:dyDescent="0.25">
      <c r="F1199" s="233">
        <v>442</v>
      </c>
      <c r="G1199" s="493" t="s">
        <v>3757</v>
      </c>
      <c r="J1199" s="221">
        <f t="shared" si="91"/>
        <v>0</v>
      </c>
      <c r="K1199" s="221"/>
      <c r="L1199" s="221"/>
      <c r="M1199" s="221">
        <f t="shared" si="92"/>
        <v>0</v>
      </c>
      <c r="N1199" s="722"/>
    </row>
    <row r="1200" spans="6:14" ht="13.5" hidden="1" customHeight="1" x14ac:dyDescent="0.25">
      <c r="F1200" s="233">
        <v>443</v>
      </c>
      <c r="G1200" s="493" t="s">
        <v>3640</v>
      </c>
      <c r="J1200" s="221">
        <f t="shared" si="91"/>
        <v>0</v>
      </c>
      <c r="K1200" s="221"/>
      <c r="L1200" s="221"/>
      <c r="M1200" s="221">
        <f t="shared" si="92"/>
        <v>0</v>
      </c>
      <c r="N1200" s="722"/>
    </row>
    <row r="1201" spans="6:14" ht="13.5" hidden="1" customHeight="1" x14ac:dyDescent="0.25">
      <c r="F1201" s="233">
        <v>444</v>
      </c>
      <c r="G1201" s="493" t="s">
        <v>3641</v>
      </c>
      <c r="J1201" s="221">
        <f t="shared" si="91"/>
        <v>0</v>
      </c>
      <c r="K1201" s="221"/>
      <c r="L1201" s="221"/>
      <c r="M1201" s="221">
        <f t="shared" si="92"/>
        <v>0</v>
      </c>
      <c r="N1201" s="722"/>
    </row>
    <row r="1202" spans="6:14" ht="13.5" hidden="1" customHeight="1" x14ac:dyDescent="0.25">
      <c r="F1202" s="233">
        <v>4511</v>
      </c>
      <c r="G1202" s="495" t="s">
        <v>1675</v>
      </c>
      <c r="J1202" s="221">
        <f t="shared" si="91"/>
        <v>0</v>
      </c>
      <c r="K1202" s="221"/>
      <c r="L1202" s="221"/>
      <c r="M1202" s="221">
        <f t="shared" si="92"/>
        <v>0</v>
      </c>
      <c r="N1202" s="722"/>
    </row>
    <row r="1203" spans="6:14" ht="13.5" hidden="1" customHeight="1" x14ac:dyDescent="0.25">
      <c r="F1203" s="233">
        <v>4512</v>
      </c>
      <c r="G1203" s="495" t="s">
        <v>1684</v>
      </c>
      <c r="J1203" s="221">
        <f t="shared" si="91"/>
        <v>0</v>
      </c>
      <c r="K1203" s="221"/>
      <c r="L1203" s="221"/>
      <c r="M1203" s="221">
        <f t="shared" si="92"/>
        <v>0</v>
      </c>
      <c r="N1203" s="722"/>
    </row>
    <row r="1204" spans="6:14" ht="13.5" hidden="1" customHeight="1" x14ac:dyDescent="0.25">
      <c r="F1204" s="233">
        <v>452</v>
      </c>
      <c r="G1204" s="493" t="s">
        <v>3758</v>
      </c>
      <c r="J1204" s="221">
        <f t="shared" si="91"/>
        <v>0</v>
      </c>
      <c r="K1204" s="221"/>
      <c r="L1204" s="221"/>
      <c r="M1204" s="221">
        <f t="shared" si="92"/>
        <v>0</v>
      </c>
      <c r="N1204" s="722"/>
    </row>
    <row r="1205" spans="6:14" ht="13.5" hidden="1" customHeight="1" x14ac:dyDescent="0.25">
      <c r="F1205" s="233">
        <v>453</v>
      </c>
      <c r="G1205" s="493" t="s">
        <v>3759</v>
      </c>
      <c r="J1205" s="221">
        <f t="shared" si="91"/>
        <v>0</v>
      </c>
      <c r="K1205" s="221"/>
      <c r="L1205" s="221"/>
      <c r="M1205" s="221">
        <f t="shared" si="92"/>
        <v>0</v>
      </c>
      <c r="N1205" s="722"/>
    </row>
    <row r="1206" spans="6:14" ht="13.5" hidden="1" customHeight="1" x14ac:dyDescent="0.25">
      <c r="F1206" s="233">
        <v>454</v>
      </c>
      <c r="G1206" s="493" t="s">
        <v>3642</v>
      </c>
      <c r="J1206" s="221">
        <f t="shared" si="91"/>
        <v>0</v>
      </c>
      <c r="K1206" s="221"/>
      <c r="L1206" s="221"/>
      <c r="M1206" s="221">
        <f t="shared" si="92"/>
        <v>0</v>
      </c>
      <c r="N1206" s="722"/>
    </row>
    <row r="1207" spans="6:14" ht="13.5" hidden="1" customHeight="1" x14ac:dyDescent="0.25">
      <c r="F1207" s="233">
        <v>461</v>
      </c>
      <c r="G1207" s="493" t="s">
        <v>3740</v>
      </c>
      <c r="J1207" s="221">
        <f t="shared" si="91"/>
        <v>0</v>
      </c>
      <c r="K1207" s="221"/>
      <c r="L1207" s="221"/>
      <c r="M1207" s="221">
        <f t="shared" si="92"/>
        <v>0</v>
      </c>
      <c r="N1207" s="722"/>
    </row>
    <row r="1208" spans="6:14" ht="13.5" hidden="1" customHeight="1" x14ac:dyDescent="0.25">
      <c r="F1208" s="233">
        <v>462</v>
      </c>
      <c r="G1208" s="493" t="s">
        <v>3643</v>
      </c>
      <c r="J1208" s="221">
        <f t="shared" si="91"/>
        <v>0</v>
      </c>
      <c r="K1208" s="221"/>
      <c r="L1208" s="221"/>
      <c r="M1208" s="221">
        <f t="shared" si="92"/>
        <v>0</v>
      </c>
      <c r="N1208" s="722"/>
    </row>
    <row r="1209" spans="6:14" ht="13.5" hidden="1" customHeight="1" x14ac:dyDescent="0.25">
      <c r="F1209" s="233">
        <v>511</v>
      </c>
      <c r="G1209" s="493" t="s">
        <v>3765</v>
      </c>
      <c r="J1209" s="221">
        <f t="shared" si="91"/>
        <v>0</v>
      </c>
      <c r="K1209" s="221"/>
      <c r="L1209" s="221"/>
      <c r="M1209" s="221">
        <f t="shared" si="92"/>
        <v>0</v>
      </c>
      <c r="N1209" s="722"/>
    </row>
    <row r="1210" spans="6:14" ht="13.5" hidden="1" customHeight="1" x14ac:dyDescent="0.25">
      <c r="F1210" s="233">
        <v>4632</v>
      </c>
      <c r="G1210" s="493" t="s">
        <v>3645</v>
      </c>
      <c r="J1210" s="221">
        <f t="shared" si="91"/>
        <v>0</v>
      </c>
      <c r="K1210" s="221"/>
      <c r="L1210" s="221"/>
      <c r="M1210" s="221">
        <f t="shared" si="92"/>
        <v>0</v>
      </c>
      <c r="N1210" s="722"/>
    </row>
    <row r="1211" spans="6:14" ht="13.5" hidden="1" customHeight="1" x14ac:dyDescent="0.25">
      <c r="F1211" s="233">
        <v>464</v>
      </c>
      <c r="G1211" s="493" t="s">
        <v>3646</v>
      </c>
      <c r="J1211" s="221">
        <f t="shared" si="91"/>
        <v>0</v>
      </c>
      <c r="K1211" s="221"/>
      <c r="L1211" s="221"/>
      <c r="M1211" s="221">
        <f t="shared" si="92"/>
        <v>0</v>
      </c>
      <c r="N1211" s="722"/>
    </row>
    <row r="1212" spans="6:14" ht="13.5" hidden="1" customHeight="1" x14ac:dyDescent="0.25">
      <c r="F1212" s="233">
        <v>465</v>
      </c>
      <c r="G1212" s="493" t="s">
        <v>3741</v>
      </c>
      <c r="J1212" s="221">
        <f t="shared" si="91"/>
        <v>0</v>
      </c>
      <c r="K1212" s="221"/>
      <c r="L1212" s="221"/>
      <c r="M1212" s="221">
        <f t="shared" si="92"/>
        <v>0</v>
      </c>
      <c r="N1212" s="722"/>
    </row>
    <row r="1213" spans="6:14" ht="13.5" hidden="1" customHeight="1" x14ac:dyDescent="0.25">
      <c r="F1213" s="233">
        <v>472</v>
      </c>
      <c r="G1213" s="493" t="s">
        <v>3647</v>
      </c>
      <c r="J1213" s="221">
        <f t="shared" si="91"/>
        <v>0</v>
      </c>
      <c r="K1213" s="221"/>
      <c r="L1213" s="221"/>
      <c r="M1213" s="221">
        <f t="shared" si="92"/>
        <v>0</v>
      </c>
      <c r="N1213" s="722"/>
    </row>
    <row r="1214" spans="6:14" ht="13.5" hidden="1" customHeight="1" x14ac:dyDescent="0.25">
      <c r="F1214" s="233">
        <v>481</v>
      </c>
      <c r="G1214" s="493" t="s">
        <v>3760</v>
      </c>
      <c r="J1214" s="221">
        <f t="shared" si="91"/>
        <v>0</v>
      </c>
      <c r="K1214" s="221"/>
      <c r="L1214" s="221"/>
      <c r="M1214" s="221">
        <f t="shared" si="92"/>
        <v>0</v>
      </c>
      <c r="N1214" s="722"/>
    </row>
    <row r="1215" spans="6:14" ht="13.5" hidden="1" customHeight="1" x14ac:dyDescent="0.25">
      <c r="F1215" s="233">
        <v>482</v>
      </c>
      <c r="G1215" s="493" t="s">
        <v>3761</v>
      </c>
      <c r="J1215" s="221">
        <f t="shared" si="91"/>
        <v>0</v>
      </c>
      <c r="K1215" s="221"/>
      <c r="L1215" s="221"/>
      <c r="M1215" s="221">
        <f t="shared" si="92"/>
        <v>0</v>
      </c>
      <c r="N1215" s="722"/>
    </row>
    <row r="1216" spans="6:14" ht="13.5" hidden="1" customHeight="1" x14ac:dyDescent="0.25">
      <c r="F1216" s="233">
        <v>483</v>
      </c>
      <c r="G1216" s="493" t="s">
        <v>3762</v>
      </c>
      <c r="J1216" s="221">
        <f t="shared" si="91"/>
        <v>0</v>
      </c>
      <c r="K1216" s="221"/>
      <c r="L1216" s="221"/>
      <c r="M1216" s="221">
        <f t="shared" si="92"/>
        <v>0</v>
      </c>
      <c r="N1216" s="722"/>
    </row>
    <row r="1217" spans="5:14" ht="13.5" hidden="1" customHeight="1" x14ac:dyDescent="0.25">
      <c r="F1217" s="233">
        <v>484</v>
      </c>
      <c r="G1217" s="493" t="s">
        <v>3763</v>
      </c>
      <c r="J1217" s="221">
        <f t="shared" si="91"/>
        <v>0</v>
      </c>
      <c r="K1217" s="221"/>
      <c r="L1217" s="221"/>
      <c r="M1217" s="221">
        <f t="shared" si="92"/>
        <v>0</v>
      </c>
      <c r="N1217" s="722"/>
    </row>
    <row r="1218" spans="5:14" ht="13.5" hidden="1" customHeight="1" x14ac:dyDescent="0.25">
      <c r="F1218" s="233">
        <v>485</v>
      </c>
      <c r="G1218" s="493" t="s">
        <v>3764</v>
      </c>
      <c r="J1218" s="221">
        <f t="shared" si="91"/>
        <v>0</v>
      </c>
      <c r="K1218" s="221"/>
      <c r="L1218" s="221"/>
      <c r="M1218" s="221">
        <f t="shared" si="92"/>
        <v>0</v>
      </c>
      <c r="N1218" s="722"/>
    </row>
    <row r="1219" spans="5:14" ht="13.5" hidden="1" customHeight="1" x14ac:dyDescent="0.25">
      <c r="F1219" s="233">
        <v>489</v>
      </c>
      <c r="G1219" s="493" t="s">
        <v>3648</v>
      </c>
      <c r="J1219" s="221">
        <f t="shared" si="91"/>
        <v>0</v>
      </c>
      <c r="K1219" s="221"/>
      <c r="L1219" s="221"/>
      <c r="M1219" s="221">
        <f t="shared" si="92"/>
        <v>0</v>
      </c>
      <c r="N1219" s="722"/>
    </row>
    <row r="1220" spans="5:14" ht="13.5" hidden="1" customHeight="1" x14ac:dyDescent="0.25">
      <c r="F1220" s="233">
        <v>494</v>
      </c>
      <c r="G1220" s="493" t="s">
        <v>3742</v>
      </c>
      <c r="J1220" s="221">
        <f t="shared" si="91"/>
        <v>0</v>
      </c>
      <c r="K1220" s="221"/>
      <c r="L1220" s="221"/>
      <c r="M1220" s="221">
        <f t="shared" si="92"/>
        <v>0</v>
      </c>
      <c r="N1220" s="722"/>
    </row>
    <row r="1221" spans="5:14" ht="13.5" hidden="1" customHeight="1" x14ac:dyDescent="0.25">
      <c r="F1221" s="233">
        <v>495</v>
      </c>
      <c r="G1221" s="493" t="s">
        <v>3743</v>
      </c>
      <c r="J1221" s="221">
        <f t="shared" si="91"/>
        <v>0</v>
      </c>
      <c r="K1221" s="221"/>
      <c r="L1221" s="221"/>
      <c r="M1221" s="221">
        <f t="shared" si="92"/>
        <v>0</v>
      </c>
      <c r="N1221" s="722"/>
    </row>
    <row r="1222" spans="5:14" ht="13.5" hidden="1" customHeight="1" x14ac:dyDescent="0.25">
      <c r="F1222" s="233">
        <v>496</v>
      </c>
      <c r="G1222" s="493" t="s">
        <v>3744</v>
      </c>
      <c r="J1222" s="221">
        <f t="shared" si="91"/>
        <v>0</v>
      </c>
      <c r="K1222" s="221"/>
      <c r="L1222" s="221"/>
      <c r="M1222" s="221">
        <f t="shared" si="92"/>
        <v>0</v>
      </c>
      <c r="N1222" s="722"/>
    </row>
    <row r="1223" spans="5:14" ht="13.5" hidden="1" customHeight="1" x14ac:dyDescent="0.25">
      <c r="F1223" s="233">
        <v>499</v>
      </c>
      <c r="G1223" s="493" t="s">
        <v>3745</v>
      </c>
      <c r="J1223" s="221">
        <f t="shared" si="91"/>
        <v>0</v>
      </c>
      <c r="K1223" s="221"/>
      <c r="L1223" s="221"/>
      <c r="M1223" s="221">
        <f t="shared" si="92"/>
        <v>0</v>
      </c>
      <c r="N1223" s="722"/>
    </row>
    <row r="1224" spans="5:14" ht="13.5" customHeight="1" x14ac:dyDescent="0.25">
      <c r="E1224" s="219">
        <v>56</v>
      </c>
      <c r="F1224" s="233">
        <v>511</v>
      </c>
      <c r="G1224" s="493" t="s">
        <v>4268</v>
      </c>
      <c r="H1224" s="220">
        <v>2500000</v>
      </c>
      <c r="J1224" s="221">
        <f t="shared" si="91"/>
        <v>2500000</v>
      </c>
      <c r="K1224" s="221">
        <v>128400</v>
      </c>
      <c r="L1224" s="221"/>
      <c r="M1224" s="221">
        <f t="shared" si="92"/>
        <v>128400</v>
      </c>
      <c r="N1224" s="722"/>
    </row>
    <row r="1225" spans="5:14" ht="13.5" hidden="1" customHeight="1" x14ac:dyDescent="0.25">
      <c r="F1225" s="233">
        <v>512</v>
      </c>
      <c r="G1225" s="493" t="s">
        <v>3766</v>
      </c>
      <c r="H1225" s="220">
        <v>0</v>
      </c>
      <c r="J1225" s="221">
        <f t="shared" si="91"/>
        <v>0</v>
      </c>
      <c r="K1225" s="221">
        <v>0</v>
      </c>
      <c r="L1225" s="221"/>
      <c r="M1225" s="221">
        <f t="shared" si="92"/>
        <v>0</v>
      </c>
      <c r="N1225" s="722"/>
    </row>
    <row r="1226" spans="5:14" ht="13.5" hidden="1" customHeight="1" x14ac:dyDescent="0.25">
      <c r="F1226" s="233">
        <v>513</v>
      </c>
      <c r="G1226" s="493" t="s">
        <v>3767</v>
      </c>
      <c r="J1226" s="221">
        <f t="shared" si="91"/>
        <v>0</v>
      </c>
      <c r="K1226" s="221"/>
      <c r="L1226" s="221"/>
      <c r="M1226" s="221">
        <f t="shared" si="92"/>
        <v>0</v>
      </c>
      <c r="N1226" s="722"/>
    </row>
    <row r="1227" spans="5:14" ht="13.5" hidden="1" customHeight="1" x14ac:dyDescent="0.25">
      <c r="F1227" s="233">
        <v>514</v>
      </c>
      <c r="G1227" s="493" t="s">
        <v>3768</v>
      </c>
      <c r="J1227" s="221">
        <f t="shared" si="91"/>
        <v>0</v>
      </c>
      <c r="K1227" s="221"/>
      <c r="L1227" s="221"/>
      <c r="M1227" s="221">
        <f t="shared" si="92"/>
        <v>0</v>
      </c>
      <c r="N1227" s="722"/>
    </row>
    <row r="1228" spans="5:14" ht="13.5" hidden="1" customHeight="1" x14ac:dyDescent="0.25">
      <c r="F1228" s="233">
        <v>515</v>
      </c>
      <c r="G1228" s="493" t="s">
        <v>3651</v>
      </c>
      <c r="J1228" s="221">
        <f t="shared" si="91"/>
        <v>0</v>
      </c>
      <c r="K1228" s="221"/>
      <c r="L1228" s="221"/>
      <c r="M1228" s="221">
        <f t="shared" si="92"/>
        <v>0</v>
      </c>
      <c r="N1228" s="722"/>
    </row>
    <row r="1229" spans="5:14" ht="13.5" hidden="1" customHeight="1" x14ac:dyDescent="0.25">
      <c r="F1229" s="233">
        <v>521</v>
      </c>
      <c r="G1229" s="493" t="s">
        <v>3769</v>
      </c>
      <c r="J1229" s="221">
        <f t="shared" si="91"/>
        <v>0</v>
      </c>
      <c r="K1229" s="221"/>
      <c r="L1229" s="221"/>
      <c r="M1229" s="221">
        <f t="shared" si="92"/>
        <v>0</v>
      </c>
      <c r="N1229" s="722"/>
    </row>
    <row r="1230" spans="5:14" ht="13.5" hidden="1" customHeight="1" x14ac:dyDescent="0.25">
      <c r="F1230" s="233">
        <v>522</v>
      </c>
      <c r="G1230" s="493" t="s">
        <v>3770</v>
      </c>
      <c r="J1230" s="221">
        <f t="shared" si="91"/>
        <v>0</v>
      </c>
      <c r="K1230" s="221"/>
      <c r="L1230" s="221"/>
      <c r="M1230" s="221">
        <f t="shared" si="92"/>
        <v>0</v>
      </c>
      <c r="N1230" s="722"/>
    </row>
    <row r="1231" spans="5:14" ht="13.5" hidden="1" customHeight="1" x14ac:dyDescent="0.25">
      <c r="F1231" s="233">
        <v>523</v>
      </c>
      <c r="G1231" s="493" t="s">
        <v>3652</v>
      </c>
      <c r="J1231" s="221">
        <f t="shared" si="91"/>
        <v>0</v>
      </c>
      <c r="K1231" s="221"/>
      <c r="L1231" s="221"/>
      <c r="M1231" s="221">
        <f t="shared" si="92"/>
        <v>0</v>
      </c>
      <c r="N1231" s="722"/>
    </row>
    <row r="1232" spans="5:14" ht="13.5" hidden="1" customHeight="1" x14ac:dyDescent="0.25">
      <c r="F1232" s="233">
        <v>531</v>
      </c>
      <c r="G1232" s="494" t="s">
        <v>3746</v>
      </c>
      <c r="J1232" s="221">
        <f t="shared" si="91"/>
        <v>0</v>
      </c>
      <c r="K1232" s="221"/>
      <c r="L1232" s="221"/>
      <c r="M1232" s="221">
        <f t="shared" si="92"/>
        <v>0</v>
      </c>
      <c r="N1232" s="722"/>
    </row>
    <row r="1233" spans="5:14" ht="13.5" hidden="1" customHeight="1" x14ac:dyDescent="0.25">
      <c r="F1233" s="233">
        <v>541</v>
      </c>
      <c r="G1233" s="493" t="s">
        <v>3771</v>
      </c>
      <c r="J1233" s="221">
        <f t="shared" si="91"/>
        <v>0</v>
      </c>
      <c r="K1233" s="221"/>
      <c r="L1233" s="221"/>
      <c r="M1233" s="221">
        <f t="shared" si="92"/>
        <v>0</v>
      </c>
      <c r="N1233" s="722"/>
    </row>
    <row r="1234" spans="5:14" ht="13.5" hidden="1" customHeight="1" x14ac:dyDescent="0.25">
      <c r="F1234" s="233">
        <v>542</v>
      </c>
      <c r="G1234" s="493" t="s">
        <v>3772</v>
      </c>
      <c r="J1234" s="221">
        <f t="shared" si="91"/>
        <v>0</v>
      </c>
      <c r="K1234" s="221"/>
      <c r="L1234" s="221"/>
      <c r="M1234" s="221">
        <f t="shared" si="92"/>
        <v>0</v>
      </c>
      <c r="N1234" s="722"/>
    </row>
    <row r="1235" spans="5:14" ht="13.5" hidden="1" customHeight="1" x14ac:dyDescent="0.25">
      <c r="F1235" s="233">
        <v>543</v>
      </c>
      <c r="G1235" s="493" t="s">
        <v>3653</v>
      </c>
      <c r="J1235" s="221">
        <f t="shared" si="91"/>
        <v>0</v>
      </c>
      <c r="K1235" s="221"/>
      <c r="L1235" s="221"/>
      <c r="M1235" s="221">
        <f t="shared" si="92"/>
        <v>0</v>
      </c>
      <c r="N1235" s="722"/>
    </row>
    <row r="1236" spans="5:14" ht="13.5" hidden="1" customHeight="1" x14ac:dyDescent="0.25">
      <c r="F1236" s="233">
        <v>551</v>
      </c>
      <c r="G1236" s="493" t="s">
        <v>3747</v>
      </c>
      <c r="J1236" s="221">
        <f t="shared" si="91"/>
        <v>0</v>
      </c>
      <c r="K1236" s="221"/>
      <c r="L1236" s="221"/>
      <c r="M1236" s="221">
        <f t="shared" si="92"/>
        <v>0</v>
      </c>
      <c r="N1236" s="722"/>
    </row>
    <row r="1237" spans="5:14" ht="13.5" hidden="1" customHeight="1" x14ac:dyDescent="0.25">
      <c r="F1237" s="233">
        <v>611</v>
      </c>
      <c r="G1237" s="494" t="s">
        <v>3654</v>
      </c>
      <c r="J1237" s="221">
        <f t="shared" si="91"/>
        <v>0</v>
      </c>
      <c r="K1237" s="221"/>
      <c r="L1237" s="221"/>
      <c r="M1237" s="221">
        <f t="shared" si="92"/>
        <v>0</v>
      </c>
      <c r="N1237" s="722"/>
    </row>
    <row r="1238" spans="5:14" ht="13.5" hidden="1" customHeight="1" x14ac:dyDescent="0.25">
      <c r="F1238" s="233">
        <v>620</v>
      </c>
      <c r="G1238" s="494" t="s">
        <v>73</v>
      </c>
      <c r="J1238" s="221">
        <f t="shared" si="91"/>
        <v>0</v>
      </c>
      <c r="K1238" s="221"/>
      <c r="L1238" s="221"/>
      <c r="M1238" s="221">
        <f t="shared" si="92"/>
        <v>0</v>
      </c>
      <c r="N1238" s="722"/>
    </row>
    <row r="1239" spans="5:14" ht="13.5" customHeight="1" x14ac:dyDescent="0.25">
      <c r="E1239" s="234"/>
      <c r="F1239" s="233"/>
      <c r="G1239" s="496" t="s">
        <v>3895</v>
      </c>
      <c r="H1239" s="235"/>
      <c r="I1239" s="236"/>
      <c r="J1239" s="237"/>
      <c r="K1239" s="237"/>
      <c r="L1239" s="237"/>
      <c r="M1239" s="237"/>
      <c r="N1239" s="723"/>
    </row>
    <row r="1240" spans="5:14" ht="13.5" hidden="1" customHeight="1" x14ac:dyDescent="0.25">
      <c r="F1240" s="238" t="s">
        <v>219</v>
      </c>
      <c r="G1240" s="497" t="s">
        <v>220</v>
      </c>
      <c r="H1240" s="220">
        <v>0</v>
      </c>
      <c r="J1240" s="221">
        <f t="shared" ref="J1240:J1255" si="93">SUM(H1240:I1240)</f>
        <v>0</v>
      </c>
      <c r="K1240" s="221">
        <v>0</v>
      </c>
      <c r="L1240" s="221"/>
      <c r="M1240" s="221">
        <f t="shared" ref="M1240:M1255" si="94">SUM(K1240:L1240)</f>
        <v>0</v>
      </c>
      <c r="N1240" s="722"/>
    </row>
    <row r="1241" spans="5:14" ht="13.5" hidden="1" customHeight="1" x14ac:dyDescent="0.25">
      <c r="F1241" s="238" t="s">
        <v>221</v>
      </c>
      <c r="G1241" s="497" t="s">
        <v>222</v>
      </c>
      <c r="J1241" s="221">
        <f t="shared" si="93"/>
        <v>0</v>
      </c>
      <c r="K1241" s="221"/>
      <c r="L1241" s="221"/>
      <c r="M1241" s="221">
        <f t="shared" si="94"/>
        <v>0</v>
      </c>
      <c r="N1241" s="722"/>
    </row>
    <row r="1242" spans="5:14" ht="13.5" hidden="1" customHeight="1" x14ac:dyDescent="0.25">
      <c r="F1242" s="238" t="s">
        <v>223</v>
      </c>
      <c r="G1242" s="497" t="s">
        <v>224</v>
      </c>
      <c r="J1242" s="221">
        <f t="shared" si="93"/>
        <v>0</v>
      </c>
      <c r="K1242" s="221"/>
      <c r="L1242" s="221"/>
      <c r="M1242" s="221">
        <f t="shared" si="94"/>
        <v>0</v>
      </c>
      <c r="N1242" s="722"/>
    </row>
    <row r="1243" spans="5:14" ht="13.5" hidden="1" customHeight="1" x14ac:dyDescent="0.25">
      <c r="F1243" s="238" t="s">
        <v>225</v>
      </c>
      <c r="G1243" s="497" t="s">
        <v>226</v>
      </c>
      <c r="J1243" s="221">
        <f t="shared" si="93"/>
        <v>0</v>
      </c>
      <c r="K1243" s="221"/>
      <c r="L1243" s="221"/>
      <c r="M1243" s="221">
        <f t="shared" si="94"/>
        <v>0</v>
      </c>
      <c r="N1243" s="722"/>
    </row>
    <row r="1244" spans="5:14" ht="13.5" hidden="1" customHeight="1" x14ac:dyDescent="0.25">
      <c r="F1244" s="238" t="s">
        <v>227</v>
      </c>
      <c r="G1244" s="497" t="s">
        <v>228</v>
      </c>
      <c r="J1244" s="221">
        <f t="shared" si="93"/>
        <v>0</v>
      </c>
      <c r="K1244" s="221"/>
      <c r="L1244" s="221"/>
      <c r="M1244" s="221">
        <f t="shared" si="94"/>
        <v>0</v>
      </c>
      <c r="N1244" s="722"/>
    </row>
    <row r="1245" spans="5:14" ht="13.5" hidden="1" customHeight="1" x14ac:dyDescent="0.25">
      <c r="F1245" s="238" t="s">
        <v>229</v>
      </c>
      <c r="G1245" s="497" t="s">
        <v>230</v>
      </c>
      <c r="J1245" s="221">
        <f t="shared" si="93"/>
        <v>0</v>
      </c>
      <c r="K1245" s="221"/>
      <c r="L1245" s="221"/>
      <c r="M1245" s="221">
        <f t="shared" si="94"/>
        <v>0</v>
      </c>
      <c r="N1245" s="722"/>
    </row>
    <row r="1246" spans="5:14" ht="13.5" hidden="1" customHeight="1" x14ac:dyDescent="0.25">
      <c r="F1246" s="238" t="s">
        <v>231</v>
      </c>
      <c r="G1246" s="497" t="s">
        <v>4115</v>
      </c>
      <c r="J1246" s="221">
        <f t="shared" si="93"/>
        <v>0</v>
      </c>
      <c r="K1246" s="221"/>
      <c r="L1246" s="221"/>
      <c r="M1246" s="221">
        <f t="shared" si="94"/>
        <v>0</v>
      </c>
      <c r="N1246" s="722"/>
    </row>
    <row r="1247" spans="5:14" ht="13.5" hidden="1" customHeight="1" x14ac:dyDescent="0.25">
      <c r="F1247" s="238" t="s">
        <v>232</v>
      </c>
      <c r="G1247" s="497" t="s">
        <v>4114</v>
      </c>
      <c r="J1247" s="221">
        <f t="shared" si="93"/>
        <v>0</v>
      </c>
      <c r="K1247" s="221"/>
      <c r="L1247" s="221"/>
      <c r="M1247" s="221">
        <f t="shared" si="94"/>
        <v>0</v>
      </c>
      <c r="N1247" s="722"/>
    </row>
    <row r="1248" spans="5:14" ht="13.5" hidden="1" customHeight="1" x14ac:dyDescent="0.25">
      <c r="F1248" s="238" t="s">
        <v>233</v>
      </c>
      <c r="G1248" s="497" t="s">
        <v>42</v>
      </c>
      <c r="J1248" s="221">
        <f t="shared" si="93"/>
        <v>0</v>
      </c>
      <c r="K1248" s="221"/>
      <c r="L1248" s="221"/>
      <c r="M1248" s="221">
        <f t="shared" si="94"/>
        <v>0</v>
      </c>
      <c r="N1248" s="722"/>
    </row>
    <row r="1249" spans="5:14" ht="13.5" hidden="1" customHeight="1" x14ac:dyDescent="0.25">
      <c r="F1249" s="238" t="s">
        <v>234</v>
      </c>
      <c r="G1249" s="497" t="s">
        <v>235</v>
      </c>
      <c r="J1249" s="221">
        <f t="shared" si="93"/>
        <v>0</v>
      </c>
      <c r="K1249" s="221"/>
      <c r="L1249" s="221"/>
      <c r="M1249" s="221">
        <f t="shared" si="94"/>
        <v>0</v>
      </c>
      <c r="N1249" s="722"/>
    </row>
    <row r="1250" spans="5:14" ht="13.5" hidden="1" customHeight="1" x14ac:dyDescent="0.25">
      <c r="F1250" s="238" t="s">
        <v>236</v>
      </c>
      <c r="G1250" s="497" t="s">
        <v>237</v>
      </c>
      <c r="J1250" s="221">
        <f t="shared" si="93"/>
        <v>0</v>
      </c>
      <c r="K1250" s="221"/>
      <c r="L1250" s="221"/>
      <c r="M1250" s="221">
        <f t="shared" si="94"/>
        <v>0</v>
      </c>
      <c r="N1250" s="722"/>
    </row>
    <row r="1251" spans="5:14" ht="13.5" hidden="1" customHeight="1" x14ac:dyDescent="0.25">
      <c r="F1251" s="238" t="s">
        <v>238</v>
      </c>
      <c r="G1251" s="497" t="s">
        <v>239</v>
      </c>
      <c r="J1251" s="221">
        <f t="shared" si="93"/>
        <v>0</v>
      </c>
      <c r="K1251" s="221"/>
      <c r="L1251" s="221"/>
      <c r="M1251" s="221">
        <f t="shared" si="94"/>
        <v>0</v>
      </c>
      <c r="N1251" s="722"/>
    </row>
    <row r="1252" spans="5:14" ht="13.5" customHeight="1" x14ac:dyDescent="0.25">
      <c r="F1252" s="238" t="s">
        <v>240</v>
      </c>
      <c r="G1252" s="497" t="s">
        <v>241</v>
      </c>
      <c r="H1252" s="220">
        <f>SUM(H1224)</f>
        <v>2500000</v>
      </c>
      <c r="J1252" s="221">
        <f t="shared" si="93"/>
        <v>2500000</v>
      </c>
      <c r="K1252" s="221">
        <f>SUM(K1224)</f>
        <v>128400</v>
      </c>
      <c r="L1252" s="221"/>
      <c r="M1252" s="221">
        <f t="shared" si="94"/>
        <v>128400</v>
      </c>
      <c r="N1252" s="722"/>
    </row>
    <row r="1253" spans="5:14" ht="13.5" hidden="1" customHeight="1" x14ac:dyDescent="0.25">
      <c r="F1253" s="238" t="s">
        <v>242</v>
      </c>
      <c r="G1253" s="497" t="s">
        <v>243</v>
      </c>
      <c r="J1253" s="221">
        <f t="shared" si="93"/>
        <v>0</v>
      </c>
      <c r="K1253" s="221"/>
      <c r="L1253" s="221"/>
      <c r="M1253" s="221">
        <f t="shared" si="94"/>
        <v>0</v>
      </c>
      <c r="N1253" s="722"/>
    </row>
    <row r="1254" spans="5:14" ht="13.5" hidden="1" customHeight="1" x14ac:dyDescent="0.25">
      <c r="F1254" s="238" t="s">
        <v>244</v>
      </c>
      <c r="G1254" s="497" t="s">
        <v>245</v>
      </c>
      <c r="J1254" s="221">
        <f t="shared" si="93"/>
        <v>0</v>
      </c>
      <c r="K1254" s="221"/>
      <c r="L1254" s="221"/>
      <c r="M1254" s="221">
        <f t="shared" si="94"/>
        <v>0</v>
      </c>
      <c r="N1254" s="722"/>
    </row>
    <row r="1255" spans="5:14" ht="13.5" hidden="1" customHeight="1" x14ac:dyDescent="0.25">
      <c r="F1255" s="238" t="s">
        <v>246</v>
      </c>
      <c r="G1255" s="497" t="s">
        <v>247</v>
      </c>
      <c r="J1255" s="221">
        <f t="shared" si="93"/>
        <v>0</v>
      </c>
      <c r="K1255" s="221"/>
      <c r="L1255" s="221"/>
      <c r="M1255" s="221">
        <f t="shared" si="94"/>
        <v>0</v>
      </c>
      <c r="N1255" s="722"/>
    </row>
    <row r="1256" spans="5:14" ht="13.5" customHeight="1" x14ac:dyDescent="0.25">
      <c r="G1256" s="498" t="s">
        <v>3896</v>
      </c>
      <c r="H1256" s="239">
        <f>SUM(H1240:H1255)</f>
        <v>2500000</v>
      </c>
      <c r="I1256" s="240">
        <f>SUM(I1241:I1255)</f>
        <v>0</v>
      </c>
      <c r="J1256" s="240">
        <f>SUM(J1240:J1255)</f>
        <v>2500000</v>
      </c>
      <c r="K1256" s="240">
        <f>SUM(K1240:K1255)</f>
        <v>128400</v>
      </c>
      <c r="L1256" s="240">
        <f>SUM(L1241:L1255)</f>
        <v>0</v>
      </c>
      <c r="M1256" s="240">
        <f>SUM(M1240:M1255)</f>
        <v>128400</v>
      </c>
      <c r="N1256" s="724"/>
    </row>
    <row r="1257" spans="5:14" ht="13.5" customHeight="1" x14ac:dyDescent="0.25">
      <c r="E1257" s="234"/>
      <c r="F1257" s="233"/>
      <c r="G1257" s="499" t="s">
        <v>4267</v>
      </c>
      <c r="H1257" s="235"/>
      <c r="I1257" s="236"/>
      <c r="J1257" s="237"/>
      <c r="K1257" s="237"/>
      <c r="L1257" s="237"/>
      <c r="M1257" s="237"/>
      <c r="N1257" s="723"/>
    </row>
    <row r="1258" spans="5:14" ht="13.5" hidden="1" customHeight="1" x14ac:dyDescent="0.25">
      <c r="F1258" s="238" t="s">
        <v>219</v>
      </c>
      <c r="G1258" s="497" t="s">
        <v>220</v>
      </c>
      <c r="H1258" s="220">
        <f>SUM(H1240)</f>
        <v>0</v>
      </c>
      <c r="J1258" s="221">
        <f>SUM(H1258:I1258)</f>
        <v>0</v>
      </c>
      <c r="K1258" s="221">
        <f>SUM(K1240)</f>
        <v>0</v>
      </c>
      <c r="L1258" s="221"/>
      <c r="M1258" s="221">
        <f>SUM(K1258:L1258)</f>
        <v>0</v>
      </c>
      <c r="N1258" s="722"/>
    </row>
    <row r="1259" spans="5:14" ht="13.5" hidden="1" customHeight="1" x14ac:dyDescent="0.25">
      <c r="F1259" s="238" t="s">
        <v>221</v>
      </c>
      <c r="G1259" s="497" t="s">
        <v>222</v>
      </c>
      <c r="J1259" s="221">
        <f t="shared" ref="J1259:J1273" si="95">SUM(H1259:I1259)</f>
        <v>0</v>
      </c>
      <c r="K1259" s="221"/>
      <c r="L1259" s="221"/>
      <c r="M1259" s="221">
        <f t="shared" ref="M1259:M1273" si="96">SUM(K1259:L1259)</f>
        <v>0</v>
      </c>
      <c r="N1259" s="722"/>
    </row>
    <row r="1260" spans="5:14" ht="13.5" hidden="1" customHeight="1" x14ac:dyDescent="0.25">
      <c r="F1260" s="238" t="s">
        <v>223</v>
      </c>
      <c r="G1260" s="497" t="s">
        <v>224</v>
      </c>
      <c r="J1260" s="221">
        <f t="shared" si="95"/>
        <v>0</v>
      </c>
      <c r="K1260" s="221"/>
      <c r="L1260" s="221"/>
      <c r="M1260" s="221">
        <f t="shared" si="96"/>
        <v>0</v>
      </c>
      <c r="N1260" s="722"/>
    </row>
    <row r="1261" spans="5:14" ht="13.5" hidden="1" customHeight="1" x14ac:dyDescent="0.25">
      <c r="F1261" s="238" t="s">
        <v>225</v>
      </c>
      <c r="G1261" s="497" t="s">
        <v>226</v>
      </c>
      <c r="J1261" s="221">
        <f t="shared" si="95"/>
        <v>0</v>
      </c>
      <c r="K1261" s="221"/>
      <c r="L1261" s="221"/>
      <c r="M1261" s="221">
        <f t="shared" si="96"/>
        <v>0</v>
      </c>
      <c r="N1261" s="722"/>
    </row>
    <row r="1262" spans="5:14" ht="13.5" hidden="1" customHeight="1" x14ac:dyDescent="0.25">
      <c r="F1262" s="238" t="s">
        <v>227</v>
      </c>
      <c r="G1262" s="497" t="s">
        <v>228</v>
      </c>
      <c r="J1262" s="221">
        <f t="shared" si="95"/>
        <v>0</v>
      </c>
      <c r="K1262" s="221"/>
      <c r="L1262" s="221"/>
      <c r="M1262" s="221">
        <f t="shared" si="96"/>
        <v>0</v>
      </c>
      <c r="N1262" s="722"/>
    </row>
    <row r="1263" spans="5:14" ht="13.5" hidden="1" customHeight="1" x14ac:dyDescent="0.25">
      <c r="F1263" s="238" t="s">
        <v>229</v>
      </c>
      <c r="G1263" s="497" t="s">
        <v>230</v>
      </c>
      <c r="J1263" s="221">
        <f t="shared" si="95"/>
        <v>0</v>
      </c>
      <c r="K1263" s="221"/>
      <c r="L1263" s="221"/>
      <c r="M1263" s="221">
        <f t="shared" si="96"/>
        <v>0</v>
      </c>
      <c r="N1263" s="722"/>
    </row>
    <row r="1264" spans="5:14" ht="13.5" hidden="1" customHeight="1" x14ac:dyDescent="0.25">
      <c r="F1264" s="238" t="s">
        <v>231</v>
      </c>
      <c r="G1264" s="497" t="s">
        <v>4115</v>
      </c>
      <c r="J1264" s="221">
        <f t="shared" si="95"/>
        <v>0</v>
      </c>
      <c r="K1264" s="221"/>
      <c r="L1264" s="221"/>
      <c r="M1264" s="221">
        <f t="shared" si="96"/>
        <v>0</v>
      </c>
      <c r="N1264" s="722"/>
    </row>
    <row r="1265" spans="1:14" ht="13.5" hidden="1" customHeight="1" x14ac:dyDescent="0.25">
      <c r="F1265" s="238" t="s">
        <v>232</v>
      </c>
      <c r="G1265" s="497" t="s">
        <v>4114</v>
      </c>
      <c r="J1265" s="221">
        <f t="shared" si="95"/>
        <v>0</v>
      </c>
      <c r="K1265" s="221"/>
      <c r="L1265" s="221"/>
      <c r="M1265" s="221">
        <f t="shared" si="96"/>
        <v>0</v>
      </c>
      <c r="N1265" s="722"/>
    </row>
    <row r="1266" spans="1:14" ht="13.5" hidden="1" customHeight="1" x14ac:dyDescent="0.25">
      <c r="F1266" s="238" t="s">
        <v>233</v>
      </c>
      <c r="G1266" s="497" t="s">
        <v>42</v>
      </c>
      <c r="J1266" s="221">
        <f t="shared" si="95"/>
        <v>0</v>
      </c>
      <c r="K1266" s="221"/>
      <c r="L1266" s="221"/>
      <c r="M1266" s="221">
        <f t="shared" si="96"/>
        <v>0</v>
      </c>
      <c r="N1266" s="722"/>
    </row>
    <row r="1267" spans="1:14" ht="13.5" hidden="1" customHeight="1" x14ac:dyDescent="0.25">
      <c r="F1267" s="238" t="s">
        <v>234</v>
      </c>
      <c r="G1267" s="497" t="s">
        <v>235</v>
      </c>
      <c r="J1267" s="221">
        <f t="shared" si="95"/>
        <v>0</v>
      </c>
      <c r="K1267" s="221"/>
      <c r="L1267" s="221"/>
      <c r="M1267" s="221">
        <f t="shared" si="96"/>
        <v>0</v>
      </c>
      <c r="N1267" s="722"/>
    </row>
    <row r="1268" spans="1:14" ht="13.5" hidden="1" customHeight="1" x14ac:dyDescent="0.25">
      <c r="F1268" s="238" t="s">
        <v>236</v>
      </c>
      <c r="G1268" s="497" t="s">
        <v>237</v>
      </c>
      <c r="J1268" s="221">
        <f t="shared" si="95"/>
        <v>0</v>
      </c>
      <c r="K1268" s="221"/>
      <c r="L1268" s="221"/>
      <c r="M1268" s="221">
        <f t="shared" si="96"/>
        <v>0</v>
      </c>
      <c r="N1268" s="722"/>
    </row>
    <row r="1269" spans="1:14" ht="13.5" hidden="1" customHeight="1" x14ac:dyDescent="0.25">
      <c r="F1269" s="238" t="s">
        <v>238</v>
      </c>
      <c r="G1269" s="497" t="s">
        <v>239</v>
      </c>
      <c r="J1269" s="221">
        <f t="shared" si="95"/>
        <v>0</v>
      </c>
      <c r="K1269" s="221"/>
      <c r="L1269" s="221"/>
      <c r="M1269" s="221">
        <f t="shared" si="96"/>
        <v>0</v>
      </c>
      <c r="N1269" s="722"/>
    </row>
    <row r="1270" spans="1:14" ht="13.5" customHeight="1" x14ac:dyDescent="0.25">
      <c r="F1270" s="238" t="s">
        <v>240</v>
      </c>
      <c r="G1270" s="497" t="s">
        <v>241</v>
      </c>
      <c r="H1270" s="220">
        <f>SUM(H1252)</f>
        <v>2500000</v>
      </c>
      <c r="J1270" s="221">
        <f t="shared" si="95"/>
        <v>2500000</v>
      </c>
      <c r="K1270" s="221">
        <f>SUM(K1252)</f>
        <v>128400</v>
      </c>
      <c r="L1270" s="221"/>
      <c r="M1270" s="221">
        <f t="shared" si="96"/>
        <v>128400</v>
      </c>
      <c r="N1270" s="722"/>
    </row>
    <row r="1271" spans="1:14" ht="13.5" hidden="1" customHeight="1" x14ac:dyDescent="0.25">
      <c r="F1271" s="238" t="s">
        <v>242</v>
      </c>
      <c r="G1271" s="497" t="s">
        <v>243</v>
      </c>
      <c r="J1271" s="221">
        <f t="shared" si="95"/>
        <v>0</v>
      </c>
      <c r="K1271" s="221"/>
      <c r="L1271" s="221"/>
      <c r="M1271" s="221">
        <f t="shared" si="96"/>
        <v>0</v>
      </c>
      <c r="N1271" s="722"/>
    </row>
    <row r="1272" spans="1:14" ht="14.25" hidden="1" customHeight="1" x14ac:dyDescent="0.25">
      <c r="F1272" s="238" t="s">
        <v>244</v>
      </c>
      <c r="G1272" s="497" t="s">
        <v>245</v>
      </c>
      <c r="J1272" s="221">
        <f t="shared" si="95"/>
        <v>0</v>
      </c>
      <c r="K1272" s="221"/>
      <c r="L1272" s="221"/>
      <c r="M1272" s="221">
        <f t="shared" si="96"/>
        <v>0</v>
      </c>
      <c r="N1272" s="722"/>
    </row>
    <row r="1273" spans="1:14" hidden="1" x14ac:dyDescent="0.25">
      <c r="F1273" s="238" t="s">
        <v>246</v>
      </c>
      <c r="G1273" s="497" t="s">
        <v>247</v>
      </c>
      <c r="J1273" s="221">
        <f t="shared" si="95"/>
        <v>0</v>
      </c>
      <c r="K1273" s="221"/>
      <c r="L1273" s="221"/>
      <c r="M1273" s="221">
        <f t="shared" si="96"/>
        <v>0</v>
      </c>
      <c r="N1273" s="722"/>
    </row>
    <row r="1274" spans="1:14" x14ac:dyDescent="0.25">
      <c r="G1274" s="498" t="s">
        <v>4032</v>
      </c>
      <c r="H1274" s="239">
        <f>SUM(H1252)</f>
        <v>2500000</v>
      </c>
      <c r="I1274" s="240">
        <f>SUM(I1259:I1273)</f>
        <v>0</v>
      </c>
      <c r="J1274" s="240">
        <f>SUM(H1274:I1274)</f>
        <v>2500000</v>
      </c>
      <c r="K1274" s="240">
        <f>SUM(K1252)</f>
        <v>128400</v>
      </c>
      <c r="L1274" s="240">
        <f>SUM(L1259:L1273)</f>
        <v>0</v>
      </c>
      <c r="M1274" s="240">
        <f>SUM(K1274:L1274)</f>
        <v>128400</v>
      </c>
      <c r="N1274" s="724">
        <v>5.14</v>
      </c>
    </row>
    <row r="1275" spans="1:14" x14ac:dyDescent="0.25">
      <c r="A1275" s="265"/>
      <c r="B1275" s="265"/>
      <c r="C1275" s="265"/>
      <c r="D1275" s="265"/>
      <c r="E1275" s="265"/>
      <c r="F1275" s="265"/>
      <c r="G1275" s="91"/>
      <c r="H1275" s="265"/>
      <c r="I1275" s="265"/>
      <c r="J1275" s="265"/>
      <c r="K1275" s="265"/>
      <c r="L1275" s="265"/>
      <c r="M1275" s="265"/>
      <c r="N1275" s="732"/>
    </row>
    <row r="1276" spans="1:14" x14ac:dyDescent="0.25">
      <c r="C1276" s="228" t="s">
        <v>4030</v>
      </c>
      <c r="D1276" s="229"/>
      <c r="G1276" s="491" t="s">
        <v>4250</v>
      </c>
      <c r="K1276" s="221"/>
      <c r="L1276" s="221"/>
      <c r="M1276" s="221"/>
      <c r="N1276" s="722"/>
    </row>
    <row r="1277" spans="1:14" ht="30" x14ac:dyDescent="0.25">
      <c r="C1277" s="228"/>
      <c r="D1277" s="241">
        <v>160</v>
      </c>
      <c r="E1277" s="242"/>
      <c r="F1277" s="243"/>
      <c r="G1277" s="492" t="s">
        <v>103</v>
      </c>
      <c r="K1277" s="221"/>
      <c r="L1277" s="221"/>
      <c r="M1277" s="221"/>
      <c r="N1277" s="722"/>
    </row>
    <row r="1278" spans="1:14" hidden="1" x14ac:dyDescent="0.25">
      <c r="F1278" s="233">
        <v>411</v>
      </c>
      <c r="G1278" s="493" t="s">
        <v>3738</v>
      </c>
      <c r="J1278" s="221">
        <f>SUM(H1278:I1278)</f>
        <v>0</v>
      </c>
      <c r="K1278" s="221"/>
      <c r="L1278" s="221"/>
      <c r="M1278" s="221"/>
      <c r="N1278" s="722"/>
    </row>
    <row r="1279" spans="1:14" hidden="1" x14ac:dyDescent="0.25">
      <c r="F1279" s="233">
        <v>412</v>
      </c>
      <c r="G1279" s="494" t="s">
        <v>3630</v>
      </c>
      <c r="J1279" s="221">
        <f t="shared" ref="J1279:J1337" si="97">SUM(H1279:I1279)</f>
        <v>0</v>
      </c>
      <c r="K1279" s="221"/>
      <c r="L1279" s="221"/>
      <c r="M1279" s="221"/>
      <c r="N1279" s="722"/>
    </row>
    <row r="1280" spans="1:14" hidden="1" x14ac:dyDescent="0.25">
      <c r="F1280" s="233">
        <v>413</v>
      </c>
      <c r="G1280" s="493" t="s">
        <v>3739</v>
      </c>
      <c r="J1280" s="221">
        <f t="shared" si="97"/>
        <v>0</v>
      </c>
      <c r="K1280" s="221"/>
      <c r="L1280" s="221"/>
      <c r="M1280" s="221"/>
      <c r="N1280" s="722"/>
    </row>
    <row r="1281" spans="5:14" hidden="1" x14ac:dyDescent="0.25">
      <c r="F1281" s="233">
        <v>414</v>
      </c>
      <c r="G1281" s="493" t="s">
        <v>3631</v>
      </c>
      <c r="J1281" s="221">
        <f t="shared" si="97"/>
        <v>0</v>
      </c>
      <c r="K1281" s="221"/>
      <c r="L1281" s="221"/>
      <c r="M1281" s="221"/>
      <c r="N1281" s="722"/>
    </row>
    <row r="1282" spans="5:14" hidden="1" x14ac:dyDescent="0.25">
      <c r="F1282" s="233">
        <v>415</v>
      </c>
      <c r="G1282" s="493" t="s">
        <v>3748</v>
      </c>
      <c r="J1282" s="221">
        <f t="shared" si="97"/>
        <v>0</v>
      </c>
      <c r="K1282" s="221"/>
      <c r="L1282" s="221"/>
      <c r="M1282" s="221"/>
      <c r="N1282" s="722"/>
    </row>
    <row r="1283" spans="5:14" hidden="1" x14ac:dyDescent="0.25">
      <c r="F1283" s="233">
        <v>416</v>
      </c>
      <c r="G1283" s="493" t="s">
        <v>3749</v>
      </c>
      <c r="J1283" s="221">
        <f t="shared" si="97"/>
        <v>0</v>
      </c>
      <c r="K1283" s="221"/>
      <c r="L1283" s="221"/>
      <c r="M1283" s="221"/>
      <c r="N1283" s="722"/>
    </row>
    <row r="1284" spans="5:14" hidden="1" x14ac:dyDescent="0.25">
      <c r="F1284" s="233">
        <v>417</v>
      </c>
      <c r="G1284" s="493" t="s">
        <v>3750</v>
      </c>
      <c r="J1284" s="221">
        <f t="shared" si="97"/>
        <v>0</v>
      </c>
      <c r="K1284" s="221"/>
      <c r="L1284" s="221"/>
      <c r="M1284" s="221"/>
      <c r="N1284" s="722"/>
    </row>
    <row r="1285" spans="5:14" hidden="1" x14ac:dyDescent="0.25">
      <c r="F1285" s="233">
        <v>418</v>
      </c>
      <c r="G1285" s="493" t="s">
        <v>3632</v>
      </c>
      <c r="J1285" s="221">
        <f t="shared" si="97"/>
        <v>0</v>
      </c>
      <c r="K1285" s="221"/>
      <c r="L1285" s="221"/>
      <c r="M1285" s="221"/>
      <c r="N1285" s="722"/>
    </row>
    <row r="1286" spans="5:14" hidden="1" x14ac:dyDescent="0.25">
      <c r="F1286" s="233">
        <v>421</v>
      </c>
      <c r="G1286" s="493" t="s">
        <v>3634</v>
      </c>
      <c r="J1286" s="221">
        <f t="shared" si="97"/>
        <v>0</v>
      </c>
      <c r="K1286" s="221"/>
      <c r="L1286" s="221"/>
      <c r="M1286" s="221"/>
      <c r="N1286" s="722"/>
    </row>
    <row r="1287" spans="5:14" hidden="1" x14ac:dyDescent="0.25">
      <c r="F1287" s="233">
        <v>422</v>
      </c>
      <c r="G1287" s="493" t="s">
        <v>3635</v>
      </c>
      <c r="J1287" s="221">
        <f t="shared" si="97"/>
        <v>0</v>
      </c>
      <c r="K1287" s="221"/>
      <c r="L1287" s="221"/>
      <c r="M1287" s="221"/>
      <c r="N1287" s="722"/>
    </row>
    <row r="1288" spans="5:14" x14ac:dyDescent="0.25">
      <c r="E1288" s="219">
        <v>57</v>
      </c>
      <c r="F1288" s="233">
        <v>423</v>
      </c>
      <c r="G1288" s="493" t="s">
        <v>3636</v>
      </c>
      <c r="H1288" s="220">
        <v>730000</v>
      </c>
      <c r="J1288" s="221">
        <f t="shared" si="97"/>
        <v>730000</v>
      </c>
      <c r="K1288" s="221">
        <v>0</v>
      </c>
      <c r="L1288" s="221"/>
      <c r="M1288" s="221">
        <f t="shared" ref="M1288:M1337" si="98">SUM(K1288:L1288)</f>
        <v>0</v>
      </c>
      <c r="N1288" s="722"/>
    </row>
    <row r="1289" spans="5:14" hidden="1" x14ac:dyDescent="0.25">
      <c r="F1289" s="233">
        <v>424</v>
      </c>
      <c r="G1289" s="493" t="s">
        <v>3637</v>
      </c>
      <c r="J1289" s="221">
        <f t="shared" si="97"/>
        <v>0</v>
      </c>
      <c r="K1289" s="221"/>
      <c r="L1289" s="221"/>
      <c r="M1289" s="221">
        <f t="shared" si="98"/>
        <v>0</v>
      </c>
      <c r="N1289" s="722"/>
    </row>
    <row r="1290" spans="5:14" hidden="1" x14ac:dyDescent="0.25">
      <c r="F1290" s="233">
        <v>425</v>
      </c>
      <c r="G1290" s="493" t="s">
        <v>3751</v>
      </c>
      <c r="J1290" s="221">
        <f t="shared" si="97"/>
        <v>0</v>
      </c>
      <c r="K1290" s="221"/>
      <c r="L1290" s="221"/>
      <c r="M1290" s="221">
        <f t="shared" si="98"/>
        <v>0</v>
      </c>
      <c r="N1290" s="722"/>
    </row>
    <row r="1291" spans="5:14" x14ac:dyDescent="0.25">
      <c r="E1291" s="219">
        <v>58</v>
      </c>
      <c r="F1291" s="233">
        <v>426</v>
      </c>
      <c r="G1291" s="493" t="s">
        <v>3638</v>
      </c>
      <c r="H1291" s="220">
        <v>10000</v>
      </c>
      <c r="J1291" s="221">
        <f t="shared" si="97"/>
        <v>10000</v>
      </c>
      <c r="K1291" s="221">
        <v>0</v>
      </c>
      <c r="L1291" s="221"/>
      <c r="M1291" s="221">
        <f t="shared" si="98"/>
        <v>0</v>
      </c>
      <c r="N1291" s="722"/>
    </row>
    <row r="1292" spans="5:14" hidden="1" x14ac:dyDescent="0.25">
      <c r="F1292" s="233">
        <v>431</v>
      </c>
      <c r="G1292" s="493" t="s">
        <v>3752</v>
      </c>
      <c r="J1292" s="221">
        <f t="shared" si="97"/>
        <v>0</v>
      </c>
      <c r="K1292" s="221"/>
      <c r="L1292" s="221"/>
      <c r="M1292" s="221">
        <f t="shared" si="98"/>
        <v>0</v>
      </c>
      <c r="N1292" s="722"/>
    </row>
    <row r="1293" spans="5:14" hidden="1" x14ac:dyDescent="0.25">
      <c r="F1293" s="233">
        <v>432</v>
      </c>
      <c r="G1293" s="493" t="s">
        <v>3753</v>
      </c>
      <c r="J1293" s="221">
        <f t="shared" si="97"/>
        <v>0</v>
      </c>
      <c r="K1293" s="221"/>
      <c r="L1293" s="221"/>
      <c r="M1293" s="221">
        <f t="shared" si="98"/>
        <v>0</v>
      </c>
      <c r="N1293" s="722"/>
    </row>
    <row r="1294" spans="5:14" hidden="1" x14ac:dyDescent="0.25">
      <c r="F1294" s="233">
        <v>433</v>
      </c>
      <c r="G1294" s="493" t="s">
        <v>3754</v>
      </c>
      <c r="J1294" s="221">
        <f t="shared" si="97"/>
        <v>0</v>
      </c>
      <c r="K1294" s="221"/>
      <c r="L1294" s="221"/>
      <c r="M1294" s="221">
        <f t="shared" si="98"/>
        <v>0</v>
      </c>
      <c r="N1294" s="722"/>
    </row>
    <row r="1295" spans="5:14" hidden="1" x14ac:dyDescent="0.25">
      <c r="F1295" s="233">
        <v>434</v>
      </c>
      <c r="G1295" s="493" t="s">
        <v>3755</v>
      </c>
      <c r="J1295" s="221">
        <f t="shared" si="97"/>
        <v>0</v>
      </c>
      <c r="K1295" s="221"/>
      <c r="L1295" s="221"/>
      <c r="M1295" s="221">
        <f t="shared" si="98"/>
        <v>0</v>
      </c>
      <c r="N1295" s="722"/>
    </row>
    <row r="1296" spans="5:14" hidden="1" x14ac:dyDescent="0.25">
      <c r="F1296" s="233">
        <v>435</v>
      </c>
      <c r="G1296" s="493" t="s">
        <v>3639</v>
      </c>
      <c r="J1296" s="221">
        <f t="shared" si="97"/>
        <v>0</v>
      </c>
      <c r="K1296" s="221"/>
      <c r="L1296" s="221"/>
      <c r="M1296" s="221">
        <f t="shared" si="98"/>
        <v>0</v>
      </c>
      <c r="N1296" s="722"/>
    </row>
    <row r="1297" spans="5:14" hidden="1" x14ac:dyDescent="0.25">
      <c r="F1297" s="233">
        <v>441</v>
      </c>
      <c r="G1297" s="493" t="s">
        <v>3756</v>
      </c>
      <c r="J1297" s="221">
        <f t="shared" si="97"/>
        <v>0</v>
      </c>
      <c r="K1297" s="221"/>
      <c r="L1297" s="221"/>
      <c r="M1297" s="221">
        <f t="shared" si="98"/>
        <v>0</v>
      </c>
      <c r="N1297" s="722"/>
    </row>
    <row r="1298" spans="5:14" hidden="1" x14ac:dyDescent="0.25">
      <c r="F1298" s="233">
        <v>442</v>
      </c>
      <c r="G1298" s="493" t="s">
        <v>3757</v>
      </c>
      <c r="J1298" s="221">
        <f t="shared" si="97"/>
        <v>0</v>
      </c>
      <c r="K1298" s="221"/>
      <c r="L1298" s="221"/>
      <c r="M1298" s="221">
        <f t="shared" si="98"/>
        <v>0</v>
      </c>
      <c r="N1298" s="722"/>
    </row>
    <row r="1299" spans="5:14" hidden="1" x14ac:dyDescent="0.25">
      <c r="F1299" s="233">
        <v>443</v>
      </c>
      <c r="G1299" s="493" t="s">
        <v>3640</v>
      </c>
      <c r="J1299" s="221">
        <f t="shared" si="97"/>
        <v>0</v>
      </c>
      <c r="K1299" s="221"/>
      <c r="L1299" s="221"/>
      <c r="M1299" s="221">
        <f t="shared" si="98"/>
        <v>0</v>
      </c>
      <c r="N1299" s="722"/>
    </row>
    <row r="1300" spans="5:14" hidden="1" x14ac:dyDescent="0.25">
      <c r="F1300" s="233">
        <v>444</v>
      </c>
      <c r="G1300" s="493" t="s">
        <v>3641</v>
      </c>
      <c r="J1300" s="221">
        <f t="shared" si="97"/>
        <v>0</v>
      </c>
      <c r="K1300" s="221"/>
      <c r="L1300" s="221"/>
      <c r="M1300" s="221">
        <f t="shared" si="98"/>
        <v>0</v>
      </c>
      <c r="N1300" s="722"/>
    </row>
    <row r="1301" spans="5:14" ht="30" hidden="1" x14ac:dyDescent="0.25">
      <c r="F1301" s="233">
        <v>4511</v>
      </c>
      <c r="G1301" s="495" t="s">
        <v>1675</v>
      </c>
      <c r="J1301" s="221">
        <f t="shared" si="97"/>
        <v>0</v>
      </c>
      <c r="K1301" s="221"/>
      <c r="L1301" s="221"/>
      <c r="M1301" s="221">
        <f t="shared" si="98"/>
        <v>0</v>
      </c>
      <c r="N1301" s="722"/>
    </row>
    <row r="1302" spans="5:14" ht="30" hidden="1" x14ac:dyDescent="0.25">
      <c r="F1302" s="233">
        <v>4512</v>
      </c>
      <c r="G1302" s="495" t="s">
        <v>1684</v>
      </c>
      <c r="J1302" s="221">
        <f t="shared" si="97"/>
        <v>0</v>
      </c>
      <c r="K1302" s="221"/>
      <c r="L1302" s="221"/>
      <c r="M1302" s="221">
        <f t="shared" si="98"/>
        <v>0</v>
      </c>
      <c r="N1302" s="722"/>
    </row>
    <row r="1303" spans="5:14" hidden="1" x14ac:dyDescent="0.25">
      <c r="F1303" s="233">
        <v>452</v>
      </c>
      <c r="G1303" s="493" t="s">
        <v>3758</v>
      </c>
      <c r="J1303" s="221">
        <f t="shared" si="97"/>
        <v>0</v>
      </c>
      <c r="K1303" s="221"/>
      <c r="L1303" s="221"/>
      <c r="M1303" s="221">
        <f t="shared" si="98"/>
        <v>0</v>
      </c>
      <c r="N1303" s="722"/>
    </row>
    <row r="1304" spans="5:14" hidden="1" x14ac:dyDescent="0.25">
      <c r="F1304" s="233">
        <v>453</v>
      </c>
      <c r="G1304" s="493" t="s">
        <v>3759</v>
      </c>
      <c r="J1304" s="221">
        <f t="shared" si="97"/>
        <v>0</v>
      </c>
      <c r="K1304" s="221"/>
      <c r="L1304" s="221"/>
      <c r="M1304" s="221">
        <f t="shared" si="98"/>
        <v>0</v>
      </c>
      <c r="N1304" s="722"/>
    </row>
    <row r="1305" spans="5:14" hidden="1" x14ac:dyDescent="0.25">
      <c r="F1305" s="233">
        <v>454</v>
      </c>
      <c r="G1305" s="493" t="s">
        <v>3642</v>
      </c>
      <c r="J1305" s="221">
        <f t="shared" si="97"/>
        <v>0</v>
      </c>
      <c r="K1305" s="221"/>
      <c r="L1305" s="221"/>
      <c r="M1305" s="221">
        <f t="shared" si="98"/>
        <v>0</v>
      </c>
      <c r="N1305" s="722"/>
    </row>
    <row r="1306" spans="5:14" hidden="1" x14ac:dyDescent="0.25">
      <c r="F1306" s="233">
        <v>461</v>
      </c>
      <c r="G1306" s="493" t="s">
        <v>3740</v>
      </c>
      <c r="J1306" s="221">
        <f t="shared" si="97"/>
        <v>0</v>
      </c>
      <c r="K1306" s="221"/>
      <c r="L1306" s="221"/>
      <c r="M1306" s="221">
        <f t="shared" si="98"/>
        <v>0</v>
      </c>
      <c r="N1306" s="722"/>
    </row>
    <row r="1307" spans="5:14" hidden="1" x14ac:dyDescent="0.25">
      <c r="F1307" s="233">
        <v>462</v>
      </c>
      <c r="G1307" s="493" t="s">
        <v>3643</v>
      </c>
      <c r="J1307" s="221">
        <f t="shared" si="97"/>
        <v>0</v>
      </c>
      <c r="K1307" s="221"/>
      <c r="L1307" s="221"/>
      <c r="M1307" s="221">
        <f t="shared" si="98"/>
        <v>0</v>
      </c>
      <c r="N1307" s="722"/>
    </row>
    <row r="1308" spans="5:14" hidden="1" x14ac:dyDescent="0.25">
      <c r="F1308" s="233">
        <v>511</v>
      </c>
      <c r="G1308" s="493" t="s">
        <v>3765</v>
      </c>
      <c r="J1308" s="221">
        <f t="shared" si="97"/>
        <v>0</v>
      </c>
      <c r="K1308" s="221"/>
      <c r="L1308" s="221"/>
      <c r="M1308" s="221">
        <f t="shared" si="98"/>
        <v>0</v>
      </c>
      <c r="N1308" s="722"/>
    </row>
    <row r="1309" spans="5:14" hidden="1" x14ac:dyDescent="0.25">
      <c r="F1309" s="233">
        <v>4632</v>
      </c>
      <c r="G1309" s="493" t="s">
        <v>3645</v>
      </c>
      <c r="J1309" s="221">
        <f t="shared" si="97"/>
        <v>0</v>
      </c>
      <c r="K1309" s="221"/>
      <c r="L1309" s="221"/>
      <c r="M1309" s="221">
        <f t="shared" si="98"/>
        <v>0</v>
      </c>
      <c r="N1309" s="722"/>
    </row>
    <row r="1310" spans="5:14" ht="30" hidden="1" x14ac:dyDescent="0.25">
      <c r="F1310" s="233">
        <v>464</v>
      </c>
      <c r="G1310" s="493" t="s">
        <v>3646</v>
      </c>
      <c r="J1310" s="221">
        <f t="shared" si="97"/>
        <v>0</v>
      </c>
      <c r="K1310" s="221"/>
      <c r="L1310" s="221"/>
      <c r="M1310" s="221">
        <f t="shared" si="98"/>
        <v>0</v>
      </c>
      <c r="N1310" s="722"/>
    </row>
    <row r="1311" spans="5:14" hidden="1" x14ac:dyDescent="0.25">
      <c r="F1311" s="233">
        <v>465</v>
      </c>
      <c r="G1311" s="493" t="s">
        <v>3741</v>
      </c>
      <c r="J1311" s="221">
        <f t="shared" si="97"/>
        <v>0</v>
      </c>
      <c r="K1311" s="221"/>
      <c r="L1311" s="221"/>
      <c r="M1311" s="221">
        <f t="shared" si="98"/>
        <v>0</v>
      </c>
      <c r="N1311" s="722"/>
    </row>
    <row r="1312" spans="5:14" x14ac:dyDescent="0.25">
      <c r="E1312" s="219">
        <v>59</v>
      </c>
      <c r="F1312" s="233">
        <v>472</v>
      </c>
      <c r="G1312" s="493" t="s">
        <v>3647</v>
      </c>
      <c r="H1312" s="220">
        <v>150000</v>
      </c>
      <c r="J1312" s="221">
        <f t="shared" si="97"/>
        <v>150000</v>
      </c>
      <c r="K1312" s="221">
        <v>0</v>
      </c>
      <c r="L1312" s="221"/>
      <c r="M1312" s="221">
        <f t="shared" si="98"/>
        <v>0</v>
      </c>
      <c r="N1312" s="722"/>
    </row>
    <row r="1313" spans="6:14" hidden="1" x14ac:dyDescent="0.25">
      <c r="F1313" s="233">
        <v>481</v>
      </c>
      <c r="G1313" s="493" t="s">
        <v>3760</v>
      </c>
      <c r="J1313" s="221">
        <f t="shared" si="97"/>
        <v>0</v>
      </c>
      <c r="K1313" s="221"/>
      <c r="L1313" s="221"/>
      <c r="M1313" s="221">
        <f t="shared" si="98"/>
        <v>0</v>
      </c>
      <c r="N1313" s="722"/>
    </row>
    <row r="1314" spans="6:14" hidden="1" x14ac:dyDescent="0.25">
      <c r="F1314" s="233">
        <v>482</v>
      </c>
      <c r="G1314" s="493" t="s">
        <v>3761</v>
      </c>
      <c r="J1314" s="221">
        <f t="shared" si="97"/>
        <v>0</v>
      </c>
      <c r="K1314" s="221"/>
      <c r="L1314" s="221"/>
      <c r="M1314" s="221">
        <f t="shared" si="98"/>
        <v>0</v>
      </c>
      <c r="N1314" s="722"/>
    </row>
    <row r="1315" spans="6:14" hidden="1" x14ac:dyDescent="0.25">
      <c r="F1315" s="233">
        <v>483</v>
      </c>
      <c r="G1315" s="493" t="s">
        <v>3762</v>
      </c>
      <c r="J1315" s="221">
        <f t="shared" si="97"/>
        <v>0</v>
      </c>
      <c r="K1315" s="221"/>
      <c r="L1315" s="221"/>
      <c r="M1315" s="221">
        <f t="shared" si="98"/>
        <v>0</v>
      </c>
      <c r="N1315" s="722"/>
    </row>
    <row r="1316" spans="6:14" ht="30" hidden="1" x14ac:dyDescent="0.25">
      <c r="F1316" s="233">
        <v>484</v>
      </c>
      <c r="G1316" s="493" t="s">
        <v>3763</v>
      </c>
      <c r="J1316" s="221">
        <f t="shared" si="97"/>
        <v>0</v>
      </c>
      <c r="K1316" s="221"/>
      <c r="L1316" s="221"/>
      <c r="M1316" s="221">
        <f t="shared" si="98"/>
        <v>0</v>
      </c>
      <c r="N1316" s="722"/>
    </row>
    <row r="1317" spans="6:14" ht="30" hidden="1" x14ac:dyDescent="0.25">
      <c r="F1317" s="233">
        <v>485</v>
      </c>
      <c r="G1317" s="493" t="s">
        <v>3764</v>
      </c>
      <c r="J1317" s="221">
        <f t="shared" si="97"/>
        <v>0</v>
      </c>
      <c r="K1317" s="221"/>
      <c r="L1317" s="221"/>
      <c r="M1317" s="221">
        <f t="shared" si="98"/>
        <v>0</v>
      </c>
      <c r="N1317" s="722"/>
    </row>
    <row r="1318" spans="6:14" ht="30" hidden="1" x14ac:dyDescent="0.25">
      <c r="F1318" s="233">
        <v>489</v>
      </c>
      <c r="G1318" s="493" t="s">
        <v>3648</v>
      </c>
      <c r="J1318" s="221">
        <f t="shared" si="97"/>
        <v>0</v>
      </c>
      <c r="K1318" s="221"/>
      <c r="L1318" s="221"/>
      <c r="M1318" s="221">
        <f t="shared" si="98"/>
        <v>0</v>
      </c>
      <c r="N1318" s="722"/>
    </row>
    <row r="1319" spans="6:14" ht="30" hidden="1" x14ac:dyDescent="0.25">
      <c r="F1319" s="233">
        <v>494</v>
      </c>
      <c r="G1319" s="493" t="s">
        <v>3742</v>
      </c>
      <c r="J1319" s="221">
        <f t="shared" si="97"/>
        <v>0</v>
      </c>
      <c r="K1319" s="221"/>
      <c r="L1319" s="221"/>
      <c r="M1319" s="221">
        <f t="shared" si="98"/>
        <v>0</v>
      </c>
      <c r="N1319" s="722"/>
    </row>
    <row r="1320" spans="6:14" ht="30" hidden="1" x14ac:dyDescent="0.25">
      <c r="F1320" s="233">
        <v>495</v>
      </c>
      <c r="G1320" s="493" t="s">
        <v>3743</v>
      </c>
      <c r="J1320" s="221">
        <f t="shared" si="97"/>
        <v>0</v>
      </c>
      <c r="K1320" s="221"/>
      <c r="L1320" s="221"/>
      <c r="M1320" s="221">
        <f t="shared" si="98"/>
        <v>0</v>
      </c>
      <c r="N1320" s="722"/>
    </row>
    <row r="1321" spans="6:14" ht="30" hidden="1" x14ac:dyDescent="0.25">
      <c r="F1321" s="233">
        <v>496</v>
      </c>
      <c r="G1321" s="493" t="s">
        <v>3744</v>
      </c>
      <c r="J1321" s="221">
        <f t="shared" si="97"/>
        <v>0</v>
      </c>
      <c r="K1321" s="221"/>
      <c r="L1321" s="221"/>
      <c r="M1321" s="221">
        <f t="shared" si="98"/>
        <v>0</v>
      </c>
      <c r="N1321" s="722"/>
    </row>
    <row r="1322" spans="6:14" ht="30" hidden="1" x14ac:dyDescent="0.25">
      <c r="F1322" s="233">
        <v>499</v>
      </c>
      <c r="G1322" s="493" t="s">
        <v>3745</v>
      </c>
      <c r="J1322" s="221">
        <f t="shared" si="97"/>
        <v>0</v>
      </c>
      <c r="K1322" s="221"/>
      <c r="L1322" s="221"/>
      <c r="M1322" s="221">
        <f t="shared" si="98"/>
        <v>0</v>
      </c>
      <c r="N1322" s="722"/>
    </row>
    <row r="1323" spans="6:14" hidden="1" x14ac:dyDescent="0.25">
      <c r="F1323" s="233">
        <v>511</v>
      </c>
      <c r="G1323" s="493" t="s">
        <v>3765</v>
      </c>
      <c r="H1323" s="220">
        <v>0</v>
      </c>
      <c r="J1323" s="221">
        <f t="shared" si="97"/>
        <v>0</v>
      </c>
      <c r="K1323" s="221">
        <v>0</v>
      </c>
      <c r="L1323" s="221"/>
      <c r="M1323" s="221">
        <f t="shared" si="98"/>
        <v>0</v>
      </c>
      <c r="N1323" s="722"/>
    </row>
    <row r="1324" spans="6:14" hidden="1" x14ac:dyDescent="0.25">
      <c r="F1324" s="233">
        <v>512</v>
      </c>
      <c r="G1324" s="493" t="s">
        <v>3766</v>
      </c>
      <c r="J1324" s="221">
        <f t="shared" si="97"/>
        <v>0</v>
      </c>
      <c r="K1324" s="221"/>
      <c r="L1324" s="221"/>
      <c r="M1324" s="221">
        <f t="shared" si="98"/>
        <v>0</v>
      </c>
      <c r="N1324" s="722"/>
    </row>
    <row r="1325" spans="6:14" hidden="1" x14ac:dyDescent="0.25">
      <c r="F1325" s="233">
        <v>513</v>
      </c>
      <c r="G1325" s="493" t="s">
        <v>3767</v>
      </c>
      <c r="J1325" s="221">
        <f t="shared" si="97"/>
        <v>0</v>
      </c>
      <c r="K1325" s="221"/>
      <c r="L1325" s="221"/>
      <c r="M1325" s="221">
        <f t="shared" si="98"/>
        <v>0</v>
      </c>
      <c r="N1325" s="722"/>
    </row>
    <row r="1326" spans="6:14" hidden="1" x14ac:dyDescent="0.25">
      <c r="F1326" s="233">
        <v>514</v>
      </c>
      <c r="G1326" s="493" t="s">
        <v>3768</v>
      </c>
      <c r="J1326" s="221">
        <f t="shared" si="97"/>
        <v>0</v>
      </c>
      <c r="K1326" s="221"/>
      <c r="L1326" s="221"/>
      <c r="M1326" s="221">
        <f t="shared" si="98"/>
        <v>0</v>
      </c>
      <c r="N1326" s="722"/>
    </row>
    <row r="1327" spans="6:14" hidden="1" x14ac:dyDescent="0.25">
      <c r="F1327" s="233">
        <v>515</v>
      </c>
      <c r="G1327" s="493" t="s">
        <v>3651</v>
      </c>
      <c r="J1327" s="221">
        <f t="shared" si="97"/>
        <v>0</v>
      </c>
      <c r="K1327" s="221"/>
      <c r="L1327" s="221"/>
      <c r="M1327" s="221">
        <f t="shared" si="98"/>
        <v>0</v>
      </c>
      <c r="N1327" s="722"/>
    </row>
    <row r="1328" spans="6:14" hidden="1" x14ac:dyDescent="0.25">
      <c r="F1328" s="233">
        <v>521</v>
      </c>
      <c r="G1328" s="493" t="s">
        <v>3769</v>
      </c>
      <c r="J1328" s="221">
        <f t="shared" si="97"/>
        <v>0</v>
      </c>
      <c r="K1328" s="221"/>
      <c r="L1328" s="221"/>
      <c r="M1328" s="221">
        <f t="shared" si="98"/>
        <v>0</v>
      </c>
      <c r="N1328" s="722"/>
    </row>
    <row r="1329" spans="5:14" hidden="1" x14ac:dyDescent="0.25">
      <c r="F1329" s="233">
        <v>522</v>
      </c>
      <c r="G1329" s="493" t="s">
        <v>3770</v>
      </c>
      <c r="J1329" s="221">
        <f t="shared" si="97"/>
        <v>0</v>
      </c>
      <c r="K1329" s="221"/>
      <c r="L1329" s="221"/>
      <c r="M1329" s="221">
        <f t="shared" si="98"/>
        <v>0</v>
      </c>
      <c r="N1329" s="722"/>
    </row>
    <row r="1330" spans="5:14" hidden="1" x14ac:dyDescent="0.25">
      <c r="F1330" s="233">
        <v>523</v>
      </c>
      <c r="G1330" s="493" t="s">
        <v>3652</v>
      </c>
      <c r="J1330" s="221">
        <f t="shared" si="97"/>
        <v>0</v>
      </c>
      <c r="K1330" s="221"/>
      <c r="L1330" s="221"/>
      <c r="M1330" s="221">
        <f t="shared" si="98"/>
        <v>0</v>
      </c>
      <c r="N1330" s="722"/>
    </row>
    <row r="1331" spans="5:14" hidden="1" x14ac:dyDescent="0.25">
      <c r="F1331" s="233">
        <v>531</v>
      </c>
      <c r="G1331" s="494" t="s">
        <v>3746</v>
      </c>
      <c r="J1331" s="221">
        <f t="shared" si="97"/>
        <v>0</v>
      </c>
      <c r="K1331" s="221"/>
      <c r="L1331" s="221"/>
      <c r="M1331" s="221">
        <f t="shared" si="98"/>
        <v>0</v>
      </c>
      <c r="N1331" s="722"/>
    </row>
    <row r="1332" spans="5:14" hidden="1" x14ac:dyDescent="0.25">
      <c r="F1332" s="233">
        <v>541</v>
      </c>
      <c r="G1332" s="493" t="s">
        <v>3771</v>
      </c>
      <c r="J1332" s="221">
        <f t="shared" si="97"/>
        <v>0</v>
      </c>
      <c r="K1332" s="221"/>
      <c r="L1332" s="221"/>
      <c r="M1332" s="221">
        <f t="shared" si="98"/>
        <v>0</v>
      </c>
      <c r="N1332" s="722"/>
    </row>
    <row r="1333" spans="5:14" hidden="1" x14ac:dyDescent="0.25">
      <c r="F1333" s="233">
        <v>542</v>
      </c>
      <c r="G1333" s="493" t="s">
        <v>3772</v>
      </c>
      <c r="J1333" s="221">
        <f t="shared" si="97"/>
        <v>0</v>
      </c>
      <c r="K1333" s="221"/>
      <c r="L1333" s="221"/>
      <c r="M1333" s="221">
        <f t="shared" si="98"/>
        <v>0</v>
      </c>
      <c r="N1333" s="722"/>
    </row>
    <row r="1334" spans="5:14" hidden="1" x14ac:dyDescent="0.25">
      <c r="F1334" s="233">
        <v>543</v>
      </c>
      <c r="G1334" s="493" t="s">
        <v>3653</v>
      </c>
      <c r="J1334" s="221">
        <f t="shared" si="97"/>
        <v>0</v>
      </c>
      <c r="K1334" s="221"/>
      <c r="L1334" s="221"/>
      <c r="M1334" s="221">
        <f t="shared" si="98"/>
        <v>0</v>
      </c>
      <c r="N1334" s="722"/>
    </row>
    <row r="1335" spans="5:14" ht="45" hidden="1" x14ac:dyDescent="0.25">
      <c r="F1335" s="233">
        <v>551</v>
      </c>
      <c r="G1335" s="493" t="s">
        <v>3747</v>
      </c>
      <c r="J1335" s="221">
        <f t="shared" si="97"/>
        <v>0</v>
      </c>
      <c r="K1335" s="221"/>
      <c r="L1335" s="221"/>
      <c r="M1335" s="221">
        <f t="shared" si="98"/>
        <v>0</v>
      </c>
      <c r="N1335" s="722"/>
    </row>
    <row r="1336" spans="5:14" hidden="1" x14ac:dyDescent="0.25">
      <c r="F1336" s="233">
        <v>611</v>
      </c>
      <c r="G1336" s="494" t="s">
        <v>3654</v>
      </c>
      <c r="J1336" s="221">
        <f t="shared" si="97"/>
        <v>0</v>
      </c>
      <c r="K1336" s="221"/>
      <c r="L1336" s="221"/>
      <c r="M1336" s="221">
        <f t="shared" si="98"/>
        <v>0</v>
      </c>
      <c r="N1336" s="722"/>
    </row>
    <row r="1337" spans="5:14" hidden="1" x14ac:dyDescent="0.25">
      <c r="F1337" s="233">
        <v>620</v>
      </c>
      <c r="G1337" s="494" t="s">
        <v>73</v>
      </c>
      <c r="J1337" s="221">
        <f t="shared" si="97"/>
        <v>0</v>
      </c>
      <c r="K1337" s="221"/>
      <c r="L1337" s="221"/>
      <c r="M1337" s="221">
        <f t="shared" si="98"/>
        <v>0</v>
      </c>
      <c r="N1337" s="722"/>
    </row>
    <row r="1338" spans="5:14" x14ac:dyDescent="0.25">
      <c r="E1338" s="234"/>
      <c r="F1338" s="233"/>
      <c r="G1338" s="496" t="s">
        <v>3928</v>
      </c>
      <c r="H1338" s="235"/>
      <c r="I1338" s="236"/>
      <c r="J1338" s="237"/>
      <c r="K1338" s="237"/>
      <c r="L1338" s="237"/>
      <c r="M1338" s="237"/>
      <c r="N1338" s="723"/>
    </row>
    <row r="1339" spans="5:14" x14ac:dyDescent="0.25">
      <c r="F1339" s="238" t="s">
        <v>219</v>
      </c>
      <c r="G1339" s="497" t="s">
        <v>220</v>
      </c>
      <c r="H1339" s="220">
        <f>SUM(H1278:H1337)</f>
        <v>890000</v>
      </c>
      <c r="J1339" s="221">
        <f t="shared" ref="J1339:J1354" si="99">SUM(H1339:I1339)</f>
        <v>890000</v>
      </c>
      <c r="K1339" s="221">
        <f>SUM(K1278:K1337)</f>
        <v>0</v>
      </c>
      <c r="L1339" s="221"/>
      <c r="M1339" s="221">
        <f t="shared" ref="M1339:M1354" si="100">SUM(K1339:L1339)</f>
        <v>0</v>
      </c>
      <c r="N1339" s="722"/>
    </row>
    <row r="1340" spans="5:14" hidden="1" x14ac:dyDescent="0.25">
      <c r="F1340" s="238" t="s">
        <v>221</v>
      </c>
      <c r="G1340" s="497" t="s">
        <v>222</v>
      </c>
      <c r="J1340" s="221">
        <f t="shared" si="99"/>
        <v>0</v>
      </c>
      <c r="K1340" s="221"/>
      <c r="L1340" s="221"/>
      <c r="M1340" s="221">
        <f t="shared" si="100"/>
        <v>0</v>
      </c>
      <c r="N1340" s="722"/>
    </row>
    <row r="1341" spans="5:14" hidden="1" x14ac:dyDescent="0.25">
      <c r="F1341" s="238" t="s">
        <v>223</v>
      </c>
      <c r="G1341" s="497" t="s">
        <v>224</v>
      </c>
      <c r="J1341" s="221">
        <f t="shared" si="99"/>
        <v>0</v>
      </c>
      <c r="K1341" s="221"/>
      <c r="L1341" s="221"/>
      <c r="M1341" s="221">
        <f t="shared" si="100"/>
        <v>0</v>
      </c>
      <c r="N1341" s="722"/>
    </row>
    <row r="1342" spans="5:14" hidden="1" x14ac:dyDescent="0.25">
      <c r="F1342" s="238" t="s">
        <v>225</v>
      </c>
      <c r="G1342" s="497" t="s">
        <v>226</v>
      </c>
      <c r="J1342" s="221">
        <f t="shared" si="99"/>
        <v>0</v>
      </c>
      <c r="K1342" s="221"/>
      <c r="L1342" s="221"/>
      <c r="M1342" s="221">
        <f t="shared" si="100"/>
        <v>0</v>
      </c>
      <c r="N1342" s="722"/>
    </row>
    <row r="1343" spans="5:14" hidden="1" x14ac:dyDescent="0.25">
      <c r="F1343" s="238" t="s">
        <v>227</v>
      </c>
      <c r="G1343" s="497" t="s">
        <v>228</v>
      </c>
      <c r="J1343" s="221">
        <f t="shared" si="99"/>
        <v>0</v>
      </c>
      <c r="K1343" s="221"/>
      <c r="L1343" s="221"/>
      <c r="M1343" s="221">
        <f t="shared" si="100"/>
        <v>0</v>
      </c>
      <c r="N1343" s="722"/>
    </row>
    <row r="1344" spans="5:14" hidden="1" x14ac:dyDescent="0.25">
      <c r="F1344" s="238" t="s">
        <v>229</v>
      </c>
      <c r="G1344" s="497" t="s">
        <v>230</v>
      </c>
      <c r="J1344" s="221">
        <f t="shared" si="99"/>
        <v>0</v>
      </c>
      <c r="K1344" s="221"/>
      <c r="L1344" s="221"/>
      <c r="M1344" s="221">
        <f t="shared" si="100"/>
        <v>0</v>
      </c>
      <c r="N1344" s="722"/>
    </row>
    <row r="1345" spans="5:14" hidden="1" x14ac:dyDescent="0.25">
      <c r="F1345" s="238" t="s">
        <v>231</v>
      </c>
      <c r="G1345" s="497" t="s">
        <v>4115</v>
      </c>
      <c r="J1345" s="221">
        <f t="shared" si="99"/>
        <v>0</v>
      </c>
      <c r="K1345" s="221"/>
      <c r="L1345" s="221"/>
      <c r="M1345" s="221">
        <f t="shared" si="100"/>
        <v>0</v>
      </c>
      <c r="N1345" s="722"/>
    </row>
    <row r="1346" spans="5:14" hidden="1" x14ac:dyDescent="0.25">
      <c r="F1346" s="238" t="s">
        <v>232</v>
      </c>
      <c r="G1346" s="497" t="s">
        <v>4114</v>
      </c>
      <c r="J1346" s="221">
        <f t="shared" si="99"/>
        <v>0</v>
      </c>
      <c r="K1346" s="221"/>
      <c r="L1346" s="221"/>
      <c r="M1346" s="221">
        <f t="shared" si="100"/>
        <v>0</v>
      </c>
      <c r="N1346" s="722"/>
    </row>
    <row r="1347" spans="5:14" hidden="1" x14ac:dyDescent="0.25">
      <c r="F1347" s="238" t="s">
        <v>233</v>
      </c>
      <c r="G1347" s="497" t="s">
        <v>42</v>
      </c>
      <c r="J1347" s="221">
        <f t="shared" si="99"/>
        <v>0</v>
      </c>
      <c r="K1347" s="221"/>
      <c r="L1347" s="221"/>
      <c r="M1347" s="221">
        <f t="shared" si="100"/>
        <v>0</v>
      </c>
      <c r="N1347" s="722"/>
    </row>
    <row r="1348" spans="5:14" hidden="1" x14ac:dyDescent="0.25">
      <c r="F1348" s="238" t="s">
        <v>234</v>
      </c>
      <c r="G1348" s="497" t="s">
        <v>235</v>
      </c>
      <c r="J1348" s="221">
        <f t="shared" si="99"/>
        <v>0</v>
      </c>
      <c r="K1348" s="221"/>
      <c r="L1348" s="221"/>
      <c r="M1348" s="221">
        <f t="shared" si="100"/>
        <v>0</v>
      </c>
      <c r="N1348" s="722"/>
    </row>
    <row r="1349" spans="5:14" hidden="1" x14ac:dyDescent="0.25">
      <c r="F1349" s="238" t="s">
        <v>236</v>
      </c>
      <c r="G1349" s="497" t="s">
        <v>237</v>
      </c>
      <c r="J1349" s="221">
        <f t="shared" si="99"/>
        <v>0</v>
      </c>
      <c r="K1349" s="221"/>
      <c r="L1349" s="221"/>
      <c r="M1349" s="221">
        <f t="shared" si="100"/>
        <v>0</v>
      </c>
      <c r="N1349" s="722"/>
    </row>
    <row r="1350" spans="5:14" ht="30" hidden="1" x14ac:dyDescent="0.25">
      <c r="F1350" s="238" t="s">
        <v>238</v>
      </c>
      <c r="G1350" s="497" t="s">
        <v>239</v>
      </c>
      <c r="J1350" s="221">
        <f t="shared" si="99"/>
        <v>0</v>
      </c>
      <c r="K1350" s="221"/>
      <c r="L1350" s="221"/>
      <c r="M1350" s="221">
        <f t="shared" si="100"/>
        <v>0</v>
      </c>
      <c r="N1350" s="722"/>
    </row>
    <row r="1351" spans="5:14" hidden="1" x14ac:dyDescent="0.25">
      <c r="F1351" s="238" t="s">
        <v>240</v>
      </c>
      <c r="G1351" s="497" t="s">
        <v>241</v>
      </c>
      <c r="J1351" s="221">
        <f t="shared" si="99"/>
        <v>0</v>
      </c>
      <c r="K1351" s="221"/>
      <c r="L1351" s="221"/>
      <c r="M1351" s="221">
        <f t="shared" si="100"/>
        <v>0</v>
      </c>
      <c r="N1351" s="722"/>
    </row>
    <row r="1352" spans="5:14" ht="30" hidden="1" x14ac:dyDescent="0.25">
      <c r="F1352" s="238" t="s">
        <v>242</v>
      </c>
      <c r="G1352" s="497" t="s">
        <v>243</v>
      </c>
      <c r="J1352" s="221">
        <f t="shared" si="99"/>
        <v>0</v>
      </c>
      <c r="K1352" s="221"/>
      <c r="L1352" s="221"/>
      <c r="M1352" s="221">
        <f t="shared" si="100"/>
        <v>0</v>
      </c>
      <c r="N1352" s="722"/>
    </row>
    <row r="1353" spans="5:14" hidden="1" x14ac:dyDescent="0.25">
      <c r="F1353" s="238" t="s">
        <v>244</v>
      </c>
      <c r="G1353" s="497" t="s">
        <v>245</v>
      </c>
      <c r="J1353" s="221">
        <f t="shared" si="99"/>
        <v>0</v>
      </c>
      <c r="K1353" s="221"/>
      <c r="L1353" s="221"/>
      <c r="M1353" s="221">
        <f t="shared" si="100"/>
        <v>0</v>
      </c>
      <c r="N1353" s="722"/>
    </row>
    <row r="1354" spans="5:14" hidden="1" x14ac:dyDescent="0.25">
      <c r="F1354" s="238" t="s">
        <v>246</v>
      </c>
      <c r="G1354" s="497" t="s">
        <v>247</v>
      </c>
      <c r="J1354" s="221">
        <f t="shared" si="99"/>
        <v>0</v>
      </c>
      <c r="K1354" s="221"/>
      <c r="L1354" s="221"/>
      <c r="M1354" s="221">
        <f t="shared" si="100"/>
        <v>0</v>
      </c>
      <c r="N1354" s="722"/>
    </row>
    <row r="1355" spans="5:14" x14ac:dyDescent="0.25">
      <c r="G1355" s="498" t="s">
        <v>3929</v>
      </c>
      <c r="H1355" s="239">
        <f>SUM(H1339:H1354)</f>
        <v>890000</v>
      </c>
      <c r="I1355" s="240">
        <f>SUM(I1340:I1354)</f>
        <v>0</v>
      </c>
      <c r="J1355" s="240">
        <f>SUM(J1339:J1354)</f>
        <v>890000</v>
      </c>
      <c r="K1355" s="240">
        <f>SUM(K1339:K1354)</f>
        <v>0</v>
      </c>
      <c r="L1355" s="240">
        <f>SUM(L1340:L1354)</f>
        <v>0</v>
      </c>
      <c r="M1355" s="240">
        <f>SUM(M1339:M1354)</f>
        <v>0</v>
      </c>
      <c r="N1355" s="724"/>
    </row>
    <row r="1356" spans="5:14" x14ac:dyDescent="0.25">
      <c r="E1356" s="234"/>
      <c r="F1356" s="233"/>
      <c r="G1356" s="499" t="s">
        <v>4269</v>
      </c>
      <c r="H1356" s="235"/>
      <c r="I1356" s="236"/>
      <c r="J1356" s="237"/>
      <c r="K1356" s="237"/>
      <c r="L1356" s="237"/>
      <c r="M1356" s="237"/>
      <c r="N1356" s="723"/>
    </row>
    <row r="1357" spans="5:14" x14ac:dyDescent="0.25">
      <c r="F1357" s="238" t="s">
        <v>219</v>
      </c>
      <c r="G1357" s="497" t="s">
        <v>220</v>
      </c>
      <c r="H1357" s="220">
        <f>SUM(H1278:H1337)</f>
        <v>890000</v>
      </c>
      <c r="J1357" s="221">
        <f>SUM(H1357:I1357)</f>
        <v>890000</v>
      </c>
      <c r="K1357" s="221">
        <f>SUM(K1278:K1337)</f>
        <v>0</v>
      </c>
      <c r="L1357" s="221"/>
      <c r="M1357" s="221">
        <f>SUM(K1357:L1357)</f>
        <v>0</v>
      </c>
      <c r="N1357" s="722"/>
    </row>
    <row r="1358" spans="5:14" hidden="1" x14ac:dyDescent="0.25">
      <c r="F1358" s="238" t="s">
        <v>221</v>
      </c>
      <c r="G1358" s="497" t="s">
        <v>222</v>
      </c>
      <c r="J1358" s="221">
        <f t="shared" ref="J1358:J1372" si="101">SUM(H1358:I1358)</f>
        <v>0</v>
      </c>
      <c r="K1358" s="221"/>
      <c r="L1358" s="221"/>
      <c r="M1358" s="221">
        <f t="shared" ref="M1358:M1372" si="102">SUM(K1358:L1358)</f>
        <v>0</v>
      </c>
      <c r="N1358" s="722"/>
    </row>
    <row r="1359" spans="5:14" hidden="1" x14ac:dyDescent="0.25">
      <c r="F1359" s="238" t="s">
        <v>223</v>
      </c>
      <c r="G1359" s="497" t="s">
        <v>224</v>
      </c>
      <c r="J1359" s="221">
        <f t="shared" si="101"/>
        <v>0</v>
      </c>
      <c r="K1359" s="221"/>
      <c r="L1359" s="221"/>
      <c r="M1359" s="221">
        <f t="shared" si="102"/>
        <v>0</v>
      </c>
      <c r="N1359" s="722"/>
    </row>
    <row r="1360" spans="5:14" hidden="1" x14ac:dyDescent="0.25">
      <c r="F1360" s="238" t="s">
        <v>225</v>
      </c>
      <c r="G1360" s="497" t="s">
        <v>226</v>
      </c>
      <c r="J1360" s="221">
        <f t="shared" si="101"/>
        <v>0</v>
      </c>
      <c r="K1360" s="221"/>
      <c r="L1360" s="221"/>
      <c r="M1360" s="221">
        <f t="shared" si="102"/>
        <v>0</v>
      </c>
      <c r="N1360" s="722"/>
    </row>
    <row r="1361" spans="3:14" hidden="1" x14ac:dyDescent="0.25">
      <c r="F1361" s="238" t="s">
        <v>227</v>
      </c>
      <c r="G1361" s="497" t="s">
        <v>228</v>
      </c>
      <c r="J1361" s="221">
        <f t="shared" si="101"/>
        <v>0</v>
      </c>
      <c r="K1361" s="221"/>
      <c r="L1361" s="221"/>
      <c r="M1361" s="221">
        <f t="shared" si="102"/>
        <v>0</v>
      </c>
      <c r="N1361" s="722"/>
    </row>
    <row r="1362" spans="3:14" hidden="1" x14ac:dyDescent="0.25">
      <c r="F1362" s="238" t="s">
        <v>229</v>
      </c>
      <c r="G1362" s="497" t="s">
        <v>230</v>
      </c>
      <c r="J1362" s="221">
        <f t="shared" si="101"/>
        <v>0</v>
      </c>
      <c r="K1362" s="221"/>
      <c r="L1362" s="221"/>
      <c r="M1362" s="221">
        <f t="shared" si="102"/>
        <v>0</v>
      </c>
      <c r="N1362" s="722"/>
    </row>
    <row r="1363" spans="3:14" hidden="1" x14ac:dyDescent="0.25">
      <c r="F1363" s="238" t="s">
        <v>231</v>
      </c>
      <c r="G1363" s="497" t="s">
        <v>4115</v>
      </c>
      <c r="J1363" s="221">
        <f t="shared" si="101"/>
        <v>0</v>
      </c>
      <c r="K1363" s="221"/>
      <c r="L1363" s="221"/>
      <c r="M1363" s="221">
        <f t="shared" si="102"/>
        <v>0</v>
      </c>
      <c r="N1363" s="722"/>
    </row>
    <row r="1364" spans="3:14" hidden="1" x14ac:dyDescent="0.25">
      <c r="F1364" s="238" t="s">
        <v>232</v>
      </c>
      <c r="G1364" s="497" t="s">
        <v>4114</v>
      </c>
      <c r="J1364" s="221">
        <f t="shared" si="101"/>
        <v>0</v>
      </c>
      <c r="K1364" s="221"/>
      <c r="L1364" s="221"/>
      <c r="M1364" s="221">
        <f t="shared" si="102"/>
        <v>0</v>
      </c>
      <c r="N1364" s="722"/>
    </row>
    <row r="1365" spans="3:14" hidden="1" x14ac:dyDescent="0.25">
      <c r="F1365" s="238" t="s">
        <v>233</v>
      </c>
      <c r="G1365" s="497" t="s">
        <v>42</v>
      </c>
      <c r="J1365" s="221">
        <f t="shared" si="101"/>
        <v>0</v>
      </c>
      <c r="K1365" s="221"/>
      <c r="L1365" s="221"/>
      <c r="M1365" s="221">
        <f t="shared" si="102"/>
        <v>0</v>
      </c>
      <c r="N1365" s="722"/>
    </row>
    <row r="1366" spans="3:14" hidden="1" x14ac:dyDescent="0.25">
      <c r="F1366" s="238" t="s">
        <v>234</v>
      </c>
      <c r="G1366" s="497" t="s">
        <v>235</v>
      </c>
      <c r="J1366" s="221">
        <f t="shared" si="101"/>
        <v>0</v>
      </c>
      <c r="K1366" s="221"/>
      <c r="L1366" s="221"/>
      <c r="M1366" s="221">
        <f t="shared" si="102"/>
        <v>0</v>
      </c>
      <c r="N1366" s="722"/>
    </row>
    <row r="1367" spans="3:14" hidden="1" x14ac:dyDescent="0.25">
      <c r="F1367" s="238" t="s">
        <v>236</v>
      </c>
      <c r="G1367" s="497" t="s">
        <v>237</v>
      </c>
      <c r="J1367" s="221">
        <f t="shared" si="101"/>
        <v>0</v>
      </c>
      <c r="K1367" s="221"/>
      <c r="L1367" s="221"/>
      <c r="M1367" s="221">
        <f t="shared" si="102"/>
        <v>0</v>
      </c>
      <c r="N1367" s="722"/>
    </row>
    <row r="1368" spans="3:14" ht="30" hidden="1" x14ac:dyDescent="0.25">
      <c r="F1368" s="238" t="s">
        <v>238</v>
      </c>
      <c r="G1368" s="497" t="s">
        <v>239</v>
      </c>
      <c r="J1368" s="221">
        <f t="shared" si="101"/>
        <v>0</v>
      </c>
      <c r="K1368" s="221"/>
      <c r="L1368" s="221"/>
      <c r="M1368" s="221">
        <f t="shared" si="102"/>
        <v>0</v>
      </c>
      <c r="N1368" s="722"/>
    </row>
    <row r="1369" spans="3:14" hidden="1" x14ac:dyDescent="0.25">
      <c r="F1369" s="238" t="s">
        <v>240</v>
      </c>
      <c r="G1369" s="497" t="s">
        <v>241</v>
      </c>
      <c r="J1369" s="221">
        <f t="shared" si="101"/>
        <v>0</v>
      </c>
      <c r="K1369" s="221"/>
      <c r="L1369" s="221"/>
      <c r="M1369" s="221">
        <f t="shared" si="102"/>
        <v>0</v>
      </c>
      <c r="N1369" s="722"/>
    </row>
    <row r="1370" spans="3:14" ht="30" hidden="1" x14ac:dyDescent="0.25">
      <c r="F1370" s="238" t="s">
        <v>242</v>
      </c>
      <c r="G1370" s="497" t="s">
        <v>243</v>
      </c>
      <c r="J1370" s="221">
        <f t="shared" si="101"/>
        <v>0</v>
      </c>
      <c r="K1370" s="221"/>
      <c r="L1370" s="221"/>
      <c r="M1370" s="221">
        <f t="shared" si="102"/>
        <v>0</v>
      </c>
      <c r="N1370" s="722"/>
    </row>
    <row r="1371" spans="3:14" hidden="1" x14ac:dyDescent="0.25">
      <c r="F1371" s="238" t="s">
        <v>244</v>
      </c>
      <c r="G1371" s="497" t="s">
        <v>245</v>
      </c>
      <c r="J1371" s="221">
        <f t="shared" si="101"/>
        <v>0</v>
      </c>
      <c r="K1371" s="221"/>
      <c r="L1371" s="221"/>
      <c r="M1371" s="221">
        <f t="shared" si="102"/>
        <v>0</v>
      </c>
      <c r="N1371" s="722"/>
    </row>
    <row r="1372" spans="3:14" hidden="1" x14ac:dyDescent="0.25">
      <c r="F1372" s="238" t="s">
        <v>246</v>
      </c>
      <c r="G1372" s="497" t="s">
        <v>247</v>
      </c>
      <c r="J1372" s="221">
        <f t="shared" si="101"/>
        <v>0</v>
      </c>
      <c r="K1372" s="221"/>
      <c r="L1372" s="221"/>
      <c r="M1372" s="221">
        <f t="shared" si="102"/>
        <v>0</v>
      </c>
      <c r="N1372" s="722"/>
    </row>
    <row r="1373" spans="3:14" x14ac:dyDescent="0.25">
      <c r="G1373" s="498" t="s">
        <v>4069</v>
      </c>
      <c r="H1373" s="239">
        <f>SUM(H1357:H1372)</f>
        <v>890000</v>
      </c>
      <c r="I1373" s="240">
        <f>SUM(I1358:I1372)</f>
        <v>0</v>
      </c>
      <c r="J1373" s="240">
        <f>SUM(J1357:J1372)</f>
        <v>890000</v>
      </c>
      <c r="K1373" s="240">
        <f>SUM(K1357:K1372)</f>
        <v>0</v>
      </c>
      <c r="L1373" s="240">
        <f>SUM(L1358:L1372)</f>
        <v>0</v>
      </c>
      <c r="M1373" s="240">
        <f>SUM(M1357:M1372)</f>
        <v>0</v>
      </c>
      <c r="N1373" s="724"/>
    </row>
    <row r="1374" spans="3:14" x14ac:dyDescent="0.25">
      <c r="G1374" s="498"/>
      <c r="H1374" s="239"/>
      <c r="I1374" s="240"/>
      <c r="J1374" s="240"/>
      <c r="K1374" s="240"/>
      <c r="L1374" s="240"/>
      <c r="M1374" s="240"/>
      <c r="N1374" s="724"/>
    </row>
    <row r="1375" spans="3:14" x14ac:dyDescent="0.25">
      <c r="C1375" s="228" t="s">
        <v>4515</v>
      </c>
      <c r="D1375" s="229"/>
      <c r="G1375" s="491" t="s">
        <v>4509</v>
      </c>
      <c r="K1375" s="221"/>
      <c r="L1375" s="221"/>
      <c r="M1375" s="221"/>
      <c r="N1375" s="722"/>
    </row>
    <row r="1376" spans="3:14" ht="30" x14ac:dyDescent="0.25">
      <c r="C1376" s="228"/>
      <c r="D1376" s="241">
        <v>160</v>
      </c>
      <c r="E1376" s="242"/>
      <c r="F1376" s="243"/>
      <c r="G1376" s="492" t="s">
        <v>103</v>
      </c>
      <c r="K1376" s="221"/>
      <c r="L1376" s="221"/>
      <c r="M1376" s="221"/>
      <c r="N1376" s="722"/>
    </row>
    <row r="1377" spans="5:14" hidden="1" x14ac:dyDescent="0.25">
      <c r="F1377" s="233">
        <v>411</v>
      </c>
      <c r="G1377" s="493" t="s">
        <v>3738</v>
      </c>
      <c r="J1377" s="221">
        <f>SUM(H1377:I1377)</f>
        <v>0</v>
      </c>
      <c r="K1377" s="221"/>
      <c r="L1377" s="221"/>
      <c r="M1377" s="221">
        <f>SUM(K1377:L1377)</f>
        <v>0</v>
      </c>
      <c r="N1377" s="722"/>
    </row>
    <row r="1378" spans="5:14" hidden="1" x14ac:dyDescent="0.25">
      <c r="F1378" s="233">
        <v>412</v>
      </c>
      <c r="G1378" s="494" t="s">
        <v>3630</v>
      </c>
      <c r="J1378" s="221">
        <f t="shared" ref="J1378:J1436" si="103">SUM(H1378:I1378)</f>
        <v>0</v>
      </c>
      <c r="K1378" s="221"/>
      <c r="L1378" s="221"/>
      <c r="M1378" s="221">
        <f t="shared" ref="M1378:M1436" si="104">SUM(K1378:L1378)</f>
        <v>0</v>
      </c>
      <c r="N1378" s="722"/>
    </row>
    <row r="1379" spans="5:14" hidden="1" x14ac:dyDescent="0.25">
      <c r="F1379" s="233">
        <v>413</v>
      </c>
      <c r="G1379" s="493" t="s">
        <v>3739</v>
      </c>
      <c r="J1379" s="221">
        <f t="shared" si="103"/>
        <v>0</v>
      </c>
      <c r="K1379" s="221"/>
      <c r="L1379" s="221"/>
      <c r="M1379" s="221">
        <f t="shared" si="104"/>
        <v>0</v>
      </c>
      <c r="N1379" s="722"/>
    </row>
    <row r="1380" spans="5:14" hidden="1" x14ac:dyDescent="0.25">
      <c r="F1380" s="233">
        <v>414</v>
      </c>
      <c r="G1380" s="493" t="s">
        <v>3631</v>
      </c>
      <c r="J1380" s="221">
        <f t="shared" si="103"/>
        <v>0</v>
      </c>
      <c r="K1380" s="221"/>
      <c r="L1380" s="221"/>
      <c r="M1380" s="221">
        <f t="shared" si="104"/>
        <v>0</v>
      </c>
      <c r="N1380" s="722"/>
    </row>
    <row r="1381" spans="5:14" hidden="1" x14ac:dyDescent="0.25">
      <c r="F1381" s="233">
        <v>415</v>
      </c>
      <c r="G1381" s="493" t="s">
        <v>3748</v>
      </c>
      <c r="J1381" s="221">
        <f t="shared" si="103"/>
        <v>0</v>
      </c>
      <c r="K1381" s="221"/>
      <c r="L1381" s="221"/>
      <c r="M1381" s="221">
        <f t="shared" si="104"/>
        <v>0</v>
      </c>
      <c r="N1381" s="722"/>
    </row>
    <row r="1382" spans="5:14" hidden="1" x14ac:dyDescent="0.25">
      <c r="F1382" s="233">
        <v>416</v>
      </c>
      <c r="G1382" s="493" t="s">
        <v>3749</v>
      </c>
      <c r="J1382" s="221">
        <f t="shared" si="103"/>
        <v>0</v>
      </c>
      <c r="K1382" s="221"/>
      <c r="L1382" s="221"/>
      <c r="M1382" s="221">
        <f t="shared" si="104"/>
        <v>0</v>
      </c>
      <c r="N1382" s="722"/>
    </row>
    <row r="1383" spans="5:14" hidden="1" x14ac:dyDescent="0.25">
      <c r="F1383" s="233">
        <v>417</v>
      </c>
      <c r="G1383" s="493" t="s">
        <v>3750</v>
      </c>
      <c r="J1383" s="221">
        <f t="shared" si="103"/>
        <v>0</v>
      </c>
      <c r="K1383" s="221"/>
      <c r="L1383" s="221"/>
      <c r="M1383" s="221">
        <f t="shared" si="104"/>
        <v>0</v>
      </c>
      <c r="N1383" s="722"/>
    </row>
    <row r="1384" spans="5:14" hidden="1" x14ac:dyDescent="0.25">
      <c r="F1384" s="233">
        <v>418</v>
      </c>
      <c r="G1384" s="493" t="s">
        <v>3632</v>
      </c>
      <c r="J1384" s="221">
        <f t="shared" si="103"/>
        <v>0</v>
      </c>
      <c r="K1384" s="221"/>
      <c r="L1384" s="221"/>
      <c r="M1384" s="221">
        <f t="shared" si="104"/>
        <v>0</v>
      </c>
      <c r="N1384" s="722"/>
    </row>
    <row r="1385" spans="5:14" hidden="1" x14ac:dyDescent="0.25">
      <c r="F1385" s="233">
        <v>421</v>
      </c>
      <c r="G1385" s="493" t="s">
        <v>3634</v>
      </c>
      <c r="J1385" s="221">
        <f t="shared" si="103"/>
        <v>0</v>
      </c>
      <c r="K1385" s="221"/>
      <c r="L1385" s="221"/>
      <c r="M1385" s="221">
        <f t="shared" si="104"/>
        <v>0</v>
      </c>
      <c r="N1385" s="722"/>
    </row>
    <row r="1386" spans="5:14" hidden="1" x14ac:dyDescent="0.25">
      <c r="F1386" s="233">
        <v>422</v>
      </c>
      <c r="G1386" s="493" t="s">
        <v>3635</v>
      </c>
      <c r="J1386" s="221">
        <f t="shared" si="103"/>
        <v>0</v>
      </c>
      <c r="K1386" s="221"/>
      <c r="L1386" s="221"/>
      <c r="M1386" s="221">
        <f t="shared" si="104"/>
        <v>0</v>
      </c>
      <c r="N1386" s="722"/>
    </row>
    <row r="1387" spans="5:14" x14ac:dyDescent="0.25">
      <c r="E1387" s="219">
        <v>60</v>
      </c>
      <c r="F1387" s="233">
        <v>423</v>
      </c>
      <c r="G1387" s="493" t="s">
        <v>3636</v>
      </c>
      <c r="H1387" s="220">
        <v>580000</v>
      </c>
      <c r="J1387" s="221">
        <f t="shared" si="103"/>
        <v>580000</v>
      </c>
      <c r="K1387" s="221">
        <v>0</v>
      </c>
      <c r="L1387" s="221"/>
      <c r="M1387" s="221">
        <f t="shared" si="104"/>
        <v>0</v>
      </c>
      <c r="N1387" s="722"/>
    </row>
    <row r="1388" spans="5:14" hidden="1" x14ac:dyDescent="0.25">
      <c r="F1388" s="233">
        <v>424</v>
      </c>
      <c r="G1388" s="493" t="s">
        <v>3637</v>
      </c>
      <c r="J1388" s="221">
        <f t="shared" si="103"/>
        <v>0</v>
      </c>
      <c r="K1388" s="221"/>
      <c r="L1388" s="221"/>
      <c r="M1388" s="221">
        <f t="shared" si="104"/>
        <v>0</v>
      </c>
      <c r="N1388" s="722"/>
    </row>
    <row r="1389" spans="5:14" hidden="1" x14ac:dyDescent="0.25">
      <c r="F1389" s="233">
        <v>425</v>
      </c>
      <c r="G1389" s="493" t="s">
        <v>3751</v>
      </c>
      <c r="J1389" s="221">
        <f t="shared" si="103"/>
        <v>0</v>
      </c>
      <c r="K1389" s="221"/>
      <c r="L1389" s="221"/>
      <c r="M1389" s="221">
        <f t="shared" si="104"/>
        <v>0</v>
      </c>
      <c r="N1389" s="722"/>
    </row>
    <row r="1390" spans="5:14" hidden="1" x14ac:dyDescent="0.25">
      <c r="F1390" s="233">
        <v>426</v>
      </c>
      <c r="G1390" s="493" t="s">
        <v>3638</v>
      </c>
      <c r="H1390" s="220">
        <v>0</v>
      </c>
      <c r="J1390" s="221">
        <f t="shared" si="103"/>
        <v>0</v>
      </c>
      <c r="K1390" s="221">
        <v>0</v>
      </c>
      <c r="L1390" s="221"/>
      <c r="M1390" s="221">
        <f t="shared" si="104"/>
        <v>0</v>
      </c>
      <c r="N1390" s="722"/>
    </row>
    <row r="1391" spans="5:14" hidden="1" x14ac:dyDescent="0.25">
      <c r="F1391" s="233">
        <v>431</v>
      </c>
      <c r="G1391" s="493" t="s">
        <v>3752</v>
      </c>
      <c r="J1391" s="221">
        <f t="shared" si="103"/>
        <v>0</v>
      </c>
      <c r="K1391" s="221"/>
      <c r="L1391" s="221"/>
      <c r="M1391" s="221">
        <f t="shared" si="104"/>
        <v>0</v>
      </c>
      <c r="N1391" s="722"/>
    </row>
    <row r="1392" spans="5:14" hidden="1" x14ac:dyDescent="0.25">
      <c r="F1392" s="233">
        <v>432</v>
      </c>
      <c r="G1392" s="493" t="s">
        <v>3753</v>
      </c>
      <c r="J1392" s="221">
        <f t="shared" si="103"/>
        <v>0</v>
      </c>
      <c r="K1392" s="221"/>
      <c r="L1392" s="221"/>
      <c r="M1392" s="221">
        <f t="shared" si="104"/>
        <v>0</v>
      </c>
      <c r="N1392" s="722"/>
    </row>
    <row r="1393" spans="6:14" hidden="1" x14ac:dyDescent="0.25">
      <c r="F1393" s="233">
        <v>433</v>
      </c>
      <c r="G1393" s="493" t="s">
        <v>3754</v>
      </c>
      <c r="J1393" s="221">
        <f t="shared" si="103"/>
        <v>0</v>
      </c>
      <c r="K1393" s="221"/>
      <c r="L1393" s="221"/>
      <c r="M1393" s="221">
        <f t="shared" si="104"/>
        <v>0</v>
      </c>
      <c r="N1393" s="722"/>
    </row>
    <row r="1394" spans="6:14" hidden="1" x14ac:dyDescent="0.25">
      <c r="F1394" s="233">
        <v>434</v>
      </c>
      <c r="G1394" s="493" t="s">
        <v>3755</v>
      </c>
      <c r="J1394" s="221">
        <f t="shared" si="103"/>
        <v>0</v>
      </c>
      <c r="K1394" s="221"/>
      <c r="L1394" s="221"/>
      <c r="M1394" s="221">
        <f t="shared" si="104"/>
        <v>0</v>
      </c>
      <c r="N1394" s="722"/>
    </row>
    <row r="1395" spans="6:14" hidden="1" x14ac:dyDescent="0.25">
      <c r="F1395" s="233">
        <v>435</v>
      </c>
      <c r="G1395" s="493" t="s">
        <v>3639</v>
      </c>
      <c r="J1395" s="221">
        <f t="shared" si="103"/>
        <v>0</v>
      </c>
      <c r="K1395" s="221"/>
      <c r="L1395" s="221"/>
      <c r="M1395" s="221">
        <f t="shared" si="104"/>
        <v>0</v>
      </c>
      <c r="N1395" s="722"/>
    </row>
    <row r="1396" spans="6:14" hidden="1" x14ac:dyDescent="0.25">
      <c r="F1396" s="233">
        <v>441</v>
      </c>
      <c r="G1396" s="493" t="s">
        <v>3756</v>
      </c>
      <c r="J1396" s="221">
        <f t="shared" si="103"/>
        <v>0</v>
      </c>
      <c r="K1396" s="221"/>
      <c r="L1396" s="221"/>
      <c r="M1396" s="221">
        <f t="shared" si="104"/>
        <v>0</v>
      </c>
      <c r="N1396" s="722"/>
    </row>
    <row r="1397" spans="6:14" hidden="1" x14ac:dyDescent="0.25">
      <c r="F1397" s="233">
        <v>442</v>
      </c>
      <c r="G1397" s="493" t="s">
        <v>3757</v>
      </c>
      <c r="J1397" s="221">
        <f t="shared" si="103"/>
        <v>0</v>
      </c>
      <c r="K1397" s="221"/>
      <c r="L1397" s="221"/>
      <c r="M1397" s="221">
        <f t="shared" si="104"/>
        <v>0</v>
      </c>
      <c r="N1397" s="722"/>
    </row>
    <row r="1398" spans="6:14" hidden="1" x14ac:dyDescent="0.25">
      <c r="F1398" s="233">
        <v>443</v>
      </c>
      <c r="G1398" s="493" t="s">
        <v>3640</v>
      </c>
      <c r="J1398" s="221">
        <f t="shared" si="103"/>
        <v>0</v>
      </c>
      <c r="K1398" s="221"/>
      <c r="L1398" s="221"/>
      <c r="M1398" s="221">
        <f t="shared" si="104"/>
        <v>0</v>
      </c>
      <c r="N1398" s="722"/>
    </row>
    <row r="1399" spans="6:14" hidden="1" x14ac:dyDescent="0.25">
      <c r="F1399" s="233">
        <v>444</v>
      </c>
      <c r="G1399" s="493" t="s">
        <v>3641</v>
      </c>
      <c r="J1399" s="221">
        <f t="shared" si="103"/>
        <v>0</v>
      </c>
      <c r="K1399" s="221"/>
      <c r="L1399" s="221"/>
      <c r="M1399" s="221">
        <f t="shared" si="104"/>
        <v>0</v>
      </c>
      <c r="N1399" s="722"/>
    </row>
    <row r="1400" spans="6:14" ht="30" hidden="1" x14ac:dyDescent="0.25">
      <c r="F1400" s="233">
        <v>4511</v>
      </c>
      <c r="G1400" s="495" t="s">
        <v>1675</v>
      </c>
      <c r="J1400" s="221">
        <f t="shared" si="103"/>
        <v>0</v>
      </c>
      <c r="K1400" s="221"/>
      <c r="L1400" s="221"/>
      <c r="M1400" s="221">
        <f t="shared" si="104"/>
        <v>0</v>
      </c>
      <c r="N1400" s="722"/>
    </row>
    <row r="1401" spans="6:14" ht="30" hidden="1" x14ac:dyDescent="0.25">
      <c r="F1401" s="233">
        <v>4512</v>
      </c>
      <c r="G1401" s="495" t="s">
        <v>1684</v>
      </c>
      <c r="J1401" s="221">
        <f t="shared" si="103"/>
        <v>0</v>
      </c>
      <c r="K1401" s="221"/>
      <c r="L1401" s="221"/>
      <c r="M1401" s="221">
        <f t="shared" si="104"/>
        <v>0</v>
      </c>
      <c r="N1401" s="722"/>
    </row>
    <row r="1402" spans="6:14" hidden="1" x14ac:dyDescent="0.25">
      <c r="F1402" s="233">
        <v>452</v>
      </c>
      <c r="G1402" s="493" t="s">
        <v>3758</v>
      </c>
      <c r="J1402" s="221">
        <f t="shared" si="103"/>
        <v>0</v>
      </c>
      <c r="K1402" s="221"/>
      <c r="L1402" s="221"/>
      <c r="M1402" s="221">
        <f t="shared" si="104"/>
        <v>0</v>
      </c>
      <c r="N1402" s="722"/>
    </row>
    <row r="1403" spans="6:14" hidden="1" x14ac:dyDescent="0.25">
      <c r="F1403" s="233">
        <v>453</v>
      </c>
      <c r="G1403" s="493" t="s">
        <v>3759</v>
      </c>
      <c r="J1403" s="221">
        <f t="shared" si="103"/>
        <v>0</v>
      </c>
      <c r="K1403" s="221"/>
      <c r="L1403" s="221"/>
      <c r="M1403" s="221">
        <f t="shared" si="104"/>
        <v>0</v>
      </c>
      <c r="N1403" s="722"/>
    </row>
    <row r="1404" spans="6:14" hidden="1" x14ac:dyDescent="0.25">
      <c r="F1404" s="233">
        <v>454</v>
      </c>
      <c r="G1404" s="493" t="s">
        <v>3642</v>
      </c>
      <c r="J1404" s="221">
        <f t="shared" si="103"/>
        <v>0</v>
      </c>
      <c r="K1404" s="221"/>
      <c r="L1404" s="221"/>
      <c r="M1404" s="221">
        <f t="shared" si="104"/>
        <v>0</v>
      </c>
      <c r="N1404" s="722"/>
    </row>
    <row r="1405" spans="6:14" hidden="1" x14ac:dyDescent="0.25">
      <c r="F1405" s="233">
        <v>461</v>
      </c>
      <c r="G1405" s="493" t="s">
        <v>3740</v>
      </c>
      <c r="J1405" s="221">
        <f t="shared" si="103"/>
        <v>0</v>
      </c>
      <c r="K1405" s="221"/>
      <c r="L1405" s="221"/>
      <c r="M1405" s="221">
        <f t="shared" si="104"/>
        <v>0</v>
      </c>
      <c r="N1405" s="722"/>
    </row>
    <row r="1406" spans="6:14" hidden="1" x14ac:dyDescent="0.25">
      <c r="F1406" s="233">
        <v>462</v>
      </c>
      <c r="G1406" s="493" t="s">
        <v>3643</v>
      </c>
      <c r="J1406" s="221">
        <f t="shared" si="103"/>
        <v>0</v>
      </c>
      <c r="K1406" s="221"/>
      <c r="L1406" s="221"/>
      <c r="M1406" s="221">
        <f t="shared" si="104"/>
        <v>0</v>
      </c>
      <c r="N1406" s="722"/>
    </row>
    <row r="1407" spans="6:14" hidden="1" x14ac:dyDescent="0.25">
      <c r="F1407" s="233">
        <v>511</v>
      </c>
      <c r="G1407" s="493" t="s">
        <v>3765</v>
      </c>
      <c r="J1407" s="221">
        <f t="shared" si="103"/>
        <v>0</v>
      </c>
      <c r="K1407" s="221"/>
      <c r="L1407" s="221"/>
      <c r="M1407" s="221">
        <f t="shared" si="104"/>
        <v>0</v>
      </c>
      <c r="N1407" s="722"/>
    </row>
    <row r="1408" spans="6:14" hidden="1" x14ac:dyDescent="0.25">
      <c r="F1408" s="233">
        <v>4632</v>
      </c>
      <c r="G1408" s="493" t="s">
        <v>3645</v>
      </c>
      <c r="J1408" s="221">
        <f t="shared" si="103"/>
        <v>0</v>
      </c>
      <c r="K1408" s="221"/>
      <c r="L1408" s="221"/>
      <c r="M1408" s="221">
        <f t="shared" si="104"/>
        <v>0</v>
      </c>
      <c r="N1408" s="722"/>
    </row>
    <row r="1409" spans="6:14" ht="30" hidden="1" x14ac:dyDescent="0.25">
      <c r="F1409" s="233">
        <v>464</v>
      </c>
      <c r="G1409" s="493" t="s">
        <v>3646</v>
      </c>
      <c r="J1409" s="221">
        <f t="shared" si="103"/>
        <v>0</v>
      </c>
      <c r="K1409" s="221"/>
      <c r="L1409" s="221"/>
      <c r="M1409" s="221">
        <f t="shared" si="104"/>
        <v>0</v>
      </c>
      <c r="N1409" s="722"/>
    </row>
    <row r="1410" spans="6:14" hidden="1" x14ac:dyDescent="0.25">
      <c r="F1410" s="233">
        <v>465</v>
      </c>
      <c r="G1410" s="493" t="s">
        <v>3741</v>
      </c>
      <c r="J1410" s="221">
        <f t="shared" si="103"/>
        <v>0</v>
      </c>
      <c r="K1410" s="221"/>
      <c r="L1410" s="221"/>
      <c r="M1410" s="221">
        <f t="shared" si="104"/>
        <v>0</v>
      </c>
      <c r="N1410" s="722"/>
    </row>
    <row r="1411" spans="6:14" hidden="1" x14ac:dyDescent="0.25">
      <c r="F1411" s="233">
        <v>472</v>
      </c>
      <c r="G1411" s="493" t="s">
        <v>3647</v>
      </c>
      <c r="J1411" s="221">
        <f t="shared" si="103"/>
        <v>0</v>
      </c>
      <c r="K1411" s="221"/>
      <c r="L1411" s="221"/>
      <c r="M1411" s="221">
        <f t="shared" si="104"/>
        <v>0</v>
      </c>
      <c r="N1411" s="722"/>
    </row>
    <row r="1412" spans="6:14" hidden="1" x14ac:dyDescent="0.25">
      <c r="F1412" s="233">
        <v>481</v>
      </c>
      <c r="G1412" s="493" t="s">
        <v>3760</v>
      </c>
      <c r="J1412" s="221">
        <f t="shared" si="103"/>
        <v>0</v>
      </c>
      <c r="K1412" s="221"/>
      <c r="L1412" s="221"/>
      <c r="M1412" s="221">
        <f t="shared" si="104"/>
        <v>0</v>
      </c>
      <c r="N1412" s="722"/>
    </row>
    <row r="1413" spans="6:14" hidden="1" x14ac:dyDescent="0.25">
      <c r="F1413" s="233">
        <v>482</v>
      </c>
      <c r="G1413" s="493" t="s">
        <v>3761</v>
      </c>
      <c r="J1413" s="221">
        <f t="shared" si="103"/>
        <v>0</v>
      </c>
      <c r="K1413" s="221"/>
      <c r="L1413" s="221"/>
      <c r="M1413" s="221">
        <f t="shared" si="104"/>
        <v>0</v>
      </c>
      <c r="N1413" s="722"/>
    </row>
    <row r="1414" spans="6:14" hidden="1" x14ac:dyDescent="0.25">
      <c r="F1414" s="233">
        <v>483</v>
      </c>
      <c r="G1414" s="493" t="s">
        <v>3762</v>
      </c>
      <c r="J1414" s="221">
        <f t="shared" si="103"/>
        <v>0</v>
      </c>
      <c r="K1414" s="221"/>
      <c r="L1414" s="221"/>
      <c r="M1414" s="221">
        <f t="shared" si="104"/>
        <v>0</v>
      </c>
      <c r="N1414" s="722"/>
    </row>
    <row r="1415" spans="6:14" ht="30" hidden="1" x14ac:dyDescent="0.25">
      <c r="F1415" s="233">
        <v>484</v>
      </c>
      <c r="G1415" s="493" t="s">
        <v>3763</v>
      </c>
      <c r="J1415" s="221">
        <f t="shared" si="103"/>
        <v>0</v>
      </c>
      <c r="K1415" s="221"/>
      <c r="L1415" s="221"/>
      <c r="M1415" s="221">
        <f t="shared" si="104"/>
        <v>0</v>
      </c>
      <c r="N1415" s="722"/>
    </row>
    <row r="1416" spans="6:14" ht="30" hidden="1" x14ac:dyDescent="0.25">
      <c r="F1416" s="233">
        <v>485</v>
      </c>
      <c r="G1416" s="493" t="s">
        <v>3764</v>
      </c>
      <c r="J1416" s="221">
        <f t="shared" si="103"/>
        <v>0</v>
      </c>
      <c r="K1416" s="221"/>
      <c r="L1416" s="221"/>
      <c r="M1416" s="221">
        <f t="shared" si="104"/>
        <v>0</v>
      </c>
      <c r="N1416" s="722"/>
    </row>
    <row r="1417" spans="6:14" ht="30" hidden="1" x14ac:dyDescent="0.25">
      <c r="F1417" s="233">
        <v>489</v>
      </c>
      <c r="G1417" s="493" t="s">
        <v>3648</v>
      </c>
      <c r="J1417" s="221">
        <f t="shared" si="103"/>
        <v>0</v>
      </c>
      <c r="K1417" s="221"/>
      <c r="L1417" s="221"/>
      <c r="M1417" s="221">
        <f t="shared" si="104"/>
        <v>0</v>
      </c>
      <c r="N1417" s="722"/>
    </row>
    <row r="1418" spans="6:14" ht="30" hidden="1" x14ac:dyDescent="0.25">
      <c r="F1418" s="233">
        <v>494</v>
      </c>
      <c r="G1418" s="493" t="s">
        <v>3742</v>
      </c>
      <c r="J1418" s="221">
        <f t="shared" si="103"/>
        <v>0</v>
      </c>
      <c r="K1418" s="221"/>
      <c r="L1418" s="221"/>
      <c r="M1418" s="221">
        <f t="shared" si="104"/>
        <v>0</v>
      </c>
      <c r="N1418" s="722"/>
    </row>
    <row r="1419" spans="6:14" ht="30" hidden="1" x14ac:dyDescent="0.25">
      <c r="F1419" s="233">
        <v>495</v>
      </c>
      <c r="G1419" s="493" t="s">
        <v>3743</v>
      </c>
      <c r="J1419" s="221">
        <f t="shared" si="103"/>
        <v>0</v>
      </c>
      <c r="K1419" s="221"/>
      <c r="L1419" s="221"/>
      <c r="M1419" s="221">
        <f t="shared" si="104"/>
        <v>0</v>
      </c>
      <c r="N1419" s="722"/>
    </row>
    <row r="1420" spans="6:14" ht="30" hidden="1" x14ac:dyDescent="0.25">
      <c r="F1420" s="233">
        <v>496</v>
      </c>
      <c r="G1420" s="493" t="s">
        <v>3744</v>
      </c>
      <c r="J1420" s="221">
        <f t="shared" si="103"/>
        <v>0</v>
      </c>
      <c r="K1420" s="221"/>
      <c r="L1420" s="221"/>
      <c r="M1420" s="221">
        <f t="shared" si="104"/>
        <v>0</v>
      </c>
      <c r="N1420" s="722"/>
    </row>
    <row r="1421" spans="6:14" ht="30" hidden="1" x14ac:dyDescent="0.25">
      <c r="F1421" s="233">
        <v>499</v>
      </c>
      <c r="G1421" s="493" t="s">
        <v>3745</v>
      </c>
      <c r="J1421" s="221">
        <f t="shared" si="103"/>
        <v>0</v>
      </c>
      <c r="K1421" s="221"/>
      <c r="L1421" s="221"/>
      <c r="M1421" s="221">
        <f t="shared" si="104"/>
        <v>0</v>
      </c>
      <c r="N1421" s="722"/>
    </row>
    <row r="1422" spans="6:14" hidden="1" x14ac:dyDescent="0.25">
      <c r="F1422" s="233">
        <v>511</v>
      </c>
      <c r="G1422" s="493" t="s">
        <v>3765</v>
      </c>
      <c r="H1422" s="220">
        <v>0</v>
      </c>
      <c r="J1422" s="221">
        <f t="shared" si="103"/>
        <v>0</v>
      </c>
      <c r="K1422" s="221">
        <v>0</v>
      </c>
      <c r="L1422" s="221"/>
      <c r="M1422" s="221">
        <f t="shared" si="104"/>
        <v>0</v>
      </c>
      <c r="N1422" s="722"/>
    </row>
    <row r="1423" spans="6:14" hidden="1" x14ac:dyDescent="0.25">
      <c r="F1423" s="233">
        <v>512</v>
      </c>
      <c r="G1423" s="493" t="s">
        <v>3766</v>
      </c>
      <c r="J1423" s="221">
        <f t="shared" si="103"/>
        <v>0</v>
      </c>
      <c r="K1423" s="221"/>
      <c r="L1423" s="221"/>
      <c r="M1423" s="221">
        <f t="shared" si="104"/>
        <v>0</v>
      </c>
      <c r="N1423" s="722"/>
    </row>
    <row r="1424" spans="6:14" hidden="1" x14ac:dyDescent="0.25">
      <c r="F1424" s="233">
        <v>513</v>
      </c>
      <c r="G1424" s="493" t="s">
        <v>3767</v>
      </c>
      <c r="J1424" s="221">
        <f t="shared" si="103"/>
        <v>0</v>
      </c>
      <c r="K1424" s="221"/>
      <c r="L1424" s="221"/>
      <c r="M1424" s="221">
        <f t="shared" si="104"/>
        <v>0</v>
      </c>
      <c r="N1424" s="722"/>
    </row>
    <row r="1425" spans="5:14" hidden="1" x14ac:dyDescent="0.25">
      <c r="F1425" s="233">
        <v>514</v>
      </c>
      <c r="G1425" s="493" t="s">
        <v>3768</v>
      </c>
      <c r="J1425" s="221">
        <f t="shared" si="103"/>
        <v>0</v>
      </c>
      <c r="K1425" s="221"/>
      <c r="L1425" s="221"/>
      <c r="M1425" s="221">
        <f t="shared" si="104"/>
        <v>0</v>
      </c>
      <c r="N1425" s="722"/>
    </row>
    <row r="1426" spans="5:14" hidden="1" x14ac:dyDescent="0.25">
      <c r="F1426" s="233">
        <v>515</v>
      </c>
      <c r="G1426" s="493" t="s">
        <v>3651</v>
      </c>
      <c r="J1426" s="221">
        <f t="shared" si="103"/>
        <v>0</v>
      </c>
      <c r="K1426" s="221"/>
      <c r="L1426" s="221"/>
      <c r="M1426" s="221">
        <f t="shared" si="104"/>
        <v>0</v>
      </c>
      <c r="N1426" s="722"/>
    </row>
    <row r="1427" spans="5:14" hidden="1" x14ac:dyDescent="0.25">
      <c r="F1427" s="233">
        <v>521</v>
      </c>
      <c r="G1427" s="493" t="s">
        <v>3769</v>
      </c>
      <c r="J1427" s="221">
        <f t="shared" si="103"/>
        <v>0</v>
      </c>
      <c r="K1427" s="221"/>
      <c r="L1427" s="221"/>
      <c r="M1427" s="221">
        <f t="shared" si="104"/>
        <v>0</v>
      </c>
      <c r="N1427" s="722"/>
    </row>
    <row r="1428" spans="5:14" hidden="1" x14ac:dyDescent="0.25">
      <c r="F1428" s="233">
        <v>522</v>
      </c>
      <c r="G1428" s="493" t="s">
        <v>3770</v>
      </c>
      <c r="J1428" s="221">
        <f t="shared" si="103"/>
        <v>0</v>
      </c>
      <c r="K1428" s="221"/>
      <c r="L1428" s="221"/>
      <c r="M1428" s="221">
        <f t="shared" si="104"/>
        <v>0</v>
      </c>
      <c r="N1428" s="722"/>
    </row>
    <row r="1429" spans="5:14" hidden="1" x14ac:dyDescent="0.25">
      <c r="F1429" s="233">
        <v>523</v>
      </c>
      <c r="G1429" s="493" t="s">
        <v>3652</v>
      </c>
      <c r="J1429" s="221">
        <f t="shared" si="103"/>
        <v>0</v>
      </c>
      <c r="K1429" s="221"/>
      <c r="L1429" s="221"/>
      <c r="M1429" s="221">
        <f t="shared" si="104"/>
        <v>0</v>
      </c>
      <c r="N1429" s="722"/>
    </row>
    <row r="1430" spans="5:14" hidden="1" x14ac:dyDescent="0.25">
      <c r="F1430" s="233">
        <v>531</v>
      </c>
      <c r="G1430" s="494" t="s">
        <v>3746</v>
      </c>
      <c r="J1430" s="221">
        <f t="shared" si="103"/>
        <v>0</v>
      </c>
      <c r="K1430" s="221"/>
      <c r="L1430" s="221"/>
      <c r="M1430" s="221">
        <f t="shared" si="104"/>
        <v>0</v>
      </c>
      <c r="N1430" s="722"/>
    </row>
    <row r="1431" spans="5:14" hidden="1" x14ac:dyDescent="0.25">
      <c r="F1431" s="233">
        <v>541</v>
      </c>
      <c r="G1431" s="493" t="s">
        <v>3771</v>
      </c>
      <c r="J1431" s="221">
        <f t="shared" si="103"/>
        <v>0</v>
      </c>
      <c r="K1431" s="221"/>
      <c r="L1431" s="221"/>
      <c r="M1431" s="221">
        <f t="shared" si="104"/>
        <v>0</v>
      </c>
      <c r="N1431" s="722"/>
    </row>
    <row r="1432" spans="5:14" hidden="1" x14ac:dyDescent="0.25">
      <c r="F1432" s="233">
        <v>542</v>
      </c>
      <c r="G1432" s="493" t="s">
        <v>3772</v>
      </c>
      <c r="J1432" s="221">
        <f t="shared" si="103"/>
        <v>0</v>
      </c>
      <c r="K1432" s="221"/>
      <c r="L1432" s="221"/>
      <c r="M1432" s="221">
        <f t="shared" si="104"/>
        <v>0</v>
      </c>
      <c r="N1432" s="722"/>
    </row>
    <row r="1433" spans="5:14" hidden="1" x14ac:dyDescent="0.25">
      <c r="F1433" s="233">
        <v>543</v>
      </c>
      <c r="G1433" s="493" t="s">
        <v>3653</v>
      </c>
      <c r="J1433" s="221">
        <f t="shared" si="103"/>
        <v>0</v>
      </c>
      <c r="K1433" s="221"/>
      <c r="L1433" s="221"/>
      <c r="M1433" s="221">
        <f t="shared" si="104"/>
        <v>0</v>
      </c>
      <c r="N1433" s="722"/>
    </row>
    <row r="1434" spans="5:14" ht="45" hidden="1" x14ac:dyDescent="0.25">
      <c r="F1434" s="233">
        <v>551</v>
      </c>
      <c r="G1434" s="493" t="s">
        <v>3747</v>
      </c>
      <c r="J1434" s="221">
        <f t="shared" si="103"/>
        <v>0</v>
      </c>
      <c r="K1434" s="221"/>
      <c r="L1434" s="221"/>
      <c r="M1434" s="221">
        <f t="shared" si="104"/>
        <v>0</v>
      </c>
      <c r="N1434" s="722"/>
    </row>
    <row r="1435" spans="5:14" hidden="1" x14ac:dyDescent="0.25">
      <c r="F1435" s="233">
        <v>611</v>
      </c>
      <c r="G1435" s="494" t="s">
        <v>3654</v>
      </c>
      <c r="J1435" s="221">
        <f t="shared" si="103"/>
        <v>0</v>
      </c>
      <c r="K1435" s="221"/>
      <c r="L1435" s="221"/>
      <c r="M1435" s="221">
        <f t="shared" si="104"/>
        <v>0</v>
      </c>
      <c r="N1435" s="722"/>
    </row>
    <row r="1436" spans="5:14" hidden="1" x14ac:dyDescent="0.25">
      <c r="F1436" s="233">
        <v>620</v>
      </c>
      <c r="G1436" s="494" t="s">
        <v>73</v>
      </c>
      <c r="J1436" s="221">
        <f t="shared" si="103"/>
        <v>0</v>
      </c>
      <c r="K1436" s="221"/>
      <c r="L1436" s="221"/>
      <c r="M1436" s="221">
        <f t="shared" si="104"/>
        <v>0</v>
      </c>
      <c r="N1436" s="722"/>
    </row>
    <row r="1437" spans="5:14" x14ac:dyDescent="0.25">
      <c r="E1437" s="234"/>
      <c r="F1437" s="233"/>
      <c r="G1437" s="496" t="s">
        <v>3928</v>
      </c>
      <c r="H1437" s="235"/>
      <c r="I1437" s="236"/>
      <c r="J1437" s="237"/>
      <c r="K1437" s="237"/>
      <c r="L1437" s="237"/>
      <c r="M1437" s="237"/>
      <c r="N1437" s="723"/>
    </row>
    <row r="1438" spans="5:14" x14ac:dyDescent="0.25">
      <c r="F1438" s="238" t="s">
        <v>219</v>
      </c>
      <c r="G1438" s="497" t="s">
        <v>220</v>
      </c>
      <c r="H1438" s="220">
        <f>SUM(H1377:H1436)</f>
        <v>580000</v>
      </c>
      <c r="J1438" s="221">
        <f t="shared" ref="J1438:J1453" si="105">SUM(H1438:I1438)</f>
        <v>580000</v>
      </c>
      <c r="K1438" s="221">
        <f>SUM(K1377:K1436)</f>
        <v>0</v>
      </c>
      <c r="L1438" s="221"/>
      <c r="M1438" s="221">
        <f t="shared" ref="M1438:M1453" si="106">SUM(K1438:L1438)</f>
        <v>0</v>
      </c>
      <c r="N1438" s="722"/>
    </row>
    <row r="1439" spans="5:14" hidden="1" x14ac:dyDescent="0.25">
      <c r="F1439" s="238" t="s">
        <v>221</v>
      </c>
      <c r="G1439" s="497" t="s">
        <v>222</v>
      </c>
      <c r="J1439" s="221">
        <f t="shared" si="105"/>
        <v>0</v>
      </c>
      <c r="K1439" s="221"/>
      <c r="L1439" s="221"/>
      <c r="M1439" s="221">
        <f t="shared" si="106"/>
        <v>0</v>
      </c>
      <c r="N1439" s="722"/>
    </row>
    <row r="1440" spans="5:14" hidden="1" x14ac:dyDescent="0.25">
      <c r="F1440" s="238" t="s">
        <v>223</v>
      </c>
      <c r="G1440" s="497" t="s">
        <v>224</v>
      </c>
      <c r="J1440" s="221">
        <f t="shared" si="105"/>
        <v>0</v>
      </c>
      <c r="K1440" s="221"/>
      <c r="L1440" s="221"/>
      <c r="M1440" s="221">
        <f t="shared" si="106"/>
        <v>0</v>
      </c>
      <c r="N1440" s="722"/>
    </row>
    <row r="1441" spans="5:14" hidden="1" x14ac:dyDescent="0.25">
      <c r="F1441" s="238" t="s">
        <v>225</v>
      </c>
      <c r="G1441" s="497" t="s">
        <v>226</v>
      </c>
      <c r="J1441" s="221">
        <f t="shared" si="105"/>
        <v>0</v>
      </c>
      <c r="K1441" s="221"/>
      <c r="L1441" s="221"/>
      <c r="M1441" s="221">
        <f t="shared" si="106"/>
        <v>0</v>
      </c>
      <c r="N1441" s="722"/>
    </row>
    <row r="1442" spans="5:14" hidden="1" x14ac:dyDescent="0.25">
      <c r="F1442" s="238" t="s">
        <v>227</v>
      </c>
      <c r="G1442" s="497" t="s">
        <v>228</v>
      </c>
      <c r="J1442" s="221">
        <f t="shared" si="105"/>
        <v>0</v>
      </c>
      <c r="K1442" s="221"/>
      <c r="L1442" s="221"/>
      <c r="M1442" s="221">
        <f t="shared" si="106"/>
        <v>0</v>
      </c>
      <c r="N1442" s="722"/>
    </row>
    <row r="1443" spans="5:14" hidden="1" x14ac:dyDescent="0.25">
      <c r="F1443" s="238" t="s">
        <v>229</v>
      </c>
      <c r="G1443" s="497" t="s">
        <v>230</v>
      </c>
      <c r="J1443" s="221">
        <f t="shared" si="105"/>
        <v>0</v>
      </c>
      <c r="K1443" s="221"/>
      <c r="L1443" s="221"/>
      <c r="M1443" s="221">
        <f t="shared" si="106"/>
        <v>0</v>
      </c>
      <c r="N1443" s="722"/>
    </row>
    <row r="1444" spans="5:14" hidden="1" x14ac:dyDescent="0.25">
      <c r="F1444" s="238" t="s">
        <v>231</v>
      </c>
      <c r="G1444" s="497" t="s">
        <v>4115</v>
      </c>
      <c r="J1444" s="221">
        <f t="shared" si="105"/>
        <v>0</v>
      </c>
      <c r="K1444" s="221"/>
      <c r="L1444" s="221"/>
      <c r="M1444" s="221">
        <f t="shared" si="106"/>
        <v>0</v>
      </c>
      <c r="N1444" s="722"/>
    </row>
    <row r="1445" spans="5:14" hidden="1" x14ac:dyDescent="0.25">
      <c r="F1445" s="238" t="s">
        <v>232</v>
      </c>
      <c r="G1445" s="497" t="s">
        <v>4114</v>
      </c>
      <c r="J1445" s="221">
        <f t="shared" si="105"/>
        <v>0</v>
      </c>
      <c r="K1445" s="221"/>
      <c r="L1445" s="221"/>
      <c r="M1445" s="221">
        <f t="shared" si="106"/>
        <v>0</v>
      </c>
      <c r="N1445" s="722"/>
    </row>
    <row r="1446" spans="5:14" hidden="1" x14ac:dyDescent="0.25">
      <c r="F1446" s="238" t="s">
        <v>233</v>
      </c>
      <c r="G1446" s="497" t="s">
        <v>42</v>
      </c>
      <c r="J1446" s="221">
        <f t="shared" si="105"/>
        <v>0</v>
      </c>
      <c r="K1446" s="221"/>
      <c r="L1446" s="221"/>
      <c r="M1446" s="221">
        <f t="shared" si="106"/>
        <v>0</v>
      </c>
      <c r="N1446" s="722"/>
    </row>
    <row r="1447" spans="5:14" hidden="1" x14ac:dyDescent="0.25">
      <c r="F1447" s="238" t="s">
        <v>234</v>
      </c>
      <c r="G1447" s="497" t="s">
        <v>235</v>
      </c>
      <c r="J1447" s="221">
        <f t="shared" si="105"/>
        <v>0</v>
      </c>
      <c r="K1447" s="221"/>
      <c r="L1447" s="221"/>
      <c r="M1447" s="221">
        <f t="shared" si="106"/>
        <v>0</v>
      </c>
      <c r="N1447" s="722"/>
    </row>
    <row r="1448" spans="5:14" hidden="1" x14ac:dyDescent="0.25">
      <c r="F1448" s="238" t="s">
        <v>236</v>
      </c>
      <c r="G1448" s="497" t="s">
        <v>237</v>
      </c>
      <c r="J1448" s="221">
        <f t="shared" si="105"/>
        <v>0</v>
      </c>
      <c r="K1448" s="221"/>
      <c r="L1448" s="221"/>
      <c r="M1448" s="221">
        <f t="shared" si="106"/>
        <v>0</v>
      </c>
      <c r="N1448" s="722"/>
    </row>
    <row r="1449" spans="5:14" ht="30" hidden="1" x14ac:dyDescent="0.25">
      <c r="F1449" s="238" t="s">
        <v>238</v>
      </c>
      <c r="G1449" s="497" t="s">
        <v>239</v>
      </c>
      <c r="J1449" s="221">
        <f t="shared" si="105"/>
        <v>0</v>
      </c>
      <c r="K1449" s="221"/>
      <c r="L1449" s="221"/>
      <c r="M1449" s="221">
        <f t="shared" si="106"/>
        <v>0</v>
      </c>
      <c r="N1449" s="722"/>
    </row>
    <row r="1450" spans="5:14" hidden="1" x14ac:dyDescent="0.25">
      <c r="F1450" s="238" t="s">
        <v>240</v>
      </c>
      <c r="G1450" s="497" t="s">
        <v>241</v>
      </c>
      <c r="J1450" s="221">
        <f t="shared" si="105"/>
        <v>0</v>
      </c>
      <c r="K1450" s="221"/>
      <c r="L1450" s="221"/>
      <c r="M1450" s="221">
        <f t="shared" si="106"/>
        <v>0</v>
      </c>
      <c r="N1450" s="722"/>
    </row>
    <row r="1451" spans="5:14" ht="30" hidden="1" x14ac:dyDescent="0.25">
      <c r="F1451" s="238" t="s">
        <v>242</v>
      </c>
      <c r="G1451" s="497" t="s">
        <v>243</v>
      </c>
      <c r="J1451" s="221">
        <f t="shared" si="105"/>
        <v>0</v>
      </c>
      <c r="K1451" s="221"/>
      <c r="L1451" s="221"/>
      <c r="M1451" s="221">
        <f t="shared" si="106"/>
        <v>0</v>
      </c>
      <c r="N1451" s="722"/>
    </row>
    <row r="1452" spans="5:14" hidden="1" x14ac:dyDescent="0.25">
      <c r="F1452" s="238" t="s">
        <v>244</v>
      </c>
      <c r="G1452" s="497" t="s">
        <v>245</v>
      </c>
      <c r="J1452" s="221">
        <f t="shared" si="105"/>
        <v>0</v>
      </c>
      <c r="K1452" s="221"/>
      <c r="L1452" s="221"/>
      <c r="M1452" s="221">
        <f t="shared" si="106"/>
        <v>0</v>
      </c>
      <c r="N1452" s="722"/>
    </row>
    <row r="1453" spans="5:14" hidden="1" x14ac:dyDescent="0.25">
      <c r="F1453" s="238" t="s">
        <v>246</v>
      </c>
      <c r="G1453" s="497" t="s">
        <v>247</v>
      </c>
      <c r="J1453" s="221">
        <f t="shared" si="105"/>
        <v>0</v>
      </c>
      <c r="K1453" s="221"/>
      <c r="L1453" s="221"/>
      <c r="M1453" s="221">
        <f t="shared" si="106"/>
        <v>0</v>
      </c>
      <c r="N1453" s="722"/>
    </row>
    <row r="1454" spans="5:14" x14ac:dyDescent="0.25">
      <c r="G1454" s="498" t="s">
        <v>3929</v>
      </c>
      <c r="H1454" s="239">
        <f>SUM(H1438:H1453)</f>
        <v>580000</v>
      </c>
      <c r="I1454" s="240">
        <f>SUM(I1439:I1453)</f>
        <v>0</v>
      </c>
      <c r="J1454" s="240">
        <f>SUM(J1438:J1453)</f>
        <v>580000</v>
      </c>
      <c r="K1454" s="240">
        <f>SUM(K1438:K1453)</f>
        <v>0</v>
      </c>
      <c r="L1454" s="240">
        <f>SUM(L1439:L1453)</f>
        <v>0</v>
      </c>
      <c r="M1454" s="240">
        <f>SUM(M1438:M1453)</f>
        <v>0</v>
      </c>
      <c r="N1454" s="724"/>
    </row>
    <row r="1455" spans="5:14" x14ac:dyDescent="0.25">
      <c r="E1455" s="234"/>
      <c r="F1455" s="233"/>
      <c r="G1455" s="499" t="s">
        <v>4517</v>
      </c>
      <c r="H1455" s="235"/>
      <c r="I1455" s="236"/>
      <c r="J1455" s="237"/>
      <c r="K1455" s="237"/>
      <c r="L1455" s="237"/>
      <c r="M1455" s="237"/>
      <c r="N1455" s="723"/>
    </row>
    <row r="1456" spans="5:14" x14ac:dyDescent="0.25">
      <c r="F1456" s="238" t="s">
        <v>219</v>
      </c>
      <c r="G1456" s="497" t="s">
        <v>220</v>
      </c>
      <c r="H1456" s="220">
        <f>SUM(H1377:H1436)</f>
        <v>580000</v>
      </c>
      <c r="J1456" s="221">
        <f>SUM(H1456:I1456)</f>
        <v>580000</v>
      </c>
      <c r="K1456" s="221">
        <f>SUM(K1377:K1436)</f>
        <v>0</v>
      </c>
      <c r="L1456" s="221"/>
      <c r="M1456" s="221">
        <f>SUM(K1456:L1456)</f>
        <v>0</v>
      </c>
      <c r="N1456" s="722"/>
    </row>
    <row r="1457" spans="6:14" hidden="1" x14ac:dyDescent="0.25">
      <c r="F1457" s="238" t="s">
        <v>221</v>
      </c>
      <c r="G1457" s="497" t="s">
        <v>222</v>
      </c>
      <c r="J1457" s="221">
        <f t="shared" ref="J1457:J1471" si="107">SUM(H1457:I1457)</f>
        <v>0</v>
      </c>
      <c r="K1457" s="221"/>
      <c r="L1457" s="221"/>
      <c r="M1457" s="221">
        <f t="shared" ref="M1457:M1471" si="108">SUM(K1457:L1457)</f>
        <v>0</v>
      </c>
      <c r="N1457" s="722"/>
    </row>
    <row r="1458" spans="6:14" hidden="1" x14ac:dyDescent="0.25">
      <c r="F1458" s="238" t="s">
        <v>223</v>
      </c>
      <c r="G1458" s="497" t="s">
        <v>224</v>
      </c>
      <c r="J1458" s="221">
        <f t="shared" si="107"/>
        <v>0</v>
      </c>
      <c r="K1458" s="221"/>
      <c r="L1458" s="221"/>
      <c r="M1458" s="221">
        <f t="shared" si="108"/>
        <v>0</v>
      </c>
      <c r="N1458" s="722"/>
    </row>
    <row r="1459" spans="6:14" hidden="1" x14ac:dyDescent="0.25">
      <c r="F1459" s="238" t="s">
        <v>225</v>
      </c>
      <c r="G1459" s="497" t="s">
        <v>226</v>
      </c>
      <c r="J1459" s="221">
        <f t="shared" si="107"/>
        <v>0</v>
      </c>
      <c r="K1459" s="221"/>
      <c r="L1459" s="221"/>
      <c r="M1459" s="221">
        <f t="shared" si="108"/>
        <v>0</v>
      </c>
      <c r="N1459" s="722"/>
    </row>
    <row r="1460" spans="6:14" hidden="1" x14ac:dyDescent="0.25">
      <c r="F1460" s="238" t="s">
        <v>227</v>
      </c>
      <c r="G1460" s="497" t="s">
        <v>228</v>
      </c>
      <c r="J1460" s="221">
        <f t="shared" si="107"/>
        <v>0</v>
      </c>
      <c r="K1460" s="221"/>
      <c r="L1460" s="221"/>
      <c r="M1460" s="221">
        <f t="shared" si="108"/>
        <v>0</v>
      </c>
      <c r="N1460" s="722"/>
    </row>
    <row r="1461" spans="6:14" hidden="1" x14ac:dyDescent="0.25">
      <c r="F1461" s="238" t="s">
        <v>229</v>
      </c>
      <c r="G1461" s="497" t="s">
        <v>230</v>
      </c>
      <c r="J1461" s="221">
        <f t="shared" si="107"/>
        <v>0</v>
      </c>
      <c r="K1461" s="221"/>
      <c r="L1461" s="221"/>
      <c r="M1461" s="221">
        <f t="shared" si="108"/>
        <v>0</v>
      </c>
      <c r="N1461" s="722"/>
    </row>
    <row r="1462" spans="6:14" hidden="1" x14ac:dyDescent="0.25">
      <c r="F1462" s="238" t="s">
        <v>231</v>
      </c>
      <c r="G1462" s="497" t="s">
        <v>4115</v>
      </c>
      <c r="J1462" s="221">
        <f t="shared" si="107"/>
        <v>0</v>
      </c>
      <c r="K1462" s="221"/>
      <c r="L1462" s="221"/>
      <c r="M1462" s="221">
        <f t="shared" si="108"/>
        <v>0</v>
      </c>
      <c r="N1462" s="722"/>
    </row>
    <row r="1463" spans="6:14" hidden="1" x14ac:dyDescent="0.25">
      <c r="F1463" s="238" t="s">
        <v>232</v>
      </c>
      <c r="G1463" s="497" t="s">
        <v>4114</v>
      </c>
      <c r="J1463" s="221">
        <f t="shared" si="107"/>
        <v>0</v>
      </c>
      <c r="K1463" s="221"/>
      <c r="L1463" s="221"/>
      <c r="M1463" s="221">
        <f t="shared" si="108"/>
        <v>0</v>
      </c>
      <c r="N1463" s="722"/>
    </row>
    <row r="1464" spans="6:14" hidden="1" x14ac:dyDescent="0.25">
      <c r="F1464" s="238" t="s">
        <v>233</v>
      </c>
      <c r="G1464" s="497" t="s">
        <v>42</v>
      </c>
      <c r="J1464" s="221">
        <f t="shared" si="107"/>
        <v>0</v>
      </c>
      <c r="K1464" s="221"/>
      <c r="L1464" s="221"/>
      <c r="M1464" s="221">
        <f t="shared" si="108"/>
        <v>0</v>
      </c>
      <c r="N1464" s="722"/>
    </row>
    <row r="1465" spans="6:14" hidden="1" x14ac:dyDescent="0.25">
      <c r="F1465" s="238" t="s">
        <v>234</v>
      </c>
      <c r="G1465" s="497" t="s">
        <v>235</v>
      </c>
      <c r="J1465" s="221">
        <f t="shared" si="107"/>
        <v>0</v>
      </c>
      <c r="K1465" s="221"/>
      <c r="L1465" s="221"/>
      <c r="M1465" s="221">
        <f t="shared" si="108"/>
        <v>0</v>
      </c>
      <c r="N1465" s="722"/>
    </row>
    <row r="1466" spans="6:14" hidden="1" x14ac:dyDescent="0.25">
      <c r="F1466" s="238" t="s">
        <v>236</v>
      </c>
      <c r="G1466" s="497" t="s">
        <v>237</v>
      </c>
      <c r="J1466" s="221">
        <f t="shared" si="107"/>
        <v>0</v>
      </c>
      <c r="K1466" s="221"/>
      <c r="L1466" s="221"/>
      <c r="M1466" s="221">
        <f t="shared" si="108"/>
        <v>0</v>
      </c>
      <c r="N1466" s="722"/>
    </row>
    <row r="1467" spans="6:14" ht="30" hidden="1" x14ac:dyDescent="0.25">
      <c r="F1467" s="238" t="s">
        <v>238</v>
      </c>
      <c r="G1467" s="497" t="s">
        <v>239</v>
      </c>
      <c r="J1467" s="221">
        <f t="shared" si="107"/>
        <v>0</v>
      </c>
      <c r="K1467" s="221"/>
      <c r="L1467" s="221"/>
      <c r="M1467" s="221">
        <f t="shared" si="108"/>
        <v>0</v>
      </c>
      <c r="N1467" s="722"/>
    </row>
    <row r="1468" spans="6:14" hidden="1" x14ac:dyDescent="0.25">
      <c r="F1468" s="238" t="s">
        <v>240</v>
      </c>
      <c r="G1468" s="497" t="s">
        <v>241</v>
      </c>
      <c r="J1468" s="221">
        <f t="shared" si="107"/>
        <v>0</v>
      </c>
      <c r="K1468" s="221"/>
      <c r="L1468" s="221"/>
      <c r="M1468" s="221">
        <f t="shared" si="108"/>
        <v>0</v>
      </c>
      <c r="N1468" s="722"/>
    </row>
    <row r="1469" spans="6:14" ht="30" hidden="1" x14ac:dyDescent="0.25">
      <c r="F1469" s="238" t="s">
        <v>242</v>
      </c>
      <c r="G1469" s="497" t="s">
        <v>243</v>
      </c>
      <c r="J1469" s="221">
        <f t="shared" si="107"/>
        <v>0</v>
      </c>
      <c r="K1469" s="221"/>
      <c r="L1469" s="221"/>
      <c r="M1469" s="221">
        <f t="shared" si="108"/>
        <v>0</v>
      </c>
      <c r="N1469" s="722"/>
    </row>
    <row r="1470" spans="6:14" hidden="1" x14ac:dyDescent="0.25">
      <c r="F1470" s="238" t="s">
        <v>244</v>
      </c>
      <c r="G1470" s="497" t="s">
        <v>245</v>
      </c>
      <c r="J1470" s="221">
        <f t="shared" si="107"/>
        <v>0</v>
      </c>
      <c r="K1470" s="221"/>
      <c r="L1470" s="221"/>
      <c r="M1470" s="221">
        <f t="shared" si="108"/>
        <v>0</v>
      </c>
      <c r="N1470" s="722"/>
    </row>
    <row r="1471" spans="6:14" hidden="1" x14ac:dyDescent="0.25">
      <c r="F1471" s="238" t="s">
        <v>246</v>
      </c>
      <c r="G1471" s="497" t="s">
        <v>247</v>
      </c>
      <c r="J1471" s="221">
        <f t="shared" si="107"/>
        <v>0</v>
      </c>
      <c r="K1471" s="221"/>
      <c r="L1471" s="221"/>
      <c r="M1471" s="221">
        <f t="shared" si="108"/>
        <v>0</v>
      </c>
      <c r="N1471" s="722"/>
    </row>
    <row r="1472" spans="6:14" x14ac:dyDescent="0.25">
      <c r="G1472" s="498" t="s">
        <v>4688</v>
      </c>
      <c r="H1472" s="239">
        <f>SUM(H1456:H1471)</f>
        <v>580000</v>
      </c>
      <c r="I1472" s="240">
        <f>SUM(I1457:I1471)</f>
        <v>0</v>
      </c>
      <c r="J1472" s="240">
        <f>SUM(J1456:J1471)</f>
        <v>580000</v>
      </c>
      <c r="K1472" s="240">
        <f>SUM(K1456:K1471)</f>
        <v>0</v>
      </c>
      <c r="L1472" s="240">
        <f>SUM(L1457:L1471)</f>
        <v>0</v>
      </c>
      <c r="M1472" s="240">
        <f>SUM(M1456:M1471)</f>
        <v>0</v>
      </c>
      <c r="N1472" s="724"/>
    </row>
    <row r="1473" spans="3:14" x14ac:dyDescent="0.25">
      <c r="C1473" s="228" t="s">
        <v>4687</v>
      </c>
      <c r="D1473" s="229"/>
      <c r="G1473" s="491" t="s">
        <v>4552</v>
      </c>
      <c r="K1473" s="221"/>
      <c r="L1473" s="221"/>
      <c r="M1473" s="221"/>
      <c r="N1473" s="722"/>
    </row>
    <row r="1474" spans="3:14" ht="30" x14ac:dyDescent="0.25">
      <c r="C1474" s="228"/>
      <c r="D1474" s="241">
        <v>860</v>
      </c>
      <c r="E1474" s="242"/>
      <c r="F1474" s="243"/>
      <c r="G1474" s="492" t="s">
        <v>4743</v>
      </c>
      <c r="K1474" s="221"/>
      <c r="L1474" s="221"/>
      <c r="M1474" s="221"/>
      <c r="N1474" s="722"/>
    </row>
    <row r="1475" spans="3:14" hidden="1" x14ac:dyDescent="0.25">
      <c r="F1475" s="233">
        <v>411</v>
      </c>
      <c r="G1475" s="493" t="s">
        <v>3738</v>
      </c>
      <c r="J1475" s="221">
        <f>SUM(H1475:I1475)</f>
        <v>0</v>
      </c>
      <c r="K1475" s="221"/>
      <c r="L1475" s="221"/>
      <c r="M1475" s="221">
        <f>SUM(K1475:L1475)</f>
        <v>0</v>
      </c>
      <c r="N1475" s="722"/>
    </row>
    <row r="1476" spans="3:14" hidden="1" x14ac:dyDescent="0.25">
      <c r="F1476" s="233">
        <v>412</v>
      </c>
      <c r="G1476" s="494" t="s">
        <v>3630</v>
      </c>
      <c r="J1476" s="221">
        <f t="shared" ref="J1476:J1534" si="109">SUM(H1476:I1476)</f>
        <v>0</v>
      </c>
      <c r="K1476" s="221"/>
      <c r="L1476" s="221"/>
      <c r="M1476" s="221">
        <f t="shared" ref="M1476:M1534" si="110">SUM(K1476:L1476)</f>
        <v>0</v>
      </c>
      <c r="N1476" s="722"/>
    </row>
    <row r="1477" spans="3:14" hidden="1" x14ac:dyDescent="0.25">
      <c r="F1477" s="233">
        <v>413</v>
      </c>
      <c r="G1477" s="493" t="s">
        <v>3739</v>
      </c>
      <c r="J1477" s="221">
        <f t="shared" si="109"/>
        <v>0</v>
      </c>
      <c r="K1477" s="221"/>
      <c r="L1477" s="221"/>
      <c r="M1477" s="221">
        <f t="shared" si="110"/>
        <v>0</v>
      </c>
      <c r="N1477" s="722"/>
    </row>
    <row r="1478" spans="3:14" hidden="1" x14ac:dyDescent="0.25">
      <c r="F1478" s="233">
        <v>414</v>
      </c>
      <c r="G1478" s="493" t="s">
        <v>3631</v>
      </c>
      <c r="J1478" s="221">
        <f t="shared" si="109"/>
        <v>0</v>
      </c>
      <c r="K1478" s="221"/>
      <c r="L1478" s="221"/>
      <c r="M1478" s="221">
        <f t="shared" si="110"/>
        <v>0</v>
      </c>
      <c r="N1478" s="722"/>
    </row>
    <row r="1479" spans="3:14" hidden="1" x14ac:dyDescent="0.25">
      <c r="F1479" s="233">
        <v>415</v>
      </c>
      <c r="G1479" s="493" t="s">
        <v>3748</v>
      </c>
      <c r="J1479" s="221">
        <f t="shared" si="109"/>
        <v>0</v>
      </c>
      <c r="K1479" s="221"/>
      <c r="L1479" s="221"/>
      <c r="M1479" s="221">
        <f t="shared" si="110"/>
        <v>0</v>
      </c>
      <c r="N1479" s="722"/>
    </row>
    <row r="1480" spans="3:14" hidden="1" x14ac:dyDescent="0.25">
      <c r="F1480" s="233">
        <v>416</v>
      </c>
      <c r="G1480" s="493" t="s">
        <v>3749</v>
      </c>
      <c r="J1480" s="221">
        <f t="shared" si="109"/>
        <v>0</v>
      </c>
      <c r="K1480" s="221"/>
      <c r="L1480" s="221"/>
      <c r="M1480" s="221">
        <f t="shared" si="110"/>
        <v>0</v>
      </c>
      <c r="N1480" s="722"/>
    </row>
    <row r="1481" spans="3:14" hidden="1" x14ac:dyDescent="0.25">
      <c r="F1481" s="233">
        <v>417</v>
      </c>
      <c r="G1481" s="493" t="s">
        <v>3750</v>
      </c>
      <c r="J1481" s="221">
        <f t="shared" si="109"/>
        <v>0</v>
      </c>
      <c r="K1481" s="221"/>
      <c r="L1481" s="221"/>
      <c r="M1481" s="221">
        <f t="shared" si="110"/>
        <v>0</v>
      </c>
      <c r="N1481" s="722"/>
    </row>
    <row r="1482" spans="3:14" hidden="1" x14ac:dyDescent="0.25">
      <c r="F1482" s="233">
        <v>418</v>
      </c>
      <c r="G1482" s="493" t="s">
        <v>3632</v>
      </c>
      <c r="J1482" s="221">
        <f t="shared" si="109"/>
        <v>0</v>
      </c>
      <c r="K1482" s="221"/>
      <c r="L1482" s="221"/>
      <c r="M1482" s="221">
        <f t="shared" si="110"/>
        <v>0</v>
      </c>
      <c r="N1482" s="722"/>
    </row>
    <row r="1483" spans="3:14" hidden="1" x14ac:dyDescent="0.25">
      <c r="F1483" s="233">
        <v>421</v>
      </c>
      <c r="G1483" s="493" t="s">
        <v>3634</v>
      </c>
      <c r="J1483" s="221">
        <f t="shared" si="109"/>
        <v>0</v>
      </c>
      <c r="K1483" s="221"/>
      <c r="L1483" s="221"/>
      <c r="M1483" s="221">
        <f t="shared" si="110"/>
        <v>0</v>
      </c>
      <c r="N1483" s="722"/>
    </row>
    <row r="1484" spans="3:14" hidden="1" x14ac:dyDescent="0.25">
      <c r="F1484" s="233">
        <v>422</v>
      </c>
      <c r="G1484" s="493" t="s">
        <v>3635</v>
      </c>
      <c r="J1484" s="221">
        <f t="shared" si="109"/>
        <v>0</v>
      </c>
      <c r="K1484" s="221"/>
      <c r="L1484" s="221"/>
      <c r="M1484" s="221">
        <f t="shared" si="110"/>
        <v>0</v>
      </c>
      <c r="N1484" s="722"/>
    </row>
    <row r="1485" spans="3:14" x14ac:dyDescent="0.25">
      <c r="E1485" s="219">
        <v>61</v>
      </c>
      <c r="F1485" s="233">
        <v>423</v>
      </c>
      <c r="G1485" s="493" t="s">
        <v>3636</v>
      </c>
      <c r="H1485" s="220">
        <v>240000</v>
      </c>
      <c r="J1485" s="221">
        <f t="shared" si="109"/>
        <v>240000</v>
      </c>
      <c r="K1485" s="221">
        <v>225000</v>
      </c>
      <c r="L1485" s="221"/>
      <c r="M1485" s="221">
        <f t="shared" si="110"/>
        <v>225000</v>
      </c>
      <c r="N1485" s="722"/>
    </row>
    <row r="1486" spans="3:14" hidden="1" x14ac:dyDescent="0.25">
      <c r="F1486" s="233">
        <v>424</v>
      </c>
      <c r="G1486" s="493" t="s">
        <v>3637</v>
      </c>
      <c r="J1486" s="221">
        <f t="shared" si="109"/>
        <v>0</v>
      </c>
      <c r="K1486" s="221"/>
      <c r="L1486" s="221"/>
      <c r="M1486" s="221">
        <f t="shared" si="110"/>
        <v>0</v>
      </c>
      <c r="N1486" s="722"/>
    </row>
    <row r="1487" spans="3:14" hidden="1" x14ac:dyDescent="0.25">
      <c r="F1487" s="233">
        <v>425</v>
      </c>
      <c r="G1487" s="493" t="s">
        <v>3751</v>
      </c>
      <c r="J1487" s="221">
        <f t="shared" si="109"/>
        <v>0</v>
      </c>
      <c r="K1487" s="221"/>
      <c r="L1487" s="221"/>
      <c r="M1487" s="221">
        <f t="shared" si="110"/>
        <v>0</v>
      </c>
      <c r="N1487" s="722"/>
    </row>
    <row r="1488" spans="3:14" hidden="1" x14ac:dyDescent="0.25">
      <c r="F1488" s="233">
        <v>426</v>
      </c>
      <c r="G1488" s="493" t="s">
        <v>3638</v>
      </c>
      <c r="H1488" s="220">
        <v>0</v>
      </c>
      <c r="J1488" s="221">
        <f t="shared" si="109"/>
        <v>0</v>
      </c>
      <c r="K1488" s="221">
        <v>0</v>
      </c>
      <c r="L1488" s="221"/>
      <c r="M1488" s="221">
        <f t="shared" si="110"/>
        <v>0</v>
      </c>
      <c r="N1488" s="722"/>
    </row>
    <row r="1489" spans="6:14" hidden="1" x14ac:dyDescent="0.25">
      <c r="F1489" s="233">
        <v>431</v>
      </c>
      <c r="G1489" s="493" t="s">
        <v>3752</v>
      </c>
      <c r="J1489" s="221">
        <f t="shared" si="109"/>
        <v>0</v>
      </c>
      <c r="K1489" s="221"/>
      <c r="L1489" s="221"/>
      <c r="M1489" s="221">
        <f t="shared" si="110"/>
        <v>0</v>
      </c>
      <c r="N1489" s="722"/>
    </row>
    <row r="1490" spans="6:14" hidden="1" x14ac:dyDescent="0.25">
      <c r="F1490" s="233">
        <v>432</v>
      </c>
      <c r="G1490" s="493" t="s">
        <v>3753</v>
      </c>
      <c r="J1490" s="221">
        <f t="shared" si="109"/>
        <v>0</v>
      </c>
      <c r="K1490" s="221"/>
      <c r="L1490" s="221"/>
      <c r="M1490" s="221">
        <f t="shared" si="110"/>
        <v>0</v>
      </c>
      <c r="N1490" s="722"/>
    </row>
    <row r="1491" spans="6:14" hidden="1" x14ac:dyDescent="0.25">
      <c r="F1491" s="233">
        <v>433</v>
      </c>
      <c r="G1491" s="493" t="s">
        <v>3754</v>
      </c>
      <c r="J1491" s="221">
        <f t="shared" si="109"/>
        <v>0</v>
      </c>
      <c r="K1491" s="221"/>
      <c r="L1491" s="221"/>
      <c r="M1491" s="221">
        <f t="shared" si="110"/>
        <v>0</v>
      </c>
      <c r="N1491" s="722"/>
    </row>
    <row r="1492" spans="6:14" hidden="1" x14ac:dyDescent="0.25">
      <c r="F1492" s="233">
        <v>434</v>
      </c>
      <c r="G1492" s="493" t="s">
        <v>3755</v>
      </c>
      <c r="J1492" s="221">
        <f t="shared" si="109"/>
        <v>0</v>
      </c>
      <c r="K1492" s="221"/>
      <c r="L1492" s="221"/>
      <c r="M1492" s="221">
        <f t="shared" si="110"/>
        <v>0</v>
      </c>
      <c r="N1492" s="722"/>
    </row>
    <row r="1493" spans="6:14" hidden="1" x14ac:dyDescent="0.25">
      <c r="F1493" s="233">
        <v>435</v>
      </c>
      <c r="G1493" s="493" t="s">
        <v>3639</v>
      </c>
      <c r="J1493" s="221">
        <f t="shared" si="109"/>
        <v>0</v>
      </c>
      <c r="K1493" s="221"/>
      <c r="L1493" s="221"/>
      <c r="M1493" s="221">
        <f t="shared" si="110"/>
        <v>0</v>
      </c>
      <c r="N1493" s="722"/>
    </row>
    <row r="1494" spans="6:14" hidden="1" x14ac:dyDescent="0.25">
      <c r="F1494" s="233">
        <v>441</v>
      </c>
      <c r="G1494" s="493" t="s">
        <v>3756</v>
      </c>
      <c r="J1494" s="221">
        <f t="shared" si="109"/>
        <v>0</v>
      </c>
      <c r="K1494" s="221"/>
      <c r="L1494" s="221"/>
      <c r="M1494" s="221">
        <f t="shared" si="110"/>
        <v>0</v>
      </c>
      <c r="N1494" s="722"/>
    </row>
    <row r="1495" spans="6:14" hidden="1" x14ac:dyDescent="0.25">
      <c r="F1495" s="233">
        <v>442</v>
      </c>
      <c r="G1495" s="493" t="s">
        <v>3757</v>
      </c>
      <c r="J1495" s="221">
        <f t="shared" si="109"/>
        <v>0</v>
      </c>
      <c r="K1495" s="221"/>
      <c r="L1495" s="221"/>
      <c r="M1495" s="221">
        <f t="shared" si="110"/>
        <v>0</v>
      </c>
      <c r="N1495" s="722"/>
    </row>
    <row r="1496" spans="6:14" hidden="1" x14ac:dyDescent="0.25">
      <c r="F1496" s="233">
        <v>443</v>
      </c>
      <c r="G1496" s="493" t="s">
        <v>3640</v>
      </c>
      <c r="J1496" s="221">
        <f t="shared" si="109"/>
        <v>0</v>
      </c>
      <c r="K1496" s="221"/>
      <c r="L1496" s="221"/>
      <c r="M1496" s="221">
        <f t="shared" si="110"/>
        <v>0</v>
      </c>
      <c r="N1496" s="722"/>
    </row>
    <row r="1497" spans="6:14" hidden="1" x14ac:dyDescent="0.25">
      <c r="F1497" s="233">
        <v>444</v>
      </c>
      <c r="G1497" s="493" t="s">
        <v>3641</v>
      </c>
      <c r="J1497" s="221">
        <f t="shared" si="109"/>
        <v>0</v>
      </c>
      <c r="K1497" s="221"/>
      <c r="L1497" s="221"/>
      <c r="M1497" s="221">
        <f t="shared" si="110"/>
        <v>0</v>
      </c>
      <c r="N1497" s="722"/>
    </row>
    <row r="1498" spans="6:14" ht="30" hidden="1" x14ac:dyDescent="0.25">
      <c r="F1498" s="233">
        <v>4511</v>
      </c>
      <c r="G1498" s="495" t="s">
        <v>1675</v>
      </c>
      <c r="J1498" s="221">
        <f t="shared" si="109"/>
        <v>0</v>
      </c>
      <c r="K1498" s="221"/>
      <c r="L1498" s="221"/>
      <c r="M1498" s="221">
        <f t="shared" si="110"/>
        <v>0</v>
      </c>
      <c r="N1498" s="722"/>
    </row>
    <row r="1499" spans="6:14" ht="30" hidden="1" x14ac:dyDescent="0.25">
      <c r="F1499" s="233">
        <v>4512</v>
      </c>
      <c r="G1499" s="495" t="s">
        <v>1684</v>
      </c>
      <c r="J1499" s="221">
        <f t="shared" si="109"/>
        <v>0</v>
      </c>
      <c r="K1499" s="221"/>
      <c r="L1499" s="221"/>
      <c r="M1499" s="221">
        <f t="shared" si="110"/>
        <v>0</v>
      </c>
      <c r="N1499" s="722"/>
    </row>
    <row r="1500" spans="6:14" hidden="1" x14ac:dyDescent="0.25">
      <c r="F1500" s="233">
        <v>452</v>
      </c>
      <c r="G1500" s="493" t="s">
        <v>3758</v>
      </c>
      <c r="J1500" s="221">
        <f t="shared" si="109"/>
        <v>0</v>
      </c>
      <c r="K1500" s="221"/>
      <c r="L1500" s="221"/>
      <c r="M1500" s="221">
        <f t="shared" si="110"/>
        <v>0</v>
      </c>
      <c r="N1500" s="722"/>
    </row>
    <row r="1501" spans="6:14" hidden="1" x14ac:dyDescent="0.25">
      <c r="F1501" s="233">
        <v>453</v>
      </c>
      <c r="G1501" s="493" t="s">
        <v>3759</v>
      </c>
      <c r="J1501" s="221">
        <f t="shared" si="109"/>
        <v>0</v>
      </c>
      <c r="K1501" s="221"/>
      <c r="L1501" s="221"/>
      <c r="M1501" s="221">
        <f t="shared" si="110"/>
        <v>0</v>
      </c>
      <c r="N1501" s="722"/>
    </row>
    <row r="1502" spans="6:14" hidden="1" x14ac:dyDescent="0.25">
      <c r="F1502" s="233">
        <v>454</v>
      </c>
      <c r="G1502" s="493" t="s">
        <v>3642</v>
      </c>
      <c r="J1502" s="221">
        <f t="shared" si="109"/>
        <v>0</v>
      </c>
      <c r="K1502" s="221"/>
      <c r="L1502" s="221"/>
      <c r="M1502" s="221">
        <f t="shared" si="110"/>
        <v>0</v>
      </c>
      <c r="N1502" s="722"/>
    </row>
    <row r="1503" spans="6:14" hidden="1" x14ac:dyDescent="0.25">
      <c r="F1503" s="233">
        <v>461</v>
      </c>
      <c r="G1503" s="493" t="s">
        <v>3740</v>
      </c>
      <c r="J1503" s="221">
        <f t="shared" si="109"/>
        <v>0</v>
      </c>
      <c r="K1503" s="221"/>
      <c r="L1503" s="221"/>
      <c r="M1503" s="221">
        <f t="shared" si="110"/>
        <v>0</v>
      </c>
      <c r="N1503" s="722"/>
    </row>
    <row r="1504" spans="6:14" hidden="1" x14ac:dyDescent="0.25">
      <c r="F1504" s="233">
        <v>462</v>
      </c>
      <c r="G1504" s="493" t="s">
        <v>3643</v>
      </c>
      <c r="J1504" s="221">
        <f t="shared" si="109"/>
        <v>0</v>
      </c>
      <c r="K1504" s="221"/>
      <c r="L1504" s="221"/>
      <c r="M1504" s="221">
        <f t="shared" si="110"/>
        <v>0</v>
      </c>
      <c r="N1504" s="722"/>
    </row>
    <row r="1505" spans="6:14" hidden="1" x14ac:dyDescent="0.25">
      <c r="F1505" s="233">
        <v>511</v>
      </c>
      <c r="G1505" s="493" t="s">
        <v>3765</v>
      </c>
      <c r="J1505" s="221">
        <f t="shared" si="109"/>
        <v>0</v>
      </c>
      <c r="K1505" s="221"/>
      <c r="L1505" s="221"/>
      <c r="M1505" s="221">
        <f t="shared" si="110"/>
        <v>0</v>
      </c>
      <c r="N1505" s="722"/>
    </row>
    <row r="1506" spans="6:14" hidden="1" x14ac:dyDescent="0.25">
      <c r="F1506" s="233">
        <v>4632</v>
      </c>
      <c r="G1506" s="493" t="s">
        <v>3645</v>
      </c>
      <c r="J1506" s="221">
        <f t="shared" si="109"/>
        <v>0</v>
      </c>
      <c r="K1506" s="221"/>
      <c r="L1506" s="221"/>
      <c r="M1506" s="221">
        <f t="shared" si="110"/>
        <v>0</v>
      </c>
      <c r="N1506" s="722"/>
    </row>
    <row r="1507" spans="6:14" ht="30" hidden="1" x14ac:dyDescent="0.25">
      <c r="F1507" s="233">
        <v>464</v>
      </c>
      <c r="G1507" s="493" t="s">
        <v>3646</v>
      </c>
      <c r="J1507" s="221">
        <f t="shared" si="109"/>
        <v>0</v>
      </c>
      <c r="K1507" s="221"/>
      <c r="L1507" s="221"/>
      <c r="M1507" s="221">
        <f t="shared" si="110"/>
        <v>0</v>
      </c>
      <c r="N1507" s="722"/>
    </row>
    <row r="1508" spans="6:14" hidden="1" x14ac:dyDescent="0.25">
      <c r="F1508" s="233">
        <v>465</v>
      </c>
      <c r="G1508" s="493" t="s">
        <v>3741</v>
      </c>
      <c r="J1508" s="221">
        <f t="shared" si="109"/>
        <v>0</v>
      </c>
      <c r="K1508" s="221"/>
      <c r="L1508" s="221"/>
      <c r="M1508" s="221">
        <f t="shared" si="110"/>
        <v>0</v>
      </c>
      <c r="N1508" s="722"/>
    </row>
    <row r="1509" spans="6:14" hidden="1" x14ac:dyDescent="0.25">
      <c r="F1509" s="233">
        <v>472</v>
      </c>
      <c r="G1509" s="493" t="s">
        <v>3647</v>
      </c>
      <c r="J1509" s="221">
        <f t="shared" si="109"/>
        <v>0</v>
      </c>
      <c r="K1509" s="221"/>
      <c r="L1509" s="221"/>
      <c r="M1509" s="221">
        <f t="shared" si="110"/>
        <v>0</v>
      </c>
      <c r="N1509" s="722"/>
    </row>
    <row r="1510" spans="6:14" hidden="1" x14ac:dyDescent="0.25">
      <c r="F1510" s="233">
        <v>481</v>
      </c>
      <c r="G1510" s="493" t="s">
        <v>3760</v>
      </c>
      <c r="J1510" s="221">
        <f t="shared" si="109"/>
        <v>0</v>
      </c>
      <c r="K1510" s="221"/>
      <c r="L1510" s="221"/>
      <c r="M1510" s="221">
        <f t="shared" si="110"/>
        <v>0</v>
      </c>
      <c r="N1510" s="722"/>
    </row>
    <row r="1511" spans="6:14" hidden="1" x14ac:dyDescent="0.25">
      <c r="F1511" s="233">
        <v>482</v>
      </c>
      <c r="G1511" s="493" t="s">
        <v>3761</v>
      </c>
      <c r="J1511" s="221">
        <f t="shared" si="109"/>
        <v>0</v>
      </c>
      <c r="K1511" s="221"/>
      <c r="L1511" s="221"/>
      <c r="M1511" s="221">
        <f t="shared" si="110"/>
        <v>0</v>
      </c>
      <c r="N1511" s="722"/>
    </row>
    <row r="1512" spans="6:14" hidden="1" x14ac:dyDescent="0.25">
      <c r="F1512" s="233">
        <v>483</v>
      </c>
      <c r="G1512" s="493" t="s">
        <v>3762</v>
      </c>
      <c r="J1512" s="221">
        <f t="shared" si="109"/>
        <v>0</v>
      </c>
      <c r="K1512" s="221"/>
      <c r="L1512" s="221"/>
      <c r="M1512" s="221">
        <f t="shared" si="110"/>
        <v>0</v>
      </c>
      <c r="N1512" s="722"/>
    </row>
    <row r="1513" spans="6:14" ht="30" hidden="1" x14ac:dyDescent="0.25">
      <c r="F1513" s="233">
        <v>484</v>
      </c>
      <c r="G1513" s="493" t="s">
        <v>3763</v>
      </c>
      <c r="J1513" s="221">
        <f t="shared" si="109"/>
        <v>0</v>
      </c>
      <c r="K1513" s="221"/>
      <c r="L1513" s="221"/>
      <c r="M1513" s="221">
        <f t="shared" si="110"/>
        <v>0</v>
      </c>
      <c r="N1513" s="722"/>
    </row>
    <row r="1514" spans="6:14" ht="30" hidden="1" x14ac:dyDescent="0.25">
      <c r="F1514" s="233">
        <v>485</v>
      </c>
      <c r="G1514" s="493" t="s">
        <v>3764</v>
      </c>
      <c r="J1514" s="221">
        <f t="shared" si="109"/>
        <v>0</v>
      </c>
      <c r="K1514" s="221"/>
      <c r="L1514" s="221"/>
      <c r="M1514" s="221">
        <f t="shared" si="110"/>
        <v>0</v>
      </c>
      <c r="N1514" s="722"/>
    </row>
    <row r="1515" spans="6:14" ht="30" hidden="1" x14ac:dyDescent="0.25">
      <c r="F1515" s="233">
        <v>489</v>
      </c>
      <c r="G1515" s="493" t="s">
        <v>3648</v>
      </c>
      <c r="J1515" s="221">
        <f t="shared" si="109"/>
        <v>0</v>
      </c>
      <c r="K1515" s="221"/>
      <c r="L1515" s="221"/>
      <c r="M1515" s="221">
        <f t="shared" si="110"/>
        <v>0</v>
      </c>
      <c r="N1515" s="722"/>
    </row>
    <row r="1516" spans="6:14" ht="30" hidden="1" x14ac:dyDescent="0.25">
      <c r="F1516" s="233">
        <v>494</v>
      </c>
      <c r="G1516" s="493" t="s">
        <v>3742</v>
      </c>
      <c r="J1516" s="221">
        <f t="shared" si="109"/>
        <v>0</v>
      </c>
      <c r="K1516" s="221"/>
      <c r="L1516" s="221"/>
      <c r="M1516" s="221">
        <f t="shared" si="110"/>
        <v>0</v>
      </c>
      <c r="N1516" s="722"/>
    </row>
    <row r="1517" spans="6:14" ht="30" hidden="1" x14ac:dyDescent="0.25">
      <c r="F1517" s="233">
        <v>495</v>
      </c>
      <c r="G1517" s="493" t="s">
        <v>3743</v>
      </c>
      <c r="J1517" s="221">
        <f t="shared" si="109"/>
        <v>0</v>
      </c>
      <c r="K1517" s="221"/>
      <c r="L1517" s="221"/>
      <c r="M1517" s="221">
        <f t="shared" si="110"/>
        <v>0</v>
      </c>
      <c r="N1517" s="722"/>
    </row>
    <row r="1518" spans="6:14" ht="30" hidden="1" x14ac:dyDescent="0.25">
      <c r="F1518" s="233">
        <v>496</v>
      </c>
      <c r="G1518" s="493" t="s">
        <v>3744</v>
      </c>
      <c r="J1518" s="221">
        <f t="shared" si="109"/>
        <v>0</v>
      </c>
      <c r="K1518" s="221"/>
      <c r="L1518" s="221"/>
      <c r="M1518" s="221">
        <f t="shared" si="110"/>
        <v>0</v>
      </c>
      <c r="N1518" s="722"/>
    </row>
    <row r="1519" spans="6:14" ht="30" hidden="1" x14ac:dyDescent="0.25">
      <c r="F1519" s="233">
        <v>499</v>
      </c>
      <c r="G1519" s="493" t="s">
        <v>3745</v>
      </c>
      <c r="J1519" s="221">
        <f t="shared" si="109"/>
        <v>0</v>
      </c>
      <c r="K1519" s="221"/>
      <c r="L1519" s="221"/>
      <c r="M1519" s="221">
        <f t="shared" si="110"/>
        <v>0</v>
      </c>
      <c r="N1519" s="722"/>
    </row>
    <row r="1520" spans="6:14" hidden="1" x14ac:dyDescent="0.25">
      <c r="F1520" s="233">
        <v>511</v>
      </c>
      <c r="G1520" s="493" t="s">
        <v>3765</v>
      </c>
      <c r="H1520" s="220">
        <v>0</v>
      </c>
      <c r="J1520" s="221">
        <f t="shared" si="109"/>
        <v>0</v>
      </c>
      <c r="K1520" s="221">
        <v>0</v>
      </c>
      <c r="L1520" s="221"/>
      <c r="M1520" s="221">
        <f t="shared" si="110"/>
        <v>0</v>
      </c>
      <c r="N1520" s="722"/>
    </row>
    <row r="1521" spans="5:14" hidden="1" x14ac:dyDescent="0.25">
      <c r="F1521" s="233">
        <v>512</v>
      </c>
      <c r="G1521" s="493" t="s">
        <v>3766</v>
      </c>
      <c r="J1521" s="221">
        <f t="shared" si="109"/>
        <v>0</v>
      </c>
      <c r="K1521" s="221"/>
      <c r="L1521" s="221"/>
      <c r="M1521" s="221">
        <f t="shared" si="110"/>
        <v>0</v>
      </c>
      <c r="N1521" s="722"/>
    </row>
    <row r="1522" spans="5:14" hidden="1" x14ac:dyDescent="0.25">
      <c r="F1522" s="233">
        <v>513</v>
      </c>
      <c r="G1522" s="493" t="s">
        <v>3767</v>
      </c>
      <c r="J1522" s="221">
        <f t="shared" si="109"/>
        <v>0</v>
      </c>
      <c r="K1522" s="221"/>
      <c r="L1522" s="221"/>
      <c r="M1522" s="221">
        <f t="shared" si="110"/>
        <v>0</v>
      </c>
      <c r="N1522" s="722"/>
    </row>
    <row r="1523" spans="5:14" hidden="1" x14ac:dyDescent="0.25">
      <c r="F1523" s="233">
        <v>514</v>
      </c>
      <c r="G1523" s="493" t="s">
        <v>3768</v>
      </c>
      <c r="J1523" s="221">
        <f t="shared" si="109"/>
        <v>0</v>
      </c>
      <c r="K1523" s="221"/>
      <c r="L1523" s="221"/>
      <c r="M1523" s="221">
        <f t="shared" si="110"/>
        <v>0</v>
      </c>
      <c r="N1523" s="722"/>
    </row>
    <row r="1524" spans="5:14" hidden="1" x14ac:dyDescent="0.25">
      <c r="F1524" s="233">
        <v>515</v>
      </c>
      <c r="G1524" s="493" t="s">
        <v>3651</v>
      </c>
      <c r="J1524" s="221">
        <f t="shared" si="109"/>
        <v>0</v>
      </c>
      <c r="K1524" s="221"/>
      <c r="L1524" s="221"/>
      <c r="M1524" s="221">
        <f t="shared" si="110"/>
        <v>0</v>
      </c>
      <c r="N1524" s="722"/>
    </row>
    <row r="1525" spans="5:14" hidden="1" x14ac:dyDescent="0.25">
      <c r="F1525" s="233">
        <v>521</v>
      </c>
      <c r="G1525" s="493" t="s">
        <v>3769</v>
      </c>
      <c r="J1525" s="221">
        <f t="shared" si="109"/>
        <v>0</v>
      </c>
      <c r="K1525" s="221"/>
      <c r="L1525" s="221"/>
      <c r="M1525" s="221">
        <f t="shared" si="110"/>
        <v>0</v>
      </c>
      <c r="N1525" s="722"/>
    </row>
    <row r="1526" spans="5:14" hidden="1" x14ac:dyDescent="0.25">
      <c r="F1526" s="233">
        <v>522</v>
      </c>
      <c r="G1526" s="493" t="s">
        <v>3770</v>
      </c>
      <c r="J1526" s="221">
        <f t="shared" si="109"/>
        <v>0</v>
      </c>
      <c r="K1526" s="221"/>
      <c r="L1526" s="221"/>
      <c r="M1526" s="221">
        <f t="shared" si="110"/>
        <v>0</v>
      </c>
      <c r="N1526" s="722"/>
    </row>
    <row r="1527" spans="5:14" hidden="1" x14ac:dyDescent="0.25">
      <c r="F1527" s="233">
        <v>523</v>
      </c>
      <c r="G1527" s="493" t="s">
        <v>3652</v>
      </c>
      <c r="J1527" s="221">
        <f t="shared" si="109"/>
        <v>0</v>
      </c>
      <c r="K1527" s="221"/>
      <c r="L1527" s="221"/>
      <c r="M1527" s="221">
        <f t="shared" si="110"/>
        <v>0</v>
      </c>
      <c r="N1527" s="722"/>
    </row>
    <row r="1528" spans="5:14" hidden="1" x14ac:dyDescent="0.25">
      <c r="F1528" s="233">
        <v>531</v>
      </c>
      <c r="G1528" s="494" t="s">
        <v>3746</v>
      </c>
      <c r="J1528" s="221">
        <f t="shared" si="109"/>
        <v>0</v>
      </c>
      <c r="K1528" s="221"/>
      <c r="L1528" s="221"/>
      <c r="M1528" s="221">
        <f t="shared" si="110"/>
        <v>0</v>
      </c>
      <c r="N1528" s="722"/>
    </row>
    <row r="1529" spans="5:14" hidden="1" x14ac:dyDescent="0.25">
      <c r="F1529" s="233">
        <v>541</v>
      </c>
      <c r="G1529" s="493" t="s">
        <v>3771</v>
      </c>
      <c r="J1529" s="221">
        <f t="shared" si="109"/>
        <v>0</v>
      </c>
      <c r="K1529" s="221"/>
      <c r="L1529" s="221"/>
      <c r="M1529" s="221">
        <f t="shared" si="110"/>
        <v>0</v>
      </c>
      <c r="N1529" s="722"/>
    </row>
    <row r="1530" spans="5:14" hidden="1" x14ac:dyDescent="0.25">
      <c r="F1530" s="233">
        <v>542</v>
      </c>
      <c r="G1530" s="493" t="s">
        <v>3772</v>
      </c>
      <c r="J1530" s="221">
        <f t="shared" si="109"/>
        <v>0</v>
      </c>
      <c r="K1530" s="221"/>
      <c r="L1530" s="221"/>
      <c r="M1530" s="221">
        <f t="shared" si="110"/>
        <v>0</v>
      </c>
      <c r="N1530" s="722"/>
    </row>
    <row r="1531" spans="5:14" hidden="1" x14ac:dyDescent="0.25">
      <c r="F1531" s="233">
        <v>543</v>
      </c>
      <c r="G1531" s="493" t="s">
        <v>3653</v>
      </c>
      <c r="J1531" s="221">
        <f t="shared" si="109"/>
        <v>0</v>
      </c>
      <c r="K1531" s="221"/>
      <c r="L1531" s="221"/>
      <c r="M1531" s="221">
        <f t="shared" si="110"/>
        <v>0</v>
      </c>
      <c r="N1531" s="722"/>
    </row>
    <row r="1532" spans="5:14" ht="45" hidden="1" x14ac:dyDescent="0.25">
      <c r="F1532" s="233">
        <v>551</v>
      </c>
      <c r="G1532" s="493" t="s">
        <v>3747</v>
      </c>
      <c r="J1532" s="221">
        <f t="shared" si="109"/>
        <v>0</v>
      </c>
      <c r="K1532" s="221"/>
      <c r="L1532" s="221"/>
      <c r="M1532" s="221">
        <f t="shared" si="110"/>
        <v>0</v>
      </c>
      <c r="N1532" s="722"/>
    </row>
    <row r="1533" spans="5:14" hidden="1" x14ac:dyDescent="0.25">
      <c r="F1533" s="233">
        <v>611</v>
      </c>
      <c r="G1533" s="494" t="s">
        <v>3654</v>
      </c>
      <c r="J1533" s="221">
        <f t="shared" si="109"/>
        <v>0</v>
      </c>
      <c r="K1533" s="221"/>
      <c r="L1533" s="221"/>
      <c r="M1533" s="221">
        <f t="shared" si="110"/>
        <v>0</v>
      </c>
      <c r="N1533" s="722"/>
    </row>
    <row r="1534" spans="5:14" hidden="1" x14ac:dyDescent="0.25">
      <c r="F1534" s="233">
        <v>620</v>
      </c>
      <c r="G1534" s="494" t="s">
        <v>73</v>
      </c>
      <c r="J1534" s="221">
        <f t="shared" si="109"/>
        <v>0</v>
      </c>
      <c r="K1534" s="221"/>
      <c r="L1534" s="221"/>
      <c r="M1534" s="221">
        <f t="shared" si="110"/>
        <v>0</v>
      </c>
      <c r="N1534" s="722"/>
    </row>
    <row r="1535" spans="5:14" x14ac:dyDescent="0.25">
      <c r="E1535" s="234"/>
      <c r="F1535" s="233"/>
      <c r="G1535" s="496" t="s">
        <v>4327</v>
      </c>
      <c r="H1535" s="235"/>
      <c r="I1535" s="236"/>
      <c r="J1535" s="237"/>
      <c r="K1535" s="237"/>
      <c r="L1535" s="237"/>
      <c r="M1535" s="237"/>
      <c r="N1535" s="723"/>
    </row>
    <row r="1536" spans="5:14" x14ac:dyDescent="0.25">
      <c r="F1536" s="238" t="s">
        <v>219</v>
      </c>
      <c r="G1536" s="497" t="s">
        <v>220</v>
      </c>
      <c r="H1536" s="220">
        <f>SUM(H1475:H1534)</f>
        <v>240000</v>
      </c>
      <c r="J1536" s="221">
        <f t="shared" ref="J1536:J1551" si="111">SUM(H1536:I1536)</f>
        <v>240000</v>
      </c>
      <c r="K1536" s="221">
        <f>SUM(K1475:K1534)</f>
        <v>225000</v>
      </c>
      <c r="L1536" s="221"/>
      <c r="M1536" s="221">
        <f t="shared" ref="M1536:M1551" si="112">SUM(K1536:L1536)</f>
        <v>225000</v>
      </c>
      <c r="N1536" s="722"/>
    </row>
    <row r="1537" spans="6:14" hidden="1" x14ac:dyDescent="0.25">
      <c r="F1537" s="238" t="s">
        <v>221</v>
      </c>
      <c r="G1537" s="497" t="s">
        <v>222</v>
      </c>
      <c r="J1537" s="221">
        <f t="shared" si="111"/>
        <v>0</v>
      </c>
      <c r="K1537" s="221"/>
      <c r="L1537" s="221"/>
      <c r="M1537" s="221">
        <f t="shared" si="112"/>
        <v>0</v>
      </c>
      <c r="N1537" s="722"/>
    </row>
    <row r="1538" spans="6:14" hidden="1" x14ac:dyDescent="0.25">
      <c r="F1538" s="238" t="s">
        <v>223</v>
      </c>
      <c r="G1538" s="497" t="s">
        <v>224</v>
      </c>
      <c r="J1538" s="221">
        <f t="shared" si="111"/>
        <v>0</v>
      </c>
      <c r="K1538" s="221"/>
      <c r="L1538" s="221"/>
      <c r="M1538" s="221">
        <f t="shared" si="112"/>
        <v>0</v>
      </c>
      <c r="N1538" s="722"/>
    </row>
    <row r="1539" spans="6:14" hidden="1" x14ac:dyDescent="0.25">
      <c r="F1539" s="238" t="s">
        <v>225</v>
      </c>
      <c r="G1539" s="497" t="s">
        <v>226</v>
      </c>
      <c r="J1539" s="221">
        <f t="shared" si="111"/>
        <v>0</v>
      </c>
      <c r="K1539" s="221"/>
      <c r="L1539" s="221"/>
      <c r="M1539" s="221">
        <f t="shared" si="112"/>
        <v>0</v>
      </c>
      <c r="N1539" s="722"/>
    </row>
    <row r="1540" spans="6:14" hidden="1" x14ac:dyDescent="0.25">
      <c r="F1540" s="238" t="s">
        <v>227</v>
      </c>
      <c r="G1540" s="497" t="s">
        <v>228</v>
      </c>
      <c r="J1540" s="221">
        <f t="shared" si="111"/>
        <v>0</v>
      </c>
      <c r="K1540" s="221"/>
      <c r="L1540" s="221"/>
      <c r="M1540" s="221">
        <f t="shared" si="112"/>
        <v>0</v>
      </c>
      <c r="N1540" s="722"/>
    </row>
    <row r="1541" spans="6:14" hidden="1" x14ac:dyDescent="0.25">
      <c r="F1541" s="238" t="s">
        <v>229</v>
      </c>
      <c r="G1541" s="497" t="s">
        <v>230</v>
      </c>
      <c r="J1541" s="221">
        <f t="shared" si="111"/>
        <v>0</v>
      </c>
      <c r="K1541" s="221"/>
      <c r="L1541" s="221"/>
      <c r="M1541" s="221">
        <f t="shared" si="112"/>
        <v>0</v>
      </c>
      <c r="N1541" s="722"/>
    </row>
    <row r="1542" spans="6:14" hidden="1" x14ac:dyDescent="0.25">
      <c r="F1542" s="238" t="s">
        <v>231</v>
      </c>
      <c r="G1542" s="497" t="s">
        <v>4115</v>
      </c>
      <c r="J1542" s="221">
        <f t="shared" si="111"/>
        <v>0</v>
      </c>
      <c r="K1542" s="221"/>
      <c r="L1542" s="221"/>
      <c r="M1542" s="221">
        <f t="shared" si="112"/>
        <v>0</v>
      </c>
      <c r="N1542" s="722"/>
    </row>
    <row r="1543" spans="6:14" hidden="1" x14ac:dyDescent="0.25">
      <c r="F1543" s="238" t="s">
        <v>232</v>
      </c>
      <c r="G1543" s="497" t="s">
        <v>4114</v>
      </c>
      <c r="J1543" s="221">
        <f t="shared" si="111"/>
        <v>0</v>
      </c>
      <c r="K1543" s="221"/>
      <c r="L1543" s="221"/>
      <c r="M1543" s="221">
        <f t="shared" si="112"/>
        <v>0</v>
      </c>
      <c r="N1543" s="722"/>
    </row>
    <row r="1544" spans="6:14" hidden="1" x14ac:dyDescent="0.25">
      <c r="F1544" s="238" t="s">
        <v>233</v>
      </c>
      <c r="G1544" s="497" t="s">
        <v>42</v>
      </c>
      <c r="J1544" s="221">
        <f t="shared" si="111"/>
        <v>0</v>
      </c>
      <c r="K1544" s="221"/>
      <c r="L1544" s="221"/>
      <c r="M1544" s="221">
        <f t="shared" si="112"/>
        <v>0</v>
      </c>
      <c r="N1544" s="722"/>
    </row>
    <row r="1545" spans="6:14" hidden="1" x14ac:dyDescent="0.25">
      <c r="F1545" s="238" t="s">
        <v>234</v>
      </c>
      <c r="G1545" s="497" t="s">
        <v>235</v>
      </c>
      <c r="J1545" s="221">
        <f t="shared" si="111"/>
        <v>0</v>
      </c>
      <c r="K1545" s="221"/>
      <c r="L1545" s="221"/>
      <c r="M1545" s="221">
        <f t="shared" si="112"/>
        <v>0</v>
      </c>
      <c r="N1545" s="722"/>
    </row>
    <row r="1546" spans="6:14" hidden="1" x14ac:dyDescent="0.25">
      <c r="F1546" s="238" t="s">
        <v>236</v>
      </c>
      <c r="G1546" s="497" t="s">
        <v>237</v>
      </c>
      <c r="J1546" s="221">
        <f t="shared" si="111"/>
        <v>0</v>
      </c>
      <c r="K1546" s="221"/>
      <c r="L1546" s="221"/>
      <c r="M1546" s="221">
        <f t="shared" si="112"/>
        <v>0</v>
      </c>
      <c r="N1546" s="722"/>
    </row>
    <row r="1547" spans="6:14" ht="30" hidden="1" x14ac:dyDescent="0.25">
      <c r="F1547" s="238" t="s">
        <v>238</v>
      </c>
      <c r="G1547" s="497" t="s">
        <v>239</v>
      </c>
      <c r="J1547" s="221">
        <f t="shared" si="111"/>
        <v>0</v>
      </c>
      <c r="K1547" s="221"/>
      <c r="L1547" s="221"/>
      <c r="M1547" s="221">
        <f t="shared" si="112"/>
        <v>0</v>
      </c>
      <c r="N1547" s="722"/>
    </row>
    <row r="1548" spans="6:14" hidden="1" x14ac:dyDescent="0.25">
      <c r="F1548" s="238" t="s">
        <v>240</v>
      </c>
      <c r="G1548" s="497" t="s">
        <v>241</v>
      </c>
      <c r="J1548" s="221">
        <f t="shared" si="111"/>
        <v>0</v>
      </c>
      <c r="K1548" s="221"/>
      <c r="L1548" s="221"/>
      <c r="M1548" s="221">
        <f t="shared" si="112"/>
        <v>0</v>
      </c>
      <c r="N1548" s="722"/>
    </row>
    <row r="1549" spans="6:14" ht="30" hidden="1" x14ac:dyDescent="0.25">
      <c r="F1549" s="238" t="s">
        <v>242</v>
      </c>
      <c r="G1549" s="497" t="s">
        <v>243</v>
      </c>
      <c r="J1549" s="221">
        <f t="shared" si="111"/>
        <v>0</v>
      </c>
      <c r="K1549" s="221"/>
      <c r="L1549" s="221"/>
      <c r="M1549" s="221">
        <f t="shared" si="112"/>
        <v>0</v>
      </c>
      <c r="N1549" s="722"/>
    </row>
    <row r="1550" spans="6:14" hidden="1" x14ac:dyDescent="0.25">
      <c r="F1550" s="238" t="s">
        <v>244</v>
      </c>
      <c r="G1550" s="497" t="s">
        <v>245</v>
      </c>
      <c r="J1550" s="221">
        <f t="shared" si="111"/>
        <v>0</v>
      </c>
      <c r="K1550" s="221"/>
      <c r="L1550" s="221"/>
      <c r="M1550" s="221">
        <f t="shared" si="112"/>
        <v>0</v>
      </c>
      <c r="N1550" s="722"/>
    </row>
    <row r="1551" spans="6:14" hidden="1" x14ac:dyDescent="0.25">
      <c r="F1551" s="238" t="s">
        <v>246</v>
      </c>
      <c r="G1551" s="497" t="s">
        <v>247</v>
      </c>
      <c r="J1551" s="221">
        <f t="shared" si="111"/>
        <v>0</v>
      </c>
      <c r="K1551" s="221"/>
      <c r="L1551" s="221"/>
      <c r="M1551" s="221">
        <f t="shared" si="112"/>
        <v>0</v>
      </c>
      <c r="N1551" s="722"/>
    </row>
    <row r="1552" spans="6:14" x14ac:dyDescent="0.25">
      <c r="G1552" s="498" t="s">
        <v>4125</v>
      </c>
      <c r="H1552" s="239">
        <f>SUM(H1536:H1551)</f>
        <v>240000</v>
      </c>
      <c r="I1552" s="240">
        <f>SUM(I1537:I1551)</f>
        <v>0</v>
      </c>
      <c r="J1552" s="240">
        <f>SUM(J1536:J1551)</f>
        <v>240000</v>
      </c>
      <c r="K1552" s="240">
        <f>SUM(K1536:K1551)</f>
        <v>225000</v>
      </c>
      <c r="L1552" s="240">
        <f>SUM(L1537:L1551)</f>
        <v>0</v>
      </c>
      <c r="M1552" s="240">
        <f>SUM(M1536:M1551)</f>
        <v>225000</v>
      </c>
      <c r="N1552" s="724"/>
    </row>
    <row r="1553" spans="5:14" x14ac:dyDescent="0.25">
      <c r="E1553" s="234"/>
      <c r="F1553" s="233"/>
      <c r="G1553" s="499" t="s">
        <v>4689</v>
      </c>
      <c r="H1553" s="235"/>
      <c r="I1553" s="236"/>
      <c r="J1553" s="237"/>
      <c r="K1553" s="237"/>
      <c r="L1553" s="237"/>
      <c r="M1553" s="237"/>
      <c r="N1553" s="723"/>
    </row>
    <row r="1554" spans="5:14" x14ac:dyDescent="0.25">
      <c r="F1554" s="238" t="s">
        <v>219</v>
      </c>
      <c r="G1554" s="497" t="s">
        <v>220</v>
      </c>
      <c r="H1554" s="220">
        <f>SUM(H1475:H1534)</f>
        <v>240000</v>
      </c>
      <c r="J1554" s="221">
        <f>SUM(H1554:I1554)</f>
        <v>240000</v>
      </c>
      <c r="K1554" s="221">
        <f>SUM(K1475:K1534)</f>
        <v>225000</v>
      </c>
      <c r="L1554" s="221"/>
      <c r="M1554" s="221">
        <f>SUM(K1554:L1554)</f>
        <v>225000</v>
      </c>
      <c r="N1554" s="722"/>
    </row>
    <row r="1555" spans="5:14" hidden="1" x14ac:dyDescent="0.25">
      <c r="F1555" s="238" t="s">
        <v>221</v>
      </c>
      <c r="G1555" s="497" t="s">
        <v>222</v>
      </c>
      <c r="J1555" s="221">
        <f t="shared" ref="J1555:J1569" si="113">SUM(H1555:I1555)</f>
        <v>0</v>
      </c>
      <c r="K1555" s="221"/>
      <c r="L1555" s="221"/>
      <c r="M1555" s="221">
        <f t="shared" ref="M1555:M1569" si="114">SUM(K1555:L1555)</f>
        <v>0</v>
      </c>
      <c r="N1555" s="722"/>
    </row>
    <row r="1556" spans="5:14" hidden="1" x14ac:dyDescent="0.25">
      <c r="F1556" s="238" t="s">
        <v>223</v>
      </c>
      <c r="G1556" s="497" t="s">
        <v>224</v>
      </c>
      <c r="J1556" s="221">
        <f t="shared" si="113"/>
        <v>0</v>
      </c>
      <c r="K1556" s="221"/>
      <c r="L1556" s="221"/>
      <c r="M1556" s="221">
        <f t="shared" si="114"/>
        <v>0</v>
      </c>
      <c r="N1556" s="722"/>
    </row>
    <row r="1557" spans="5:14" hidden="1" x14ac:dyDescent="0.25">
      <c r="F1557" s="238" t="s">
        <v>225</v>
      </c>
      <c r="G1557" s="497" t="s">
        <v>226</v>
      </c>
      <c r="J1557" s="221">
        <f t="shared" si="113"/>
        <v>0</v>
      </c>
      <c r="K1557" s="221"/>
      <c r="L1557" s="221"/>
      <c r="M1557" s="221">
        <f t="shared" si="114"/>
        <v>0</v>
      </c>
      <c r="N1557" s="722"/>
    </row>
    <row r="1558" spans="5:14" hidden="1" x14ac:dyDescent="0.25">
      <c r="F1558" s="238" t="s">
        <v>227</v>
      </c>
      <c r="G1558" s="497" t="s">
        <v>228</v>
      </c>
      <c r="J1558" s="221">
        <f t="shared" si="113"/>
        <v>0</v>
      </c>
      <c r="K1558" s="221"/>
      <c r="L1558" s="221"/>
      <c r="M1558" s="221">
        <f t="shared" si="114"/>
        <v>0</v>
      </c>
      <c r="N1558" s="722"/>
    </row>
    <row r="1559" spans="5:14" hidden="1" x14ac:dyDescent="0.25">
      <c r="F1559" s="238" t="s">
        <v>229</v>
      </c>
      <c r="G1559" s="497" t="s">
        <v>230</v>
      </c>
      <c r="J1559" s="221">
        <f t="shared" si="113"/>
        <v>0</v>
      </c>
      <c r="K1559" s="221"/>
      <c r="L1559" s="221"/>
      <c r="M1559" s="221">
        <f t="shared" si="114"/>
        <v>0</v>
      </c>
      <c r="N1559" s="722"/>
    </row>
    <row r="1560" spans="5:14" hidden="1" x14ac:dyDescent="0.25">
      <c r="F1560" s="238" t="s">
        <v>231</v>
      </c>
      <c r="G1560" s="497" t="s">
        <v>4115</v>
      </c>
      <c r="J1560" s="221">
        <f t="shared" si="113"/>
        <v>0</v>
      </c>
      <c r="K1560" s="221"/>
      <c r="L1560" s="221"/>
      <c r="M1560" s="221">
        <f t="shared" si="114"/>
        <v>0</v>
      </c>
      <c r="N1560" s="722"/>
    </row>
    <row r="1561" spans="5:14" hidden="1" x14ac:dyDescent="0.25">
      <c r="F1561" s="238" t="s">
        <v>232</v>
      </c>
      <c r="G1561" s="497" t="s">
        <v>4114</v>
      </c>
      <c r="J1561" s="221">
        <f t="shared" si="113"/>
        <v>0</v>
      </c>
      <c r="K1561" s="221"/>
      <c r="L1561" s="221"/>
      <c r="M1561" s="221">
        <f t="shared" si="114"/>
        <v>0</v>
      </c>
      <c r="N1561" s="722"/>
    </row>
    <row r="1562" spans="5:14" hidden="1" x14ac:dyDescent="0.25">
      <c r="F1562" s="238" t="s">
        <v>233</v>
      </c>
      <c r="G1562" s="497" t="s">
        <v>42</v>
      </c>
      <c r="J1562" s="221">
        <f t="shared" si="113"/>
        <v>0</v>
      </c>
      <c r="K1562" s="221"/>
      <c r="L1562" s="221"/>
      <c r="M1562" s="221">
        <f t="shared" si="114"/>
        <v>0</v>
      </c>
      <c r="N1562" s="722"/>
    </row>
    <row r="1563" spans="5:14" hidden="1" x14ac:dyDescent="0.25">
      <c r="F1563" s="238" t="s">
        <v>234</v>
      </c>
      <c r="G1563" s="497" t="s">
        <v>235</v>
      </c>
      <c r="J1563" s="221">
        <f t="shared" si="113"/>
        <v>0</v>
      </c>
      <c r="K1563" s="221"/>
      <c r="L1563" s="221"/>
      <c r="M1563" s="221">
        <f t="shared" si="114"/>
        <v>0</v>
      </c>
      <c r="N1563" s="722"/>
    </row>
    <row r="1564" spans="5:14" hidden="1" x14ac:dyDescent="0.25">
      <c r="F1564" s="238" t="s">
        <v>236</v>
      </c>
      <c r="G1564" s="497" t="s">
        <v>237</v>
      </c>
      <c r="J1564" s="221">
        <f t="shared" si="113"/>
        <v>0</v>
      </c>
      <c r="K1564" s="221"/>
      <c r="L1564" s="221"/>
      <c r="M1564" s="221">
        <f t="shared" si="114"/>
        <v>0</v>
      </c>
      <c r="N1564" s="722"/>
    </row>
    <row r="1565" spans="5:14" ht="30" hidden="1" x14ac:dyDescent="0.25">
      <c r="F1565" s="238" t="s">
        <v>238</v>
      </c>
      <c r="G1565" s="497" t="s">
        <v>239</v>
      </c>
      <c r="J1565" s="221">
        <f t="shared" si="113"/>
        <v>0</v>
      </c>
      <c r="K1565" s="221"/>
      <c r="L1565" s="221"/>
      <c r="M1565" s="221">
        <f t="shared" si="114"/>
        <v>0</v>
      </c>
      <c r="N1565" s="722"/>
    </row>
    <row r="1566" spans="5:14" hidden="1" x14ac:dyDescent="0.25">
      <c r="F1566" s="238" t="s">
        <v>240</v>
      </c>
      <c r="G1566" s="497" t="s">
        <v>241</v>
      </c>
      <c r="J1566" s="221">
        <f t="shared" si="113"/>
        <v>0</v>
      </c>
      <c r="K1566" s="221"/>
      <c r="L1566" s="221"/>
      <c r="M1566" s="221">
        <f t="shared" si="114"/>
        <v>0</v>
      </c>
      <c r="N1566" s="722"/>
    </row>
    <row r="1567" spans="5:14" ht="30" hidden="1" x14ac:dyDescent="0.25">
      <c r="F1567" s="238" t="s">
        <v>242</v>
      </c>
      <c r="G1567" s="497" t="s">
        <v>243</v>
      </c>
      <c r="J1567" s="221">
        <f t="shared" si="113"/>
        <v>0</v>
      </c>
      <c r="K1567" s="221"/>
      <c r="L1567" s="221"/>
      <c r="M1567" s="221">
        <f t="shared" si="114"/>
        <v>0</v>
      </c>
      <c r="N1567" s="722"/>
    </row>
    <row r="1568" spans="5:14" hidden="1" x14ac:dyDescent="0.25">
      <c r="F1568" s="238" t="s">
        <v>244</v>
      </c>
      <c r="G1568" s="497" t="s">
        <v>245</v>
      </c>
      <c r="J1568" s="221">
        <f t="shared" si="113"/>
        <v>0</v>
      </c>
      <c r="K1568" s="221"/>
      <c r="L1568" s="221"/>
      <c r="M1568" s="221">
        <f t="shared" si="114"/>
        <v>0</v>
      </c>
      <c r="N1568" s="722"/>
    </row>
    <row r="1569" spans="3:14" hidden="1" x14ac:dyDescent="0.25">
      <c r="F1569" s="238" t="s">
        <v>246</v>
      </c>
      <c r="G1569" s="497" t="s">
        <v>247</v>
      </c>
      <c r="J1569" s="221">
        <f t="shared" si="113"/>
        <v>0</v>
      </c>
      <c r="K1569" s="221"/>
      <c r="L1569" s="221"/>
      <c r="M1569" s="221">
        <f t="shared" si="114"/>
        <v>0</v>
      </c>
      <c r="N1569" s="722"/>
    </row>
    <row r="1570" spans="3:14" x14ac:dyDescent="0.25">
      <c r="G1570" s="498" t="s">
        <v>4690</v>
      </c>
      <c r="H1570" s="239">
        <f>SUM(H1554:H1569)</f>
        <v>240000</v>
      </c>
      <c r="I1570" s="240">
        <f>SUM(I1555:I1569)</f>
        <v>0</v>
      </c>
      <c r="J1570" s="240">
        <f>SUM(J1554:J1569)</f>
        <v>240000</v>
      </c>
      <c r="K1570" s="240">
        <f>SUM(K1554:K1569)</f>
        <v>225000</v>
      </c>
      <c r="L1570" s="240">
        <f>SUM(L1555:L1569)</f>
        <v>0</v>
      </c>
      <c r="M1570" s="240">
        <f>SUM(M1554:M1569)</f>
        <v>225000</v>
      </c>
      <c r="N1570" s="724">
        <v>93.75</v>
      </c>
    </row>
    <row r="1571" spans="3:14" ht="13.5" customHeight="1" x14ac:dyDescent="0.25">
      <c r="C1571" s="228" t="s">
        <v>4686</v>
      </c>
      <c r="D1571" s="229"/>
      <c r="G1571" s="491" t="s">
        <v>4519</v>
      </c>
      <c r="K1571" s="221"/>
      <c r="L1571" s="221"/>
      <c r="M1571" s="221"/>
      <c r="N1571" s="722"/>
    </row>
    <row r="1572" spans="3:14" ht="13.5" customHeight="1" x14ac:dyDescent="0.25">
      <c r="C1572" s="228"/>
      <c r="D1572" s="241">
        <v>130</v>
      </c>
      <c r="E1572" s="242"/>
      <c r="F1572" s="243"/>
      <c r="G1572" s="492" t="s">
        <v>97</v>
      </c>
      <c r="K1572" s="221"/>
      <c r="L1572" s="221"/>
      <c r="M1572" s="221"/>
      <c r="N1572" s="722"/>
    </row>
    <row r="1573" spans="3:14" ht="13.5" hidden="1" customHeight="1" x14ac:dyDescent="0.25">
      <c r="F1573" s="233">
        <v>411</v>
      </c>
      <c r="G1573" s="493" t="s">
        <v>3738</v>
      </c>
      <c r="J1573" s="221">
        <f>SUM(H1573:I1573)</f>
        <v>0</v>
      </c>
      <c r="K1573" s="221"/>
      <c r="L1573" s="221"/>
      <c r="M1573" s="221"/>
      <c r="N1573" s="722"/>
    </row>
    <row r="1574" spans="3:14" ht="13.5" hidden="1" customHeight="1" x14ac:dyDescent="0.25">
      <c r="F1574" s="233">
        <v>412</v>
      </c>
      <c r="G1574" s="494" t="s">
        <v>3630</v>
      </c>
      <c r="J1574" s="221">
        <f t="shared" ref="J1574:J1632" si="115">SUM(H1574:I1574)</f>
        <v>0</v>
      </c>
      <c r="K1574" s="221"/>
      <c r="L1574" s="221"/>
      <c r="M1574" s="221"/>
      <c r="N1574" s="722"/>
    </row>
    <row r="1575" spans="3:14" ht="13.5" hidden="1" customHeight="1" x14ac:dyDescent="0.25">
      <c r="F1575" s="233">
        <v>413</v>
      </c>
      <c r="G1575" s="493" t="s">
        <v>3739</v>
      </c>
      <c r="J1575" s="221">
        <f t="shared" si="115"/>
        <v>0</v>
      </c>
      <c r="K1575" s="221"/>
      <c r="L1575" s="221"/>
      <c r="M1575" s="221"/>
      <c r="N1575" s="722"/>
    </row>
    <row r="1576" spans="3:14" ht="13.5" hidden="1" customHeight="1" x14ac:dyDescent="0.25">
      <c r="F1576" s="233">
        <v>414</v>
      </c>
      <c r="G1576" s="493" t="s">
        <v>3631</v>
      </c>
      <c r="J1576" s="221">
        <f t="shared" si="115"/>
        <v>0</v>
      </c>
      <c r="K1576" s="221"/>
      <c r="L1576" s="221"/>
      <c r="M1576" s="221"/>
      <c r="N1576" s="722"/>
    </row>
    <row r="1577" spans="3:14" ht="13.5" hidden="1" customHeight="1" x14ac:dyDescent="0.25">
      <c r="F1577" s="233">
        <v>415</v>
      </c>
      <c r="G1577" s="493" t="s">
        <v>3748</v>
      </c>
      <c r="J1577" s="221">
        <f t="shared" si="115"/>
        <v>0</v>
      </c>
      <c r="K1577" s="221"/>
      <c r="L1577" s="221"/>
      <c r="M1577" s="221"/>
      <c r="N1577" s="722"/>
    </row>
    <row r="1578" spans="3:14" ht="13.5" hidden="1" customHeight="1" x14ac:dyDescent="0.25">
      <c r="F1578" s="233">
        <v>416</v>
      </c>
      <c r="G1578" s="493" t="s">
        <v>3749</v>
      </c>
      <c r="J1578" s="221">
        <f t="shared" si="115"/>
        <v>0</v>
      </c>
      <c r="K1578" s="221"/>
      <c r="L1578" s="221"/>
      <c r="M1578" s="221"/>
      <c r="N1578" s="722"/>
    </row>
    <row r="1579" spans="3:14" ht="13.5" hidden="1" customHeight="1" x14ac:dyDescent="0.25">
      <c r="F1579" s="233">
        <v>417</v>
      </c>
      <c r="G1579" s="493" t="s">
        <v>3750</v>
      </c>
      <c r="J1579" s="221">
        <f t="shared" si="115"/>
        <v>0</v>
      </c>
      <c r="K1579" s="221"/>
      <c r="L1579" s="221"/>
      <c r="M1579" s="221"/>
      <c r="N1579" s="722"/>
    </row>
    <row r="1580" spans="3:14" ht="13.5" hidden="1" customHeight="1" x14ac:dyDescent="0.25">
      <c r="F1580" s="233">
        <v>418</v>
      </c>
      <c r="G1580" s="493" t="s">
        <v>3632</v>
      </c>
      <c r="J1580" s="221">
        <f t="shared" si="115"/>
        <v>0</v>
      </c>
      <c r="K1580" s="221"/>
      <c r="L1580" s="221"/>
      <c r="M1580" s="221"/>
      <c r="N1580" s="722"/>
    </row>
    <row r="1581" spans="3:14" ht="13.5" hidden="1" customHeight="1" x14ac:dyDescent="0.25">
      <c r="F1581" s="233">
        <v>421</v>
      </c>
      <c r="G1581" s="493" t="s">
        <v>3634</v>
      </c>
      <c r="J1581" s="221">
        <f t="shared" si="115"/>
        <v>0</v>
      </c>
      <c r="K1581" s="221"/>
      <c r="L1581" s="221"/>
      <c r="M1581" s="221"/>
      <c r="N1581" s="722"/>
    </row>
    <row r="1582" spans="3:14" ht="13.5" hidden="1" customHeight="1" x14ac:dyDescent="0.25">
      <c r="F1582" s="233">
        <v>422</v>
      </c>
      <c r="G1582" s="493" t="s">
        <v>3635</v>
      </c>
      <c r="J1582" s="221">
        <f t="shared" si="115"/>
        <v>0</v>
      </c>
      <c r="K1582" s="221"/>
      <c r="L1582" s="221"/>
      <c r="M1582" s="221"/>
      <c r="N1582" s="722"/>
    </row>
    <row r="1583" spans="3:14" ht="13.5" hidden="1" customHeight="1" x14ac:dyDescent="0.25">
      <c r="F1583" s="233">
        <v>423</v>
      </c>
      <c r="G1583" s="493" t="s">
        <v>3636</v>
      </c>
      <c r="H1583" s="220">
        <v>0</v>
      </c>
      <c r="J1583" s="221">
        <f t="shared" si="115"/>
        <v>0</v>
      </c>
      <c r="K1583" s="221"/>
      <c r="L1583" s="221"/>
      <c r="M1583" s="221"/>
      <c r="N1583" s="722"/>
    </row>
    <row r="1584" spans="3:14" ht="13.5" hidden="1" customHeight="1" x14ac:dyDescent="0.25">
      <c r="F1584" s="233">
        <v>424</v>
      </c>
      <c r="G1584" s="493" t="s">
        <v>3637</v>
      </c>
      <c r="J1584" s="221">
        <f t="shared" si="115"/>
        <v>0</v>
      </c>
      <c r="K1584" s="221"/>
      <c r="L1584" s="221"/>
      <c r="M1584" s="221"/>
      <c r="N1584" s="722"/>
    </row>
    <row r="1585" spans="6:14" ht="13.5" hidden="1" customHeight="1" x14ac:dyDescent="0.25">
      <c r="F1585" s="233">
        <v>425</v>
      </c>
      <c r="G1585" s="493" t="s">
        <v>3751</v>
      </c>
      <c r="J1585" s="221">
        <f t="shared" si="115"/>
        <v>0</v>
      </c>
      <c r="K1585" s="221"/>
      <c r="L1585" s="221"/>
      <c r="M1585" s="221"/>
      <c r="N1585" s="722"/>
    </row>
    <row r="1586" spans="6:14" ht="13.5" hidden="1" customHeight="1" x14ac:dyDescent="0.25">
      <c r="F1586" s="233">
        <v>426</v>
      </c>
      <c r="G1586" s="493" t="s">
        <v>3638</v>
      </c>
      <c r="J1586" s="221">
        <f t="shared" si="115"/>
        <v>0</v>
      </c>
      <c r="K1586" s="221"/>
      <c r="L1586" s="221"/>
      <c r="M1586" s="221"/>
      <c r="N1586" s="722"/>
    </row>
    <row r="1587" spans="6:14" ht="13.5" hidden="1" customHeight="1" x14ac:dyDescent="0.25">
      <c r="F1587" s="233">
        <v>431</v>
      </c>
      <c r="G1587" s="493" t="s">
        <v>3752</v>
      </c>
      <c r="J1587" s="221">
        <f t="shared" si="115"/>
        <v>0</v>
      </c>
      <c r="K1587" s="221"/>
      <c r="L1587" s="221"/>
      <c r="M1587" s="221"/>
      <c r="N1587" s="722"/>
    </row>
    <row r="1588" spans="6:14" ht="13.5" hidden="1" customHeight="1" x14ac:dyDescent="0.25">
      <c r="F1588" s="233">
        <v>432</v>
      </c>
      <c r="G1588" s="493" t="s">
        <v>3753</v>
      </c>
      <c r="J1588" s="221">
        <f t="shared" si="115"/>
        <v>0</v>
      </c>
      <c r="K1588" s="221"/>
      <c r="L1588" s="221"/>
      <c r="M1588" s="221"/>
      <c r="N1588" s="722"/>
    </row>
    <row r="1589" spans="6:14" ht="13.5" hidden="1" customHeight="1" x14ac:dyDescent="0.25">
      <c r="F1589" s="233">
        <v>433</v>
      </c>
      <c r="G1589" s="493" t="s">
        <v>3754</v>
      </c>
      <c r="J1589" s="221">
        <f t="shared" si="115"/>
        <v>0</v>
      </c>
      <c r="K1589" s="221"/>
      <c r="L1589" s="221"/>
      <c r="M1589" s="221"/>
      <c r="N1589" s="722"/>
    </row>
    <row r="1590" spans="6:14" ht="13.5" hidden="1" customHeight="1" x14ac:dyDescent="0.25">
      <c r="F1590" s="233">
        <v>434</v>
      </c>
      <c r="G1590" s="493" t="s">
        <v>3755</v>
      </c>
      <c r="J1590" s="221">
        <f t="shared" si="115"/>
        <v>0</v>
      </c>
      <c r="K1590" s="221"/>
      <c r="L1590" s="221"/>
      <c r="M1590" s="221"/>
      <c r="N1590" s="722"/>
    </row>
    <row r="1591" spans="6:14" ht="13.5" hidden="1" customHeight="1" x14ac:dyDescent="0.25">
      <c r="F1591" s="233">
        <v>435</v>
      </c>
      <c r="G1591" s="493" t="s">
        <v>3639</v>
      </c>
      <c r="J1591" s="221">
        <f t="shared" si="115"/>
        <v>0</v>
      </c>
      <c r="K1591" s="221"/>
      <c r="L1591" s="221"/>
      <c r="M1591" s="221"/>
      <c r="N1591" s="722"/>
    </row>
    <row r="1592" spans="6:14" ht="13.5" hidden="1" customHeight="1" x14ac:dyDescent="0.25">
      <c r="F1592" s="233">
        <v>441</v>
      </c>
      <c r="G1592" s="493" t="s">
        <v>3756</v>
      </c>
      <c r="J1592" s="221">
        <f t="shared" si="115"/>
        <v>0</v>
      </c>
      <c r="K1592" s="221"/>
      <c r="L1592" s="221"/>
      <c r="M1592" s="221"/>
      <c r="N1592" s="722"/>
    </row>
    <row r="1593" spans="6:14" ht="13.5" hidden="1" customHeight="1" x14ac:dyDescent="0.25">
      <c r="F1593" s="233">
        <v>442</v>
      </c>
      <c r="G1593" s="493" t="s">
        <v>3757</v>
      </c>
      <c r="J1593" s="221">
        <f t="shared" si="115"/>
        <v>0</v>
      </c>
      <c r="K1593" s="221"/>
      <c r="L1593" s="221"/>
      <c r="M1593" s="221"/>
      <c r="N1593" s="722"/>
    </row>
    <row r="1594" spans="6:14" ht="13.5" hidden="1" customHeight="1" x14ac:dyDescent="0.25">
      <c r="F1594" s="233">
        <v>443</v>
      </c>
      <c r="G1594" s="493" t="s">
        <v>3640</v>
      </c>
      <c r="J1594" s="221">
        <f t="shared" si="115"/>
        <v>0</v>
      </c>
      <c r="K1594" s="221"/>
      <c r="L1594" s="221"/>
      <c r="M1594" s="221"/>
      <c r="N1594" s="722"/>
    </row>
    <row r="1595" spans="6:14" ht="13.5" hidden="1" customHeight="1" x14ac:dyDescent="0.25">
      <c r="F1595" s="233">
        <v>444</v>
      </c>
      <c r="G1595" s="493" t="s">
        <v>3641</v>
      </c>
      <c r="J1595" s="221">
        <f t="shared" si="115"/>
        <v>0</v>
      </c>
      <c r="K1595" s="221"/>
      <c r="L1595" s="221"/>
      <c r="M1595" s="221"/>
      <c r="N1595" s="722"/>
    </row>
    <row r="1596" spans="6:14" ht="13.5" hidden="1" customHeight="1" x14ac:dyDescent="0.25">
      <c r="F1596" s="233">
        <v>4511</v>
      </c>
      <c r="G1596" s="495" t="s">
        <v>1675</v>
      </c>
      <c r="J1596" s="221">
        <f t="shared" si="115"/>
        <v>0</v>
      </c>
      <c r="K1596" s="221"/>
      <c r="L1596" s="221"/>
      <c r="M1596" s="221"/>
      <c r="N1596" s="722"/>
    </row>
    <row r="1597" spans="6:14" ht="13.5" hidden="1" customHeight="1" x14ac:dyDescent="0.25">
      <c r="F1597" s="233">
        <v>4512</v>
      </c>
      <c r="G1597" s="495" t="s">
        <v>1684</v>
      </c>
      <c r="J1597" s="221">
        <f t="shared" si="115"/>
        <v>0</v>
      </c>
      <c r="K1597" s="221"/>
      <c r="L1597" s="221"/>
      <c r="M1597" s="221"/>
      <c r="N1597" s="722"/>
    </row>
    <row r="1598" spans="6:14" ht="13.5" hidden="1" customHeight="1" x14ac:dyDescent="0.25">
      <c r="F1598" s="233">
        <v>452</v>
      </c>
      <c r="G1598" s="493" t="s">
        <v>3758</v>
      </c>
      <c r="J1598" s="221">
        <f t="shared" si="115"/>
        <v>0</v>
      </c>
      <c r="K1598" s="221"/>
      <c r="L1598" s="221"/>
      <c r="M1598" s="221"/>
      <c r="N1598" s="722"/>
    </row>
    <row r="1599" spans="6:14" ht="13.5" hidden="1" customHeight="1" x14ac:dyDescent="0.25">
      <c r="F1599" s="233">
        <v>453</v>
      </c>
      <c r="G1599" s="493" t="s">
        <v>3759</v>
      </c>
      <c r="J1599" s="221">
        <f t="shared" si="115"/>
        <v>0</v>
      </c>
      <c r="K1599" s="221"/>
      <c r="L1599" s="221"/>
      <c r="M1599" s="221"/>
      <c r="N1599" s="722"/>
    </row>
    <row r="1600" spans="6:14" ht="13.5" hidden="1" customHeight="1" x14ac:dyDescent="0.25">
      <c r="F1600" s="233">
        <v>454</v>
      </c>
      <c r="G1600" s="493" t="s">
        <v>3642</v>
      </c>
      <c r="J1600" s="221">
        <f t="shared" si="115"/>
        <v>0</v>
      </c>
      <c r="K1600" s="221"/>
      <c r="L1600" s="221"/>
      <c r="M1600" s="221"/>
      <c r="N1600" s="722"/>
    </row>
    <row r="1601" spans="6:14" ht="13.5" hidden="1" customHeight="1" x14ac:dyDescent="0.25">
      <c r="F1601" s="233">
        <v>461</v>
      </c>
      <c r="G1601" s="493" t="s">
        <v>3740</v>
      </c>
      <c r="J1601" s="221">
        <f t="shared" si="115"/>
        <v>0</v>
      </c>
      <c r="K1601" s="221"/>
      <c r="L1601" s="221"/>
      <c r="M1601" s="221"/>
      <c r="N1601" s="722"/>
    </row>
    <row r="1602" spans="6:14" ht="13.5" hidden="1" customHeight="1" x14ac:dyDescent="0.25">
      <c r="F1602" s="233">
        <v>462</v>
      </c>
      <c r="G1602" s="493" t="s">
        <v>3643</v>
      </c>
      <c r="J1602" s="221">
        <f t="shared" si="115"/>
        <v>0</v>
      </c>
      <c r="K1602" s="221"/>
      <c r="L1602" s="221"/>
      <c r="M1602" s="221"/>
      <c r="N1602" s="722"/>
    </row>
    <row r="1603" spans="6:14" ht="13.5" hidden="1" customHeight="1" x14ac:dyDescent="0.25">
      <c r="F1603" s="233">
        <v>511</v>
      </c>
      <c r="G1603" s="493" t="s">
        <v>3765</v>
      </c>
      <c r="J1603" s="221">
        <f t="shared" si="115"/>
        <v>0</v>
      </c>
      <c r="K1603" s="221"/>
      <c r="L1603" s="221"/>
      <c r="M1603" s="221"/>
      <c r="N1603" s="722"/>
    </row>
    <row r="1604" spans="6:14" ht="13.5" hidden="1" customHeight="1" x14ac:dyDescent="0.25">
      <c r="F1604" s="233">
        <v>4632</v>
      </c>
      <c r="G1604" s="493" t="s">
        <v>3645</v>
      </c>
      <c r="J1604" s="221">
        <f t="shared" si="115"/>
        <v>0</v>
      </c>
      <c r="K1604" s="221"/>
      <c r="L1604" s="221"/>
      <c r="M1604" s="221"/>
      <c r="N1604" s="722"/>
    </row>
    <row r="1605" spans="6:14" ht="13.5" hidden="1" customHeight="1" x14ac:dyDescent="0.25">
      <c r="F1605" s="233">
        <v>464</v>
      </c>
      <c r="G1605" s="493" t="s">
        <v>3646</v>
      </c>
      <c r="J1605" s="221">
        <f t="shared" si="115"/>
        <v>0</v>
      </c>
      <c r="K1605" s="221"/>
      <c r="L1605" s="221"/>
      <c r="M1605" s="221"/>
      <c r="N1605" s="722"/>
    </row>
    <row r="1606" spans="6:14" ht="13.5" hidden="1" customHeight="1" x14ac:dyDescent="0.25">
      <c r="F1606" s="233">
        <v>465</v>
      </c>
      <c r="G1606" s="493" t="s">
        <v>3741</v>
      </c>
      <c r="J1606" s="221">
        <f t="shared" si="115"/>
        <v>0</v>
      </c>
      <c r="K1606" s="221"/>
      <c r="L1606" s="221"/>
      <c r="M1606" s="221"/>
      <c r="N1606" s="722"/>
    </row>
    <row r="1607" spans="6:14" ht="13.5" hidden="1" customHeight="1" x14ac:dyDescent="0.25">
      <c r="F1607" s="233">
        <v>472</v>
      </c>
      <c r="G1607" s="493" t="s">
        <v>3647</v>
      </c>
      <c r="J1607" s="221">
        <f t="shared" si="115"/>
        <v>0</v>
      </c>
      <c r="K1607" s="221"/>
      <c r="L1607" s="221"/>
      <c r="M1607" s="221"/>
      <c r="N1607" s="722"/>
    </row>
    <row r="1608" spans="6:14" ht="13.5" hidden="1" customHeight="1" x14ac:dyDescent="0.25">
      <c r="F1608" s="233">
        <v>481</v>
      </c>
      <c r="G1608" s="493" t="s">
        <v>3760</v>
      </c>
      <c r="J1608" s="221">
        <f t="shared" si="115"/>
        <v>0</v>
      </c>
      <c r="K1608" s="221"/>
      <c r="L1608" s="221"/>
      <c r="M1608" s="221"/>
      <c r="N1608" s="722"/>
    </row>
    <row r="1609" spans="6:14" ht="13.5" hidden="1" customHeight="1" x14ac:dyDescent="0.25">
      <c r="F1609" s="233">
        <v>482</v>
      </c>
      <c r="G1609" s="493" t="s">
        <v>3761</v>
      </c>
      <c r="J1609" s="221">
        <f t="shared" si="115"/>
        <v>0</v>
      </c>
      <c r="K1609" s="221"/>
      <c r="L1609" s="221"/>
      <c r="M1609" s="221"/>
      <c r="N1609" s="722"/>
    </row>
    <row r="1610" spans="6:14" ht="13.5" hidden="1" customHeight="1" x14ac:dyDescent="0.25">
      <c r="F1610" s="233">
        <v>483</v>
      </c>
      <c r="G1610" s="493" t="s">
        <v>3762</v>
      </c>
      <c r="J1610" s="221">
        <f t="shared" si="115"/>
        <v>0</v>
      </c>
      <c r="K1610" s="221"/>
      <c r="L1610" s="221"/>
      <c r="M1610" s="221"/>
      <c r="N1610" s="722"/>
    </row>
    <row r="1611" spans="6:14" ht="13.5" hidden="1" customHeight="1" x14ac:dyDescent="0.25">
      <c r="F1611" s="233">
        <v>484</v>
      </c>
      <c r="G1611" s="493" t="s">
        <v>3763</v>
      </c>
      <c r="J1611" s="221">
        <f t="shared" si="115"/>
        <v>0</v>
      </c>
      <c r="K1611" s="221"/>
      <c r="L1611" s="221"/>
      <c r="M1611" s="221"/>
      <c r="N1611" s="722"/>
    </row>
    <row r="1612" spans="6:14" ht="13.5" hidden="1" customHeight="1" x14ac:dyDescent="0.25">
      <c r="F1612" s="233">
        <v>485</v>
      </c>
      <c r="G1612" s="493" t="s">
        <v>3764</v>
      </c>
      <c r="J1612" s="221">
        <f t="shared" si="115"/>
        <v>0</v>
      </c>
      <c r="K1612" s="221"/>
      <c r="L1612" s="221"/>
      <c r="M1612" s="221"/>
      <c r="N1612" s="722"/>
    </row>
    <row r="1613" spans="6:14" ht="13.5" hidden="1" customHeight="1" x14ac:dyDescent="0.25">
      <c r="F1613" s="233">
        <v>489</v>
      </c>
      <c r="G1613" s="493" t="s">
        <v>3648</v>
      </c>
      <c r="J1613" s="221">
        <f t="shared" si="115"/>
        <v>0</v>
      </c>
      <c r="K1613" s="221"/>
      <c r="L1613" s="221"/>
      <c r="M1613" s="221"/>
      <c r="N1613" s="722"/>
    </row>
    <row r="1614" spans="6:14" ht="13.5" hidden="1" customHeight="1" x14ac:dyDescent="0.25">
      <c r="F1614" s="233">
        <v>494</v>
      </c>
      <c r="G1614" s="493" t="s">
        <v>3742</v>
      </c>
      <c r="J1614" s="221">
        <f t="shared" si="115"/>
        <v>0</v>
      </c>
      <c r="K1614" s="221"/>
      <c r="L1614" s="221"/>
      <c r="M1614" s="221"/>
      <c r="N1614" s="722"/>
    </row>
    <row r="1615" spans="6:14" ht="13.5" hidden="1" customHeight="1" x14ac:dyDescent="0.25">
      <c r="F1615" s="233">
        <v>495</v>
      </c>
      <c r="G1615" s="493" t="s">
        <v>3743</v>
      </c>
      <c r="J1615" s="221">
        <f t="shared" si="115"/>
        <v>0</v>
      </c>
      <c r="K1615" s="221"/>
      <c r="L1615" s="221"/>
      <c r="M1615" s="221"/>
      <c r="N1615" s="722"/>
    </row>
    <row r="1616" spans="6:14" ht="13.5" hidden="1" customHeight="1" x14ac:dyDescent="0.25">
      <c r="F1616" s="233">
        <v>496</v>
      </c>
      <c r="G1616" s="493" t="s">
        <v>3744</v>
      </c>
      <c r="J1616" s="221">
        <f t="shared" si="115"/>
        <v>0</v>
      </c>
      <c r="K1616" s="221"/>
      <c r="L1616" s="221"/>
      <c r="M1616" s="221"/>
      <c r="N1616" s="722"/>
    </row>
    <row r="1617" spans="5:14" ht="13.5" hidden="1" customHeight="1" x14ac:dyDescent="0.25">
      <c r="F1617" s="233">
        <v>499</v>
      </c>
      <c r="G1617" s="493" t="s">
        <v>3745</v>
      </c>
      <c r="J1617" s="221">
        <f t="shared" si="115"/>
        <v>0</v>
      </c>
      <c r="K1617" s="221"/>
      <c r="L1617" s="221"/>
      <c r="M1617" s="221"/>
      <c r="N1617" s="722"/>
    </row>
    <row r="1618" spans="5:14" ht="13.5" customHeight="1" x14ac:dyDescent="0.25">
      <c r="E1618" s="219">
        <v>62</v>
      </c>
      <c r="F1618" s="233">
        <v>511</v>
      </c>
      <c r="G1618" s="493" t="s">
        <v>4268</v>
      </c>
      <c r="H1618" s="220">
        <v>1640000</v>
      </c>
      <c r="J1618" s="221">
        <f t="shared" si="115"/>
        <v>1640000</v>
      </c>
      <c r="K1618" s="221">
        <v>0</v>
      </c>
      <c r="L1618" s="221"/>
      <c r="M1618" s="221">
        <f t="shared" ref="M1618:M1632" si="116">SUM(K1618:L1618)</f>
        <v>0</v>
      </c>
      <c r="N1618" s="722"/>
    </row>
    <row r="1619" spans="5:14" ht="13.5" customHeight="1" x14ac:dyDescent="0.25">
      <c r="E1619" s="219">
        <v>63</v>
      </c>
      <c r="F1619" s="233">
        <v>512</v>
      </c>
      <c r="G1619" s="493" t="s">
        <v>3766</v>
      </c>
      <c r="H1619" s="220">
        <v>1000</v>
      </c>
      <c r="J1619" s="221">
        <f t="shared" si="115"/>
        <v>1000</v>
      </c>
      <c r="K1619" s="221">
        <v>0</v>
      </c>
      <c r="L1619" s="221"/>
      <c r="M1619" s="221">
        <f t="shared" si="116"/>
        <v>0</v>
      </c>
      <c r="N1619" s="722"/>
    </row>
    <row r="1620" spans="5:14" ht="13.5" hidden="1" customHeight="1" x14ac:dyDescent="0.25">
      <c r="F1620" s="233">
        <v>513</v>
      </c>
      <c r="G1620" s="493" t="s">
        <v>3767</v>
      </c>
      <c r="J1620" s="221">
        <f t="shared" si="115"/>
        <v>0</v>
      </c>
      <c r="K1620" s="221"/>
      <c r="L1620" s="221"/>
      <c r="M1620" s="221">
        <f t="shared" si="116"/>
        <v>0</v>
      </c>
      <c r="N1620" s="722"/>
    </row>
    <row r="1621" spans="5:14" ht="13.5" hidden="1" customHeight="1" x14ac:dyDescent="0.25">
      <c r="F1621" s="233">
        <v>514</v>
      </c>
      <c r="G1621" s="493" t="s">
        <v>3768</v>
      </c>
      <c r="J1621" s="221">
        <f t="shared" si="115"/>
        <v>0</v>
      </c>
      <c r="K1621" s="221"/>
      <c r="L1621" s="221"/>
      <c r="M1621" s="221">
        <f t="shared" si="116"/>
        <v>0</v>
      </c>
      <c r="N1621" s="722"/>
    </row>
    <row r="1622" spans="5:14" ht="13.5" hidden="1" customHeight="1" x14ac:dyDescent="0.25">
      <c r="F1622" s="233">
        <v>515</v>
      </c>
      <c r="G1622" s="493" t="s">
        <v>3651</v>
      </c>
      <c r="J1622" s="221">
        <f t="shared" si="115"/>
        <v>0</v>
      </c>
      <c r="K1622" s="221"/>
      <c r="L1622" s="221"/>
      <c r="M1622" s="221">
        <f t="shared" si="116"/>
        <v>0</v>
      </c>
      <c r="N1622" s="722"/>
    </row>
    <row r="1623" spans="5:14" ht="13.5" hidden="1" customHeight="1" x14ac:dyDescent="0.25">
      <c r="F1623" s="233">
        <v>521</v>
      </c>
      <c r="G1623" s="493" t="s">
        <v>3769</v>
      </c>
      <c r="J1623" s="221">
        <f t="shared" si="115"/>
        <v>0</v>
      </c>
      <c r="K1623" s="221"/>
      <c r="L1623" s="221"/>
      <c r="M1623" s="221">
        <f t="shared" si="116"/>
        <v>0</v>
      </c>
      <c r="N1623" s="722"/>
    </row>
    <row r="1624" spans="5:14" ht="13.5" hidden="1" customHeight="1" x14ac:dyDescent="0.25">
      <c r="F1624" s="233">
        <v>522</v>
      </c>
      <c r="G1624" s="493" t="s">
        <v>3770</v>
      </c>
      <c r="J1624" s="221">
        <f t="shared" si="115"/>
        <v>0</v>
      </c>
      <c r="K1624" s="221"/>
      <c r="L1624" s="221"/>
      <c r="M1624" s="221">
        <f t="shared" si="116"/>
        <v>0</v>
      </c>
      <c r="N1624" s="722"/>
    </row>
    <row r="1625" spans="5:14" ht="13.5" hidden="1" customHeight="1" x14ac:dyDescent="0.25">
      <c r="F1625" s="233">
        <v>523</v>
      </c>
      <c r="G1625" s="493" t="s">
        <v>3652</v>
      </c>
      <c r="J1625" s="221">
        <f t="shared" si="115"/>
        <v>0</v>
      </c>
      <c r="K1625" s="221"/>
      <c r="L1625" s="221"/>
      <c r="M1625" s="221">
        <f t="shared" si="116"/>
        <v>0</v>
      </c>
      <c r="N1625" s="722"/>
    </row>
    <row r="1626" spans="5:14" ht="13.5" hidden="1" customHeight="1" x14ac:dyDescent="0.25">
      <c r="F1626" s="233">
        <v>531</v>
      </c>
      <c r="G1626" s="494" t="s">
        <v>3746</v>
      </c>
      <c r="J1626" s="221">
        <f t="shared" si="115"/>
        <v>0</v>
      </c>
      <c r="K1626" s="221"/>
      <c r="L1626" s="221"/>
      <c r="M1626" s="221">
        <f t="shared" si="116"/>
        <v>0</v>
      </c>
      <c r="N1626" s="722"/>
    </row>
    <row r="1627" spans="5:14" ht="13.5" hidden="1" customHeight="1" x14ac:dyDescent="0.25">
      <c r="F1627" s="233">
        <v>541</v>
      </c>
      <c r="G1627" s="493" t="s">
        <v>3771</v>
      </c>
      <c r="J1627" s="221">
        <f t="shared" si="115"/>
        <v>0</v>
      </c>
      <c r="K1627" s="221"/>
      <c r="L1627" s="221"/>
      <c r="M1627" s="221">
        <f t="shared" si="116"/>
        <v>0</v>
      </c>
      <c r="N1627" s="722"/>
    </row>
    <row r="1628" spans="5:14" ht="13.5" hidden="1" customHeight="1" x14ac:dyDescent="0.25">
      <c r="F1628" s="233">
        <v>542</v>
      </c>
      <c r="G1628" s="493" t="s">
        <v>3772</v>
      </c>
      <c r="J1628" s="221">
        <f t="shared" si="115"/>
        <v>0</v>
      </c>
      <c r="K1628" s="221"/>
      <c r="L1628" s="221"/>
      <c r="M1628" s="221">
        <f t="shared" si="116"/>
        <v>0</v>
      </c>
      <c r="N1628" s="722"/>
    </row>
    <row r="1629" spans="5:14" ht="13.5" hidden="1" customHeight="1" x14ac:dyDescent="0.25">
      <c r="F1629" s="233">
        <v>543</v>
      </c>
      <c r="G1629" s="493" t="s">
        <v>3653</v>
      </c>
      <c r="J1629" s="221">
        <f t="shared" si="115"/>
        <v>0</v>
      </c>
      <c r="K1629" s="221"/>
      <c r="L1629" s="221"/>
      <c r="M1629" s="221">
        <f t="shared" si="116"/>
        <v>0</v>
      </c>
      <c r="N1629" s="722"/>
    </row>
    <row r="1630" spans="5:14" ht="13.5" hidden="1" customHeight="1" x14ac:dyDescent="0.25">
      <c r="F1630" s="233">
        <v>551</v>
      </c>
      <c r="G1630" s="493" t="s">
        <v>3747</v>
      </c>
      <c r="J1630" s="221">
        <f t="shared" si="115"/>
        <v>0</v>
      </c>
      <c r="K1630" s="221"/>
      <c r="L1630" s="221"/>
      <c r="M1630" s="221">
        <f t="shared" si="116"/>
        <v>0</v>
      </c>
      <c r="N1630" s="722"/>
    </row>
    <row r="1631" spans="5:14" ht="13.5" hidden="1" customHeight="1" x14ac:dyDescent="0.25">
      <c r="F1631" s="233">
        <v>611</v>
      </c>
      <c r="G1631" s="494" t="s">
        <v>3654</v>
      </c>
      <c r="J1631" s="221">
        <f t="shared" si="115"/>
        <v>0</v>
      </c>
      <c r="K1631" s="221"/>
      <c r="L1631" s="221"/>
      <c r="M1631" s="221">
        <f t="shared" si="116"/>
        <v>0</v>
      </c>
      <c r="N1631" s="722"/>
    </row>
    <row r="1632" spans="5:14" ht="13.5" hidden="1" customHeight="1" x14ac:dyDescent="0.25">
      <c r="F1632" s="233">
        <v>620</v>
      </c>
      <c r="G1632" s="494" t="s">
        <v>73</v>
      </c>
      <c r="J1632" s="221">
        <f t="shared" si="115"/>
        <v>0</v>
      </c>
      <c r="K1632" s="221"/>
      <c r="L1632" s="221"/>
      <c r="M1632" s="221">
        <f t="shared" si="116"/>
        <v>0</v>
      </c>
      <c r="N1632" s="722"/>
    </row>
    <row r="1633" spans="5:14" ht="13.5" customHeight="1" x14ac:dyDescent="0.25">
      <c r="E1633" s="234"/>
      <c r="F1633" s="233"/>
      <c r="G1633" s="496" t="s">
        <v>3919</v>
      </c>
      <c r="H1633" s="235"/>
      <c r="I1633" s="236"/>
      <c r="J1633" s="237"/>
      <c r="K1633" s="237"/>
      <c r="L1633" s="237"/>
      <c r="M1633" s="237"/>
      <c r="N1633" s="723"/>
    </row>
    <row r="1634" spans="5:14" ht="13.5" hidden="1" customHeight="1" x14ac:dyDescent="0.25">
      <c r="F1634" s="238" t="s">
        <v>219</v>
      </c>
      <c r="G1634" s="497" t="s">
        <v>220</v>
      </c>
      <c r="H1634" s="220">
        <v>0</v>
      </c>
      <c r="J1634" s="221">
        <f t="shared" ref="J1634:J1649" si="117">SUM(H1634:I1634)</f>
        <v>0</v>
      </c>
      <c r="K1634" s="221">
        <v>0</v>
      </c>
      <c r="L1634" s="221"/>
      <c r="M1634" s="221">
        <f t="shared" ref="M1634:M1649" si="118">SUM(K1634:L1634)</f>
        <v>0</v>
      </c>
      <c r="N1634" s="722"/>
    </row>
    <row r="1635" spans="5:14" ht="13.5" hidden="1" customHeight="1" x14ac:dyDescent="0.25">
      <c r="F1635" s="238" t="s">
        <v>221</v>
      </c>
      <c r="G1635" s="497" t="s">
        <v>222</v>
      </c>
      <c r="J1635" s="221">
        <f t="shared" si="117"/>
        <v>0</v>
      </c>
      <c r="K1635" s="221"/>
      <c r="L1635" s="221"/>
      <c r="M1635" s="221">
        <f t="shared" si="118"/>
        <v>0</v>
      </c>
      <c r="N1635" s="722"/>
    </row>
    <row r="1636" spans="5:14" ht="13.5" hidden="1" customHeight="1" x14ac:dyDescent="0.25">
      <c r="F1636" s="238" t="s">
        <v>223</v>
      </c>
      <c r="G1636" s="497" t="s">
        <v>224</v>
      </c>
      <c r="J1636" s="221">
        <f t="shared" si="117"/>
        <v>0</v>
      </c>
      <c r="K1636" s="221"/>
      <c r="L1636" s="221"/>
      <c r="M1636" s="221">
        <f t="shared" si="118"/>
        <v>0</v>
      </c>
      <c r="N1636" s="722"/>
    </row>
    <row r="1637" spans="5:14" ht="13.5" hidden="1" customHeight="1" x14ac:dyDescent="0.25">
      <c r="F1637" s="238" t="s">
        <v>225</v>
      </c>
      <c r="G1637" s="497" t="s">
        <v>226</v>
      </c>
      <c r="J1637" s="221">
        <f t="shared" si="117"/>
        <v>0</v>
      </c>
      <c r="K1637" s="221"/>
      <c r="L1637" s="221"/>
      <c r="M1637" s="221">
        <f t="shared" si="118"/>
        <v>0</v>
      </c>
      <c r="N1637" s="722"/>
    </row>
    <row r="1638" spans="5:14" ht="13.5" hidden="1" customHeight="1" x14ac:dyDescent="0.25">
      <c r="F1638" s="238" t="s">
        <v>227</v>
      </c>
      <c r="G1638" s="497" t="s">
        <v>228</v>
      </c>
      <c r="J1638" s="221">
        <f t="shared" si="117"/>
        <v>0</v>
      </c>
      <c r="K1638" s="221"/>
      <c r="L1638" s="221"/>
      <c r="M1638" s="221">
        <f t="shared" si="118"/>
        <v>0</v>
      </c>
      <c r="N1638" s="722"/>
    </row>
    <row r="1639" spans="5:14" ht="13.5" hidden="1" customHeight="1" x14ac:dyDescent="0.25">
      <c r="F1639" s="238" t="s">
        <v>229</v>
      </c>
      <c r="G1639" s="497" t="s">
        <v>230</v>
      </c>
      <c r="J1639" s="221">
        <f t="shared" si="117"/>
        <v>0</v>
      </c>
      <c r="K1639" s="221"/>
      <c r="L1639" s="221"/>
      <c r="M1639" s="221">
        <f t="shared" si="118"/>
        <v>0</v>
      </c>
      <c r="N1639" s="722"/>
    </row>
    <row r="1640" spans="5:14" ht="13.5" hidden="1" customHeight="1" x14ac:dyDescent="0.25">
      <c r="F1640" s="238" t="s">
        <v>231</v>
      </c>
      <c r="G1640" s="497" t="s">
        <v>4115</v>
      </c>
      <c r="J1640" s="221">
        <f t="shared" si="117"/>
        <v>0</v>
      </c>
      <c r="K1640" s="221"/>
      <c r="L1640" s="221"/>
      <c r="M1640" s="221">
        <f t="shared" si="118"/>
        <v>0</v>
      </c>
      <c r="N1640" s="722"/>
    </row>
    <row r="1641" spans="5:14" ht="13.5" hidden="1" customHeight="1" x14ac:dyDescent="0.25">
      <c r="F1641" s="238" t="s">
        <v>232</v>
      </c>
      <c r="G1641" s="497" t="s">
        <v>4114</v>
      </c>
      <c r="J1641" s="221">
        <f t="shared" si="117"/>
        <v>0</v>
      </c>
      <c r="K1641" s="221"/>
      <c r="L1641" s="221"/>
      <c r="M1641" s="221">
        <f t="shared" si="118"/>
        <v>0</v>
      </c>
      <c r="N1641" s="722"/>
    </row>
    <row r="1642" spans="5:14" ht="13.5" hidden="1" customHeight="1" x14ac:dyDescent="0.25">
      <c r="F1642" s="238" t="s">
        <v>233</v>
      </c>
      <c r="G1642" s="497" t="s">
        <v>42</v>
      </c>
      <c r="J1642" s="221">
        <f t="shared" si="117"/>
        <v>0</v>
      </c>
      <c r="K1642" s="221"/>
      <c r="L1642" s="221"/>
      <c r="M1642" s="221">
        <f t="shared" si="118"/>
        <v>0</v>
      </c>
      <c r="N1642" s="722"/>
    </row>
    <row r="1643" spans="5:14" ht="13.5" hidden="1" customHeight="1" x14ac:dyDescent="0.25">
      <c r="F1643" s="238" t="s">
        <v>234</v>
      </c>
      <c r="G1643" s="497" t="s">
        <v>235</v>
      </c>
      <c r="J1643" s="221">
        <f t="shared" si="117"/>
        <v>0</v>
      </c>
      <c r="K1643" s="221"/>
      <c r="L1643" s="221"/>
      <c r="M1643" s="221">
        <f t="shared" si="118"/>
        <v>0</v>
      </c>
      <c r="N1643" s="722"/>
    </row>
    <row r="1644" spans="5:14" ht="13.5" hidden="1" customHeight="1" x14ac:dyDescent="0.25">
      <c r="F1644" s="238" t="s">
        <v>236</v>
      </c>
      <c r="G1644" s="497" t="s">
        <v>237</v>
      </c>
      <c r="J1644" s="221">
        <f t="shared" si="117"/>
        <v>0</v>
      </c>
      <c r="K1644" s="221"/>
      <c r="L1644" s="221"/>
      <c r="M1644" s="221">
        <f t="shared" si="118"/>
        <v>0</v>
      </c>
      <c r="N1644" s="722"/>
    </row>
    <row r="1645" spans="5:14" ht="13.5" hidden="1" customHeight="1" x14ac:dyDescent="0.25">
      <c r="F1645" s="238" t="s">
        <v>238</v>
      </c>
      <c r="G1645" s="497" t="s">
        <v>239</v>
      </c>
      <c r="J1645" s="221">
        <f t="shared" si="117"/>
        <v>0</v>
      </c>
      <c r="K1645" s="221"/>
      <c r="L1645" s="221"/>
      <c r="M1645" s="221">
        <f t="shared" si="118"/>
        <v>0</v>
      </c>
      <c r="N1645" s="722"/>
    </row>
    <row r="1646" spans="5:14" ht="13.5" customHeight="1" x14ac:dyDescent="0.25">
      <c r="F1646" s="238" t="s">
        <v>240</v>
      </c>
      <c r="G1646" s="497" t="s">
        <v>241</v>
      </c>
      <c r="H1646" s="220">
        <f>SUM(H1618:H1619)</f>
        <v>1641000</v>
      </c>
      <c r="J1646" s="221">
        <f t="shared" si="117"/>
        <v>1641000</v>
      </c>
      <c r="K1646" s="221">
        <f>SUM(K1618:K1619)</f>
        <v>0</v>
      </c>
      <c r="L1646" s="221"/>
      <c r="M1646" s="221">
        <f t="shared" si="118"/>
        <v>0</v>
      </c>
      <c r="N1646" s="722"/>
    </row>
    <row r="1647" spans="5:14" ht="13.5" hidden="1" customHeight="1" x14ac:dyDescent="0.25">
      <c r="F1647" s="238" t="s">
        <v>242</v>
      </c>
      <c r="G1647" s="497" t="s">
        <v>243</v>
      </c>
      <c r="J1647" s="221">
        <f t="shared" si="117"/>
        <v>0</v>
      </c>
      <c r="K1647" s="221"/>
      <c r="L1647" s="221"/>
      <c r="M1647" s="221">
        <f t="shared" si="118"/>
        <v>0</v>
      </c>
      <c r="N1647" s="722"/>
    </row>
    <row r="1648" spans="5:14" ht="13.5" hidden="1" customHeight="1" x14ac:dyDescent="0.25">
      <c r="F1648" s="238" t="s">
        <v>244</v>
      </c>
      <c r="G1648" s="497" t="s">
        <v>245</v>
      </c>
      <c r="J1648" s="221">
        <f t="shared" si="117"/>
        <v>0</v>
      </c>
      <c r="K1648" s="221"/>
      <c r="L1648" s="221"/>
      <c r="M1648" s="221">
        <f t="shared" si="118"/>
        <v>0</v>
      </c>
      <c r="N1648" s="722"/>
    </row>
    <row r="1649" spans="5:14" ht="13.5" hidden="1" customHeight="1" x14ac:dyDescent="0.25">
      <c r="F1649" s="238" t="s">
        <v>246</v>
      </c>
      <c r="G1649" s="497" t="s">
        <v>247</v>
      </c>
      <c r="J1649" s="221">
        <f t="shared" si="117"/>
        <v>0</v>
      </c>
      <c r="K1649" s="221"/>
      <c r="L1649" s="221"/>
      <c r="M1649" s="221">
        <f t="shared" si="118"/>
        <v>0</v>
      </c>
      <c r="N1649" s="722"/>
    </row>
    <row r="1650" spans="5:14" ht="13.5" customHeight="1" x14ac:dyDescent="0.25">
      <c r="G1650" s="498" t="s">
        <v>3847</v>
      </c>
      <c r="H1650" s="239">
        <f>SUM(H1634:H1649)</f>
        <v>1641000</v>
      </c>
      <c r="I1650" s="240">
        <f>SUM(I1635:I1649)</f>
        <v>0</v>
      </c>
      <c r="J1650" s="240">
        <f>SUM(J1634:J1649)</f>
        <v>1641000</v>
      </c>
      <c r="K1650" s="240">
        <f>SUM(K1634:K1649)</f>
        <v>0</v>
      </c>
      <c r="L1650" s="240">
        <f>SUM(L1635:L1649)</f>
        <v>0</v>
      </c>
      <c r="M1650" s="240">
        <f>SUM(M1634:M1649)</f>
        <v>0</v>
      </c>
      <c r="N1650" s="724"/>
    </row>
    <row r="1651" spans="5:14" ht="13.5" customHeight="1" x14ac:dyDescent="0.25">
      <c r="E1651" s="234"/>
      <c r="F1651" s="233"/>
      <c r="G1651" s="499" t="s">
        <v>4691</v>
      </c>
      <c r="H1651" s="235"/>
      <c r="I1651" s="236"/>
      <c r="J1651" s="237"/>
      <c r="K1651" s="237"/>
      <c r="L1651" s="237"/>
      <c r="M1651" s="237"/>
      <c r="N1651" s="723"/>
    </row>
    <row r="1652" spans="5:14" ht="13.5" hidden="1" customHeight="1" x14ac:dyDescent="0.25">
      <c r="F1652" s="238" t="s">
        <v>219</v>
      </c>
      <c r="G1652" s="497" t="s">
        <v>220</v>
      </c>
      <c r="H1652" s="220">
        <f>SUM(H1634)</f>
        <v>0</v>
      </c>
      <c r="J1652" s="221">
        <f>SUM(H1652:I1652)</f>
        <v>0</v>
      </c>
      <c r="K1652" s="221">
        <f>SUM(K1634)</f>
        <v>0</v>
      </c>
      <c r="L1652" s="221"/>
      <c r="M1652" s="221">
        <f>SUM(K1652:L1652)</f>
        <v>0</v>
      </c>
      <c r="N1652" s="722"/>
    </row>
    <row r="1653" spans="5:14" ht="13.5" hidden="1" customHeight="1" x14ac:dyDescent="0.25">
      <c r="F1653" s="238" t="s">
        <v>221</v>
      </c>
      <c r="G1653" s="497" t="s">
        <v>222</v>
      </c>
      <c r="J1653" s="221">
        <f t="shared" ref="J1653:J1667" si="119">SUM(H1653:I1653)</f>
        <v>0</v>
      </c>
      <c r="K1653" s="221"/>
      <c r="L1653" s="221"/>
      <c r="M1653" s="221">
        <f t="shared" ref="M1653:M1667" si="120">SUM(K1653:L1653)</f>
        <v>0</v>
      </c>
      <c r="N1653" s="722"/>
    </row>
    <row r="1654" spans="5:14" ht="13.5" hidden="1" customHeight="1" x14ac:dyDescent="0.25">
      <c r="F1654" s="238" t="s">
        <v>223</v>
      </c>
      <c r="G1654" s="497" t="s">
        <v>224</v>
      </c>
      <c r="J1654" s="221">
        <f t="shared" si="119"/>
        <v>0</v>
      </c>
      <c r="K1654" s="221"/>
      <c r="L1654" s="221"/>
      <c r="M1654" s="221">
        <f t="shared" si="120"/>
        <v>0</v>
      </c>
      <c r="N1654" s="722"/>
    </row>
    <row r="1655" spans="5:14" ht="13.5" hidden="1" customHeight="1" x14ac:dyDescent="0.25">
      <c r="F1655" s="238" t="s">
        <v>225</v>
      </c>
      <c r="G1655" s="497" t="s">
        <v>226</v>
      </c>
      <c r="J1655" s="221">
        <f t="shared" si="119"/>
        <v>0</v>
      </c>
      <c r="K1655" s="221"/>
      <c r="L1655" s="221"/>
      <c r="M1655" s="221">
        <f t="shared" si="120"/>
        <v>0</v>
      </c>
      <c r="N1655" s="722"/>
    </row>
    <row r="1656" spans="5:14" ht="13.5" hidden="1" customHeight="1" x14ac:dyDescent="0.25">
      <c r="F1656" s="238" t="s">
        <v>227</v>
      </c>
      <c r="G1656" s="497" t="s">
        <v>228</v>
      </c>
      <c r="J1656" s="221">
        <f t="shared" si="119"/>
        <v>0</v>
      </c>
      <c r="K1656" s="221"/>
      <c r="L1656" s="221"/>
      <c r="M1656" s="221">
        <f t="shared" si="120"/>
        <v>0</v>
      </c>
      <c r="N1656" s="722"/>
    </row>
    <row r="1657" spans="5:14" ht="13.5" hidden="1" customHeight="1" x14ac:dyDescent="0.25">
      <c r="F1657" s="238" t="s">
        <v>229</v>
      </c>
      <c r="G1657" s="497" t="s">
        <v>230</v>
      </c>
      <c r="J1657" s="221">
        <f t="shared" si="119"/>
        <v>0</v>
      </c>
      <c r="K1657" s="221"/>
      <c r="L1657" s="221"/>
      <c r="M1657" s="221">
        <f t="shared" si="120"/>
        <v>0</v>
      </c>
      <c r="N1657" s="722"/>
    </row>
    <row r="1658" spans="5:14" ht="13.5" hidden="1" customHeight="1" x14ac:dyDescent="0.25">
      <c r="F1658" s="238" t="s">
        <v>231</v>
      </c>
      <c r="G1658" s="497" t="s">
        <v>4115</v>
      </c>
      <c r="J1658" s="221">
        <f t="shared" si="119"/>
        <v>0</v>
      </c>
      <c r="K1658" s="221"/>
      <c r="L1658" s="221"/>
      <c r="M1658" s="221">
        <f t="shared" si="120"/>
        <v>0</v>
      </c>
      <c r="N1658" s="722"/>
    </row>
    <row r="1659" spans="5:14" ht="13.5" hidden="1" customHeight="1" x14ac:dyDescent="0.25">
      <c r="F1659" s="238" t="s">
        <v>232</v>
      </c>
      <c r="G1659" s="497" t="s">
        <v>4114</v>
      </c>
      <c r="J1659" s="221">
        <f t="shared" si="119"/>
        <v>0</v>
      </c>
      <c r="K1659" s="221"/>
      <c r="L1659" s="221"/>
      <c r="M1659" s="221">
        <f t="shared" si="120"/>
        <v>0</v>
      </c>
      <c r="N1659" s="722"/>
    </row>
    <row r="1660" spans="5:14" ht="13.5" hidden="1" customHeight="1" x14ac:dyDescent="0.25">
      <c r="F1660" s="238" t="s">
        <v>233</v>
      </c>
      <c r="G1660" s="497" t="s">
        <v>42</v>
      </c>
      <c r="J1660" s="221">
        <f t="shared" si="119"/>
        <v>0</v>
      </c>
      <c r="K1660" s="221"/>
      <c r="L1660" s="221"/>
      <c r="M1660" s="221">
        <f t="shared" si="120"/>
        <v>0</v>
      </c>
      <c r="N1660" s="722"/>
    </row>
    <row r="1661" spans="5:14" ht="13.5" hidden="1" customHeight="1" x14ac:dyDescent="0.25">
      <c r="F1661" s="238" t="s">
        <v>234</v>
      </c>
      <c r="G1661" s="497" t="s">
        <v>235</v>
      </c>
      <c r="J1661" s="221">
        <f t="shared" si="119"/>
        <v>0</v>
      </c>
      <c r="K1661" s="221"/>
      <c r="L1661" s="221"/>
      <c r="M1661" s="221">
        <f t="shared" si="120"/>
        <v>0</v>
      </c>
      <c r="N1661" s="722"/>
    </row>
    <row r="1662" spans="5:14" ht="13.5" hidden="1" customHeight="1" x14ac:dyDescent="0.25">
      <c r="F1662" s="238" t="s">
        <v>236</v>
      </c>
      <c r="G1662" s="497" t="s">
        <v>237</v>
      </c>
      <c r="J1662" s="221">
        <f t="shared" si="119"/>
        <v>0</v>
      </c>
      <c r="K1662" s="221"/>
      <c r="L1662" s="221"/>
      <c r="M1662" s="221">
        <f t="shared" si="120"/>
        <v>0</v>
      </c>
      <c r="N1662" s="722"/>
    </row>
    <row r="1663" spans="5:14" ht="13.5" hidden="1" customHeight="1" x14ac:dyDescent="0.25">
      <c r="F1663" s="238" t="s">
        <v>238</v>
      </c>
      <c r="G1663" s="497" t="s">
        <v>239</v>
      </c>
      <c r="J1663" s="221">
        <f t="shared" si="119"/>
        <v>0</v>
      </c>
      <c r="K1663" s="221"/>
      <c r="L1663" s="221"/>
      <c r="M1663" s="221">
        <f t="shared" si="120"/>
        <v>0</v>
      </c>
      <c r="N1663" s="722"/>
    </row>
    <row r="1664" spans="5:14" ht="13.5" customHeight="1" x14ac:dyDescent="0.25">
      <c r="F1664" s="238" t="s">
        <v>240</v>
      </c>
      <c r="G1664" s="497" t="s">
        <v>241</v>
      </c>
      <c r="H1664" s="220">
        <f>SUM(H1646)</f>
        <v>1641000</v>
      </c>
      <c r="J1664" s="221">
        <f t="shared" si="119"/>
        <v>1641000</v>
      </c>
      <c r="K1664" s="221">
        <f>SUM(K1646)</f>
        <v>0</v>
      </c>
      <c r="L1664" s="221"/>
      <c r="M1664" s="221">
        <f t="shared" si="120"/>
        <v>0</v>
      </c>
      <c r="N1664" s="722"/>
    </row>
    <row r="1665" spans="3:14" ht="13.5" hidden="1" customHeight="1" x14ac:dyDescent="0.25">
      <c r="F1665" s="238" t="s">
        <v>242</v>
      </c>
      <c r="G1665" s="497" t="s">
        <v>243</v>
      </c>
      <c r="J1665" s="221">
        <f t="shared" si="119"/>
        <v>0</v>
      </c>
      <c r="K1665" s="221"/>
      <c r="L1665" s="221"/>
      <c r="M1665" s="221">
        <f t="shared" si="120"/>
        <v>0</v>
      </c>
      <c r="N1665" s="722"/>
    </row>
    <row r="1666" spans="3:14" ht="14.25" hidden="1" customHeight="1" x14ac:dyDescent="0.25">
      <c r="F1666" s="238" t="s">
        <v>244</v>
      </c>
      <c r="G1666" s="497" t="s">
        <v>245</v>
      </c>
      <c r="J1666" s="221">
        <f t="shared" si="119"/>
        <v>0</v>
      </c>
      <c r="K1666" s="221"/>
      <c r="L1666" s="221"/>
      <c r="M1666" s="221">
        <f t="shared" si="120"/>
        <v>0</v>
      </c>
      <c r="N1666" s="722"/>
    </row>
    <row r="1667" spans="3:14" hidden="1" x14ac:dyDescent="0.25">
      <c r="F1667" s="238" t="s">
        <v>246</v>
      </c>
      <c r="G1667" s="497" t="s">
        <v>247</v>
      </c>
      <c r="J1667" s="221">
        <f t="shared" si="119"/>
        <v>0</v>
      </c>
      <c r="K1667" s="221"/>
      <c r="L1667" s="221"/>
      <c r="M1667" s="221">
        <f t="shared" si="120"/>
        <v>0</v>
      </c>
      <c r="N1667" s="722"/>
    </row>
    <row r="1668" spans="3:14" x14ac:dyDescent="0.25">
      <c r="G1668" s="498" t="s">
        <v>4692</v>
      </c>
      <c r="H1668" s="239">
        <f>SUM(H1652:H1667)</f>
        <v>1641000</v>
      </c>
      <c r="I1668" s="240">
        <f>SUM(I1653:I1667)</f>
        <v>0</v>
      </c>
      <c r="J1668" s="240">
        <f>SUM(J1652:J1667)</f>
        <v>1641000</v>
      </c>
      <c r="K1668" s="240">
        <f>SUM(K1652:K1667)</f>
        <v>0</v>
      </c>
      <c r="L1668" s="240">
        <f>SUM(L1653:L1667)</f>
        <v>0</v>
      </c>
      <c r="M1668" s="240">
        <f>SUM(M1652:M1667)</f>
        <v>0</v>
      </c>
      <c r="N1668" s="724"/>
    </row>
    <row r="1669" spans="3:14" x14ac:dyDescent="0.25">
      <c r="C1669" s="228" t="s">
        <v>3713</v>
      </c>
      <c r="D1669" s="229"/>
      <c r="G1669" s="502" t="s">
        <v>4116</v>
      </c>
      <c r="K1669" s="221"/>
      <c r="L1669" s="221"/>
      <c r="M1669" s="221"/>
      <c r="N1669" s="722"/>
    </row>
    <row r="1670" spans="3:14" ht="30" x14ac:dyDescent="0.25">
      <c r="C1670" s="228"/>
      <c r="D1670" s="230">
        <v>160</v>
      </c>
      <c r="E1670" s="231"/>
      <c r="F1670" s="230"/>
      <c r="G1670" s="492" t="s">
        <v>103</v>
      </c>
      <c r="K1670" s="221"/>
      <c r="L1670" s="221"/>
      <c r="M1670" s="221"/>
      <c r="N1670" s="722"/>
    </row>
    <row r="1671" spans="3:14" hidden="1" x14ac:dyDescent="0.25">
      <c r="F1671" s="233">
        <v>411</v>
      </c>
      <c r="G1671" s="493" t="s">
        <v>3738</v>
      </c>
      <c r="J1671" s="221">
        <f>SUM(H1671:I1671)</f>
        <v>0</v>
      </c>
      <c r="K1671" s="221"/>
      <c r="L1671" s="221"/>
      <c r="M1671" s="221">
        <f>SUM(K1671:L1671)</f>
        <v>0</v>
      </c>
      <c r="N1671" s="722"/>
    </row>
    <row r="1672" spans="3:14" hidden="1" x14ac:dyDescent="0.25">
      <c r="F1672" s="233">
        <v>412</v>
      </c>
      <c r="G1672" s="494" t="s">
        <v>3630</v>
      </c>
      <c r="J1672" s="221">
        <f t="shared" ref="J1672:J1730" si="121">SUM(H1672:I1672)</f>
        <v>0</v>
      </c>
      <c r="K1672" s="221"/>
      <c r="L1672" s="221"/>
      <c r="M1672" s="221">
        <f t="shared" ref="M1672:M1730" si="122">SUM(K1672:L1672)</f>
        <v>0</v>
      </c>
      <c r="N1672" s="722"/>
    </row>
    <row r="1673" spans="3:14" hidden="1" x14ac:dyDescent="0.25">
      <c r="F1673" s="233">
        <v>413</v>
      </c>
      <c r="G1673" s="493" t="s">
        <v>3739</v>
      </c>
      <c r="J1673" s="221">
        <f t="shared" si="121"/>
        <v>0</v>
      </c>
      <c r="K1673" s="221"/>
      <c r="L1673" s="221"/>
      <c r="M1673" s="221">
        <f t="shared" si="122"/>
        <v>0</v>
      </c>
      <c r="N1673" s="722"/>
    </row>
    <row r="1674" spans="3:14" hidden="1" x14ac:dyDescent="0.25">
      <c r="F1674" s="233">
        <v>414</v>
      </c>
      <c r="G1674" s="493" t="s">
        <v>3631</v>
      </c>
      <c r="J1674" s="221">
        <f t="shared" si="121"/>
        <v>0</v>
      </c>
      <c r="K1674" s="221"/>
      <c r="L1674" s="221"/>
      <c r="M1674" s="221">
        <f t="shared" si="122"/>
        <v>0</v>
      </c>
      <c r="N1674" s="722"/>
    </row>
    <row r="1675" spans="3:14" hidden="1" x14ac:dyDescent="0.25">
      <c r="F1675" s="233">
        <v>415</v>
      </c>
      <c r="G1675" s="493" t="s">
        <v>3748</v>
      </c>
      <c r="J1675" s="221">
        <f t="shared" si="121"/>
        <v>0</v>
      </c>
      <c r="K1675" s="221"/>
      <c r="L1675" s="221"/>
      <c r="M1675" s="221">
        <f t="shared" si="122"/>
        <v>0</v>
      </c>
      <c r="N1675" s="722"/>
    </row>
    <row r="1676" spans="3:14" hidden="1" x14ac:dyDescent="0.25">
      <c r="F1676" s="233">
        <v>416</v>
      </c>
      <c r="G1676" s="493" t="s">
        <v>3749</v>
      </c>
      <c r="J1676" s="221">
        <f t="shared" si="121"/>
        <v>0</v>
      </c>
      <c r="K1676" s="221"/>
      <c r="L1676" s="221"/>
      <c r="M1676" s="221">
        <f t="shared" si="122"/>
        <v>0</v>
      </c>
      <c r="N1676" s="722"/>
    </row>
    <row r="1677" spans="3:14" hidden="1" x14ac:dyDescent="0.25">
      <c r="F1677" s="233">
        <v>417</v>
      </c>
      <c r="G1677" s="493" t="s">
        <v>3750</v>
      </c>
      <c r="J1677" s="221">
        <f t="shared" si="121"/>
        <v>0</v>
      </c>
      <c r="K1677" s="221"/>
      <c r="L1677" s="221"/>
      <c r="M1677" s="221">
        <f t="shared" si="122"/>
        <v>0</v>
      </c>
      <c r="N1677" s="722"/>
    </row>
    <row r="1678" spans="3:14" hidden="1" x14ac:dyDescent="0.25">
      <c r="F1678" s="233">
        <v>418</v>
      </c>
      <c r="G1678" s="493" t="s">
        <v>3632</v>
      </c>
      <c r="J1678" s="221">
        <f t="shared" si="121"/>
        <v>0</v>
      </c>
      <c r="K1678" s="221"/>
      <c r="L1678" s="221"/>
      <c r="M1678" s="221">
        <f t="shared" si="122"/>
        <v>0</v>
      </c>
      <c r="N1678" s="722"/>
    </row>
    <row r="1679" spans="3:14" hidden="1" x14ac:dyDescent="0.25">
      <c r="F1679" s="233">
        <v>421</v>
      </c>
      <c r="G1679" s="493" t="s">
        <v>3634</v>
      </c>
      <c r="J1679" s="221">
        <f t="shared" si="121"/>
        <v>0</v>
      </c>
      <c r="K1679" s="221"/>
      <c r="L1679" s="221"/>
      <c r="M1679" s="221">
        <f t="shared" si="122"/>
        <v>0</v>
      </c>
      <c r="N1679" s="722"/>
    </row>
    <row r="1680" spans="3:14" hidden="1" x14ac:dyDescent="0.25">
      <c r="F1680" s="233">
        <v>422</v>
      </c>
      <c r="G1680" s="493" t="s">
        <v>3635</v>
      </c>
      <c r="J1680" s="221">
        <f t="shared" si="121"/>
        <v>0</v>
      </c>
      <c r="K1680" s="221"/>
      <c r="L1680" s="221"/>
      <c r="M1680" s="221">
        <f t="shared" si="122"/>
        <v>0</v>
      </c>
      <c r="N1680" s="722"/>
    </row>
    <row r="1681" spans="6:14" hidden="1" x14ac:dyDescent="0.25">
      <c r="F1681" s="233">
        <v>423</v>
      </c>
      <c r="G1681" s="493" t="s">
        <v>3636</v>
      </c>
      <c r="J1681" s="221">
        <f t="shared" si="121"/>
        <v>0</v>
      </c>
      <c r="K1681" s="221"/>
      <c r="L1681" s="221"/>
      <c r="M1681" s="221">
        <f t="shared" si="122"/>
        <v>0</v>
      </c>
      <c r="N1681" s="722"/>
    </row>
    <row r="1682" spans="6:14" hidden="1" x14ac:dyDescent="0.25">
      <c r="F1682" s="233">
        <v>424</v>
      </c>
      <c r="G1682" s="493" t="s">
        <v>3637</v>
      </c>
      <c r="J1682" s="221">
        <f t="shared" si="121"/>
        <v>0</v>
      </c>
      <c r="K1682" s="221"/>
      <c r="L1682" s="221"/>
      <c r="M1682" s="221">
        <f t="shared" si="122"/>
        <v>0</v>
      </c>
      <c r="N1682" s="722"/>
    </row>
    <row r="1683" spans="6:14" hidden="1" x14ac:dyDescent="0.25">
      <c r="F1683" s="233">
        <v>425</v>
      </c>
      <c r="G1683" s="493" t="s">
        <v>3751</v>
      </c>
      <c r="J1683" s="221">
        <f t="shared" si="121"/>
        <v>0</v>
      </c>
      <c r="K1683" s="221"/>
      <c r="L1683" s="221"/>
      <c r="M1683" s="221">
        <f t="shared" si="122"/>
        <v>0</v>
      </c>
      <c r="N1683" s="722"/>
    </row>
    <row r="1684" spans="6:14" hidden="1" x14ac:dyDescent="0.25">
      <c r="F1684" s="233">
        <v>426</v>
      </c>
      <c r="G1684" s="493" t="s">
        <v>3638</v>
      </c>
      <c r="J1684" s="221">
        <f t="shared" si="121"/>
        <v>0</v>
      </c>
      <c r="K1684" s="221"/>
      <c r="L1684" s="221"/>
      <c r="M1684" s="221">
        <f t="shared" si="122"/>
        <v>0</v>
      </c>
      <c r="N1684" s="722"/>
    </row>
    <row r="1685" spans="6:14" hidden="1" x14ac:dyDescent="0.25">
      <c r="F1685" s="233">
        <v>431</v>
      </c>
      <c r="G1685" s="493" t="s">
        <v>3752</v>
      </c>
      <c r="J1685" s="221">
        <f t="shared" si="121"/>
        <v>0</v>
      </c>
      <c r="K1685" s="221"/>
      <c r="L1685" s="221"/>
      <c r="M1685" s="221">
        <f t="shared" si="122"/>
        <v>0</v>
      </c>
      <c r="N1685" s="722"/>
    </row>
    <row r="1686" spans="6:14" hidden="1" x14ac:dyDescent="0.25">
      <c r="F1686" s="233">
        <v>432</v>
      </c>
      <c r="G1686" s="493" t="s">
        <v>3753</v>
      </c>
      <c r="J1686" s="221">
        <f t="shared" si="121"/>
        <v>0</v>
      </c>
      <c r="K1686" s="221"/>
      <c r="L1686" s="221"/>
      <c r="M1686" s="221">
        <f t="shared" si="122"/>
        <v>0</v>
      </c>
      <c r="N1686" s="722"/>
    </row>
    <row r="1687" spans="6:14" hidden="1" x14ac:dyDescent="0.25">
      <c r="F1687" s="233">
        <v>433</v>
      </c>
      <c r="G1687" s="493" t="s">
        <v>3754</v>
      </c>
      <c r="J1687" s="221">
        <f t="shared" si="121"/>
        <v>0</v>
      </c>
      <c r="K1687" s="221"/>
      <c r="L1687" s="221"/>
      <c r="M1687" s="221">
        <f t="shared" si="122"/>
        <v>0</v>
      </c>
      <c r="N1687" s="722"/>
    </row>
    <row r="1688" spans="6:14" hidden="1" x14ac:dyDescent="0.25">
      <c r="F1688" s="233">
        <v>434</v>
      </c>
      <c r="G1688" s="493" t="s">
        <v>3755</v>
      </c>
      <c r="J1688" s="221">
        <f t="shared" si="121"/>
        <v>0</v>
      </c>
      <c r="K1688" s="221"/>
      <c r="L1688" s="221"/>
      <c r="M1688" s="221">
        <f t="shared" si="122"/>
        <v>0</v>
      </c>
      <c r="N1688" s="722"/>
    </row>
    <row r="1689" spans="6:14" hidden="1" x14ac:dyDescent="0.25">
      <c r="F1689" s="233">
        <v>435</v>
      </c>
      <c r="G1689" s="493" t="s">
        <v>3639</v>
      </c>
      <c r="J1689" s="221">
        <f t="shared" si="121"/>
        <v>0</v>
      </c>
      <c r="K1689" s="221"/>
      <c r="L1689" s="221"/>
      <c r="M1689" s="221">
        <f t="shared" si="122"/>
        <v>0</v>
      </c>
      <c r="N1689" s="722"/>
    </row>
    <row r="1690" spans="6:14" hidden="1" x14ac:dyDescent="0.25">
      <c r="F1690" s="233">
        <v>441</v>
      </c>
      <c r="G1690" s="493" t="s">
        <v>3756</v>
      </c>
      <c r="J1690" s="221">
        <f t="shared" si="121"/>
        <v>0</v>
      </c>
      <c r="K1690" s="221"/>
      <c r="L1690" s="221"/>
      <c r="M1690" s="221">
        <f t="shared" si="122"/>
        <v>0</v>
      </c>
      <c r="N1690" s="722"/>
    </row>
    <row r="1691" spans="6:14" hidden="1" x14ac:dyDescent="0.25">
      <c r="F1691" s="233">
        <v>442</v>
      </c>
      <c r="G1691" s="493" t="s">
        <v>3757</v>
      </c>
      <c r="J1691" s="221">
        <f t="shared" si="121"/>
        <v>0</v>
      </c>
      <c r="K1691" s="221"/>
      <c r="L1691" s="221"/>
      <c r="M1691" s="221">
        <f t="shared" si="122"/>
        <v>0</v>
      </c>
      <c r="N1691" s="722"/>
    </row>
    <row r="1692" spans="6:14" hidden="1" x14ac:dyDescent="0.25">
      <c r="F1692" s="233">
        <v>443</v>
      </c>
      <c r="G1692" s="493" t="s">
        <v>3640</v>
      </c>
      <c r="J1692" s="221">
        <f t="shared" si="121"/>
        <v>0</v>
      </c>
      <c r="K1692" s="221"/>
      <c r="L1692" s="221"/>
      <c r="M1692" s="221">
        <f t="shared" si="122"/>
        <v>0</v>
      </c>
      <c r="N1692" s="722"/>
    </row>
    <row r="1693" spans="6:14" hidden="1" x14ac:dyDescent="0.25">
      <c r="F1693" s="233">
        <v>444</v>
      </c>
      <c r="G1693" s="493" t="s">
        <v>3641</v>
      </c>
      <c r="J1693" s="221">
        <f t="shared" si="121"/>
        <v>0</v>
      </c>
      <c r="K1693" s="221"/>
      <c r="L1693" s="221"/>
      <c r="M1693" s="221">
        <f t="shared" si="122"/>
        <v>0</v>
      </c>
      <c r="N1693" s="722"/>
    </row>
    <row r="1694" spans="6:14" ht="30" hidden="1" x14ac:dyDescent="0.25">
      <c r="F1694" s="233">
        <v>4511</v>
      </c>
      <c r="G1694" s="495" t="s">
        <v>1675</v>
      </c>
      <c r="J1694" s="221">
        <f t="shared" si="121"/>
        <v>0</v>
      </c>
      <c r="K1694" s="221"/>
      <c r="L1694" s="221"/>
      <c r="M1694" s="221">
        <f t="shared" si="122"/>
        <v>0</v>
      </c>
      <c r="N1694" s="722"/>
    </row>
    <row r="1695" spans="6:14" ht="30" hidden="1" x14ac:dyDescent="0.25">
      <c r="F1695" s="233">
        <v>4512</v>
      </c>
      <c r="G1695" s="495" t="s">
        <v>1684</v>
      </c>
      <c r="J1695" s="221">
        <f t="shared" si="121"/>
        <v>0</v>
      </c>
      <c r="K1695" s="221"/>
      <c r="L1695" s="221"/>
      <c r="M1695" s="221">
        <f t="shared" si="122"/>
        <v>0</v>
      </c>
      <c r="N1695" s="722"/>
    </row>
    <row r="1696" spans="6:14" hidden="1" x14ac:dyDescent="0.25">
      <c r="F1696" s="233">
        <v>452</v>
      </c>
      <c r="G1696" s="493" t="s">
        <v>3758</v>
      </c>
      <c r="J1696" s="221">
        <f t="shared" si="121"/>
        <v>0</v>
      </c>
      <c r="K1696" s="221"/>
      <c r="L1696" s="221"/>
      <c r="M1696" s="221">
        <f t="shared" si="122"/>
        <v>0</v>
      </c>
      <c r="N1696" s="722"/>
    </row>
    <row r="1697" spans="5:14" hidden="1" x14ac:dyDescent="0.25">
      <c r="F1697" s="233">
        <v>453</v>
      </c>
      <c r="G1697" s="493" t="s">
        <v>3759</v>
      </c>
      <c r="J1697" s="221">
        <f t="shared" si="121"/>
        <v>0</v>
      </c>
      <c r="K1697" s="221"/>
      <c r="L1697" s="221"/>
      <c r="M1697" s="221">
        <f t="shared" si="122"/>
        <v>0</v>
      </c>
      <c r="N1697" s="722"/>
    </row>
    <row r="1698" spans="5:14" hidden="1" x14ac:dyDescent="0.25">
      <c r="F1698" s="233">
        <v>454</v>
      </c>
      <c r="G1698" s="493" t="s">
        <v>3642</v>
      </c>
      <c r="J1698" s="221">
        <f t="shared" si="121"/>
        <v>0</v>
      </c>
      <c r="K1698" s="221"/>
      <c r="L1698" s="221"/>
      <c r="M1698" s="221">
        <f t="shared" si="122"/>
        <v>0</v>
      </c>
      <c r="N1698" s="722"/>
    </row>
    <row r="1699" spans="5:14" hidden="1" x14ac:dyDescent="0.25">
      <c r="F1699" s="233">
        <v>461</v>
      </c>
      <c r="G1699" s="493" t="s">
        <v>3740</v>
      </c>
      <c r="J1699" s="221">
        <f t="shared" si="121"/>
        <v>0</v>
      </c>
      <c r="K1699" s="221"/>
      <c r="L1699" s="221"/>
      <c r="M1699" s="221">
        <f t="shared" si="122"/>
        <v>0</v>
      </c>
      <c r="N1699" s="722"/>
    </row>
    <row r="1700" spans="5:14" hidden="1" x14ac:dyDescent="0.25">
      <c r="F1700" s="233">
        <v>462</v>
      </c>
      <c r="G1700" s="493" t="s">
        <v>3643</v>
      </c>
      <c r="J1700" s="221">
        <f t="shared" si="121"/>
        <v>0</v>
      </c>
      <c r="K1700" s="221"/>
      <c r="L1700" s="221"/>
      <c r="M1700" s="221">
        <f t="shared" si="122"/>
        <v>0</v>
      </c>
      <c r="N1700" s="722"/>
    </row>
    <row r="1701" spans="5:14" x14ac:dyDescent="0.25">
      <c r="E1701" s="219">
        <v>64</v>
      </c>
      <c r="F1701" s="233">
        <v>463</v>
      </c>
      <c r="G1701" s="493" t="s">
        <v>3644</v>
      </c>
      <c r="H1701" s="220">
        <v>700000</v>
      </c>
      <c r="J1701" s="221">
        <f t="shared" si="121"/>
        <v>700000</v>
      </c>
      <c r="K1701" s="221">
        <v>223964</v>
      </c>
      <c r="L1701" s="221"/>
      <c r="M1701" s="221">
        <f t="shared" si="122"/>
        <v>223964</v>
      </c>
      <c r="N1701" s="722"/>
    </row>
    <row r="1702" spans="5:14" hidden="1" x14ac:dyDescent="0.25">
      <c r="F1702" s="233">
        <v>4632</v>
      </c>
      <c r="G1702" s="493" t="s">
        <v>3645</v>
      </c>
      <c r="J1702" s="221">
        <f t="shared" si="121"/>
        <v>0</v>
      </c>
      <c r="K1702" s="221"/>
      <c r="L1702" s="221"/>
      <c r="M1702" s="221">
        <f t="shared" si="122"/>
        <v>0</v>
      </c>
      <c r="N1702" s="722"/>
    </row>
    <row r="1703" spans="5:14" ht="30" hidden="1" x14ac:dyDescent="0.25">
      <c r="F1703" s="233">
        <v>464</v>
      </c>
      <c r="G1703" s="493" t="s">
        <v>3646</v>
      </c>
      <c r="J1703" s="221">
        <f t="shared" si="121"/>
        <v>0</v>
      </c>
      <c r="K1703" s="221"/>
      <c r="L1703" s="221"/>
      <c r="M1703" s="221">
        <f t="shared" si="122"/>
        <v>0</v>
      </c>
      <c r="N1703" s="722"/>
    </row>
    <row r="1704" spans="5:14" hidden="1" x14ac:dyDescent="0.25">
      <c r="F1704" s="233">
        <v>465</v>
      </c>
      <c r="G1704" s="493" t="s">
        <v>3741</v>
      </c>
      <c r="J1704" s="221">
        <f t="shared" si="121"/>
        <v>0</v>
      </c>
      <c r="K1704" s="221"/>
      <c r="L1704" s="221"/>
      <c r="M1704" s="221">
        <f t="shared" si="122"/>
        <v>0</v>
      </c>
      <c r="N1704" s="722"/>
    </row>
    <row r="1705" spans="5:14" hidden="1" x14ac:dyDescent="0.25">
      <c r="F1705" s="233">
        <v>472</v>
      </c>
      <c r="G1705" s="493" t="s">
        <v>3647</v>
      </c>
      <c r="J1705" s="221">
        <f t="shared" si="121"/>
        <v>0</v>
      </c>
      <c r="K1705" s="221"/>
      <c r="L1705" s="221"/>
      <c r="M1705" s="221">
        <f t="shared" si="122"/>
        <v>0</v>
      </c>
      <c r="N1705" s="722"/>
    </row>
    <row r="1706" spans="5:14" hidden="1" x14ac:dyDescent="0.25">
      <c r="F1706" s="233">
        <v>481</v>
      </c>
      <c r="G1706" s="493" t="s">
        <v>3760</v>
      </c>
      <c r="J1706" s="221">
        <f t="shared" si="121"/>
        <v>0</v>
      </c>
      <c r="K1706" s="221"/>
      <c r="L1706" s="221"/>
      <c r="M1706" s="221">
        <f t="shared" si="122"/>
        <v>0</v>
      </c>
      <c r="N1706" s="722"/>
    </row>
    <row r="1707" spans="5:14" hidden="1" x14ac:dyDescent="0.25">
      <c r="F1707" s="233">
        <v>482</v>
      </c>
      <c r="G1707" s="493" t="s">
        <v>3761</v>
      </c>
      <c r="J1707" s="221">
        <f t="shared" si="121"/>
        <v>0</v>
      </c>
      <c r="K1707" s="221"/>
      <c r="L1707" s="221"/>
      <c r="M1707" s="221">
        <f t="shared" si="122"/>
        <v>0</v>
      </c>
      <c r="N1707" s="722"/>
    </row>
    <row r="1708" spans="5:14" hidden="1" x14ac:dyDescent="0.25">
      <c r="F1708" s="233">
        <v>483</v>
      </c>
      <c r="G1708" s="493" t="s">
        <v>3762</v>
      </c>
      <c r="J1708" s="221">
        <f t="shared" si="121"/>
        <v>0</v>
      </c>
      <c r="K1708" s="221"/>
      <c r="L1708" s="221"/>
      <c r="M1708" s="221">
        <f t="shared" si="122"/>
        <v>0</v>
      </c>
      <c r="N1708" s="722"/>
    </row>
    <row r="1709" spans="5:14" ht="30" hidden="1" x14ac:dyDescent="0.25">
      <c r="F1709" s="233">
        <v>484</v>
      </c>
      <c r="G1709" s="493" t="s">
        <v>3763</v>
      </c>
      <c r="J1709" s="221">
        <f t="shared" si="121"/>
        <v>0</v>
      </c>
      <c r="K1709" s="221"/>
      <c r="L1709" s="221"/>
      <c r="M1709" s="221">
        <f t="shared" si="122"/>
        <v>0</v>
      </c>
      <c r="N1709" s="722"/>
    </row>
    <row r="1710" spans="5:14" ht="30" hidden="1" x14ac:dyDescent="0.25">
      <c r="F1710" s="233">
        <v>485</v>
      </c>
      <c r="G1710" s="493" t="s">
        <v>3764</v>
      </c>
      <c r="J1710" s="221">
        <f t="shared" si="121"/>
        <v>0</v>
      </c>
      <c r="K1710" s="221"/>
      <c r="L1710" s="221"/>
      <c r="M1710" s="221">
        <f t="shared" si="122"/>
        <v>0</v>
      </c>
      <c r="N1710" s="722"/>
    </row>
    <row r="1711" spans="5:14" ht="30" hidden="1" x14ac:dyDescent="0.25">
      <c r="F1711" s="233">
        <v>489</v>
      </c>
      <c r="G1711" s="493" t="s">
        <v>3648</v>
      </c>
      <c r="J1711" s="221">
        <f t="shared" si="121"/>
        <v>0</v>
      </c>
      <c r="K1711" s="221"/>
      <c r="L1711" s="221"/>
      <c r="M1711" s="221">
        <f t="shared" si="122"/>
        <v>0</v>
      </c>
      <c r="N1711" s="722"/>
    </row>
    <row r="1712" spans="5:14" ht="30" hidden="1" x14ac:dyDescent="0.25">
      <c r="F1712" s="233">
        <v>494</v>
      </c>
      <c r="G1712" s="493" t="s">
        <v>3742</v>
      </c>
      <c r="J1712" s="221">
        <f t="shared" si="121"/>
        <v>0</v>
      </c>
      <c r="K1712" s="221"/>
      <c r="L1712" s="221"/>
      <c r="M1712" s="221">
        <f t="shared" si="122"/>
        <v>0</v>
      </c>
      <c r="N1712" s="722"/>
    </row>
    <row r="1713" spans="6:14" ht="30" hidden="1" x14ac:dyDescent="0.25">
      <c r="F1713" s="233">
        <v>495</v>
      </c>
      <c r="G1713" s="493" t="s">
        <v>3743</v>
      </c>
      <c r="J1713" s="221">
        <f t="shared" si="121"/>
        <v>0</v>
      </c>
      <c r="K1713" s="221"/>
      <c r="L1713" s="221"/>
      <c r="M1713" s="221">
        <f t="shared" si="122"/>
        <v>0</v>
      </c>
      <c r="N1713" s="722"/>
    </row>
    <row r="1714" spans="6:14" ht="30" hidden="1" x14ac:dyDescent="0.25">
      <c r="F1714" s="233">
        <v>496</v>
      </c>
      <c r="G1714" s="493" t="s">
        <v>3744</v>
      </c>
      <c r="J1714" s="221">
        <f t="shared" si="121"/>
        <v>0</v>
      </c>
      <c r="K1714" s="221"/>
      <c r="L1714" s="221"/>
      <c r="M1714" s="221">
        <f t="shared" si="122"/>
        <v>0</v>
      </c>
      <c r="N1714" s="722"/>
    </row>
    <row r="1715" spans="6:14" ht="30" hidden="1" x14ac:dyDescent="0.25">
      <c r="F1715" s="233">
        <v>499</v>
      </c>
      <c r="G1715" s="493" t="s">
        <v>3745</v>
      </c>
      <c r="J1715" s="221">
        <f t="shared" si="121"/>
        <v>0</v>
      </c>
      <c r="K1715" s="221"/>
      <c r="L1715" s="221"/>
      <c r="M1715" s="221">
        <f t="shared" si="122"/>
        <v>0</v>
      </c>
      <c r="N1715" s="722"/>
    </row>
    <row r="1716" spans="6:14" hidden="1" x14ac:dyDescent="0.25">
      <c r="F1716" s="233">
        <v>511</v>
      </c>
      <c r="G1716" s="493" t="s">
        <v>3765</v>
      </c>
      <c r="J1716" s="221">
        <f t="shared" si="121"/>
        <v>0</v>
      </c>
      <c r="K1716" s="221"/>
      <c r="L1716" s="221"/>
      <c r="M1716" s="221">
        <f t="shared" si="122"/>
        <v>0</v>
      </c>
      <c r="N1716" s="722"/>
    </row>
    <row r="1717" spans="6:14" hidden="1" x14ac:dyDescent="0.25">
      <c r="F1717" s="233">
        <v>512</v>
      </c>
      <c r="G1717" s="493" t="s">
        <v>3766</v>
      </c>
      <c r="J1717" s="221">
        <f t="shared" si="121"/>
        <v>0</v>
      </c>
      <c r="K1717" s="221"/>
      <c r="L1717" s="221"/>
      <c r="M1717" s="221">
        <f t="shared" si="122"/>
        <v>0</v>
      </c>
      <c r="N1717" s="722"/>
    </row>
    <row r="1718" spans="6:14" hidden="1" x14ac:dyDescent="0.25">
      <c r="F1718" s="233">
        <v>513</v>
      </c>
      <c r="G1718" s="493" t="s">
        <v>3767</v>
      </c>
      <c r="J1718" s="221">
        <f t="shared" si="121"/>
        <v>0</v>
      </c>
      <c r="K1718" s="221"/>
      <c r="L1718" s="221"/>
      <c r="M1718" s="221">
        <f t="shared" si="122"/>
        <v>0</v>
      </c>
      <c r="N1718" s="722"/>
    </row>
    <row r="1719" spans="6:14" hidden="1" x14ac:dyDescent="0.25">
      <c r="F1719" s="233">
        <v>514</v>
      </c>
      <c r="G1719" s="493" t="s">
        <v>3768</v>
      </c>
      <c r="J1719" s="221">
        <f t="shared" si="121"/>
        <v>0</v>
      </c>
      <c r="K1719" s="221"/>
      <c r="L1719" s="221"/>
      <c r="M1719" s="221">
        <f t="shared" si="122"/>
        <v>0</v>
      </c>
      <c r="N1719" s="722"/>
    </row>
    <row r="1720" spans="6:14" hidden="1" x14ac:dyDescent="0.25">
      <c r="F1720" s="233">
        <v>515</v>
      </c>
      <c r="G1720" s="493" t="s">
        <v>3651</v>
      </c>
      <c r="J1720" s="221">
        <f t="shared" si="121"/>
        <v>0</v>
      </c>
      <c r="K1720" s="221"/>
      <c r="L1720" s="221"/>
      <c r="M1720" s="221">
        <f t="shared" si="122"/>
        <v>0</v>
      </c>
      <c r="N1720" s="722"/>
    </row>
    <row r="1721" spans="6:14" hidden="1" x14ac:dyDescent="0.25">
      <c r="F1721" s="233">
        <v>521</v>
      </c>
      <c r="G1721" s="493" t="s">
        <v>3769</v>
      </c>
      <c r="J1721" s="221">
        <f t="shared" si="121"/>
        <v>0</v>
      </c>
      <c r="K1721" s="221"/>
      <c r="L1721" s="221"/>
      <c r="M1721" s="221">
        <f t="shared" si="122"/>
        <v>0</v>
      </c>
      <c r="N1721" s="722"/>
    </row>
    <row r="1722" spans="6:14" hidden="1" x14ac:dyDescent="0.25">
      <c r="F1722" s="233">
        <v>522</v>
      </c>
      <c r="G1722" s="493" t="s">
        <v>3770</v>
      </c>
      <c r="J1722" s="221">
        <f t="shared" si="121"/>
        <v>0</v>
      </c>
      <c r="K1722" s="221"/>
      <c r="L1722" s="221"/>
      <c r="M1722" s="221">
        <f t="shared" si="122"/>
        <v>0</v>
      </c>
      <c r="N1722" s="722"/>
    </row>
    <row r="1723" spans="6:14" hidden="1" x14ac:dyDescent="0.25">
      <c r="F1723" s="233">
        <v>523</v>
      </c>
      <c r="G1723" s="493" t="s">
        <v>3652</v>
      </c>
      <c r="J1723" s="221">
        <f t="shared" si="121"/>
        <v>0</v>
      </c>
      <c r="K1723" s="221"/>
      <c r="L1723" s="221"/>
      <c r="M1723" s="221">
        <f t="shared" si="122"/>
        <v>0</v>
      </c>
      <c r="N1723" s="722"/>
    </row>
    <row r="1724" spans="6:14" hidden="1" x14ac:dyDescent="0.25">
      <c r="F1724" s="233">
        <v>531</v>
      </c>
      <c r="G1724" s="494" t="s">
        <v>3746</v>
      </c>
      <c r="J1724" s="221">
        <f t="shared" si="121"/>
        <v>0</v>
      </c>
      <c r="K1724" s="221"/>
      <c r="L1724" s="221"/>
      <c r="M1724" s="221">
        <f t="shared" si="122"/>
        <v>0</v>
      </c>
      <c r="N1724" s="722"/>
    </row>
    <row r="1725" spans="6:14" hidden="1" x14ac:dyDescent="0.25">
      <c r="F1725" s="233">
        <v>541</v>
      </c>
      <c r="G1725" s="493" t="s">
        <v>3771</v>
      </c>
      <c r="J1725" s="221">
        <f t="shared" si="121"/>
        <v>0</v>
      </c>
      <c r="K1725" s="221"/>
      <c r="L1725" s="221"/>
      <c r="M1725" s="221">
        <f t="shared" si="122"/>
        <v>0</v>
      </c>
      <c r="N1725" s="722"/>
    </row>
    <row r="1726" spans="6:14" hidden="1" x14ac:dyDescent="0.25">
      <c r="F1726" s="233">
        <v>542</v>
      </c>
      <c r="G1726" s="493" t="s">
        <v>3772</v>
      </c>
      <c r="J1726" s="221">
        <f t="shared" si="121"/>
        <v>0</v>
      </c>
      <c r="K1726" s="221"/>
      <c r="L1726" s="221"/>
      <c r="M1726" s="221">
        <f t="shared" si="122"/>
        <v>0</v>
      </c>
      <c r="N1726" s="722"/>
    </row>
    <row r="1727" spans="6:14" hidden="1" x14ac:dyDescent="0.25">
      <c r="F1727" s="233">
        <v>543</v>
      </c>
      <c r="G1727" s="493" t="s">
        <v>3653</v>
      </c>
      <c r="J1727" s="221">
        <f t="shared" si="121"/>
        <v>0</v>
      </c>
      <c r="K1727" s="221"/>
      <c r="L1727" s="221"/>
      <c r="M1727" s="221">
        <f t="shared" si="122"/>
        <v>0</v>
      </c>
      <c r="N1727" s="722"/>
    </row>
    <row r="1728" spans="6:14" ht="45" hidden="1" x14ac:dyDescent="0.25">
      <c r="F1728" s="233">
        <v>551</v>
      </c>
      <c r="G1728" s="493" t="s">
        <v>3747</v>
      </c>
      <c r="J1728" s="221">
        <f t="shared" si="121"/>
        <v>0</v>
      </c>
      <c r="K1728" s="221"/>
      <c r="L1728" s="221"/>
      <c r="M1728" s="221">
        <f t="shared" si="122"/>
        <v>0</v>
      </c>
      <c r="N1728" s="722"/>
    </row>
    <row r="1729" spans="5:14" hidden="1" x14ac:dyDescent="0.25">
      <c r="F1729" s="233">
        <v>611</v>
      </c>
      <c r="G1729" s="494" t="s">
        <v>3654</v>
      </c>
      <c r="J1729" s="221">
        <f t="shared" si="121"/>
        <v>0</v>
      </c>
      <c r="K1729" s="221"/>
      <c r="L1729" s="221"/>
      <c r="M1729" s="221">
        <f t="shared" si="122"/>
        <v>0</v>
      </c>
      <c r="N1729" s="722"/>
    </row>
    <row r="1730" spans="5:14" hidden="1" x14ac:dyDescent="0.25">
      <c r="F1730" s="233">
        <v>620</v>
      </c>
      <c r="G1730" s="494" t="s">
        <v>73</v>
      </c>
      <c r="J1730" s="221">
        <f t="shared" si="121"/>
        <v>0</v>
      </c>
      <c r="K1730" s="221"/>
      <c r="L1730" s="221"/>
      <c r="M1730" s="221">
        <f t="shared" si="122"/>
        <v>0</v>
      </c>
      <c r="N1730" s="722"/>
    </row>
    <row r="1731" spans="5:14" x14ac:dyDescent="0.25">
      <c r="E1731" s="234"/>
      <c r="F1731" s="233"/>
      <c r="G1731" s="496" t="s">
        <v>3928</v>
      </c>
      <c r="H1731" s="235"/>
      <c r="I1731" s="236"/>
      <c r="J1731" s="237"/>
      <c r="K1731" s="237"/>
      <c r="L1731" s="237"/>
      <c r="M1731" s="237"/>
      <c r="N1731" s="723"/>
    </row>
    <row r="1732" spans="5:14" x14ac:dyDescent="0.25">
      <c r="F1732" s="238" t="s">
        <v>219</v>
      </c>
      <c r="G1732" s="497" t="s">
        <v>220</v>
      </c>
      <c r="H1732" s="220">
        <f>SUM(H1701:H1702)</f>
        <v>700000</v>
      </c>
      <c r="J1732" s="221">
        <f t="shared" ref="J1732:J1747" si="123">SUM(H1732:I1732)</f>
        <v>700000</v>
      </c>
      <c r="K1732" s="221">
        <f>SUM(K1701:K1702)</f>
        <v>223964</v>
      </c>
      <c r="L1732" s="221"/>
      <c r="M1732" s="221">
        <f t="shared" ref="M1732:M1747" si="124">SUM(K1732:L1732)</f>
        <v>223964</v>
      </c>
      <c r="N1732" s="722"/>
    </row>
    <row r="1733" spans="5:14" hidden="1" x14ac:dyDescent="0.25">
      <c r="F1733" s="238" t="s">
        <v>221</v>
      </c>
      <c r="G1733" s="497" t="s">
        <v>222</v>
      </c>
      <c r="J1733" s="221">
        <f t="shared" si="123"/>
        <v>0</v>
      </c>
      <c r="K1733" s="221"/>
      <c r="L1733" s="221"/>
      <c r="M1733" s="221">
        <f t="shared" si="124"/>
        <v>0</v>
      </c>
      <c r="N1733" s="722"/>
    </row>
    <row r="1734" spans="5:14" hidden="1" x14ac:dyDescent="0.25">
      <c r="F1734" s="238" t="s">
        <v>223</v>
      </c>
      <c r="G1734" s="497" t="s">
        <v>224</v>
      </c>
      <c r="J1734" s="221">
        <f t="shared" si="123"/>
        <v>0</v>
      </c>
      <c r="K1734" s="221"/>
      <c r="L1734" s="221"/>
      <c r="M1734" s="221">
        <f t="shared" si="124"/>
        <v>0</v>
      </c>
      <c r="N1734" s="722"/>
    </row>
    <row r="1735" spans="5:14" hidden="1" x14ac:dyDescent="0.25">
      <c r="F1735" s="238" t="s">
        <v>225</v>
      </c>
      <c r="G1735" s="497" t="s">
        <v>226</v>
      </c>
      <c r="J1735" s="221">
        <f t="shared" si="123"/>
        <v>0</v>
      </c>
      <c r="K1735" s="221"/>
      <c r="L1735" s="221"/>
      <c r="M1735" s="221">
        <f t="shared" si="124"/>
        <v>0</v>
      </c>
      <c r="N1735" s="722"/>
    </row>
    <row r="1736" spans="5:14" hidden="1" x14ac:dyDescent="0.25">
      <c r="F1736" s="238" t="s">
        <v>227</v>
      </c>
      <c r="G1736" s="497" t="s">
        <v>228</v>
      </c>
      <c r="J1736" s="221">
        <f t="shared" si="123"/>
        <v>0</v>
      </c>
      <c r="K1736" s="221"/>
      <c r="L1736" s="221"/>
      <c r="M1736" s="221">
        <f t="shared" si="124"/>
        <v>0</v>
      </c>
      <c r="N1736" s="722"/>
    </row>
    <row r="1737" spans="5:14" hidden="1" x14ac:dyDescent="0.25">
      <c r="F1737" s="238" t="s">
        <v>229</v>
      </c>
      <c r="G1737" s="497" t="s">
        <v>230</v>
      </c>
      <c r="J1737" s="221">
        <f t="shared" si="123"/>
        <v>0</v>
      </c>
      <c r="K1737" s="221"/>
      <c r="L1737" s="221"/>
      <c r="M1737" s="221">
        <f t="shared" si="124"/>
        <v>0</v>
      </c>
      <c r="N1737" s="722"/>
    </row>
    <row r="1738" spans="5:14" hidden="1" x14ac:dyDescent="0.25">
      <c r="F1738" s="238" t="s">
        <v>231</v>
      </c>
      <c r="G1738" s="497" t="s">
        <v>4115</v>
      </c>
      <c r="J1738" s="221">
        <f t="shared" si="123"/>
        <v>0</v>
      </c>
      <c r="K1738" s="221"/>
      <c r="L1738" s="221"/>
      <c r="M1738" s="221">
        <f t="shared" si="124"/>
        <v>0</v>
      </c>
      <c r="N1738" s="722"/>
    </row>
    <row r="1739" spans="5:14" hidden="1" x14ac:dyDescent="0.25">
      <c r="F1739" s="238" t="s">
        <v>232</v>
      </c>
      <c r="G1739" s="497" t="s">
        <v>4114</v>
      </c>
      <c r="J1739" s="221">
        <f t="shared" si="123"/>
        <v>0</v>
      </c>
      <c r="K1739" s="221"/>
      <c r="L1739" s="221"/>
      <c r="M1739" s="221">
        <f t="shared" si="124"/>
        <v>0</v>
      </c>
      <c r="N1739" s="722"/>
    </row>
    <row r="1740" spans="5:14" hidden="1" x14ac:dyDescent="0.25">
      <c r="F1740" s="238" t="s">
        <v>233</v>
      </c>
      <c r="G1740" s="497" t="s">
        <v>42</v>
      </c>
      <c r="J1740" s="221">
        <f t="shared" si="123"/>
        <v>0</v>
      </c>
      <c r="K1740" s="221"/>
      <c r="L1740" s="221"/>
      <c r="M1740" s="221">
        <f t="shared" si="124"/>
        <v>0</v>
      </c>
      <c r="N1740" s="722"/>
    </row>
    <row r="1741" spans="5:14" hidden="1" x14ac:dyDescent="0.25">
      <c r="F1741" s="238" t="s">
        <v>234</v>
      </c>
      <c r="G1741" s="497" t="s">
        <v>235</v>
      </c>
      <c r="J1741" s="221">
        <f t="shared" si="123"/>
        <v>0</v>
      </c>
      <c r="K1741" s="221"/>
      <c r="L1741" s="221"/>
      <c r="M1741" s="221">
        <f t="shared" si="124"/>
        <v>0</v>
      </c>
      <c r="N1741" s="722"/>
    </row>
    <row r="1742" spans="5:14" hidden="1" x14ac:dyDescent="0.25">
      <c r="F1742" s="238" t="s">
        <v>236</v>
      </c>
      <c r="G1742" s="497" t="s">
        <v>237</v>
      </c>
      <c r="J1742" s="221">
        <f t="shared" si="123"/>
        <v>0</v>
      </c>
      <c r="K1742" s="221"/>
      <c r="L1742" s="221"/>
      <c r="M1742" s="221">
        <f t="shared" si="124"/>
        <v>0</v>
      </c>
      <c r="N1742" s="722"/>
    </row>
    <row r="1743" spans="5:14" ht="30" hidden="1" x14ac:dyDescent="0.25">
      <c r="F1743" s="238" t="s">
        <v>238</v>
      </c>
      <c r="G1743" s="497" t="s">
        <v>239</v>
      </c>
      <c r="J1743" s="221">
        <f t="shared" si="123"/>
        <v>0</v>
      </c>
      <c r="K1743" s="221"/>
      <c r="L1743" s="221"/>
      <c r="M1743" s="221">
        <f t="shared" si="124"/>
        <v>0</v>
      </c>
      <c r="N1743" s="722"/>
    </row>
    <row r="1744" spans="5:14" hidden="1" x14ac:dyDescent="0.25">
      <c r="F1744" s="238" t="s">
        <v>240</v>
      </c>
      <c r="G1744" s="497" t="s">
        <v>241</v>
      </c>
      <c r="J1744" s="221">
        <f t="shared" si="123"/>
        <v>0</v>
      </c>
      <c r="K1744" s="221"/>
      <c r="L1744" s="221"/>
      <c r="M1744" s="221">
        <f t="shared" si="124"/>
        <v>0</v>
      </c>
      <c r="N1744" s="722"/>
    </row>
    <row r="1745" spans="5:14" ht="30" hidden="1" x14ac:dyDescent="0.25">
      <c r="F1745" s="238" t="s">
        <v>242</v>
      </c>
      <c r="G1745" s="497" t="s">
        <v>243</v>
      </c>
      <c r="J1745" s="221">
        <f t="shared" si="123"/>
        <v>0</v>
      </c>
      <c r="K1745" s="221"/>
      <c r="L1745" s="221"/>
      <c r="M1745" s="221">
        <f t="shared" si="124"/>
        <v>0</v>
      </c>
      <c r="N1745" s="722"/>
    </row>
    <row r="1746" spans="5:14" hidden="1" x14ac:dyDescent="0.25">
      <c r="F1746" s="238" t="s">
        <v>244</v>
      </c>
      <c r="G1746" s="497" t="s">
        <v>245</v>
      </c>
      <c r="J1746" s="221">
        <f t="shared" si="123"/>
        <v>0</v>
      </c>
      <c r="K1746" s="221"/>
      <c r="L1746" s="221"/>
      <c r="M1746" s="221">
        <f t="shared" si="124"/>
        <v>0</v>
      </c>
      <c r="N1746" s="722"/>
    </row>
    <row r="1747" spans="5:14" hidden="1" x14ac:dyDescent="0.25">
      <c r="F1747" s="238" t="s">
        <v>246</v>
      </c>
      <c r="G1747" s="497" t="s">
        <v>247</v>
      </c>
      <c r="J1747" s="221">
        <f t="shared" si="123"/>
        <v>0</v>
      </c>
      <c r="K1747" s="221"/>
      <c r="L1747" s="221"/>
      <c r="M1747" s="221">
        <f t="shared" si="124"/>
        <v>0</v>
      </c>
      <c r="N1747" s="722"/>
    </row>
    <row r="1748" spans="5:14" x14ac:dyDescent="0.25">
      <c r="G1748" s="498" t="s">
        <v>3929</v>
      </c>
      <c r="H1748" s="239">
        <f>SUM(H1732)</f>
        <v>700000</v>
      </c>
      <c r="I1748" s="240">
        <f>SUM(I1733:I1747)</f>
        <v>0</v>
      </c>
      <c r="J1748" s="240">
        <f>SUM(J1732:J1747)</f>
        <v>700000</v>
      </c>
      <c r="K1748" s="240">
        <f>SUM(K1732)</f>
        <v>223964</v>
      </c>
      <c r="L1748" s="240">
        <f>SUM(L1733:L1747)</f>
        <v>0</v>
      </c>
      <c r="M1748" s="240">
        <f>SUM(M1732:M1747)</f>
        <v>223964</v>
      </c>
      <c r="N1748" s="724"/>
    </row>
    <row r="1749" spans="5:14" ht="28.5" x14ac:dyDescent="0.25">
      <c r="E1749" s="234"/>
      <c r="F1749" s="233"/>
      <c r="G1749" s="499" t="s">
        <v>3840</v>
      </c>
      <c r="H1749" s="235"/>
      <c r="I1749" s="236"/>
      <c r="J1749" s="237"/>
      <c r="K1749" s="237"/>
      <c r="L1749" s="237"/>
      <c r="M1749" s="237"/>
      <c r="N1749" s="723"/>
    </row>
    <row r="1750" spans="5:14" x14ac:dyDescent="0.25">
      <c r="F1750" s="238" t="s">
        <v>219</v>
      </c>
      <c r="G1750" s="512" t="s">
        <v>220</v>
      </c>
      <c r="H1750" s="220">
        <f>SUM(H1671:H1730)</f>
        <v>700000</v>
      </c>
      <c r="J1750" s="221">
        <f>SUM(H1750:I1750)</f>
        <v>700000</v>
      </c>
      <c r="K1750" s="221">
        <f>SUM(K1671:K1730)</f>
        <v>223964</v>
      </c>
      <c r="L1750" s="221"/>
      <c r="M1750" s="221">
        <f>SUM(K1750:L1750)</f>
        <v>223964</v>
      </c>
      <c r="N1750" s="722"/>
    </row>
    <row r="1751" spans="5:14" hidden="1" x14ac:dyDescent="0.25">
      <c r="F1751" s="238" t="s">
        <v>221</v>
      </c>
      <c r="G1751" s="497" t="s">
        <v>222</v>
      </c>
      <c r="J1751" s="221">
        <f t="shared" ref="J1751:J1765" si="125">SUM(H1751:I1751)</f>
        <v>0</v>
      </c>
      <c r="K1751" s="221"/>
      <c r="L1751" s="221"/>
      <c r="M1751" s="221">
        <f t="shared" ref="M1751:M1765" si="126">SUM(K1751:L1751)</f>
        <v>0</v>
      </c>
      <c r="N1751" s="722"/>
    </row>
    <row r="1752" spans="5:14" hidden="1" x14ac:dyDescent="0.25">
      <c r="F1752" s="238" t="s">
        <v>223</v>
      </c>
      <c r="G1752" s="497" t="s">
        <v>224</v>
      </c>
      <c r="J1752" s="221">
        <f t="shared" si="125"/>
        <v>0</v>
      </c>
      <c r="K1752" s="221"/>
      <c r="L1752" s="221"/>
      <c r="M1752" s="221">
        <f t="shared" si="126"/>
        <v>0</v>
      </c>
      <c r="N1752" s="722"/>
    </row>
    <row r="1753" spans="5:14" hidden="1" x14ac:dyDescent="0.25">
      <c r="F1753" s="238" t="s">
        <v>225</v>
      </c>
      <c r="G1753" s="497" t="s">
        <v>226</v>
      </c>
      <c r="J1753" s="221">
        <f t="shared" si="125"/>
        <v>0</v>
      </c>
      <c r="K1753" s="221"/>
      <c r="L1753" s="221"/>
      <c r="M1753" s="221">
        <f t="shared" si="126"/>
        <v>0</v>
      </c>
      <c r="N1753" s="722"/>
    </row>
    <row r="1754" spans="5:14" hidden="1" x14ac:dyDescent="0.25">
      <c r="F1754" s="238" t="s">
        <v>227</v>
      </c>
      <c r="G1754" s="497" t="s">
        <v>228</v>
      </c>
      <c r="J1754" s="221">
        <f t="shared" si="125"/>
        <v>0</v>
      </c>
      <c r="K1754" s="221"/>
      <c r="L1754" s="221"/>
      <c r="M1754" s="221">
        <f t="shared" si="126"/>
        <v>0</v>
      </c>
      <c r="N1754" s="722"/>
    </row>
    <row r="1755" spans="5:14" hidden="1" x14ac:dyDescent="0.25">
      <c r="F1755" s="238" t="s">
        <v>229</v>
      </c>
      <c r="G1755" s="497" t="s">
        <v>230</v>
      </c>
      <c r="J1755" s="221">
        <f t="shared" si="125"/>
        <v>0</v>
      </c>
      <c r="K1755" s="221"/>
      <c r="L1755" s="221"/>
      <c r="M1755" s="221">
        <f t="shared" si="126"/>
        <v>0</v>
      </c>
      <c r="N1755" s="722"/>
    </row>
    <row r="1756" spans="5:14" hidden="1" x14ac:dyDescent="0.25">
      <c r="F1756" s="238" t="s">
        <v>231</v>
      </c>
      <c r="G1756" s="497" t="s">
        <v>4115</v>
      </c>
      <c r="J1756" s="221">
        <f t="shared" si="125"/>
        <v>0</v>
      </c>
      <c r="K1756" s="221"/>
      <c r="L1756" s="221"/>
      <c r="M1756" s="221">
        <f t="shared" si="126"/>
        <v>0</v>
      </c>
      <c r="N1756" s="722"/>
    </row>
    <row r="1757" spans="5:14" hidden="1" x14ac:dyDescent="0.25">
      <c r="F1757" s="238" t="s">
        <v>232</v>
      </c>
      <c r="G1757" s="497" t="s">
        <v>4114</v>
      </c>
      <c r="J1757" s="221">
        <f t="shared" si="125"/>
        <v>0</v>
      </c>
      <c r="K1757" s="221"/>
      <c r="L1757" s="221"/>
      <c r="M1757" s="221">
        <f t="shared" si="126"/>
        <v>0</v>
      </c>
      <c r="N1757" s="722"/>
    </row>
    <row r="1758" spans="5:14" hidden="1" x14ac:dyDescent="0.25">
      <c r="F1758" s="238" t="s">
        <v>233</v>
      </c>
      <c r="G1758" s="497" t="s">
        <v>42</v>
      </c>
      <c r="J1758" s="221">
        <f t="shared" si="125"/>
        <v>0</v>
      </c>
      <c r="K1758" s="221"/>
      <c r="L1758" s="221"/>
      <c r="M1758" s="221">
        <f t="shared" si="126"/>
        <v>0</v>
      </c>
      <c r="N1758" s="722"/>
    </row>
    <row r="1759" spans="5:14" hidden="1" x14ac:dyDescent="0.25">
      <c r="F1759" s="238" t="s">
        <v>234</v>
      </c>
      <c r="G1759" s="497" t="s">
        <v>235</v>
      </c>
      <c r="J1759" s="221">
        <f t="shared" si="125"/>
        <v>0</v>
      </c>
      <c r="K1759" s="221"/>
      <c r="L1759" s="221"/>
      <c r="M1759" s="221">
        <f t="shared" si="126"/>
        <v>0</v>
      </c>
      <c r="N1759" s="722"/>
    </row>
    <row r="1760" spans="5:14" hidden="1" x14ac:dyDescent="0.25">
      <c r="F1760" s="238" t="s">
        <v>236</v>
      </c>
      <c r="G1760" s="497" t="s">
        <v>237</v>
      </c>
      <c r="J1760" s="221">
        <f t="shared" si="125"/>
        <v>0</v>
      </c>
      <c r="K1760" s="221"/>
      <c r="L1760" s="221"/>
      <c r="M1760" s="221">
        <f t="shared" si="126"/>
        <v>0</v>
      </c>
      <c r="N1760" s="722"/>
    </row>
    <row r="1761" spans="3:14" ht="30" hidden="1" x14ac:dyDescent="0.25">
      <c r="F1761" s="238" t="s">
        <v>238</v>
      </c>
      <c r="G1761" s="497" t="s">
        <v>239</v>
      </c>
      <c r="J1761" s="221">
        <f t="shared" si="125"/>
        <v>0</v>
      </c>
      <c r="K1761" s="221"/>
      <c r="L1761" s="221"/>
      <c r="M1761" s="221">
        <f t="shared" si="126"/>
        <v>0</v>
      </c>
      <c r="N1761" s="722"/>
    </row>
    <row r="1762" spans="3:14" hidden="1" x14ac:dyDescent="0.25">
      <c r="F1762" s="238" t="s">
        <v>240</v>
      </c>
      <c r="G1762" s="497" t="s">
        <v>241</v>
      </c>
      <c r="J1762" s="221">
        <f t="shared" si="125"/>
        <v>0</v>
      </c>
      <c r="K1762" s="221"/>
      <c r="L1762" s="221"/>
      <c r="M1762" s="221">
        <f t="shared" si="126"/>
        <v>0</v>
      </c>
      <c r="N1762" s="722"/>
    </row>
    <row r="1763" spans="3:14" ht="30" hidden="1" x14ac:dyDescent="0.25">
      <c r="F1763" s="238" t="s">
        <v>242</v>
      </c>
      <c r="G1763" s="497" t="s">
        <v>243</v>
      </c>
      <c r="J1763" s="221">
        <f t="shared" si="125"/>
        <v>0</v>
      </c>
      <c r="K1763" s="221"/>
      <c r="L1763" s="221"/>
      <c r="M1763" s="221">
        <f t="shared" si="126"/>
        <v>0</v>
      </c>
      <c r="N1763" s="722"/>
    </row>
    <row r="1764" spans="3:14" hidden="1" x14ac:dyDescent="0.25">
      <c r="F1764" s="238" t="s">
        <v>244</v>
      </c>
      <c r="G1764" s="497" t="s">
        <v>245</v>
      </c>
      <c r="J1764" s="221">
        <f t="shared" si="125"/>
        <v>0</v>
      </c>
      <c r="K1764" s="221"/>
      <c r="L1764" s="221"/>
      <c r="M1764" s="221">
        <f t="shared" si="126"/>
        <v>0</v>
      </c>
      <c r="N1764" s="722"/>
    </row>
    <row r="1765" spans="3:14" hidden="1" x14ac:dyDescent="0.25">
      <c r="F1765" s="238" t="s">
        <v>246</v>
      </c>
      <c r="G1765" s="497" t="s">
        <v>247</v>
      </c>
      <c r="J1765" s="221">
        <f t="shared" si="125"/>
        <v>0</v>
      </c>
      <c r="K1765" s="221"/>
      <c r="L1765" s="221"/>
      <c r="M1765" s="221">
        <f t="shared" si="126"/>
        <v>0</v>
      </c>
      <c r="N1765" s="722"/>
    </row>
    <row r="1766" spans="3:14" x14ac:dyDescent="0.25">
      <c r="G1766" s="498" t="s">
        <v>3839</v>
      </c>
      <c r="H1766" s="239">
        <f>SUM(H1750:H1765)</f>
        <v>700000</v>
      </c>
      <c r="I1766" s="240">
        <f>SUM(I1751:I1765)</f>
        <v>0</v>
      </c>
      <c r="J1766" s="240">
        <f>SUM(J1750:J1765)</f>
        <v>700000</v>
      </c>
      <c r="K1766" s="240">
        <f>SUM(K1750:K1765)</f>
        <v>223964</v>
      </c>
      <c r="L1766" s="240">
        <f>SUM(L1751:L1765)</f>
        <v>0</v>
      </c>
      <c r="M1766" s="240">
        <f>SUM(M1750:M1765)</f>
        <v>223964</v>
      </c>
      <c r="N1766" s="724">
        <v>32</v>
      </c>
    </row>
    <row r="1767" spans="3:14" x14ac:dyDescent="0.25">
      <c r="C1767" s="228" t="s">
        <v>3713</v>
      </c>
      <c r="D1767" s="229"/>
      <c r="G1767" s="502" t="s">
        <v>4116</v>
      </c>
      <c r="K1767" s="221"/>
      <c r="L1767" s="221"/>
      <c r="M1767" s="221"/>
      <c r="N1767" s="722"/>
    </row>
    <row r="1768" spans="3:14" x14ac:dyDescent="0.25">
      <c r="C1768" s="228"/>
      <c r="D1768" s="230">
        <v>980</v>
      </c>
      <c r="E1768" s="231"/>
      <c r="F1768" s="230"/>
      <c r="G1768" s="492" t="s">
        <v>217</v>
      </c>
      <c r="K1768" s="221"/>
      <c r="L1768" s="221"/>
      <c r="M1768" s="221"/>
      <c r="N1768" s="722"/>
    </row>
    <row r="1769" spans="3:14" hidden="1" x14ac:dyDescent="0.25">
      <c r="F1769" s="233">
        <v>411</v>
      </c>
      <c r="G1769" s="493" t="s">
        <v>3738</v>
      </c>
      <c r="J1769" s="221">
        <f>SUM(H1769:I1769)</f>
        <v>0</v>
      </c>
      <c r="K1769" s="221"/>
      <c r="L1769" s="221"/>
      <c r="M1769" s="221">
        <f>SUM(K1769:L1769)</f>
        <v>0</v>
      </c>
      <c r="N1769" s="722"/>
    </row>
    <row r="1770" spans="3:14" hidden="1" x14ac:dyDescent="0.25">
      <c r="F1770" s="233">
        <v>412</v>
      </c>
      <c r="G1770" s="494" t="s">
        <v>3630</v>
      </c>
      <c r="J1770" s="221">
        <f t="shared" ref="J1770:J1828" si="127">SUM(H1770:I1770)</f>
        <v>0</v>
      </c>
      <c r="K1770" s="221"/>
      <c r="L1770" s="221"/>
      <c r="M1770" s="221">
        <f t="shared" ref="M1770:M1828" si="128">SUM(K1770:L1770)</f>
        <v>0</v>
      </c>
      <c r="N1770" s="722"/>
    </row>
    <row r="1771" spans="3:14" hidden="1" x14ac:dyDescent="0.25">
      <c r="F1771" s="233">
        <v>413</v>
      </c>
      <c r="G1771" s="493" t="s">
        <v>3739</v>
      </c>
      <c r="J1771" s="221">
        <f t="shared" si="127"/>
        <v>0</v>
      </c>
      <c r="K1771" s="221"/>
      <c r="L1771" s="221"/>
      <c r="M1771" s="221">
        <f t="shared" si="128"/>
        <v>0</v>
      </c>
      <c r="N1771" s="722"/>
    </row>
    <row r="1772" spans="3:14" hidden="1" x14ac:dyDescent="0.25">
      <c r="F1772" s="233">
        <v>414</v>
      </c>
      <c r="G1772" s="493" t="s">
        <v>3631</v>
      </c>
      <c r="J1772" s="221">
        <f t="shared" si="127"/>
        <v>0</v>
      </c>
      <c r="K1772" s="221"/>
      <c r="L1772" s="221"/>
      <c r="M1772" s="221">
        <f t="shared" si="128"/>
        <v>0</v>
      </c>
      <c r="N1772" s="722"/>
    </row>
    <row r="1773" spans="3:14" hidden="1" x14ac:dyDescent="0.25">
      <c r="F1773" s="233">
        <v>415</v>
      </c>
      <c r="G1773" s="493" t="s">
        <v>3748</v>
      </c>
      <c r="J1773" s="221">
        <f t="shared" si="127"/>
        <v>0</v>
      </c>
      <c r="K1773" s="221"/>
      <c r="L1773" s="221"/>
      <c r="M1773" s="221">
        <f t="shared" si="128"/>
        <v>0</v>
      </c>
      <c r="N1773" s="722"/>
    </row>
    <row r="1774" spans="3:14" hidden="1" x14ac:dyDescent="0.25">
      <c r="F1774" s="233">
        <v>416</v>
      </c>
      <c r="G1774" s="493" t="s">
        <v>3749</v>
      </c>
      <c r="J1774" s="221">
        <f t="shared" si="127"/>
        <v>0</v>
      </c>
      <c r="K1774" s="221"/>
      <c r="L1774" s="221"/>
      <c r="M1774" s="221">
        <f t="shared" si="128"/>
        <v>0</v>
      </c>
      <c r="N1774" s="722"/>
    </row>
    <row r="1775" spans="3:14" hidden="1" x14ac:dyDescent="0.25">
      <c r="F1775" s="233">
        <v>417</v>
      </c>
      <c r="G1775" s="493" t="s">
        <v>3750</v>
      </c>
      <c r="J1775" s="221">
        <f t="shared" si="127"/>
        <v>0</v>
      </c>
      <c r="K1775" s="221"/>
      <c r="L1775" s="221"/>
      <c r="M1775" s="221">
        <f t="shared" si="128"/>
        <v>0</v>
      </c>
      <c r="N1775" s="722"/>
    </row>
    <row r="1776" spans="3:14" hidden="1" x14ac:dyDescent="0.25">
      <c r="F1776" s="233">
        <v>418</v>
      </c>
      <c r="G1776" s="493" t="s">
        <v>3632</v>
      </c>
      <c r="J1776" s="221">
        <f t="shared" si="127"/>
        <v>0</v>
      </c>
      <c r="K1776" s="221"/>
      <c r="L1776" s="221"/>
      <c r="M1776" s="221">
        <f t="shared" si="128"/>
        <v>0</v>
      </c>
      <c r="N1776" s="722"/>
    </row>
    <row r="1777" spans="6:14" hidden="1" x14ac:dyDescent="0.25">
      <c r="F1777" s="233">
        <v>421</v>
      </c>
      <c r="G1777" s="493" t="s">
        <v>3634</v>
      </c>
      <c r="J1777" s="221">
        <f t="shared" si="127"/>
        <v>0</v>
      </c>
      <c r="K1777" s="221"/>
      <c r="L1777" s="221"/>
      <c r="M1777" s="221">
        <f t="shared" si="128"/>
        <v>0</v>
      </c>
      <c r="N1777" s="722"/>
    </row>
    <row r="1778" spans="6:14" hidden="1" x14ac:dyDescent="0.25">
      <c r="F1778" s="233">
        <v>422</v>
      </c>
      <c r="G1778" s="493" t="s">
        <v>3635</v>
      </c>
      <c r="J1778" s="221">
        <f t="shared" si="127"/>
        <v>0</v>
      </c>
      <c r="K1778" s="221"/>
      <c r="L1778" s="221"/>
      <c r="M1778" s="221">
        <f t="shared" si="128"/>
        <v>0</v>
      </c>
      <c r="N1778" s="722"/>
    </row>
    <row r="1779" spans="6:14" hidden="1" x14ac:dyDescent="0.25">
      <c r="F1779" s="233">
        <v>423</v>
      </c>
      <c r="G1779" s="493" t="s">
        <v>3636</v>
      </c>
      <c r="J1779" s="221">
        <f t="shared" si="127"/>
        <v>0</v>
      </c>
      <c r="K1779" s="221"/>
      <c r="L1779" s="221"/>
      <c r="M1779" s="221">
        <f t="shared" si="128"/>
        <v>0</v>
      </c>
      <c r="N1779" s="722"/>
    </row>
    <row r="1780" spans="6:14" hidden="1" x14ac:dyDescent="0.25">
      <c r="F1780" s="233">
        <v>424</v>
      </c>
      <c r="G1780" s="493" t="s">
        <v>3637</v>
      </c>
      <c r="J1780" s="221">
        <f t="shared" si="127"/>
        <v>0</v>
      </c>
      <c r="K1780" s="221"/>
      <c r="L1780" s="221"/>
      <c r="M1780" s="221">
        <f t="shared" si="128"/>
        <v>0</v>
      </c>
      <c r="N1780" s="722"/>
    </row>
    <row r="1781" spans="6:14" hidden="1" x14ac:dyDescent="0.25">
      <c r="F1781" s="233">
        <v>425</v>
      </c>
      <c r="G1781" s="493" t="s">
        <v>3751</v>
      </c>
      <c r="J1781" s="221">
        <f t="shared" si="127"/>
        <v>0</v>
      </c>
      <c r="K1781" s="221"/>
      <c r="L1781" s="221"/>
      <c r="M1781" s="221">
        <f t="shared" si="128"/>
        <v>0</v>
      </c>
      <c r="N1781" s="722"/>
    </row>
    <row r="1782" spans="6:14" hidden="1" x14ac:dyDescent="0.25">
      <c r="F1782" s="233">
        <v>426</v>
      </c>
      <c r="G1782" s="493" t="s">
        <v>3638</v>
      </c>
      <c r="J1782" s="221">
        <f t="shared" si="127"/>
        <v>0</v>
      </c>
      <c r="K1782" s="221"/>
      <c r="L1782" s="221"/>
      <c r="M1782" s="221">
        <f t="shared" si="128"/>
        <v>0</v>
      </c>
      <c r="N1782" s="722"/>
    </row>
    <row r="1783" spans="6:14" hidden="1" x14ac:dyDescent="0.25">
      <c r="F1783" s="233">
        <v>431</v>
      </c>
      <c r="G1783" s="493" t="s">
        <v>3752</v>
      </c>
      <c r="J1783" s="221">
        <f t="shared" si="127"/>
        <v>0</v>
      </c>
      <c r="K1783" s="221"/>
      <c r="L1783" s="221"/>
      <c r="M1783" s="221">
        <f t="shared" si="128"/>
        <v>0</v>
      </c>
      <c r="N1783" s="722"/>
    </row>
    <row r="1784" spans="6:14" hidden="1" x14ac:dyDescent="0.25">
      <c r="F1784" s="233">
        <v>432</v>
      </c>
      <c r="G1784" s="493" t="s">
        <v>3753</v>
      </c>
      <c r="J1784" s="221">
        <f t="shared" si="127"/>
        <v>0</v>
      </c>
      <c r="K1784" s="221"/>
      <c r="L1784" s="221"/>
      <c r="M1784" s="221">
        <f t="shared" si="128"/>
        <v>0</v>
      </c>
      <c r="N1784" s="722"/>
    </row>
    <row r="1785" spans="6:14" hidden="1" x14ac:dyDescent="0.25">
      <c r="F1785" s="233">
        <v>433</v>
      </c>
      <c r="G1785" s="493" t="s">
        <v>3754</v>
      </c>
      <c r="J1785" s="221">
        <f t="shared" si="127"/>
        <v>0</v>
      </c>
      <c r="K1785" s="221"/>
      <c r="L1785" s="221"/>
      <c r="M1785" s="221">
        <f t="shared" si="128"/>
        <v>0</v>
      </c>
      <c r="N1785" s="722"/>
    </row>
    <row r="1786" spans="6:14" hidden="1" x14ac:dyDescent="0.25">
      <c r="F1786" s="233">
        <v>434</v>
      </c>
      <c r="G1786" s="493" t="s">
        <v>3755</v>
      </c>
      <c r="J1786" s="221">
        <f t="shared" si="127"/>
        <v>0</v>
      </c>
      <c r="K1786" s="221"/>
      <c r="L1786" s="221"/>
      <c r="M1786" s="221">
        <f t="shared" si="128"/>
        <v>0</v>
      </c>
      <c r="N1786" s="722"/>
    </row>
    <row r="1787" spans="6:14" hidden="1" x14ac:dyDescent="0.25">
      <c r="F1787" s="233">
        <v>435</v>
      </c>
      <c r="G1787" s="493" t="s">
        <v>3639</v>
      </c>
      <c r="J1787" s="221">
        <f t="shared" si="127"/>
        <v>0</v>
      </c>
      <c r="K1787" s="221"/>
      <c r="L1787" s="221"/>
      <c r="M1787" s="221">
        <f t="shared" si="128"/>
        <v>0</v>
      </c>
      <c r="N1787" s="722"/>
    </row>
    <row r="1788" spans="6:14" hidden="1" x14ac:dyDescent="0.25">
      <c r="F1788" s="233">
        <v>441</v>
      </c>
      <c r="G1788" s="493" t="s">
        <v>3756</v>
      </c>
      <c r="J1788" s="221">
        <f t="shared" si="127"/>
        <v>0</v>
      </c>
      <c r="K1788" s="221"/>
      <c r="L1788" s="221"/>
      <c r="M1788" s="221">
        <f t="shared" si="128"/>
        <v>0</v>
      </c>
      <c r="N1788" s="722"/>
    </row>
    <row r="1789" spans="6:14" hidden="1" x14ac:dyDescent="0.25">
      <c r="F1789" s="233">
        <v>442</v>
      </c>
      <c r="G1789" s="493" t="s">
        <v>3757</v>
      </c>
      <c r="J1789" s="221">
        <f t="shared" si="127"/>
        <v>0</v>
      </c>
      <c r="K1789" s="221"/>
      <c r="L1789" s="221"/>
      <c r="M1789" s="221">
        <f t="shared" si="128"/>
        <v>0</v>
      </c>
      <c r="N1789" s="722"/>
    </row>
    <row r="1790" spans="6:14" hidden="1" x14ac:dyDescent="0.25">
      <c r="F1790" s="233">
        <v>443</v>
      </c>
      <c r="G1790" s="493" t="s">
        <v>3640</v>
      </c>
      <c r="J1790" s="221">
        <f t="shared" si="127"/>
        <v>0</v>
      </c>
      <c r="K1790" s="221"/>
      <c r="L1790" s="221"/>
      <c r="M1790" s="221">
        <f t="shared" si="128"/>
        <v>0</v>
      </c>
      <c r="N1790" s="722"/>
    </row>
    <row r="1791" spans="6:14" hidden="1" x14ac:dyDescent="0.25">
      <c r="F1791" s="233">
        <v>444</v>
      </c>
      <c r="G1791" s="493" t="s">
        <v>3641</v>
      </c>
      <c r="J1791" s="221">
        <f t="shared" si="127"/>
        <v>0</v>
      </c>
      <c r="K1791" s="221"/>
      <c r="L1791" s="221"/>
      <c r="M1791" s="221">
        <f t="shared" si="128"/>
        <v>0</v>
      </c>
      <c r="N1791" s="722"/>
    </row>
    <row r="1792" spans="6:14" ht="30" hidden="1" x14ac:dyDescent="0.25">
      <c r="F1792" s="233">
        <v>4511</v>
      </c>
      <c r="G1792" s="495" t="s">
        <v>1675</v>
      </c>
      <c r="J1792" s="221">
        <f t="shared" si="127"/>
        <v>0</v>
      </c>
      <c r="K1792" s="221"/>
      <c r="L1792" s="221"/>
      <c r="M1792" s="221">
        <f t="shared" si="128"/>
        <v>0</v>
      </c>
      <c r="N1792" s="722"/>
    </row>
    <row r="1793" spans="5:14" ht="30" hidden="1" x14ac:dyDescent="0.25">
      <c r="F1793" s="233">
        <v>4512</v>
      </c>
      <c r="G1793" s="495" t="s">
        <v>1684</v>
      </c>
      <c r="J1793" s="221">
        <f t="shared" si="127"/>
        <v>0</v>
      </c>
      <c r="K1793" s="221"/>
      <c r="L1793" s="221"/>
      <c r="M1793" s="221">
        <f t="shared" si="128"/>
        <v>0</v>
      </c>
      <c r="N1793" s="722"/>
    </row>
    <row r="1794" spans="5:14" hidden="1" x14ac:dyDescent="0.25">
      <c r="F1794" s="233">
        <v>452</v>
      </c>
      <c r="G1794" s="493" t="s">
        <v>3758</v>
      </c>
      <c r="J1794" s="221">
        <f t="shared" si="127"/>
        <v>0</v>
      </c>
      <c r="K1794" s="221"/>
      <c r="L1794" s="221"/>
      <c r="M1794" s="221">
        <f t="shared" si="128"/>
        <v>0</v>
      </c>
      <c r="N1794" s="722"/>
    </row>
    <row r="1795" spans="5:14" hidden="1" x14ac:dyDescent="0.25">
      <c r="F1795" s="233">
        <v>453</v>
      </c>
      <c r="G1795" s="493" t="s">
        <v>3759</v>
      </c>
      <c r="J1795" s="221">
        <f t="shared" si="127"/>
        <v>0</v>
      </c>
      <c r="K1795" s="221"/>
      <c r="L1795" s="221"/>
      <c r="M1795" s="221">
        <f t="shared" si="128"/>
        <v>0</v>
      </c>
      <c r="N1795" s="722"/>
    </row>
    <row r="1796" spans="5:14" hidden="1" x14ac:dyDescent="0.25">
      <c r="F1796" s="233">
        <v>454</v>
      </c>
      <c r="G1796" s="493" t="s">
        <v>3642</v>
      </c>
      <c r="J1796" s="221">
        <f t="shared" si="127"/>
        <v>0</v>
      </c>
      <c r="K1796" s="221"/>
      <c r="L1796" s="221"/>
      <c r="M1796" s="221">
        <f t="shared" si="128"/>
        <v>0</v>
      </c>
      <c r="N1796" s="722"/>
    </row>
    <row r="1797" spans="5:14" hidden="1" x14ac:dyDescent="0.25">
      <c r="F1797" s="233">
        <v>461</v>
      </c>
      <c r="G1797" s="493" t="s">
        <v>3740</v>
      </c>
      <c r="J1797" s="221">
        <f t="shared" si="127"/>
        <v>0</v>
      </c>
      <c r="K1797" s="221"/>
      <c r="L1797" s="221"/>
      <c r="M1797" s="221">
        <f t="shared" si="128"/>
        <v>0</v>
      </c>
      <c r="N1797" s="722"/>
    </row>
    <row r="1798" spans="5:14" hidden="1" x14ac:dyDescent="0.25">
      <c r="F1798" s="233">
        <v>462</v>
      </c>
      <c r="G1798" s="493" t="s">
        <v>3643</v>
      </c>
      <c r="J1798" s="221">
        <f t="shared" si="127"/>
        <v>0</v>
      </c>
      <c r="K1798" s="221"/>
      <c r="L1798" s="221"/>
      <c r="M1798" s="221">
        <f t="shared" si="128"/>
        <v>0</v>
      </c>
      <c r="N1798" s="722"/>
    </row>
    <row r="1799" spans="5:14" x14ac:dyDescent="0.25">
      <c r="E1799" s="219">
        <v>65</v>
      </c>
      <c r="F1799" s="233">
        <v>463</v>
      </c>
      <c r="G1799" s="493" t="s">
        <v>3644</v>
      </c>
      <c r="H1799" s="220">
        <v>700000</v>
      </c>
      <c r="J1799" s="221">
        <f t="shared" si="127"/>
        <v>700000</v>
      </c>
      <c r="K1799" s="221">
        <v>392580</v>
      </c>
      <c r="L1799" s="221"/>
      <c r="M1799" s="221">
        <f t="shared" si="128"/>
        <v>392580</v>
      </c>
      <c r="N1799" s="722"/>
    </row>
    <row r="1800" spans="5:14" hidden="1" x14ac:dyDescent="0.25">
      <c r="F1800" s="233">
        <v>4632</v>
      </c>
      <c r="G1800" s="493" t="s">
        <v>3645</v>
      </c>
      <c r="J1800" s="221">
        <f t="shared" si="127"/>
        <v>0</v>
      </c>
      <c r="K1800" s="221"/>
      <c r="L1800" s="221"/>
      <c r="M1800" s="221">
        <f t="shared" si="128"/>
        <v>0</v>
      </c>
      <c r="N1800" s="722"/>
    </row>
    <row r="1801" spans="5:14" ht="30" hidden="1" x14ac:dyDescent="0.25">
      <c r="F1801" s="233">
        <v>464</v>
      </c>
      <c r="G1801" s="493" t="s">
        <v>3646</v>
      </c>
      <c r="J1801" s="221">
        <f t="shared" si="127"/>
        <v>0</v>
      </c>
      <c r="K1801" s="221"/>
      <c r="L1801" s="221"/>
      <c r="M1801" s="221">
        <f t="shared" si="128"/>
        <v>0</v>
      </c>
      <c r="N1801" s="722"/>
    </row>
    <row r="1802" spans="5:14" hidden="1" x14ac:dyDescent="0.25">
      <c r="F1802" s="233">
        <v>465</v>
      </c>
      <c r="G1802" s="493" t="s">
        <v>3741</v>
      </c>
      <c r="J1802" s="221">
        <f t="shared" si="127"/>
        <v>0</v>
      </c>
      <c r="K1802" s="221"/>
      <c r="L1802" s="221"/>
      <c r="M1802" s="221">
        <f t="shared" si="128"/>
        <v>0</v>
      </c>
      <c r="N1802" s="722"/>
    </row>
    <row r="1803" spans="5:14" hidden="1" x14ac:dyDescent="0.25">
      <c r="F1803" s="233">
        <v>472</v>
      </c>
      <c r="G1803" s="493" t="s">
        <v>3647</v>
      </c>
      <c r="J1803" s="221">
        <f t="shared" si="127"/>
        <v>0</v>
      </c>
      <c r="K1803" s="221"/>
      <c r="L1803" s="221"/>
      <c r="M1803" s="221">
        <f t="shared" si="128"/>
        <v>0</v>
      </c>
      <c r="N1803" s="722"/>
    </row>
    <row r="1804" spans="5:14" hidden="1" x14ac:dyDescent="0.25">
      <c r="F1804" s="233">
        <v>481</v>
      </c>
      <c r="G1804" s="493" t="s">
        <v>3760</v>
      </c>
      <c r="J1804" s="221">
        <f t="shared" si="127"/>
        <v>0</v>
      </c>
      <c r="K1804" s="221"/>
      <c r="L1804" s="221"/>
      <c r="M1804" s="221">
        <f t="shared" si="128"/>
        <v>0</v>
      </c>
      <c r="N1804" s="722"/>
    </row>
    <row r="1805" spans="5:14" hidden="1" x14ac:dyDescent="0.25">
      <c r="F1805" s="233">
        <v>482</v>
      </c>
      <c r="G1805" s="493" t="s">
        <v>3761</v>
      </c>
      <c r="J1805" s="221">
        <f t="shared" si="127"/>
        <v>0</v>
      </c>
      <c r="K1805" s="221"/>
      <c r="L1805" s="221"/>
      <c r="M1805" s="221">
        <f t="shared" si="128"/>
        <v>0</v>
      </c>
      <c r="N1805" s="722"/>
    </row>
    <row r="1806" spans="5:14" hidden="1" x14ac:dyDescent="0.25">
      <c r="F1806" s="233">
        <v>483</v>
      </c>
      <c r="G1806" s="493" t="s">
        <v>3762</v>
      </c>
      <c r="J1806" s="221">
        <f t="shared" si="127"/>
        <v>0</v>
      </c>
      <c r="K1806" s="221"/>
      <c r="L1806" s="221"/>
      <c r="M1806" s="221">
        <f t="shared" si="128"/>
        <v>0</v>
      </c>
      <c r="N1806" s="722"/>
    </row>
    <row r="1807" spans="5:14" ht="30" hidden="1" x14ac:dyDescent="0.25">
      <c r="F1807" s="233">
        <v>484</v>
      </c>
      <c r="G1807" s="493" t="s">
        <v>3763</v>
      </c>
      <c r="J1807" s="221">
        <f t="shared" si="127"/>
        <v>0</v>
      </c>
      <c r="K1807" s="221"/>
      <c r="L1807" s="221"/>
      <c r="M1807" s="221">
        <f t="shared" si="128"/>
        <v>0</v>
      </c>
      <c r="N1807" s="722"/>
    </row>
    <row r="1808" spans="5:14" ht="30" hidden="1" x14ac:dyDescent="0.25">
      <c r="F1808" s="233">
        <v>485</v>
      </c>
      <c r="G1808" s="493" t="s">
        <v>3764</v>
      </c>
      <c r="J1808" s="221">
        <f t="shared" si="127"/>
        <v>0</v>
      </c>
      <c r="K1808" s="221"/>
      <c r="L1808" s="221"/>
      <c r="M1808" s="221">
        <f t="shared" si="128"/>
        <v>0</v>
      </c>
      <c r="N1808" s="722"/>
    </row>
    <row r="1809" spans="6:14" ht="30" hidden="1" x14ac:dyDescent="0.25">
      <c r="F1809" s="233">
        <v>489</v>
      </c>
      <c r="G1809" s="493" t="s">
        <v>3648</v>
      </c>
      <c r="J1809" s="221">
        <f t="shared" si="127"/>
        <v>0</v>
      </c>
      <c r="K1809" s="221"/>
      <c r="L1809" s="221"/>
      <c r="M1809" s="221">
        <f t="shared" si="128"/>
        <v>0</v>
      </c>
      <c r="N1809" s="722"/>
    </row>
    <row r="1810" spans="6:14" ht="30" hidden="1" x14ac:dyDescent="0.25">
      <c r="F1810" s="233">
        <v>494</v>
      </c>
      <c r="G1810" s="493" t="s">
        <v>3742</v>
      </c>
      <c r="J1810" s="221">
        <f t="shared" si="127"/>
        <v>0</v>
      </c>
      <c r="K1810" s="221"/>
      <c r="L1810" s="221"/>
      <c r="M1810" s="221">
        <f t="shared" si="128"/>
        <v>0</v>
      </c>
      <c r="N1810" s="722"/>
    </row>
    <row r="1811" spans="6:14" ht="30" hidden="1" x14ac:dyDescent="0.25">
      <c r="F1811" s="233">
        <v>495</v>
      </c>
      <c r="G1811" s="493" t="s">
        <v>3743</v>
      </c>
      <c r="J1811" s="221">
        <f t="shared" si="127"/>
        <v>0</v>
      </c>
      <c r="K1811" s="221"/>
      <c r="L1811" s="221"/>
      <c r="M1811" s="221">
        <f t="shared" si="128"/>
        <v>0</v>
      </c>
      <c r="N1811" s="722"/>
    </row>
    <row r="1812" spans="6:14" ht="30" hidden="1" x14ac:dyDescent="0.25">
      <c r="F1812" s="233">
        <v>496</v>
      </c>
      <c r="G1812" s="493" t="s">
        <v>3744</v>
      </c>
      <c r="J1812" s="221">
        <f t="shared" si="127"/>
        <v>0</v>
      </c>
      <c r="K1812" s="221"/>
      <c r="L1812" s="221"/>
      <c r="M1812" s="221">
        <f t="shared" si="128"/>
        <v>0</v>
      </c>
      <c r="N1812" s="722"/>
    </row>
    <row r="1813" spans="6:14" ht="30" hidden="1" x14ac:dyDescent="0.25">
      <c r="F1813" s="233">
        <v>499</v>
      </c>
      <c r="G1813" s="493" t="s">
        <v>3745</v>
      </c>
      <c r="J1813" s="221">
        <f t="shared" si="127"/>
        <v>0</v>
      </c>
      <c r="K1813" s="221"/>
      <c r="L1813" s="221"/>
      <c r="M1813" s="221">
        <f t="shared" si="128"/>
        <v>0</v>
      </c>
      <c r="N1813" s="722"/>
    </row>
    <row r="1814" spans="6:14" hidden="1" x14ac:dyDescent="0.25">
      <c r="F1814" s="233">
        <v>511</v>
      </c>
      <c r="G1814" s="493" t="s">
        <v>3765</v>
      </c>
      <c r="J1814" s="221">
        <f t="shared" si="127"/>
        <v>0</v>
      </c>
      <c r="K1814" s="221"/>
      <c r="L1814" s="221"/>
      <c r="M1814" s="221">
        <f t="shared" si="128"/>
        <v>0</v>
      </c>
      <c r="N1814" s="722"/>
    </row>
    <row r="1815" spans="6:14" hidden="1" x14ac:dyDescent="0.25">
      <c r="F1815" s="233">
        <v>512</v>
      </c>
      <c r="G1815" s="493" t="s">
        <v>3766</v>
      </c>
      <c r="J1815" s="221">
        <f t="shared" si="127"/>
        <v>0</v>
      </c>
      <c r="K1815" s="221"/>
      <c r="L1815" s="221"/>
      <c r="M1815" s="221">
        <f t="shared" si="128"/>
        <v>0</v>
      </c>
      <c r="N1815" s="722"/>
    </row>
    <row r="1816" spans="6:14" hidden="1" x14ac:dyDescent="0.25">
      <c r="F1816" s="233">
        <v>513</v>
      </c>
      <c r="G1816" s="493" t="s">
        <v>3767</v>
      </c>
      <c r="J1816" s="221">
        <f t="shared" si="127"/>
        <v>0</v>
      </c>
      <c r="K1816" s="221"/>
      <c r="L1816" s="221"/>
      <c r="M1816" s="221">
        <f t="shared" si="128"/>
        <v>0</v>
      </c>
      <c r="N1816" s="722"/>
    </row>
    <row r="1817" spans="6:14" hidden="1" x14ac:dyDescent="0.25">
      <c r="F1817" s="233">
        <v>514</v>
      </c>
      <c r="G1817" s="493" t="s">
        <v>3768</v>
      </c>
      <c r="J1817" s="221">
        <f t="shared" si="127"/>
        <v>0</v>
      </c>
      <c r="K1817" s="221"/>
      <c r="L1817" s="221"/>
      <c r="M1817" s="221">
        <f t="shared" si="128"/>
        <v>0</v>
      </c>
      <c r="N1817" s="722"/>
    </row>
    <row r="1818" spans="6:14" hidden="1" x14ac:dyDescent="0.25">
      <c r="F1818" s="233">
        <v>515</v>
      </c>
      <c r="G1818" s="493" t="s">
        <v>3651</v>
      </c>
      <c r="J1818" s="221">
        <f t="shared" si="127"/>
        <v>0</v>
      </c>
      <c r="K1818" s="221"/>
      <c r="L1818" s="221"/>
      <c r="M1818" s="221">
        <f t="shared" si="128"/>
        <v>0</v>
      </c>
      <c r="N1818" s="722"/>
    </row>
    <row r="1819" spans="6:14" hidden="1" x14ac:dyDescent="0.25">
      <c r="F1819" s="233">
        <v>521</v>
      </c>
      <c r="G1819" s="493" t="s">
        <v>3769</v>
      </c>
      <c r="J1819" s="221">
        <f t="shared" si="127"/>
        <v>0</v>
      </c>
      <c r="K1819" s="221"/>
      <c r="L1819" s="221"/>
      <c r="M1819" s="221">
        <f t="shared" si="128"/>
        <v>0</v>
      </c>
      <c r="N1819" s="722"/>
    </row>
    <row r="1820" spans="6:14" hidden="1" x14ac:dyDescent="0.25">
      <c r="F1820" s="233">
        <v>522</v>
      </c>
      <c r="G1820" s="493" t="s">
        <v>3770</v>
      </c>
      <c r="J1820" s="221">
        <f t="shared" si="127"/>
        <v>0</v>
      </c>
      <c r="K1820" s="221"/>
      <c r="L1820" s="221"/>
      <c r="M1820" s="221">
        <f t="shared" si="128"/>
        <v>0</v>
      </c>
      <c r="N1820" s="722"/>
    </row>
    <row r="1821" spans="6:14" hidden="1" x14ac:dyDescent="0.25">
      <c r="F1821" s="233">
        <v>523</v>
      </c>
      <c r="G1821" s="493" t="s">
        <v>3652</v>
      </c>
      <c r="J1821" s="221">
        <f t="shared" si="127"/>
        <v>0</v>
      </c>
      <c r="K1821" s="221"/>
      <c r="L1821" s="221"/>
      <c r="M1821" s="221">
        <f t="shared" si="128"/>
        <v>0</v>
      </c>
      <c r="N1821" s="722"/>
    </row>
    <row r="1822" spans="6:14" hidden="1" x14ac:dyDescent="0.25">
      <c r="F1822" s="233">
        <v>531</v>
      </c>
      <c r="G1822" s="494" t="s">
        <v>3746</v>
      </c>
      <c r="J1822" s="221">
        <f t="shared" si="127"/>
        <v>0</v>
      </c>
      <c r="K1822" s="221"/>
      <c r="L1822" s="221"/>
      <c r="M1822" s="221">
        <f t="shared" si="128"/>
        <v>0</v>
      </c>
      <c r="N1822" s="722"/>
    </row>
    <row r="1823" spans="6:14" hidden="1" x14ac:dyDescent="0.25">
      <c r="F1823" s="233">
        <v>541</v>
      </c>
      <c r="G1823" s="493" t="s">
        <v>3771</v>
      </c>
      <c r="J1823" s="221">
        <f t="shared" si="127"/>
        <v>0</v>
      </c>
      <c r="K1823" s="221"/>
      <c r="L1823" s="221"/>
      <c r="M1823" s="221">
        <f t="shared" si="128"/>
        <v>0</v>
      </c>
      <c r="N1823" s="722"/>
    </row>
    <row r="1824" spans="6:14" hidden="1" x14ac:dyDescent="0.25">
      <c r="F1824" s="233">
        <v>542</v>
      </c>
      <c r="G1824" s="493" t="s">
        <v>3772</v>
      </c>
      <c r="J1824" s="221">
        <f t="shared" si="127"/>
        <v>0</v>
      </c>
      <c r="K1824" s="221"/>
      <c r="L1824" s="221"/>
      <c r="M1824" s="221">
        <f t="shared" si="128"/>
        <v>0</v>
      </c>
      <c r="N1824" s="722"/>
    </row>
    <row r="1825" spans="5:14" hidden="1" x14ac:dyDescent="0.25">
      <c r="F1825" s="233">
        <v>543</v>
      </c>
      <c r="G1825" s="493" t="s">
        <v>3653</v>
      </c>
      <c r="J1825" s="221">
        <f t="shared" si="127"/>
        <v>0</v>
      </c>
      <c r="K1825" s="221"/>
      <c r="L1825" s="221"/>
      <c r="M1825" s="221">
        <f t="shared" si="128"/>
        <v>0</v>
      </c>
      <c r="N1825" s="722"/>
    </row>
    <row r="1826" spans="5:14" ht="45" hidden="1" x14ac:dyDescent="0.25">
      <c r="F1826" s="233">
        <v>551</v>
      </c>
      <c r="G1826" s="493" t="s">
        <v>3747</v>
      </c>
      <c r="J1826" s="221">
        <f t="shared" si="127"/>
        <v>0</v>
      </c>
      <c r="K1826" s="221"/>
      <c r="L1826" s="221"/>
      <c r="M1826" s="221">
        <f t="shared" si="128"/>
        <v>0</v>
      </c>
      <c r="N1826" s="722"/>
    </row>
    <row r="1827" spans="5:14" hidden="1" x14ac:dyDescent="0.25">
      <c r="F1827" s="233">
        <v>611</v>
      </c>
      <c r="G1827" s="494" t="s">
        <v>3654</v>
      </c>
      <c r="J1827" s="221">
        <f t="shared" si="127"/>
        <v>0</v>
      </c>
      <c r="K1827" s="221"/>
      <c r="L1827" s="221"/>
      <c r="M1827" s="221">
        <f t="shared" si="128"/>
        <v>0</v>
      </c>
      <c r="N1827" s="722"/>
    </row>
    <row r="1828" spans="5:14" hidden="1" x14ac:dyDescent="0.25">
      <c r="F1828" s="233">
        <v>620</v>
      </c>
      <c r="G1828" s="494" t="s">
        <v>73</v>
      </c>
      <c r="J1828" s="221">
        <f t="shared" si="127"/>
        <v>0</v>
      </c>
      <c r="K1828" s="221"/>
      <c r="L1828" s="221"/>
      <c r="M1828" s="221">
        <f t="shared" si="128"/>
        <v>0</v>
      </c>
      <c r="N1828" s="722"/>
    </row>
    <row r="1829" spans="5:14" x14ac:dyDescent="0.25">
      <c r="E1829" s="234"/>
      <c r="F1829" s="233"/>
      <c r="G1829" s="496" t="s">
        <v>4257</v>
      </c>
      <c r="H1829" s="235"/>
      <c r="I1829" s="236"/>
      <c r="J1829" s="237"/>
      <c r="K1829" s="237"/>
      <c r="L1829" s="237"/>
      <c r="M1829" s="237"/>
      <c r="N1829" s="723"/>
    </row>
    <row r="1830" spans="5:14" x14ac:dyDescent="0.25">
      <c r="F1830" s="238" t="s">
        <v>219</v>
      </c>
      <c r="G1830" s="497" t="s">
        <v>220</v>
      </c>
      <c r="H1830" s="220">
        <f>SUM(H1799:H1800)</f>
        <v>700000</v>
      </c>
      <c r="J1830" s="221">
        <f t="shared" ref="J1830:J1845" si="129">SUM(H1830:I1830)</f>
        <v>700000</v>
      </c>
      <c r="K1830" s="221">
        <f>SUM(K1799:K1800)</f>
        <v>392580</v>
      </c>
      <c r="L1830" s="221"/>
      <c r="M1830" s="221">
        <f t="shared" ref="M1830:M1845" si="130">SUM(K1830:L1830)</f>
        <v>392580</v>
      </c>
      <c r="N1830" s="722"/>
    </row>
    <row r="1831" spans="5:14" hidden="1" x14ac:dyDescent="0.25">
      <c r="F1831" s="238" t="s">
        <v>221</v>
      </c>
      <c r="G1831" s="497" t="s">
        <v>222</v>
      </c>
      <c r="J1831" s="221">
        <f t="shared" si="129"/>
        <v>0</v>
      </c>
      <c r="K1831" s="221"/>
      <c r="L1831" s="221"/>
      <c r="M1831" s="221">
        <f t="shared" si="130"/>
        <v>0</v>
      </c>
      <c r="N1831" s="722"/>
    </row>
    <row r="1832" spans="5:14" hidden="1" x14ac:dyDescent="0.25">
      <c r="F1832" s="238" t="s">
        <v>223</v>
      </c>
      <c r="G1832" s="497" t="s">
        <v>224</v>
      </c>
      <c r="J1832" s="221">
        <f t="shared" si="129"/>
        <v>0</v>
      </c>
      <c r="K1832" s="221"/>
      <c r="L1832" s="221"/>
      <c r="M1832" s="221">
        <f t="shared" si="130"/>
        <v>0</v>
      </c>
      <c r="N1832" s="722"/>
    </row>
    <row r="1833" spans="5:14" hidden="1" x14ac:dyDescent="0.25">
      <c r="F1833" s="238" t="s">
        <v>225</v>
      </c>
      <c r="G1833" s="497" t="s">
        <v>226</v>
      </c>
      <c r="J1833" s="221">
        <f t="shared" si="129"/>
        <v>0</v>
      </c>
      <c r="K1833" s="221"/>
      <c r="L1833" s="221"/>
      <c r="M1833" s="221">
        <f t="shared" si="130"/>
        <v>0</v>
      </c>
      <c r="N1833" s="722"/>
    </row>
    <row r="1834" spans="5:14" hidden="1" x14ac:dyDescent="0.25">
      <c r="F1834" s="238" t="s">
        <v>227</v>
      </c>
      <c r="G1834" s="497" t="s">
        <v>228</v>
      </c>
      <c r="J1834" s="221">
        <f t="shared" si="129"/>
        <v>0</v>
      </c>
      <c r="K1834" s="221"/>
      <c r="L1834" s="221"/>
      <c r="M1834" s="221">
        <f t="shared" si="130"/>
        <v>0</v>
      </c>
      <c r="N1834" s="722"/>
    </row>
    <row r="1835" spans="5:14" hidden="1" x14ac:dyDescent="0.25">
      <c r="F1835" s="238" t="s">
        <v>229</v>
      </c>
      <c r="G1835" s="497" t="s">
        <v>230</v>
      </c>
      <c r="J1835" s="221">
        <f t="shared" si="129"/>
        <v>0</v>
      </c>
      <c r="K1835" s="221"/>
      <c r="L1835" s="221"/>
      <c r="M1835" s="221">
        <f t="shared" si="130"/>
        <v>0</v>
      </c>
      <c r="N1835" s="722"/>
    </row>
    <row r="1836" spans="5:14" hidden="1" x14ac:dyDescent="0.25">
      <c r="F1836" s="238" t="s">
        <v>231</v>
      </c>
      <c r="G1836" s="497" t="s">
        <v>4115</v>
      </c>
      <c r="J1836" s="221">
        <f t="shared" si="129"/>
        <v>0</v>
      </c>
      <c r="K1836" s="221"/>
      <c r="L1836" s="221"/>
      <c r="M1836" s="221">
        <f t="shared" si="130"/>
        <v>0</v>
      </c>
      <c r="N1836" s="722"/>
    </row>
    <row r="1837" spans="5:14" hidden="1" x14ac:dyDescent="0.25">
      <c r="F1837" s="238" t="s">
        <v>232</v>
      </c>
      <c r="G1837" s="497" t="s">
        <v>4114</v>
      </c>
      <c r="J1837" s="221">
        <f t="shared" si="129"/>
        <v>0</v>
      </c>
      <c r="K1837" s="221"/>
      <c r="L1837" s="221"/>
      <c r="M1837" s="221">
        <f t="shared" si="130"/>
        <v>0</v>
      </c>
      <c r="N1837" s="722"/>
    </row>
    <row r="1838" spans="5:14" hidden="1" x14ac:dyDescent="0.25">
      <c r="F1838" s="238" t="s">
        <v>233</v>
      </c>
      <c r="G1838" s="497" t="s">
        <v>42</v>
      </c>
      <c r="J1838" s="221">
        <f t="shared" si="129"/>
        <v>0</v>
      </c>
      <c r="K1838" s="221"/>
      <c r="L1838" s="221"/>
      <c r="M1838" s="221">
        <f t="shared" si="130"/>
        <v>0</v>
      </c>
      <c r="N1838" s="722"/>
    </row>
    <row r="1839" spans="5:14" hidden="1" x14ac:dyDescent="0.25">
      <c r="F1839" s="238" t="s">
        <v>234</v>
      </c>
      <c r="G1839" s="497" t="s">
        <v>235</v>
      </c>
      <c r="J1839" s="221">
        <f t="shared" si="129"/>
        <v>0</v>
      </c>
      <c r="K1839" s="221"/>
      <c r="L1839" s="221"/>
      <c r="M1839" s="221">
        <f t="shared" si="130"/>
        <v>0</v>
      </c>
      <c r="N1839" s="722"/>
    </row>
    <row r="1840" spans="5:14" hidden="1" x14ac:dyDescent="0.25">
      <c r="F1840" s="238" t="s">
        <v>236</v>
      </c>
      <c r="G1840" s="497" t="s">
        <v>237</v>
      </c>
      <c r="J1840" s="221">
        <f t="shared" si="129"/>
        <v>0</v>
      </c>
      <c r="K1840" s="221"/>
      <c r="L1840" s="221"/>
      <c r="M1840" s="221">
        <f t="shared" si="130"/>
        <v>0</v>
      </c>
      <c r="N1840" s="722"/>
    </row>
    <row r="1841" spans="5:14" ht="30" hidden="1" x14ac:dyDescent="0.25">
      <c r="F1841" s="238" t="s">
        <v>238</v>
      </c>
      <c r="G1841" s="497" t="s">
        <v>239</v>
      </c>
      <c r="J1841" s="221">
        <f t="shared" si="129"/>
        <v>0</v>
      </c>
      <c r="K1841" s="221"/>
      <c r="L1841" s="221"/>
      <c r="M1841" s="221">
        <f t="shared" si="130"/>
        <v>0</v>
      </c>
      <c r="N1841" s="722"/>
    </row>
    <row r="1842" spans="5:14" hidden="1" x14ac:dyDescent="0.25">
      <c r="F1842" s="238" t="s">
        <v>240</v>
      </c>
      <c r="G1842" s="497" t="s">
        <v>241</v>
      </c>
      <c r="J1842" s="221">
        <f t="shared" si="129"/>
        <v>0</v>
      </c>
      <c r="K1842" s="221"/>
      <c r="L1842" s="221"/>
      <c r="M1842" s="221">
        <f t="shared" si="130"/>
        <v>0</v>
      </c>
      <c r="N1842" s="722"/>
    </row>
    <row r="1843" spans="5:14" ht="30" hidden="1" x14ac:dyDescent="0.25">
      <c r="F1843" s="238" t="s">
        <v>242</v>
      </c>
      <c r="G1843" s="497" t="s">
        <v>243</v>
      </c>
      <c r="J1843" s="221">
        <f t="shared" si="129"/>
        <v>0</v>
      </c>
      <c r="K1843" s="221"/>
      <c r="L1843" s="221"/>
      <c r="M1843" s="221">
        <f t="shared" si="130"/>
        <v>0</v>
      </c>
      <c r="N1843" s="722"/>
    </row>
    <row r="1844" spans="5:14" hidden="1" x14ac:dyDescent="0.25">
      <c r="F1844" s="238" t="s">
        <v>244</v>
      </c>
      <c r="G1844" s="497" t="s">
        <v>245</v>
      </c>
      <c r="J1844" s="221">
        <f t="shared" si="129"/>
        <v>0</v>
      </c>
      <c r="K1844" s="221"/>
      <c r="L1844" s="221"/>
      <c r="M1844" s="221">
        <f t="shared" si="130"/>
        <v>0</v>
      </c>
      <c r="N1844" s="722"/>
    </row>
    <row r="1845" spans="5:14" hidden="1" x14ac:dyDescent="0.25">
      <c r="F1845" s="238" t="s">
        <v>246</v>
      </c>
      <c r="G1845" s="497" t="s">
        <v>247</v>
      </c>
      <c r="J1845" s="221">
        <f t="shared" si="129"/>
        <v>0</v>
      </c>
      <c r="K1845" s="221"/>
      <c r="L1845" s="221"/>
      <c r="M1845" s="221">
        <f t="shared" si="130"/>
        <v>0</v>
      </c>
      <c r="N1845" s="722"/>
    </row>
    <row r="1846" spans="5:14" x14ac:dyDescent="0.25">
      <c r="G1846" s="498" t="s">
        <v>4258</v>
      </c>
      <c r="H1846" s="239">
        <f>SUM(H1830)</f>
        <v>700000</v>
      </c>
      <c r="I1846" s="240">
        <f>SUM(I1831:I1845)</f>
        <v>0</v>
      </c>
      <c r="J1846" s="240">
        <f>SUM(J1830:J1845)</f>
        <v>700000</v>
      </c>
      <c r="K1846" s="240">
        <f>SUM(K1830)</f>
        <v>392580</v>
      </c>
      <c r="L1846" s="240">
        <f>SUM(L1831:L1845)</f>
        <v>0</v>
      </c>
      <c r="M1846" s="240">
        <f>SUM(M1830:M1845)</f>
        <v>392580</v>
      </c>
      <c r="N1846" s="724"/>
    </row>
    <row r="1847" spans="5:14" ht="28.5" x14ac:dyDescent="0.25">
      <c r="E1847" s="234"/>
      <c r="F1847" s="233"/>
      <c r="G1847" s="499" t="s">
        <v>3840</v>
      </c>
      <c r="H1847" s="235"/>
      <c r="I1847" s="236"/>
      <c r="J1847" s="237"/>
      <c r="K1847" s="237"/>
      <c r="L1847" s="237"/>
      <c r="M1847" s="237"/>
      <c r="N1847" s="723"/>
    </row>
    <row r="1848" spans="5:14" x14ac:dyDescent="0.25">
      <c r="F1848" s="238" t="s">
        <v>219</v>
      </c>
      <c r="G1848" s="512" t="s">
        <v>220</v>
      </c>
      <c r="H1848" s="220">
        <f>SUM(H1769:H1828)</f>
        <v>700000</v>
      </c>
      <c r="J1848" s="221">
        <f>SUM(H1848:I1848)</f>
        <v>700000</v>
      </c>
      <c r="K1848" s="221">
        <f>SUM(K1769:K1828)</f>
        <v>392580</v>
      </c>
      <c r="L1848" s="221"/>
      <c r="M1848" s="221">
        <f>SUM(K1848:L1848)</f>
        <v>392580</v>
      </c>
      <c r="N1848" s="722"/>
    </row>
    <row r="1849" spans="5:14" hidden="1" x14ac:dyDescent="0.25">
      <c r="F1849" s="238" t="s">
        <v>221</v>
      </c>
      <c r="G1849" s="497" t="s">
        <v>222</v>
      </c>
      <c r="J1849" s="221">
        <f t="shared" ref="J1849:J1863" si="131">SUM(H1849:I1849)</f>
        <v>0</v>
      </c>
      <c r="K1849" s="221"/>
      <c r="L1849" s="221"/>
      <c r="M1849" s="221">
        <f t="shared" ref="M1849:M1863" si="132">SUM(K1849:L1849)</f>
        <v>0</v>
      </c>
      <c r="N1849" s="722"/>
    </row>
    <row r="1850" spans="5:14" hidden="1" x14ac:dyDescent="0.25">
      <c r="F1850" s="238" t="s">
        <v>223</v>
      </c>
      <c r="G1850" s="497" t="s">
        <v>224</v>
      </c>
      <c r="J1850" s="221">
        <f t="shared" si="131"/>
        <v>0</v>
      </c>
      <c r="K1850" s="221"/>
      <c r="L1850" s="221"/>
      <c r="M1850" s="221">
        <f t="shared" si="132"/>
        <v>0</v>
      </c>
      <c r="N1850" s="722"/>
    </row>
    <row r="1851" spans="5:14" hidden="1" x14ac:dyDescent="0.25">
      <c r="F1851" s="238" t="s">
        <v>225</v>
      </c>
      <c r="G1851" s="497" t="s">
        <v>226</v>
      </c>
      <c r="J1851" s="221">
        <f t="shared" si="131"/>
        <v>0</v>
      </c>
      <c r="K1851" s="221"/>
      <c r="L1851" s="221"/>
      <c r="M1851" s="221">
        <f t="shared" si="132"/>
        <v>0</v>
      </c>
      <c r="N1851" s="722"/>
    </row>
    <row r="1852" spans="5:14" hidden="1" x14ac:dyDescent="0.25">
      <c r="F1852" s="238" t="s">
        <v>227</v>
      </c>
      <c r="G1852" s="497" t="s">
        <v>228</v>
      </c>
      <c r="J1852" s="221">
        <f t="shared" si="131"/>
        <v>0</v>
      </c>
      <c r="K1852" s="221"/>
      <c r="L1852" s="221"/>
      <c r="M1852" s="221">
        <f t="shared" si="132"/>
        <v>0</v>
      </c>
      <c r="N1852" s="722"/>
    </row>
    <row r="1853" spans="5:14" hidden="1" x14ac:dyDescent="0.25">
      <c r="F1853" s="238" t="s">
        <v>229</v>
      </c>
      <c r="G1853" s="497" t="s">
        <v>230</v>
      </c>
      <c r="J1853" s="221">
        <f t="shared" si="131"/>
        <v>0</v>
      </c>
      <c r="K1853" s="221"/>
      <c r="L1853" s="221"/>
      <c r="M1853" s="221">
        <f t="shared" si="132"/>
        <v>0</v>
      </c>
      <c r="N1853" s="722"/>
    </row>
    <row r="1854" spans="5:14" hidden="1" x14ac:dyDescent="0.25">
      <c r="F1854" s="238" t="s">
        <v>231</v>
      </c>
      <c r="G1854" s="497" t="s">
        <v>4115</v>
      </c>
      <c r="J1854" s="221">
        <f t="shared" si="131"/>
        <v>0</v>
      </c>
      <c r="K1854" s="221"/>
      <c r="L1854" s="221"/>
      <c r="M1854" s="221">
        <f t="shared" si="132"/>
        <v>0</v>
      </c>
      <c r="N1854" s="722"/>
    </row>
    <row r="1855" spans="5:14" hidden="1" x14ac:dyDescent="0.25">
      <c r="F1855" s="238" t="s">
        <v>232</v>
      </c>
      <c r="G1855" s="497" t="s">
        <v>4114</v>
      </c>
      <c r="J1855" s="221">
        <f t="shared" si="131"/>
        <v>0</v>
      </c>
      <c r="K1855" s="221"/>
      <c r="L1855" s="221"/>
      <c r="M1855" s="221">
        <f t="shared" si="132"/>
        <v>0</v>
      </c>
      <c r="N1855" s="722"/>
    </row>
    <row r="1856" spans="5:14" hidden="1" x14ac:dyDescent="0.25">
      <c r="F1856" s="238" t="s">
        <v>233</v>
      </c>
      <c r="G1856" s="497" t="s">
        <v>42</v>
      </c>
      <c r="J1856" s="221">
        <f t="shared" si="131"/>
        <v>0</v>
      </c>
      <c r="K1856" s="221"/>
      <c r="L1856" s="221"/>
      <c r="M1856" s="221">
        <f t="shared" si="132"/>
        <v>0</v>
      </c>
      <c r="N1856" s="722"/>
    </row>
    <row r="1857" spans="3:14" hidden="1" x14ac:dyDescent="0.25">
      <c r="F1857" s="238" t="s">
        <v>234</v>
      </c>
      <c r="G1857" s="497" t="s">
        <v>235</v>
      </c>
      <c r="J1857" s="221">
        <f t="shared" si="131"/>
        <v>0</v>
      </c>
      <c r="K1857" s="221"/>
      <c r="L1857" s="221"/>
      <c r="M1857" s="221">
        <f t="shared" si="132"/>
        <v>0</v>
      </c>
      <c r="N1857" s="722"/>
    </row>
    <row r="1858" spans="3:14" hidden="1" x14ac:dyDescent="0.25">
      <c r="F1858" s="238" t="s">
        <v>236</v>
      </c>
      <c r="G1858" s="497" t="s">
        <v>237</v>
      </c>
      <c r="J1858" s="221">
        <f t="shared" si="131"/>
        <v>0</v>
      </c>
      <c r="K1858" s="221"/>
      <c r="L1858" s="221"/>
      <c r="M1858" s="221">
        <f t="shared" si="132"/>
        <v>0</v>
      </c>
      <c r="N1858" s="722"/>
    </row>
    <row r="1859" spans="3:14" ht="30" hidden="1" x14ac:dyDescent="0.25">
      <c r="F1859" s="238" t="s">
        <v>238</v>
      </c>
      <c r="G1859" s="497" t="s">
        <v>239</v>
      </c>
      <c r="J1859" s="221">
        <f t="shared" si="131"/>
        <v>0</v>
      </c>
      <c r="K1859" s="221"/>
      <c r="L1859" s="221"/>
      <c r="M1859" s="221">
        <f t="shared" si="132"/>
        <v>0</v>
      </c>
      <c r="N1859" s="722"/>
    </row>
    <row r="1860" spans="3:14" hidden="1" x14ac:dyDescent="0.25">
      <c r="F1860" s="238" t="s">
        <v>240</v>
      </c>
      <c r="G1860" s="497" t="s">
        <v>241</v>
      </c>
      <c r="J1860" s="221">
        <f t="shared" si="131"/>
        <v>0</v>
      </c>
      <c r="K1860" s="221"/>
      <c r="L1860" s="221"/>
      <c r="M1860" s="221">
        <f t="shared" si="132"/>
        <v>0</v>
      </c>
      <c r="N1860" s="722"/>
    </row>
    <row r="1861" spans="3:14" ht="30" hidden="1" x14ac:dyDescent="0.25">
      <c r="F1861" s="238" t="s">
        <v>242</v>
      </c>
      <c r="G1861" s="497" t="s">
        <v>243</v>
      </c>
      <c r="J1861" s="221">
        <f t="shared" si="131"/>
        <v>0</v>
      </c>
      <c r="K1861" s="221"/>
      <c r="L1861" s="221"/>
      <c r="M1861" s="221">
        <f t="shared" si="132"/>
        <v>0</v>
      </c>
      <c r="N1861" s="722"/>
    </row>
    <row r="1862" spans="3:14" hidden="1" x14ac:dyDescent="0.25">
      <c r="F1862" s="238" t="s">
        <v>244</v>
      </c>
      <c r="G1862" s="497" t="s">
        <v>245</v>
      </c>
      <c r="J1862" s="221">
        <f t="shared" si="131"/>
        <v>0</v>
      </c>
      <c r="K1862" s="221"/>
      <c r="L1862" s="221"/>
      <c r="M1862" s="221">
        <f t="shared" si="132"/>
        <v>0</v>
      </c>
      <c r="N1862" s="722"/>
    </row>
    <row r="1863" spans="3:14" hidden="1" x14ac:dyDescent="0.25">
      <c r="F1863" s="238" t="s">
        <v>246</v>
      </c>
      <c r="G1863" s="497" t="s">
        <v>247</v>
      </c>
      <c r="J1863" s="221">
        <f t="shared" si="131"/>
        <v>0</v>
      </c>
      <c r="K1863" s="221"/>
      <c r="L1863" s="221"/>
      <c r="M1863" s="221">
        <f t="shared" si="132"/>
        <v>0</v>
      </c>
      <c r="N1863" s="722"/>
    </row>
    <row r="1864" spans="3:14" x14ac:dyDescent="0.25">
      <c r="G1864" s="498" t="s">
        <v>3839</v>
      </c>
      <c r="H1864" s="239">
        <f>SUM(H1848:H1863)</f>
        <v>700000</v>
      </c>
      <c r="I1864" s="240">
        <f>SUM(I1849:I1863)</f>
        <v>0</v>
      </c>
      <c r="J1864" s="240">
        <f>SUM(J1848:J1863)</f>
        <v>700000</v>
      </c>
      <c r="K1864" s="240">
        <f>SUM(K1848:K1863)</f>
        <v>392580</v>
      </c>
      <c r="L1864" s="240">
        <f>SUM(L1849:L1863)</f>
        <v>0</v>
      </c>
      <c r="M1864" s="240">
        <f>SUM(M1848:M1863)</f>
        <v>392580</v>
      </c>
      <c r="N1864" s="724">
        <v>56.08</v>
      </c>
    </row>
    <row r="1865" spans="3:14" hidden="1" x14ac:dyDescent="0.25">
      <c r="C1865" s="228" t="s">
        <v>3713</v>
      </c>
      <c r="D1865" s="229"/>
      <c r="G1865" s="502" t="s">
        <v>4116</v>
      </c>
      <c r="K1865" s="221"/>
      <c r="L1865" s="221"/>
      <c r="M1865" s="221"/>
      <c r="N1865" s="722"/>
    </row>
    <row r="1866" spans="3:14" hidden="1" x14ac:dyDescent="0.25">
      <c r="C1866" s="228"/>
      <c r="D1866" s="230">
        <v>620</v>
      </c>
      <c r="E1866" s="231"/>
      <c r="F1866" s="230"/>
      <c r="G1866" s="513" t="s">
        <v>167</v>
      </c>
      <c r="K1866" s="221"/>
      <c r="L1866" s="221"/>
      <c r="M1866" s="221"/>
      <c r="N1866" s="722"/>
    </row>
    <row r="1867" spans="3:14" hidden="1" x14ac:dyDescent="0.25">
      <c r="F1867" s="233">
        <v>411</v>
      </c>
      <c r="G1867" s="493" t="s">
        <v>3738</v>
      </c>
      <c r="J1867" s="221">
        <f>SUM(H1867:I1867)</f>
        <v>0</v>
      </c>
      <c r="K1867" s="221"/>
      <c r="L1867" s="221"/>
      <c r="M1867" s="221">
        <f>SUM(K1867:L1867)</f>
        <v>0</v>
      </c>
      <c r="N1867" s="722"/>
    </row>
    <row r="1868" spans="3:14" hidden="1" x14ac:dyDescent="0.25">
      <c r="F1868" s="233">
        <v>412</v>
      </c>
      <c r="G1868" s="494" t="s">
        <v>3630</v>
      </c>
      <c r="J1868" s="221">
        <f t="shared" ref="J1868:J1926" si="133">SUM(H1868:I1868)</f>
        <v>0</v>
      </c>
      <c r="K1868" s="221"/>
      <c r="L1868" s="221"/>
      <c r="M1868" s="221">
        <f t="shared" ref="M1868:M1926" si="134">SUM(K1868:L1868)</f>
        <v>0</v>
      </c>
      <c r="N1868" s="722"/>
    </row>
    <row r="1869" spans="3:14" hidden="1" x14ac:dyDescent="0.25">
      <c r="F1869" s="233">
        <v>413</v>
      </c>
      <c r="G1869" s="493" t="s">
        <v>3739</v>
      </c>
      <c r="J1869" s="221">
        <f t="shared" si="133"/>
        <v>0</v>
      </c>
      <c r="K1869" s="221"/>
      <c r="L1869" s="221"/>
      <c r="M1869" s="221">
        <f t="shared" si="134"/>
        <v>0</v>
      </c>
      <c r="N1869" s="722"/>
    </row>
    <row r="1870" spans="3:14" hidden="1" x14ac:dyDescent="0.25">
      <c r="F1870" s="233">
        <v>414</v>
      </c>
      <c r="G1870" s="493" t="s">
        <v>3631</v>
      </c>
      <c r="J1870" s="221">
        <f t="shared" si="133"/>
        <v>0</v>
      </c>
      <c r="K1870" s="221"/>
      <c r="L1870" s="221"/>
      <c r="M1870" s="221">
        <f t="shared" si="134"/>
        <v>0</v>
      </c>
      <c r="N1870" s="722"/>
    </row>
    <row r="1871" spans="3:14" hidden="1" x14ac:dyDescent="0.25">
      <c r="F1871" s="233">
        <v>415</v>
      </c>
      <c r="G1871" s="493" t="s">
        <v>3748</v>
      </c>
      <c r="J1871" s="221">
        <f t="shared" si="133"/>
        <v>0</v>
      </c>
      <c r="K1871" s="221"/>
      <c r="L1871" s="221"/>
      <c r="M1871" s="221">
        <f t="shared" si="134"/>
        <v>0</v>
      </c>
      <c r="N1871" s="722"/>
    </row>
    <row r="1872" spans="3:14" hidden="1" x14ac:dyDescent="0.25">
      <c r="F1872" s="233">
        <v>416</v>
      </c>
      <c r="G1872" s="493" t="s">
        <v>3749</v>
      </c>
      <c r="J1872" s="221">
        <f t="shared" si="133"/>
        <v>0</v>
      </c>
      <c r="K1872" s="221"/>
      <c r="L1872" s="221"/>
      <c r="M1872" s="221">
        <f t="shared" si="134"/>
        <v>0</v>
      </c>
      <c r="N1872" s="722"/>
    </row>
    <row r="1873" spans="6:14" hidden="1" x14ac:dyDescent="0.25">
      <c r="F1873" s="233">
        <v>417</v>
      </c>
      <c r="G1873" s="493" t="s">
        <v>3750</v>
      </c>
      <c r="J1873" s="221">
        <f t="shared" si="133"/>
        <v>0</v>
      </c>
      <c r="K1873" s="221"/>
      <c r="L1873" s="221"/>
      <c r="M1873" s="221">
        <f t="shared" si="134"/>
        <v>0</v>
      </c>
      <c r="N1873" s="722"/>
    </row>
    <row r="1874" spans="6:14" hidden="1" x14ac:dyDescent="0.25">
      <c r="F1874" s="233">
        <v>418</v>
      </c>
      <c r="G1874" s="493" t="s">
        <v>3632</v>
      </c>
      <c r="J1874" s="221">
        <f t="shared" si="133"/>
        <v>0</v>
      </c>
      <c r="K1874" s="221"/>
      <c r="L1874" s="221"/>
      <c r="M1874" s="221">
        <f t="shared" si="134"/>
        <v>0</v>
      </c>
      <c r="N1874" s="722"/>
    </row>
    <row r="1875" spans="6:14" hidden="1" x14ac:dyDescent="0.25">
      <c r="F1875" s="233">
        <v>421</v>
      </c>
      <c r="G1875" s="493" t="s">
        <v>3634</v>
      </c>
      <c r="J1875" s="221">
        <f t="shared" si="133"/>
        <v>0</v>
      </c>
      <c r="K1875" s="221"/>
      <c r="L1875" s="221"/>
      <c r="M1875" s="221">
        <f t="shared" si="134"/>
        <v>0</v>
      </c>
      <c r="N1875" s="722"/>
    </row>
    <row r="1876" spans="6:14" hidden="1" x14ac:dyDescent="0.25">
      <c r="F1876" s="233">
        <v>422</v>
      </c>
      <c r="G1876" s="493" t="s">
        <v>3635</v>
      </c>
      <c r="J1876" s="221">
        <f t="shared" si="133"/>
        <v>0</v>
      </c>
      <c r="K1876" s="221"/>
      <c r="L1876" s="221"/>
      <c r="M1876" s="221">
        <f t="shared" si="134"/>
        <v>0</v>
      </c>
      <c r="N1876" s="722"/>
    </row>
    <row r="1877" spans="6:14" hidden="1" x14ac:dyDescent="0.25">
      <c r="F1877" s="233">
        <v>423</v>
      </c>
      <c r="G1877" s="493" t="s">
        <v>3636</v>
      </c>
      <c r="H1877" s="220">
        <v>0</v>
      </c>
      <c r="J1877" s="221">
        <f t="shared" si="133"/>
        <v>0</v>
      </c>
      <c r="K1877" s="221">
        <v>0</v>
      </c>
      <c r="L1877" s="221"/>
      <c r="M1877" s="221">
        <f t="shared" si="134"/>
        <v>0</v>
      </c>
      <c r="N1877" s="722"/>
    </row>
    <row r="1878" spans="6:14" hidden="1" x14ac:dyDescent="0.25">
      <c r="F1878" s="233">
        <v>424</v>
      </c>
      <c r="G1878" s="493" t="s">
        <v>3637</v>
      </c>
      <c r="J1878" s="221">
        <f t="shared" si="133"/>
        <v>0</v>
      </c>
      <c r="K1878" s="221"/>
      <c r="L1878" s="221"/>
      <c r="M1878" s="221">
        <f t="shared" si="134"/>
        <v>0</v>
      </c>
      <c r="N1878" s="722"/>
    </row>
    <row r="1879" spans="6:14" hidden="1" x14ac:dyDescent="0.25">
      <c r="F1879" s="233">
        <v>425</v>
      </c>
      <c r="G1879" s="493" t="s">
        <v>3751</v>
      </c>
      <c r="J1879" s="221">
        <f t="shared" si="133"/>
        <v>0</v>
      </c>
      <c r="K1879" s="221"/>
      <c r="L1879" s="221"/>
      <c r="M1879" s="221">
        <f t="shared" si="134"/>
        <v>0</v>
      </c>
      <c r="N1879" s="722"/>
    </row>
    <row r="1880" spans="6:14" hidden="1" x14ac:dyDescent="0.25">
      <c r="F1880" s="233">
        <v>426</v>
      </c>
      <c r="G1880" s="493" t="s">
        <v>3638</v>
      </c>
      <c r="H1880" s="220">
        <v>0</v>
      </c>
      <c r="J1880" s="221">
        <f t="shared" si="133"/>
        <v>0</v>
      </c>
      <c r="K1880" s="221">
        <v>0</v>
      </c>
      <c r="L1880" s="221"/>
      <c r="M1880" s="221">
        <f t="shared" si="134"/>
        <v>0</v>
      </c>
      <c r="N1880" s="722"/>
    </row>
    <row r="1881" spans="6:14" hidden="1" x14ac:dyDescent="0.25">
      <c r="F1881" s="233">
        <v>431</v>
      </c>
      <c r="G1881" s="493" t="s">
        <v>3752</v>
      </c>
      <c r="J1881" s="221">
        <f t="shared" si="133"/>
        <v>0</v>
      </c>
      <c r="K1881" s="221"/>
      <c r="L1881" s="221"/>
      <c r="M1881" s="221">
        <f t="shared" si="134"/>
        <v>0</v>
      </c>
      <c r="N1881" s="722"/>
    </row>
    <row r="1882" spans="6:14" hidden="1" x14ac:dyDescent="0.25">
      <c r="F1882" s="233">
        <v>432</v>
      </c>
      <c r="G1882" s="493" t="s">
        <v>3753</v>
      </c>
      <c r="J1882" s="221">
        <f t="shared" si="133"/>
        <v>0</v>
      </c>
      <c r="K1882" s="221"/>
      <c r="L1882" s="221"/>
      <c r="M1882" s="221">
        <f t="shared" si="134"/>
        <v>0</v>
      </c>
      <c r="N1882" s="722"/>
    </row>
    <row r="1883" spans="6:14" hidden="1" x14ac:dyDescent="0.25">
      <c r="F1883" s="233">
        <v>433</v>
      </c>
      <c r="G1883" s="493" t="s">
        <v>3754</v>
      </c>
      <c r="J1883" s="221">
        <f t="shared" si="133"/>
        <v>0</v>
      </c>
      <c r="K1883" s="221"/>
      <c r="L1883" s="221"/>
      <c r="M1883" s="221">
        <f t="shared" si="134"/>
        <v>0</v>
      </c>
      <c r="N1883" s="722"/>
    </row>
    <row r="1884" spans="6:14" hidden="1" x14ac:dyDescent="0.25">
      <c r="F1884" s="233">
        <v>434</v>
      </c>
      <c r="G1884" s="493" t="s">
        <v>3755</v>
      </c>
      <c r="J1884" s="221">
        <f t="shared" si="133"/>
        <v>0</v>
      </c>
      <c r="K1884" s="221"/>
      <c r="L1884" s="221"/>
      <c r="M1884" s="221">
        <f t="shared" si="134"/>
        <v>0</v>
      </c>
      <c r="N1884" s="722"/>
    </row>
    <row r="1885" spans="6:14" hidden="1" x14ac:dyDescent="0.25">
      <c r="F1885" s="233">
        <v>435</v>
      </c>
      <c r="G1885" s="493" t="s">
        <v>3639</v>
      </c>
      <c r="J1885" s="221">
        <f t="shared" si="133"/>
        <v>0</v>
      </c>
      <c r="K1885" s="221"/>
      <c r="L1885" s="221"/>
      <c r="M1885" s="221">
        <f t="shared" si="134"/>
        <v>0</v>
      </c>
      <c r="N1885" s="722"/>
    </row>
    <row r="1886" spans="6:14" hidden="1" x14ac:dyDescent="0.25">
      <c r="F1886" s="233">
        <v>441</v>
      </c>
      <c r="G1886" s="493" t="s">
        <v>3756</v>
      </c>
      <c r="J1886" s="221">
        <f t="shared" si="133"/>
        <v>0</v>
      </c>
      <c r="K1886" s="221"/>
      <c r="L1886" s="221"/>
      <c r="M1886" s="221">
        <f t="shared" si="134"/>
        <v>0</v>
      </c>
      <c r="N1886" s="722"/>
    </row>
    <row r="1887" spans="6:14" hidden="1" x14ac:dyDescent="0.25">
      <c r="F1887" s="233">
        <v>442</v>
      </c>
      <c r="G1887" s="493" t="s">
        <v>3757</v>
      </c>
      <c r="J1887" s="221">
        <f t="shared" si="133"/>
        <v>0</v>
      </c>
      <c r="K1887" s="221"/>
      <c r="L1887" s="221"/>
      <c r="M1887" s="221">
        <f t="shared" si="134"/>
        <v>0</v>
      </c>
      <c r="N1887" s="722"/>
    </row>
    <row r="1888" spans="6:14" hidden="1" x14ac:dyDescent="0.25">
      <c r="F1888" s="233">
        <v>443</v>
      </c>
      <c r="G1888" s="493" t="s">
        <v>3640</v>
      </c>
      <c r="J1888" s="221">
        <f t="shared" si="133"/>
        <v>0</v>
      </c>
      <c r="K1888" s="221"/>
      <c r="L1888" s="221"/>
      <c r="M1888" s="221">
        <f t="shared" si="134"/>
        <v>0</v>
      </c>
      <c r="N1888" s="722"/>
    </row>
    <row r="1889" spans="6:14" hidden="1" x14ac:dyDescent="0.25">
      <c r="F1889" s="233">
        <v>444</v>
      </c>
      <c r="G1889" s="493" t="s">
        <v>3641</v>
      </c>
      <c r="J1889" s="221">
        <f t="shared" si="133"/>
        <v>0</v>
      </c>
      <c r="K1889" s="221"/>
      <c r="L1889" s="221"/>
      <c r="M1889" s="221">
        <f t="shared" si="134"/>
        <v>0</v>
      </c>
      <c r="N1889" s="722"/>
    </row>
    <row r="1890" spans="6:14" ht="30" hidden="1" x14ac:dyDescent="0.25">
      <c r="F1890" s="233">
        <v>4511</v>
      </c>
      <c r="G1890" s="495" t="s">
        <v>1675</v>
      </c>
      <c r="J1890" s="221">
        <f t="shared" si="133"/>
        <v>0</v>
      </c>
      <c r="K1890" s="221"/>
      <c r="L1890" s="221"/>
      <c r="M1890" s="221">
        <f t="shared" si="134"/>
        <v>0</v>
      </c>
      <c r="N1890" s="722"/>
    </row>
    <row r="1891" spans="6:14" ht="30" hidden="1" x14ac:dyDescent="0.25">
      <c r="F1891" s="233">
        <v>4512</v>
      </c>
      <c r="G1891" s="495" t="s">
        <v>1684</v>
      </c>
      <c r="J1891" s="221">
        <f t="shared" si="133"/>
        <v>0</v>
      </c>
      <c r="K1891" s="221"/>
      <c r="L1891" s="221"/>
      <c r="M1891" s="221">
        <f t="shared" si="134"/>
        <v>0</v>
      </c>
      <c r="N1891" s="722"/>
    </row>
    <row r="1892" spans="6:14" hidden="1" x14ac:dyDescent="0.25">
      <c r="F1892" s="233">
        <v>452</v>
      </c>
      <c r="G1892" s="493" t="s">
        <v>3758</v>
      </c>
      <c r="J1892" s="221">
        <f t="shared" si="133"/>
        <v>0</v>
      </c>
      <c r="K1892" s="221"/>
      <c r="L1892" s="221"/>
      <c r="M1892" s="221">
        <f t="shared" si="134"/>
        <v>0</v>
      </c>
      <c r="N1892" s="722"/>
    </row>
    <row r="1893" spans="6:14" hidden="1" x14ac:dyDescent="0.25">
      <c r="F1893" s="233">
        <v>453</v>
      </c>
      <c r="G1893" s="493" t="s">
        <v>3759</v>
      </c>
      <c r="J1893" s="221">
        <f t="shared" si="133"/>
        <v>0</v>
      </c>
      <c r="K1893" s="221"/>
      <c r="L1893" s="221"/>
      <c r="M1893" s="221">
        <f t="shared" si="134"/>
        <v>0</v>
      </c>
      <c r="N1893" s="722"/>
    </row>
    <row r="1894" spans="6:14" hidden="1" x14ac:dyDescent="0.25">
      <c r="F1894" s="233">
        <v>454</v>
      </c>
      <c r="G1894" s="493" t="s">
        <v>3642</v>
      </c>
      <c r="J1894" s="221">
        <f t="shared" si="133"/>
        <v>0</v>
      </c>
      <c r="K1894" s="221"/>
      <c r="L1894" s="221"/>
      <c r="M1894" s="221">
        <f t="shared" si="134"/>
        <v>0</v>
      </c>
      <c r="N1894" s="722"/>
    </row>
    <row r="1895" spans="6:14" hidden="1" x14ac:dyDescent="0.25">
      <c r="F1895" s="233">
        <v>461</v>
      </c>
      <c r="G1895" s="493" t="s">
        <v>3740</v>
      </c>
      <c r="J1895" s="221">
        <f t="shared" si="133"/>
        <v>0</v>
      </c>
      <c r="K1895" s="221"/>
      <c r="L1895" s="221"/>
      <c r="M1895" s="221">
        <f t="shared" si="134"/>
        <v>0</v>
      </c>
      <c r="N1895" s="722"/>
    </row>
    <row r="1896" spans="6:14" hidden="1" x14ac:dyDescent="0.25">
      <c r="F1896" s="233">
        <v>462</v>
      </c>
      <c r="G1896" s="493" t="s">
        <v>3643</v>
      </c>
      <c r="J1896" s="221">
        <f t="shared" si="133"/>
        <v>0</v>
      </c>
      <c r="K1896" s="221"/>
      <c r="L1896" s="221"/>
      <c r="M1896" s="221">
        <f t="shared" si="134"/>
        <v>0</v>
      </c>
      <c r="N1896" s="722"/>
    </row>
    <row r="1897" spans="6:14" hidden="1" x14ac:dyDescent="0.25">
      <c r="F1897" s="233">
        <v>4631</v>
      </c>
      <c r="G1897" s="493" t="s">
        <v>3644</v>
      </c>
      <c r="J1897" s="221">
        <f t="shared" si="133"/>
        <v>0</v>
      </c>
      <c r="K1897" s="221"/>
      <c r="L1897" s="221"/>
      <c r="M1897" s="221">
        <f t="shared" si="134"/>
        <v>0</v>
      </c>
      <c r="N1897" s="722"/>
    </row>
    <row r="1898" spans="6:14" hidden="1" x14ac:dyDescent="0.25">
      <c r="F1898" s="233">
        <v>4632</v>
      </c>
      <c r="G1898" s="493" t="s">
        <v>3645</v>
      </c>
      <c r="J1898" s="221">
        <f t="shared" si="133"/>
        <v>0</v>
      </c>
      <c r="K1898" s="221"/>
      <c r="L1898" s="221"/>
      <c r="M1898" s="221">
        <f t="shared" si="134"/>
        <v>0</v>
      </c>
      <c r="N1898" s="722"/>
    </row>
    <row r="1899" spans="6:14" ht="30" hidden="1" x14ac:dyDescent="0.25">
      <c r="F1899" s="233">
        <v>464</v>
      </c>
      <c r="G1899" s="493" t="s">
        <v>3646</v>
      </c>
      <c r="J1899" s="221">
        <f t="shared" si="133"/>
        <v>0</v>
      </c>
      <c r="K1899" s="221"/>
      <c r="L1899" s="221"/>
      <c r="M1899" s="221">
        <f t="shared" si="134"/>
        <v>0</v>
      </c>
      <c r="N1899" s="722"/>
    </row>
    <row r="1900" spans="6:14" hidden="1" x14ac:dyDescent="0.25">
      <c r="F1900" s="233">
        <v>465</v>
      </c>
      <c r="G1900" s="493" t="s">
        <v>3741</v>
      </c>
      <c r="J1900" s="221">
        <f t="shared" si="133"/>
        <v>0</v>
      </c>
      <c r="K1900" s="221"/>
      <c r="L1900" s="221"/>
      <c r="M1900" s="221">
        <f t="shared" si="134"/>
        <v>0</v>
      </c>
      <c r="N1900" s="722"/>
    </row>
    <row r="1901" spans="6:14" hidden="1" x14ac:dyDescent="0.25">
      <c r="F1901" s="233">
        <v>472</v>
      </c>
      <c r="G1901" s="493" t="s">
        <v>3647</v>
      </c>
      <c r="J1901" s="221">
        <f t="shared" si="133"/>
        <v>0</v>
      </c>
      <c r="K1901" s="221"/>
      <c r="L1901" s="221"/>
      <c r="M1901" s="221">
        <f t="shared" si="134"/>
        <v>0</v>
      </c>
      <c r="N1901" s="722"/>
    </row>
    <row r="1902" spans="6:14" hidden="1" x14ac:dyDescent="0.25">
      <c r="F1902" s="233">
        <v>481</v>
      </c>
      <c r="G1902" s="493" t="s">
        <v>3760</v>
      </c>
      <c r="J1902" s="221">
        <f t="shared" si="133"/>
        <v>0</v>
      </c>
      <c r="K1902" s="221"/>
      <c r="L1902" s="221"/>
      <c r="M1902" s="221">
        <f t="shared" si="134"/>
        <v>0</v>
      </c>
      <c r="N1902" s="722"/>
    </row>
    <row r="1903" spans="6:14" hidden="1" x14ac:dyDescent="0.25">
      <c r="F1903" s="233">
        <v>482</v>
      </c>
      <c r="G1903" s="493" t="s">
        <v>3761</v>
      </c>
      <c r="J1903" s="221">
        <f t="shared" si="133"/>
        <v>0</v>
      </c>
      <c r="K1903" s="221"/>
      <c r="L1903" s="221"/>
      <c r="M1903" s="221">
        <f t="shared" si="134"/>
        <v>0</v>
      </c>
      <c r="N1903" s="722"/>
    </row>
    <row r="1904" spans="6:14" hidden="1" x14ac:dyDescent="0.25">
      <c r="F1904" s="233">
        <v>483</v>
      </c>
      <c r="G1904" s="493" t="s">
        <v>3762</v>
      </c>
      <c r="J1904" s="221">
        <f t="shared" si="133"/>
        <v>0</v>
      </c>
      <c r="K1904" s="221"/>
      <c r="L1904" s="221"/>
      <c r="M1904" s="221">
        <f t="shared" si="134"/>
        <v>0</v>
      </c>
      <c r="N1904" s="722"/>
    </row>
    <row r="1905" spans="6:14" ht="30" hidden="1" x14ac:dyDescent="0.25">
      <c r="F1905" s="233">
        <v>484</v>
      </c>
      <c r="G1905" s="493" t="s">
        <v>3763</v>
      </c>
      <c r="J1905" s="221">
        <f t="shared" si="133"/>
        <v>0</v>
      </c>
      <c r="K1905" s="221"/>
      <c r="L1905" s="221"/>
      <c r="M1905" s="221">
        <f t="shared" si="134"/>
        <v>0</v>
      </c>
      <c r="N1905" s="722"/>
    </row>
    <row r="1906" spans="6:14" ht="30" hidden="1" x14ac:dyDescent="0.25">
      <c r="F1906" s="233">
        <v>485</v>
      </c>
      <c r="G1906" s="493" t="s">
        <v>3764</v>
      </c>
      <c r="J1906" s="221">
        <f t="shared" si="133"/>
        <v>0</v>
      </c>
      <c r="K1906" s="221"/>
      <c r="L1906" s="221"/>
      <c r="M1906" s="221">
        <f t="shared" si="134"/>
        <v>0</v>
      </c>
      <c r="N1906" s="722"/>
    </row>
    <row r="1907" spans="6:14" ht="30" hidden="1" x14ac:dyDescent="0.25">
      <c r="F1907" s="233">
        <v>489</v>
      </c>
      <c r="G1907" s="493" t="s">
        <v>3648</v>
      </c>
      <c r="J1907" s="221">
        <f t="shared" si="133"/>
        <v>0</v>
      </c>
      <c r="K1907" s="221"/>
      <c r="L1907" s="221"/>
      <c r="M1907" s="221">
        <f t="shared" si="134"/>
        <v>0</v>
      </c>
      <c r="N1907" s="722"/>
    </row>
    <row r="1908" spans="6:14" ht="30" hidden="1" x14ac:dyDescent="0.25">
      <c r="F1908" s="233">
        <v>494</v>
      </c>
      <c r="G1908" s="493" t="s">
        <v>3742</v>
      </c>
      <c r="J1908" s="221">
        <f t="shared" si="133"/>
        <v>0</v>
      </c>
      <c r="K1908" s="221"/>
      <c r="L1908" s="221"/>
      <c r="M1908" s="221">
        <f t="shared" si="134"/>
        <v>0</v>
      </c>
      <c r="N1908" s="722"/>
    </row>
    <row r="1909" spans="6:14" ht="30" hidden="1" x14ac:dyDescent="0.25">
      <c r="F1909" s="233">
        <v>495</v>
      </c>
      <c r="G1909" s="493" t="s">
        <v>3743</v>
      </c>
      <c r="J1909" s="221">
        <f t="shared" si="133"/>
        <v>0</v>
      </c>
      <c r="K1909" s="221"/>
      <c r="L1909" s="221"/>
      <c r="M1909" s="221">
        <f t="shared" si="134"/>
        <v>0</v>
      </c>
      <c r="N1909" s="722"/>
    </row>
    <row r="1910" spans="6:14" ht="30" hidden="1" x14ac:dyDescent="0.25">
      <c r="F1910" s="233">
        <v>496</v>
      </c>
      <c r="G1910" s="493" t="s">
        <v>3744</v>
      </c>
      <c r="J1910" s="221">
        <f t="shared" si="133"/>
        <v>0</v>
      </c>
      <c r="K1910" s="221"/>
      <c r="L1910" s="221"/>
      <c r="M1910" s="221">
        <f t="shared" si="134"/>
        <v>0</v>
      </c>
      <c r="N1910" s="722"/>
    </row>
    <row r="1911" spans="6:14" ht="30" hidden="1" x14ac:dyDescent="0.25">
      <c r="F1911" s="233">
        <v>499</v>
      </c>
      <c r="G1911" s="493" t="s">
        <v>3745</v>
      </c>
      <c r="J1911" s="221">
        <f t="shared" si="133"/>
        <v>0</v>
      </c>
      <c r="K1911" s="221"/>
      <c r="L1911" s="221"/>
      <c r="M1911" s="221">
        <f t="shared" si="134"/>
        <v>0</v>
      </c>
      <c r="N1911" s="722"/>
    </row>
    <row r="1912" spans="6:14" hidden="1" x14ac:dyDescent="0.25">
      <c r="F1912" s="233">
        <v>511</v>
      </c>
      <c r="G1912" s="493" t="s">
        <v>3765</v>
      </c>
      <c r="J1912" s="221">
        <f t="shared" si="133"/>
        <v>0</v>
      </c>
      <c r="K1912" s="221"/>
      <c r="L1912" s="221"/>
      <c r="M1912" s="221">
        <f t="shared" si="134"/>
        <v>0</v>
      </c>
      <c r="N1912" s="722"/>
    </row>
    <row r="1913" spans="6:14" hidden="1" x14ac:dyDescent="0.25">
      <c r="F1913" s="233">
        <v>512</v>
      </c>
      <c r="G1913" s="493" t="s">
        <v>3766</v>
      </c>
      <c r="J1913" s="221">
        <f t="shared" si="133"/>
        <v>0</v>
      </c>
      <c r="K1913" s="221"/>
      <c r="L1913" s="221"/>
      <c r="M1913" s="221">
        <f t="shared" si="134"/>
        <v>0</v>
      </c>
      <c r="N1913" s="722"/>
    </row>
    <row r="1914" spans="6:14" hidden="1" x14ac:dyDescent="0.25">
      <c r="F1914" s="233">
        <v>513</v>
      </c>
      <c r="G1914" s="493" t="s">
        <v>3767</v>
      </c>
      <c r="J1914" s="221">
        <f t="shared" si="133"/>
        <v>0</v>
      </c>
      <c r="K1914" s="221"/>
      <c r="L1914" s="221"/>
      <c r="M1914" s="221">
        <f t="shared" si="134"/>
        <v>0</v>
      </c>
      <c r="N1914" s="722"/>
    </row>
    <row r="1915" spans="6:14" hidden="1" x14ac:dyDescent="0.25">
      <c r="F1915" s="233">
        <v>514</v>
      </c>
      <c r="G1915" s="493" t="s">
        <v>3768</v>
      </c>
      <c r="J1915" s="221">
        <f t="shared" si="133"/>
        <v>0</v>
      </c>
      <c r="K1915" s="221"/>
      <c r="L1915" s="221"/>
      <c r="M1915" s="221">
        <f t="shared" si="134"/>
        <v>0</v>
      </c>
      <c r="N1915" s="722"/>
    </row>
    <row r="1916" spans="6:14" hidden="1" x14ac:dyDescent="0.25">
      <c r="F1916" s="233">
        <v>515</v>
      </c>
      <c r="G1916" s="493" t="s">
        <v>3651</v>
      </c>
      <c r="J1916" s="221">
        <f t="shared" si="133"/>
        <v>0</v>
      </c>
      <c r="K1916" s="221"/>
      <c r="L1916" s="221"/>
      <c r="M1916" s="221">
        <f t="shared" si="134"/>
        <v>0</v>
      </c>
      <c r="N1916" s="722"/>
    </row>
    <row r="1917" spans="6:14" hidden="1" x14ac:dyDescent="0.25">
      <c r="F1917" s="233">
        <v>521</v>
      </c>
      <c r="G1917" s="493" t="s">
        <v>3769</v>
      </c>
      <c r="J1917" s="221">
        <f t="shared" si="133"/>
        <v>0</v>
      </c>
      <c r="K1917" s="221"/>
      <c r="L1917" s="221"/>
      <c r="M1917" s="221">
        <f t="shared" si="134"/>
        <v>0</v>
      </c>
      <c r="N1917" s="722"/>
    </row>
    <row r="1918" spans="6:14" hidden="1" x14ac:dyDescent="0.25">
      <c r="F1918" s="233">
        <v>522</v>
      </c>
      <c r="G1918" s="493" t="s">
        <v>3770</v>
      </c>
      <c r="J1918" s="221">
        <f t="shared" si="133"/>
        <v>0</v>
      </c>
      <c r="K1918" s="221"/>
      <c r="L1918" s="221"/>
      <c r="M1918" s="221">
        <f t="shared" si="134"/>
        <v>0</v>
      </c>
      <c r="N1918" s="722"/>
    </row>
    <row r="1919" spans="6:14" hidden="1" x14ac:dyDescent="0.25">
      <c r="F1919" s="233">
        <v>523</v>
      </c>
      <c r="G1919" s="493" t="s">
        <v>3652</v>
      </c>
      <c r="J1919" s="221">
        <f t="shared" si="133"/>
        <v>0</v>
      </c>
      <c r="K1919" s="221"/>
      <c r="L1919" s="221"/>
      <c r="M1919" s="221">
        <f t="shared" si="134"/>
        <v>0</v>
      </c>
      <c r="N1919" s="722"/>
    </row>
    <row r="1920" spans="6:14" hidden="1" x14ac:dyDescent="0.25">
      <c r="F1920" s="233">
        <v>531</v>
      </c>
      <c r="G1920" s="494" t="s">
        <v>3746</v>
      </c>
      <c r="J1920" s="221">
        <f t="shared" si="133"/>
        <v>0</v>
      </c>
      <c r="K1920" s="221"/>
      <c r="L1920" s="221"/>
      <c r="M1920" s="221">
        <f t="shared" si="134"/>
        <v>0</v>
      </c>
      <c r="N1920" s="722"/>
    </row>
    <row r="1921" spans="5:14" hidden="1" x14ac:dyDescent="0.25">
      <c r="F1921" s="233">
        <v>541</v>
      </c>
      <c r="G1921" s="493" t="s">
        <v>3771</v>
      </c>
      <c r="J1921" s="221">
        <f t="shared" si="133"/>
        <v>0</v>
      </c>
      <c r="K1921" s="221"/>
      <c r="L1921" s="221"/>
      <c r="M1921" s="221">
        <f t="shared" si="134"/>
        <v>0</v>
      </c>
      <c r="N1921" s="722"/>
    </row>
    <row r="1922" spans="5:14" hidden="1" x14ac:dyDescent="0.25">
      <c r="F1922" s="233">
        <v>542</v>
      </c>
      <c r="G1922" s="493" t="s">
        <v>3772</v>
      </c>
      <c r="J1922" s="221">
        <f t="shared" si="133"/>
        <v>0</v>
      </c>
      <c r="K1922" s="221"/>
      <c r="L1922" s="221"/>
      <c r="M1922" s="221">
        <f t="shared" si="134"/>
        <v>0</v>
      </c>
      <c r="N1922" s="722"/>
    </row>
    <row r="1923" spans="5:14" hidden="1" x14ac:dyDescent="0.25">
      <c r="F1923" s="233">
        <v>543</v>
      </c>
      <c r="G1923" s="493" t="s">
        <v>3653</v>
      </c>
      <c r="J1923" s="221">
        <f t="shared" si="133"/>
        <v>0</v>
      </c>
      <c r="K1923" s="221"/>
      <c r="L1923" s="221"/>
      <c r="M1923" s="221">
        <f t="shared" si="134"/>
        <v>0</v>
      </c>
      <c r="N1923" s="722"/>
    </row>
    <row r="1924" spans="5:14" ht="45" hidden="1" x14ac:dyDescent="0.25">
      <c r="F1924" s="233">
        <v>551</v>
      </c>
      <c r="G1924" s="493" t="s">
        <v>3747</v>
      </c>
      <c r="J1924" s="221">
        <f t="shared" si="133"/>
        <v>0</v>
      </c>
      <c r="K1924" s="221"/>
      <c r="L1924" s="221"/>
      <c r="M1924" s="221">
        <f t="shared" si="134"/>
        <v>0</v>
      </c>
      <c r="N1924" s="722"/>
    </row>
    <row r="1925" spans="5:14" hidden="1" x14ac:dyDescent="0.25">
      <c r="F1925" s="233">
        <v>611</v>
      </c>
      <c r="G1925" s="494" t="s">
        <v>3654</v>
      </c>
      <c r="J1925" s="221">
        <f t="shared" si="133"/>
        <v>0</v>
      </c>
      <c r="K1925" s="221"/>
      <c r="L1925" s="221"/>
      <c r="M1925" s="221">
        <f t="shared" si="134"/>
        <v>0</v>
      </c>
      <c r="N1925" s="722"/>
    </row>
    <row r="1926" spans="5:14" hidden="1" x14ac:dyDescent="0.25">
      <c r="F1926" s="233">
        <v>620</v>
      </c>
      <c r="G1926" s="494" t="s">
        <v>73</v>
      </c>
      <c r="J1926" s="221">
        <f t="shared" si="133"/>
        <v>0</v>
      </c>
      <c r="K1926" s="221"/>
      <c r="L1926" s="221"/>
      <c r="M1926" s="221">
        <f t="shared" si="134"/>
        <v>0</v>
      </c>
      <c r="N1926" s="722"/>
    </row>
    <row r="1927" spans="5:14" hidden="1" x14ac:dyDescent="0.25">
      <c r="E1927" s="234"/>
      <c r="F1927" s="233"/>
      <c r="G1927" s="496" t="s">
        <v>3895</v>
      </c>
      <c r="H1927" s="235"/>
      <c r="I1927" s="236"/>
      <c r="J1927" s="237"/>
      <c r="K1927" s="237"/>
      <c r="L1927" s="237"/>
      <c r="M1927" s="237"/>
      <c r="N1927" s="723"/>
    </row>
    <row r="1928" spans="5:14" hidden="1" x14ac:dyDescent="0.25">
      <c r="F1928" s="238" t="s">
        <v>219</v>
      </c>
      <c r="G1928" s="497" t="s">
        <v>220</v>
      </c>
      <c r="H1928" s="220">
        <f>SUM(H1877:H1898)</f>
        <v>0</v>
      </c>
      <c r="J1928" s="221">
        <f t="shared" ref="J1928:J1943" si="135">SUM(H1928:I1928)</f>
        <v>0</v>
      </c>
      <c r="K1928" s="221">
        <f>SUM(K1877:K1898)</f>
        <v>0</v>
      </c>
      <c r="L1928" s="221"/>
      <c r="M1928" s="221">
        <f t="shared" ref="M1928:M1943" si="136">SUM(K1928:L1928)</f>
        <v>0</v>
      </c>
      <c r="N1928" s="722"/>
    </row>
    <row r="1929" spans="5:14" hidden="1" x14ac:dyDescent="0.25">
      <c r="F1929" s="238" t="s">
        <v>221</v>
      </c>
      <c r="G1929" s="497" t="s">
        <v>222</v>
      </c>
      <c r="J1929" s="221">
        <f t="shared" si="135"/>
        <v>0</v>
      </c>
      <c r="K1929" s="221"/>
      <c r="L1929" s="221"/>
      <c r="M1929" s="221">
        <f t="shared" si="136"/>
        <v>0</v>
      </c>
      <c r="N1929" s="722"/>
    </row>
    <row r="1930" spans="5:14" hidden="1" x14ac:dyDescent="0.25">
      <c r="F1930" s="238" t="s">
        <v>223</v>
      </c>
      <c r="G1930" s="497" t="s">
        <v>224</v>
      </c>
      <c r="J1930" s="221">
        <f t="shared" si="135"/>
        <v>0</v>
      </c>
      <c r="K1930" s="221"/>
      <c r="L1930" s="221"/>
      <c r="M1930" s="221">
        <f t="shared" si="136"/>
        <v>0</v>
      </c>
      <c r="N1930" s="722"/>
    </row>
    <row r="1931" spans="5:14" hidden="1" x14ac:dyDescent="0.25">
      <c r="F1931" s="238" t="s">
        <v>225</v>
      </c>
      <c r="G1931" s="497" t="s">
        <v>226</v>
      </c>
      <c r="J1931" s="221">
        <f t="shared" si="135"/>
        <v>0</v>
      </c>
      <c r="K1931" s="221"/>
      <c r="L1931" s="221"/>
      <c r="M1931" s="221">
        <f t="shared" si="136"/>
        <v>0</v>
      </c>
      <c r="N1931" s="722"/>
    </row>
    <row r="1932" spans="5:14" hidden="1" x14ac:dyDescent="0.25">
      <c r="F1932" s="238" t="s">
        <v>227</v>
      </c>
      <c r="G1932" s="497" t="s">
        <v>228</v>
      </c>
      <c r="J1932" s="221">
        <f t="shared" si="135"/>
        <v>0</v>
      </c>
      <c r="K1932" s="221"/>
      <c r="L1932" s="221"/>
      <c r="M1932" s="221">
        <f t="shared" si="136"/>
        <v>0</v>
      </c>
      <c r="N1932" s="722"/>
    </row>
    <row r="1933" spans="5:14" hidden="1" x14ac:dyDescent="0.25">
      <c r="F1933" s="238" t="s">
        <v>229</v>
      </c>
      <c r="G1933" s="497" t="s">
        <v>230</v>
      </c>
      <c r="J1933" s="221">
        <f t="shared" si="135"/>
        <v>0</v>
      </c>
      <c r="K1933" s="221"/>
      <c r="L1933" s="221"/>
      <c r="M1933" s="221">
        <f t="shared" si="136"/>
        <v>0</v>
      </c>
      <c r="N1933" s="722"/>
    </row>
    <row r="1934" spans="5:14" hidden="1" x14ac:dyDescent="0.25">
      <c r="F1934" s="238" t="s">
        <v>231</v>
      </c>
      <c r="G1934" s="497" t="s">
        <v>4115</v>
      </c>
      <c r="J1934" s="221">
        <f t="shared" si="135"/>
        <v>0</v>
      </c>
      <c r="K1934" s="221"/>
      <c r="L1934" s="221"/>
      <c r="M1934" s="221">
        <f t="shared" si="136"/>
        <v>0</v>
      </c>
      <c r="N1934" s="722"/>
    </row>
    <row r="1935" spans="5:14" hidden="1" x14ac:dyDescent="0.25">
      <c r="F1935" s="238" t="s">
        <v>232</v>
      </c>
      <c r="G1935" s="497" t="s">
        <v>4114</v>
      </c>
      <c r="J1935" s="221">
        <f t="shared" si="135"/>
        <v>0</v>
      </c>
      <c r="K1935" s="221"/>
      <c r="L1935" s="221"/>
      <c r="M1935" s="221">
        <f t="shared" si="136"/>
        <v>0</v>
      </c>
      <c r="N1935" s="722"/>
    </row>
    <row r="1936" spans="5:14" hidden="1" x14ac:dyDescent="0.25">
      <c r="F1936" s="238" t="s">
        <v>233</v>
      </c>
      <c r="G1936" s="497" t="s">
        <v>42</v>
      </c>
      <c r="J1936" s="221">
        <f t="shared" si="135"/>
        <v>0</v>
      </c>
      <c r="K1936" s="221"/>
      <c r="L1936" s="221"/>
      <c r="M1936" s="221">
        <f t="shared" si="136"/>
        <v>0</v>
      </c>
      <c r="N1936" s="722"/>
    </row>
    <row r="1937" spans="5:14" hidden="1" x14ac:dyDescent="0.25">
      <c r="F1937" s="238" t="s">
        <v>234</v>
      </c>
      <c r="G1937" s="497" t="s">
        <v>235</v>
      </c>
      <c r="J1937" s="221">
        <f t="shared" si="135"/>
        <v>0</v>
      </c>
      <c r="K1937" s="221"/>
      <c r="L1937" s="221"/>
      <c r="M1937" s="221">
        <f t="shared" si="136"/>
        <v>0</v>
      </c>
      <c r="N1937" s="722"/>
    </row>
    <row r="1938" spans="5:14" hidden="1" x14ac:dyDescent="0.25">
      <c r="F1938" s="238" t="s">
        <v>236</v>
      </c>
      <c r="G1938" s="497" t="s">
        <v>237</v>
      </c>
      <c r="J1938" s="221">
        <f t="shared" si="135"/>
        <v>0</v>
      </c>
      <c r="K1938" s="221"/>
      <c r="L1938" s="221"/>
      <c r="M1938" s="221">
        <f t="shared" si="136"/>
        <v>0</v>
      </c>
      <c r="N1938" s="722"/>
    </row>
    <row r="1939" spans="5:14" ht="30" hidden="1" x14ac:dyDescent="0.25">
      <c r="F1939" s="238" t="s">
        <v>238</v>
      </c>
      <c r="G1939" s="497" t="s">
        <v>239</v>
      </c>
      <c r="J1939" s="221">
        <f t="shared" si="135"/>
        <v>0</v>
      </c>
      <c r="K1939" s="221"/>
      <c r="L1939" s="221"/>
      <c r="M1939" s="221">
        <f t="shared" si="136"/>
        <v>0</v>
      </c>
      <c r="N1939" s="722"/>
    </row>
    <row r="1940" spans="5:14" hidden="1" x14ac:dyDescent="0.25">
      <c r="F1940" s="238" t="s">
        <v>240</v>
      </c>
      <c r="G1940" s="497" t="s">
        <v>241</v>
      </c>
      <c r="J1940" s="221">
        <f t="shared" si="135"/>
        <v>0</v>
      </c>
      <c r="K1940" s="221"/>
      <c r="L1940" s="221"/>
      <c r="M1940" s="221">
        <f t="shared" si="136"/>
        <v>0</v>
      </c>
      <c r="N1940" s="722"/>
    </row>
    <row r="1941" spans="5:14" ht="30" hidden="1" x14ac:dyDescent="0.25">
      <c r="F1941" s="238" t="s">
        <v>242</v>
      </c>
      <c r="G1941" s="497" t="s">
        <v>243</v>
      </c>
      <c r="J1941" s="221">
        <f t="shared" si="135"/>
        <v>0</v>
      </c>
      <c r="K1941" s="221"/>
      <c r="L1941" s="221"/>
      <c r="M1941" s="221">
        <f t="shared" si="136"/>
        <v>0</v>
      </c>
      <c r="N1941" s="722"/>
    </row>
    <row r="1942" spans="5:14" hidden="1" x14ac:dyDescent="0.25">
      <c r="F1942" s="238" t="s">
        <v>244</v>
      </c>
      <c r="G1942" s="497" t="s">
        <v>245</v>
      </c>
      <c r="J1942" s="221">
        <f t="shared" si="135"/>
        <v>0</v>
      </c>
      <c r="K1942" s="221"/>
      <c r="L1942" s="221"/>
      <c r="M1942" s="221">
        <f t="shared" si="136"/>
        <v>0</v>
      </c>
      <c r="N1942" s="722"/>
    </row>
    <row r="1943" spans="5:14" hidden="1" x14ac:dyDescent="0.25">
      <c r="F1943" s="238" t="s">
        <v>246</v>
      </c>
      <c r="G1943" s="497" t="s">
        <v>247</v>
      </c>
      <c r="J1943" s="221">
        <f t="shared" si="135"/>
        <v>0</v>
      </c>
      <c r="K1943" s="221"/>
      <c r="L1943" s="221"/>
      <c r="M1943" s="221">
        <f t="shared" si="136"/>
        <v>0</v>
      </c>
      <c r="N1943" s="722"/>
    </row>
    <row r="1944" spans="5:14" hidden="1" x14ac:dyDescent="0.25">
      <c r="G1944" s="498" t="s">
        <v>3896</v>
      </c>
      <c r="H1944" s="239">
        <f>SUM(H1928)</f>
        <v>0</v>
      </c>
      <c r="I1944" s="240">
        <f>SUM(I1929:I1943)</f>
        <v>0</v>
      </c>
      <c r="J1944" s="240">
        <f>SUM(J1928:J1943)</f>
        <v>0</v>
      </c>
      <c r="K1944" s="240">
        <f>SUM(K1928)</f>
        <v>0</v>
      </c>
      <c r="L1944" s="240">
        <f>SUM(L1929:L1943)</f>
        <v>0</v>
      </c>
      <c r="M1944" s="240">
        <f>SUM(M1928:M1943)</f>
        <v>0</v>
      </c>
      <c r="N1944" s="724"/>
    </row>
    <row r="1945" spans="5:14" ht="28.5" hidden="1" x14ac:dyDescent="0.25">
      <c r="E1945" s="234"/>
      <c r="F1945" s="233"/>
      <c r="G1945" s="499" t="s">
        <v>3840</v>
      </c>
      <c r="H1945" s="235"/>
      <c r="I1945" s="236"/>
      <c r="J1945" s="237"/>
      <c r="K1945" s="237"/>
      <c r="L1945" s="237"/>
      <c r="M1945" s="237"/>
      <c r="N1945" s="723"/>
    </row>
    <row r="1946" spans="5:14" hidden="1" x14ac:dyDescent="0.25">
      <c r="F1946" s="238" t="s">
        <v>219</v>
      </c>
      <c r="G1946" s="512" t="s">
        <v>220</v>
      </c>
      <c r="H1946" s="220">
        <f>SUM(H1867:H1926)</f>
        <v>0</v>
      </c>
      <c r="J1946" s="221">
        <f>SUM(H1946:I1946)</f>
        <v>0</v>
      </c>
      <c r="K1946" s="221">
        <f>SUM(K1867:K1926)</f>
        <v>0</v>
      </c>
      <c r="L1946" s="221"/>
      <c r="M1946" s="221">
        <f>SUM(K1946:L1946)</f>
        <v>0</v>
      </c>
      <c r="N1946" s="722"/>
    </row>
    <row r="1947" spans="5:14" hidden="1" x14ac:dyDescent="0.25">
      <c r="F1947" s="238" t="s">
        <v>221</v>
      </c>
      <c r="G1947" s="497" t="s">
        <v>222</v>
      </c>
      <c r="J1947" s="221">
        <f t="shared" ref="J1947:J1961" si="137">SUM(H1947:I1947)</f>
        <v>0</v>
      </c>
      <c r="K1947" s="221"/>
      <c r="L1947" s="221"/>
      <c r="M1947" s="221">
        <f t="shared" ref="M1947:M1961" si="138">SUM(K1947:L1947)</f>
        <v>0</v>
      </c>
      <c r="N1947" s="722"/>
    </row>
    <row r="1948" spans="5:14" hidden="1" x14ac:dyDescent="0.25">
      <c r="F1948" s="238" t="s">
        <v>223</v>
      </c>
      <c r="G1948" s="497" t="s">
        <v>224</v>
      </c>
      <c r="J1948" s="221">
        <f t="shared" si="137"/>
        <v>0</v>
      </c>
      <c r="K1948" s="221"/>
      <c r="L1948" s="221"/>
      <c r="M1948" s="221">
        <f t="shared" si="138"/>
        <v>0</v>
      </c>
      <c r="N1948" s="722"/>
    </row>
    <row r="1949" spans="5:14" hidden="1" x14ac:dyDescent="0.25">
      <c r="F1949" s="238" t="s">
        <v>225</v>
      </c>
      <c r="G1949" s="497" t="s">
        <v>226</v>
      </c>
      <c r="J1949" s="221">
        <f t="shared" si="137"/>
        <v>0</v>
      </c>
      <c r="K1949" s="221"/>
      <c r="L1949" s="221"/>
      <c r="M1949" s="221">
        <f t="shared" si="138"/>
        <v>0</v>
      </c>
      <c r="N1949" s="722"/>
    </row>
    <row r="1950" spans="5:14" hidden="1" x14ac:dyDescent="0.25">
      <c r="F1950" s="238" t="s">
        <v>227</v>
      </c>
      <c r="G1950" s="497" t="s">
        <v>228</v>
      </c>
      <c r="J1950" s="221">
        <f t="shared" si="137"/>
        <v>0</v>
      </c>
      <c r="K1950" s="221"/>
      <c r="L1950" s="221"/>
      <c r="M1950" s="221">
        <f t="shared" si="138"/>
        <v>0</v>
      </c>
      <c r="N1950" s="722"/>
    </row>
    <row r="1951" spans="5:14" hidden="1" x14ac:dyDescent="0.25">
      <c r="F1951" s="238" t="s">
        <v>229</v>
      </c>
      <c r="G1951" s="497" t="s">
        <v>230</v>
      </c>
      <c r="J1951" s="221">
        <f t="shared" si="137"/>
        <v>0</v>
      </c>
      <c r="K1951" s="221"/>
      <c r="L1951" s="221"/>
      <c r="M1951" s="221">
        <f t="shared" si="138"/>
        <v>0</v>
      </c>
      <c r="N1951" s="722"/>
    </row>
    <row r="1952" spans="5:14" hidden="1" x14ac:dyDescent="0.25">
      <c r="F1952" s="238" t="s">
        <v>231</v>
      </c>
      <c r="G1952" s="497" t="s">
        <v>4115</v>
      </c>
      <c r="J1952" s="221">
        <f t="shared" si="137"/>
        <v>0</v>
      </c>
      <c r="K1952" s="221"/>
      <c r="L1952" s="221"/>
      <c r="M1952" s="221">
        <f t="shared" si="138"/>
        <v>0</v>
      </c>
      <c r="N1952" s="722"/>
    </row>
    <row r="1953" spans="3:14" hidden="1" x14ac:dyDescent="0.25">
      <c r="F1953" s="238" t="s">
        <v>232</v>
      </c>
      <c r="G1953" s="497" t="s">
        <v>4114</v>
      </c>
      <c r="J1953" s="221">
        <f t="shared" si="137"/>
        <v>0</v>
      </c>
      <c r="K1953" s="221"/>
      <c r="L1953" s="221"/>
      <c r="M1953" s="221">
        <f t="shared" si="138"/>
        <v>0</v>
      </c>
      <c r="N1953" s="722"/>
    </row>
    <row r="1954" spans="3:14" hidden="1" x14ac:dyDescent="0.25">
      <c r="F1954" s="238" t="s">
        <v>233</v>
      </c>
      <c r="G1954" s="497" t="s">
        <v>42</v>
      </c>
      <c r="J1954" s="221">
        <f t="shared" si="137"/>
        <v>0</v>
      </c>
      <c r="K1954" s="221"/>
      <c r="L1954" s="221"/>
      <c r="M1954" s="221">
        <f t="shared" si="138"/>
        <v>0</v>
      </c>
      <c r="N1954" s="722"/>
    </row>
    <row r="1955" spans="3:14" hidden="1" x14ac:dyDescent="0.25">
      <c r="F1955" s="238" t="s">
        <v>234</v>
      </c>
      <c r="G1955" s="497" t="s">
        <v>235</v>
      </c>
      <c r="J1955" s="221">
        <f t="shared" si="137"/>
        <v>0</v>
      </c>
      <c r="K1955" s="221"/>
      <c r="L1955" s="221"/>
      <c r="M1955" s="221">
        <f t="shared" si="138"/>
        <v>0</v>
      </c>
      <c r="N1955" s="722"/>
    </row>
    <row r="1956" spans="3:14" hidden="1" x14ac:dyDescent="0.25">
      <c r="F1956" s="238" t="s">
        <v>236</v>
      </c>
      <c r="G1956" s="497" t="s">
        <v>237</v>
      </c>
      <c r="J1956" s="221">
        <f t="shared" si="137"/>
        <v>0</v>
      </c>
      <c r="K1956" s="221"/>
      <c r="L1956" s="221"/>
      <c r="M1956" s="221">
        <f t="shared" si="138"/>
        <v>0</v>
      </c>
      <c r="N1956" s="722"/>
    </row>
    <row r="1957" spans="3:14" ht="30" hidden="1" x14ac:dyDescent="0.25">
      <c r="F1957" s="238" t="s">
        <v>238</v>
      </c>
      <c r="G1957" s="497" t="s">
        <v>239</v>
      </c>
      <c r="J1957" s="221">
        <f t="shared" si="137"/>
        <v>0</v>
      </c>
      <c r="K1957" s="221"/>
      <c r="L1957" s="221"/>
      <c r="M1957" s="221">
        <f t="shared" si="138"/>
        <v>0</v>
      </c>
      <c r="N1957" s="722"/>
    </row>
    <row r="1958" spans="3:14" hidden="1" x14ac:dyDescent="0.25">
      <c r="F1958" s="238" t="s">
        <v>240</v>
      </c>
      <c r="G1958" s="497" t="s">
        <v>241</v>
      </c>
      <c r="J1958" s="221">
        <f t="shared" si="137"/>
        <v>0</v>
      </c>
      <c r="K1958" s="221"/>
      <c r="L1958" s="221"/>
      <c r="M1958" s="221">
        <f t="shared" si="138"/>
        <v>0</v>
      </c>
      <c r="N1958" s="722"/>
    </row>
    <row r="1959" spans="3:14" ht="30" hidden="1" x14ac:dyDescent="0.25">
      <c r="F1959" s="238" t="s">
        <v>242</v>
      </c>
      <c r="G1959" s="497" t="s">
        <v>243</v>
      </c>
      <c r="J1959" s="221">
        <f t="shared" si="137"/>
        <v>0</v>
      </c>
      <c r="K1959" s="221"/>
      <c r="L1959" s="221"/>
      <c r="M1959" s="221">
        <f t="shared" si="138"/>
        <v>0</v>
      </c>
      <c r="N1959" s="722"/>
    </row>
    <row r="1960" spans="3:14" hidden="1" x14ac:dyDescent="0.25">
      <c r="F1960" s="238" t="s">
        <v>244</v>
      </c>
      <c r="G1960" s="497" t="s">
        <v>245</v>
      </c>
      <c r="J1960" s="221">
        <f t="shared" si="137"/>
        <v>0</v>
      </c>
      <c r="K1960" s="221"/>
      <c r="L1960" s="221"/>
      <c r="M1960" s="221">
        <f t="shared" si="138"/>
        <v>0</v>
      </c>
      <c r="N1960" s="722"/>
    </row>
    <row r="1961" spans="3:14" hidden="1" x14ac:dyDescent="0.25">
      <c r="F1961" s="238" t="s">
        <v>246</v>
      </c>
      <c r="G1961" s="497" t="s">
        <v>247</v>
      </c>
      <c r="J1961" s="221">
        <f t="shared" si="137"/>
        <v>0</v>
      </c>
      <c r="K1961" s="221"/>
      <c r="L1961" s="221"/>
      <c r="M1961" s="221">
        <f t="shared" si="138"/>
        <v>0</v>
      </c>
      <c r="N1961" s="722"/>
    </row>
    <row r="1962" spans="3:14" hidden="1" x14ac:dyDescent="0.25">
      <c r="G1962" s="498" t="s">
        <v>3839</v>
      </c>
      <c r="H1962" s="239">
        <f>SUM(H1946:H1961)</f>
        <v>0</v>
      </c>
      <c r="I1962" s="240">
        <f>SUM(I1947:I1961)</f>
        <v>0</v>
      </c>
      <c r="J1962" s="240">
        <f>SUM(J1946:J1961)</f>
        <v>0</v>
      </c>
      <c r="K1962" s="240">
        <f>SUM(K1946:K1961)</f>
        <v>0</v>
      </c>
      <c r="L1962" s="240">
        <f>SUM(L1947:L1961)</f>
        <v>0</v>
      </c>
      <c r="M1962" s="240">
        <f>SUM(M1946:M1961)</f>
        <v>0</v>
      </c>
      <c r="N1962" s="724"/>
    </row>
    <row r="1963" spans="3:14" hidden="1" x14ac:dyDescent="0.25">
      <c r="C1963" s="228" t="s">
        <v>3713</v>
      </c>
      <c r="D1963" s="229"/>
      <c r="G1963" s="502" t="s">
        <v>4116</v>
      </c>
      <c r="K1963" s="221"/>
      <c r="L1963" s="221"/>
      <c r="M1963" s="221"/>
      <c r="N1963" s="722"/>
    </row>
    <row r="1964" spans="3:14" hidden="1" x14ac:dyDescent="0.25">
      <c r="C1964" s="228"/>
      <c r="D1964" s="230">
        <v>960</v>
      </c>
      <c r="F1964" s="230"/>
      <c r="G1964" s="492" t="s">
        <v>215</v>
      </c>
      <c r="K1964" s="221"/>
      <c r="L1964" s="221"/>
      <c r="M1964" s="221"/>
      <c r="N1964" s="722"/>
    </row>
    <row r="1965" spans="3:14" hidden="1" x14ac:dyDescent="0.25">
      <c r="F1965" s="233">
        <v>411</v>
      </c>
      <c r="G1965" s="493" t="s">
        <v>3738</v>
      </c>
      <c r="J1965" s="221">
        <f>SUM(H1965:I1965)</f>
        <v>0</v>
      </c>
      <c r="K1965" s="221"/>
      <c r="L1965" s="221"/>
      <c r="M1965" s="221">
        <f>SUM(K1965:L1965)</f>
        <v>0</v>
      </c>
      <c r="N1965" s="722"/>
    </row>
    <row r="1966" spans="3:14" hidden="1" x14ac:dyDescent="0.25">
      <c r="F1966" s="233">
        <v>412</v>
      </c>
      <c r="G1966" s="494" t="s">
        <v>3630</v>
      </c>
      <c r="J1966" s="221">
        <f t="shared" ref="J1966:J2024" si="139">SUM(H1966:I1966)</f>
        <v>0</v>
      </c>
      <c r="K1966" s="221"/>
      <c r="L1966" s="221"/>
      <c r="M1966" s="221">
        <f t="shared" ref="M1966:M2024" si="140">SUM(K1966:L1966)</f>
        <v>0</v>
      </c>
      <c r="N1966" s="722"/>
    </row>
    <row r="1967" spans="3:14" hidden="1" x14ac:dyDescent="0.25">
      <c r="F1967" s="233">
        <v>413</v>
      </c>
      <c r="G1967" s="493" t="s">
        <v>3739</v>
      </c>
      <c r="J1967" s="221">
        <f t="shared" si="139"/>
        <v>0</v>
      </c>
      <c r="K1967" s="221"/>
      <c r="L1967" s="221"/>
      <c r="M1967" s="221">
        <f t="shared" si="140"/>
        <v>0</v>
      </c>
      <c r="N1967" s="722"/>
    </row>
    <row r="1968" spans="3:14" hidden="1" x14ac:dyDescent="0.25">
      <c r="F1968" s="233">
        <v>414</v>
      </c>
      <c r="G1968" s="493" t="s">
        <v>3631</v>
      </c>
      <c r="J1968" s="221">
        <f t="shared" si="139"/>
        <v>0</v>
      </c>
      <c r="K1968" s="221"/>
      <c r="L1968" s="221"/>
      <c r="M1968" s="221">
        <f t="shared" si="140"/>
        <v>0</v>
      </c>
      <c r="N1968" s="722"/>
    </row>
    <row r="1969" spans="5:14" hidden="1" x14ac:dyDescent="0.25">
      <c r="F1969" s="233">
        <v>415</v>
      </c>
      <c r="G1969" s="493" t="s">
        <v>3748</v>
      </c>
      <c r="J1969" s="221">
        <f t="shared" si="139"/>
        <v>0</v>
      </c>
      <c r="K1969" s="221"/>
      <c r="L1969" s="221"/>
      <c r="M1969" s="221">
        <f t="shared" si="140"/>
        <v>0</v>
      </c>
      <c r="N1969" s="722"/>
    </row>
    <row r="1970" spans="5:14" hidden="1" x14ac:dyDescent="0.25">
      <c r="F1970" s="233">
        <v>416</v>
      </c>
      <c r="G1970" s="493" t="s">
        <v>3749</v>
      </c>
      <c r="J1970" s="221">
        <f t="shared" si="139"/>
        <v>0</v>
      </c>
      <c r="K1970" s="221"/>
      <c r="L1970" s="221"/>
      <c r="M1970" s="221">
        <f t="shared" si="140"/>
        <v>0</v>
      </c>
      <c r="N1970" s="722"/>
    </row>
    <row r="1971" spans="5:14" hidden="1" x14ac:dyDescent="0.25">
      <c r="F1971" s="233">
        <v>417</v>
      </c>
      <c r="G1971" s="493" t="s">
        <v>3750</v>
      </c>
      <c r="J1971" s="221">
        <f t="shared" si="139"/>
        <v>0</v>
      </c>
      <c r="K1971" s="221"/>
      <c r="L1971" s="221"/>
      <c r="M1971" s="221">
        <f t="shared" si="140"/>
        <v>0</v>
      </c>
      <c r="N1971" s="722"/>
    </row>
    <row r="1972" spans="5:14" hidden="1" x14ac:dyDescent="0.25">
      <c r="F1972" s="233">
        <v>418</v>
      </c>
      <c r="G1972" s="493" t="s">
        <v>3632</v>
      </c>
      <c r="J1972" s="221">
        <f t="shared" si="139"/>
        <v>0</v>
      </c>
      <c r="K1972" s="221"/>
      <c r="L1972" s="221"/>
      <c r="M1972" s="221">
        <f t="shared" si="140"/>
        <v>0</v>
      </c>
      <c r="N1972" s="722"/>
    </row>
    <row r="1973" spans="5:14" hidden="1" x14ac:dyDescent="0.25">
      <c r="F1973" s="233">
        <v>421</v>
      </c>
      <c r="G1973" s="493" t="s">
        <v>3634</v>
      </c>
      <c r="J1973" s="221">
        <f t="shared" si="139"/>
        <v>0</v>
      </c>
      <c r="K1973" s="221"/>
      <c r="L1973" s="221"/>
      <c r="M1973" s="221">
        <f t="shared" si="140"/>
        <v>0</v>
      </c>
      <c r="N1973" s="722"/>
    </row>
    <row r="1974" spans="5:14" hidden="1" x14ac:dyDescent="0.25">
      <c r="F1974" s="233">
        <v>422</v>
      </c>
      <c r="G1974" s="493" t="s">
        <v>3635</v>
      </c>
      <c r="J1974" s="221">
        <f t="shared" si="139"/>
        <v>0</v>
      </c>
      <c r="K1974" s="221"/>
      <c r="L1974" s="221"/>
      <c r="M1974" s="221">
        <f t="shared" si="140"/>
        <v>0</v>
      </c>
      <c r="N1974" s="722"/>
    </row>
    <row r="1975" spans="5:14" hidden="1" x14ac:dyDescent="0.25">
      <c r="E1975" s="231"/>
      <c r="F1975" s="233">
        <v>423</v>
      </c>
      <c r="G1975" s="493" t="s">
        <v>3636</v>
      </c>
      <c r="H1975" s="220">
        <v>0</v>
      </c>
      <c r="J1975" s="221">
        <f t="shared" si="139"/>
        <v>0</v>
      </c>
      <c r="K1975" s="221">
        <v>0</v>
      </c>
      <c r="L1975" s="221"/>
      <c r="M1975" s="221">
        <f t="shared" si="140"/>
        <v>0</v>
      </c>
      <c r="N1975" s="722"/>
    </row>
    <row r="1976" spans="5:14" hidden="1" x14ac:dyDescent="0.25">
      <c r="F1976" s="233">
        <v>424</v>
      </c>
      <c r="G1976" s="493" t="s">
        <v>3637</v>
      </c>
      <c r="J1976" s="221">
        <f t="shared" si="139"/>
        <v>0</v>
      </c>
      <c r="K1976" s="221"/>
      <c r="L1976" s="221"/>
      <c r="M1976" s="221">
        <f t="shared" si="140"/>
        <v>0</v>
      </c>
      <c r="N1976" s="722"/>
    </row>
    <row r="1977" spans="5:14" hidden="1" x14ac:dyDescent="0.25">
      <c r="F1977" s="233">
        <v>425</v>
      </c>
      <c r="G1977" s="493" t="s">
        <v>3751</v>
      </c>
      <c r="J1977" s="221">
        <f t="shared" si="139"/>
        <v>0</v>
      </c>
      <c r="K1977" s="221"/>
      <c r="L1977" s="221"/>
      <c r="M1977" s="221">
        <f t="shared" si="140"/>
        <v>0</v>
      </c>
      <c r="N1977" s="722"/>
    </row>
    <row r="1978" spans="5:14" hidden="1" x14ac:dyDescent="0.25">
      <c r="F1978" s="233">
        <v>426</v>
      </c>
      <c r="G1978" s="493" t="s">
        <v>3638</v>
      </c>
      <c r="J1978" s="221">
        <f t="shared" si="139"/>
        <v>0</v>
      </c>
      <c r="K1978" s="221"/>
      <c r="L1978" s="221"/>
      <c r="M1978" s="221">
        <f t="shared" si="140"/>
        <v>0</v>
      </c>
      <c r="N1978" s="722"/>
    </row>
    <row r="1979" spans="5:14" hidden="1" x14ac:dyDescent="0.25">
      <c r="F1979" s="233">
        <v>431</v>
      </c>
      <c r="G1979" s="493" t="s">
        <v>3752</v>
      </c>
      <c r="J1979" s="221">
        <f t="shared" si="139"/>
        <v>0</v>
      </c>
      <c r="K1979" s="221"/>
      <c r="L1979" s="221"/>
      <c r="M1979" s="221">
        <f t="shared" si="140"/>
        <v>0</v>
      </c>
      <c r="N1979" s="722"/>
    </row>
    <row r="1980" spans="5:14" hidden="1" x14ac:dyDescent="0.25">
      <c r="F1980" s="233">
        <v>432</v>
      </c>
      <c r="G1980" s="493" t="s">
        <v>3753</v>
      </c>
      <c r="J1980" s="221">
        <f t="shared" si="139"/>
        <v>0</v>
      </c>
      <c r="K1980" s="221"/>
      <c r="L1980" s="221"/>
      <c r="M1980" s="221">
        <f t="shared" si="140"/>
        <v>0</v>
      </c>
      <c r="N1980" s="722"/>
    </row>
    <row r="1981" spans="5:14" hidden="1" x14ac:dyDescent="0.25">
      <c r="F1981" s="233">
        <v>433</v>
      </c>
      <c r="G1981" s="493" t="s">
        <v>3754</v>
      </c>
      <c r="J1981" s="221">
        <f t="shared" si="139"/>
        <v>0</v>
      </c>
      <c r="K1981" s="221"/>
      <c r="L1981" s="221"/>
      <c r="M1981" s="221">
        <f t="shared" si="140"/>
        <v>0</v>
      </c>
      <c r="N1981" s="722"/>
    </row>
    <row r="1982" spans="5:14" hidden="1" x14ac:dyDescent="0.25">
      <c r="F1982" s="233">
        <v>434</v>
      </c>
      <c r="G1982" s="493" t="s">
        <v>3755</v>
      </c>
      <c r="J1982" s="221">
        <f t="shared" si="139"/>
        <v>0</v>
      </c>
      <c r="K1982" s="221"/>
      <c r="L1982" s="221"/>
      <c r="M1982" s="221">
        <f t="shared" si="140"/>
        <v>0</v>
      </c>
      <c r="N1982" s="722"/>
    </row>
    <row r="1983" spans="5:14" hidden="1" x14ac:dyDescent="0.25">
      <c r="F1983" s="233">
        <v>435</v>
      </c>
      <c r="G1983" s="493" t="s">
        <v>3639</v>
      </c>
      <c r="J1983" s="221">
        <f t="shared" si="139"/>
        <v>0</v>
      </c>
      <c r="K1983" s="221"/>
      <c r="L1983" s="221"/>
      <c r="M1983" s="221">
        <f t="shared" si="140"/>
        <v>0</v>
      </c>
      <c r="N1983" s="722"/>
    </row>
    <row r="1984" spans="5:14" hidden="1" x14ac:dyDescent="0.25">
      <c r="F1984" s="233">
        <v>441</v>
      </c>
      <c r="G1984" s="493" t="s">
        <v>3756</v>
      </c>
      <c r="J1984" s="221">
        <f t="shared" si="139"/>
        <v>0</v>
      </c>
      <c r="K1984" s="221"/>
      <c r="L1984" s="221"/>
      <c r="M1984" s="221">
        <f t="shared" si="140"/>
        <v>0</v>
      </c>
      <c r="N1984" s="722"/>
    </row>
    <row r="1985" spans="6:14" hidden="1" x14ac:dyDescent="0.25">
      <c r="F1985" s="233">
        <v>442</v>
      </c>
      <c r="G1985" s="493" t="s">
        <v>3757</v>
      </c>
      <c r="J1985" s="221">
        <f t="shared" si="139"/>
        <v>0</v>
      </c>
      <c r="K1985" s="221"/>
      <c r="L1985" s="221"/>
      <c r="M1985" s="221">
        <f t="shared" si="140"/>
        <v>0</v>
      </c>
      <c r="N1985" s="722"/>
    </row>
    <row r="1986" spans="6:14" hidden="1" x14ac:dyDescent="0.25">
      <c r="F1986" s="233">
        <v>443</v>
      </c>
      <c r="G1986" s="493" t="s">
        <v>3640</v>
      </c>
      <c r="J1986" s="221">
        <f t="shared" si="139"/>
        <v>0</v>
      </c>
      <c r="K1986" s="221"/>
      <c r="L1986" s="221"/>
      <c r="M1986" s="221">
        <f t="shared" si="140"/>
        <v>0</v>
      </c>
      <c r="N1986" s="722"/>
    </row>
    <row r="1987" spans="6:14" hidden="1" x14ac:dyDescent="0.25">
      <c r="F1987" s="233">
        <v>444</v>
      </c>
      <c r="G1987" s="493" t="s">
        <v>3641</v>
      </c>
      <c r="J1987" s="221">
        <f t="shared" si="139"/>
        <v>0</v>
      </c>
      <c r="K1987" s="221"/>
      <c r="L1987" s="221"/>
      <c r="M1987" s="221">
        <f t="shared" si="140"/>
        <v>0</v>
      </c>
      <c r="N1987" s="722"/>
    </row>
    <row r="1988" spans="6:14" ht="30" hidden="1" x14ac:dyDescent="0.25">
      <c r="F1988" s="233">
        <v>4511</v>
      </c>
      <c r="G1988" s="495" t="s">
        <v>1675</v>
      </c>
      <c r="J1988" s="221">
        <f t="shared" si="139"/>
        <v>0</v>
      </c>
      <c r="K1988" s="221"/>
      <c r="L1988" s="221"/>
      <c r="M1988" s="221">
        <f t="shared" si="140"/>
        <v>0</v>
      </c>
      <c r="N1988" s="722"/>
    </row>
    <row r="1989" spans="6:14" ht="30" hidden="1" x14ac:dyDescent="0.25">
      <c r="F1989" s="233">
        <v>4512</v>
      </c>
      <c r="G1989" s="495" t="s">
        <v>1684</v>
      </c>
      <c r="J1989" s="221">
        <f t="shared" si="139"/>
        <v>0</v>
      </c>
      <c r="K1989" s="221"/>
      <c r="L1989" s="221"/>
      <c r="M1989" s="221">
        <f t="shared" si="140"/>
        <v>0</v>
      </c>
      <c r="N1989" s="722"/>
    </row>
    <row r="1990" spans="6:14" hidden="1" x14ac:dyDescent="0.25">
      <c r="F1990" s="233">
        <v>452</v>
      </c>
      <c r="G1990" s="493" t="s">
        <v>3758</v>
      </c>
      <c r="J1990" s="221">
        <f t="shared" si="139"/>
        <v>0</v>
      </c>
      <c r="K1990" s="221"/>
      <c r="L1990" s="221"/>
      <c r="M1990" s="221">
        <f t="shared" si="140"/>
        <v>0</v>
      </c>
      <c r="N1990" s="722"/>
    </row>
    <row r="1991" spans="6:14" hidden="1" x14ac:dyDescent="0.25">
      <c r="F1991" s="233">
        <v>453</v>
      </c>
      <c r="G1991" s="493" t="s">
        <v>3759</v>
      </c>
      <c r="J1991" s="221">
        <f t="shared" si="139"/>
        <v>0</v>
      </c>
      <c r="K1991" s="221"/>
      <c r="L1991" s="221"/>
      <c r="M1991" s="221">
        <f t="shared" si="140"/>
        <v>0</v>
      </c>
      <c r="N1991" s="722"/>
    </row>
    <row r="1992" spans="6:14" hidden="1" x14ac:dyDescent="0.25">
      <c r="F1992" s="233">
        <v>454</v>
      </c>
      <c r="G1992" s="493" t="s">
        <v>3642</v>
      </c>
      <c r="J1992" s="221">
        <f t="shared" si="139"/>
        <v>0</v>
      </c>
      <c r="K1992" s="221"/>
      <c r="L1992" s="221"/>
      <c r="M1992" s="221">
        <f t="shared" si="140"/>
        <v>0</v>
      </c>
      <c r="N1992" s="722"/>
    </row>
    <row r="1993" spans="6:14" hidden="1" x14ac:dyDescent="0.25">
      <c r="F1993" s="233">
        <v>461</v>
      </c>
      <c r="G1993" s="493" t="s">
        <v>3740</v>
      </c>
      <c r="J1993" s="221">
        <f t="shared" si="139"/>
        <v>0</v>
      </c>
      <c r="K1993" s="221"/>
      <c r="L1993" s="221"/>
      <c r="M1993" s="221">
        <f t="shared" si="140"/>
        <v>0</v>
      </c>
      <c r="N1993" s="722"/>
    </row>
    <row r="1994" spans="6:14" hidden="1" x14ac:dyDescent="0.25">
      <c r="F1994" s="233">
        <v>462</v>
      </c>
      <c r="G1994" s="493" t="s">
        <v>3643</v>
      </c>
      <c r="J1994" s="221">
        <f t="shared" si="139"/>
        <v>0</v>
      </c>
      <c r="K1994" s="221"/>
      <c r="L1994" s="221"/>
      <c r="M1994" s="221">
        <f t="shared" si="140"/>
        <v>0</v>
      </c>
      <c r="N1994" s="722"/>
    </row>
    <row r="1995" spans="6:14" hidden="1" x14ac:dyDescent="0.25">
      <c r="F1995" s="233">
        <v>4631</v>
      </c>
      <c r="G1995" s="493" t="s">
        <v>3644</v>
      </c>
      <c r="H1995" s="220">
        <v>0</v>
      </c>
      <c r="J1995" s="221">
        <f t="shared" si="139"/>
        <v>0</v>
      </c>
      <c r="K1995" s="221">
        <v>0</v>
      </c>
      <c r="L1995" s="221"/>
      <c r="M1995" s="221">
        <f t="shared" si="140"/>
        <v>0</v>
      </c>
      <c r="N1995" s="722"/>
    </row>
    <row r="1996" spans="6:14" hidden="1" x14ac:dyDescent="0.25">
      <c r="F1996" s="233">
        <v>4632</v>
      </c>
      <c r="G1996" s="493" t="s">
        <v>3645</v>
      </c>
      <c r="J1996" s="221">
        <f t="shared" si="139"/>
        <v>0</v>
      </c>
      <c r="K1996" s="221"/>
      <c r="L1996" s="221"/>
      <c r="M1996" s="221">
        <f t="shared" si="140"/>
        <v>0</v>
      </c>
      <c r="N1996" s="722"/>
    </row>
    <row r="1997" spans="6:14" ht="30" hidden="1" x14ac:dyDescent="0.25">
      <c r="F1997" s="233">
        <v>464</v>
      </c>
      <c r="G1997" s="493" t="s">
        <v>3646</v>
      </c>
      <c r="J1997" s="221">
        <f t="shared" si="139"/>
        <v>0</v>
      </c>
      <c r="K1997" s="221"/>
      <c r="L1997" s="221"/>
      <c r="M1997" s="221">
        <f t="shared" si="140"/>
        <v>0</v>
      </c>
      <c r="N1997" s="722"/>
    </row>
    <row r="1998" spans="6:14" hidden="1" x14ac:dyDescent="0.25">
      <c r="F1998" s="233">
        <v>465</v>
      </c>
      <c r="G1998" s="493" t="s">
        <v>3741</v>
      </c>
      <c r="J1998" s="221">
        <f t="shared" si="139"/>
        <v>0</v>
      </c>
      <c r="K1998" s="221"/>
      <c r="L1998" s="221"/>
      <c r="M1998" s="221">
        <f t="shared" si="140"/>
        <v>0</v>
      </c>
      <c r="N1998" s="722"/>
    </row>
    <row r="1999" spans="6:14" hidden="1" x14ac:dyDescent="0.25">
      <c r="F1999" s="233">
        <v>472</v>
      </c>
      <c r="G1999" s="493" t="s">
        <v>3647</v>
      </c>
      <c r="J1999" s="221">
        <f t="shared" si="139"/>
        <v>0</v>
      </c>
      <c r="K1999" s="221"/>
      <c r="L1999" s="221"/>
      <c r="M1999" s="221">
        <f t="shared" si="140"/>
        <v>0</v>
      </c>
      <c r="N1999" s="722"/>
    </row>
    <row r="2000" spans="6:14" hidden="1" x14ac:dyDescent="0.25">
      <c r="F2000" s="233">
        <v>481</v>
      </c>
      <c r="G2000" s="493" t="s">
        <v>3760</v>
      </c>
      <c r="J2000" s="221">
        <f t="shared" si="139"/>
        <v>0</v>
      </c>
      <c r="K2000" s="221"/>
      <c r="L2000" s="221"/>
      <c r="M2000" s="221">
        <f t="shared" si="140"/>
        <v>0</v>
      </c>
      <c r="N2000" s="722"/>
    </row>
    <row r="2001" spans="6:14" hidden="1" x14ac:dyDescent="0.25">
      <c r="F2001" s="233">
        <v>482</v>
      </c>
      <c r="G2001" s="493" t="s">
        <v>3761</v>
      </c>
      <c r="J2001" s="221">
        <f t="shared" si="139"/>
        <v>0</v>
      </c>
      <c r="K2001" s="221"/>
      <c r="L2001" s="221"/>
      <c r="M2001" s="221">
        <f t="shared" si="140"/>
        <v>0</v>
      </c>
      <c r="N2001" s="722"/>
    </row>
    <row r="2002" spans="6:14" hidden="1" x14ac:dyDescent="0.25">
      <c r="F2002" s="233">
        <v>483</v>
      </c>
      <c r="G2002" s="493" t="s">
        <v>3762</v>
      </c>
      <c r="J2002" s="221">
        <f t="shared" si="139"/>
        <v>0</v>
      </c>
      <c r="K2002" s="221"/>
      <c r="L2002" s="221"/>
      <c r="M2002" s="221">
        <f t="shared" si="140"/>
        <v>0</v>
      </c>
      <c r="N2002" s="722"/>
    </row>
    <row r="2003" spans="6:14" ht="30" hidden="1" x14ac:dyDescent="0.25">
      <c r="F2003" s="233">
        <v>484</v>
      </c>
      <c r="G2003" s="493" t="s">
        <v>3763</v>
      </c>
      <c r="J2003" s="221">
        <f t="shared" si="139"/>
        <v>0</v>
      </c>
      <c r="K2003" s="221"/>
      <c r="L2003" s="221"/>
      <c r="M2003" s="221">
        <f t="shared" si="140"/>
        <v>0</v>
      </c>
      <c r="N2003" s="722"/>
    </row>
    <row r="2004" spans="6:14" ht="30" hidden="1" x14ac:dyDescent="0.25">
      <c r="F2004" s="233">
        <v>485</v>
      </c>
      <c r="G2004" s="493" t="s">
        <v>3764</v>
      </c>
      <c r="J2004" s="221">
        <f t="shared" si="139"/>
        <v>0</v>
      </c>
      <c r="K2004" s="221"/>
      <c r="L2004" s="221"/>
      <c r="M2004" s="221">
        <f t="shared" si="140"/>
        <v>0</v>
      </c>
      <c r="N2004" s="722"/>
    </row>
    <row r="2005" spans="6:14" ht="30" hidden="1" x14ac:dyDescent="0.25">
      <c r="F2005" s="233">
        <v>489</v>
      </c>
      <c r="G2005" s="493" t="s">
        <v>3648</v>
      </c>
      <c r="J2005" s="221">
        <f t="shared" si="139"/>
        <v>0</v>
      </c>
      <c r="K2005" s="221"/>
      <c r="L2005" s="221"/>
      <c r="M2005" s="221">
        <f t="shared" si="140"/>
        <v>0</v>
      </c>
      <c r="N2005" s="722"/>
    </row>
    <row r="2006" spans="6:14" ht="30" hidden="1" x14ac:dyDescent="0.25">
      <c r="F2006" s="233">
        <v>494</v>
      </c>
      <c r="G2006" s="493" t="s">
        <v>3742</v>
      </c>
      <c r="J2006" s="221">
        <f t="shared" si="139"/>
        <v>0</v>
      </c>
      <c r="K2006" s="221"/>
      <c r="L2006" s="221"/>
      <c r="M2006" s="221">
        <f t="shared" si="140"/>
        <v>0</v>
      </c>
      <c r="N2006" s="722"/>
    </row>
    <row r="2007" spans="6:14" ht="30" hidden="1" x14ac:dyDescent="0.25">
      <c r="F2007" s="233">
        <v>495</v>
      </c>
      <c r="G2007" s="493" t="s">
        <v>3743</v>
      </c>
      <c r="J2007" s="221">
        <f t="shared" si="139"/>
        <v>0</v>
      </c>
      <c r="K2007" s="221"/>
      <c r="L2007" s="221"/>
      <c r="M2007" s="221">
        <f t="shared" si="140"/>
        <v>0</v>
      </c>
      <c r="N2007" s="722"/>
    </row>
    <row r="2008" spans="6:14" ht="30" hidden="1" x14ac:dyDescent="0.25">
      <c r="F2008" s="233">
        <v>496</v>
      </c>
      <c r="G2008" s="493" t="s">
        <v>3744</v>
      </c>
      <c r="J2008" s="221">
        <f t="shared" si="139"/>
        <v>0</v>
      </c>
      <c r="K2008" s="221"/>
      <c r="L2008" s="221"/>
      <c r="M2008" s="221">
        <f t="shared" si="140"/>
        <v>0</v>
      </c>
      <c r="N2008" s="722"/>
    </row>
    <row r="2009" spans="6:14" ht="30" hidden="1" x14ac:dyDescent="0.25">
      <c r="F2009" s="233">
        <v>499</v>
      </c>
      <c r="G2009" s="493" t="s">
        <v>3745</v>
      </c>
      <c r="J2009" s="221">
        <f t="shared" si="139"/>
        <v>0</v>
      </c>
      <c r="K2009" s="221"/>
      <c r="L2009" s="221"/>
      <c r="M2009" s="221">
        <f t="shared" si="140"/>
        <v>0</v>
      </c>
      <c r="N2009" s="722"/>
    </row>
    <row r="2010" spans="6:14" hidden="1" x14ac:dyDescent="0.25">
      <c r="F2010" s="233">
        <v>511</v>
      </c>
      <c r="G2010" s="493" t="s">
        <v>3765</v>
      </c>
      <c r="J2010" s="221">
        <f t="shared" si="139"/>
        <v>0</v>
      </c>
      <c r="K2010" s="221"/>
      <c r="L2010" s="221"/>
      <c r="M2010" s="221">
        <f t="shared" si="140"/>
        <v>0</v>
      </c>
      <c r="N2010" s="722"/>
    </row>
    <row r="2011" spans="6:14" hidden="1" x14ac:dyDescent="0.25">
      <c r="F2011" s="233">
        <v>512</v>
      </c>
      <c r="G2011" s="493" t="s">
        <v>3766</v>
      </c>
      <c r="J2011" s="221">
        <f t="shared" si="139"/>
        <v>0</v>
      </c>
      <c r="K2011" s="221"/>
      <c r="L2011" s="221"/>
      <c r="M2011" s="221">
        <f t="shared" si="140"/>
        <v>0</v>
      </c>
      <c r="N2011" s="722"/>
    </row>
    <row r="2012" spans="6:14" hidden="1" x14ac:dyDescent="0.25">
      <c r="F2012" s="233">
        <v>513</v>
      </c>
      <c r="G2012" s="493" t="s">
        <v>3767</v>
      </c>
      <c r="J2012" s="221">
        <f t="shared" si="139"/>
        <v>0</v>
      </c>
      <c r="K2012" s="221"/>
      <c r="L2012" s="221"/>
      <c r="M2012" s="221">
        <f t="shared" si="140"/>
        <v>0</v>
      </c>
      <c r="N2012" s="722"/>
    </row>
    <row r="2013" spans="6:14" hidden="1" x14ac:dyDescent="0.25">
      <c r="F2013" s="233">
        <v>514</v>
      </c>
      <c r="G2013" s="493" t="s">
        <v>3768</v>
      </c>
      <c r="J2013" s="221">
        <f t="shared" si="139"/>
        <v>0</v>
      </c>
      <c r="K2013" s="221"/>
      <c r="L2013" s="221"/>
      <c r="M2013" s="221">
        <f t="shared" si="140"/>
        <v>0</v>
      </c>
      <c r="N2013" s="722"/>
    </row>
    <row r="2014" spans="6:14" hidden="1" x14ac:dyDescent="0.25">
      <c r="F2014" s="233">
        <v>515</v>
      </c>
      <c r="G2014" s="493" t="s">
        <v>3651</v>
      </c>
      <c r="J2014" s="221">
        <f t="shared" si="139"/>
        <v>0</v>
      </c>
      <c r="K2014" s="221"/>
      <c r="L2014" s="221"/>
      <c r="M2014" s="221">
        <f t="shared" si="140"/>
        <v>0</v>
      </c>
      <c r="N2014" s="722"/>
    </row>
    <row r="2015" spans="6:14" hidden="1" x14ac:dyDescent="0.25">
      <c r="F2015" s="233">
        <v>521</v>
      </c>
      <c r="G2015" s="493" t="s">
        <v>3769</v>
      </c>
      <c r="J2015" s="221">
        <f t="shared" si="139"/>
        <v>0</v>
      </c>
      <c r="K2015" s="221"/>
      <c r="L2015" s="221"/>
      <c r="M2015" s="221">
        <f t="shared" si="140"/>
        <v>0</v>
      </c>
      <c r="N2015" s="722"/>
    </row>
    <row r="2016" spans="6:14" hidden="1" x14ac:dyDescent="0.25">
      <c r="F2016" s="233">
        <v>522</v>
      </c>
      <c r="G2016" s="493" t="s">
        <v>3770</v>
      </c>
      <c r="J2016" s="221">
        <f t="shared" si="139"/>
        <v>0</v>
      </c>
      <c r="K2016" s="221"/>
      <c r="L2016" s="221"/>
      <c r="M2016" s="221">
        <f t="shared" si="140"/>
        <v>0</v>
      </c>
      <c r="N2016" s="722"/>
    </row>
    <row r="2017" spans="5:14" hidden="1" x14ac:dyDescent="0.25">
      <c r="F2017" s="233">
        <v>523</v>
      </c>
      <c r="G2017" s="493" t="s">
        <v>3652</v>
      </c>
      <c r="J2017" s="221">
        <f t="shared" si="139"/>
        <v>0</v>
      </c>
      <c r="K2017" s="221"/>
      <c r="L2017" s="221"/>
      <c r="M2017" s="221">
        <f t="shared" si="140"/>
        <v>0</v>
      </c>
      <c r="N2017" s="722"/>
    </row>
    <row r="2018" spans="5:14" hidden="1" x14ac:dyDescent="0.25">
      <c r="F2018" s="233">
        <v>531</v>
      </c>
      <c r="G2018" s="494" t="s">
        <v>3746</v>
      </c>
      <c r="J2018" s="221">
        <f t="shared" si="139"/>
        <v>0</v>
      </c>
      <c r="K2018" s="221"/>
      <c r="L2018" s="221"/>
      <c r="M2018" s="221">
        <f t="shared" si="140"/>
        <v>0</v>
      </c>
      <c r="N2018" s="722"/>
    </row>
    <row r="2019" spans="5:14" hidden="1" x14ac:dyDescent="0.25">
      <c r="F2019" s="233">
        <v>541</v>
      </c>
      <c r="G2019" s="493" t="s">
        <v>3771</v>
      </c>
      <c r="J2019" s="221">
        <f t="shared" si="139"/>
        <v>0</v>
      </c>
      <c r="K2019" s="221"/>
      <c r="L2019" s="221"/>
      <c r="M2019" s="221">
        <f t="shared" si="140"/>
        <v>0</v>
      </c>
      <c r="N2019" s="722"/>
    </row>
    <row r="2020" spans="5:14" hidden="1" x14ac:dyDescent="0.25">
      <c r="F2020" s="233">
        <v>542</v>
      </c>
      <c r="G2020" s="493" t="s">
        <v>3772</v>
      </c>
      <c r="J2020" s="221">
        <f t="shared" si="139"/>
        <v>0</v>
      </c>
      <c r="K2020" s="221"/>
      <c r="L2020" s="221"/>
      <c r="M2020" s="221">
        <f t="shared" si="140"/>
        <v>0</v>
      </c>
      <c r="N2020" s="722"/>
    </row>
    <row r="2021" spans="5:14" hidden="1" x14ac:dyDescent="0.25">
      <c r="F2021" s="233">
        <v>543</v>
      </c>
      <c r="G2021" s="493" t="s">
        <v>3653</v>
      </c>
      <c r="J2021" s="221">
        <f t="shared" si="139"/>
        <v>0</v>
      </c>
      <c r="K2021" s="221"/>
      <c r="L2021" s="221"/>
      <c r="M2021" s="221">
        <f t="shared" si="140"/>
        <v>0</v>
      </c>
      <c r="N2021" s="722"/>
    </row>
    <row r="2022" spans="5:14" ht="45" hidden="1" x14ac:dyDescent="0.25">
      <c r="F2022" s="233">
        <v>551</v>
      </c>
      <c r="G2022" s="493" t="s">
        <v>3747</v>
      </c>
      <c r="J2022" s="221">
        <f t="shared" si="139"/>
        <v>0</v>
      </c>
      <c r="K2022" s="221"/>
      <c r="L2022" s="221"/>
      <c r="M2022" s="221">
        <f t="shared" si="140"/>
        <v>0</v>
      </c>
      <c r="N2022" s="722"/>
    </row>
    <row r="2023" spans="5:14" hidden="1" x14ac:dyDescent="0.25">
      <c r="F2023" s="233">
        <v>611</v>
      </c>
      <c r="G2023" s="494" t="s">
        <v>3654</v>
      </c>
      <c r="J2023" s="221">
        <f t="shared" si="139"/>
        <v>0</v>
      </c>
      <c r="K2023" s="221"/>
      <c r="L2023" s="221"/>
      <c r="M2023" s="221">
        <f t="shared" si="140"/>
        <v>0</v>
      </c>
      <c r="N2023" s="722"/>
    </row>
    <row r="2024" spans="5:14" hidden="1" x14ac:dyDescent="0.25">
      <c r="F2024" s="233">
        <v>620</v>
      </c>
      <c r="G2024" s="494" t="s">
        <v>73</v>
      </c>
      <c r="J2024" s="221">
        <f t="shared" si="139"/>
        <v>0</v>
      </c>
      <c r="K2024" s="221"/>
      <c r="L2024" s="221"/>
      <c r="M2024" s="221">
        <f t="shared" si="140"/>
        <v>0</v>
      </c>
      <c r="N2024" s="722"/>
    </row>
    <row r="2025" spans="5:14" hidden="1" x14ac:dyDescent="0.25">
      <c r="E2025" s="234"/>
      <c r="F2025" s="233"/>
      <c r="G2025" s="496" t="s">
        <v>4259</v>
      </c>
      <c r="H2025" s="235"/>
      <c r="I2025" s="236"/>
      <c r="J2025" s="237"/>
      <c r="K2025" s="237"/>
      <c r="L2025" s="237"/>
      <c r="M2025" s="237"/>
      <c r="N2025" s="723"/>
    </row>
    <row r="2026" spans="5:14" hidden="1" x14ac:dyDescent="0.25">
      <c r="F2026" s="238" t="s">
        <v>219</v>
      </c>
      <c r="G2026" s="497" t="s">
        <v>220</v>
      </c>
      <c r="H2026" s="220">
        <f>SUM(H1975:H1996)</f>
        <v>0</v>
      </c>
      <c r="J2026" s="221">
        <f t="shared" ref="J2026:J2041" si="141">SUM(H2026:I2026)</f>
        <v>0</v>
      </c>
      <c r="K2026" s="221">
        <f>SUM(K1975:K1996)</f>
        <v>0</v>
      </c>
      <c r="L2026" s="221"/>
      <c r="M2026" s="221">
        <f t="shared" ref="M2026:M2041" si="142">SUM(K2026:L2026)</f>
        <v>0</v>
      </c>
      <c r="N2026" s="722"/>
    </row>
    <row r="2027" spans="5:14" hidden="1" x14ac:dyDescent="0.25">
      <c r="F2027" s="238" t="s">
        <v>221</v>
      </c>
      <c r="G2027" s="497" t="s">
        <v>222</v>
      </c>
      <c r="J2027" s="221">
        <f t="shared" si="141"/>
        <v>0</v>
      </c>
      <c r="K2027" s="221"/>
      <c r="L2027" s="221"/>
      <c r="M2027" s="221">
        <f t="shared" si="142"/>
        <v>0</v>
      </c>
      <c r="N2027" s="722"/>
    </row>
    <row r="2028" spans="5:14" hidden="1" x14ac:dyDescent="0.25">
      <c r="F2028" s="238" t="s">
        <v>223</v>
      </c>
      <c r="G2028" s="497" t="s">
        <v>224</v>
      </c>
      <c r="J2028" s="221">
        <f t="shared" si="141"/>
        <v>0</v>
      </c>
      <c r="K2028" s="221"/>
      <c r="L2028" s="221"/>
      <c r="M2028" s="221">
        <f t="shared" si="142"/>
        <v>0</v>
      </c>
      <c r="N2028" s="722"/>
    </row>
    <row r="2029" spans="5:14" hidden="1" x14ac:dyDescent="0.25">
      <c r="F2029" s="238" t="s">
        <v>225</v>
      </c>
      <c r="G2029" s="497" t="s">
        <v>226</v>
      </c>
      <c r="J2029" s="221">
        <f t="shared" si="141"/>
        <v>0</v>
      </c>
      <c r="K2029" s="221"/>
      <c r="L2029" s="221"/>
      <c r="M2029" s="221">
        <f t="shared" si="142"/>
        <v>0</v>
      </c>
      <c r="N2029" s="722"/>
    </row>
    <row r="2030" spans="5:14" hidden="1" x14ac:dyDescent="0.25">
      <c r="F2030" s="238" t="s">
        <v>227</v>
      </c>
      <c r="G2030" s="497" t="s">
        <v>228</v>
      </c>
      <c r="J2030" s="221">
        <f t="shared" si="141"/>
        <v>0</v>
      </c>
      <c r="K2030" s="221"/>
      <c r="L2030" s="221"/>
      <c r="M2030" s="221">
        <f t="shared" si="142"/>
        <v>0</v>
      </c>
      <c r="N2030" s="722"/>
    </row>
    <row r="2031" spans="5:14" hidden="1" x14ac:dyDescent="0.25">
      <c r="F2031" s="238" t="s">
        <v>229</v>
      </c>
      <c r="G2031" s="497" t="s">
        <v>230</v>
      </c>
      <c r="J2031" s="221">
        <f t="shared" si="141"/>
        <v>0</v>
      </c>
      <c r="K2031" s="221"/>
      <c r="L2031" s="221"/>
      <c r="M2031" s="221">
        <f t="shared" si="142"/>
        <v>0</v>
      </c>
      <c r="N2031" s="722"/>
    </row>
    <row r="2032" spans="5:14" hidden="1" x14ac:dyDescent="0.25">
      <c r="F2032" s="238" t="s">
        <v>231</v>
      </c>
      <c r="G2032" s="497" t="s">
        <v>4115</v>
      </c>
      <c r="J2032" s="221">
        <f t="shared" si="141"/>
        <v>0</v>
      </c>
      <c r="K2032" s="221"/>
      <c r="L2032" s="221"/>
      <c r="M2032" s="221">
        <f t="shared" si="142"/>
        <v>0</v>
      </c>
      <c r="N2032" s="722"/>
    </row>
    <row r="2033" spans="5:14" hidden="1" x14ac:dyDescent="0.25">
      <c r="F2033" s="238" t="s">
        <v>232</v>
      </c>
      <c r="G2033" s="497" t="s">
        <v>4114</v>
      </c>
      <c r="J2033" s="221">
        <f t="shared" si="141"/>
        <v>0</v>
      </c>
      <c r="K2033" s="221"/>
      <c r="L2033" s="221"/>
      <c r="M2033" s="221">
        <f t="shared" si="142"/>
        <v>0</v>
      </c>
      <c r="N2033" s="722"/>
    </row>
    <row r="2034" spans="5:14" hidden="1" x14ac:dyDescent="0.25">
      <c r="F2034" s="238" t="s">
        <v>233</v>
      </c>
      <c r="G2034" s="497" t="s">
        <v>42</v>
      </c>
      <c r="J2034" s="221">
        <f t="shared" si="141"/>
        <v>0</v>
      </c>
      <c r="K2034" s="221"/>
      <c r="L2034" s="221"/>
      <c r="M2034" s="221">
        <f t="shared" si="142"/>
        <v>0</v>
      </c>
      <c r="N2034" s="722"/>
    </row>
    <row r="2035" spans="5:14" hidden="1" x14ac:dyDescent="0.25">
      <c r="F2035" s="238" t="s">
        <v>234</v>
      </c>
      <c r="G2035" s="497" t="s">
        <v>235</v>
      </c>
      <c r="J2035" s="221">
        <f t="shared" si="141"/>
        <v>0</v>
      </c>
      <c r="K2035" s="221"/>
      <c r="L2035" s="221"/>
      <c r="M2035" s="221">
        <f t="shared" si="142"/>
        <v>0</v>
      </c>
      <c r="N2035" s="722"/>
    </row>
    <row r="2036" spans="5:14" hidden="1" x14ac:dyDescent="0.25">
      <c r="F2036" s="238" t="s">
        <v>236</v>
      </c>
      <c r="G2036" s="497" t="s">
        <v>237</v>
      </c>
      <c r="J2036" s="221">
        <f t="shared" si="141"/>
        <v>0</v>
      </c>
      <c r="K2036" s="221"/>
      <c r="L2036" s="221"/>
      <c r="M2036" s="221">
        <f t="shared" si="142"/>
        <v>0</v>
      </c>
      <c r="N2036" s="722"/>
    </row>
    <row r="2037" spans="5:14" ht="30" hidden="1" x14ac:dyDescent="0.25">
      <c r="F2037" s="238" t="s">
        <v>238</v>
      </c>
      <c r="G2037" s="497" t="s">
        <v>239</v>
      </c>
      <c r="J2037" s="221">
        <f t="shared" si="141"/>
        <v>0</v>
      </c>
      <c r="K2037" s="221"/>
      <c r="L2037" s="221"/>
      <c r="M2037" s="221">
        <f t="shared" si="142"/>
        <v>0</v>
      </c>
      <c r="N2037" s="722"/>
    </row>
    <row r="2038" spans="5:14" hidden="1" x14ac:dyDescent="0.25">
      <c r="F2038" s="238" t="s">
        <v>240</v>
      </c>
      <c r="G2038" s="497" t="s">
        <v>241</v>
      </c>
      <c r="J2038" s="221">
        <f t="shared" si="141"/>
        <v>0</v>
      </c>
      <c r="K2038" s="221"/>
      <c r="L2038" s="221"/>
      <c r="M2038" s="221">
        <f t="shared" si="142"/>
        <v>0</v>
      </c>
      <c r="N2038" s="722"/>
    </row>
    <row r="2039" spans="5:14" ht="30" hidden="1" x14ac:dyDescent="0.25">
      <c r="F2039" s="238" t="s">
        <v>242</v>
      </c>
      <c r="G2039" s="497" t="s">
        <v>243</v>
      </c>
      <c r="J2039" s="221">
        <f t="shared" si="141"/>
        <v>0</v>
      </c>
      <c r="K2039" s="221"/>
      <c r="L2039" s="221"/>
      <c r="M2039" s="221">
        <f t="shared" si="142"/>
        <v>0</v>
      </c>
      <c r="N2039" s="722"/>
    </row>
    <row r="2040" spans="5:14" hidden="1" x14ac:dyDescent="0.25">
      <c r="F2040" s="238" t="s">
        <v>244</v>
      </c>
      <c r="G2040" s="497" t="s">
        <v>245</v>
      </c>
      <c r="J2040" s="221">
        <f t="shared" si="141"/>
        <v>0</v>
      </c>
      <c r="K2040" s="221"/>
      <c r="L2040" s="221"/>
      <c r="M2040" s="221">
        <f t="shared" si="142"/>
        <v>0</v>
      </c>
      <c r="N2040" s="722"/>
    </row>
    <row r="2041" spans="5:14" hidden="1" x14ac:dyDescent="0.25">
      <c r="F2041" s="238" t="s">
        <v>246</v>
      </c>
      <c r="G2041" s="497" t="s">
        <v>247</v>
      </c>
      <c r="J2041" s="221">
        <f t="shared" si="141"/>
        <v>0</v>
      </c>
      <c r="K2041" s="221"/>
      <c r="L2041" s="221"/>
      <c r="M2041" s="221">
        <f t="shared" si="142"/>
        <v>0</v>
      </c>
      <c r="N2041" s="722"/>
    </row>
    <row r="2042" spans="5:14" hidden="1" x14ac:dyDescent="0.25">
      <c r="G2042" s="498" t="s">
        <v>4260</v>
      </c>
      <c r="H2042" s="239">
        <f>SUM(H2026)</f>
        <v>0</v>
      </c>
      <c r="I2042" s="240">
        <f>SUM(I2027:I2041)</f>
        <v>0</v>
      </c>
      <c r="J2042" s="240">
        <f>SUM(J2026:J2041)</f>
        <v>0</v>
      </c>
      <c r="K2042" s="240">
        <f>SUM(K2026)</f>
        <v>0</v>
      </c>
      <c r="L2042" s="240">
        <f>SUM(L2027:L2041)</f>
        <v>0</v>
      </c>
      <c r="M2042" s="240">
        <f>SUM(M2026:M2041)</f>
        <v>0</v>
      </c>
      <c r="N2042" s="724"/>
    </row>
    <row r="2043" spans="5:14" ht="28.5" hidden="1" x14ac:dyDescent="0.25">
      <c r="E2043" s="234"/>
      <c r="F2043" s="233"/>
      <c r="G2043" s="499" t="s">
        <v>3840</v>
      </c>
      <c r="H2043" s="235"/>
      <c r="I2043" s="236"/>
      <c r="J2043" s="237"/>
      <c r="K2043" s="237"/>
      <c r="L2043" s="237"/>
      <c r="M2043" s="237"/>
      <c r="N2043" s="723"/>
    </row>
    <row r="2044" spans="5:14" hidden="1" x14ac:dyDescent="0.25">
      <c r="F2044" s="238" t="s">
        <v>219</v>
      </c>
      <c r="G2044" s="512" t="s">
        <v>220</v>
      </c>
      <c r="H2044" s="220">
        <f>SUM(H1965:H2024)</f>
        <v>0</v>
      </c>
      <c r="J2044" s="221">
        <f>SUM(H2044:I2044)</f>
        <v>0</v>
      </c>
      <c r="K2044" s="221">
        <f>SUM(K1965:K2024)</f>
        <v>0</v>
      </c>
      <c r="L2044" s="221"/>
      <c r="M2044" s="221">
        <f>SUM(K2044:L2044)</f>
        <v>0</v>
      </c>
      <c r="N2044" s="722"/>
    </row>
    <row r="2045" spans="5:14" hidden="1" x14ac:dyDescent="0.25">
      <c r="F2045" s="238" t="s">
        <v>221</v>
      </c>
      <c r="G2045" s="497" t="s">
        <v>222</v>
      </c>
      <c r="J2045" s="221">
        <f t="shared" ref="J2045:J2059" si="143">SUM(H2045:I2045)</f>
        <v>0</v>
      </c>
      <c r="K2045" s="221"/>
      <c r="L2045" s="221"/>
      <c r="M2045" s="221">
        <f t="shared" ref="M2045:M2059" si="144">SUM(K2045:L2045)</f>
        <v>0</v>
      </c>
      <c r="N2045" s="722"/>
    </row>
    <row r="2046" spans="5:14" hidden="1" x14ac:dyDescent="0.25">
      <c r="F2046" s="238" t="s">
        <v>223</v>
      </c>
      <c r="G2046" s="497" t="s">
        <v>224</v>
      </c>
      <c r="J2046" s="221">
        <f t="shared" si="143"/>
        <v>0</v>
      </c>
      <c r="K2046" s="221"/>
      <c r="L2046" s="221"/>
      <c r="M2046" s="221">
        <f t="shared" si="144"/>
        <v>0</v>
      </c>
      <c r="N2046" s="722"/>
    </row>
    <row r="2047" spans="5:14" hidden="1" x14ac:dyDescent="0.25">
      <c r="F2047" s="238" t="s">
        <v>225</v>
      </c>
      <c r="G2047" s="497" t="s">
        <v>226</v>
      </c>
      <c r="J2047" s="221">
        <f t="shared" si="143"/>
        <v>0</v>
      </c>
      <c r="K2047" s="221"/>
      <c r="L2047" s="221"/>
      <c r="M2047" s="221">
        <f t="shared" si="144"/>
        <v>0</v>
      </c>
      <c r="N2047" s="722"/>
    </row>
    <row r="2048" spans="5:14" hidden="1" x14ac:dyDescent="0.25">
      <c r="F2048" s="238" t="s">
        <v>227</v>
      </c>
      <c r="G2048" s="497" t="s">
        <v>228</v>
      </c>
      <c r="J2048" s="221">
        <f t="shared" si="143"/>
        <v>0</v>
      </c>
      <c r="K2048" s="221"/>
      <c r="L2048" s="221"/>
      <c r="M2048" s="221">
        <f t="shared" si="144"/>
        <v>0</v>
      </c>
      <c r="N2048" s="722"/>
    </row>
    <row r="2049" spans="3:14" hidden="1" x14ac:dyDescent="0.25">
      <c r="F2049" s="238" t="s">
        <v>229</v>
      </c>
      <c r="G2049" s="497" t="s">
        <v>230</v>
      </c>
      <c r="J2049" s="221">
        <f t="shared" si="143"/>
        <v>0</v>
      </c>
      <c r="K2049" s="221"/>
      <c r="L2049" s="221"/>
      <c r="M2049" s="221">
        <f t="shared" si="144"/>
        <v>0</v>
      </c>
      <c r="N2049" s="722"/>
    </row>
    <row r="2050" spans="3:14" hidden="1" x14ac:dyDescent="0.25">
      <c r="F2050" s="238" t="s">
        <v>231</v>
      </c>
      <c r="G2050" s="497" t="s">
        <v>4115</v>
      </c>
      <c r="J2050" s="221">
        <f t="shared" si="143"/>
        <v>0</v>
      </c>
      <c r="K2050" s="221"/>
      <c r="L2050" s="221"/>
      <c r="M2050" s="221">
        <f t="shared" si="144"/>
        <v>0</v>
      </c>
      <c r="N2050" s="722"/>
    </row>
    <row r="2051" spans="3:14" hidden="1" x14ac:dyDescent="0.25">
      <c r="F2051" s="238" t="s">
        <v>232</v>
      </c>
      <c r="G2051" s="497" t="s">
        <v>4114</v>
      </c>
      <c r="J2051" s="221">
        <f t="shared" si="143"/>
        <v>0</v>
      </c>
      <c r="K2051" s="221"/>
      <c r="L2051" s="221"/>
      <c r="M2051" s="221">
        <f t="shared" si="144"/>
        <v>0</v>
      </c>
      <c r="N2051" s="722"/>
    </row>
    <row r="2052" spans="3:14" hidden="1" x14ac:dyDescent="0.25">
      <c r="F2052" s="238" t="s">
        <v>233</v>
      </c>
      <c r="G2052" s="497" t="s">
        <v>42</v>
      </c>
      <c r="J2052" s="221">
        <f t="shared" si="143"/>
        <v>0</v>
      </c>
      <c r="K2052" s="221"/>
      <c r="L2052" s="221"/>
      <c r="M2052" s="221">
        <f t="shared" si="144"/>
        <v>0</v>
      </c>
      <c r="N2052" s="722"/>
    </row>
    <row r="2053" spans="3:14" hidden="1" x14ac:dyDescent="0.25">
      <c r="F2053" s="238" t="s">
        <v>234</v>
      </c>
      <c r="G2053" s="497" t="s">
        <v>235</v>
      </c>
      <c r="J2053" s="221">
        <f t="shared" si="143"/>
        <v>0</v>
      </c>
      <c r="K2053" s="221"/>
      <c r="L2053" s="221"/>
      <c r="M2053" s="221">
        <f t="shared" si="144"/>
        <v>0</v>
      </c>
      <c r="N2053" s="722"/>
    </row>
    <row r="2054" spans="3:14" hidden="1" x14ac:dyDescent="0.25">
      <c r="F2054" s="238" t="s">
        <v>236</v>
      </c>
      <c r="G2054" s="497" t="s">
        <v>237</v>
      </c>
      <c r="J2054" s="221">
        <f t="shared" si="143"/>
        <v>0</v>
      </c>
      <c r="K2054" s="221"/>
      <c r="L2054" s="221"/>
      <c r="M2054" s="221">
        <f t="shared" si="144"/>
        <v>0</v>
      </c>
      <c r="N2054" s="722"/>
    </row>
    <row r="2055" spans="3:14" ht="30" hidden="1" x14ac:dyDescent="0.25">
      <c r="F2055" s="238" t="s">
        <v>238</v>
      </c>
      <c r="G2055" s="497" t="s">
        <v>239</v>
      </c>
      <c r="J2055" s="221">
        <f t="shared" si="143"/>
        <v>0</v>
      </c>
      <c r="K2055" s="221"/>
      <c r="L2055" s="221"/>
      <c r="M2055" s="221">
        <f t="shared" si="144"/>
        <v>0</v>
      </c>
      <c r="N2055" s="722"/>
    </row>
    <row r="2056" spans="3:14" hidden="1" x14ac:dyDescent="0.25">
      <c r="F2056" s="238" t="s">
        <v>240</v>
      </c>
      <c r="G2056" s="497" t="s">
        <v>241</v>
      </c>
      <c r="J2056" s="221">
        <f t="shared" si="143"/>
        <v>0</v>
      </c>
      <c r="K2056" s="221"/>
      <c r="L2056" s="221"/>
      <c r="M2056" s="221">
        <f t="shared" si="144"/>
        <v>0</v>
      </c>
      <c r="N2056" s="722"/>
    </row>
    <row r="2057" spans="3:14" ht="30" hidden="1" x14ac:dyDescent="0.25">
      <c r="F2057" s="238" t="s">
        <v>242</v>
      </c>
      <c r="G2057" s="497" t="s">
        <v>243</v>
      </c>
      <c r="J2057" s="221">
        <f t="shared" si="143"/>
        <v>0</v>
      </c>
      <c r="K2057" s="221"/>
      <c r="L2057" s="221"/>
      <c r="M2057" s="221">
        <f t="shared" si="144"/>
        <v>0</v>
      </c>
      <c r="N2057" s="722"/>
    </row>
    <row r="2058" spans="3:14" hidden="1" x14ac:dyDescent="0.25">
      <c r="F2058" s="238" t="s">
        <v>244</v>
      </c>
      <c r="G2058" s="497" t="s">
        <v>245</v>
      </c>
      <c r="J2058" s="221">
        <f t="shared" si="143"/>
        <v>0</v>
      </c>
      <c r="K2058" s="221"/>
      <c r="L2058" s="221"/>
      <c r="M2058" s="221">
        <f t="shared" si="144"/>
        <v>0</v>
      </c>
      <c r="N2058" s="722"/>
    </row>
    <row r="2059" spans="3:14" hidden="1" x14ac:dyDescent="0.25">
      <c r="F2059" s="238" t="s">
        <v>246</v>
      </c>
      <c r="G2059" s="497" t="s">
        <v>247</v>
      </c>
      <c r="J2059" s="221">
        <f t="shared" si="143"/>
        <v>0</v>
      </c>
      <c r="K2059" s="221"/>
      <c r="L2059" s="221"/>
      <c r="M2059" s="221">
        <f t="shared" si="144"/>
        <v>0</v>
      </c>
      <c r="N2059" s="722"/>
    </row>
    <row r="2060" spans="3:14" hidden="1" x14ac:dyDescent="0.25">
      <c r="G2060" s="498" t="s">
        <v>3839</v>
      </c>
      <c r="H2060" s="239">
        <f>SUM(H2044:H2059)</f>
        <v>0</v>
      </c>
      <c r="I2060" s="240">
        <f>SUM(I2045:I2059)</f>
        <v>0</v>
      </c>
      <c r="J2060" s="240">
        <f>SUM(J2044:J2059)</f>
        <v>0</v>
      </c>
      <c r="K2060" s="240">
        <f>SUM(K2044:K2059)</f>
        <v>0</v>
      </c>
      <c r="L2060" s="240">
        <f>SUM(L2045:L2059)</f>
        <v>0</v>
      </c>
      <c r="M2060" s="240">
        <f>SUM(M2044:M2059)</f>
        <v>0</v>
      </c>
      <c r="N2060" s="724"/>
    </row>
    <row r="2061" spans="3:14" x14ac:dyDescent="0.25">
      <c r="C2061" s="228" t="s">
        <v>3723</v>
      </c>
      <c r="D2061" s="229"/>
      <c r="G2061" s="502" t="s">
        <v>4263</v>
      </c>
      <c r="K2061" s="221"/>
      <c r="L2061" s="221"/>
      <c r="M2061" s="221"/>
      <c r="N2061" s="722"/>
    </row>
    <row r="2062" spans="3:14" x14ac:dyDescent="0.25">
      <c r="C2062" s="228"/>
      <c r="D2062" s="230">
        <v>620</v>
      </c>
      <c r="E2062" s="231"/>
      <c r="F2062" s="230"/>
      <c r="G2062" s="492" t="s">
        <v>167</v>
      </c>
      <c r="K2062" s="221"/>
      <c r="L2062" s="221"/>
      <c r="M2062" s="221"/>
      <c r="N2062" s="722"/>
    </row>
    <row r="2063" spans="3:14" hidden="1" x14ac:dyDescent="0.25">
      <c r="F2063" s="233">
        <v>411</v>
      </c>
      <c r="G2063" s="493" t="s">
        <v>3738</v>
      </c>
      <c r="J2063" s="221">
        <f>SUM(H2063:I2063)</f>
        <v>0</v>
      </c>
      <c r="K2063" s="221"/>
      <c r="L2063" s="221"/>
      <c r="M2063" s="221">
        <f>SUM(K2063:L2063)</f>
        <v>0</v>
      </c>
      <c r="N2063" s="722"/>
    </row>
    <row r="2064" spans="3:14" hidden="1" x14ac:dyDescent="0.25">
      <c r="F2064" s="233">
        <v>412</v>
      </c>
      <c r="G2064" s="494" t="s">
        <v>3630</v>
      </c>
      <c r="J2064" s="221">
        <f t="shared" ref="J2064:J2122" si="145">SUM(H2064:I2064)</f>
        <v>0</v>
      </c>
      <c r="K2064" s="221"/>
      <c r="L2064" s="221"/>
      <c r="M2064" s="221">
        <f t="shared" ref="M2064:M2122" si="146">SUM(K2064:L2064)</f>
        <v>0</v>
      </c>
      <c r="N2064" s="722"/>
    </row>
    <row r="2065" spans="6:14" hidden="1" x14ac:dyDescent="0.25">
      <c r="F2065" s="233">
        <v>413</v>
      </c>
      <c r="G2065" s="493" t="s">
        <v>3739</v>
      </c>
      <c r="J2065" s="221">
        <f t="shared" si="145"/>
        <v>0</v>
      </c>
      <c r="K2065" s="221"/>
      <c r="L2065" s="221"/>
      <c r="M2065" s="221">
        <f t="shared" si="146"/>
        <v>0</v>
      </c>
      <c r="N2065" s="722"/>
    </row>
    <row r="2066" spans="6:14" hidden="1" x14ac:dyDescent="0.25">
      <c r="F2066" s="233">
        <v>414</v>
      </c>
      <c r="G2066" s="493" t="s">
        <v>3631</v>
      </c>
      <c r="J2066" s="221">
        <f t="shared" si="145"/>
        <v>0</v>
      </c>
      <c r="K2066" s="221"/>
      <c r="L2066" s="221"/>
      <c r="M2066" s="221">
        <f t="shared" si="146"/>
        <v>0</v>
      </c>
      <c r="N2066" s="722"/>
    </row>
    <row r="2067" spans="6:14" hidden="1" x14ac:dyDescent="0.25">
      <c r="F2067" s="233">
        <v>415</v>
      </c>
      <c r="G2067" s="493" t="s">
        <v>3748</v>
      </c>
      <c r="J2067" s="221">
        <f t="shared" si="145"/>
        <v>0</v>
      </c>
      <c r="K2067" s="221"/>
      <c r="L2067" s="221"/>
      <c r="M2067" s="221">
        <f t="shared" si="146"/>
        <v>0</v>
      </c>
      <c r="N2067" s="722"/>
    </row>
    <row r="2068" spans="6:14" hidden="1" x14ac:dyDescent="0.25">
      <c r="F2068" s="233">
        <v>416</v>
      </c>
      <c r="G2068" s="493" t="s">
        <v>3749</v>
      </c>
      <c r="J2068" s="221">
        <f t="shared" si="145"/>
        <v>0</v>
      </c>
      <c r="K2068" s="221"/>
      <c r="L2068" s="221"/>
      <c r="M2068" s="221">
        <f t="shared" si="146"/>
        <v>0</v>
      </c>
      <c r="N2068" s="722"/>
    </row>
    <row r="2069" spans="6:14" hidden="1" x14ac:dyDescent="0.25">
      <c r="F2069" s="233">
        <v>417</v>
      </c>
      <c r="G2069" s="493" t="s">
        <v>3750</v>
      </c>
      <c r="J2069" s="221">
        <f t="shared" si="145"/>
        <v>0</v>
      </c>
      <c r="K2069" s="221"/>
      <c r="L2069" s="221"/>
      <c r="M2069" s="221">
        <f t="shared" si="146"/>
        <v>0</v>
      </c>
      <c r="N2069" s="722"/>
    </row>
    <row r="2070" spans="6:14" hidden="1" x14ac:dyDescent="0.25">
      <c r="F2070" s="233">
        <v>418</v>
      </c>
      <c r="G2070" s="493" t="s">
        <v>3632</v>
      </c>
      <c r="J2070" s="221">
        <f t="shared" si="145"/>
        <v>0</v>
      </c>
      <c r="K2070" s="221"/>
      <c r="L2070" s="221"/>
      <c r="M2070" s="221">
        <f t="shared" si="146"/>
        <v>0</v>
      </c>
      <c r="N2070" s="722"/>
    </row>
    <row r="2071" spans="6:14" hidden="1" x14ac:dyDescent="0.25">
      <c r="F2071" s="233">
        <v>421</v>
      </c>
      <c r="G2071" s="493" t="s">
        <v>3634</v>
      </c>
      <c r="J2071" s="221">
        <f t="shared" si="145"/>
        <v>0</v>
      </c>
      <c r="K2071" s="221"/>
      <c r="L2071" s="221"/>
      <c r="M2071" s="221">
        <f t="shared" si="146"/>
        <v>0</v>
      </c>
      <c r="N2071" s="722"/>
    </row>
    <row r="2072" spans="6:14" hidden="1" x14ac:dyDescent="0.25">
      <c r="F2072" s="233">
        <v>422</v>
      </c>
      <c r="G2072" s="493" t="s">
        <v>3635</v>
      </c>
      <c r="J2072" s="221">
        <f t="shared" si="145"/>
        <v>0</v>
      </c>
      <c r="K2072" s="221"/>
      <c r="L2072" s="221"/>
      <c r="M2072" s="221">
        <f t="shared" si="146"/>
        <v>0</v>
      </c>
      <c r="N2072" s="722"/>
    </row>
    <row r="2073" spans="6:14" hidden="1" x14ac:dyDescent="0.25">
      <c r="F2073" s="233">
        <v>423</v>
      </c>
      <c r="G2073" s="493" t="s">
        <v>3636</v>
      </c>
      <c r="H2073" s="220">
        <v>0</v>
      </c>
      <c r="J2073" s="221">
        <f t="shared" si="145"/>
        <v>0</v>
      </c>
      <c r="K2073" s="221">
        <v>0</v>
      </c>
      <c r="L2073" s="221"/>
      <c r="M2073" s="221">
        <f t="shared" si="146"/>
        <v>0</v>
      </c>
      <c r="N2073" s="722"/>
    </row>
    <row r="2074" spans="6:14" hidden="1" x14ac:dyDescent="0.25">
      <c r="F2074" s="233">
        <v>424</v>
      </c>
      <c r="G2074" s="493" t="s">
        <v>3637</v>
      </c>
      <c r="J2074" s="221">
        <f t="shared" si="145"/>
        <v>0</v>
      </c>
      <c r="K2074" s="221"/>
      <c r="L2074" s="221"/>
      <c r="M2074" s="221">
        <f t="shared" si="146"/>
        <v>0</v>
      </c>
      <c r="N2074" s="722"/>
    </row>
    <row r="2075" spans="6:14" hidden="1" x14ac:dyDescent="0.25">
      <c r="F2075" s="233">
        <v>425</v>
      </c>
      <c r="G2075" s="493" t="s">
        <v>3751</v>
      </c>
      <c r="J2075" s="221">
        <f t="shared" si="145"/>
        <v>0</v>
      </c>
      <c r="K2075" s="221"/>
      <c r="L2075" s="221"/>
      <c r="M2075" s="221">
        <f t="shared" si="146"/>
        <v>0</v>
      </c>
      <c r="N2075" s="722"/>
    </row>
    <row r="2076" spans="6:14" hidden="1" x14ac:dyDescent="0.25">
      <c r="F2076" s="233">
        <v>426</v>
      </c>
      <c r="G2076" s="493" t="s">
        <v>3638</v>
      </c>
      <c r="J2076" s="221">
        <f t="shared" si="145"/>
        <v>0</v>
      </c>
      <c r="K2076" s="221"/>
      <c r="L2076" s="221"/>
      <c r="M2076" s="221">
        <f t="shared" si="146"/>
        <v>0</v>
      </c>
      <c r="N2076" s="722"/>
    </row>
    <row r="2077" spans="6:14" hidden="1" x14ac:dyDescent="0.25">
      <c r="F2077" s="233">
        <v>431</v>
      </c>
      <c r="G2077" s="493" t="s">
        <v>3752</v>
      </c>
      <c r="J2077" s="221">
        <f t="shared" si="145"/>
        <v>0</v>
      </c>
      <c r="K2077" s="221"/>
      <c r="L2077" s="221"/>
      <c r="M2077" s="221">
        <f t="shared" si="146"/>
        <v>0</v>
      </c>
      <c r="N2077" s="722"/>
    </row>
    <row r="2078" spans="6:14" hidden="1" x14ac:dyDescent="0.25">
      <c r="F2078" s="233">
        <v>432</v>
      </c>
      <c r="G2078" s="493" t="s">
        <v>3753</v>
      </c>
      <c r="J2078" s="221">
        <f t="shared" si="145"/>
        <v>0</v>
      </c>
      <c r="K2078" s="221"/>
      <c r="L2078" s="221"/>
      <c r="M2078" s="221">
        <f t="shared" si="146"/>
        <v>0</v>
      </c>
      <c r="N2078" s="722"/>
    </row>
    <row r="2079" spans="6:14" hidden="1" x14ac:dyDescent="0.25">
      <c r="F2079" s="233">
        <v>433</v>
      </c>
      <c r="G2079" s="493" t="s">
        <v>3754</v>
      </c>
      <c r="J2079" s="221">
        <f t="shared" si="145"/>
        <v>0</v>
      </c>
      <c r="K2079" s="221"/>
      <c r="L2079" s="221"/>
      <c r="M2079" s="221">
        <f t="shared" si="146"/>
        <v>0</v>
      </c>
      <c r="N2079" s="722"/>
    </row>
    <row r="2080" spans="6:14" hidden="1" x14ac:dyDescent="0.25">
      <c r="F2080" s="233">
        <v>434</v>
      </c>
      <c r="G2080" s="493" t="s">
        <v>3755</v>
      </c>
      <c r="J2080" s="221">
        <f t="shared" si="145"/>
        <v>0</v>
      </c>
      <c r="K2080" s="221"/>
      <c r="L2080" s="221"/>
      <c r="M2080" s="221">
        <f t="shared" si="146"/>
        <v>0</v>
      </c>
      <c r="N2080" s="722"/>
    </row>
    <row r="2081" spans="6:14" hidden="1" x14ac:dyDescent="0.25">
      <c r="F2081" s="233">
        <v>435</v>
      </c>
      <c r="G2081" s="493" t="s">
        <v>3639</v>
      </c>
      <c r="J2081" s="221">
        <f t="shared" si="145"/>
        <v>0</v>
      </c>
      <c r="K2081" s="221"/>
      <c r="L2081" s="221"/>
      <c r="M2081" s="221">
        <f t="shared" si="146"/>
        <v>0</v>
      </c>
      <c r="N2081" s="722"/>
    </row>
    <row r="2082" spans="6:14" hidden="1" x14ac:dyDescent="0.25">
      <c r="F2082" s="233">
        <v>441</v>
      </c>
      <c r="G2082" s="493" t="s">
        <v>3756</v>
      </c>
      <c r="J2082" s="221">
        <f t="shared" si="145"/>
        <v>0</v>
      </c>
      <c r="K2082" s="221"/>
      <c r="L2082" s="221"/>
      <c r="M2082" s="221">
        <f t="shared" si="146"/>
        <v>0</v>
      </c>
      <c r="N2082" s="722"/>
    </row>
    <row r="2083" spans="6:14" hidden="1" x14ac:dyDescent="0.25">
      <c r="F2083" s="233">
        <v>442</v>
      </c>
      <c r="G2083" s="493" t="s">
        <v>3757</v>
      </c>
      <c r="J2083" s="221">
        <f t="shared" si="145"/>
        <v>0</v>
      </c>
      <c r="K2083" s="221"/>
      <c r="L2083" s="221"/>
      <c r="M2083" s="221">
        <f t="shared" si="146"/>
        <v>0</v>
      </c>
      <c r="N2083" s="722"/>
    </row>
    <row r="2084" spans="6:14" hidden="1" x14ac:dyDescent="0.25">
      <c r="F2084" s="233">
        <v>443</v>
      </c>
      <c r="G2084" s="493" t="s">
        <v>3640</v>
      </c>
      <c r="J2084" s="221">
        <f t="shared" si="145"/>
        <v>0</v>
      </c>
      <c r="K2084" s="221"/>
      <c r="L2084" s="221"/>
      <c r="M2084" s="221">
        <f t="shared" si="146"/>
        <v>0</v>
      </c>
      <c r="N2084" s="722"/>
    </row>
    <row r="2085" spans="6:14" hidden="1" x14ac:dyDescent="0.25">
      <c r="F2085" s="233">
        <v>444</v>
      </c>
      <c r="G2085" s="493" t="s">
        <v>3641</v>
      </c>
      <c r="J2085" s="221">
        <f t="shared" si="145"/>
        <v>0</v>
      </c>
      <c r="K2085" s="221"/>
      <c r="L2085" s="221"/>
      <c r="M2085" s="221">
        <f t="shared" si="146"/>
        <v>0</v>
      </c>
      <c r="N2085" s="722"/>
    </row>
    <row r="2086" spans="6:14" ht="30" hidden="1" x14ac:dyDescent="0.25">
      <c r="F2086" s="233">
        <v>4511</v>
      </c>
      <c r="G2086" s="495" t="s">
        <v>1675</v>
      </c>
      <c r="J2086" s="221">
        <f t="shared" si="145"/>
        <v>0</v>
      </c>
      <c r="K2086" s="221"/>
      <c r="L2086" s="221"/>
      <c r="M2086" s="221">
        <f t="shared" si="146"/>
        <v>0</v>
      </c>
      <c r="N2086" s="722"/>
    </row>
    <row r="2087" spans="6:14" ht="30" hidden="1" x14ac:dyDescent="0.25">
      <c r="F2087" s="233">
        <v>4512</v>
      </c>
      <c r="G2087" s="495" t="s">
        <v>1684</v>
      </c>
      <c r="J2087" s="221">
        <f t="shared" si="145"/>
        <v>0</v>
      </c>
      <c r="K2087" s="221"/>
      <c r="L2087" s="221"/>
      <c r="M2087" s="221">
        <f t="shared" si="146"/>
        <v>0</v>
      </c>
      <c r="N2087" s="722"/>
    </row>
    <row r="2088" spans="6:14" hidden="1" x14ac:dyDescent="0.25">
      <c r="F2088" s="233">
        <v>452</v>
      </c>
      <c r="G2088" s="493" t="s">
        <v>3758</v>
      </c>
      <c r="J2088" s="221">
        <f t="shared" si="145"/>
        <v>0</v>
      </c>
      <c r="K2088" s="221"/>
      <c r="L2088" s="221"/>
      <c r="M2088" s="221">
        <f t="shared" si="146"/>
        <v>0</v>
      </c>
      <c r="N2088" s="722"/>
    </row>
    <row r="2089" spans="6:14" hidden="1" x14ac:dyDescent="0.25">
      <c r="F2089" s="233">
        <v>453</v>
      </c>
      <c r="G2089" s="493" t="s">
        <v>3759</v>
      </c>
      <c r="J2089" s="221">
        <f t="shared" si="145"/>
        <v>0</v>
      </c>
      <c r="K2089" s="221"/>
      <c r="L2089" s="221"/>
      <c r="M2089" s="221">
        <f t="shared" si="146"/>
        <v>0</v>
      </c>
      <c r="N2089" s="722"/>
    </row>
    <row r="2090" spans="6:14" hidden="1" x14ac:dyDescent="0.25">
      <c r="F2090" s="233">
        <v>454</v>
      </c>
      <c r="G2090" s="493" t="s">
        <v>3642</v>
      </c>
      <c r="J2090" s="221">
        <f t="shared" si="145"/>
        <v>0</v>
      </c>
      <c r="K2090" s="221"/>
      <c r="L2090" s="221"/>
      <c r="M2090" s="221">
        <f t="shared" si="146"/>
        <v>0</v>
      </c>
      <c r="N2090" s="722"/>
    </row>
    <row r="2091" spans="6:14" hidden="1" x14ac:dyDescent="0.25">
      <c r="F2091" s="233">
        <v>461</v>
      </c>
      <c r="G2091" s="493" t="s">
        <v>3740</v>
      </c>
      <c r="J2091" s="221">
        <f t="shared" si="145"/>
        <v>0</v>
      </c>
      <c r="K2091" s="221"/>
      <c r="L2091" s="221"/>
      <c r="M2091" s="221">
        <f t="shared" si="146"/>
        <v>0</v>
      </c>
      <c r="N2091" s="722"/>
    </row>
    <row r="2092" spans="6:14" hidden="1" x14ac:dyDescent="0.25">
      <c r="F2092" s="233">
        <v>462</v>
      </c>
      <c r="G2092" s="493" t="s">
        <v>3643</v>
      </c>
      <c r="J2092" s="221">
        <f t="shared" si="145"/>
        <v>0</v>
      </c>
      <c r="K2092" s="221"/>
      <c r="L2092" s="221"/>
      <c r="M2092" s="221">
        <f t="shared" si="146"/>
        <v>0</v>
      </c>
      <c r="N2092" s="722"/>
    </row>
    <row r="2093" spans="6:14" hidden="1" x14ac:dyDescent="0.25">
      <c r="F2093" s="233">
        <v>4631</v>
      </c>
      <c r="G2093" s="493" t="s">
        <v>3644</v>
      </c>
      <c r="H2093" s="220">
        <v>0</v>
      </c>
      <c r="J2093" s="221">
        <f t="shared" si="145"/>
        <v>0</v>
      </c>
      <c r="K2093" s="221">
        <v>0</v>
      </c>
      <c r="L2093" s="221"/>
      <c r="M2093" s="221">
        <f t="shared" si="146"/>
        <v>0</v>
      </c>
      <c r="N2093" s="722"/>
    </row>
    <row r="2094" spans="6:14" hidden="1" x14ac:dyDescent="0.25">
      <c r="F2094" s="233">
        <v>4632</v>
      </c>
      <c r="G2094" s="493" t="s">
        <v>3645</v>
      </c>
      <c r="J2094" s="221">
        <f t="shared" si="145"/>
        <v>0</v>
      </c>
      <c r="K2094" s="221"/>
      <c r="L2094" s="221"/>
      <c r="M2094" s="221">
        <f t="shared" si="146"/>
        <v>0</v>
      </c>
      <c r="N2094" s="722"/>
    </row>
    <row r="2095" spans="6:14" ht="30" hidden="1" x14ac:dyDescent="0.25">
      <c r="F2095" s="233">
        <v>464</v>
      </c>
      <c r="G2095" s="493" t="s">
        <v>3646</v>
      </c>
      <c r="J2095" s="221">
        <f t="shared" si="145"/>
        <v>0</v>
      </c>
      <c r="K2095" s="221"/>
      <c r="L2095" s="221"/>
      <c r="M2095" s="221">
        <f t="shared" si="146"/>
        <v>0</v>
      </c>
      <c r="N2095" s="722"/>
    </row>
    <row r="2096" spans="6:14" hidden="1" x14ac:dyDescent="0.25">
      <c r="F2096" s="233">
        <v>465</v>
      </c>
      <c r="G2096" s="493" t="s">
        <v>3741</v>
      </c>
      <c r="J2096" s="221">
        <f t="shared" si="145"/>
        <v>0</v>
      </c>
      <c r="K2096" s="221"/>
      <c r="L2096" s="221"/>
      <c r="M2096" s="221">
        <f t="shared" si="146"/>
        <v>0</v>
      </c>
      <c r="N2096" s="722"/>
    </row>
    <row r="2097" spans="5:14" hidden="1" x14ac:dyDescent="0.25">
      <c r="F2097" s="233">
        <v>472</v>
      </c>
      <c r="G2097" s="493" t="s">
        <v>3647</v>
      </c>
      <c r="J2097" s="221">
        <f t="shared" si="145"/>
        <v>0</v>
      </c>
      <c r="K2097" s="221"/>
      <c r="L2097" s="221"/>
      <c r="M2097" s="221">
        <f t="shared" si="146"/>
        <v>0</v>
      </c>
      <c r="N2097" s="722"/>
    </row>
    <row r="2098" spans="5:14" x14ac:dyDescent="0.25">
      <c r="E2098" s="219">
        <v>66</v>
      </c>
      <c r="F2098" s="233">
        <v>481</v>
      </c>
      <c r="G2098" s="493" t="s">
        <v>3760</v>
      </c>
      <c r="H2098" s="220">
        <v>100000</v>
      </c>
      <c r="J2098" s="221">
        <f t="shared" si="145"/>
        <v>100000</v>
      </c>
      <c r="K2098" s="221">
        <v>50000</v>
      </c>
      <c r="L2098" s="221"/>
      <c r="M2098" s="221">
        <f t="shared" si="146"/>
        <v>50000</v>
      </c>
      <c r="N2098" s="722"/>
    </row>
    <row r="2099" spans="5:14" hidden="1" x14ac:dyDescent="0.25">
      <c r="F2099" s="233">
        <v>482</v>
      </c>
      <c r="G2099" s="493" t="s">
        <v>3761</v>
      </c>
      <c r="J2099" s="221">
        <f t="shared" si="145"/>
        <v>0</v>
      </c>
      <c r="K2099" s="221"/>
      <c r="L2099" s="221"/>
      <c r="M2099" s="221">
        <f t="shared" si="146"/>
        <v>0</v>
      </c>
      <c r="N2099" s="722"/>
    </row>
    <row r="2100" spans="5:14" hidden="1" x14ac:dyDescent="0.25">
      <c r="F2100" s="233">
        <v>483</v>
      </c>
      <c r="G2100" s="493" t="s">
        <v>3762</v>
      </c>
      <c r="J2100" s="221">
        <f t="shared" si="145"/>
        <v>0</v>
      </c>
      <c r="K2100" s="221"/>
      <c r="L2100" s="221"/>
      <c r="M2100" s="221">
        <f t="shared" si="146"/>
        <v>0</v>
      </c>
      <c r="N2100" s="722"/>
    </row>
    <row r="2101" spans="5:14" ht="30" hidden="1" x14ac:dyDescent="0.25">
      <c r="F2101" s="233">
        <v>484</v>
      </c>
      <c r="G2101" s="493" t="s">
        <v>3763</v>
      </c>
      <c r="J2101" s="221">
        <f t="shared" si="145"/>
        <v>0</v>
      </c>
      <c r="K2101" s="221"/>
      <c r="L2101" s="221"/>
      <c r="M2101" s="221">
        <f t="shared" si="146"/>
        <v>0</v>
      </c>
      <c r="N2101" s="722"/>
    </row>
    <row r="2102" spans="5:14" ht="30" hidden="1" x14ac:dyDescent="0.25">
      <c r="F2102" s="233">
        <v>485</v>
      </c>
      <c r="G2102" s="493" t="s">
        <v>3764</v>
      </c>
      <c r="J2102" s="221">
        <f t="shared" si="145"/>
        <v>0</v>
      </c>
      <c r="K2102" s="221"/>
      <c r="L2102" s="221"/>
      <c r="M2102" s="221">
        <f t="shared" si="146"/>
        <v>0</v>
      </c>
      <c r="N2102" s="722"/>
    </row>
    <row r="2103" spans="5:14" ht="30" hidden="1" x14ac:dyDescent="0.25">
      <c r="F2103" s="233">
        <v>489</v>
      </c>
      <c r="G2103" s="493" t="s">
        <v>3648</v>
      </c>
      <c r="J2103" s="221">
        <f t="shared" si="145"/>
        <v>0</v>
      </c>
      <c r="K2103" s="221"/>
      <c r="L2103" s="221"/>
      <c r="M2103" s="221">
        <f t="shared" si="146"/>
        <v>0</v>
      </c>
      <c r="N2103" s="722"/>
    </row>
    <row r="2104" spans="5:14" ht="30" hidden="1" x14ac:dyDescent="0.25">
      <c r="F2104" s="233">
        <v>494</v>
      </c>
      <c r="G2104" s="493" t="s">
        <v>3742</v>
      </c>
      <c r="J2104" s="221">
        <f t="shared" si="145"/>
        <v>0</v>
      </c>
      <c r="K2104" s="221"/>
      <c r="L2104" s="221"/>
      <c r="M2104" s="221">
        <f t="shared" si="146"/>
        <v>0</v>
      </c>
      <c r="N2104" s="722"/>
    </row>
    <row r="2105" spans="5:14" ht="30" hidden="1" x14ac:dyDescent="0.25">
      <c r="F2105" s="233">
        <v>495</v>
      </c>
      <c r="G2105" s="493" t="s">
        <v>3743</v>
      </c>
      <c r="J2105" s="221">
        <f t="shared" si="145"/>
        <v>0</v>
      </c>
      <c r="K2105" s="221"/>
      <c r="L2105" s="221"/>
      <c r="M2105" s="221">
        <f t="shared" si="146"/>
        <v>0</v>
      </c>
      <c r="N2105" s="722"/>
    </row>
    <row r="2106" spans="5:14" ht="30" hidden="1" x14ac:dyDescent="0.25">
      <c r="F2106" s="233">
        <v>496</v>
      </c>
      <c r="G2106" s="493" t="s">
        <v>3744</v>
      </c>
      <c r="J2106" s="221">
        <f t="shared" si="145"/>
        <v>0</v>
      </c>
      <c r="K2106" s="221"/>
      <c r="L2106" s="221"/>
      <c r="M2106" s="221">
        <f t="shared" si="146"/>
        <v>0</v>
      </c>
      <c r="N2106" s="722"/>
    </row>
    <row r="2107" spans="5:14" ht="30" hidden="1" x14ac:dyDescent="0.25">
      <c r="F2107" s="233">
        <v>499</v>
      </c>
      <c r="G2107" s="493" t="s">
        <v>3745</v>
      </c>
      <c r="J2107" s="221">
        <f t="shared" si="145"/>
        <v>0</v>
      </c>
      <c r="K2107" s="221"/>
      <c r="L2107" s="221"/>
      <c r="M2107" s="221">
        <f t="shared" si="146"/>
        <v>0</v>
      </c>
      <c r="N2107" s="722"/>
    </row>
    <row r="2108" spans="5:14" hidden="1" x14ac:dyDescent="0.25">
      <c r="F2108" s="233">
        <v>511</v>
      </c>
      <c r="G2108" s="493" t="s">
        <v>3765</v>
      </c>
      <c r="J2108" s="221">
        <f t="shared" si="145"/>
        <v>0</v>
      </c>
      <c r="K2108" s="221"/>
      <c r="L2108" s="221"/>
      <c r="M2108" s="221">
        <f t="shared" si="146"/>
        <v>0</v>
      </c>
      <c r="N2108" s="722"/>
    </row>
    <row r="2109" spans="5:14" hidden="1" x14ac:dyDescent="0.25">
      <c r="F2109" s="233">
        <v>512</v>
      </c>
      <c r="G2109" s="493" t="s">
        <v>3766</v>
      </c>
      <c r="J2109" s="221">
        <f t="shared" si="145"/>
        <v>0</v>
      </c>
      <c r="K2109" s="221"/>
      <c r="L2109" s="221"/>
      <c r="M2109" s="221">
        <f t="shared" si="146"/>
        <v>0</v>
      </c>
      <c r="N2109" s="722"/>
    </row>
    <row r="2110" spans="5:14" hidden="1" x14ac:dyDescent="0.25">
      <c r="F2110" s="233">
        <v>513</v>
      </c>
      <c r="G2110" s="493" t="s">
        <v>3767</v>
      </c>
      <c r="J2110" s="221">
        <f t="shared" si="145"/>
        <v>0</v>
      </c>
      <c r="K2110" s="221"/>
      <c r="L2110" s="221"/>
      <c r="M2110" s="221">
        <f t="shared" si="146"/>
        <v>0</v>
      </c>
      <c r="N2110" s="722"/>
    </row>
    <row r="2111" spans="5:14" hidden="1" x14ac:dyDescent="0.25">
      <c r="F2111" s="233">
        <v>514</v>
      </c>
      <c r="G2111" s="493" t="s">
        <v>3768</v>
      </c>
      <c r="J2111" s="221">
        <f t="shared" si="145"/>
        <v>0</v>
      </c>
      <c r="K2111" s="221"/>
      <c r="L2111" s="221"/>
      <c r="M2111" s="221">
        <f t="shared" si="146"/>
        <v>0</v>
      </c>
      <c r="N2111" s="722"/>
    </row>
    <row r="2112" spans="5:14" hidden="1" x14ac:dyDescent="0.25">
      <c r="F2112" s="233">
        <v>515</v>
      </c>
      <c r="G2112" s="493" t="s">
        <v>3651</v>
      </c>
      <c r="J2112" s="221">
        <f t="shared" si="145"/>
        <v>0</v>
      </c>
      <c r="K2112" s="221"/>
      <c r="L2112" s="221"/>
      <c r="M2112" s="221">
        <f t="shared" si="146"/>
        <v>0</v>
      </c>
      <c r="N2112" s="722"/>
    </row>
    <row r="2113" spans="5:14" hidden="1" x14ac:dyDescent="0.25">
      <c r="F2113" s="233">
        <v>521</v>
      </c>
      <c r="G2113" s="493" t="s">
        <v>3769</v>
      </c>
      <c r="J2113" s="221">
        <f t="shared" si="145"/>
        <v>0</v>
      </c>
      <c r="K2113" s="221"/>
      <c r="L2113" s="221"/>
      <c r="M2113" s="221">
        <f t="shared" si="146"/>
        <v>0</v>
      </c>
      <c r="N2113" s="722"/>
    </row>
    <row r="2114" spans="5:14" hidden="1" x14ac:dyDescent="0.25">
      <c r="F2114" s="233">
        <v>522</v>
      </c>
      <c r="G2114" s="493" t="s">
        <v>3770</v>
      </c>
      <c r="J2114" s="221">
        <f t="shared" si="145"/>
        <v>0</v>
      </c>
      <c r="K2114" s="221"/>
      <c r="L2114" s="221"/>
      <c r="M2114" s="221">
        <f t="shared" si="146"/>
        <v>0</v>
      </c>
      <c r="N2114" s="722"/>
    </row>
    <row r="2115" spans="5:14" hidden="1" x14ac:dyDescent="0.25">
      <c r="F2115" s="233">
        <v>523</v>
      </c>
      <c r="G2115" s="493" t="s">
        <v>3652</v>
      </c>
      <c r="J2115" s="221">
        <f t="shared" si="145"/>
        <v>0</v>
      </c>
      <c r="K2115" s="221"/>
      <c r="L2115" s="221"/>
      <c r="M2115" s="221">
        <f t="shared" si="146"/>
        <v>0</v>
      </c>
      <c r="N2115" s="722"/>
    </row>
    <row r="2116" spans="5:14" hidden="1" x14ac:dyDescent="0.25">
      <c r="F2116" s="233">
        <v>531</v>
      </c>
      <c r="G2116" s="494" t="s">
        <v>3746</v>
      </c>
      <c r="J2116" s="221">
        <f t="shared" si="145"/>
        <v>0</v>
      </c>
      <c r="K2116" s="221"/>
      <c r="L2116" s="221"/>
      <c r="M2116" s="221">
        <f t="shared" si="146"/>
        <v>0</v>
      </c>
      <c r="N2116" s="722"/>
    </row>
    <row r="2117" spans="5:14" hidden="1" x14ac:dyDescent="0.25">
      <c r="F2117" s="233">
        <v>541</v>
      </c>
      <c r="G2117" s="493" t="s">
        <v>3771</v>
      </c>
      <c r="J2117" s="221">
        <f t="shared" si="145"/>
        <v>0</v>
      </c>
      <c r="K2117" s="221"/>
      <c r="L2117" s="221"/>
      <c r="M2117" s="221">
        <f t="shared" si="146"/>
        <v>0</v>
      </c>
      <c r="N2117" s="722"/>
    </row>
    <row r="2118" spans="5:14" hidden="1" x14ac:dyDescent="0.25">
      <c r="F2118" s="233">
        <v>542</v>
      </c>
      <c r="G2118" s="493" t="s">
        <v>3772</v>
      </c>
      <c r="J2118" s="221">
        <f t="shared" si="145"/>
        <v>0</v>
      </c>
      <c r="K2118" s="221"/>
      <c r="L2118" s="221"/>
      <c r="M2118" s="221">
        <f t="shared" si="146"/>
        <v>0</v>
      </c>
      <c r="N2118" s="722"/>
    </row>
    <row r="2119" spans="5:14" hidden="1" x14ac:dyDescent="0.25">
      <c r="F2119" s="233">
        <v>543</v>
      </c>
      <c r="G2119" s="493" t="s">
        <v>3653</v>
      </c>
      <c r="J2119" s="221">
        <f t="shared" si="145"/>
        <v>0</v>
      </c>
      <c r="K2119" s="221"/>
      <c r="L2119" s="221"/>
      <c r="M2119" s="221">
        <f t="shared" si="146"/>
        <v>0</v>
      </c>
      <c r="N2119" s="722"/>
    </row>
    <row r="2120" spans="5:14" ht="45" hidden="1" x14ac:dyDescent="0.25">
      <c r="F2120" s="233">
        <v>551</v>
      </c>
      <c r="G2120" s="493" t="s">
        <v>3747</v>
      </c>
      <c r="J2120" s="221">
        <f t="shared" si="145"/>
        <v>0</v>
      </c>
      <c r="K2120" s="221"/>
      <c r="L2120" s="221"/>
      <c r="M2120" s="221">
        <f t="shared" si="146"/>
        <v>0</v>
      </c>
      <c r="N2120" s="722"/>
    </row>
    <row r="2121" spans="5:14" hidden="1" x14ac:dyDescent="0.25">
      <c r="F2121" s="233">
        <v>611</v>
      </c>
      <c r="G2121" s="494" t="s">
        <v>3654</v>
      </c>
      <c r="J2121" s="221">
        <f t="shared" si="145"/>
        <v>0</v>
      </c>
      <c r="K2121" s="221"/>
      <c r="L2121" s="221"/>
      <c r="M2121" s="221">
        <f t="shared" si="146"/>
        <v>0</v>
      </c>
      <c r="N2121" s="722"/>
    </row>
    <row r="2122" spans="5:14" hidden="1" x14ac:dyDescent="0.25">
      <c r="F2122" s="233">
        <v>620</v>
      </c>
      <c r="G2122" s="494" t="s">
        <v>73</v>
      </c>
      <c r="J2122" s="221">
        <f t="shared" si="145"/>
        <v>0</v>
      </c>
      <c r="K2122" s="221"/>
      <c r="L2122" s="221"/>
      <c r="M2122" s="221">
        <f t="shared" si="146"/>
        <v>0</v>
      </c>
      <c r="N2122" s="722"/>
    </row>
    <row r="2123" spans="5:14" x14ac:dyDescent="0.25">
      <c r="E2123" s="234"/>
      <c r="F2123" s="233"/>
      <c r="G2123" s="496" t="s">
        <v>3895</v>
      </c>
      <c r="H2123" s="235"/>
      <c r="I2123" s="236"/>
      <c r="J2123" s="237"/>
      <c r="K2123" s="237"/>
      <c r="L2123" s="237"/>
      <c r="M2123" s="237"/>
      <c r="N2123" s="723"/>
    </row>
    <row r="2124" spans="5:14" x14ac:dyDescent="0.25">
      <c r="F2124" s="238" t="s">
        <v>219</v>
      </c>
      <c r="G2124" s="497" t="s">
        <v>220</v>
      </c>
      <c r="H2124" s="220">
        <f>SUM(H2073:H2122)</f>
        <v>100000</v>
      </c>
      <c r="J2124" s="221">
        <f t="shared" ref="J2124:J2139" si="147">SUM(H2124:I2124)</f>
        <v>100000</v>
      </c>
      <c r="K2124" s="221">
        <f>SUM(K2073:K2122)</f>
        <v>50000</v>
      </c>
      <c r="L2124" s="221"/>
      <c r="M2124" s="221">
        <f t="shared" ref="M2124:M2139" si="148">SUM(K2124:L2124)</f>
        <v>50000</v>
      </c>
      <c r="N2124" s="722"/>
    </row>
    <row r="2125" spans="5:14" hidden="1" x14ac:dyDescent="0.25">
      <c r="F2125" s="238" t="s">
        <v>221</v>
      </c>
      <c r="G2125" s="497" t="s">
        <v>222</v>
      </c>
      <c r="J2125" s="221">
        <f t="shared" si="147"/>
        <v>0</v>
      </c>
      <c r="K2125" s="221"/>
      <c r="L2125" s="221"/>
      <c r="M2125" s="221">
        <f t="shared" si="148"/>
        <v>0</v>
      </c>
      <c r="N2125" s="722"/>
    </row>
    <row r="2126" spans="5:14" hidden="1" x14ac:dyDescent="0.25">
      <c r="F2126" s="238" t="s">
        <v>223</v>
      </c>
      <c r="G2126" s="497" t="s">
        <v>224</v>
      </c>
      <c r="J2126" s="221">
        <f t="shared" si="147"/>
        <v>0</v>
      </c>
      <c r="K2126" s="221"/>
      <c r="L2126" s="221"/>
      <c r="M2126" s="221">
        <f t="shared" si="148"/>
        <v>0</v>
      </c>
      <c r="N2126" s="722"/>
    </row>
    <row r="2127" spans="5:14" hidden="1" x14ac:dyDescent="0.25">
      <c r="F2127" s="238" t="s">
        <v>225</v>
      </c>
      <c r="G2127" s="497" t="s">
        <v>226</v>
      </c>
      <c r="J2127" s="221">
        <f t="shared" si="147"/>
        <v>0</v>
      </c>
      <c r="K2127" s="221"/>
      <c r="L2127" s="221"/>
      <c r="M2127" s="221">
        <f t="shared" si="148"/>
        <v>0</v>
      </c>
      <c r="N2127" s="722"/>
    </row>
    <row r="2128" spans="5:14" hidden="1" x14ac:dyDescent="0.25">
      <c r="F2128" s="238" t="s">
        <v>227</v>
      </c>
      <c r="G2128" s="497" t="s">
        <v>228</v>
      </c>
      <c r="J2128" s="221">
        <f t="shared" si="147"/>
        <v>0</v>
      </c>
      <c r="K2128" s="221"/>
      <c r="L2128" s="221"/>
      <c r="M2128" s="221">
        <f t="shared" si="148"/>
        <v>0</v>
      </c>
      <c r="N2128" s="722"/>
    </row>
    <row r="2129" spans="5:14" hidden="1" x14ac:dyDescent="0.25">
      <c r="F2129" s="238" t="s">
        <v>229</v>
      </c>
      <c r="G2129" s="497" t="s">
        <v>230</v>
      </c>
      <c r="J2129" s="221">
        <f t="shared" si="147"/>
        <v>0</v>
      </c>
      <c r="K2129" s="221"/>
      <c r="L2129" s="221"/>
      <c r="M2129" s="221">
        <f t="shared" si="148"/>
        <v>0</v>
      </c>
      <c r="N2129" s="722"/>
    </row>
    <row r="2130" spans="5:14" hidden="1" x14ac:dyDescent="0.25">
      <c r="F2130" s="238" t="s">
        <v>231</v>
      </c>
      <c r="G2130" s="497" t="s">
        <v>4115</v>
      </c>
      <c r="J2130" s="221">
        <f t="shared" si="147"/>
        <v>0</v>
      </c>
      <c r="K2130" s="221"/>
      <c r="L2130" s="221"/>
      <c r="M2130" s="221">
        <f t="shared" si="148"/>
        <v>0</v>
      </c>
      <c r="N2130" s="722"/>
    </row>
    <row r="2131" spans="5:14" hidden="1" x14ac:dyDescent="0.25">
      <c r="F2131" s="238" t="s">
        <v>232</v>
      </c>
      <c r="G2131" s="497" t="s">
        <v>4114</v>
      </c>
      <c r="J2131" s="221">
        <f t="shared" si="147"/>
        <v>0</v>
      </c>
      <c r="K2131" s="221"/>
      <c r="L2131" s="221"/>
      <c r="M2131" s="221">
        <f t="shared" si="148"/>
        <v>0</v>
      </c>
      <c r="N2131" s="722"/>
    </row>
    <row r="2132" spans="5:14" hidden="1" x14ac:dyDescent="0.25">
      <c r="F2132" s="238" t="s">
        <v>233</v>
      </c>
      <c r="G2132" s="497" t="s">
        <v>42</v>
      </c>
      <c r="J2132" s="221">
        <f t="shared" si="147"/>
        <v>0</v>
      </c>
      <c r="K2132" s="221"/>
      <c r="L2132" s="221"/>
      <c r="M2132" s="221">
        <f t="shared" si="148"/>
        <v>0</v>
      </c>
      <c r="N2132" s="722"/>
    </row>
    <row r="2133" spans="5:14" hidden="1" x14ac:dyDescent="0.25">
      <c r="F2133" s="238" t="s">
        <v>234</v>
      </c>
      <c r="G2133" s="497" t="s">
        <v>235</v>
      </c>
      <c r="J2133" s="221">
        <f t="shared" si="147"/>
        <v>0</v>
      </c>
      <c r="K2133" s="221"/>
      <c r="L2133" s="221"/>
      <c r="M2133" s="221">
        <f t="shared" si="148"/>
        <v>0</v>
      </c>
      <c r="N2133" s="722"/>
    </row>
    <row r="2134" spans="5:14" hidden="1" x14ac:dyDescent="0.25">
      <c r="F2134" s="238" t="s">
        <v>236</v>
      </c>
      <c r="G2134" s="497" t="s">
        <v>237</v>
      </c>
      <c r="J2134" s="221">
        <f t="shared" si="147"/>
        <v>0</v>
      </c>
      <c r="K2134" s="221"/>
      <c r="L2134" s="221"/>
      <c r="M2134" s="221">
        <f t="shared" si="148"/>
        <v>0</v>
      </c>
      <c r="N2134" s="722"/>
    </row>
    <row r="2135" spans="5:14" ht="30" hidden="1" x14ac:dyDescent="0.25">
      <c r="F2135" s="238" t="s">
        <v>238</v>
      </c>
      <c r="G2135" s="497" t="s">
        <v>239</v>
      </c>
      <c r="J2135" s="221">
        <f t="shared" si="147"/>
        <v>0</v>
      </c>
      <c r="K2135" s="221"/>
      <c r="L2135" s="221"/>
      <c r="M2135" s="221">
        <f t="shared" si="148"/>
        <v>0</v>
      </c>
      <c r="N2135" s="722"/>
    </row>
    <row r="2136" spans="5:14" hidden="1" x14ac:dyDescent="0.25">
      <c r="F2136" s="238" t="s">
        <v>240</v>
      </c>
      <c r="G2136" s="497" t="s">
        <v>241</v>
      </c>
      <c r="J2136" s="221">
        <f t="shared" si="147"/>
        <v>0</v>
      </c>
      <c r="K2136" s="221"/>
      <c r="L2136" s="221"/>
      <c r="M2136" s="221">
        <f t="shared" si="148"/>
        <v>0</v>
      </c>
      <c r="N2136" s="722"/>
    </row>
    <row r="2137" spans="5:14" ht="30" hidden="1" x14ac:dyDescent="0.25">
      <c r="F2137" s="238" t="s">
        <v>242</v>
      </c>
      <c r="G2137" s="497" t="s">
        <v>243</v>
      </c>
      <c r="J2137" s="221">
        <f t="shared" si="147"/>
        <v>0</v>
      </c>
      <c r="K2137" s="221"/>
      <c r="L2137" s="221"/>
      <c r="M2137" s="221">
        <f t="shared" si="148"/>
        <v>0</v>
      </c>
      <c r="N2137" s="722"/>
    </row>
    <row r="2138" spans="5:14" hidden="1" x14ac:dyDescent="0.25">
      <c r="F2138" s="238" t="s">
        <v>244</v>
      </c>
      <c r="G2138" s="497" t="s">
        <v>245</v>
      </c>
      <c r="J2138" s="221">
        <f t="shared" si="147"/>
        <v>0</v>
      </c>
      <c r="K2138" s="221"/>
      <c r="L2138" s="221"/>
      <c r="M2138" s="221">
        <f t="shared" si="148"/>
        <v>0</v>
      </c>
      <c r="N2138" s="722"/>
    </row>
    <row r="2139" spans="5:14" hidden="1" x14ac:dyDescent="0.25">
      <c r="F2139" s="238" t="s">
        <v>246</v>
      </c>
      <c r="G2139" s="497" t="s">
        <v>247</v>
      </c>
      <c r="J2139" s="221">
        <f t="shared" si="147"/>
        <v>0</v>
      </c>
      <c r="K2139" s="221"/>
      <c r="L2139" s="221"/>
      <c r="M2139" s="221">
        <f t="shared" si="148"/>
        <v>0</v>
      </c>
      <c r="N2139" s="722"/>
    </row>
    <row r="2140" spans="5:14" x14ac:dyDescent="0.25">
      <c r="G2140" s="498" t="s">
        <v>3896</v>
      </c>
      <c r="H2140" s="239">
        <f>SUM(H2124)</f>
        <v>100000</v>
      </c>
      <c r="I2140" s="240">
        <f>SUM(I2125:I2139)</f>
        <v>0</v>
      </c>
      <c r="J2140" s="240">
        <f>SUM(J2124:J2139)</f>
        <v>100000</v>
      </c>
      <c r="K2140" s="240">
        <f>SUM(K2124)</f>
        <v>50000</v>
      </c>
      <c r="L2140" s="240">
        <f>SUM(L2125:L2139)</f>
        <v>0</v>
      </c>
      <c r="M2140" s="240">
        <f>SUM(M2124:M2139)</f>
        <v>50000</v>
      </c>
      <c r="N2140" s="724"/>
    </row>
    <row r="2141" spans="5:14" ht="28.5" x14ac:dyDescent="0.25">
      <c r="E2141" s="234"/>
      <c r="F2141" s="233"/>
      <c r="G2141" s="499" t="s">
        <v>4520</v>
      </c>
      <c r="H2141" s="235"/>
      <c r="I2141" s="236"/>
      <c r="J2141" s="237"/>
      <c r="K2141" s="237"/>
      <c r="L2141" s="237"/>
      <c r="M2141" s="237"/>
      <c r="N2141" s="723"/>
    </row>
    <row r="2142" spans="5:14" x14ac:dyDescent="0.25">
      <c r="F2142" s="238" t="s">
        <v>219</v>
      </c>
      <c r="G2142" s="512" t="s">
        <v>220</v>
      </c>
      <c r="H2142" s="220">
        <f>SUM(H2063:H2122)</f>
        <v>100000</v>
      </c>
      <c r="J2142" s="221">
        <f>SUM(H2142:I2142)</f>
        <v>100000</v>
      </c>
      <c r="K2142" s="221">
        <f>SUM(K2063:K2122)</f>
        <v>50000</v>
      </c>
      <c r="L2142" s="221"/>
      <c r="M2142" s="221">
        <f>SUM(K2142:L2142)</f>
        <v>50000</v>
      </c>
      <c r="N2142" s="722"/>
    </row>
    <row r="2143" spans="5:14" hidden="1" x14ac:dyDescent="0.25">
      <c r="F2143" s="238" t="s">
        <v>221</v>
      </c>
      <c r="G2143" s="497" t="s">
        <v>222</v>
      </c>
      <c r="J2143" s="221">
        <f t="shared" ref="J2143:J2157" si="149">SUM(H2143:I2143)</f>
        <v>0</v>
      </c>
      <c r="K2143" s="221"/>
      <c r="L2143" s="221"/>
      <c r="M2143" s="221">
        <f t="shared" ref="M2143:M2157" si="150">SUM(K2143:L2143)</f>
        <v>0</v>
      </c>
      <c r="N2143" s="722"/>
    </row>
    <row r="2144" spans="5:14" hidden="1" x14ac:dyDescent="0.25">
      <c r="F2144" s="238" t="s">
        <v>223</v>
      </c>
      <c r="G2144" s="497" t="s">
        <v>224</v>
      </c>
      <c r="J2144" s="221">
        <f t="shared" si="149"/>
        <v>0</v>
      </c>
      <c r="K2144" s="221"/>
      <c r="L2144" s="221"/>
      <c r="M2144" s="221">
        <f t="shared" si="150"/>
        <v>0</v>
      </c>
      <c r="N2144" s="722"/>
    </row>
    <row r="2145" spans="1:14" hidden="1" x14ac:dyDescent="0.25">
      <c r="F2145" s="238" t="s">
        <v>225</v>
      </c>
      <c r="G2145" s="497" t="s">
        <v>226</v>
      </c>
      <c r="J2145" s="221">
        <f t="shared" si="149"/>
        <v>0</v>
      </c>
      <c r="K2145" s="221"/>
      <c r="L2145" s="221"/>
      <c r="M2145" s="221">
        <f t="shared" si="150"/>
        <v>0</v>
      </c>
      <c r="N2145" s="722"/>
    </row>
    <row r="2146" spans="1:14" hidden="1" x14ac:dyDescent="0.25">
      <c r="F2146" s="238" t="s">
        <v>227</v>
      </c>
      <c r="G2146" s="497" t="s">
        <v>228</v>
      </c>
      <c r="J2146" s="221">
        <f t="shared" si="149"/>
        <v>0</v>
      </c>
      <c r="K2146" s="221"/>
      <c r="L2146" s="221"/>
      <c r="M2146" s="221">
        <f t="shared" si="150"/>
        <v>0</v>
      </c>
      <c r="N2146" s="722"/>
    </row>
    <row r="2147" spans="1:14" hidden="1" x14ac:dyDescent="0.25">
      <c r="F2147" s="238" t="s">
        <v>229</v>
      </c>
      <c r="G2147" s="497" t="s">
        <v>230</v>
      </c>
      <c r="J2147" s="221">
        <f t="shared" si="149"/>
        <v>0</v>
      </c>
      <c r="K2147" s="221"/>
      <c r="L2147" s="221"/>
      <c r="M2147" s="221">
        <f t="shared" si="150"/>
        <v>0</v>
      </c>
      <c r="N2147" s="722"/>
    </row>
    <row r="2148" spans="1:14" hidden="1" x14ac:dyDescent="0.25">
      <c r="F2148" s="238" t="s">
        <v>231</v>
      </c>
      <c r="G2148" s="497" t="s">
        <v>4115</v>
      </c>
      <c r="J2148" s="221">
        <f t="shared" si="149"/>
        <v>0</v>
      </c>
      <c r="K2148" s="221"/>
      <c r="L2148" s="221"/>
      <c r="M2148" s="221">
        <f t="shared" si="150"/>
        <v>0</v>
      </c>
      <c r="N2148" s="722"/>
    </row>
    <row r="2149" spans="1:14" hidden="1" x14ac:dyDescent="0.25">
      <c r="F2149" s="238" t="s">
        <v>232</v>
      </c>
      <c r="G2149" s="497" t="s">
        <v>4114</v>
      </c>
      <c r="J2149" s="221">
        <f t="shared" si="149"/>
        <v>0</v>
      </c>
      <c r="K2149" s="221"/>
      <c r="L2149" s="221"/>
      <c r="M2149" s="221">
        <f t="shared" si="150"/>
        <v>0</v>
      </c>
      <c r="N2149" s="722"/>
    </row>
    <row r="2150" spans="1:14" hidden="1" x14ac:dyDescent="0.25">
      <c r="F2150" s="238" t="s">
        <v>233</v>
      </c>
      <c r="G2150" s="497" t="s">
        <v>42</v>
      </c>
      <c r="J2150" s="221">
        <f t="shared" si="149"/>
        <v>0</v>
      </c>
      <c r="K2150" s="221"/>
      <c r="L2150" s="221"/>
      <c r="M2150" s="221">
        <f t="shared" si="150"/>
        <v>0</v>
      </c>
      <c r="N2150" s="722"/>
    </row>
    <row r="2151" spans="1:14" hidden="1" x14ac:dyDescent="0.25">
      <c r="F2151" s="238" t="s">
        <v>234</v>
      </c>
      <c r="G2151" s="497" t="s">
        <v>235</v>
      </c>
      <c r="J2151" s="221">
        <f t="shared" si="149"/>
        <v>0</v>
      </c>
      <c r="K2151" s="221"/>
      <c r="L2151" s="221"/>
      <c r="M2151" s="221">
        <f t="shared" si="150"/>
        <v>0</v>
      </c>
      <c r="N2151" s="722"/>
    </row>
    <row r="2152" spans="1:14" hidden="1" x14ac:dyDescent="0.25">
      <c r="F2152" s="238" t="s">
        <v>236</v>
      </c>
      <c r="G2152" s="497" t="s">
        <v>237</v>
      </c>
      <c r="J2152" s="221">
        <f t="shared" si="149"/>
        <v>0</v>
      </c>
      <c r="K2152" s="221"/>
      <c r="L2152" s="221"/>
      <c r="M2152" s="221">
        <f t="shared" si="150"/>
        <v>0</v>
      </c>
      <c r="N2152" s="722"/>
    </row>
    <row r="2153" spans="1:14" ht="30" hidden="1" x14ac:dyDescent="0.25">
      <c r="F2153" s="238" t="s">
        <v>238</v>
      </c>
      <c r="G2153" s="497" t="s">
        <v>239</v>
      </c>
      <c r="J2153" s="221">
        <f t="shared" si="149"/>
        <v>0</v>
      </c>
      <c r="K2153" s="221"/>
      <c r="L2153" s="221"/>
      <c r="M2153" s="221">
        <f t="shared" si="150"/>
        <v>0</v>
      </c>
      <c r="N2153" s="722"/>
    </row>
    <row r="2154" spans="1:14" hidden="1" x14ac:dyDescent="0.25">
      <c r="F2154" s="238" t="s">
        <v>240</v>
      </c>
      <c r="G2154" s="497" t="s">
        <v>241</v>
      </c>
      <c r="J2154" s="221">
        <f t="shared" si="149"/>
        <v>0</v>
      </c>
      <c r="K2154" s="221"/>
      <c r="L2154" s="221"/>
      <c r="M2154" s="221">
        <f t="shared" si="150"/>
        <v>0</v>
      </c>
      <c r="N2154" s="722"/>
    </row>
    <row r="2155" spans="1:14" ht="30" hidden="1" x14ac:dyDescent="0.25">
      <c r="F2155" s="238" t="s">
        <v>242</v>
      </c>
      <c r="G2155" s="497" t="s">
        <v>243</v>
      </c>
      <c r="J2155" s="221">
        <f t="shared" si="149"/>
        <v>0</v>
      </c>
      <c r="K2155" s="221"/>
      <c r="L2155" s="221"/>
      <c r="M2155" s="221">
        <f t="shared" si="150"/>
        <v>0</v>
      </c>
      <c r="N2155" s="722"/>
    </row>
    <row r="2156" spans="1:14" hidden="1" x14ac:dyDescent="0.25">
      <c r="F2156" s="238" t="s">
        <v>244</v>
      </c>
      <c r="G2156" s="497" t="s">
        <v>245</v>
      </c>
      <c r="J2156" s="221">
        <f t="shared" si="149"/>
        <v>0</v>
      </c>
      <c r="K2156" s="221"/>
      <c r="L2156" s="221"/>
      <c r="M2156" s="221">
        <f t="shared" si="150"/>
        <v>0</v>
      </c>
      <c r="N2156" s="722"/>
    </row>
    <row r="2157" spans="1:14" hidden="1" x14ac:dyDescent="0.25">
      <c r="F2157" s="238" t="s">
        <v>246</v>
      </c>
      <c r="G2157" s="497" t="s">
        <v>247</v>
      </c>
      <c r="J2157" s="221">
        <f t="shared" si="149"/>
        <v>0</v>
      </c>
      <c r="K2157" s="221"/>
      <c r="L2157" s="221"/>
      <c r="M2157" s="221">
        <f t="shared" si="150"/>
        <v>0</v>
      </c>
      <c r="N2157" s="722"/>
    </row>
    <row r="2158" spans="1:14" x14ac:dyDescent="0.25">
      <c r="G2158" s="498" t="s">
        <v>4521</v>
      </c>
      <c r="H2158" s="239">
        <f>SUM(H2142:H2157)</f>
        <v>100000</v>
      </c>
      <c r="I2158" s="240">
        <f>SUM(I2143:I2157)</f>
        <v>0</v>
      </c>
      <c r="J2158" s="240">
        <f>SUM(J2142:J2157)</f>
        <v>100000</v>
      </c>
      <c r="K2158" s="240">
        <f>SUM(K2142:K2157)</f>
        <v>50000</v>
      </c>
      <c r="L2158" s="240">
        <f>SUM(L2143:L2157)</f>
        <v>0</v>
      </c>
      <c r="M2158" s="240">
        <f>SUM(M2142:M2157)</f>
        <v>50000</v>
      </c>
      <c r="N2158" s="724">
        <v>50</v>
      </c>
    </row>
    <row r="2159" spans="1:14" ht="22.5" customHeight="1" x14ac:dyDescent="0.25">
      <c r="A2159" s="250"/>
      <c r="B2159" s="251"/>
      <c r="C2159" s="260" t="s">
        <v>3725</v>
      </c>
      <c r="D2159" s="261"/>
      <c r="E2159" s="264"/>
      <c r="F2159" s="266"/>
      <c r="G2159" s="502" t="s">
        <v>4154</v>
      </c>
      <c r="H2159" s="253"/>
      <c r="I2159" s="254"/>
      <c r="J2159" s="255"/>
      <c r="K2159" s="255"/>
      <c r="L2159" s="255"/>
      <c r="M2159" s="255"/>
      <c r="N2159" s="731"/>
    </row>
    <row r="2160" spans="1:14" x14ac:dyDescent="0.25">
      <c r="A2160" s="250"/>
      <c r="B2160" s="251"/>
      <c r="C2160" s="252"/>
      <c r="D2160" s="230">
        <v>160</v>
      </c>
      <c r="E2160" s="231"/>
      <c r="F2160" s="230"/>
      <c r="G2160" s="507" t="s">
        <v>103</v>
      </c>
      <c r="H2160" s="253"/>
      <c r="I2160" s="254"/>
      <c r="J2160" s="255"/>
      <c r="K2160" s="255"/>
      <c r="L2160" s="255"/>
      <c r="M2160" s="255"/>
      <c r="N2160" s="731"/>
    </row>
    <row r="2161" spans="1:14" x14ac:dyDescent="0.25">
      <c r="A2161" s="250"/>
      <c r="B2161" s="251"/>
      <c r="C2161" s="260"/>
      <c r="D2161" s="261"/>
      <c r="E2161" s="692">
        <v>67</v>
      </c>
      <c r="F2161" s="233">
        <v>49912</v>
      </c>
      <c r="G2161" s="493" t="s">
        <v>3650</v>
      </c>
      <c r="H2161" s="253">
        <v>12000000</v>
      </c>
      <c r="I2161" s="254"/>
      <c r="J2161" s="255">
        <f>SUM(H2161:I2161)</f>
        <v>12000000</v>
      </c>
      <c r="K2161" s="255">
        <v>0</v>
      </c>
      <c r="L2161" s="255"/>
      <c r="M2161" s="255">
        <f>SUM(K2161:L2161)</f>
        <v>0</v>
      </c>
      <c r="N2161" s="731"/>
    </row>
    <row r="2162" spans="1:14" hidden="1" x14ac:dyDescent="0.25">
      <c r="A2162" s="250"/>
      <c r="B2162" s="251"/>
      <c r="C2162" s="260"/>
      <c r="D2162" s="261"/>
      <c r="E2162" s="262"/>
      <c r="F2162" s="233">
        <v>423</v>
      </c>
      <c r="G2162" s="493" t="s">
        <v>3636</v>
      </c>
      <c r="H2162" s="253"/>
      <c r="I2162" s="254"/>
      <c r="J2162" s="255">
        <f>SUM(H2162:I2162)</f>
        <v>0</v>
      </c>
      <c r="K2162" s="255"/>
      <c r="L2162" s="255"/>
      <c r="M2162" s="255">
        <f>SUM(K2162:L2162)</f>
        <v>0</v>
      </c>
      <c r="N2162" s="731"/>
    </row>
    <row r="2163" spans="1:14" hidden="1" x14ac:dyDescent="0.25">
      <c r="A2163" s="250"/>
      <c r="B2163" s="251"/>
      <c r="C2163" s="260"/>
      <c r="D2163" s="261"/>
      <c r="E2163" s="262"/>
      <c r="F2163" s="233">
        <v>426</v>
      </c>
      <c r="G2163" s="493" t="s">
        <v>3637</v>
      </c>
      <c r="H2163" s="253"/>
      <c r="I2163" s="254"/>
      <c r="J2163" s="255">
        <f t="shared" ref="J2163:J2164" si="151">SUM(H2163:I2163)</f>
        <v>0</v>
      </c>
      <c r="K2163" s="255"/>
      <c r="L2163" s="255"/>
      <c r="M2163" s="255">
        <f t="shared" ref="M2163:M2164" si="152">SUM(K2163:L2163)</f>
        <v>0</v>
      </c>
      <c r="N2163" s="731"/>
    </row>
    <row r="2164" spans="1:14" hidden="1" x14ac:dyDescent="0.25">
      <c r="A2164" s="250"/>
      <c r="B2164" s="251"/>
      <c r="C2164" s="260"/>
      <c r="D2164" s="261"/>
      <c r="E2164" s="262"/>
      <c r="F2164" s="266">
        <v>512</v>
      </c>
      <c r="G2164" s="493" t="s">
        <v>4128</v>
      </c>
      <c r="H2164" s="253"/>
      <c r="I2164" s="254"/>
      <c r="J2164" s="255">
        <f t="shared" si="151"/>
        <v>0</v>
      </c>
      <c r="K2164" s="255"/>
      <c r="L2164" s="255"/>
      <c r="M2164" s="255">
        <f t="shared" si="152"/>
        <v>0</v>
      </c>
      <c r="N2164" s="731"/>
    </row>
    <row r="2165" spans="1:14" x14ac:dyDescent="0.25">
      <c r="E2165" s="234"/>
      <c r="F2165" s="233"/>
      <c r="G2165" s="499" t="s">
        <v>3928</v>
      </c>
      <c r="H2165" s="235"/>
      <c r="I2165" s="236"/>
      <c r="J2165" s="237"/>
      <c r="K2165" s="237"/>
      <c r="L2165" s="237"/>
      <c r="M2165" s="237"/>
      <c r="N2165" s="723"/>
    </row>
    <row r="2166" spans="1:14" x14ac:dyDescent="0.25">
      <c r="F2166" s="238" t="s">
        <v>219</v>
      </c>
      <c r="G2166" s="497" t="s">
        <v>220</v>
      </c>
      <c r="H2166" s="220">
        <f>SUM(H2161:H2164)</f>
        <v>12000000</v>
      </c>
      <c r="J2166" s="221">
        <f>SUM(H2166:I2166)</f>
        <v>12000000</v>
      </c>
      <c r="K2166" s="221">
        <f>SUM(K2161:K2164)</f>
        <v>0</v>
      </c>
      <c r="L2166" s="221"/>
      <c r="M2166" s="221">
        <f>SUM(K2166:L2166)</f>
        <v>0</v>
      </c>
      <c r="N2166" s="722"/>
    </row>
    <row r="2167" spans="1:14" hidden="1" x14ac:dyDescent="0.25">
      <c r="F2167" s="238" t="s">
        <v>221</v>
      </c>
      <c r="G2167" s="497" t="s">
        <v>222</v>
      </c>
      <c r="J2167" s="221">
        <f t="shared" ref="J2167:J2181" si="153">SUM(H2167:I2167)</f>
        <v>0</v>
      </c>
      <c r="K2167" s="221"/>
      <c r="L2167" s="221"/>
      <c r="M2167" s="221">
        <f t="shared" ref="M2167:M2181" si="154">SUM(K2167:L2167)</f>
        <v>0</v>
      </c>
      <c r="N2167" s="722"/>
    </row>
    <row r="2168" spans="1:14" hidden="1" x14ac:dyDescent="0.25">
      <c r="F2168" s="238" t="s">
        <v>223</v>
      </c>
      <c r="G2168" s="497" t="s">
        <v>224</v>
      </c>
      <c r="J2168" s="221">
        <f t="shared" si="153"/>
        <v>0</v>
      </c>
      <c r="K2168" s="221"/>
      <c r="L2168" s="221"/>
      <c r="M2168" s="221">
        <f t="shared" si="154"/>
        <v>0</v>
      </c>
      <c r="N2168" s="722"/>
    </row>
    <row r="2169" spans="1:14" hidden="1" x14ac:dyDescent="0.25">
      <c r="F2169" s="238" t="s">
        <v>225</v>
      </c>
      <c r="G2169" s="497" t="s">
        <v>226</v>
      </c>
      <c r="J2169" s="221">
        <f t="shared" si="153"/>
        <v>0</v>
      </c>
      <c r="K2169" s="221"/>
      <c r="L2169" s="221"/>
      <c r="M2169" s="221">
        <f t="shared" si="154"/>
        <v>0</v>
      </c>
      <c r="N2169" s="722"/>
    </row>
    <row r="2170" spans="1:14" hidden="1" x14ac:dyDescent="0.25">
      <c r="F2170" s="238" t="s">
        <v>227</v>
      </c>
      <c r="G2170" s="497" t="s">
        <v>228</v>
      </c>
      <c r="J2170" s="221">
        <f t="shared" si="153"/>
        <v>0</v>
      </c>
      <c r="K2170" s="221"/>
      <c r="L2170" s="221"/>
      <c r="M2170" s="221">
        <f t="shared" si="154"/>
        <v>0</v>
      </c>
      <c r="N2170" s="722"/>
    </row>
    <row r="2171" spans="1:14" hidden="1" x14ac:dyDescent="0.25">
      <c r="F2171" s="238" t="s">
        <v>229</v>
      </c>
      <c r="G2171" s="497" t="s">
        <v>230</v>
      </c>
      <c r="J2171" s="221">
        <f t="shared" si="153"/>
        <v>0</v>
      </c>
      <c r="K2171" s="221"/>
      <c r="L2171" s="221"/>
      <c r="M2171" s="221">
        <f t="shared" si="154"/>
        <v>0</v>
      </c>
      <c r="N2171" s="722"/>
    </row>
    <row r="2172" spans="1:14" hidden="1" x14ac:dyDescent="0.25">
      <c r="F2172" s="238" t="s">
        <v>231</v>
      </c>
      <c r="G2172" s="497" t="s">
        <v>4115</v>
      </c>
      <c r="J2172" s="221">
        <f t="shared" si="153"/>
        <v>0</v>
      </c>
      <c r="K2172" s="221"/>
      <c r="L2172" s="221"/>
      <c r="M2172" s="221">
        <f t="shared" si="154"/>
        <v>0</v>
      </c>
      <c r="N2172" s="722"/>
    </row>
    <row r="2173" spans="1:14" hidden="1" x14ac:dyDescent="0.25">
      <c r="F2173" s="238" t="s">
        <v>232</v>
      </c>
      <c r="G2173" s="497" t="s">
        <v>4114</v>
      </c>
      <c r="J2173" s="221">
        <f t="shared" si="153"/>
        <v>0</v>
      </c>
      <c r="K2173" s="221"/>
      <c r="L2173" s="221"/>
      <c r="M2173" s="221">
        <f t="shared" si="154"/>
        <v>0</v>
      </c>
      <c r="N2173" s="722"/>
    </row>
    <row r="2174" spans="1:14" hidden="1" x14ac:dyDescent="0.25">
      <c r="F2174" s="238" t="s">
        <v>233</v>
      </c>
      <c r="G2174" s="497" t="s">
        <v>42</v>
      </c>
      <c r="J2174" s="221">
        <f t="shared" si="153"/>
        <v>0</v>
      </c>
      <c r="K2174" s="221"/>
      <c r="L2174" s="221"/>
      <c r="M2174" s="221">
        <f t="shared" si="154"/>
        <v>0</v>
      </c>
      <c r="N2174" s="722"/>
    </row>
    <row r="2175" spans="1:14" hidden="1" x14ac:dyDescent="0.25">
      <c r="F2175" s="238" t="s">
        <v>234</v>
      </c>
      <c r="G2175" s="497" t="s">
        <v>235</v>
      </c>
      <c r="J2175" s="221">
        <f t="shared" si="153"/>
        <v>0</v>
      </c>
      <c r="K2175" s="221"/>
      <c r="L2175" s="221"/>
      <c r="M2175" s="221">
        <f t="shared" si="154"/>
        <v>0</v>
      </c>
      <c r="N2175" s="722"/>
    </row>
    <row r="2176" spans="1:14" hidden="1" x14ac:dyDescent="0.25">
      <c r="F2176" s="238" t="s">
        <v>236</v>
      </c>
      <c r="G2176" s="497" t="s">
        <v>237</v>
      </c>
      <c r="J2176" s="221">
        <f t="shared" si="153"/>
        <v>0</v>
      </c>
      <c r="K2176" s="221"/>
      <c r="L2176" s="221"/>
      <c r="M2176" s="221">
        <f t="shared" si="154"/>
        <v>0</v>
      </c>
      <c r="N2176" s="722"/>
    </row>
    <row r="2177" spans="5:14" ht="30" hidden="1" x14ac:dyDescent="0.25">
      <c r="F2177" s="238" t="s">
        <v>238</v>
      </c>
      <c r="G2177" s="497" t="s">
        <v>239</v>
      </c>
      <c r="J2177" s="221">
        <f t="shared" si="153"/>
        <v>0</v>
      </c>
      <c r="K2177" s="221"/>
      <c r="L2177" s="221"/>
      <c r="M2177" s="221">
        <f t="shared" si="154"/>
        <v>0</v>
      </c>
      <c r="N2177" s="722"/>
    </row>
    <row r="2178" spans="5:14" hidden="1" x14ac:dyDescent="0.25">
      <c r="F2178" s="238" t="s">
        <v>240</v>
      </c>
      <c r="G2178" s="497" t="s">
        <v>241</v>
      </c>
      <c r="J2178" s="221">
        <f t="shared" si="153"/>
        <v>0</v>
      </c>
      <c r="K2178" s="221"/>
      <c r="L2178" s="221"/>
      <c r="M2178" s="221">
        <f t="shared" si="154"/>
        <v>0</v>
      </c>
      <c r="N2178" s="722"/>
    </row>
    <row r="2179" spans="5:14" ht="30" hidden="1" x14ac:dyDescent="0.25">
      <c r="F2179" s="238" t="s">
        <v>242</v>
      </c>
      <c r="G2179" s="497" t="s">
        <v>243</v>
      </c>
      <c r="J2179" s="221">
        <f t="shared" si="153"/>
        <v>0</v>
      </c>
      <c r="K2179" s="221"/>
      <c r="L2179" s="221"/>
      <c r="M2179" s="221">
        <f t="shared" si="154"/>
        <v>0</v>
      </c>
      <c r="N2179" s="722"/>
    </row>
    <row r="2180" spans="5:14" hidden="1" x14ac:dyDescent="0.25">
      <c r="F2180" s="238" t="s">
        <v>244</v>
      </c>
      <c r="G2180" s="497" t="s">
        <v>245</v>
      </c>
      <c r="J2180" s="221">
        <f t="shared" si="153"/>
        <v>0</v>
      </c>
      <c r="K2180" s="221"/>
      <c r="L2180" s="221"/>
      <c r="M2180" s="221">
        <f t="shared" si="154"/>
        <v>0</v>
      </c>
      <c r="N2180" s="722"/>
    </row>
    <row r="2181" spans="5:14" hidden="1" x14ac:dyDescent="0.25">
      <c r="F2181" s="238" t="s">
        <v>246</v>
      </c>
      <c r="G2181" s="497" t="s">
        <v>247</v>
      </c>
      <c r="J2181" s="221">
        <f t="shared" si="153"/>
        <v>0</v>
      </c>
      <c r="K2181" s="221"/>
      <c r="L2181" s="221"/>
      <c r="M2181" s="221">
        <f t="shared" si="154"/>
        <v>0</v>
      </c>
      <c r="N2181" s="722"/>
    </row>
    <row r="2182" spans="5:14" x14ac:dyDescent="0.25">
      <c r="G2182" s="498" t="s">
        <v>3929</v>
      </c>
      <c r="H2182" s="239">
        <f>SUM(H2166:H2181)</f>
        <v>12000000</v>
      </c>
      <c r="I2182" s="240">
        <f>SUM(I2167:I2181)</f>
        <v>0</v>
      </c>
      <c r="J2182" s="240">
        <f>SUM(J2166:J2181)</f>
        <v>12000000</v>
      </c>
      <c r="K2182" s="240">
        <f>SUM(K2166:K2181)</f>
        <v>0</v>
      </c>
      <c r="L2182" s="240">
        <f>SUM(L2167:L2181)</f>
        <v>0</v>
      </c>
      <c r="M2182" s="240">
        <f>SUM(M2166:M2181)</f>
        <v>0</v>
      </c>
      <c r="N2182" s="724"/>
    </row>
    <row r="2183" spans="5:14" ht="28.5" x14ac:dyDescent="0.25">
      <c r="E2183" s="234"/>
      <c r="F2183" s="233"/>
      <c r="G2183" s="499" t="s">
        <v>3795</v>
      </c>
      <c r="H2183" s="235"/>
      <c r="I2183" s="236"/>
      <c r="J2183" s="237"/>
      <c r="K2183" s="237"/>
      <c r="L2183" s="237"/>
      <c r="M2183" s="237"/>
      <c r="N2183" s="723"/>
    </row>
    <row r="2184" spans="5:14" x14ac:dyDescent="0.25">
      <c r="F2184" s="238" t="s">
        <v>219</v>
      </c>
      <c r="G2184" s="497" t="s">
        <v>220</v>
      </c>
      <c r="H2184" s="220">
        <f>SUM(H2161:H2164)</f>
        <v>12000000</v>
      </c>
      <c r="J2184" s="221">
        <f>SUM(H2184:I2184)</f>
        <v>12000000</v>
      </c>
      <c r="K2184" s="221">
        <f>SUM(K2161:K2164)</f>
        <v>0</v>
      </c>
      <c r="L2184" s="221"/>
      <c r="M2184" s="221">
        <f>SUM(K2184:L2184)</f>
        <v>0</v>
      </c>
      <c r="N2184" s="722"/>
    </row>
    <row r="2185" spans="5:14" hidden="1" x14ac:dyDescent="0.25">
      <c r="F2185" s="238" t="s">
        <v>221</v>
      </c>
      <c r="G2185" s="497" t="s">
        <v>222</v>
      </c>
      <c r="J2185" s="221">
        <f t="shared" ref="J2185:J2199" si="155">SUM(H2185:I2185)</f>
        <v>0</v>
      </c>
      <c r="K2185" s="221"/>
      <c r="L2185" s="221"/>
      <c r="M2185" s="221">
        <f t="shared" ref="M2185:M2199" si="156">SUM(K2185:L2185)</f>
        <v>0</v>
      </c>
      <c r="N2185" s="722"/>
    </row>
    <row r="2186" spans="5:14" hidden="1" x14ac:dyDescent="0.25">
      <c r="F2186" s="238" t="s">
        <v>223</v>
      </c>
      <c r="G2186" s="497" t="s">
        <v>224</v>
      </c>
      <c r="J2186" s="221">
        <f t="shared" si="155"/>
        <v>0</v>
      </c>
      <c r="K2186" s="221"/>
      <c r="L2186" s="221"/>
      <c r="M2186" s="221">
        <f t="shared" si="156"/>
        <v>0</v>
      </c>
      <c r="N2186" s="722"/>
    </row>
    <row r="2187" spans="5:14" hidden="1" x14ac:dyDescent="0.25">
      <c r="F2187" s="238" t="s">
        <v>225</v>
      </c>
      <c r="G2187" s="497" t="s">
        <v>226</v>
      </c>
      <c r="J2187" s="221">
        <f t="shared" si="155"/>
        <v>0</v>
      </c>
      <c r="K2187" s="221"/>
      <c r="L2187" s="221"/>
      <c r="M2187" s="221">
        <f t="shared" si="156"/>
        <v>0</v>
      </c>
      <c r="N2187" s="722"/>
    </row>
    <row r="2188" spans="5:14" hidden="1" x14ac:dyDescent="0.25">
      <c r="F2188" s="238" t="s">
        <v>227</v>
      </c>
      <c r="G2188" s="497" t="s">
        <v>228</v>
      </c>
      <c r="J2188" s="221">
        <f t="shared" si="155"/>
        <v>0</v>
      </c>
      <c r="K2188" s="221"/>
      <c r="L2188" s="221"/>
      <c r="M2188" s="221">
        <f t="shared" si="156"/>
        <v>0</v>
      </c>
      <c r="N2188" s="722"/>
    </row>
    <row r="2189" spans="5:14" hidden="1" x14ac:dyDescent="0.25">
      <c r="F2189" s="238" t="s">
        <v>229</v>
      </c>
      <c r="G2189" s="497" t="s">
        <v>230</v>
      </c>
      <c r="J2189" s="221">
        <f t="shared" si="155"/>
        <v>0</v>
      </c>
      <c r="K2189" s="221"/>
      <c r="L2189" s="221"/>
      <c r="M2189" s="221">
        <f t="shared" si="156"/>
        <v>0</v>
      </c>
      <c r="N2189" s="722"/>
    </row>
    <row r="2190" spans="5:14" hidden="1" x14ac:dyDescent="0.25">
      <c r="F2190" s="238" t="s">
        <v>231</v>
      </c>
      <c r="G2190" s="497" t="s">
        <v>4115</v>
      </c>
      <c r="J2190" s="221">
        <f t="shared" si="155"/>
        <v>0</v>
      </c>
      <c r="K2190" s="221"/>
      <c r="L2190" s="221"/>
      <c r="M2190" s="221">
        <f t="shared" si="156"/>
        <v>0</v>
      </c>
      <c r="N2190" s="722"/>
    </row>
    <row r="2191" spans="5:14" hidden="1" x14ac:dyDescent="0.25">
      <c r="F2191" s="238" t="s">
        <v>232</v>
      </c>
      <c r="G2191" s="497" t="s">
        <v>4114</v>
      </c>
      <c r="J2191" s="221">
        <f t="shared" si="155"/>
        <v>0</v>
      </c>
      <c r="K2191" s="221"/>
      <c r="L2191" s="221"/>
      <c r="M2191" s="221">
        <f t="shared" si="156"/>
        <v>0</v>
      </c>
      <c r="N2191" s="722"/>
    </row>
    <row r="2192" spans="5:14" hidden="1" x14ac:dyDescent="0.25">
      <c r="F2192" s="238" t="s">
        <v>233</v>
      </c>
      <c r="G2192" s="497" t="s">
        <v>42</v>
      </c>
      <c r="J2192" s="221">
        <f t="shared" si="155"/>
        <v>0</v>
      </c>
      <c r="K2192" s="221"/>
      <c r="L2192" s="221"/>
      <c r="M2192" s="221">
        <f t="shared" si="156"/>
        <v>0</v>
      </c>
      <c r="N2192" s="722"/>
    </row>
    <row r="2193" spans="1:14" hidden="1" x14ac:dyDescent="0.25">
      <c r="F2193" s="238" t="s">
        <v>234</v>
      </c>
      <c r="G2193" s="497" t="s">
        <v>235</v>
      </c>
      <c r="J2193" s="221">
        <f t="shared" si="155"/>
        <v>0</v>
      </c>
      <c r="K2193" s="221"/>
      <c r="L2193" s="221"/>
      <c r="M2193" s="221">
        <f t="shared" si="156"/>
        <v>0</v>
      </c>
      <c r="N2193" s="722"/>
    </row>
    <row r="2194" spans="1:14" hidden="1" x14ac:dyDescent="0.25">
      <c r="F2194" s="238" t="s">
        <v>236</v>
      </c>
      <c r="G2194" s="497" t="s">
        <v>237</v>
      </c>
      <c r="J2194" s="221">
        <f t="shared" si="155"/>
        <v>0</v>
      </c>
      <c r="K2194" s="221"/>
      <c r="L2194" s="221"/>
      <c r="M2194" s="221">
        <f t="shared" si="156"/>
        <v>0</v>
      </c>
      <c r="N2194" s="722"/>
    </row>
    <row r="2195" spans="1:14" ht="30" hidden="1" x14ac:dyDescent="0.25">
      <c r="F2195" s="238" t="s">
        <v>238</v>
      </c>
      <c r="G2195" s="497" t="s">
        <v>239</v>
      </c>
      <c r="J2195" s="221">
        <f t="shared" si="155"/>
        <v>0</v>
      </c>
      <c r="K2195" s="221"/>
      <c r="L2195" s="221"/>
      <c r="M2195" s="221">
        <f t="shared" si="156"/>
        <v>0</v>
      </c>
      <c r="N2195" s="722"/>
    </row>
    <row r="2196" spans="1:14" hidden="1" x14ac:dyDescent="0.25">
      <c r="F2196" s="238" t="s">
        <v>240</v>
      </c>
      <c r="G2196" s="497" t="s">
        <v>241</v>
      </c>
      <c r="J2196" s="221">
        <f t="shared" si="155"/>
        <v>0</v>
      </c>
      <c r="K2196" s="221"/>
      <c r="L2196" s="221"/>
      <c r="M2196" s="221">
        <f t="shared" si="156"/>
        <v>0</v>
      </c>
      <c r="N2196" s="722"/>
    </row>
    <row r="2197" spans="1:14" ht="30" hidden="1" x14ac:dyDescent="0.25">
      <c r="F2197" s="238" t="s">
        <v>242</v>
      </c>
      <c r="G2197" s="497" t="s">
        <v>243</v>
      </c>
      <c r="J2197" s="221">
        <f t="shared" si="155"/>
        <v>0</v>
      </c>
      <c r="K2197" s="221"/>
      <c r="L2197" s="221"/>
      <c r="M2197" s="221">
        <f t="shared" si="156"/>
        <v>0</v>
      </c>
      <c r="N2197" s="722"/>
    </row>
    <row r="2198" spans="1:14" hidden="1" x14ac:dyDescent="0.25">
      <c r="F2198" s="238" t="s">
        <v>244</v>
      </c>
      <c r="G2198" s="497" t="s">
        <v>245</v>
      </c>
      <c r="J2198" s="221">
        <f t="shared" si="155"/>
        <v>0</v>
      </c>
      <c r="K2198" s="221"/>
      <c r="L2198" s="221"/>
      <c r="M2198" s="221">
        <f t="shared" si="156"/>
        <v>0</v>
      </c>
      <c r="N2198" s="722"/>
    </row>
    <row r="2199" spans="1:14" hidden="1" x14ac:dyDescent="0.25">
      <c r="F2199" s="238" t="s">
        <v>246</v>
      </c>
      <c r="G2199" s="497" t="s">
        <v>247</v>
      </c>
      <c r="J2199" s="221">
        <f t="shared" si="155"/>
        <v>0</v>
      </c>
      <c r="K2199" s="221"/>
      <c r="L2199" s="221"/>
      <c r="M2199" s="221">
        <f t="shared" si="156"/>
        <v>0</v>
      </c>
      <c r="N2199" s="722"/>
    </row>
    <row r="2200" spans="1:14" x14ac:dyDescent="0.25">
      <c r="G2200" s="498" t="s">
        <v>4155</v>
      </c>
      <c r="H2200" s="239">
        <f>SUM(H2184:H2199)</f>
        <v>12000000</v>
      </c>
      <c r="I2200" s="240">
        <f>SUM(I2185:I2199)</f>
        <v>0</v>
      </c>
      <c r="J2200" s="240">
        <f>SUM(J2184:J2199)</f>
        <v>12000000</v>
      </c>
      <c r="K2200" s="240">
        <f>SUM(K2184:K2199)</f>
        <v>0</v>
      </c>
      <c r="L2200" s="240">
        <f>SUM(L2185:L2199)</f>
        <v>0</v>
      </c>
      <c r="M2200" s="240">
        <f>SUM(M2184:M2199)</f>
        <v>0</v>
      </c>
      <c r="N2200" s="724"/>
    </row>
    <row r="2201" spans="1:14" x14ac:dyDescent="0.25">
      <c r="A2201" s="250"/>
      <c r="B2201" s="251"/>
      <c r="C2201" s="260" t="s">
        <v>3726</v>
      </c>
      <c r="D2201" s="261"/>
      <c r="E2201" s="264"/>
      <c r="F2201" s="266"/>
      <c r="G2201" s="502" t="s">
        <v>4156</v>
      </c>
      <c r="H2201" s="253"/>
      <c r="I2201" s="254"/>
      <c r="J2201" s="255"/>
      <c r="K2201" s="255"/>
      <c r="L2201" s="255"/>
      <c r="M2201" s="255"/>
      <c r="N2201" s="731"/>
    </row>
    <row r="2202" spans="1:14" x14ac:dyDescent="0.25">
      <c r="A2202" s="250"/>
      <c r="B2202" s="251"/>
      <c r="C2202" s="252"/>
      <c r="D2202" s="230">
        <v>160</v>
      </c>
      <c r="E2202" s="231"/>
      <c r="F2202" s="230"/>
      <c r="G2202" s="507" t="s">
        <v>103</v>
      </c>
      <c r="H2202" s="253"/>
      <c r="I2202" s="254"/>
      <c r="J2202" s="255"/>
      <c r="K2202" s="255"/>
      <c r="L2202" s="255"/>
      <c r="M2202" s="255"/>
      <c r="N2202" s="731"/>
    </row>
    <row r="2203" spans="1:14" x14ac:dyDescent="0.25">
      <c r="A2203" s="250"/>
      <c r="B2203" s="251"/>
      <c r="C2203" s="260"/>
      <c r="D2203" s="261"/>
      <c r="E2203" s="262">
        <v>68</v>
      </c>
      <c r="F2203" s="233">
        <v>49911</v>
      </c>
      <c r="G2203" s="493" t="s">
        <v>3649</v>
      </c>
      <c r="H2203" s="253">
        <v>1000000</v>
      </c>
      <c r="I2203" s="254"/>
      <c r="J2203" s="255">
        <f>SUM(H2203:I2203)</f>
        <v>1000000</v>
      </c>
      <c r="K2203" s="255">
        <v>0</v>
      </c>
      <c r="L2203" s="255"/>
      <c r="M2203" s="255">
        <f>SUM(K2203:L2203)</f>
        <v>0</v>
      </c>
      <c r="N2203" s="731"/>
    </row>
    <row r="2204" spans="1:14" hidden="1" x14ac:dyDescent="0.25">
      <c r="A2204" s="250"/>
      <c r="B2204" s="251"/>
      <c r="C2204" s="260"/>
      <c r="D2204" s="261"/>
      <c r="E2204" s="264"/>
      <c r="F2204" s="233">
        <v>424</v>
      </c>
      <c r="G2204" s="493" t="s">
        <v>3637</v>
      </c>
      <c r="H2204" s="253"/>
      <c r="I2204" s="254"/>
      <c r="J2204" s="255"/>
      <c r="K2204" s="255"/>
      <c r="L2204" s="255"/>
      <c r="M2204" s="255"/>
      <c r="N2204" s="731"/>
    </row>
    <row r="2205" spans="1:14" hidden="1" x14ac:dyDescent="0.25">
      <c r="A2205" s="250"/>
      <c r="B2205" s="251"/>
      <c r="C2205" s="260"/>
      <c r="D2205" s="261"/>
      <c r="E2205" s="264"/>
      <c r="F2205" s="266">
        <v>482</v>
      </c>
      <c r="G2205" s="493" t="s">
        <v>3761</v>
      </c>
      <c r="H2205" s="253"/>
      <c r="I2205" s="254"/>
      <c r="J2205" s="255"/>
      <c r="K2205" s="255"/>
      <c r="L2205" s="255"/>
      <c r="M2205" s="255"/>
      <c r="N2205" s="731"/>
    </row>
    <row r="2206" spans="1:14" x14ac:dyDescent="0.25">
      <c r="E2206" s="234"/>
      <c r="F2206" s="233"/>
      <c r="G2206" s="499" t="s">
        <v>3928</v>
      </c>
      <c r="H2206" s="235"/>
      <c r="I2206" s="236"/>
      <c r="J2206" s="237"/>
      <c r="K2206" s="237"/>
      <c r="L2206" s="237"/>
      <c r="M2206" s="237"/>
      <c r="N2206" s="723"/>
    </row>
    <row r="2207" spans="1:14" x14ac:dyDescent="0.25">
      <c r="F2207" s="238" t="s">
        <v>219</v>
      </c>
      <c r="G2207" s="497" t="s">
        <v>220</v>
      </c>
      <c r="H2207" s="220">
        <f>SUM(H2203:H2205)</f>
        <v>1000000</v>
      </c>
      <c r="J2207" s="221">
        <f>SUM(H2207:I2207)</f>
        <v>1000000</v>
      </c>
      <c r="K2207" s="221">
        <f>SUM(K2203:K2205)</f>
        <v>0</v>
      </c>
      <c r="L2207" s="221"/>
      <c r="M2207" s="221">
        <f>SUM(K2207:L2207)</f>
        <v>0</v>
      </c>
      <c r="N2207" s="722"/>
    </row>
    <row r="2208" spans="1:14" hidden="1" x14ac:dyDescent="0.25">
      <c r="F2208" s="238" t="s">
        <v>221</v>
      </c>
      <c r="G2208" s="497" t="s">
        <v>222</v>
      </c>
      <c r="J2208" s="221">
        <f t="shared" ref="J2208:J2222" si="157">SUM(H2208:I2208)</f>
        <v>0</v>
      </c>
      <c r="K2208" s="221"/>
      <c r="L2208" s="221"/>
      <c r="M2208" s="221">
        <f t="shared" ref="M2208:M2222" si="158">SUM(K2208:L2208)</f>
        <v>0</v>
      </c>
      <c r="N2208" s="722"/>
    </row>
    <row r="2209" spans="5:14" hidden="1" x14ac:dyDescent="0.25">
      <c r="F2209" s="238" t="s">
        <v>223</v>
      </c>
      <c r="G2209" s="497" t="s">
        <v>224</v>
      </c>
      <c r="J2209" s="221">
        <f t="shared" si="157"/>
        <v>0</v>
      </c>
      <c r="K2209" s="221"/>
      <c r="L2209" s="221"/>
      <c r="M2209" s="221">
        <f t="shared" si="158"/>
        <v>0</v>
      </c>
      <c r="N2209" s="722"/>
    </row>
    <row r="2210" spans="5:14" hidden="1" x14ac:dyDescent="0.25">
      <c r="F2210" s="238" t="s">
        <v>225</v>
      </c>
      <c r="G2210" s="497" t="s">
        <v>226</v>
      </c>
      <c r="J2210" s="221">
        <f t="shared" si="157"/>
        <v>0</v>
      </c>
      <c r="K2210" s="221"/>
      <c r="L2210" s="221"/>
      <c r="M2210" s="221">
        <f t="shared" si="158"/>
        <v>0</v>
      </c>
      <c r="N2210" s="722"/>
    </row>
    <row r="2211" spans="5:14" hidden="1" x14ac:dyDescent="0.25">
      <c r="F2211" s="238" t="s">
        <v>227</v>
      </c>
      <c r="G2211" s="497" t="s">
        <v>228</v>
      </c>
      <c r="J2211" s="221">
        <f t="shared" si="157"/>
        <v>0</v>
      </c>
      <c r="K2211" s="221"/>
      <c r="L2211" s="221"/>
      <c r="M2211" s="221">
        <f t="shared" si="158"/>
        <v>0</v>
      </c>
      <c r="N2211" s="722"/>
    </row>
    <row r="2212" spans="5:14" hidden="1" x14ac:dyDescent="0.25">
      <c r="F2212" s="238" t="s">
        <v>229</v>
      </c>
      <c r="G2212" s="497" t="s">
        <v>230</v>
      </c>
      <c r="J2212" s="221">
        <f t="shared" si="157"/>
        <v>0</v>
      </c>
      <c r="K2212" s="221"/>
      <c r="L2212" s="221"/>
      <c r="M2212" s="221">
        <f t="shared" si="158"/>
        <v>0</v>
      </c>
      <c r="N2212" s="722"/>
    </row>
    <row r="2213" spans="5:14" hidden="1" x14ac:dyDescent="0.25">
      <c r="F2213" s="238" t="s">
        <v>231</v>
      </c>
      <c r="G2213" s="497" t="s">
        <v>4115</v>
      </c>
      <c r="J2213" s="221">
        <f t="shared" si="157"/>
        <v>0</v>
      </c>
      <c r="K2213" s="221"/>
      <c r="L2213" s="221"/>
      <c r="M2213" s="221">
        <f t="shared" si="158"/>
        <v>0</v>
      </c>
      <c r="N2213" s="722"/>
    </row>
    <row r="2214" spans="5:14" hidden="1" x14ac:dyDescent="0.25">
      <c r="F2214" s="238" t="s">
        <v>232</v>
      </c>
      <c r="G2214" s="497" t="s">
        <v>4114</v>
      </c>
      <c r="J2214" s="221">
        <f t="shared" si="157"/>
        <v>0</v>
      </c>
      <c r="K2214" s="221"/>
      <c r="L2214" s="221"/>
      <c r="M2214" s="221">
        <f t="shared" si="158"/>
        <v>0</v>
      </c>
      <c r="N2214" s="722"/>
    </row>
    <row r="2215" spans="5:14" hidden="1" x14ac:dyDescent="0.25">
      <c r="F2215" s="238" t="s">
        <v>233</v>
      </c>
      <c r="G2215" s="497" t="s">
        <v>42</v>
      </c>
      <c r="J2215" s="221">
        <f t="shared" si="157"/>
        <v>0</v>
      </c>
      <c r="K2215" s="221"/>
      <c r="L2215" s="221"/>
      <c r="M2215" s="221">
        <f t="shared" si="158"/>
        <v>0</v>
      </c>
      <c r="N2215" s="722"/>
    </row>
    <row r="2216" spans="5:14" hidden="1" x14ac:dyDescent="0.25">
      <c r="F2216" s="238" t="s">
        <v>234</v>
      </c>
      <c r="G2216" s="497" t="s">
        <v>235</v>
      </c>
      <c r="J2216" s="221">
        <f t="shared" si="157"/>
        <v>0</v>
      </c>
      <c r="K2216" s="221"/>
      <c r="L2216" s="221"/>
      <c r="M2216" s="221">
        <f t="shared" si="158"/>
        <v>0</v>
      </c>
      <c r="N2216" s="722"/>
    </row>
    <row r="2217" spans="5:14" hidden="1" x14ac:dyDescent="0.25">
      <c r="F2217" s="238" t="s">
        <v>236</v>
      </c>
      <c r="G2217" s="497" t="s">
        <v>237</v>
      </c>
      <c r="J2217" s="221">
        <f t="shared" si="157"/>
        <v>0</v>
      </c>
      <c r="K2217" s="221"/>
      <c r="L2217" s="221"/>
      <c r="M2217" s="221">
        <f t="shared" si="158"/>
        <v>0</v>
      </c>
      <c r="N2217" s="722"/>
    </row>
    <row r="2218" spans="5:14" ht="30" hidden="1" x14ac:dyDescent="0.25">
      <c r="F2218" s="238" t="s">
        <v>238</v>
      </c>
      <c r="G2218" s="497" t="s">
        <v>239</v>
      </c>
      <c r="J2218" s="221">
        <f t="shared" si="157"/>
        <v>0</v>
      </c>
      <c r="K2218" s="221"/>
      <c r="L2218" s="221"/>
      <c r="M2218" s="221">
        <f t="shared" si="158"/>
        <v>0</v>
      </c>
      <c r="N2218" s="722"/>
    </row>
    <row r="2219" spans="5:14" hidden="1" x14ac:dyDescent="0.25">
      <c r="F2219" s="238" t="s">
        <v>240</v>
      </c>
      <c r="G2219" s="497" t="s">
        <v>241</v>
      </c>
      <c r="J2219" s="221">
        <f t="shared" si="157"/>
        <v>0</v>
      </c>
      <c r="K2219" s="221"/>
      <c r="L2219" s="221"/>
      <c r="M2219" s="221">
        <f t="shared" si="158"/>
        <v>0</v>
      </c>
      <c r="N2219" s="722"/>
    </row>
    <row r="2220" spans="5:14" ht="30" hidden="1" x14ac:dyDescent="0.25">
      <c r="F2220" s="238" t="s">
        <v>242</v>
      </c>
      <c r="G2220" s="497" t="s">
        <v>243</v>
      </c>
      <c r="J2220" s="221">
        <f t="shared" si="157"/>
        <v>0</v>
      </c>
      <c r="K2220" s="221"/>
      <c r="L2220" s="221"/>
      <c r="M2220" s="221">
        <f t="shared" si="158"/>
        <v>0</v>
      </c>
      <c r="N2220" s="722"/>
    </row>
    <row r="2221" spans="5:14" hidden="1" x14ac:dyDescent="0.25">
      <c r="F2221" s="238" t="s">
        <v>244</v>
      </c>
      <c r="G2221" s="497" t="s">
        <v>245</v>
      </c>
      <c r="J2221" s="221">
        <f t="shared" si="157"/>
        <v>0</v>
      </c>
      <c r="K2221" s="221"/>
      <c r="L2221" s="221"/>
      <c r="M2221" s="221">
        <f t="shared" si="158"/>
        <v>0</v>
      </c>
      <c r="N2221" s="722"/>
    </row>
    <row r="2222" spans="5:14" hidden="1" x14ac:dyDescent="0.25">
      <c r="F2222" s="238" t="s">
        <v>246</v>
      </c>
      <c r="G2222" s="497" t="s">
        <v>247</v>
      </c>
      <c r="J2222" s="221">
        <f t="shared" si="157"/>
        <v>0</v>
      </c>
      <c r="K2222" s="221"/>
      <c r="L2222" s="221"/>
      <c r="M2222" s="221">
        <f t="shared" si="158"/>
        <v>0</v>
      </c>
      <c r="N2222" s="722"/>
    </row>
    <row r="2223" spans="5:14" x14ac:dyDescent="0.25">
      <c r="G2223" s="498" t="s">
        <v>3929</v>
      </c>
      <c r="H2223" s="239">
        <f>SUM(H2207:H2222)</f>
        <v>1000000</v>
      </c>
      <c r="I2223" s="240">
        <f>SUM(I2208:I2222)</f>
        <v>0</v>
      </c>
      <c r="J2223" s="240">
        <f>SUM(J2207:J2222)</f>
        <v>1000000</v>
      </c>
      <c r="K2223" s="240">
        <f>SUM(K2207:K2222)</f>
        <v>0</v>
      </c>
      <c r="L2223" s="240">
        <f>SUM(L2208:L2222)</f>
        <v>0</v>
      </c>
      <c r="M2223" s="240">
        <f>SUM(M2207:M2222)</f>
        <v>0</v>
      </c>
      <c r="N2223" s="724"/>
    </row>
    <row r="2224" spans="5:14" ht="28.5" x14ac:dyDescent="0.25">
      <c r="E2224" s="234"/>
      <c r="F2224" s="233"/>
      <c r="G2224" s="499" t="s">
        <v>3794</v>
      </c>
      <c r="H2224" s="235"/>
      <c r="I2224" s="236"/>
      <c r="J2224" s="237"/>
      <c r="K2224" s="237"/>
      <c r="L2224" s="237"/>
      <c r="M2224" s="237"/>
      <c r="N2224" s="723"/>
    </row>
    <row r="2225" spans="6:14" x14ac:dyDescent="0.25">
      <c r="F2225" s="238" t="s">
        <v>219</v>
      </c>
      <c r="G2225" s="497" t="s">
        <v>220</v>
      </c>
      <c r="H2225" s="220">
        <f>SUM(H2203:H2205)</f>
        <v>1000000</v>
      </c>
      <c r="J2225" s="221">
        <f>SUM(H2225:I2225)</f>
        <v>1000000</v>
      </c>
      <c r="K2225" s="221">
        <f>SUM(K2203:K2205)</f>
        <v>0</v>
      </c>
      <c r="L2225" s="221"/>
      <c r="M2225" s="221">
        <f>SUM(K2225:L2225)</f>
        <v>0</v>
      </c>
      <c r="N2225" s="722"/>
    </row>
    <row r="2226" spans="6:14" hidden="1" x14ac:dyDescent="0.25">
      <c r="F2226" s="238" t="s">
        <v>221</v>
      </c>
      <c r="G2226" s="497" t="s">
        <v>222</v>
      </c>
      <c r="J2226" s="221">
        <f t="shared" ref="J2226:J2240" si="159">SUM(H2226:I2226)</f>
        <v>0</v>
      </c>
      <c r="K2226" s="221"/>
      <c r="L2226" s="221"/>
      <c r="M2226" s="221">
        <f t="shared" ref="M2226:M2240" si="160">SUM(K2226:L2226)</f>
        <v>0</v>
      </c>
      <c r="N2226" s="722"/>
    </row>
    <row r="2227" spans="6:14" hidden="1" x14ac:dyDescent="0.25">
      <c r="F2227" s="238" t="s">
        <v>223</v>
      </c>
      <c r="G2227" s="497" t="s">
        <v>224</v>
      </c>
      <c r="J2227" s="221">
        <f t="shared" si="159"/>
        <v>0</v>
      </c>
      <c r="K2227" s="221"/>
      <c r="L2227" s="221"/>
      <c r="M2227" s="221">
        <f t="shared" si="160"/>
        <v>0</v>
      </c>
      <c r="N2227" s="722"/>
    </row>
    <row r="2228" spans="6:14" hidden="1" x14ac:dyDescent="0.25">
      <c r="F2228" s="238" t="s">
        <v>225</v>
      </c>
      <c r="G2228" s="497" t="s">
        <v>226</v>
      </c>
      <c r="J2228" s="221">
        <f t="shared" si="159"/>
        <v>0</v>
      </c>
      <c r="K2228" s="221"/>
      <c r="L2228" s="221"/>
      <c r="M2228" s="221">
        <f t="shared" si="160"/>
        <v>0</v>
      </c>
      <c r="N2228" s="722"/>
    </row>
    <row r="2229" spans="6:14" hidden="1" x14ac:dyDescent="0.25">
      <c r="F2229" s="238" t="s">
        <v>227</v>
      </c>
      <c r="G2229" s="497" t="s">
        <v>228</v>
      </c>
      <c r="J2229" s="221">
        <f t="shared" si="159"/>
        <v>0</v>
      </c>
      <c r="K2229" s="221"/>
      <c r="L2229" s="221"/>
      <c r="M2229" s="221">
        <f t="shared" si="160"/>
        <v>0</v>
      </c>
      <c r="N2229" s="722"/>
    </row>
    <row r="2230" spans="6:14" hidden="1" x14ac:dyDescent="0.25">
      <c r="F2230" s="238" t="s">
        <v>229</v>
      </c>
      <c r="G2230" s="497" t="s">
        <v>230</v>
      </c>
      <c r="J2230" s="221">
        <f t="shared" si="159"/>
        <v>0</v>
      </c>
      <c r="K2230" s="221"/>
      <c r="L2230" s="221"/>
      <c r="M2230" s="221">
        <f t="shared" si="160"/>
        <v>0</v>
      </c>
      <c r="N2230" s="722"/>
    </row>
    <row r="2231" spans="6:14" hidden="1" x14ac:dyDescent="0.25">
      <c r="F2231" s="238" t="s">
        <v>231</v>
      </c>
      <c r="G2231" s="497" t="s">
        <v>4115</v>
      </c>
      <c r="J2231" s="221">
        <f t="shared" si="159"/>
        <v>0</v>
      </c>
      <c r="K2231" s="221"/>
      <c r="L2231" s="221"/>
      <c r="M2231" s="221">
        <f t="shared" si="160"/>
        <v>0</v>
      </c>
      <c r="N2231" s="722"/>
    </row>
    <row r="2232" spans="6:14" hidden="1" x14ac:dyDescent="0.25">
      <c r="F2232" s="238" t="s">
        <v>232</v>
      </c>
      <c r="G2232" s="497" t="s">
        <v>4114</v>
      </c>
      <c r="J2232" s="221">
        <f t="shared" si="159"/>
        <v>0</v>
      </c>
      <c r="K2232" s="221"/>
      <c r="L2232" s="221"/>
      <c r="M2232" s="221">
        <f t="shared" si="160"/>
        <v>0</v>
      </c>
      <c r="N2232" s="722"/>
    </row>
    <row r="2233" spans="6:14" hidden="1" x14ac:dyDescent="0.25">
      <c r="F2233" s="238" t="s">
        <v>233</v>
      </c>
      <c r="G2233" s="497" t="s">
        <v>42</v>
      </c>
      <c r="J2233" s="221">
        <f t="shared" si="159"/>
        <v>0</v>
      </c>
      <c r="K2233" s="221"/>
      <c r="L2233" s="221"/>
      <c r="M2233" s="221">
        <f t="shared" si="160"/>
        <v>0</v>
      </c>
      <c r="N2233" s="722"/>
    </row>
    <row r="2234" spans="6:14" hidden="1" x14ac:dyDescent="0.25">
      <c r="F2234" s="238" t="s">
        <v>234</v>
      </c>
      <c r="G2234" s="497" t="s">
        <v>235</v>
      </c>
      <c r="J2234" s="221">
        <f t="shared" si="159"/>
        <v>0</v>
      </c>
      <c r="K2234" s="221"/>
      <c r="L2234" s="221"/>
      <c r="M2234" s="221">
        <f t="shared" si="160"/>
        <v>0</v>
      </c>
      <c r="N2234" s="722"/>
    </row>
    <row r="2235" spans="6:14" hidden="1" x14ac:dyDescent="0.25">
      <c r="F2235" s="238" t="s">
        <v>236</v>
      </c>
      <c r="G2235" s="497" t="s">
        <v>237</v>
      </c>
      <c r="J2235" s="221">
        <f t="shared" si="159"/>
        <v>0</v>
      </c>
      <c r="K2235" s="221"/>
      <c r="L2235" s="221"/>
      <c r="M2235" s="221">
        <f t="shared" si="160"/>
        <v>0</v>
      </c>
      <c r="N2235" s="722"/>
    </row>
    <row r="2236" spans="6:14" ht="30" hidden="1" x14ac:dyDescent="0.25">
      <c r="F2236" s="238" t="s">
        <v>238</v>
      </c>
      <c r="G2236" s="497" t="s">
        <v>239</v>
      </c>
      <c r="J2236" s="221">
        <f t="shared" si="159"/>
        <v>0</v>
      </c>
      <c r="K2236" s="221"/>
      <c r="L2236" s="221"/>
      <c r="M2236" s="221">
        <f t="shared" si="160"/>
        <v>0</v>
      </c>
      <c r="N2236" s="722"/>
    </row>
    <row r="2237" spans="6:14" hidden="1" x14ac:dyDescent="0.25">
      <c r="F2237" s="238" t="s">
        <v>240</v>
      </c>
      <c r="G2237" s="497" t="s">
        <v>241</v>
      </c>
      <c r="J2237" s="221">
        <f t="shared" si="159"/>
        <v>0</v>
      </c>
      <c r="K2237" s="221"/>
      <c r="L2237" s="221"/>
      <c r="M2237" s="221">
        <f t="shared" si="160"/>
        <v>0</v>
      </c>
      <c r="N2237" s="722"/>
    </row>
    <row r="2238" spans="6:14" ht="30" hidden="1" x14ac:dyDescent="0.25">
      <c r="F2238" s="238" t="s">
        <v>242</v>
      </c>
      <c r="G2238" s="497" t="s">
        <v>243</v>
      </c>
      <c r="J2238" s="221">
        <f t="shared" si="159"/>
        <v>0</v>
      </c>
      <c r="K2238" s="221"/>
      <c r="L2238" s="221"/>
      <c r="M2238" s="221">
        <f t="shared" si="160"/>
        <v>0</v>
      </c>
      <c r="N2238" s="722"/>
    </row>
    <row r="2239" spans="6:14" hidden="1" x14ac:dyDescent="0.25">
      <c r="F2239" s="238" t="s">
        <v>244</v>
      </c>
      <c r="G2239" s="497" t="s">
        <v>245</v>
      </c>
      <c r="J2239" s="221">
        <f t="shared" si="159"/>
        <v>0</v>
      </c>
      <c r="K2239" s="221"/>
      <c r="L2239" s="221"/>
      <c r="M2239" s="221">
        <f t="shared" si="160"/>
        <v>0</v>
      </c>
      <c r="N2239" s="722"/>
    </row>
    <row r="2240" spans="6:14" hidden="1" x14ac:dyDescent="0.25">
      <c r="F2240" s="238" t="s">
        <v>246</v>
      </c>
      <c r="G2240" s="497" t="s">
        <v>247</v>
      </c>
      <c r="J2240" s="221">
        <f t="shared" si="159"/>
        <v>0</v>
      </c>
      <c r="K2240" s="221"/>
      <c r="L2240" s="221"/>
      <c r="M2240" s="221">
        <f t="shared" si="160"/>
        <v>0</v>
      </c>
      <c r="N2240" s="722"/>
    </row>
    <row r="2241" spans="3:14" x14ac:dyDescent="0.25">
      <c r="G2241" s="498" t="s">
        <v>4117</v>
      </c>
      <c r="H2241" s="239">
        <f>SUM(H2225:H2240)</f>
        <v>1000000</v>
      </c>
      <c r="I2241" s="240">
        <f>SUM(I2226:I2240)</f>
        <v>0</v>
      </c>
      <c r="J2241" s="240">
        <f>SUM(J2225:J2240)</f>
        <v>1000000</v>
      </c>
      <c r="K2241" s="240">
        <f>SUM(K2225:K2240)</f>
        <v>0</v>
      </c>
      <c r="L2241" s="240">
        <f>SUM(L2226:L2240)</f>
        <v>0</v>
      </c>
      <c r="M2241" s="240">
        <f>SUM(M2225:M2240)</f>
        <v>0</v>
      </c>
      <c r="N2241" s="724"/>
    </row>
    <row r="2242" spans="3:14" x14ac:dyDescent="0.25">
      <c r="C2242" s="228" t="s">
        <v>3713</v>
      </c>
      <c r="D2242" s="229"/>
      <c r="G2242" s="502" t="s">
        <v>4116</v>
      </c>
      <c r="K2242" s="221"/>
      <c r="L2242" s="221"/>
      <c r="M2242" s="221"/>
      <c r="N2242" s="722"/>
    </row>
    <row r="2243" spans="3:14" x14ac:dyDescent="0.25">
      <c r="C2243" s="228"/>
      <c r="D2243" s="230">
        <v>133</v>
      </c>
      <c r="E2243" s="231"/>
      <c r="F2243" s="230"/>
      <c r="G2243" s="492" t="s">
        <v>100</v>
      </c>
      <c r="K2243" s="221"/>
      <c r="L2243" s="221"/>
      <c r="M2243" s="221"/>
      <c r="N2243" s="722"/>
    </row>
    <row r="2244" spans="3:14" hidden="1" x14ac:dyDescent="0.25">
      <c r="F2244" s="233">
        <v>411</v>
      </c>
      <c r="G2244" s="493" t="s">
        <v>3738</v>
      </c>
      <c r="J2244" s="221">
        <f>SUM(H2244:I2244)</f>
        <v>0</v>
      </c>
      <c r="K2244" s="221"/>
      <c r="L2244" s="221"/>
      <c r="M2244" s="221">
        <f>SUM(K2244:L2244)</f>
        <v>0</v>
      </c>
      <c r="N2244" s="722"/>
    </row>
    <row r="2245" spans="3:14" hidden="1" x14ac:dyDescent="0.25">
      <c r="F2245" s="233">
        <v>412</v>
      </c>
      <c r="G2245" s="494" t="s">
        <v>3630</v>
      </c>
      <c r="J2245" s="221">
        <f t="shared" ref="J2245:J2303" si="161">SUM(H2245:I2245)</f>
        <v>0</v>
      </c>
      <c r="K2245" s="221"/>
      <c r="L2245" s="221"/>
      <c r="M2245" s="221">
        <f t="shared" ref="M2245:M2303" si="162">SUM(K2245:L2245)</f>
        <v>0</v>
      </c>
      <c r="N2245" s="722"/>
    </row>
    <row r="2246" spans="3:14" hidden="1" x14ac:dyDescent="0.25">
      <c r="F2246" s="233">
        <v>413</v>
      </c>
      <c r="G2246" s="493" t="s">
        <v>3739</v>
      </c>
      <c r="J2246" s="221">
        <f t="shared" si="161"/>
        <v>0</v>
      </c>
      <c r="K2246" s="221"/>
      <c r="L2246" s="221"/>
      <c r="M2246" s="221">
        <f t="shared" si="162"/>
        <v>0</v>
      </c>
      <c r="N2246" s="722"/>
    </row>
    <row r="2247" spans="3:14" hidden="1" x14ac:dyDescent="0.25">
      <c r="F2247" s="233">
        <v>414</v>
      </c>
      <c r="G2247" s="493" t="s">
        <v>3631</v>
      </c>
      <c r="J2247" s="221">
        <f t="shared" si="161"/>
        <v>0</v>
      </c>
      <c r="K2247" s="221"/>
      <c r="L2247" s="221"/>
      <c r="M2247" s="221">
        <f t="shared" si="162"/>
        <v>0</v>
      </c>
      <c r="N2247" s="722"/>
    </row>
    <row r="2248" spans="3:14" hidden="1" x14ac:dyDescent="0.25">
      <c r="F2248" s="233">
        <v>415</v>
      </c>
      <c r="G2248" s="493" t="s">
        <v>3748</v>
      </c>
      <c r="J2248" s="221">
        <f t="shared" si="161"/>
        <v>0</v>
      </c>
      <c r="K2248" s="221"/>
      <c r="L2248" s="221"/>
      <c r="M2248" s="221">
        <f t="shared" si="162"/>
        <v>0</v>
      </c>
      <c r="N2248" s="722"/>
    </row>
    <row r="2249" spans="3:14" hidden="1" x14ac:dyDescent="0.25">
      <c r="F2249" s="233">
        <v>416</v>
      </c>
      <c r="G2249" s="493" t="s">
        <v>3749</v>
      </c>
      <c r="J2249" s="221">
        <f t="shared" si="161"/>
        <v>0</v>
      </c>
      <c r="K2249" s="221"/>
      <c r="L2249" s="221"/>
      <c r="M2249" s="221">
        <f t="shared" si="162"/>
        <v>0</v>
      </c>
      <c r="N2249" s="722"/>
    </row>
    <row r="2250" spans="3:14" hidden="1" x14ac:dyDescent="0.25">
      <c r="F2250" s="233">
        <v>417</v>
      </c>
      <c r="G2250" s="493" t="s">
        <v>3750</v>
      </c>
      <c r="J2250" s="221">
        <f t="shared" si="161"/>
        <v>0</v>
      </c>
      <c r="K2250" s="221"/>
      <c r="L2250" s="221"/>
      <c r="M2250" s="221">
        <f t="shared" si="162"/>
        <v>0</v>
      </c>
      <c r="N2250" s="722"/>
    </row>
    <row r="2251" spans="3:14" hidden="1" x14ac:dyDescent="0.25">
      <c r="F2251" s="233">
        <v>418</v>
      </c>
      <c r="G2251" s="493" t="s">
        <v>3632</v>
      </c>
      <c r="J2251" s="221">
        <f t="shared" si="161"/>
        <v>0</v>
      </c>
      <c r="K2251" s="221"/>
      <c r="L2251" s="221"/>
      <c r="M2251" s="221">
        <f t="shared" si="162"/>
        <v>0</v>
      </c>
      <c r="N2251" s="722"/>
    </row>
    <row r="2252" spans="3:14" hidden="1" x14ac:dyDescent="0.25">
      <c r="F2252" s="233">
        <v>421</v>
      </c>
      <c r="G2252" s="493" t="s">
        <v>3634</v>
      </c>
      <c r="J2252" s="221">
        <f t="shared" si="161"/>
        <v>0</v>
      </c>
      <c r="K2252" s="221"/>
      <c r="L2252" s="221"/>
      <c r="M2252" s="221">
        <f t="shared" si="162"/>
        <v>0</v>
      </c>
      <c r="N2252" s="722"/>
    </row>
    <row r="2253" spans="3:14" hidden="1" x14ac:dyDescent="0.25">
      <c r="F2253" s="233">
        <v>422</v>
      </c>
      <c r="G2253" s="493" t="s">
        <v>3635</v>
      </c>
      <c r="J2253" s="221">
        <f t="shared" si="161"/>
        <v>0</v>
      </c>
      <c r="K2253" s="221"/>
      <c r="L2253" s="221"/>
      <c r="M2253" s="221">
        <f t="shared" si="162"/>
        <v>0</v>
      </c>
      <c r="N2253" s="722"/>
    </row>
    <row r="2254" spans="3:14" hidden="1" x14ac:dyDescent="0.25">
      <c r="F2254" s="233">
        <v>423</v>
      </c>
      <c r="G2254" s="493" t="s">
        <v>3636</v>
      </c>
      <c r="H2254" s="220">
        <v>0</v>
      </c>
      <c r="J2254" s="221">
        <f t="shared" si="161"/>
        <v>0</v>
      </c>
      <c r="K2254" s="221">
        <v>0</v>
      </c>
      <c r="L2254" s="221"/>
      <c r="M2254" s="221">
        <f t="shared" si="162"/>
        <v>0</v>
      </c>
      <c r="N2254" s="722"/>
    </row>
    <row r="2255" spans="3:14" hidden="1" x14ac:dyDescent="0.25">
      <c r="F2255" s="233">
        <v>424</v>
      </c>
      <c r="G2255" s="493" t="s">
        <v>3637</v>
      </c>
      <c r="J2255" s="221">
        <f t="shared" si="161"/>
        <v>0</v>
      </c>
      <c r="K2255" s="221"/>
      <c r="L2255" s="221"/>
      <c r="M2255" s="221">
        <f t="shared" si="162"/>
        <v>0</v>
      </c>
      <c r="N2255" s="722"/>
    </row>
    <row r="2256" spans="3:14" hidden="1" x14ac:dyDescent="0.25">
      <c r="F2256" s="233">
        <v>425</v>
      </c>
      <c r="G2256" s="493" t="s">
        <v>3751</v>
      </c>
      <c r="J2256" s="221">
        <f t="shared" si="161"/>
        <v>0</v>
      </c>
      <c r="K2256" s="221"/>
      <c r="L2256" s="221"/>
      <c r="M2256" s="221">
        <f t="shared" si="162"/>
        <v>0</v>
      </c>
      <c r="N2256" s="722"/>
    </row>
    <row r="2257" spans="6:14" hidden="1" x14ac:dyDescent="0.25">
      <c r="F2257" s="233">
        <v>426</v>
      </c>
      <c r="G2257" s="493" t="s">
        <v>3638</v>
      </c>
      <c r="J2257" s="221">
        <f t="shared" si="161"/>
        <v>0</v>
      </c>
      <c r="K2257" s="221"/>
      <c r="L2257" s="221"/>
      <c r="M2257" s="221">
        <f t="shared" si="162"/>
        <v>0</v>
      </c>
      <c r="N2257" s="722"/>
    </row>
    <row r="2258" spans="6:14" hidden="1" x14ac:dyDescent="0.25">
      <c r="F2258" s="233">
        <v>431</v>
      </c>
      <c r="G2258" s="493" t="s">
        <v>3752</v>
      </c>
      <c r="J2258" s="221">
        <f t="shared" si="161"/>
        <v>0</v>
      </c>
      <c r="K2258" s="221"/>
      <c r="L2258" s="221"/>
      <c r="M2258" s="221">
        <f t="shared" si="162"/>
        <v>0</v>
      </c>
      <c r="N2258" s="722"/>
    </row>
    <row r="2259" spans="6:14" hidden="1" x14ac:dyDescent="0.25">
      <c r="F2259" s="233">
        <v>432</v>
      </c>
      <c r="G2259" s="493" t="s">
        <v>3753</v>
      </c>
      <c r="J2259" s="221">
        <f t="shared" si="161"/>
        <v>0</v>
      </c>
      <c r="K2259" s="221"/>
      <c r="L2259" s="221"/>
      <c r="M2259" s="221">
        <f t="shared" si="162"/>
        <v>0</v>
      </c>
      <c r="N2259" s="722"/>
    </row>
    <row r="2260" spans="6:14" hidden="1" x14ac:dyDescent="0.25">
      <c r="F2260" s="233">
        <v>433</v>
      </c>
      <c r="G2260" s="493" t="s">
        <v>3754</v>
      </c>
      <c r="J2260" s="221">
        <f t="shared" si="161"/>
        <v>0</v>
      </c>
      <c r="K2260" s="221"/>
      <c r="L2260" s="221"/>
      <c r="M2260" s="221">
        <f t="shared" si="162"/>
        <v>0</v>
      </c>
      <c r="N2260" s="722"/>
    </row>
    <row r="2261" spans="6:14" hidden="1" x14ac:dyDescent="0.25">
      <c r="F2261" s="233">
        <v>434</v>
      </c>
      <c r="G2261" s="493" t="s">
        <v>3755</v>
      </c>
      <c r="J2261" s="221">
        <f t="shared" si="161"/>
        <v>0</v>
      </c>
      <c r="K2261" s="221"/>
      <c r="L2261" s="221"/>
      <c r="M2261" s="221">
        <f t="shared" si="162"/>
        <v>0</v>
      </c>
      <c r="N2261" s="722"/>
    </row>
    <row r="2262" spans="6:14" hidden="1" x14ac:dyDescent="0.25">
      <c r="F2262" s="233">
        <v>435</v>
      </c>
      <c r="G2262" s="493" t="s">
        <v>3639</v>
      </c>
      <c r="J2262" s="221">
        <f t="shared" si="161"/>
        <v>0</v>
      </c>
      <c r="K2262" s="221"/>
      <c r="L2262" s="221"/>
      <c r="M2262" s="221">
        <f t="shared" si="162"/>
        <v>0</v>
      </c>
      <c r="N2262" s="722"/>
    </row>
    <row r="2263" spans="6:14" hidden="1" x14ac:dyDescent="0.25">
      <c r="F2263" s="233">
        <v>441</v>
      </c>
      <c r="G2263" s="493" t="s">
        <v>3756</v>
      </c>
      <c r="J2263" s="221">
        <f t="shared" si="161"/>
        <v>0</v>
      </c>
      <c r="K2263" s="221"/>
      <c r="L2263" s="221"/>
      <c r="M2263" s="221">
        <f t="shared" si="162"/>
        <v>0</v>
      </c>
      <c r="N2263" s="722"/>
    </row>
    <row r="2264" spans="6:14" hidden="1" x14ac:dyDescent="0.25">
      <c r="F2264" s="233">
        <v>442</v>
      </c>
      <c r="G2264" s="493" t="s">
        <v>3757</v>
      </c>
      <c r="J2264" s="221">
        <f t="shared" si="161"/>
        <v>0</v>
      </c>
      <c r="K2264" s="221"/>
      <c r="L2264" s="221"/>
      <c r="M2264" s="221">
        <f t="shared" si="162"/>
        <v>0</v>
      </c>
      <c r="N2264" s="722"/>
    </row>
    <row r="2265" spans="6:14" hidden="1" x14ac:dyDescent="0.25">
      <c r="F2265" s="233">
        <v>443</v>
      </c>
      <c r="G2265" s="493" t="s">
        <v>3640</v>
      </c>
      <c r="J2265" s="221">
        <f t="shared" si="161"/>
        <v>0</v>
      </c>
      <c r="K2265" s="221"/>
      <c r="L2265" s="221"/>
      <c r="M2265" s="221">
        <f t="shared" si="162"/>
        <v>0</v>
      </c>
      <c r="N2265" s="722"/>
    </row>
    <row r="2266" spans="6:14" hidden="1" x14ac:dyDescent="0.25">
      <c r="F2266" s="233">
        <v>444</v>
      </c>
      <c r="G2266" s="493" t="s">
        <v>3641</v>
      </c>
      <c r="J2266" s="221">
        <f t="shared" si="161"/>
        <v>0</v>
      </c>
      <c r="K2266" s="221"/>
      <c r="L2266" s="221"/>
      <c r="M2266" s="221">
        <f t="shared" si="162"/>
        <v>0</v>
      </c>
      <c r="N2266" s="722"/>
    </row>
    <row r="2267" spans="6:14" ht="30" hidden="1" x14ac:dyDescent="0.25">
      <c r="F2267" s="233">
        <v>4511</v>
      </c>
      <c r="G2267" s="495" t="s">
        <v>1675</v>
      </c>
      <c r="J2267" s="221">
        <f t="shared" si="161"/>
        <v>0</v>
      </c>
      <c r="K2267" s="221"/>
      <c r="L2267" s="221"/>
      <c r="M2267" s="221">
        <f t="shared" si="162"/>
        <v>0</v>
      </c>
      <c r="N2267" s="722"/>
    </row>
    <row r="2268" spans="6:14" ht="30" hidden="1" x14ac:dyDescent="0.25">
      <c r="F2268" s="233">
        <v>4512</v>
      </c>
      <c r="G2268" s="495" t="s">
        <v>1684</v>
      </c>
      <c r="J2268" s="221">
        <f t="shared" si="161"/>
        <v>0</v>
      </c>
      <c r="K2268" s="221"/>
      <c r="L2268" s="221"/>
      <c r="M2268" s="221">
        <f t="shared" si="162"/>
        <v>0</v>
      </c>
      <c r="N2268" s="722"/>
    </row>
    <row r="2269" spans="6:14" hidden="1" x14ac:dyDescent="0.25">
      <c r="F2269" s="233">
        <v>452</v>
      </c>
      <c r="G2269" s="493" t="s">
        <v>3758</v>
      </c>
      <c r="J2269" s="221">
        <f t="shared" si="161"/>
        <v>0</v>
      </c>
      <c r="K2269" s="221"/>
      <c r="L2269" s="221"/>
      <c r="M2269" s="221">
        <f t="shared" si="162"/>
        <v>0</v>
      </c>
      <c r="N2269" s="722"/>
    </row>
    <row r="2270" spans="6:14" hidden="1" x14ac:dyDescent="0.25">
      <c r="F2270" s="233">
        <v>453</v>
      </c>
      <c r="G2270" s="493" t="s">
        <v>3759</v>
      </c>
      <c r="J2270" s="221">
        <f t="shared" si="161"/>
        <v>0</v>
      </c>
      <c r="K2270" s="221"/>
      <c r="L2270" s="221"/>
      <c r="M2270" s="221">
        <f t="shared" si="162"/>
        <v>0</v>
      </c>
      <c r="N2270" s="722"/>
    </row>
    <row r="2271" spans="6:14" hidden="1" x14ac:dyDescent="0.25">
      <c r="F2271" s="233">
        <v>454</v>
      </c>
      <c r="G2271" s="493" t="s">
        <v>3642</v>
      </c>
      <c r="J2271" s="221">
        <f t="shared" si="161"/>
        <v>0</v>
      </c>
      <c r="K2271" s="221"/>
      <c r="L2271" s="221"/>
      <c r="M2271" s="221">
        <f t="shared" si="162"/>
        <v>0</v>
      </c>
      <c r="N2271" s="722"/>
    </row>
    <row r="2272" spans="6:14" hidden="1" x14ac:dyDescent="0.25">
      <c r="F2272" s="233">
        <v>461</v>
      </c>
      <c r="G2272" s="493" t="s">
        <v>3740</v>
      </c>
      <c r="J2272" s="221">
        <f t="shared" si="161"/>
        <v>0</v>
      </c>
      <c r="K2272" s="221"/>
      <c r="L2272" s="221"/>
      <c r="M2272" s="221">
        <f t="shared" si="162"/>
        <v>0</v>
      </c>
      <c r="N2272" s="722"/>
    </row>
    <row r="2273" spans="5:14" hidden="1" x14ac:dyDescent="0.25">
      <c r="F2273" s="233">
        <v>462</v>
      </c>
      <c r="G2273" s="493" t="s">
        <v>3643</v>
      </c>
      <c r="J2273" s="221">
        <f t="shared" si="161"/>
        <v>0</v>
      </c>
      <c r="K2273" s="221"/>
      <c r="L2273" s="221"/>
      <c r="M2273" s="221">
        <f t="shared" si="162"/>
        <v>0</v>
      </c>
      <c r="N2273" s="722"/>
    </row>
    <row r="2274" spans="5:14" hidden="1" x14ac:dyDescent="0.25">
      <c r="F2274" s="233">
        <v>4631</v>
      </c>
      <c r="G2274" s="493" t="s">
        <v>3644</v>
      </c>
      <c r="H2274" s="220">
        <v>0</v>
      </c>
      <c r="J2274" s="221">
        <f t="shared" si="161"/>
        <v>0</v>
      </c>
      <c r="K2274" s="221">
        <v>0</v>
      </c>
      <c r="L2274" s="221"/>
      <c r="M2274" s="221">
        <f t="shared" si="162"/>
        <v>0</v>
      </c>
      <c r="N2274" s="722"/>
    </row>
    <row r="2275" spans="5:14" hidden="1" x14ac:dyDescent="0.25">
      <c r="F2275" s="233">
        <v>4632</v>
      </c>
      <c r="G2275" s="493" t="s">
        <v>3645</v>
      </c>
      <c r="J2275" s="221">
        <f t="shared" si="161"/>
        <v>0</v>
      </c>
      <c r="K2275" s="221"/>
      <c r="L2275" s="221"/>
      <c r="M2275" s="221">
        <f t="shared" si="162"/>
        <v>0</v>
      </c>
      <c r="N2275" s="722"/>
    </row>
    <row r="2276" spans="5:14" ht="30" hidden="1" x14ac:dyDescent="0.25">
      <c r="F2276" s="233">
        <v>464</v>
      </c>
      <c r="G2276" s="493" t="s">
        <v>3646</v>
      </c>
      <c r="J2276" s="221">
        <f t="shared" si="161"/>
        <v>0</v>
      </c>
      <c r="K2276" s="221"/>
      <c r="L2276" s="221"/>
      <c r="M2276" s="221">
        <f t="shared" si="162"/>
        <v>0</v>
      </c>
      <c r="N2276" s="722"/>
    </row>
    <row r="2277" spans="5:14" hidden="1" x14ac:dyDescent="0.25">
      <c r="F2277" s="233">
        <v>465</v>
      </c>
      <c r="G2277" s="493" t="s">
        <v>3741</v>
      </c>
      <c r="J2277" s="221">
        <f t="shared" si="161"/>
        <v>0</v>
      </c>
      <c r="K2277" s="221"/>
      <c r="L2277" s="221"/>
      <c r="M2277" s="221">
        <f t="shared" si="162"/>
        <v>0</v>
      </c>
      <c r="N2277" s="722"/>
    </row>
    <row r="2278" spans="5:14" hidden="1" x14ac:dyDescent="0.25">
      <c r="F2278" s="233">
        <v>472</v>
      </c>
      <c r="G2278" s="493" t="s">
        <v>3647</v>
      </c>
      <c r="J2278" s="221">
        <f t="shared" si="161"/>
        <v>0</v>
      </c>
      <c r="K2278" s="221"/>
      <c r="L2278" s="221"/>
      <c r="M2278" s="221">
        <f t="shared" si="162"/>
        <v>0</v>
      </c>
      <c r="N2278" s="722"/>
    </row>
    <row r="2279" spans="5:14" x14ac:dyDescent="0.25">
      <c r="E2279" s="219">
        <v>69</v>
      </c>
      <c r="F2279" s="233">
        <v>481</v>
      </c>
      <c r="G2279" s="493" t="s">
        <v>3760</v>
      </c>
      <c r="H2279" s="220">
        <v>4425000</v>
      </c>
      <c r="J2279" s="221">
        <f t="shared" si="161"/>
        <v>4425000</v>
      </c>
      <c r="K2279" s="221">
        <v>1704550</v>
      </c>
      <c r="L2279" s="221"/>
      <c r="M2279" s="221">
        <f t="shared" si="162"/>
        <v>1704550</v>
      </c>
      <c r="N2279" s="722"/>
    </row>
    <row r="2280" spans="5:14" hidden="1" x14ac:dyDescent="0.25">
      <c r="F2280" s="233">
        <v>482</v>
      </c>
      <c r="G2280" s="493" t="s">
        <v>3761</v>
      </c>
      <c r="J2280" s="221">
        <f t="shared" si="161"/>
        <v>0</v>
      </c>
      <c r="K2280" s="221"/>
      <c r="L2280" s="221"/>
      <c r="M2280" s="221">
        <f t="shared" si="162"/>
        <v>0</v>
      </c>
      <c r="N2280" s="722"/>
    </row>
    <row r="2281" spans="5:14" hidden="1" x14ac:dyDescent="0.25">
      <c r="F2281" s="233">
        <v>483</v>
      </c>
      <c r="G2281" s="493" t="s">
        <v>3762</v>
      </c>
      <c r="J2281" s="221">
        <f t="shared" si="161"/>
        <v>0</v>
      </c>
      <c r="K2281" s="221"/>
      <c r="L2281" s="221"/>
      <c r="M2281" s="221">
        <f t="shared" si="162"/>
        <v>0</v>
      </c>
      <c r="N2281" s="722"/>
    </row>
    <row r="2282" spans="5:14" ht="30" hidden="1" x14ac:dyDescent="0.25">
      <c r="F2282" s="233">
        <v>484</v>
      </c>
      <c r="G2282" s="493" t="s">
        <v>3763</v>
      </c>
      <c r="J2282" s="221">
        <f t="shared" si="161"/>
        <v>0</v>
      </c>
      <c r="K2282" s="221"/>
      <c r="L2282" s="221"/>
      <c r="M2282" s="221">
        <f t="shared" si="162"/>
        <v>0</v>
      </c>
      <c r="N2282" s="722"/>
    </row>
    <row r="2283" spans="5:14" ht="30" hidden="1" x14ac:dyDescent="0.25">
      <c r="F2283" s="233">
        <v>485</v>
      </c>
      <c r="G2283" s="493" t="s">
        <v>3764</v>
      </c>
      <c r="J2283" s="221">
        <f t="shared" si="161"/>
        <v>0</v>
      </c>
      <c r="K2283" s="221"/>
      <c r="L2283" s="221"/>
      <c r="M2283" s="221">
        <f t="shared" si="162"/>
        <v>0</v>
      </c>
      <c r="N2283" s="722"/>
    </row>
    <row r="2284" spans="5:14" ht="30" hidden="1" x14ac:dyDescent="0.25">
      <c r="F2284" s="233">
        <v>489</v>
      </c>
      <c r="G2284" s="493" t="s">
        <v>3648</v>
      </c>
      <c r="J2284" s="221">
        <f t="shared" si="161"/>
        <v>0</v>
      </c>
      <c r="K2284" s="221"/>
      <c r="L2284" s="221"/>
      <c r="M2284" s="221">
        <f t="shared" si="162"/>
        <v>0</v>
      </c>
      <c r="N2284" s="722"/>
    </row>
    <row r="2285" spans="5:14" ht="30" hidden="1" x14ac:dyDescent="0.25">
      <c r="F2285" s="233">
        <v>494</v>
      </c>
      <c r="G2285" s="493" t="s">
        <v>3742</v>
      </c>
      <c r="J2285" s="221">
        <f t="shared" si="161"/>
        <v>0</v>
      </c>
      <c r="K2285" s="221"/>
      <c r="L2285" s="221"/>
      <c r="M2285" s="221">
        <f t="shared" si="162"/>
        <v>0</v>
      </c>
      <c r="N2285" s="722"/>
    </row>
    <row r="2286" spans="5:14" ht="30" hidden="1" x14ac:dyDescent="0.25">
      <c r="F2286" s="233">
        <v>495</v>
      </c>
      <c r="G2286" s="493" t="s">
        <v>3743</v>
      </c>
      <c r="J2286" s="221">
        <f t="shared" si="161"/>
        <v>0</v>
      </c>
      <c r="K2286" s="221"/>
      <c r="L2286" s="221"/>
      <c r="M2286" s="221">
        <f t="shared" si="162"/>
        <v>0</v>
      </c>
      <c r="N2286" s="722"/>
    </row>
    <row r="2287" spans="5:14" ht="30" hidden="1" x14ac:dyDescent="0.25">
      <c r="F2287" s="233">
        <v>496</v>
      </c>
      <c r="G2287" s="493" t="s">
        <v>3744</v>
      </c>
      <c r="J2287" s="221">
        <f t="shared" si="161"/>
        <v>0</v>
      </c>
      <c r="K2287" s="221"/>
      <c r="L2287" s="221"/>
      <c r="M2287" s="221">
        <f t="shared" si="162"/>
        <v>0</v>
      </c>
      <c r="N2287" s="722"/>
    </row>
    <row r="2288" spans="5:14" ht="30" hidden="1" x14ac:dyDescent="0.25">
      <c r="F2288" s="233">
        <v>499</v>
      </c>
      <c r="G2288" s="493" t="s">
        <v>3745</v>
      </c>
      <c r="J2288" s="221">
        <f t="shared" si="161"/>
        <v>0</v>
      </c>
      <c r="K2288" s="221"/>
      <c r="L2288" s="221"/>
      <c r="M2288" s="221">
        <f t="shared" si="162"/>
        <v>0</v>
      </c>
      <c r="N2288" s="722"/>
    </row>
    <row r="2289" spans="5:14" hidden="1" x14ac:dyDescent="0.25">
      <c r="F2289" s="233">
        <v>511</v>
      </c>
      <c r="G2289" s="493" t="s">
        <v>3765</v>
      </c>
      <c r="J2289" s="221">
        <f t="shared" si="161"/>
        <v>0</v>
      </c>
      <c r="K2289" s="221"/>
      <c r="L2289" s="221"/>
      <c r="M2289" s="221">
        <f t="shared" si="162"/>
        <v>0</v>
      </c>
      <c r="N2289" s="722"/>
    </row>
    <row r="2290" spans="5:14" hidden="1" x14ac:dyDescent="0.25">
      <c r="F2290" s="233">
        <v>512</v>
      </c>
      <c r="G2290" s="493" t="s">
        <v>3766</v>
      </c>
      <c r="J2290" s="221">
        <f t="shared" si="161"/>
        <v>0</v>
      </c>
      <c r="K2290" s="221"/>
      <c r="L2290" s="221"/>
      <c r="M2290" s="221">
        <f t="shared" si="162"/>
        <v>0</v>
      </c>
      <c r="N2290" s="722"/>
    </row>
    <row r="2291" spans="5:14" hidden="1" x14ac:dyDescent="0.25">
      <c r="F2291" s="233">
        <v>513</v>
      </c>
      <c r="G2291" s="493" t="s">
        <v>3767</v>
      </c>
      <c r="J2291" s="221">
        <f t="shared" si="161"/>
        <v>0</v>
      </c>
      <c r="K2291" s="221"/>
      <c r="L2291" s="221"/>
      <c r="M2291" s="221">
        <f t="shared" si="162"/>
        <v>0</v>
      </c>
      <c r="N2291" s="722"/>
    </row>
    <row r="2292" spans="5:14" hidden="1" x14ac:dyDescent="0.25">
      <c r="F2292" s="233">
        <v>514</v>
      </c>
      <c r="G2292" s="493" t="s">
        <v>3768</v>
      </c>
      <c r="J2292" s="221">
        <f t="shared" si="161"/>
        <v>0</v>
      </c>
      <c r="K2292" s="221"/>
      <c r="L2292" s="221"/>
      <c r="M2292" s="221">
        <f t="shared" si="162"/>
        <v>0</v>
      </c>
      <c r="N2292" s="722"/>
    </row>
    <row r="2293" spans="5:14" hidden="1" x14ac:dyDescent="0.25">
      <c r="F2293" s="233">
        <v>515</v>
      </c>
      <c r="G2293" s="493" t="s">
        <v>3651</v>
      </c>
      <c r="J2293" s="221">
        <f t="shared" si="161"/>
        <v>0</v>
      </c>
      <c r="K2293" s="221"/>
      <c r="L2293" s="221"/>
      <c r="M2293" s="221">
        <f t="shared" si="162"/>
        <v>0</v>
      </c>
      <c r="N2293" s="722"/>
    </row>
    <row r="2294" spans="5:14" hidden="1" x14ac:dyDescent="0.25">
      <c r="F2294" s="233">
        <v>521</v>
      </c>
      <c r="G2294" s="493" t="s">
        <v>3769</v>
      </c>
      <c r="J2294" s="221">
        <f t="shared" si="161"/>
        <v>0</v>
      </c>
      <c r="K2294" s="221"/>
      <c r="L2294" s="221"/>
      <c r="M2294" s="221">
        <f t="shared" si="162"/>
        <v>0</v>
      </c>
      <c r="N2294" s="722"/>
    </row>
    <row r="2295" spans="5:14" hidden="1" x14ac:dyDescent="0.25">
      <c r="F2295" s="233">
        <v>522</v>
      </c>
      <c r="G2295" s="493" t="s">
        <v>3770</v>
      </c>
      <c r="J2295" s="221">
        <f t="shared" si="161"/>
        <v>0</v>
      </c>
      <c r="K2295" s="221"/>
      <c r="L2295" s="221"/>
      <c r="M2295" s="221">
        <f t="shared" si="162"/>
        <v>0</v>
      </c>
      <c r="N2295" s="722"/>
    </row>
    <row r="2296" spans="5:14" hidden="1" x14ac:dyDescent="0.25">
      <c r="F2296" s="233">
        <v>523</v>
      </c>
      <c r="G2296" s="493" t="s">
        <v>3652</v>
      </c>
      <c r="J2296" s="221">
        <f t="shared" si="161"/>
        <v>0</v>
      </c>
      <c r="K2296" s="221"/>
      <c r="L2296" s="221"/>
      <c r="M2296" s="221">
        <f t="shared" si="162"/>
        <v>0</v>
      </c>
      <c r="N2296" s="722"/>
    </row>
    <row r="2297" spans="5:14" hidden="1" x14ac:dyDescent="0.25">
      <c r="F2297" s="233">
        <v>531</v>
      </c>
      <c r="G2297" s="494" t="s">
        <v>3746</v>
      </c>
      <c r="J2297" s="221">
        <f t="shared" si="161"/>
        <v>0</v>
      </c>
      <c r="K2297" s="221"/>
      <c r="L2297" s="221"/>
      <c r="M2297" s="221">
        <f t="shared" si="162"/>
        <v>0</v>
      </c>
      <c r="N2297" s="722"/>
    </row>
    <row r="2298" spans="5:14" hidden="1" x14ac:dyDescent="0.25">
      <c r="F2298" s="233">
        <v>541</v>
      </c>
      <c r="G2298" s="493" t="s">
        <v>3771</v>
      </c>
      <c r="J2298" s="221">
        <f t="shared" si="161"/>
        <v>0</v>
      </c>
      <c r="K2298" s="221"/>
      <c r="L2298" s="221"/>
      <c r="M2298" s="221">
        <f t="shared" si="162"/>
        <v>0</v>
      </c>
      <c r="N2298" s="722"/>
    </row>
    <row r="2299" spans="5:14" hidden="1" x14ac:dyDescent="0.25">
      <c r="F2299" s="233">
        <v>542</v>
      </c>
      <c r="G2299" s="493" t="s">
        <v>3772</v>
      </c>
      <c r="J2299" s="221">
        <f t="shared" si="161"/>
        <v>0</v>
      </c>
      <c r="K2299" s="221"/>
      <c r="L2299" s="221"/>
      <c r="M2299" s="221">
        <f t="shared" si="162"/>
        <v>0</v>
      </c>
      <c r="N2299" s="722"/>
    </row>
    <row r="2300" spans="5:14" hidden="1" x14ac:dyDescent="0.25">
      <c r="F2300" s="233">
        <v>543</v>
      </c>
      <c r="G2300" s="493" t="s">
        <v>3653</v>
      </c>
      <c r="J2300" s="221">
        <f t="shared" si="161"/>
        <v>0</v>
      </c>
      <c r="K2300" s="221"/>
      <c r="L2300" s="221"/>
      <c r="M2300" s="221">
        <f t="shared" si="162"/>
        <v>0</v>
      </c>
      <c r="N2300" s="722"/>
    </row>
    <row r="2301" spans="5:14" ht="45" hidden="1" x14ac:dyDescent="0.25">
      <c r="F2301" s="233">
        <v>551</v>
      </c>
      <c r="G2301" s="493" t="s">
        <v>3747</v>
      </c>
      <c r="J2301" s="221">
        <f t="shared" si="161"/>
        <v>0</v>
      </c>
      <c r="K2301" s="221"/>
      <c r="L2301" s="221"/>
      <c r="M2301" s="221">
        <f t="shared" si="162"/>
        <v>0</v>
      </c>
      <c r="N2301" s="722"/>
    </row>
    <row r="2302" spans="5:14" hidden="1" x14ac:dyDescent="0.25">
      <c r="F2302" s="233">
        <v>611</v>
      </c>
      <c r="G2302" s="494" t="s">
        <v>3654</v>
      </c>
      <c r="J2302" s="221">
        <f t="shared" si="161"/>
        <v>0</v>
      </c>
      <c r="K2302" s="221"/>
      <c r="L2302" s="221"/>
      <c r="M2302" s="221">
        <f t="shared" si="162"/>
        <v>0</v>
      </c>
      <c r="N2302" s="722"/>
    </row>
    <row r="2303" spans="5:14" hidden="1" x14ac:dyDescent="0.25">
      <c r="F2303" s="233">
        <v>620</v>
      </c>
      <c r="G2303" s="494" t="s">
        <v>73</v>
      </c>
      <c r="J2303" s="221">
        <f t="shared" si="161"/>
        <v>0</v>
      </c>
      <c r="K2303" s="221"/>
      <c r="L2303" s="221"/>
      <c r="M2303" s="221">
        <f t="shared" si="162"/>
        <v>0</v>
      </c>
      <c r="N2303" s="722"/>
    </row>
    <row r="2304" spans="5:14" x14ac:dyDescent="0.25">
      <c r="E2304" s="234"/>
      <c r="F2304" s="233"/>
      <c r="G2304" s="496" t="s">
        <v>4261</v>
      </c>
      <c r="H2304" s="235"/>
      <c r="I2304" s="236"/>
      <c r="J2304" s="237"/>
      <c r="K2304" s="237"/>
      <c r="L2304" s="237"/>
      <c r="M2304" s="237"/>
      <c r="N2304" s="723"/>
    </row>
    <row r="2305" spans="6:14" x14ac:dyDescent="0.25">
      <c r="F2305" s="238" t="s">
        <v>219</v>
      </c>
      <c r="G2305" s="497" t="s">
        <v>220</v>
      </c>
      <c r="H2305" s="220">
        <f>SUM(H2279)</f>
        <v>4425000</v>
      </c>
      <c r="J2305" s="221">
        <f t="shared" ref="J2305:J2320" si="163">SUM(H2305:I2305)</f>
        <v>4425000</v>
      </c>
      <c r="K2305" s="221">
        <f>SUM(K2279)</f>
        <v>1704550</v>
      </c>
      <c r="L2305" s="221"/>
      <c r="M2305" s="221">
        <f t="shared" ref="M2305:M2320" si="164">SUM(K2305:L2305)</f>
        <v>1704550</v>
      </c>
      <c r="N2305" s="722"/>
    </row>
    <row r="2306" spans="6:14" hidden="1" x14ac:dyDescent="0.25">
      <c r="F2306" s="238" t="s">
        <v>221</v>
      </c>
      <c r="G2306" s="497" t="s">
        <v>222</v>
      </c>
      <c r="J2306" s="221">
        <f t="shared" si="163"/>
        <v>0</v>
      </c>
      <c r="K2306" s="221"/>
      <c r="L2306" s="221"/>
      <c r="M2306" s="221">
        <f t="shared" si="164"/>
        <v>0</v>
      </c>
      <c r="N2306" s="722"/>
    </row>
    <row r="2307" spans="6:14" hidden="1" x14ac:dyDescent="0.25">
      <c r="F2307" s="238" t="s">
        <v>223</v>
      </c>
      <c r="G2307" s="497" t="s">
        <v>224</v>
      </c>
      <c r="J2307" s="221">
        <f t="shared" si="163"/>
        <v>0</v>
      </c>
      <c r="K2307" s="221"/>
      <c r="L2307" s="221"/>
      <c r="M2307" s="221">
        <f t="shared" si="164"/>
        <v>0</v>
      </c>
      <c r="N2307" s="722"/>
    </row>
    <row r="2308" spans="6:14" hidden="1" x14ac:dyDescent="0.25">
      <c r="F2308" s="238" t="s">
        <v>225</v>
      </c>
      <c r="G2308" s="497" t="s">
        <v>226</v>
      </c>
      <c r="J2308" s="221">
        <f t="shared" si="163"/>
        <v>0</v>
      </c>
      <c r="K2308" s="221"/>
      <c r="L2308" s="221"/>
      <c r="M2308" s="221">
        <f t="shared" si="164"/>
        <v>0</v>
      </c>
      <c r="N2308" s="722"/>
    </row>
    <row r="2309" spans="6:14" hidden="1" x14ac:dyDescent="0.25">
      <c r="F2309" s="238" t="s">
        <v>227</v>
      </c>
      <c r="G2309" s="497" t="s">
        <v>228</v>
      </c>
      <c r="J2309" s="221">
        <f t="shared" si="163"/>
        <v>0</v>
      </c>
      <c r="K2309" s="221"/>
      <c r="L2309" s="221"/>
      <c r="M2309" s="221">
        <f t="shared" si="164"/>
        <v>0</v>
      </c>
      <c r="N2309" s="722"/>
    </row>
    <row r="2310" spans="6:14" hidden="1" x14ac:dyDescent="0.25">
      <c r="F2310" s="238" t="s">
        <v>229</v>
      </c>
      <c r="G2310" s="497" t="s">
        <v>230</v>
      </c>
      <c r="J2310" s="221">
        <f t="shared" si="163"/>
        <v>0</v>
      </c>
      <c r="K2310" s="221"/>
      <c r="L2310" s="221"/>
      <c r="M2310" s="221">
        <f t="shared" si="164"/>
        <v>0</v>
      </c>
      <c r="N2310" s="722"/>
    </row>
    <row r="2311" spans="6:14" hidden="1" x14ac:dyDescent="0.25">
      <c r="F2311" s="238" t="s">
        <v>231</v>
      </c>
      <c r="G2311" s="497" t="s">
        <v>4115</v>
      </c>
      <c r="J2311" s="221">
        <f t="shared" si="163"/>
        <v>0</v>
      </c>
      <c r="K2311" s="221"/>
      <c r="L2311" s="221"/>
      <c r="M2311" s="221">
        <f t="shared" si="164"/>
        <v>0</v>
      </c>
      <c r="N2311" s="722"/>
    </row>
    <row r="2312" spans="6:14" hidden="1" x14ac:dyDescent="0.25">
      <c r="F2312" s="238" t="s">
        <v>232</v>
      </c>
      <c r="G2312" s="497" t="s">
        <v>4114</v>
      </c>
      <c r="J2312" s="221">
        <f t="shared" si="163"/>
        <v>0</v>
      </c>
      <c r="K2312" s="221"/>
      <c r="L2312" s="221"/>
      <c r="M2312" s="221">
        <f t="shared" si="164"/>
        <v>0</v>
      </c>
      <c r="N2312" s="722"/>
    </row>
    <row r="2313" spans="6:14" hidden="1" x14ac:dyDescent="0.25">
      <c r="F2313" s="238" t="s">
        <v>233</v>
      </c>
      <c r="G2313" s="497" t="s">
        <v>42</v>
      </c>
      <c r="J2313" s="221">
        <f t="shared" si="163"/>
        <v>0</v>
      </c>
      <c r="K2313" s="221"/>
      <c r="L2313" s="221"/>
      <c r="M2313" s="221">
        <f t="shared" si="164"/>
        <v>0</v>
      </c>
      <c r="N2313" s="722"/>
    </row>
    <row r="2314" spans="6:14" hidden="1" x14ac:dyDescent="0.25">
      <c r="F2314" s="238" t="s">
        <v>234</v>
      </c>
      <c r="G2314" s="497" t="s">
        <v>235</v>
      </c>
      <c r="J2314" s="221">
        <f t="shared" si="163"/>
        <v>0</v>
      </c>
      <c r="K2314" s="221"/>
      <c r="L2314" s="221"/>
      <c r="M2314" s="221">
        <f t="shared" si="164"/>
        <v>0</v>
      </c>
      <c r="N2314" s="722"/>
    </row>
    <row r="2315" spans="6:14" hidden="1" x14ac:dyDescent="0.25">
      <c r="F2315" s="238" t="s">
        <v>236</v>
      </c>
      <c r="G2315" s="497" t="s">
        <v>237</v>
      </c>
      <c r="J2315" s="221">
        <f t="shared" si="163"/>
        <v>0</v>
      </c>
      <c r="K2315" s="221"/>
      <c r="L2315" s="221"/>
      <c r="M2315" s="221">
        <f t="shared" si="164"/>
        <v>0</v>
      </c>
      <c r="N2315" s="722"/>
    </row>
    <row r="2316" spans="6:14" ht="30" hidden="1" x14ac:dyDescent="0.25">
      <c r="F2316" s="238" t="s">
        <v>238</v>
      </c>
      <c r="G2316" s="497" t="s">
        <v>239</v>
      </c>
      <c r="J2316" s="221">
        <f t="shared" si="163"/>
        <v>0</v>
      </c>
      <c r="K2316" s="221"/>
      <c r="L2316" s="221"/>
      <c r="M2316" s="221">
        <f t="shared" si="164"/>
        <v>0</v>
      </c>
      <c r="N2316" s="722"/>
    </row>
    <row r="2317" spans="6:14" hidden="1" x14ac:dyDescent="0.25">
      <c r="F2317" s="238" t="s">
        <v>240</v>
      </c>
      <c r="G2317" s="497" t="s">
        <v>241</v>
      </c>
      <c r="J2317" s="221">
        <f t="shared" si="163"/>
        <v>0</v>
      </c>
      <c r="K2317" s="221"/>
      <c r="L2317" s="221"/>
      <c r="M2317" s="221">
        <f t="shared" si="164"/>
        <v>0</v>
      </c>
      <c r="N2317" s="722"/>
    </row>
    <row r="2318" spans="6:14" ht="30" hidden="1" x14ac:dyDescent="0.25">
      <c r="F2318" s="238" t="s">
        <v>242</v>
      </c>
      <c r="G2318" s="497" t="s">
        <v>243</v>
      </c>
      <c r="J2318" s="221">
        <f t="shared" si="163"/>
        <v>0</v>
      </c>
      <c r="K2318" s="221"/>
      <c r="L2318" s="221"/>
      <c r="M2318" s="221">
        <f t="shared" si="164"/>
        <v>0</v>
      </c>
      <c r="N2318" s="722"/>
    </row>
    <row r="2319" spans="6:14" hidden="1" x14ac:dyDescent="0.25">
      <c r="F2319" s="238" t="s">
        <v>244</v>
      </c>
      <c r="G2319" s="497" t="s">
        <v>245</v>
      </c>
      <c r="J2319" s="221">
        <f t="shared" si="163"/>
        <v>0</v>
      </c>
      <c r="K2319" s="221"/>
      <c r="L2319" s="221"/>
      <c r="M2319" s="221">
        <f t="shared" si="164"/>
        <v>0</v>
      </c>
      <c r="N2319" s="722"/>
    </row>
    <row r="2320" spans="6:14" hidden="1" x14ac:dyDescent="0.25">
      <c r="F2320" s="238" t="s">
        <v>246</v>
      </c>
      <c r="G2320" s="497" t="s">
        <v>247</v>
      </c>
      <c r="J2320" s="221">
        <f t="shared" si="163"/>
        <v>0</v>
      </c>
      <c r="K2320" s="221"/>
      <c r="L2320" s="221"/>
      <c r="M2320" s="221">
        <f t="shared" si="164"/>
        <v>0</v>
      </c>
      <c r="N2320" s="722"/>
    </row>
    <row r="2321" spans="5:14" x14ac:dyDescent="0.25">
      <c r="G2321" s="498" t="s">
        <v>4262</v>
      </c>
      <c r="H2321" s="239">
        <f>SUM(H2305)</f>
        <v>4425000</v>
      </c>
      <c r="I2321" s="240">
        <f>SUM(I2306:I2320)</f>
        <v>0</v>
      </c>
      <c r="J2321" s="240">
        <f>SUM(J2305:J2320)</f>
        <v>4425000</v>
      </c>
      <c r="K2321" s="240">
        <f>SUM(K2305)</f>
        <v>1704550</v>
      </c>
      <c r="L2321" s="240">
        <f>SUM(L2306:L2320)</f>
        <v>0</v>
      </c>
      <c r="M2321" s="240">
        <f>SUM(M2305:M2320)</f>
        <v>1704550</v>
      </c>
      <c r="N2321" s="724"/>
    </row>
    <row r="2322" spans="5:14" ht="28.5" x14ac:dyDescent="0.25">
      <c r="E2322" s="234"/>
      <c r="F2322" s="233"/>
      <c r="G2322" s="499" t="s">
        <v>3840</v>
      </c>
      <c r="H2322" s="235"/>
      <c r="I2322" s="236"/>
      <c r="J2322" s="237"/>
      <c r="K2322" s="237"/>
      <c r="L2322" s="237"/>
      <c r="M2322" s="237"/>
      <c r="N2322" s="723"/>
    </row>
    <row r="2323" spans="5:14" x14ac:dyDescent="0.25">
      <c r="F2323" s="238" t="s">
        <v>219</v>
      </c>
      <c r="G2323" s="512" t="s">
        <v>220</v>
      </c>
      <c r="H2323" s="220">
        <f>SUM(H2244:H2303)</f>
        <v>4425000</v>
      </c>
      <c r="J2323" s="221">
        <f>SUM(H2323:I2323)</f>
        <v>4425000</v>
      </c>
      <c r="K2323" s="221">
        <f>SUM(K2244:K2303)</f>
        <v>1704550</v>
      </c>
      <c r="L2323" s="221"/>
      <c r="M2323" s="221">
        <f>SUM(K2323:L2323)</f>
        <v>1704550</v>
      </c>
      <c r="N2323" s="722"/>
    </row>
    <row r="2324" spans="5:14" hidden="1" x14ac:dyDescent="0.25">
      <c r="F2324" s="238" t="s">
        <v>221</v>
      </c>
      <c r="G2324" s="497" t="s">
        <v>222</v>
      </c>
      <c r="J2324" s="221">
        <f t="shared" ref="J2324:J2338" si="165">SUM(H2324:I2324)</f>
        <v>0</v>
      </c>
      <c r="K2324" s="221"/>
      <c r="L2324" s="221"/>
      <c r="M2324" s="221">
        <f t="shared" ref="M2324:M2338" si="166">SUM(K2324:L2324)</f>
        <v>0</v>
      </c>
      <c r="N2324" s="722"/>
    </row>
    <row r="2325" spans="5:14" hidden="1" x14ac:dyDescent="0.25">
      <c r="F2325" s="238" t="s">
        <v>223</v>
      </c>
      <c r="G2325" s="497" t="s">
        <v>224</v>
      </c>
      <c r="J2325" s="221">
        <f t="shared" si="165"/>
        <v>0</v>
      </c>
      <c r="K2325" s="221"/>
      <c r="L2325" s="221"/>
      <c r="M2325" s="221">
        <f t="shared" si="166"/>
        <v>0</v>
      </c>
      <c r="N2325" s="722"/>
    </row>
    <row r="2326" spans="5:14" hidden="1" x14ac:dyDescent="0.25">
      <c r="F2326" s="238" t="s">
        <v>225</v>
      </c>
      <c r="G2326" s="497" t="s">
        <v>226</v>
      </c>
      <c r="J2326" s="221">
        <f t="shared" si="165"/>
        <v>0</v>
      </c>
      <c r="K2326" s="221"/>
      <c r="L2326" s="221"/>
      <c r="M2326" s="221">
        <f t="shared" si="166"/>
        <v>0</v>
      </c>
      <c r="N2326" s="722"/>
    </row>
    <row r="2327" spans="5:14" hidden="1" x14ac:dyDescent="0.25">
      <c r="F2327" s="238" t="s">
        <v>227</v>
      </c>
      <c r="G2327" s="497" t="s">
        <v>228</v>
      </c>
      <c r="J2327" s="221">
        <f t="shared" si="165"/>
        <v>0</v>
      </c>
      <c r="K2327" s="221"/>
      <c r="L2327" s="221"/>
      <c r="M2327" s="221">
        <f t="shared" si="166"/>
        <v>0</v>
      </c>
      <c r="N2327" s="722"/>
    </row>
    <row r="2328" spans="5:14" hidden="1" x14ac:dyDescent="0.25">
      <c r="F2328" s="238" t="s">
        <v>229</v>
      </c>
      <c r="G2328" s="497" t="s">
        <v>230</v>
      </c>
      <c r="J2328" s="221">
        <f t="shared" si="165"/>
        <v>0</v>
      </c>
      <c r="K2328" s="221"/>
      <c r="L2328" s="221"/>
      <c r="M2328" s="221">
        <f t="shared" si="166"/>
        <v>0</v>
      </c>
      <c r="N2328" s="722"/>
    </row>
    <row r="2329" spans="5:14" hidden="1" x14ac:dyDescent="0.25">
      <c r="F2329" s="238" t="s">
        <v>231</v>
      </c>
      <c r="G2329" s="497" t="s">
        <v>4115</v>
      </c>
      <c r="J2329" s="221">
        <f t="shared" si="165"/>
        <v>0</v>
      </c>
      <c r="K2329" s="221"/>
      <c r="L2329" s="221"/>
      <c r="M2329" s="221">
        <f t="shared" si="166"/>
        <v>0</v>
      </c>
      <c r="N2329" s="722"/>
    </row>
    <row r="2330" spans="5:14" hidden="1" x14ac:dyDescent="0.25">
      <c r="F2330" s="238" t="s">
        <v>232</v>
      </c>
      <c r="G2330" s="497" t="s">
        <v>4114</v>
      </c>
      <c r="J2330" s="221">
        <f t="shared" si="165"/>
        <v>0</v>
      </c>
      <c r="K2330" s="221"/>
      <c r="L2330" s="221"/>
      <c r="M2330" s="221">
        <f t="shared" si="166"/>
        <v>0</v>
      </c>
      <c r="N2330" s="722"/>
    </row>
    <row r="2331" spans="5:14" hidden="1" x14ac:dyDescent="0.25">
      <c r="F2331" s="238" t="s">
        <v>233</v>
      </c>
      <c r="G2331" s="497" t="s">
        <v>42</v>
      </c>
      <c r="J2331" s="221">
        <f t="shared" si="165"/>
        <v>0</v>
      </c>
      <c r="K2331" s="221"/>
      <c r="L2331" s="221"/>
      <c r="M2331" s="221">
        <f t="shared" si="166"/>
        <v>0</v>
      </c>
      <c r="N2331" s="722"/>
    </row>
    <row r="2332" spans="5:14" hidden="1" x14ac:dyDescent="0.25">
      <c r="F2332" s="238" t="s">
        <v>234</v>
      </c>
      <c r="G2332" s="497" t="s">
        <v>235</v>
      </c>
      <c r="J2332" s="221">
        <f t="shared" si="165"/>
        <v>0</v>
      </c>
      <c r="K2332" s="221"/>
      <c r="L2332" s="221"/>
      <c r="M2332" s="221">
        <f t="shared" si="166"/>
        <v>0</v>
      </c>
      <c r="N2332" s="722"/>
    </row>
    <row r="2333" spans="5:14" hidden="1" x14ac:dyDescent="0.25">
      <c r="F2333" s="238" t="s">
        <v>236</v>
      </c>
      <c r="G2333" s="497" t="s">
        <v>237</v>
      </c>
      <c r="J2333" s="221">
        <f t="shared" si="165"/>
        <v>0</v>
      </c>
      <c r="K2333" s="221"/>
      <c r="L2333" s="221"/>
      <c r="M2333" s="221">
        <f t="shared" si="166"/>
        <v>0</v>
      </c>
      <c r="N2333" s="722"/>
    </row>
    <row r="2334" spans="5:14" ht="30" hidden="1" x14ac:dyDescent="0.25">
      <c r="F2334" s="238" t="s">
        <v>238</v>
      </c>
      <c r="G2334" s="497" t="s">
        <v>239</v>
      </c>
      <c r="J2334" s="221">
        <f t="shared" si="165"/>
        <v>0</v>
      </c>
      <c r="K2334" s="221"/>
      <c r="L2334" s="221"/>
      <c r="M2334" s="221">
        <f t="shared" si="166"/>
        <v>0</v>
      </c>
      <c r="N2334" s="722"/>
    </row>
    <row r="2335" spans="5:14" hidden="1" x14ac:dyDescent="0.25">
      <c r="F2335" s="238" t="s">
        <v>240</v>
      </c>
      <c r="G2335" s="497" t="s">
        <v>241</v>
      </c>
      <c r="J2335" s="221">
        <f t="shared" si="165"/>
        <v>0</v>
      </c>
      <c r="K2335" s="221"/>
      <c r="L2335" s="221"/>
      <c r="M2335" s="221">
        <f t="shared" si="166"/>
        <v>0</v>
      </c>
      <c r="N2335" s="722"/>
    </row>
    <row r="2336" spans="5:14" ht="30" hidden="1" x14ac:dyDescent="0.25">
      <c r="F2336" s="238" t="s">
        <v>242</v>
      </c>
      <c r="G2336" s="497" t="s">
        <v>243</v>
      </c>
      <c r="J2336" s="221">
        <f t="shared" si="165"/>
        <v>0</v>
      </c>
      <c r="K2336" s="221"/>
      <c r="L2336" s="221"/>
      <c r="M2336" s="221">
        <f t="shared" si="166"/>
        <v>0</v>
      </c>
      <c r="N2336" s="722"/>
    </row>
    <row r="2337" spans="3:14" hidden="1" x14ac:dyDescent="0.25">
      <c r="F2337" s="238" t="s">
        <v>244</v>
      </c>
      <c r="G2337" s="497" t="s">
        <v>245</v>
      </c>
      <c r="J2337" s="221">
        <f t="shared" si="165"/>
        <v>0</v>
      </c>
      <c r="K2337" s="221"/>
      <c r="L2337" s="221"/>
      <c r="M2337" s="221">
        <f t="shared" si="166"/>
        <v>0</v>
      </c>
      <c r="N2337" s="722"/>
    </row>
    <row r="2338" spans="3:14" hidden="1" x14ac:dyDescent="0.25">
      <c r="F2338" s="238" t="s">
        <v>246</v>
      </c>
      <c r="G2338" s="497" t="s">
        <v>247</v>
      </c>
      <c r="J2338" s="221">
        <f t="shared" si="165"/>
        <v>0</v>
      </c>
      <c r="K2338" s="221"/>
      <c r="L2338" s="221"/>
      <c r="M2338" s="221">
        <f t="shared" si="166"/>
        <v>0</v>
      </c>
      <c r="N2338" s="722"/>
    </row>
    <row r="2339" spans="3:14" x14ac:dyDescent="0.25">
      <c r="G2339" s="498" t="s">
        <v>3839</v>
      </c>
      <c r="H2339" s="239">
        <f>SUM(H2323:H2338)</f>
        <v>4425000</v>
      </c>
      <c r="I2339" s="240">
        <f>SUM(I2324:I2338)</f>
        <v>0</v>
      </c>
      <c r="J2339" s="240">
        <f>SUM(J2323:J2338)</f>
        <v>4425000</v>
      </c>
      <c r="K2339" s="240">
        <f>SUM(K2323:K2338)</f>
        <v>1704550</v>
      </c>
      <c r="L2339" s="240">
        <f>SUM(L2324:L2338)</f>
        <v>0</v>
      </c>
      <c r="M2339" s="240">
        <f>SUM(M2323:M2338)</f>
        <v>1704550</v>
      </c>
      <c r="N2339" s="724">
        <v>38.520000000000003</v>
      </c>
    </row>
    <row r="2340" spans="3:14" x14ac:dyDescent="0.25">
      <c r="C2340" s="228" t="s">
        <v>4193</v>
      </c>
      <c r="D2340" s="229"/>
      <c r="G2340" s="502" t="s">
        <v>4194</v>
      </c>
      <c r="K2340" s="221"/>
      <c r="L2340" s="221"/>
      <c r="M2340" s="221"/>
      <c r="N2340" s="722"/>
    </row>
    <row r="2341" spans="3:14" x14ac:dyDescent="0.25">
      <c r="C2341" s="228"/>
      <c r="D2341" s="230">
        <v>220</v>
      </c>
      <c r="E2341" s="231"/>
      <c r="F2341" s="230"/>
      <c r="G2341" s="492" t="s">
        <v>108</v>
      </c>
      <c r="K2341" s="221"/>
      <c r="L2341" s="221"/>
      <c r="M2341" s="221"/>
      <c r="N2341" s="722"/>
    </row>
    <row r="2342" spans="3:14" hidden="1" x14ac:dyDescent="0.25">
      <c r="F2342" s="233">
        <v>411</v>
      </c>
      <c r="G2342" s="493" t="s">
        <v>3738</v>
      </c>
      <c r="J2342" s="221">
        <f>SUM(H2342:I2342)</f>
        <v>0</v>
      </c>
      <c r="K2342" s="221"/>
      <c r="L2342" s="221"/>
      <c r="M2342" s="221">
        <f>SUM(K2342:L2342)</f>
        <v>0</v>
      </c>
      <c r="N2342" s="722"/>
    </row>
    <row r="2343" spans="3:14" hidden="1" x14ac:dyDescent="0.25">
      <c r="F2343" s="233">
        <v>412</v>
      </c>
      <c r="G2343" s="494" t="s">
        <v>3630</v>
      </c>
      <c r="J2343" s="221">
        <f t="shared" ref="J2343:J2401" si="167">SUM(H2343:I2343)</f>
        <v>0</v>
      </c>
      <c r="K2343" s="221"/>
      <c r="L2343" s="221"/>
      <c r="M2343" s="221">
        <f t="shared" ref="M2343:M2401" si="168">SUM(K2343:L2343)</f>
        <v>0</v>
      </c>
      <c r="N2343" s="722"/>
    </row>
    <row r="2344" spans="3:14" hidden="1" x14ac:dyDescent="0.25">
      <c r="F2344" s="233">
        <v>413</v>
      </c>
      <c r="G2344" s="493" t="s">
        <v>3739</v>
      </c>
      <c r="J2344" s="221">
        <f t="shared" si="167"/>
        <v>0</v>
      </c>
      <c r="K2344" s="221"/>
      <c r="L2344" s="221"/>
      <c r="M2344" s="221">
        <f t="shared" si="168"/>
        <v>0</v>
      </c>
      <c r="N2344" s="722"/>
    </row>
    <row r="2345" spans="3:14" hidden="1" x14ac:dyDescent="0.25">
      <c r="F2345" s="233">
        <v>414</v>
      </c>
      <c r="G2345" s="493" t="s">
        <v>3631</v>
      </c>
      <c r="J2345" s="221">
        <f t="shared" si="167"/>
        <v>0</v>
      </c>
      <c r="K2345" s="221"/>
      <c r="L2345" s="221"/>
      <c r="M2345" s="221">
        <f t="shared" si="168"/>
        <v>0</v>
      </c>
      <c r="N2345" s="722"/>
    </row>
    <row r="2346" spans="3:14" hidden="1" x14ac:dyDescent="0.25">
      <c r="F2346" s="233">
        <v>415</v>
      </c>
      <c r="G2346" s="493" t="s">
        <v>3748</v>
      </c>
      <c r="J2346" s="221">
        <f t="shared" si="167"/>
        <v>0</v>
      </c>
      <c r="K2346" s="221"/>
      <c r="L2346" s="221"/>
      <c r="M2346" s="221">
        <f t="shared" si="168"/>
        <v>0</v>
      </c>
      <c r="N2346" s="722"/>
    </row>
    <row r="2347" spans="3:14" hidden="1" x14ac:dyDescent="0.25">
      <c r="F2347" s="233">
        <v>416</v>
      </c>
      <c r="G2347" s="493" t="s">
        <v>3749</v>
      </c>
      <c r="J2347" s="221">
        <f t="shared" si="167"/>
        <v>0</v>
      </c>
      <c r="K2347" s="221"/>
      <c r="L2347" s="221"/>
      <c r="M2347" s="221">
        <f t="shared" si="168"/>
        <v>0</v>
      </c>
      <c r="N2347" s="722"/>
    </row>
    <row r="2348" spans="3:14" hidden="1" x14ac:dyDescent="0.25">
      <c r="F2348" s="233">
        <v>417</v>
      </c>
      <c r="G2348" s="493" t="s">
        <v>3750</v>
      </c>
      <c r="J2348" s="221">
        <f t="shared" si="167"/>
        <v>0</v>
      </c>
      <c r="K2348" s="221"/>
      <c r="L2348" s="221"/>
      <c r="M2348" s="221">
        <f t="shared" si="168"/>
        <v>0</v>
      </c>
      <c r="N2348" s="722"/>
    </row>
    <row r="2349" spans="3:14" hidden="1" x14ac:dyDescent="0.25">
      <c r="F2349" s="233">
        <v>418</v>
      </c>
      <c r="G2349" s="493" t="s">
        <v>3632</v>
      </c>
      <c r="J2349" s="221">
        <f t="shared" si="167"/>
        <v>0</v>
      </c>
      <c r="K2349" s="221"/>
      <c r="L2349" s="221"/>
      <c r="M2349" s="221">
        <f t="shared" si="168"/>
        <v>0</v>
      </c>
      <c r="N2349" s="722"/>
    </row>
    <row r="2350" spans="3:14" hidden="1" x14ac:dyDescent="0.25">
      <c r="F2350" s="233">
        <v>421</v>
      </c>
      <c r="G2350" s="493" t="s">
        <v>3634</v>
      </c>
      <c r="J2350" s="221">
        <f t="shared" si="167"/>
        <v>0</v>
      </c>
      <c r="K2350" s="221"/>
      <c r="L2350" s="221"/>
      <c r="M2350" s="221">
        <f t="shared" si="168"/>
        <v>0</v>
      </c>
      <c r="N2350" s="722"/>
    </row>
    <row r="2351" spans="3:14" ht="10.5" hidden="1" customHeight="1" x14ac:dyDescent="0.25">
      <c r="F2351" s="233">
        <v>422</v>
      </c>
      <c r="G2351" s="493" t="s">
        <v>3635</v>
      </c>
      <c r="J2351" s="221">
        <f t="shared" si="167"/>
        <v>0</v>
      </c>
      <c r="K2351" s="221"/>
      <c r="L2351" s="221"/>
      <c r="M2351" s="221">
        <f t="shared" si="168"/>
        <v>0</v>
      </c>
      <c r="N2351" s="722"/>
    </row>
    <row r="2352" spans="3:14" ht="18.75" hidden="1" customHeight="1" x14ac:dyDescent="0.25">
      <c r="F2352" s="233">
        <v>423</v>
      </c>
      <c r="G2352" s="493" t="s">
        <v>3636</v>
      </c>
      <c r="H2352" s="220">
        <v>0</v>
      </c>
      <c r="J2352" s="221">
        <f t="shared" si="167"/>
        <v>0</v>
      </c>
      <c r="K2352" s="221">
        <v>0</v>
      </c>
      <c r="L2352" s="221"/>
      <c r="M2352" s="221">
        <f t="shared" si="168"/>
        <v>0</v>
      </c>
      <c r="N2352" s="722"/>
    </row>
    <row r="2353" spans="5:14" hidden="1" x14ac:dyDescent="0.25">
      <c r="F2353" s="233">
        <v>424</v>
      </c>
      <c r="G2353" s="493" t="s">
        <v>3637</v>
      </c>
      <c r="J2353" s="221">
        <f t="shared" si="167"/>
        <v>0</v>
      </c>
      <c r="K2353" s="221"/>
      <c r="L2353" s="221"/>
      <c r="M2353" s="221">
        <f t="shared" si="168"/>
        <v>0</v>
      </c>
      <c r="N2353" s="722"/>
    </row>
    <row r="2354" spans="5:14" x14ac:dyDescent="0.25">
      <c r="E2354" s="219">
        <v>70</v>
      </c>
      <c r="F2354" s="233">
        <v>425</v>
      </c>
      <c r="G2354" s="493" t="s">
        <v>4693</v>
      </c>
      <c r="H2354" s="220">
        <v>2000000</v>
      </c>
      <c r="J2354" s="221">
        <f t="shared" si="167"/>
        <v>2000000</v>
      </c>
      <c r="K2354" s="221">
        <v>0</v>
      </c>
      <c r="L2354" s="221"/>
      <c r="M2354" s="221">
        <f t="shared" si="168"/>
        <v>0</v>
      </c>
      <c r="N2354" s="722"/>
    </row>
    <row r="2355" spans="5:14" x14ac:dyDescent="0.25">
      <c r="E2355" s="219">
        <v>71</v>
      </c>
      <c r="F2355" s="233">
        <v>426</v>
      </c>
      <c r="G2355" s="493" t="s">
        <v>3638</v>
      </c>
      <c r="H2355" s="220">
        <v>100000</v>
      </c>
      <c r="J2355" s="221">
        <f t="shared" si="167"/>
        <v>100000</v>
      </c>
      <c r="K2355" s="221">
        <v>0</v>
      </c>
      <c r="L2355" s="221"/>
      <c r="M2355" s="221">
        <f t="shared" si="168"/>
        <v>0</v>
      </c>
      <c r="N2355" s="722"/>
    </row>
    <row r="2356" spans="5:14" hidden="1" x14ac:dyDescent="0.25">
      <c r="F2356" s="233">
        <v>431</v>
      </c>
      <c r="G2356" s="493" t="s">
        <v>3752</v>
      </c>
      <c r="J2356" s="221">
        <f t="shared" si="167"/>
        <v>0</v>
      </c>
      <c r="K2356" s="221"/>
      <c r="L2356" s="221"/>
      <c r="M2356" s="221">
        <f t="shared" si="168"/>
        <v>0</v>
      </c>
      <c r="N2356" s="722"/>
    </row>
    <row r="2357" spans="5:14" hidden="1" x14ac:dyDescent="0.25">
      <c r="F2357" s="233">
        <v>432</v>
      </c>
      <c r="G2357" s="493" t="s">
        <v>3753</v>
      </c>
      <c r="J2357" s="221">
        <f t="shared" si="167"/>
        <v>0</v>
      </c>
      <c r="K2357" s="221"/>
      <c r="L2357" s="221"/>
      <c r="M2357" s="221">
        <f t="shared" si="168"/>
        <v>0</v>
      </c>
      <c r="N2357" s="722"/>
    </row>
    <row r="2358" spans="5:14" hidden="1" x14ac:dyDescent="0.25">
      <c r="F2358" s="233">
        <v>433</v>
      </c>
      <c r="G2358" s="493" t="s">
        <v>3754</v>
      </c>
      <c r="J2358" s="221">
        <f t="shared" si="167"/>
        <v>0</v>
      </c>
      <c r="K2358" s="221"/>
      <c r="L2358" s="221"/>
      <c r="M2358" s="221">
        <f t="shared" si="168"/>
        <v>0</v>
      </c>
      <c r="N2358" s="722"/>
    </row>
    <row r="2359" spans="5:14" hidden="1" x14ac:dyDescent="0.25">
      <c r="F2359" s="233">
        <v>434</v>
      </c>
      <c r="G2359" s="493" t="s">
        <v>3755</v>
      </c>
      <c r="J2359" s="221">
        <f t="shared" si="167"/>
        <v>0</v>
      </c>
      <c r="K2359" s="221"/>
      <c r="L2359" s="221"/>
      <c r="M2359" s="221">
        <f t="shared" si="168"/>
        <v>0</v>
      </c>
      <c r="N2359" s="722"/>
    </row>
    <row r="2360" spans="5:14" hidden="1" x14ac:dyDescent="0.25">
      <c r="F2360" s="233">
        <v>435</v>
      </c>
      <c r="G2360" s="493" t="s">
        <v>3639</v>
      </c>
      <c r="J2360" s="221">
        <f t="shared" si="167"/>
        <v>0</v>
      </c>
      <c r="K2360" s="221"/>
      <c r="L2360" s="221"/>
      <c r="M2360" s="221">
        <f t="shared" si="168"/>
        <v>0</v>
      </c>
      <c r="N2360" s="722"/>
    </row>
    <row r="2361" spans="5:14" hidden="1" x14ac:dyDescent="0.25">
      <c r="F2361" s="233">
        <v>441</v>
      </c>
      <c r="G2361" s="493" t="s">
        <v>3756</v>
      </c>
      <c r="J2361" s="221">
        <f t="shared" si="167"/>
        <v>0</v>
      </c>
      <c r="K2361" s="221"/>
      <c r="L2361" s="221"/>
      <c r="M2361" s="221">
        <f t="shared" si="168"/>
        <v>0</v>
      </c>
      <c r="N2361" s="722"/>
    </row>
    <row r="2362" spans="5:14" hidden="1" x14ac:dyDescent="0.25">
      <c r="F2362" s="233">
        <v>442</v>
      </c>
      <c r="G2362" s="493" t="s">
        <v>3757</v>
      </c>
      <c r="J2362" s="221">
        <f t="shared" si="167"/>
        <v>0</v>
      </c>
      <c r="K2362" s="221"/>
      <c r="L2362" s="221"/>
      <c r="M2362" s="221">
        <f t="shared" si="168"/>
        <v>0</v>
      </c>
      <c r="N2362" s="722"/>
    </row>
    <row r="2363" spans="5:14" hidden="1" x14ac:dyDescent="0.25">
      <c r="F2363" s="233">
        <v>443</v>
      </c>
      <c r="G2363" s="493" t="s">
        <v>3640</v>
      </c>
      <c r="J2363" s="221">
        <f t="shared" si="167"/>
        <v>0</v>
      </c>
      <c r="K2363" s="221"/>
      <c r="L2363" s="221"/>
      <c r="M2363" s="221">
        <f t="shared" si="168"/>
        <v>0</v>
      </c>
      <c r="N2363" s="722"/>
    </row>
    <row r="2364" spans="5:14" hidden="1" x14ac:dyDescent="0.25">
      <c r="F2364" s="233">
        <v>444</v>
      </c>
      <c r="G2364" s="493" t="s">
        <v>3641</v>
      </c>
      <c r="J2364" s="221">
        <f t="shared" si="167"/>
        <v>0</v>
      </c>
      <c r="K2364" s="221"/>
      <c r="L2364" s="221"/>
      <c r="M2364" s="221">
        <f t="shared" si="168"/>
        <v>0</v>
      </c>
      <c r="N2364" s="722"/>
    </row>
    <row r="2365" spans="5:14" ht="30" hidden="1" x14ac:dyDescent="0.25">
      <c r="F2365" s="233">
        <v>4511</v>
      </c>
      <c r="G2365" s="495" t="s">
        <v>1675</v>
      </c>
      <c r="J2365" s="221">
        <f t="shared" si="167"/>
        <v>0</v>
      </c>
      <c r="K2365" s="221"/>
      <c r="L2365" s="221"/>
      <c r="M2365" s="221">
        <f t="shared" si="168"/>
        <v>0</v>
      </c>
      <c r="N2365" s="722"/>
    </row>
    <row r="2366" spans="5:14" ht="30" hidden="1" x14ac:dyDescent="0.25">
      <c r="F2366" s="233">
        <v>4512</v>
      </c>
      <c r="G2366" s="495" t="s">
        <v>1684</v>
      </c>
      <c r="J2366" s="221">
        <f t="shared" si="167"/>
        <v>0</v>
      </c>
      <c r="K2366" s="221"/>
      <c r="L2366" s="221"/>
      <c r="M2366" s="221">
        <f t="shared" si="168"/>
        <v>0</v>
      </c>
      <c r="N2366" s="722"/>
    </row>
    <row r="2367" spans="5:14" hidden="1" x14ac:dyDescent="0.25">
      <c r="F2367" s="233">
        <v>452</v>
      </c>
      <c r="G2367" s="493" t="s">
        <v>3758</v>
      </c>
      <c r="J2367" s="221">
        <f t="shared" si="167"/>
        <v>0</v>
      </c>
      <c r="K2367" s="221"/>
      <c r="L2367" s="221"/>
      <c r="M2367" s="221">
        <f t="shared" si="168"/>
        <v>0</v>
      </c>
      <c r="N2367" s="722"/>
    </row>
    <row r="2368" spans="5:14" hidden="1" x14ac:dyDescent="0.25">
      <c r="F2368" s="233">
        <v>453</v>
      </c>
      <c r="G2368" s="493" t="s">
        <v>3759</v>
      </c>
      <c r="J2368" s="221">
        <f t="shared" si="167"/>
        <v>0</v>
      </c>
      <c r="K2368" s="221"/>
      <c r="L2368" s="221"/>
      <c r="M2368" s="221">
        <f t="shared" si="168"/>
        <v>0</v>
      </c>
      <c r="N2368" s="722"/>
    </row>
    <row r="2369" spans="6:14" hidden="1" x14ac:dyDescent="0.25">
      <c r="F2369" s="233">
        <v>454</v>
      </c>
      <c r="G2369" s="493" t="s">
        <v>3642</v>
      </c>
      <c r="J2369" s="221">
        <f t="shared" si="167"/>
        <v>0</v>
      </c>
      <c r="K2369" s="221"/>
      <c r="L2369" s="221"/>
      <c r="M2369" s="221">
        <f t="shared" si="168"/>
        <v>0</v>
      </c>
      <c r="N2369" s="722"/>
    </row>
    <row r="2370" spans="6:14" hidden="1" x14ac:dyDescent="0.25">
      <c r="F2370" s="233">
        <v>461</v>
      </c>
      <c r="G2370" s="493" t="s">
        <v>3740</v>
      </c>
      <c r="J2370" s="221">
        <f t="shared" si="167"/>
        <v>0</v>
      </c>
      <c r="K2370" s="221"/>
      <c r="L2370" s="221"/>
      <c r="M2370" s="221">
        <f t="shared" si="168"/>
        <v>0</v>
      </c>
      <c r="N2370" s="722"/>
    </row>
    <row r="2371" spans="6:14" hidden="1" x14ac:dyDescent="0.25">
      <c r="F2371" s="233">
        <v>462</v>
      </c>
      <c r="G2371" s="493" t="s">
        <v>3643</v>
      </c>
      <c r="J2371" s="221">
        <f t="shared" si="167"/>
        <v>0</v>
      </c>
      <c r="K2371" s="221"/>
      <c r="L2371" s="221"/>
      <c r="M2371" s="221">
        <f t="shared" si="168"/>
        <v>0</v>
      </c>
      <c r="N2371" s="722"/>
    </row>
    <row r="2372" spans="6:14" hidden="1" x14ac:dyDescent="0.25">
      <c r="F2372" s="233">
        <v>4631</v>
      </c>
      <c r="G2372" s="493" t="s">
        <v>3644</v>
      </c>
      <c r="H2372" s="220">
        <v>0</v>
      </c>
      <c r="J2372" s="221">
        <f t="shared" si="167"/>
        <v>0</v>
      </c>
      <c r="K2372" s="221">
        <v>0</v>
      </c>
      <c r="L2372" s="221"/>
      <c r="M2372" s="221">
        <f t="shared" si="168"/>
        <v>0</v>
      </c>
      <c r="N2372" s="722"/>
    </row>
    <row r="2373" spans="6:14" hidden="1" x14ac:dyDescent="0.25">
      <c r="F2373" s="233">
        <v>4632</v>
      </c>
      <c r="G2373" s="493" t="s">
        <v>3645</v>
      </c>
      <c r="J2373" s="221">
        <f t="shared" si="167"/>
        <v>0</v>
      </c>
      <c r="K2373" s="221"/>
      <c r="L2373" s="221"/>
      <c r="M2373" s="221">
        <f t="shared" si="168"/>
        <v>0</v>
      </c>
      <c r="N2373" s="722"/>
    </row>
    <row r="2374" spans="6:14" ht="30" hidden="1" x14ac:dyDescent="0.25">
      <c r="F2374" s="233">
        <v>464</v>
      </c>
      <c r="G2374" s="493" t="s">
        <v>3646</v>
      </c>
      <c r="J2374" s="221">
        <f t="shared" si="167"/>
        <v>0</v>
      </c>
      <c r="K2374" s="221"/>
      <c r="L2374" s="221"/>
      <c r="M2374" s="221">
        <f t="shared" si="168"/>
        <v>0</v>
      </c>
      <c r="N2374" s="722"/>
    </row>
    <row r="2375" spans="6:14" hidden="1" x14ac:dyDescent="0.25">
      <c r="F2375" s="233">
        <v>465</v>
      </c>
      <c r="G2375" s="493" t="s">
        <v>3741</v>
      </c>
      <c r="J2375" s="221">
        <f t="shared" si="167"/>
        <v>0</v>
      </c>
      <c r="K2375" s="221"/>
      <c r="L2375" s="221"/>
      <c r="M2375" s="221">
        <f t="shared" si="168"/>
        <v>0</v>
      </c>
      <c r="N2375" s="722"/>
    </row>
    <row r="2376" spans="6:14" hidden="1" x14ac:dyDescent="0.25">
      <c r="F2376" s="233">
        <v>472</v>
      </c>
      <c r="G2376" s="493" t="s">
        <v>3647</v>
      </c>
      <c r="J2376" s="221">
        <f t="shared" si="167"/>
        <v>0</v>
      </c>
      <c r="K2376" s="221"/>
      <c r="L2376" s="221"/>
      <c r="M2376" s="221">
        <f t="shared" si="168"/>
        <v>0</v>
      </c>
      <c r="N2376" s="722"/>
    </row>
    <row r="2377" spans="6:14" hidden="1" x14ac:dyDescent="0.25">
      <c r="F2377" s="233">
        <v>481</v>
      </c>
      <c r="G2377" s="493" t="s">
        <v>3760</v>
      </c>
      <c r="J2377" s="221">
        <f t="shared" si="167"/>
        <v>0</v>
      </c>
      <c r="K2377" s="221"/>
      <c r="L2377" s="221"/>
      <c r="M2377" s="221">
        <f t="shared" si="168"/>
        <v>0</v>
      </c>
      <c r="N2377" s="722"/>
    </row>
    <row r="2378" spans="6:14" hidden="1" x14ac:dyDescent="0.25">
      <c r="F2378" s="233">
        <v>482</v>
      </c>
      <c r="G2378" s="493" t="s">
        <v>3761</v>
      </c>
      <c r="J2378" s="221">
        <f t="shared" si="167"/>
        <v>0</v>
      </c>
      <c r="K2378" s="221"/>
      <c r="L2378" s="221"/>
      <c r="M2378" s="221">
        <f t="shared" si="168"/>
        <v>0</v>
      </c>
      <c r="N2378" s="722"/>
    </row>
    <row r="2379" spans="6:14" hidden="1" x14ac:dyDescent="0.25">
      <c r="F2379" s="233">
        <v>483</v>
      </c>
      <c r="G2379" s="493" t="s">
        <v>3762</v>
      </c>
      <c r="J2379" s="221">
        <f t="shared" si="167"/>
        <v>0</v>
      </c>
      <c r="K2379" s="221"/>
      <c r="L2379" s="221"/>
      <c r="M2379" s="221">
        <f t="shared" si="168"/>
        <v>0</v>
      </c>
      <c r="N2379" s="722"/>
    </row>
    <row r="2380" spans="6:14" ht="30" hidden="1" x14ac:dyDescent="0.25">
      <c r="F2380" s="233">
        <v>484</v>
      </c>
      <c r="G2380" s="493" t="s">
        <v>3763</v>
      </c>
      <c r="J2380" s="221">
        <f t="shared" si="167"/>
        <v>0</v>
      </c>
      <c r="K2380" s="221"/>
      <c r="L2380" s="221"/>
      <c r="M2380" s="221">
        <f t="shared" si="168"/>
        <v>0</v>
      </c>
      <c r="N2380" s="722"/>
    </row>
    <row r="2381" spans="6:14" ht="30" hidden="1" x14ac:dyDescent="0.25">
      <c r="F2381" s="233">
        <v>485</v>
      </c>
      <c r="G2381" s="493" t="s">
        <v>3764</v>
      </c>
      <c r="J2381" s="221">
        <f t="shared" si="167"/>
        <v>0</v>
      </c>
      <c r="K2381" s="221"/>
      <c r="L2381" s="221"/>
      <c r="M2381" s="221">
        <f t="shared" si="168"/>
        <v>0</v>
      </c>
      <c r="N2381" s="722"/>
    </row>
    <row r="2382" spans="6:14" ht="30" hidden="1" x14ac:dyDescent="0.25">
      <c r="F2382" s="233">
        <v>489</v>
      </c>
      <c r="G2382" s="493" t="s">
        <v>3648</v>
      </c>
      <c r="J2382" s="221">
        <f t="shared" si="167"/>
        <v>0</v>
      </c>
      <c r="K2382" s="221"/>
      <c r="L2382" s="221"/>
      <c r="M2382" s="221">
        <f t="shared" si="168"/>
        <v>0</v>
      </c>
      <c r="N2382" s="722"/>
    </row>
    <row r="2383" spans="6:14" ht="30" hidden="1" x14ac:dyDescent="0.25">
      <c r="F2383" s="233">
        <v>494</v>
      </c>
      <c r="G2383" s="493" t="s">
        <v>3742</v>
      </c>
      <c r="J2383" s="221">
        <f t="shared" si="167"/>
        <v>0</v>
      </c>
      <c r="K2383" s="221"/>
      <c r="L2383" s="221"/>
      <c r="M2383" s="221">
        <f t="shared" si="168"/>
        <v>0</v>
      </c>
      <c r="N2383" s="722"/>
    </row>
    <row r="2384" spans="6:14" ht="30" hidden="1" x14ac:dyDescent="0.25">
      <c r="F2384" s="233">
        <v>495</v>
      </c>
      <c r="G2384" s="493" t="s">
        <v>3743</v>
      </c>
      <c r="J2384" s="221">
        <f t="shared" si="167"/>
        <v>0</v>
      </c>
      <c r="K2384" s="221"/>
      <c r="L2384" s="221"/>
      <c r="M2384" s="221">
        <f t="shared" si="168"/>
        <v>0</v>
      </c>
      <c r="N2384" s="722"/>
    </row>
    <row r="2385" spans="5:14" ht="30" hidden="1" x14ac:dyDescent="0.25">
      <c r="F2385" s="233">
        <v>496</v>
      </c>
      <c r="G2385" s="493" t="s">
        <v>3744</v>
      </c>
      <c r="J2385" s="221">
        <f t="shared" si="167"/>
        <v>0</v>
      </c>
      <c r="K2385" s="221"/>
      <c r="L2385" s="221"/>
      <c r="M2385" s="221">
        <f t="shared" si="168"/>
        <v>0</v>
      </c>
      <c r="N2385" s="722"/>
    </row>
    <row r="2386" spans="5:14" ht="30" hidden="1" x14ac:dyDescent="0.25">
      <c r="F2386" s="233">
        <v>499</v>
      </c>
      <c r="G2386" s="493" t="s">
        <v>3745</v>
      </c>
      <c r="J2386" s="221">
        <f t="shared" si="167"/>
        <v>0</v>
      </c>
      <c r="K2386" s="221"/>
      <c r="L2386" s="221"/>
      <c r="M2386" s="221">
        <f t="shared" si="168"/>
        <v>0</v>
      </c>
      <c r="N2386" s="722"/>
    </row>
    <row r="2387" spans="5:14" hidden="1" x14ac:dyDescent="0.25">
      <c r="F2387" s="233">
        <v>511</v>
      </c>
      <c r="G2387" s="493" t="s">
        <v>3765</v>
      </c>
      <c r="H2387" s="220">
        <v>0</v>
      </c>
      <c r="J2387" s="221">
        <f t="shared" si="167"/>
        <v>0</v>
      </c>
      <c r="K2387" s="221">
        <v>0</v>
      </c>
      <c r="L2387" s="221"/>
      <c r="M2387" s="221">
        <f t="shared" si="168"/>
        <v>0</v>
      </c>
      <c r="N2387" s="722"/>
    </row>
    <row r="2388" spans="5:14" x14ac:dyDescent="0.25">
      <c r="E2388" s="219">
        <v>72</v>
      </c>
      <c r="F2388" s="233">
        <v>512</v>
      </c>
      <c r="G2388" s="493" t="s">
        <v>3766</v>
      </c>
      <c r="H2388" s="220">
        <v>100000</v>
      </c>
      <c r="J2388" s="221">
        <f t="shared" si="167"/>
        <v>100000</v>
      </c>
      <c r="K2388" s="221">
        <v>0</v>
      </c>
      <c r="L2388" s="221"/>
      <c r="M2388" s="221">
        <f t="shared" si="168"/>
        <v>0</v>
      </c>
      <c r="N2388" s="722"/>
    </row>
    <row r="2389" spans="5:14" hidden="1" x14ac:dyDescent="0.25">
      <c r="F2389" s="233">
        <v>513</v>
      </c>
      <c r="G2389" s="493" t="s">
        <v>3767</v>
      </c>
      <c r="J2389" s="221">
        <f t="shared" si="167"/>
        <v>0</v>
      </c>
      <c r="K2389" s="221"/>
      <c r="L2389" s="221"/>
      <c r="M2389" s="221">
        <f t="shared" si="168"/>
        <v>0</v>
      </c>
      <c r="N2389" s="722"/>
    </row>
    <row r="2390" spans="5:14" hidden="1" x14ac:dyDescent="0.25">
      <c r="F2390" s="233">
        <v>514</v>
      </c>
      <c r="G2390" s="493" t="s">
        <v>3768</v>
      </c>
      <c r="J2390" s="221">
        <f t="shared" si="167"/>
        <v>0</v>
      </c>
      <c r="K2390" s="221"/>
      <c r="L2390" s="221"/>
      <c r="M2390" s="221">
        <f t="shared" si="168"/>
        <v>0</v>
      </c>
      <c r="N2390" s="722"/>
    </row>
    <row r="2391" spans="5:14" hidden="1" x14ac:dyDescent="0.25">
      <c r="F2391" s="233">
        <v>515</v>
      </c>
      <c r="G2391" s="493" t="s">
        <v>3651</v>
      </c>
      <c r="J2391" s="221">
        <f t="shared" si="167"/>
        <v>0</v>
      </c>
      <c r="K2391" s="221"/>
      <c r="L2391" s="221"/>
      <c r="M2391" s="221">
        <f t="shared" si="168"/>
        <v>0</v>
      </c>
      <c r="N2391" s="722"/>
    </row>
    <row r="2392" spans="5:14" hidden="1" x14ac:dyDescent="0.25">
      <c r="F2392" s="233">
        <v>521</v>
      </c>
      <c r="G2392" s="493" t="s">
        <v>3769</v>
      </c>
      <c r="J2392" s="221">
        <f t="shared" si="167"/>
        <v>0</v>
      </c>
      <c r="K2392" s="221"/>
      <c r="L2392" s="221"/>
      <c r="M2392" s="221">
        <f t="shared" si="168"/>
        <v>0</v>
      </c>
      <c r="N2392" s="722"/>
    </row>
    <row r="2393" spans="5:14" hidden="1" x14ac:dyDescent="0.25">
      <c r="F2393" s="233">
        <v>522</v>
      </c>
      <c r="G2393" s="493" t="s">
        <v>3770</v>
      </c>
      <c r="J2393" s="221">
        <f t="shared" si="167"/>
        <v>0</v>
      </c>
      <c r="K2393" s="221"/>
      <c r="L2393" s="221"/>
      <c r="M2393" s="221">
        <f t="shared" si="168"/>
        <v>0</v>
      </c>
      <c r="N2393" s="722"/>
    </row>
    <row r="2394" spans="5:14" hidden="1" x14ac:dyDescent="0.25">
      <c r="F2394" s="233">
        <v>523</v>
      </c>
      <c r="G2394" s="493" t="s">
        <v>3652</v>
      </c>
      <c r="J2394" s="221">
        <f t="shared" si="167"/>
        <v>0</v>
      </c>
      <c r="K2394" s="221"/>
      <c r="L2394" s="221"/>
      <c r="M2394" s="221">
        <f t="shared" si="168"/>
        <v>0</v>
      </c>
      <c r="N2394" s="722"/>
    </row>
    <row r="2395" spans="5:14" hidden="1" x14ac:dyDescent="0.25">
      <c r="F2395" s="233">
        <v>531</v>
      </c>
      <c r="G2395" s="494" t="s">
        <v>3746</v>
      </c>
      <c r="J2395" s="221">
        <f t="shared" si="167"/>
        <v>0</v>
      </c>
      <c r="K2395" s="221"/>
      <c r="L2395" s="221"/>
      <c r="M2395" s="221">
        <f t="shared" si="168"/>
        <v>0</v>
      </c>
      <c r="N2395" s="722"/>
    </row>
    <row r="2396" spans="5:14" hidden="1" x14ac:dyDescent="0.25">
      <c r="F2396" s="233">
        <v>541</v>
      </c>
      <c r="G2396" s="493" t="s">
        <v>3771</v>
      </c>
      <c r="J2396" s="221">
        <f t="shared" si="167"/>
        <v>0</v>
      </c>
      <c r="K2396" s="221"/>
      <c r="L2396" s="221"/>
      <c r="M2396" s="221">
        <f t="shared" si="168"/>
        <v>0</v>
      </c>
      <c r="N2396" s="722"/>
    </row>
    <row r="2397" spans="5:14" hidden="1" x14ac:dyDescent="0.25">
      <c r="F2397" s="233">
        <v>542</v>
      </c>
      <c r="G2397" s="493" t="s">
        <v>3772</v>
      </c>
      <c r="J2397" s="221">
        <f t="shared" si="167"/>
        <v>0</v>
      </c>
      <c r="K2397" s="221"/>
      <c r="L2397" s="221"/>
      <c r="M2397" s="221">
        <f t="shared" si="168"/>
        <v>0</v>
      </c>
      <c r="N2397" s="722"/>
    </row>
    <row r="2398" spans="5:14" hidden="1" x14ac:dyDescent="0.25">
      <c r="F2398" s="233">
        <v>543</v>
      </c>
      <c r="G2398" s="493" t="s">
        <v>3653</v>
      </c>
      <c r="J2398" s="221">
        <f t="shared" si="167"/>
        <v>0</v>
      </c>
      <c r="K2398" s="221"/>
      <c r="L2398" s="221"/>
      <c r="M2398" s="221">
        <f t="shared" si="168"/>
        <v>0</v>
      </c>
      <c r="N2398" s="722"/>
    </row>
    <row r="2399" spans="5:14" ht="45" hidden="1" x14ac:dyDescent="0.25">
      <c r="F2399" s="233">
        <v>551</v>
      </c>
      <c r="G2399" s="493" t="s">
        <v>3747</v>
      </c>
      <c r="J2399" s="221">
        <f t="shared" si="167"/>
        <v>0</v>
      </c>
      <c r="K2399" s="221"/>
      <c r="L2399" s="221"/>
      <c r="M2399" s="221">
        <f t="shared" si="168"/>
        <v>0</v>
      </c>
      <c r="N2399" s="722"/>
    </row>
    <row r="2400" spans="5:14" hidden="1" x14ac:dyDescent="0.25">
      <c r="F2400" s="233">
        <v>611</v>
      </c>
      <c r="G2400" s="494" t="s">
        <v>3654</v>
      </c>
      <c r="J2400" s="221">
        <f t="shared" si="167"/>
        <v>0</v>
      </c>
      <c r="K2400" s="221"/>
      <c r="L2400" s="221"/>
      <c r="M2400" s="221">
        <f t="shared" si="168"/>
        <v>0</v>
      </c>
      <c r="N2400" s="722"/>
    </row>
    <row r="2401" spans="5:14" hidden="1" x14ac:dyDescent="0.25">
      <c r="F2401" s="233">
        <v>620</v>
      </c>
      <c r="G2401" s="494" t="s">
        <v>73</v>
      </c>
      <c r="J2401" s="221">
        <f t="shared" si="167"/>
        <v>0</v>
      </c>
      <c r="K2401" s="221"/>
      <c r="L2401" s="221"/>
      <c r="M2401" s="221">
        <f t="shared" si="168"/>
        <v>0</v>
      </c>
      <c r="N2401" s="722"/>
    </row>
    <row r="2402" spans="5:14" x14ac:dyDescent="0.25">
      <c r="E2402" s="234"/>
      <c r="F2402" s="233"/>
      <c r="G2402" s="496" t="s">
        <v>4745</v>
      </c>
      <c r="H2402" s="235"/>
      <c r="I2402" s="236"/>
      <c r="J2402" s="237"/>
      <c r="K2402" s="237"/>
      <c r="L2402" s="237"/>
      <c r="M2402" s="237"/>
      <c r="N2402" s="723"/>
    </row>
    <row r="2403" spans="5:14" x14ac:dyDescent="0.25">
      <c r="F2403" s="238" t="s">
        <v>219</v>
      </c>
      <c r="G2403" s="497" t="s">
        <v>220</v>
      </c>
      <c r="H2403" s="220">
        <f>SUM(H2352:H2388)</f>
        <v>2200000</v>
      </c>
      <c r="J2403" s="221">
        <f t="shared" ref="J2403:J2418" si="169">SUM(H2403:I2403)</f>
        <v>2200000</v>
      </c>
      <c r="K2403" s="221">
        <f>SUM(K2352:K2388)</f>
        <v>0</v>
      </c>
      <c r="L2403" s="221"/>
      <c r="M2403" s="221">
        <f t="shared" ref="M2403:M2418" si="170">SUM(K2403:L2403)</f>
        <v>0</v>
      </c>
      <c r="N2403" s="722"/>
    </row>
    <row r="2404" spans="5:14" hidden="1" x14ac:dyDescent="0.25">
      <c r="F2404" s="238" t="s">
        <v>221</v>
      </c>
      <c r="G2404" s="497" t="s">
        <v>222</v>
      </c>
      <c r="J2404" s="221">
        <f t="shared" si="169"/>
        <v>0</v>
      </c>
      <c r="K2404" s="221"/>
      <c r="L2404" s="221"/>
      <c r="M2404" s="221">
        <f t="shared" si="170"/>
        <v>0</v>
      </c>
      <c r="N2404" s="722"/>
    </row>
    <row r="2405" spans="5:14" hidden="1" x14ac:dyDescent="0.25">
      <c r="F2405" s="238" t="s">
        <v>223</v>
      </c>
      <c r="G2405" s="497" t="s">
        <v>224</v>
      </c>
      <c r="J2405" s="221">
        <f t="shared" si="169"/>
        <v>0</v>
      </c>
      <c r="K2405" s="221"/>
      <c r="L2405" s="221"/>
      <c r="M2405" s="221">
        <f t="shared" si="170"/>
        <v>0</v>
      </c>
      <c r="N2405" s="722"/>
    </row>
    <row r="2406" spans="5:14" hidden="1" x14ac:dyDescent="0.25">
      <c r="F2406" s="238" t="s">
        <v>225</v>
      </c>
      <c r="G2406" s="497" t="s">
        <v>226</v>
      </c>
      <c r="J2406" s="221">
        <f t="shared" si="169"/>
        <v>0</v>
      </c>
      <c r="K2406" s="221"/>
      <c r="L2406" s="221"/>
      <c r="M2406" s="221">
        <f t="shared" si="170"/>
        <v>0</v>
      </c>
      <c r="N2406" s="722"/>
    </row>
    <row r="2407" spans="5:14" hidden="1" x14ac:dyDescent="0.25">
      <c r="F2407" s="238" t="s">
        <v>227</v>
      </c>
      <c r="G2407" s="497" t="s">
        <v>228</v>
      </c>
      <c r="J2407" s="221">
        <f t="shared" si="169"/>
        <v>0</v>
      </c>
      <c r="K2407" s="221"/>
      <c r="L2407" s="221"/>
      <c r="M2407" s="221">
        <f t="shared" si="170"/>
        <v>0</v>
      </c>
      <c r="N2407" s="722"/>
    </row>
    <row r="2408" spans="5:14" hidden="1" x14ac:dyDescent="0.25">
      <c r="F2408" s="238" t="s">
        <v>229</v>
      </c>
      <c r="G2408" s="497" t="s">
        <v>230</v>
      </c>
      <c r="J2408" s="221">
        <f t="shared" si="169"/>
        <v>0</v>
      </c>
      <c r="K2408" s="221"/>
      <c r="L2408" s="221"/>
      <c r="M2408" s="221">
        <f t="shared" si="170"/>
        <v>0</v>
      </c>
      <c r="N2408" s="722"/>
    </row>
    <row r="2409" spans="5:14" hidden="1" x14ac:dyDescent="0.25">
      <c r="F2409" s="238" t="s">
        <v>231</v>
      </c>
      <c r="G2409" s="497" t="s">
        <v>4115</v>
      </c>
      <c r="J2409" s="221">
        <f t="shared" si="169"/>
        <v>0</v>
      </c>
      <c r="K2409" s="221"/>
      <c r="L2409" s="221"/>
      <c r="M2409" s="221">
        <f t="shared" si="170"/>
        <v>0</v>
      </c>
      <c r="N2409" s="722"/>
    </row>
    <row r="2410" spans="5:14" hidden="1" x14ac:dyDescent="0.25">
      <c r="F2410" s="238" t="s">
        <v>232</v>
      </c>
      <c r="G2410" s="497" t="s">
        <v>4114</v>
      </c>
      <c r="J2410" s="221">
        <f t="shared" si="169"/>
        <v>0</v>
      </c>
      <c r="K2410" s="221"/>
      <c r="L2410" s="221"/>
      <c r="M2410" s="221">
        <f t="shared" si="170"/>
        <v>0</v>
      </c>
      <c r="N2410" s="722"/>
    </row>
    <row r="2411" spans="5:14" hidden="1" x14ac:dyDescent="0.25">
      <c r="F2411" s="238" t="s">
        <v>233</v>
      </c>
      <c r="G2411" s="497" t="s">
        <v>42</v>
      </c>
      <c r="J2411" s="221">
        <f t="shared" si="169"/>
        <v>0</v>
      </c>
      <c r="K2411" s="221"/>
      <c r="L2411" s="221"/>
      <c r="M2411" s="221">
        <f t="shared" si="170"/>
        <v>0</v>
      </c>
      <c r="N2411" s="722"/>
    </row>
    <row r="2412" spans="5:14" hidden="1" x14ac:dyDescent="0.25">
      <c r="F2412" s="238" t="s">
        <v>234</v>
      </c>
      <c r="G2412" s="497" t="s">
        <v>235</v>
      </c>
      <c r="J2412" s="221">
        <f t="shared" si="169"/>
        <v>0</v>
      </c>
      <c r="K2412" s="221"/>
      <c r="L2412" s="221"/>
      <c r="M2412" s="221">
        <f t="shared" si="170"/>
        <v>0</v>
      </c>
      <c r="N2412" s="722"/>
    </row>
    <row r="2413" spans="5:14" hidden="1" x14ac:dyDescent="0.25">
      <c r="F2413" s="238" t="s">
        <v>236</v>
      </c>
      <c r="G2413" s="497" t="s">
        <v>237</v>
      </c>
      <c r="J2413" s="221">
        <f t="shared" si="169"/>
        <v>0</v>
      </c>
      <c r="K2413" s="221"/>
      <c r="L2413" s="221"/>
      <c r="M2413" s="221">
        <f t="shared" si="170"/>
        <v>0</v>
      </c>
      <c r="N2413" s="722"/>
    </row>
    <row r="2414" spans="5:14" ht="30" hidden="1" x14ac:dyDescent="0.25">
      <c r="F2414" s="238" t="s">
        <v>238</v>
      </c>
      <c r="G2414" s="497" t="s">
        <v>239</v>
      </c>
      <c r="J2414" s="221">
        <f t="shared" si="169"/>
        <v>0</v>
      </c>
      <c r="K2414" s="221"/>
      <c r="L2414" s="221"/>
      <c r="M2414" s="221">
        <f t="shared" si="170"/>
        <v>0</v>
      </c>
      <c r="N2414" s="722"/>
    </row>
    <row r="2415" spans="5:14" hidden="1" x14ac:dyDescent="0.25">
      <c r="F2415" s="238" t="s">
        <v>240</v>
      </c>
      <c r="G2415" s="497" t="s">
        <v>241</v>
      </c>
      <c r="J2415" s="221">
        <f t="shared" si="169"/>
        <v>0</v>
      </c>
      <c r="K2415" s="221"/>
      <c r="L2415" s="221"/>
      <c r="M2415" s="221">
        <f t="shared" si="170"/>
        <v>0</v>
      </c>
      <c r="N2415" s="722"/>
    </row>
    <row r="2416" spans="5:14" ht="30" hidden="1" x14ac:dyDescent="0.25">
      <c r="F2416" s="238" t="s">
        <v>242</v>
      </c>
      <c r="G2416" s="497" t="s">
        <v>243</v>
      </c>
      <c r="J2416" s="221">
        <f t="shared" si="169"/>
        <v>0</v>
      </c>
      <c r="K2416" s="221"/>
      <c r="L2416" s="221"/>
      <c r="M2416" s="221">
        <f t="shared" si="170"/>
        <v>0</v>
      </c>
      <c r="N2416" s="722"/>
    </row>
    <row r="2417" spans="5:14" hidden="1" x14ac:dyDescent="0.25">
      <c r="F2417" s="238" t="s">
        <v>244</v>
      </c>
      <c r="G2417" s="497" t="s">
        <v>245</v>
      </c>
      <c r="J2417" s="221">
        <f t="shared" si="169"/>
        <v>0</v>
      </c>
      <c r="K2417" s="221"/>
      <c r="L2417" s="221"/>
      <c r="M2417" s="221">
        <f t="shared" si="170"/>
        <v>0</v>
      </c>
      <c r="N2417" s="722"/>
    </row>
    <row r="2418" spans="5:14" hidden="1" x14ac:dyDescent="0.25">
      <c r="F2418" s="238" t="s">
        <v>246</v>
      </c>
      <c r="G2418" s="497" t="s">
        <v>247</v>
      </c>
      <c r="J2418" s="221">
        <f t="shared" si="169"/>
        <v>0</v>
      </c>
      <c r="K2418" s="221"/>
      <c r="L2418" s="221"/>
      <c r="M2418" s="221">
        <f t="shared" si="170"/>
        <v>0</v>
      </c>
      <c r="N2418" s="722"/>
    </row>
    <row r="2419" spans="5:14" x14ac:dyDescent="0.25">
      <c r="G2419" s="498" t="s">
        <v>4744</v>
      </c>
      <c r="H2419" s="239">
        <f>SUM(H2403)</f>
        <v>2200000</v>
      </c>
      <c r="I2419" s="240">
        <f>SUM(I2404:I2418)</f>
        <v>0</v>
      </c>
      <c r="J2419" s="240">
        <f>SUM(J2403:J2418)</f>
        <v>2200000</v>
      </c>
      <c r="K2419" s="240">
        <f>SUM(K2403)</f>
        <v>0</v>
      </c>
      <c r="L2419" s="240">
        <f>SUM(L2404:L2418)</f>
        <v>0</v>
      </c>
      <c r="M2419" s="240">
        <f>SUM(M2403:M2418)</f>
        <v>0</v>
      </c>
      <c r="N2419" s="724"/>
    </row>
    <row r="2420" spans="5:14" ht="28.5" x14ac:dyDescent="0.25">
      <c r="E2420" s="234"/>
      <c r="F2420" s="233"/>
      <c r="G2420" s="499" t="s">
        <v>4264</v>
      </c>
      <c r="H2420" s="235"/>
      <c r="I2420" s="236"/>
      <c r="J2420" s="237"/>
      <c r="K2420" s="237"/>
      <c r="L2420" s="237"/>
      <c r="M2420" s="237"/>
      <c r="N2420" s="723"/>
    </row>
    <row r="2421" spans="5:14" x14ac:dyDescent="0.25">
      <c r="F2421" s="238" t="s">
        <v>219</v>
      </c>
      <c r="G2421" s="512" t="s">
        <v>220</v>
      </c>
      <c r="H2421" s="220">
        <f>SUM(H2342:H2401)</f>
        <v>2200000</v>
      </c>
      <c r="J2421" s="221">
        <f>SUM(H2421:I2421)</f>
        <v>2200000</v>
      </c>
      <c r="K2421" s="221">
        <f>SUM(K2342:K2401)</f>
        <v>0</v>
      </c>
      <c r="L2421" s="221"/>
      <c r="M2421" s="221">
        <f>SUM(K2421:L2421)</f>
        <v>0</v>
      </c>
      <c r="N2421" s="722"/>
    </row>
    <row r="2422" spans="5:14" hidden="1" x14ac:dyDescent="0.25">
      <c r="F2422" s="238" t="s">
        <v>221</v>
      </c>
      <c r="G2422" s="497" t="s">
        <v>222</v>
      </c>
      <c r="J2422" s="221">
        <f t="shared" ref="J2422:J2436" si="171">SUM(H2422:I2422)</f>
        <v>0</v>
      </c>
      <c r="K2422" s="221"/>
      <c r="L2422" s="221"/>
      <c r="M2422" s="221">
        <f t="shared" ref="M2422:M2436" si="172">SUM(K2422:L2422)</f>
        <v>0</v>
      </c>
      <c r="N2422" s="722"/>
    </row>
    <row r="2423" spans="5:14" hidden="1" x14ac:dyDescent="0.25">
      <c r="F2423" s="238" t="s">
        <v>223</v>
      </c>
      <c r="G2423" s="497" t="s">
        <v>224</v>
      </c>
      <c r="J2423" s="221">
        <f t="shared" si="171"/>
        <v>0</v>
      </c>
      <c r="K2423" s="221"/>
      <c r="L2423" s="221"/>
      <c r="M2423" s="221">
        <f t="shared" si="172"/>
        <v>0</v>
      </c>
      <c r="N2423" s="722"/>
    </row>
    <row r="2424" spans="5:14" hidden="1" x14ac:dyDescent="0.25">
      <c r="F2424" s="238" t="s">
        <v>225</v>
      </c>
      <c r="G2424" s="497" t="s">
        <v>226</v>
      </c>
      <c r="J2424" s="221">
        <f t="shared" si="171"/>
        <v>0</v>
      </c>
      <c r="K2424" s="221"/>
      <c r="L2424" s="221"/>
      <c r="M2424" s="221">
        <f t="shared" si="172"/>
        <v>0</v>
      </c>
      <c r="N2424" s="722"/>
    </row>
    <row r="2425" spans="5:14" hidden="1" x14ac:dyDescent="0.25">
      <c r="F2425" s="238" t="s">
        <v>227</v>
      </c>
      <c r="G2425" s="497" t="s">
        <v>228</v>
      </c>
      <c r="J2425" s="221">
        <f t="shared" si="171"/>
        <v>0</v>
      </c>
      <c r="K2425" s="221"/>
      <c r="L2425" s="221"/>
      <c r="M2425" s="221">
        <f t="shared" si="172"/>
        <v>0</v>
      </c>
      <c r="N2425" s="722"/>
    </row>
    <row r="2426" spans="5:14" hidden="1" x14ac:dyDescent="0.25">
      <c r="F2426" s="238" t="s">
        <v>229</v>
      </c>
      <c r="G2426" s="497" t="s">
        <v>230</v>
      </c>
      <c r="J2426" s="221">
        <f t="shared" si="171"/>
        <v>0</v>
      </c>
      <c r="K2426" s="221"/>
      <c r="L2426" s="221"/>
      <c r="M2426" s="221">
        <f t="shared" si="172"/>
        <v>0</v>
      </c>
      <c r="N2426" s="722"/>
    </row>
    <row r="2427" spans="5:14" hidden="1" x14ac:dyDescent="0.25">
      <c r="F2427" s="238" t="s">
        <v>231</v>
      </c>
      <c r="G2427" s="497" t="s">
        <v>4115</v>
      </c>
      <c r="J2427" s="221">
        <f t="shared" si="171"/>
        <v>0</v>
      </c>
      <c r="K2427" s="221"/>
      <c r="L2427" s="221"/>
      <c r="M2427" s="221">
        <f t="shared" si="172"/>
        <v>0</v>
      </c>
      <c r="N2427" s="722"/>
    </row>
    <row r="2428" spans="5:14" hidden="1" x14ac:dyDescent="0.25">
      <c r="F2428" s="238" t="s">
        <v>232</v>
      </c>
      <c r="G2428" s="497" t="s">
        <v>4114</v>
      </c>
      <c r="J2428" s="221">
        <f t="shared" si="171"/>
        <v>0</v>
      </c>
      <c r="K2428" s="221"/>
      <c r="L2428" s="221"/>
      <c r="M2428" s="221">
        <f t="shared" si="172"/>
        <v>0</v>
      </c>
      <c r="N2428" s="722"/>
    </row>
    <row r="2429" spans="5:14" hidden="1" x14ac:dyDescent="0.25">
      <c r="F2429" s="238" t="s">
        <v>233</v>
      </c>
      <c r="G2429" s="497" t="s">
        <v>42</v>
      </c>
      <c r="J2429" s="221">
        <f t="shared" si="171"/>
        <v>0</v>
      </c>
      <c r="K2429" s="221"/>
      <c r="L2429" s="221"/>
      <c r="M2429" s="221">
        <f t="shared" si="172"/>
        <v>0</v>
      </c>
      <c r="N2429" s="722"/>
    </row>
    <row r="2430" spans="5:14" hidden="1" x14ac:dyDescent="0.25">
      <c r="F2430" s="238" t="s">
        <v>234</v>
      </c>
      <c r="G2430" s="497" t="s">
        <v>235</v>
      </c>
      <c r="J2430" s="221">
        <f t="shared" si="171"/>
        <v>0</v>
      </c>
      <c r="K2430" s="221"/>
      <c r="L2430" s="221"/>
      <c r="M2430" s="221">
        <f t="shared" si="172"/>
        <v>0</v>
      </c>
      <c r="N2430" s="722"/>
    </row>
    <row r="2431" spans="5:14" hidden="1" x14ac:dyDescent="0.25">
      <c r="F2431" s="238" t="s">
        <v>236</v>
      </c>
      <c r="G2431" s="497" t="s">
        <v>237</v>
      </c>
      <c r="J2431" s="221">
        <f t="shared" si="171"/>
        <v>0</v>
      </c>
      <c r="K2431" s="221"/>
      <c r="L2431" s="221"/>
      <c r="M2431" s="221">
        <f t="shared" si="172"/>
        <v>0</v>
      </c>
      <c r="N2431" s="722"/>
    </row>
    <row r="2432" spans="5:14" ht="30" hidden="1" x14ac:dyDescent="0.25">
      <c r="F2432" s="238" t="s">
        <v>238</v>
      </c>
      <c r="G2432" s="497" t="s">
        <v>239</v>
      </c>
      <c r="J2432" s="221">
        <f t="shared" si="171"/>
        <v>0</v>
      </c>
      <c r="K2432" s="221"/>
      <c r="L2432" s="221"/>
      <c r="M2432" s="221">
        <f t="shared" si="172"/>
        <v>0</v>
      </c>
      <c r="N2432" s="722"/>
    </row>
    <row r="2433" spans="6:14" hidden="1" x14ac:dyDescent="0.25">
      <c r="F2433" s="238" t="s">
        <v>240</v>
      </c>
      <c r="G2433" s="497" t="s">
        <v>241</v>
      </c>
      <c r="J2433" s="221">
        <f t="shared" si="171"/>
        <v>0</v>
      </c>
      <c r="K2433" s="221"/>
      <c r="L2433" s="221"/>
      <c r="M2433" s="221">
        <f t="shared" si="172"/>
        <v>0</v>
      </c>
      <c r="N2433" s="722"/>
    </row>
    <row r="2434" spans="6:14" ht="30" hidden="1" x14ac:dyDescent="0.25">
      <c r="F2434" s="238" t="s">
        <v>242</v>
      </c>
      <c r="G2434" s="497" t="s">
        <v>243</v>
      </c>
      <c r="J2434" s="221">
        <f t="shared" si="171"/>
        <v>0</v>
      </c>
      <c r="K2434" s="221"/>
      <c r="L2434" s="221"/>
      <c r="M2434" s="221">
        <f t="shared" si="172"/>
        <v>0</v>
      </c>
      <c r="N2434" s="722"/>
    </row>
    <row r="2435" spans="6:14" hidden="1" x14ac:dyDescent="0.25">
      <c r="F2435" s="238" t="s">
        <v>244</v>
      </c>
      <c r="G2435" s="497" t="s">
        <v>245</v>
      </c>
      <c r="J2435" s="221">
        <f t="shared" si="171"/>
        <v>0</v>
      </c>
      <c r="K2435" s="221"/>
      <c r="L2435" s="221"/>
      <c r="M2435" s="221">
        <f t="shared" si="172"/>
        <v>0</v>
      </c>
      <c r="N2435" s="722"/>
    </row>
    <row r="2436" spans="6:14" hidden="1" x14ac:dyDescent="0.25">
      <c r="F2436" s="238" t="s">
        <v>246</v>
      </c>
      <c r="G2436" s="497" t="s">
        <v>247</v>
      </c>
      <c r="J2436" s="221">
        <f t="shared" si="171"/>
        <v>0</v>
      </c>
      <c r="K2436" s="221"/>
      <c r="L2436" s="221"/>
      <c r="M2436" s="221">
        <f t="shared" si="172"/>
        <v>0</v>
      </c>
      <c r="N2436" s="722"/>
    </row>
    <row r="2437" spans="6:14" x14ac:dyDescent="0.25">
      <c r="G2437" s="498" t="s">
        <v>4265</v>
      </c>
      <c r="H2437" s="239">
        <f>SUM(H2421:H2436)</f>
        <v>2200000</v>
      </c>
      <c r="I2437" s="240">
        <f>SUM(I2422:I2436)</f>
        <v>0</v>
      </c>
      <c r="J2437" s="240">
        <f>SUM(J2421:J2436)</f>
        <v>2200000</v>
      </c>
      <c r="K2437" s="240">
        <f>SUM(K2421:K2436)</f>
        <v>0</v>
      </c>
      <c r="L2437" s="240">
        <f>SUM(L2422:L2436)</f>
        <v>0</v>
      </c>
      <c r="M2437" s="240">
        <f>SUM(M2421:M2436)</f>
        <v>0</v>
      </c>
      <c r="N2437" s="724"/>
    </row>
    <row r="2438" spans="6:14" hidden="1" x14ac:dyDescent="0.25">
      <c r="G2438" s="498"/>
      <c r="H2438" s="239"/>
      <c r="I2438" s="240"/>
      <c r="J2438" s="240"/>
      <c r="K2438" s="240"/>
      <c r="L2438" s="240"/>
      <c r="M2438" s="240"/>
      <c r="N2438" s="724"/>
    </row>
    <row r="2439" spans="6:14" hidden="1" x14ac:dyDescent="0.25">
      <c r="G2439" s="498"/>
      <c r="H2439" s="239"/>
      <c r="I2439" s="240"/>
      <c r="J2439" s="240"/>
      <c r="K2439" s="240"/>
      <c r="L2439" s="240"/>
      <c r="M2439" s="240"/>
      <c r="N2439" s="724"/>
    </row>
    <row r="2440" spans="6:14" hidden="1" x14ac:dyDescent="0.25">
      <c r="G2440" s="498"/>
      <c r="H2440" s="239"/>
      <c r="I2440" s="240"/>
      <c r="J2440" s="240"/>
      <c r="K2440" s="240"/>
      <c r="L2440" s="240"/>
      <c r="M2440" s="240"/>
      <c r="N2440" s="724"/>
    </row>
    <row r="2441" spans="6:14" hidden="1" x14ac:dyDescent="0.25">
      <c r="G2441" s="498"/>
      <c r="H2441" s="239"/>
      <c r="I2441" s="240"/>
      <c r="J2441" s="240"/>
      <c r="K2441" s="240"/>
      <c r="L2441" s="240"/>
      <c r="M2441" s="240"/>
      <c r="N2441" s="724"/>
    </row>
    <row r="2442" spans="6:14" hidden="1" x14ac:dyDescent="0.25">
      <c r="G2442" s="498"/>
      <c r="H2442" s="239"/>
      <c r="I2442" s="240"/>
      <c r="J2442" s="240"/>
      <c r="K2442" s="240"/>
      <c r="L2442" s="240"/>
      <c r="M2442" s="240"/>
      <c r="N2442" s="724"/>
    </row>
    <row r="2443" spans="6:14" hidden="1" x14ac:dyDescent="0.25">
      <c r="G2443" s="498"/>
      <c r="H2443" s="239"/>
      <c r="I2443" s="240"/>
      <c r="J2443" s="240"/>
      <c r="K2443" s="240"/>
      <c r="L2443" s="240"/>
      <c r="M2443" s="240"/>
      <c r="N2443" s="724"/>
    </row>
    <row r="2444" spans="6:14" hidden="1" x14ac:dyDescent="0.25">
      <c r="G2444" s="498"/>
      <c r="H2444" s="239"/>
      <c r="I2444" s="240"/>
      <c r="J2444" s="240"/>
      <c r="K2444" s="240"/>
      <c r="L2444" s="240"/>
      <c r="M2444" s="240"/>
      <c r="N2444" s="724"/>
    </row>
    <row r="2445" spans="6:14" hidden="1" x14ac:dyDescent="0.25">
      <c r="G2445" s="498"/>
      <c r="H2445" s="239"/>
      <c r="I2445" s="240"/>
      <c r="J2445" s="240"/>
      <c r="K2445" s="240"/>
      <c r="L2445" s="240"/>
      <c r="M2445" s="240"/>
      <c r="N2445" s="724"/>
    </row>
    <row r="2446" spans="6:14" hidden="1" x14ac:dyDescent="0.25">
      <c r="G2446" s="498"/>
      <c r="H2446" s="239"/>
      <c r="I2446" s="240"/>
      <c r="J2446" s="240"/>
      <c r="K2446" s="240"/>
      <c r="L2446" s="240"/>
      <c r="M2446" s="240"/>
      <c r="N2446" s="724"/>
    </row>
    <row r="2447" spans="6:14" hidden="1" x14ac:dyDescent="0.25">
      <c r="G2447" s="498"/>
      <c r="H2447" s="239"/>
      <c r="I2447" s="240"/>
      <c r="J2447" s="240"/>
      <c r="K2447" s="240"/>
      <c r="L2447" s="240"/>
      <c r="M2447" s="240"/>
      <c r="N2447" s="724"/>
    </row>
    <row r="2448" spans="6:14" hidden="1" x14ac:dyDescent="0.25">
      <c r="G2448" s="498"/>
      <c r="H2448" s="239"/>
      <c r="I2448" s="240"/>
      <c r="J2448" s="240"/>
      <c r="K2448" s="240"/>
      <c r="L2448" s="240"/>
      <c r="M2448" s="240"/>
      <c r="N2448" s="724"/>
    </row>
    <row r="2449" spans="7:14" hidden="1" x14ac:dyDescent="0.25">
      <c r="G2449" s="498"/>
      <c r="H2449" s="239"/>
      <c r="I2449" s="240"/>
      <c r="J2449" s="240"/>
      <c r="K2449" s="240"/>
      <c r="L2449" s="240"/>
      <c r="M2449" s="240"/>
      <c r="N2449" s="724"/>
    </row>
    <row r="2450" spans="7:14" hidden="1" x14ac:dyDescent="0.25">
      <c r="G2450" s="498"/>
      <c r="H2450" s="239"/>
      <c r="I2450" s="240"/>
      <c r="J2450" s="240"/>
      <c r="K2450" s="240"/>
      <c r="L2450" s="240"/>
      <c r="M2450" s="240"/>
      <c r="N2450" s="724"/>
    </row>
    <row r="2451" spans="7:14" hidden="1" x14ac:dyDescent="0.25">
      <c r="G2451" s="498"/>
      <c r="H2451" s="239"/>
      <c r="I2451" s="240"/>
      <c r="J2451" s="240"/>
      <c r="K2451" s="240"/>
      <c r="L2451" s="240"/>
      <c r="M2451" s="240"/>
      <c r="N2451" s="724"/>
    </row>
    <row r="2452" spans="7:14" hidden="1" x14ac:dyDescent="0.25">
      <c r="G2452" s="498"/>
      <c r="H2452" s="239"/>
      <c r="I2452" s="240"/>
      <c r="J2452" s="240"/>
      <c r="K2452" s="240"/>
      <c r="L2452" s="240"/>
      <c r="M2452" s="240"/>
      <c r="N2452" s="724"/>
    </row>
    <row r="2453" spans="7:14" hidden="1" x14ac:dyDescent="0.25">
      <c r="G2453" s="498"/>
      <c r="H2453" s="239"/>
      <c r="I2453" s="240"/>
      <c r="J2453" s="240"/>
      <c r="K2453" s="240"/>
      <c r="L2453" s="240"/>
      <c r="M2453" s="240"/>
      <c r="N2453" s="724"/>
    </row>
    <row r="2454" spans="7:14" hidden="1" x14ac:dyDescent="0.25">
      <c r="G2454" s="498"/>
      <c r="H2454" s="239"/>
      <c r="I2454" s="240"/>
      <c r="J2454" s="240"/>
      <c r="K2454" s="240"/>
      <c r="L2454" s="240"/>
      <c r="M2454" s="240"/>
      <c r="N2454" s="724"/>
    </row>
    <row r="2455" spans="7:14" hidden="1" x14ac:dyDescent="0.25">
      <c r="G2455" s="498"/>
      <c r="H2455" s="239"/>
      <c r="I2455" s="240"/>
      <c r="J2455" s="240"/>
      <c r="K2455" s="240"/>
      <c r="L2455" s="240"/>
      <c r="M2455" s="240"/>
      <c r="N2455" s="724"/>
    </row>
    <row r="2456" spans="7:14" hidden="1" x14ac:dyDescent="0.25">
      <c r="G2456" s="498"/>
      <c r="H2456" s="239"/>
      <c r="I2456" s="240"/>
      <c r="J2456" s="240"/>
      <c r="K2456" s="240"/>
      <c r="L2456" s="240"/>
      <c r="M2456" s="240"/>
      <c r="N2456" s="724"/>
    </row>
    <row r="2457" spans="7:14" hidden="1" x14ac:dyDescent="0.25">
      <c r="G2457" s="498"/>
      <c r="H2457" s="239"/>
      <c r="I2457" s="240"/>
      <c r="J2457" s="240"/>
      <c r="K2457" s="240"/>
      <c r="L2457" s="240"/>
      <c r="M2457" s="240"/>
      <c r="N2457" s="724"/>
    </row>
    <row r="2458" spans="7:14" hidden="1" x14ac:dyDescent="0.25">
      <c r="G2458" s="498"/>
      <c r="H2458" s="239"/>
      <c r="I2458" s="240"/>
      <c r="J2458" s="240"/>
      <c r="K2458" s="240"/>
      <c r="L2458" s="240"/>
      <c r="M2458" s="240"/>
      <c r="N2458" s="724"/>
    </row>
    <row r="2459" spans="7:14" hidden="1" x14ac:dyDescent="0.25">
      <c r="G2459" s="498"/>
      <c r="H2459" s="239"/>
      <c r="I2459" s="240"/>
      <c r="J2459" s="240"/>
      <c r="K2459" s="240"/>
      <c r="L2459" s="240"/>
      <c r="M2459" s="240"/>
      <c r="N2459" s="724"/>
    </row>
    <row r="2460" spans="7:14" hidden="1" x14ac:dyDescent="0.25">
      <c r="G2460" s="498"/>
      <c r="H2460" s="239"/>
      <c r="I2460" s="240"/>
      <c r="J2460" s="240"/>
      <c r="K2460" s="240"/>
      <c r="L2460" s="240"/>
      <c r="M2460" s="240"/>
      <c r="N2460" s="724"/>
    </row>
    <row r="2461" spans="7:14" hidden="1" x14ac:dyDescent="0.25">
      <c r="G2461" s="498"/>
      <c r="H2461" s="239"/>
      <c r="I2461" s="240"/>
      <c r="J2461" s="240"/>
      <c r="K2461" s="240"/>
      <c r="L2461" s="240"/>
      <c r="M2461" s="240"/>
      <c r="N2461" s="724"/>
    </row>
    <row r="2462" spans="7:14" hidden="1" x14ac:dyDescent="0.25">
      <c r="G2462" s="498"/>
      <c r="H2462" s="239"/>
      <c r="I2462" s="240"/>
      <c r="J2462" s="240"/>
      <c r="K2462" s="240"/>
      <c r="L2462" s="240"/>
      <c r="M2462" s="240"/>
      <c r="N2462" s="724"/>
    </row>
    <row r="2463" spans="7:14" hidden="1" x14ac:dyDescent="0.25">
      <c r="G2463" s="498"/>
      <c r="H2463" s="239"/>
      <c r="I2463" s="240"/>
      <c r="J2463" s="240"/>
      <c r="K2463" s="240"/>
      <c r="L2463" s="240"/>
      <c r="M2463" s="240"/>
      <c r="N2463" s="724"/>
    </row>
    <row r="2464" spans="7:14" hidden="1" x14ac:dyDescent="0.25">
      <c r="G2464" s="498"/>
      <c r="H2464" s="239"/>
      <c r="I2464" s="240"/>
      <c r="J2464" s="240"/>
      <c r="K2464" s="240"/>
      <c r="L2464" s="240"/>
      <c r="M2464" s="240"/>
      <c r="N2464" s="724"/>
    </row>
    <row r="2465" spans="7:14" hidden="1" x14ac:dyDescent="0.25">
      <c r="G2465" s="498"/>
      <c r="H2465" s="239"/>
      <c r="I2465" s="240"/>
      <c r="J2465" s="240"/>
      <c r="K2465" s="240"/>
      <c r="L2465" s="240"/>
      <c r="M2465" s="240"/>
      <c r="N2465" s="724"/>
    </row>
    <row r="2466" spans="7:14" hidden="1" x14ac:dyDescent="0.25">
      <c r="G2466" s="498"/>
      <c r="H2466" s="239"/>
      <c r="I2466" s="240"/>
      <c r="J2466" s="240"/>
      <c r="K2466" s="240"/>
      <c r="L2466" s="240"/>
      <c r="M2466" s="240"/>
      <c r="N2466" s="724"/>
    </row>
    <row r="2467" spans="7:14" hidden="1" x14ac:dyDescent="0.25">
      <c r="G2467" s="498"/>
      <c r="H2467" s="239"/>
      <c r="I2467" s="240"/>
      <c r="J2467" s="240"/>
      <c r="K2467" s="240"/>
      <c r="L2467" s="240"/>
      <c r="M2467" s="240"/>
      <c r="N2467" s="724"/>
    </row>
    <row r="2468" spans="7:14" hidden="1" x14ac:dyDescent="0.25">
      <c r="G2468" s="498"/>
      <c r="H2468" s="239"/>
      <c r="I2468" s="240"/>
      <c r="J2468" s="240"/>
      <c r="K2468" s="240"/>
      <c r="L2468" s="240"/>
      <c r="M2468" s="240"/>
      <c r="N2468" s="724"/>
    </row>
    <row r="2469" spans="7:14" hidden="1" x14ac:dyDescent="0.25">
      <c r="G2469" s="498"/>
      <c r="H2469" s="239"/>
      <c r="I2469" s="240"/>
      <c r="J2469" s="240"/>
      <c r="K2469" s="240"/>
      <c r="L2469" s="240"/>
      <c r="M2469" s="240"/>
      <c r="N2469" s="724"/>
    </row>
    <row r="2470" spans="7:14" hidden="1" x14ac:dyDescent="0.25">
      <c r="G2470" s="498"/>
      <c r="H2470" s="239"/>
      <c r="I2470" s="240"/>
      <c r="J2470" s="240"/>
      <c r="K2470" s="240"/>
      <c r="L2470" s="240"/>
      <c r="M2470" s="240"/>
      <c r="N2470" s="724"/>
    </row>
    <row r="2471" spans="7:14" hidden="1" x14ac:dyDescent="0.25">
      <c r="G2471" s="498"/>
      <c r="H2471" s="239"/>
      <c r="I2471" s="240"/>
      <c r="J2471" s="240"/>
      <c r="K2471" s="240"/>
      <c r="L2471" s="240"/>
      <c r="M2471" s="240"/>
      <c r="N2471" s="724"/>
    </row>
    <row r="2472" spans="7:14" hidden="1" x14ac:dyDescent="0.25">
      <c r="G2472" s="498"/>
      <c r="H2472" s="239"/>
      <c r="I2472" s="240"/>
      <c r="J2472" s="240"/>
      <c r="K2472" s="240"/>
      <c r="L2472" s="240"/>
      <c r="M2472" s="240"/>
      <c r="N2472" s="724"/>
    </row>
    <row r="2473" spans="7:14" hidden="1" x14ac:dyDescent="0.25">
      <c r="G2473" s="498"/>
      <c r="H2473" s="239"/>
      <c r="I2473" s="240"/>
      <c r="J2473" s="240"/>
      <c r="K2473" s="240"/>
      <c r="L2473" s="240"/>
      <c r="M2473" s="240"/>
      <c r="N2473" s="724"/>
    </row>
    <row r="2474" spans="7:14" hidden="1" x14ac:dyDescent="0.25">
      <c r="G2474" s="498"/>
      <c r="H2474" s="239"/>
      <c r="I2474" s="240"/>
      <c r="J2474" s="240"/>
      <c r="K2474" s="240"/>
      <c r="L2474" s="240"/>
      <c r="M2474" s="240"/>
      <c r="N2474" s="724"/>
    </row>
    <row r="2475" spans="7:14" hidden="1" x14ac:dyDescent="0.25">
      <c r="G2475" s="498"/>
      <c r="H2475" s="239"/>
      <c r="I2475" s="240"/>
      <c r="J2475" s="240"/>
      <c r="K2475" s="240"/>
      <c r="L2475" s="240"/>
      <c r="M2475" s="240"/>
      <c r="N2475" s="724"/>
    </row>
    <row r="2476" spans="7:14" hidden="1" x14ac:dyDescent="0.25">
      <c r="G2476" s="498"/>
      <c r="H2476" s="239"/>
      <c r="I2476" s="240"/>
      <c r="J2476" s="240"/>
      <c r="K2476" s="240"/>
      <c r="L2476" s="240"/>
      <c r="M2476" s="240"/>
      <c r="N2476" s="724"/>
    </row>
    <row r="2477" spans="7:14" hidden="1" x14ac:dyDescent="0.25">
      <c r="G2477" s="498"/>
      <c r="H2477" s="239"/>
      <c r="I2477" s="240"/>
      <c r="J2477" s="240"/>
      <c r="K2477" s="240"/>
      <c r="L2477" s="240"/>
      <c r="M2477" s="240"/>
      <c r="N2477" s="724"/>
    </row>
    <row r="2478" spans="7:14" hidden="1" x14ac:dyDescent="0.25">
      <c r="G2478" s="498"/>
      <c r="H2478" s="239"/>
      <c r="I2478" s="240"/>
      <c r="J2478" s="240"/>
      <c r="K2478" s="240"/>
      <c r="L2478" s="240"/>
      <c r="M2478" s="240"/>
      <c r="N2478" s="724"/>
    </row>
    <row r="2479" spans="7:14" hidden="1" x14ac:dyDescent="0.25">
      <c r="G2479" s="498"/>
      <c r="H2479" s="239"/>
      <c r="I2479" s="240"/>
      <c r="J2479" s="240"/>
      <c r="K2479" s="240"/>
      <c r="L2479" s="240"/>
      <c r="M2479" s="240"/>
      <c r="N2479" s="724"/>
    </row>
    <row r="2480" spans="7:14" hidden="1" x14ac:dyDescent="0.25">
      <c r="G2480" s="498"/>
      <c r="H2480" s="239"/>
      <c r="I2480" s="240"/>
      <c r="J2480" s="240"/>
      <c r="K2480" s="240"/>
      <c r="L2480" s="240"/>
      <c r="M2480" s="240"/>
      <c r="N2480" s="724"/>
    </row>
    <row r="2481" spans="1:29" hidden="1" x14ac:dyDescent="0.25">
      <c r="G2481" s="498"/>
      <c r="H2481" s="239"/>
      <c r="I2481" s="240"/>
      <c r="J2481" s="240"/>
      <c r="K2481" s="240"/>
      <c r="L2481" s="240"/>
      <c r="M2481" s="240"/>
      <c r="N2481" s="724"/>
    </row>
    <row r="2482" spans="1:29" hidden="1" x14ac:dyDescent="0.25">
      <c r="G2482" s="498"/>
      <c r="H2482" s="239"/>
      <c r="I2482" s="240"/>
      <c r="J2482" s="240"/>
      <c r="K2482" s="240"/>
      <c r="L2482" s="240"/>
      <c r="M2482" s="240"/>
      <c r="N2482" s="724"/>
    </row>
    <row r="2483" spans="1:29" hidden="1" x14ac:dyDescent="0.25">
      <c r="G2483" s="498"/>
      <c r="H2483" s="239"/>
      <c r="I2483" s="240"/>
      <c r="J2483" s="240"/>
      <c r="K2483" s="240"/>
      <c r="L2483" s="240"/>
      <c r="M2483" s="240"/>
      <c r="N2483" s="724"/>
    </row>
    <row r="2484" spans="1:29" hidden="1" x14ac:dyDescent="0.25">
      <c r="G2484" s="498"/>
      <c r="H2484" s="239"/>
      <c r="I2484" s="240"/>
      <c r="J2484" s="240"/>
      <c r="K2484" s="240"/>
      <c r="L2484" s="240"/>
      <c r="M2484" s="240"/>
      <c r="N2484" s="724"/>
    </row>
    <row r="2485" spans="1:29" hidden="1" x14ac:dyDescent="0.25">
      <c r="G2485" s="498"/>
      <c r="H2485" s="239"/>
      <c r="I2485" s="240"/>
      <c r="J2485" s="240"/>
      <c r="K2485" s="240"/>
      <c r="L2485" s="240"/>
      <c r="M2485" s="240"/>
      <c r="N2485" s="724"/>
    </row>
    <row r="2486" spans="1:29" hidden="1" x14ac:dyDescent="0.25">
      <c r="G2486" s="498"/>
      <c r="H2486" s="239"/>
      <c r="I2486" s="240"/>
      <c r="J2486" s="240"/>
      <c r="K2486" s="240"/>
      <c r="L2486" s="240"/>
      <c r="M2486" s="240"/>
      <c r="N2486" s="724"/>
    </row>
    <row r="2487" spans="1:29" hidden="1" x14ac:dyDescent="0.25">
      <c r="G2487" s="498"/>
      <c r="H2487" s="239"/>
      <c r="I2487" s="240"/>
      <c r="J2487" s="240"/>
      <c r="K2487" s="240"/>
      <c r="L2487" s="240"/>
      <c r="M2487" s="240"/>
      <c r="N2487" s="724"/>
    </row>
    <row r="2488" spans="1:29" hidden="1" x14ac:dyDescent="0.25">
      <c r="G2488" s="498"/>
      <c r="H2488" s="239"/>
      <c r="I2488" s="240"/>
      <c r="J2488" s="240"/>
      <c r="K2488" s="240"/>
      <c r="L2488" s="240"/>
      <c r="M2488" s="240"/>
      <c r="N2488" s="724"/>
    </row>
    <row r="2489" spans="1:29" hidden="1" x14ac:dyDescent="0.25">
      <c r="G2489" s="498"/>
      <c r="H2489" s="239"/>
      <c r="I2489" s="240"/>
      <c r="J2489" s="240"/>
      <c r="K2489" s="240"/>
      <c r="L2489" s="240"/>
      <c r="M2489" s="240"/>
      <c r="N2489" s="724"/>
    </row>
    <row r="2490" spans="1:29" hidden="1" x14ac:dyDescent="0.25">
      <c r="G2490" s="498"/>
      <c r="H2490" s="239"/>
      <c r="I2490" s="240"/>
      <c r="J2490" s="240"/>
      <c r="K2490" s="240"/>
      <c r="L2490" s="240"/>
      <c r="M2490" s="240"/>
      <c r="N2490" s="724"/>
    </row>
    <row r="2491" spans="1:29" hidden="1" x14ac:dyDescent="0.25">
      <c r="G2491" s="498"/>
      <c r="H2491" s="239"/>
      <c r="I2491" s="240"/>
      <c r="J2491" s="240"/>
      <c r="K2491" s="240"/>
      <c r="L2491" s="240"/>
      <c r="M2491" s="240"/>
      <c r="N2491" s="724"/>
    </row>
    <row r="2492" spans="1:29" hidden="1" x14ac:dyDescent="0.25">
      <c r="G2492" s="498"/>
      <c r="H2492" s="239"/>
      <c r="I2492" s="240"/>
      <c r="J2492" s="240"/>
      <c r="K2492" s="240"/>
      <c r="L2492" s="240"/>
      <c r="M2492" s="240"/>
      <c r="N2492" s="724"/>
    </row>
    <row r="2493" spans="1:29" hidden="1" x14ac:dyDescent="0.25">
      <c r="G2493" s="498"/>
      <c r="H2493" s="239"/>
      <c r="I2493" s="240"/>
      <c r="J2493" s="240"/>
      <c r="K2493" s="240"/>
      <c r="L2493" s="240"/>
      <c r="M2493" s="240"/>
      <c r="N2493" s="724"/>
    </row>
    <row r="2494" spans="1:29" hidden="1" x14ac:dyDescent="0.25">
      <c r="G2494" s="498"/>
      <c r="H2494" s="239"/>
      <c r="I2494" s="240"/>
      <c r="J2494" s="240"/>
      <c r="K2494" s="240"/>
      <c r="L2494" s="240"/>
      <c r="M2494" s="240"/>
      <c r="N2494" s="724"/>
    </row>
    <row r="2495" spans="1:29" hidden="1" x14ac:dyDescent="0.25">
      <c r="G2495" s="498"/>
      <c r="H2495" s="239"/>
      <c r="I2495" s="240"/>
      <c r="J2495" s="240"/>
      <c r="K2495" s="240"/>
      <c r="L2495" s="240"/>
      <c r="M2495" s="240"/>
      <c r="N2495" s="724"/>
    </row>
    <row r="2496" spans="1:29" s="80" customFormat="1" hidden="1" x14ac:dyDescent="0.25">
      <c r="A2496" s="250"/>
      <c r="B2496" s="251"/>
      <c r="C2496" s="256" t="s">
        <v>4096</v>
      </c>
      <c r="D2496" s="229"/>
      <c r="E2496" s="257"/>
      <c r="F2496" s="258"/>
      <c r="G2496" s="506" t="s">
        <v>4097</v>
      </c>
      <c r="H2496" s="253"/>
      <c r="I2496" s="254"/>
      <c r="J2496" s="255"/>
      <c r="K2496" s="255"/>
      <c r="L2496" s="255"/>
      <c r="M2496" s="255"/>
      <c r="N2496" s="731"/>
      <c r="O2496" s="115"/>
      <c r="P2496" s="98"/>
      <c r="Q2496" s="98"/>
      <c r="R2496" s="98"/>
      <c r="S2496" s="98"/>
      <c r="T2496" s="98"/>
      <c r="U2496" s="98"/>
      <c r="V2496" s="98"/>
      <c r="W2496" s="98"/>
      <c r="X2496" s="98"/>
      <c r="Y2496" s="98"/>
      <c r="Z2496" s="98"/>
      <c r="AA2496" s="98"/>
      <c r="AB2496" s="98"/>
      <c r="AC2496" s="98"/>
    </row>
    <row r="2497" spans="1:29" s="80" customFormat="1" hidden="1" x14ac:dyDescent="0.25">
      <c r="A2497" s="250"/>
      <c r="B2497" s="251"/>
      <c r="C2497" s="252"/>
      <c r="D2497" s="230">
        <v>620</v>
      </c>
      <c r="E2497" s="231"/>
      <c r="F2497" s="230"/>
      <c r="G2497" s="507" t="s">
        <v>167</v>
      </c>
      <c r="H2497" s="253"/>
      <c r="I2497" s="254"/>
      <c r="J2497" s="255"/>
      <c r="K2497" s="255"/>
      <c r="L2497" s="255"/>
      <c r="M2497" s="255"/>
      <c r="N2497" s="731"/>
      <c r="O2497" s="115"/>
      <c r="P2497" s="98"/>
      <c r="Q2497" s="98"/>
      <c r="R2497" s="98"/>
      <c r="S2497" s="98"/>
      <c r="T2497" s="98"/>
      <c r="U2497" s="98"/>
      <c r="V2497" s="98"/>
      <c r="W2497" s="98"/>
      <c r="X2497" s="98"/>
      <c r="Y2497" s="98"/>
      <c r="Z2497" s="98"/>
      <c r="AA2497" s="98"/>
      <c r="AB2497" s="98"/>
      <c r="AC2497" s="98"/>
    </row>
    <row r="2498" spans="1:29" s="80" customFormat="1" hidden="1" x14ac:dyDescent="0.25">
      <c r="A2498" s="250"/>
      <c r="B2498" s="251"/>
      <c r="C2498" s="252"/>
      <c r="D2498" s="230"/>
      <c r="E2498" s="231"/>
      <c r="F2498" s="217">
        <v>411</v>
      </c>
      <c r="G2498" s="493" t="s">
        <v>3738</v>
      </c>
      <c r="H2498" s="253"/>
      <c r="I2498" s="254"/>
      <c r="J2498" s="255"/>
      <c r="K2498" s="255"/>
      <c r="L2498" s="255"/>
      <c r="M2498" s="255"/>
      <c r="N2498" s="731"/>
      <c r="O2498" s="115"/>
      <c r="P2498" s="98"/>
      <c r="Q2498" s="98"/>
      <c r="R2498" s="98"/>
      <c r="S2498" s="98"/>
      <c r="T2498" s="98"/>
      <c r="U2498" s="98"/>
      <c r="V2498" s="98"/>
      <c r="W2498" s="98"/>
      <c r="X2498" s="98"/>
      <c r="Y2498" s="98"/>
      <c r="Z2498" s="98"/>
      <c r="AA2498" s="98"/>
      <c r="AB2498" s="98"/>
      <c r="AC2498" s="98"/>
    </row>
    <row r="2499" spans="1:29" s="80" customFormat="1" hidden="1" x14ac:dyDescent="0.25">
      <c r="A2499" s="250"/>
      <c r="B2499" s="251"/>
      <c r="C2499" s="252"/>
      <c r="D2499" s="230"/>
      <c r="E2499" s="231"/>
      <c r="F2499" s="217">
        <v>412</v>
      </c>
      <c r="G2499" s="494" t="s">
        <v>3630</v>
      </c>
      <c r="H2499" s="253"/>
      <c r="I2499" s="254"/>
      <c r="J2499" s="255"/>
      <c r="K2499" s="255"/>
      <c r="L2499" s="255"/>
      <c r="M2499" s="255"/>
      <c r="N2499" s="731"/>
      <c r="O2499" s="115"/>
      <c r="P2499" s="98"/>
      <c r="Q2499" s="98"/>
      <c r="R2499" s="98"/>
      <c r="S2499" s="98"/>
      <c r="T2499" s="98"/>
      <c r="U2499" s="98"/>
      <c r="V2499" s="98"/>
      <c r="W2499" s="98"/>
      <c r="X2499" s="98"/>
      <c r="Y2499" s="98"/>
      <c r="Z2499" s="98"/>
      <c r="AA2499" s="98"/>
      <c r="AB2499" s="98"/>
      <c r="AC2499" s="98"/>
    </row>
    <row r="2500" spans="1:29" s="80" customFormat="1" hidden="1" x14ac:dyDescent="0.25">
      <c r="A2500" s="250"/>
      <c r="B2500" s="251"/>
      <c r="C2500" s="260"/>
      <c r="D2500" s="261"/>
      <c r="E2500" s="264"/>
      <c r="F2500" s="233">
        <v>422</v>
      </c>
      <c r="G2500" s="493" t="s">
        <v>3635</v>
      </c>
      <c r="H2500" s="253"/>
      <c r="I2500" s="254"/>
      <c r="J2500" s="255"/>
      <c r="K2500" s="255"/>
      <c r="L2500" s="255"/>
      <c r="M2500" s="255"/>
      <c r="N2500" s="731"/>
      <c r="O2500" s="115"/>
      <c r="P2500" s="98"/>
      <c r="Q2500" s="98"/>
      <c r="R2500" s="98"/>
      <c r="S2500" s="98"/>
      <c r="T2500" s="98"/>
      <c r="U2500" s="98"/>
      <c r="V2500" s="98"/>
      <c r="W2500" s="98"/>
      <c r="X2500" s="98"/>
      <c r="Y2500" s="98"/>
      <c r="Z2500" s="98"/>
      <c r="AA2500" s="98"/>
      <c r="AB2500" s="98"/>
      <c r="AC2500" s="98"/>
    </row>
    <row r="2501" spans="1:29" s="80" customFormat="1" hidden="1" x14ac:dyDescent="0.25">
      <c r="A2501" s="250"/>
      <c r="B2501" s="251"/>
      <c r="C2501" s="260"/>
      <c r="D2501" s="261"/>
      <c r="E2501" s="264"/>
      <c r="F2501" s="233">
        <v>423</v>
      </c>
      <c r="G2501" s="493" t="s">
        <v>3636</v>
      </c>
      <c r="H2501" s="253"/>
      <c r="I2501" s="254"/>
      <c r="J2501" s="255"/>
      <c r="K2501" s="255"/>
      <c r="L2501" s="255"/>
      <c r="M2501" s="255"/>
      <c r="N2501" s="731"/>
      <c r="O2501" s="115"/>
      <c r="P2501" s="98"/>
      <c r="Q2501" s="98"/>
      <c r="R2501" s="98"/>
      <c r="S2501" s="98"/>
      <c r="T2501" s="98"/>
      <c r="U2501" s="98"/>
      <c r="V2501" s="98"/>
      <c r="W2501" s="98"/>
      <c r="X2501" s="98"/>
      <c r="Y2501" s="98"/>
      <c r="Z2501" s="98"/>
      <c r="AA2501" s="98"/>
      <c r="AB2501" s="98"/>
      <c r="AC2501" s="98"/>
    </row>
    <row r="2502" spans="1:29" s="80" customFormat="1" hidden="1" x14ac:dyDescent="0.25">
      <c r="A2502" s="250"/>
      <c r="B2502" s="251"/>
      <c r="C2502" s="260"/>
      <c r="D2502" s="261"/>
      <c r="E2502" s="264"/>
      <c r="F2502" s="233">
        <v>424</v>
      </c>
      <c r="G2502" s="493" t="s">
        <v>3637</v>
      </c>
      <c r="H2502" s="253"/>
      <c r="I2502" s="254"/>
      <c r="J2502" s="255"/>
      <c r="K2502" s="255"/>
      <c r="L2502" s="255"/>
      <c r="M2502" s="255"/>
      <c r="N2502" s="731"/>
      <c r="O2502" s="115"/>
      <c r="P2502" s="98"/>
      <c r="Q2502" s="98"/>
      <c r="R2502" s="98"/>
      <c r="S2502" s="98"/>
      <c r="T2502" s="98"/>
      <c r="U2502" s="98"/>
      <c r="V2502" s="98"/>
      <c r="W2502" s="98"/>
      <c r="X2502" s="98"/>
      <c r="Y2502" s="98"/>
      <c r="Z2502" s="98"/>
      <c r="AA2502" s="98"/>
      <c r="AB2502" s="98"/>
      <c r="AC2502" s="98"/>
    </row>
    <row r="2503" spans="1:29" s="80" customFormat="1" hidden="1" x14ac:dyDescent="0.25">
      <c r="A2503" s="250"/>
      <c r="B2503" s="251"/>
      <c r="C2503" s="260"/>
      <c r="D2503" s="261"/>
      <c r="E2503" s="264"/>
      <c r="F2503" s="233">
        <v>425</v>
      </c>
      <c r="G2503" s="493" t="s">
        <v>3751</v>
      </c>
      <c r="H2503" s="253"/>
      <c r="I2503" s="254"/>
      <c r="J2503" s="255"/>
      <c r="K2503" s="255"/>
      <c r="L2503" s="255"/>
      <c r="M2503" s="255"/>
      <c r="N2503" s="731"/>
      <c r="O2503" s="115"/>
      <c r="P2503" s="98"/>
      <c r="Q2503" s="98"/>
      <c r="R2503" s="98"/>
      <c r="S2503" s="98"/>
      <c r="T2503" s="98"/>
      <c r="U2503" s="98"/>
      <c r="V2503" s="98"/>
      <c r="W2503" s="98"/>
      <c r="X2503" s="98"/>
      <c r="Y2503" s="98"/>
      <c r="Z2503" s="98"/>
      <c r="AA2503" s="98"/>
      <c r="AB2503" s="98"/>
      <c r="AC2503" s="98"/>
    </row>
    <row r="2504" spans="1:29" s="80" customFormat="1" hidden="1" x14ac:dyDescent="0.25">
      <c r="A2504" s="250"/>
      <c r="B2504" s="251"/>
      <c r="C2504" s="260"/>
      <c r="D2504" s="261"/>
      <c r="E2504" s="264"/>
      <c r="F2504" s="233">
        <v>426</v>
      </c>
      <c r="G2504" s="493" t="s">
        <v>3638</v>
      </c>
      <c r="H2504" s="253"/>
      <c r="I2504" s="254"/>
      <c r="J2504" s="255"/>
      <c r="K2504" s="255"/>
      <c r="L2504" s="255"/>
      <c r="M2504" s="255"/>
      <c r="N2504" s="731"/>
      <c r="O2504" s="115"/>
      <c r="P2504" s="98"/>
      <c r="Q2504" s="98"/>
      <c r="R2504" s="98"/>
      <c r="S2504" s="98"/>
      <c r="T2504" s="98"/>
      <c r="U2504" s="98"/>
      <c r="V2504" s="98"/>
      <c r="W2504" s="98"/>
      <c r="X2504" s="98"/>
      <c r="Y2504" s="98"/>
      <c r="Z2504" s="98"/>
      <c r="AA2504" s="98"/>
      <c r="AB2504" s="98"/>
      <c r="AC2504" s="98"/>
    </row>
    <row r="2505" spans="1:29" s="80" customFormat="1" hidden="1" x14ac:dyDescent="0.25">
      <c r="A2505" s="250"/>
      <c r="B2505" s="251"/>
      <c r="C2505" s="260"/>
      <c r="D2505" s="261"/>
      <c r="E2505" s="264"/>
      <c r="F2505" s="233">
        <v>482</v>
      </c>
      <c r="G2505" s="493" t="s">
        <v>3761</v>
      </c>
      <c r="H2505" s="253"/>
      <c r="I2505" s="254"/>
      <c r="J2505" s="255"/>
      <c r="K2505" s="255"/>
      <c r="L2505" s="255"/>
      <c r="M2505" s="255"/>
      <c r="N2505" s="731"/>
      <c r="O2505" s="115"/>
      <c r="P2505" s="98"/>
      <c r="Q2505" s="98"/>
      <c r="R2505" s="98"/>
      <c r="S2505" s="98"/>
      <c r="T2505" s="98"/>
      <c r="U2505" s="98"/>
      <c r="V2505" s="98"/>
      <c r="W2505" s="98"/>
      <c r="X2505" s="98"/>
      <c r="Y2505" s="98"/>
      <c r="Z2505" s="98"/>
      <c r="AA2505" s="98"/>
      <c r="AB2505" s="98"/>
      <c r="AC2505" s="98"/>
    </row>
    <row r="2506" spans="1:29" s="80" customFormat="1" hidden="1" x14ac:dyDescent="0.25">
      <c r="A2506" s="250"/>
      <c r="B2506" s="251"/>
      <c r="C2506" s="260"/>
      <c r="D2506" s="261"/>
      <c r="E2506" s="264"/>
      <c r="F2506" s="233">
        <v>511</v>
      </c>
      <c r="G2506" s="493" t="s">
        <v>3765</v>
      </c>
      <c r="H2506" s="253"/>
      <c r="I2506" s="254"/>
      <c r="J2506" s="255"/>
      <c r="K2506" s="255"/>
      <c r="L2506" s="255"/>
      <c r="M2506" s="255"/>
      <c r="N2506" s="731"/>
      <c r="O2506" s="115"/>
      <c r="P2506" s="98"/>
      <c r="Q2506" s="98"/>
      <c r="R2506" s="98"/>
      <c r="S2506" s="98"/>
      <c r="T2506" s="98"/>
      <c r="U2506" s="98"/>
      <c r="V2506" s="98"/>
      <c r="W2506" s="98"/>
      <c r="X2506" s="98"/>
      <c r="Y2506" s="98"/>
      <c r="Z2506" s="98"/>
      <c r="AA2506" s="98"/>
      <c r="AB2506" s="98"/>
      <c r="AC2506" s="98"/>
    </row>
    <row r="2507" spans="1:29" s="80" customFormat="1" hidden="1" x14ac:dyDescent="0.25">
      <c r="A2507" s="250"/>
      <c r="B2507" s="251"/>
      <c r="C2507" s="260"/>
      <c r="D2507" s="261"/>
      <c r="E2507" s="264"/>
      <c r="F2507" s="233">
        <v>541</v>
      </c>
      <c r="G2507" s="493" t="s">
        <v>3771</v>
      </c>
      <c r="H2507" s="253"/>
      <c r="I2507" s="254"/>
      <c r="J2507" s="255"/>
      <c r="K2507" s="255"/>
      <c r="L2507" s="255"/>
      <c r="M2507" s="255"/>
      <c r="N2507" s="731"/>
      <c r="O2507" s="115"/>
      <c r="P2507" s="98"/>
      <c r="Q2507" s="98"/>
      <c r="R2507" s="98"/>
      <c r="S2507" s="98"/>
      <c r="T2507" s="98"/>
      <c r="U2507" s="98"/>
      <c r="V2507" s="98"/>
      <c r="W2507" s="98"/>
      <c r="X2507" s="98"/>
      <c r="Y2507" s="98"/>
      <c r="Z2507" s="98"/>
      <c r="AA2507" s="98"/>
      <c r="AB2507" s="98"/>
      <c r="AC2507" s="98"/>
    </row>
    <row r="2508" spans="1:29" hidden="1" x14ac:dyDescent="0.25">
      <c r="E2508" s="234"/>
      <c r="F2508" s="233"/>
      <c r="G2508" s="496" t="s">
        <v>3895</v>
      </c>
      <c r="H2508" s="235"/>
      <c r="I2508" s="236"/>
      <c r="J2508" s="237"/>
      <c r="K2508" s="237"/>
      <c r="L2508" s="237"/>
      <c r="M2508" s="237"/>
      <c r="N2508" s="723"/>
    </row>
    <row r="2509" spans="1:29" hidden="1" x14ac:dyDescent="0.25">
      <c r="F2509" s="238" t="s">
        <v>219</v>
      </c>
      <c r="G2509" s="497" t="s">
        <v>220</v>
      </c>
      <c r="H2509" s="220">
        <f>SUM(H2498:H2507)</f>
        <v>0</v>
      </c>
      <c r="J2509" s="221">
        <f t="shared" ref="J2509:J2524" si="173">SUM(H2509:I2509)</f>
        <v>0</v>
      </c>
      <c r="K2509" s="221">
        <f>SUM(K2498:K2507)</f>
        <v>0</v>
      </c>
      <c r="L2509" s="221"/>
      <c r="M2509" s="221">
        <f t="shared" ref="M2509:M2524" si="174">SUM(K2509:L2509)</f>
        <v>0</v>
      </c>
      <c r="N2509" s="722"/>
    </row>
    <row r="2510" spans="1:29" hidden="1" x14ac:dyDescent="0.25">
      <c r="F2510" s="238" t="s">
        <v>221</v>
      </c>
      <c r="G2510" s="497" t="s">
        <v>222</v>
      </c>
      <c r="J2510" s="221">
        <f t="shared" si="173"/>
        <v>0</v>
      </c>
      <c r="K2510" s="221"/>
      <c r="L2510" s="221"/>
      <c r="M2510" s="221">
        <f t="shared" si="174"/>
        <v>0</v>
      </c>
      <c r="N2510" s="722"/>
    </row>
    <row r="2511" spans="1:29" hidden="1" x14ac:dyDescent="0.25">
      <c r="F2511" s="238" t="s">
        <v>223</v>
      </c>
      <c r="G2511" s="497" t="s">
        <v>224</v>
      </c>
      <c r="J2511" s="221">
        <f t="shared" si="173"/>
        <v>0</v>
      </c>
      <c r="K2511" s="221"/>
      <c r="L2511" s="221"/>
      <c r="M2511" s="221">
        <f t="shared" si="174"/>
        <v>0</v>
      </c>
      <c r="N2511" s="722"/>
    </row>
    <row r="2512" spans="1:29" hidden="1" x14ac:dyDescent="0.25">
      <c r="F2512" s="238" t="s">
        <v>225</v>
      </c>
      <c r="G2512" s="497" t="s">
        <v>226</v>
      </c>
      <c r="J2512" s="221">
        <f t="shared" si="173"/>
        <v>0</v>
      </c>
      <c r="K2512" s="221"/>
      <c r="L2512" s="221"/>
      <c r="M2512" s="221">
        <f t="shared" si="174"/>
        <v>0</v>
      </c>
      <c r="N2512" s="722"/>
    </row>
    <row r="2513" spans="5:14" hidden="1" x14ac:dyDescent="0.25">
      <c r="F2513" s="238" t="s">
        <v>227</v>
      </c>
      <c r="G2513" s="497" t="s">
        <v>228</v>
      </c>
      <c r="J2513" s="221">
        <f t="shared" si="173"/>
        <v>0</v>
      </c>
      <c r="K2513" s="221"/>
      <c r="L2513" s="221"/>
      <c r="M2513" s="221">
        <f t="shared" si="174"/>
        <v>0</v>
      </c>
      <c r="N2513" s="722"/>
    </row>
    <row r="2514" spans="5:14" hidden="1" x14ac:dyDescent="0.25">
      <c r="F2514" s="238" t="s">
        <v>229</v>
      </c>
      <c r="G2514" s="497" t="s">
        <v>230</v>
      </c>
      <c r="J2514" s="221">
        <f t="shared" si="173"/>
        <v>0</v>
      </c>
      <c r="K2514" s="221"/>
      <c r="L2514" s="221"/>
      <c r="M2514" s="221">
        <f t="shared" si="174"/>
        <v>0</v>
      </c>
      <c r="N2514" s="722"/>
    </row>
    <row r="2515" spans="5:14" hidden="1" x14ac:dyDescent="0.25">
      <c r="F2515" s="238" t="s">
        <v>231</v>
      </c>
      <c r="G2515" s="497" t="s">
        <v>4115</v>
      </c>
      <c r="J2515" s="221">
        <f t="shared" si="173"/>
        <v>0</v>
      </c>
      <c r="K2515" s="221"/>
      <c r="L2515" s="221"/>
      <c r="M2515" s="221">
        <f t="shared" si="174"/>
        <v>0</v>
      </c>
      <c r="N2515" s="722"/>
    </row>
    <row r="2516" spans="5:14" hidden="1" x14ac:dyDescent="0.25">
      <c r="F2516" s="238" t="s">
        <v>232</v>
      </c>
      <c r="G2516" s="497" t="s">
        <v>4114</v>
      </c>
      <c r="J2516" s="221">
        <f t="shared" si="173"/>
        <v>0</v>
      </c>
      <c r="K2516" s="221"/>
      <c r="L2516" s="221"/>
      <c r="M2516" s="221">
        <f t="shared" si="174"/>
        <v>0</v>
      </c>
      <c r="N2516" s="722"/>
    </row>
    <row r="2517" spans="5:14" hidden="1" x14ac:dyDescent="0.25">
      <c r="F2517" s="238" t="s">
        <v>233</v>
      </c>
      <c r="G2517" s="497" t="s">
        <v>42</v>
      </c>
      <c r="J2517" s="221">
        <f t="shared" si="173"/>
        <v>0</v>
      </c>
      <c r="K2517" s="221"/>
      <c r="L2517" s="221"/>
      <c r="M2517" s="221">
        <f t="shared" si="174"/>
        <v>0</v>
      </c>
      <c r="N2517" s="722"/>
    </row>
    <row r="2518" spans="5:14" hidden="1" x14ac:dyDescent="0.25">
      <c r="F2518" s="238" t="s">
        <v>234</v>
      </c>
      <c r="G2518" s="497" t="s">
        <v>235</v>
      </c>
      <c r="J2518" s="221">
        <f t="shared" si="173"/>
        <v>0</v>
      </c>
      <c r="K2518" s="221"/>
      <c r="L2518" s="221"/>
      <c r="M2518" s="221">
        <f t="shared" si="174"/>
        <v>0</v>
      </c>
      <c r="N2518" s="722"/>
    </row>
    <row r="2519" spans="5:14" hidden="1" x14ac:dyDescent="0.25">
      <c r="F2519" s="238" t="s">
        <v>236</v>
      </c>
      <c r="G2519" s="497" t="s">
        <v>237</v>
      </c>
      <c r="J2519" s="221">
        <f t="shared" si="173"/>
        <v>0</v>
      </c>
      <c r="K2519" s="221"/>
      <c r="L2519" s="221"/>
      <c r="M2519" s="221">
        <f t="shared" si="174"/>
        <v>0</v>
      </c>
      <c r="N2519" s="722"/>
    </row>
    <row r="2520" spans="5:14" ht="30" hidden="1" x14ac:dyDescent="0.25">
      <c r="F2520" s="238" t="s">
        <v>238</v>
      </c>
      <c r="G2520" s="497" t="s">
        <v>239</v>
      </c>
      <c r="J2520" s="221">
        <f t="shared" si="173"/>
        <v>0</v>
      </c>
      <c r="K2520" s="221"/>
      <c r="L2520" s="221"/>
      <c r="M2520" s="221">
        <f t="shared" si="174"/>
        <v>0</v>
      </c>
      <c r="N2520" s="722"/>
    </row>
    <row r="2521" spans="5:14" hidden="1" x14ac:dyDescent="0.25">
      <c r="F2521" s="238" t="s">
        <v>240</v>
      </c>
      <c r="G2521" s="497" t="s">
        <v>241</v>
      </c>
      <c r="J2521" s="221">
        <f t="shared" si="173"/>
        <v>0</v>
      </c>
      <c r="K2521" s="221"/>
      <c r="L2521" s="221"/>
      <c r="M2521" s="221">
        <f t="shared" si="174"/>
        <v>0</v>
      </c>
      <c r="N2521" s="722"/>
    </row>
    <row r="2522" spans="5:14" ht="30" hidden="1" x14ac:dyDescent="0.25">
      <c r="F2522" s="238" t="s">
        <v>242</v>
      </c>
      <c r="G2522" s="497" t="s">
        <v>243</v>
      </c>
      <c r="J2522" s="221">
        <f t="shared" si="173"/>
        <v>0</v>
      </c>
      <c r="K2522" s="221"/>
      <c r="L2522" s="221"/>
      <c r="M2522" s="221">
        <f t="shared" si="174"/>
        <v>0</v>
      </c>
      <c r="N2522" s="722"/>
    </row>
    <row r="2523" spans="5:14" hidden="1" x14ac:dyDescent="0.25">
      <c r="F2523" s="238" t="s">
        <v>244</v>
      </c>
      <c r="G2523" s="497" t="s">
        <v>245</v>
      </c>
      <c r="J2523" s="221">
        <f t="shared" si="173"/>
        <v>0</v>
      </c>
      <c r="K2523" s="221"/>
      <c r="L2523" s="221"/>
      <c r="M2523" s="221">
        <f t="shared" si="174"/>
        <v>0</v>
      </c>
      <c r="N2523" s="722"/>
    </row>
    <row r="2524" spans="5:14" hidden="1" x14ac:dyDescent="0.25">
      <c r="F2524" s="238" t="s">
        <v>246</v>
      </c>
      <c r="G2524" s="497" t="s">
        <v>247</v>
      </c>
      <c r="J2524" s="221">
        <f t="shared" si="173"/>
        <v>0</v>
      </c>
      <c r="K2524" s="221"/>
      <c r="L2524" s="221"/>
      <c r="M2524" s="221">
        <f t="shared" si="174"/>
        <v>0</v>
      </c>
      <c r="N2524" s="722"/>
    </row>
    <row r="2525" spans="5:14" hidden="1" x14ac:dyDescent="0.25">
      <c r="G2525" s="498" t="s">
        <v>3896</v>
      </c>
      <c r="H2525" s="239">
        <f>SUM(H2509:H2524)</f>
        <v>0</v>
      </c>
      <c r="I2525" s="240">
        <f>SUM(I2510:I2524)</f>
        <v>0</v>
      </c>
      <c r="J2525" s="240">
        <f>SUM(J2509:J2524)</f>
        <v>0</v>
      </c>
      <c r="K2525" s="240">
        <f>SUM(K2509:K2524)</f>
        <v>0</v>
      </c>
      <c r="L2525" s="240">
        <f>SUM(L2510:L2524)</f>
        <v>0</v>
      </c>
      <c r="M2525" s="240">
        <f>SUM(M2509:M2524)</f>
        <v>0</v>
      </c>
      <c r="N2525" s="724"/>
    </row>
    <row r="2526" spans="5:14" ht="28.5" hidden="1" collapsed="1" x14ac:dyDescent="0.25">
      <c r="E2526" s="234"/>
      <c r="F2526" s="233"/>
      <c r="G2526" s="499" t="s">
        <v>3937</v>
      </c>
      <c r="H2526" s="235"/>
      <c r="I2526" s="236"/>
      <c r="J2526" s="237"/>
      <c r="K2526" s="237"/>
      <c r="L2526" s="237"/>
      <c r="M2526" s="237"/>
      <c r="N2526" s="723"/>
    </row>
    <row r="2527" spans="5:14" hidden="1" x14ac:dyDescent="0.25">
      <c r="F2527" s="238" t="s">
        <v>219</v>
      </c>
      <c r="G2527" s="497" t="s">
        <v>220</v>
      </c>
      <c r="H2527" s="220">
        <f>SUM(H2498:H2507)</f>
        <v>0</v>
      </c>
      <c r="J2527" s="221">
        <f>SUM(H2527:I2527)</f>
        <v>0</v>
      </c>
      <c r="K2527" s="221">
        <f>SUM(K2498:K2507)</f>
        <v>0</v>
      </c>
      <c r="L2527" s="221"/>
      <c r="M2527" s="221">
        <f>SUM(K2527:L2527)</f>
        <v>0</v>
      </c>
      <c r="N2527" s="722"/>
    </row>
    <row r="2528" spans="5:14" hidden="1" x14ac:dyDescent="0.25">
      <c r="F2528" s="238" t="s">
        <v>221</v>
      </c>
      <c r="G2528" s="497" t="s">
        <v>222</v>
      </c>
      <c r="J2528" s="221">
        <f t="shared" ref="J2528:J2542" si="175">SUM(H2528:I2528)</f>
        <v>0</v>
      </c>
      <c r="K2528" s="221"/>
      <c r="L2528" s="221"/>
      <c r="M2528" s="221">
        <f t="shared" ref="M2528:M2542" si="176">SUM(K2528:L2528)</f>
        <v>0</v>
      </c>
      <c r="N2528" s="722"/>
    </row>
    <row r="2529" spans="6:14" hidden="1" x14ac:dyDescent="0.25">
      <c r="F2529" s="238" t="s">
        <v>223</v>
      </c>
      <c r="G2529" s="497" t="s">
        <v>224</v>
      </c>
      <c r="J2529" s="221">
        <f t="shared" si="175"/>
        <v>0</v>
      </c>
      <c r="K2529" s="221"/>
      <c r="L2529" s="221"/>
      <c r="M2529" s="221">
        <f t="shared" si="176"/>
        <v>0</v>
      </c>
      <c r="N2529" s="722"/>
    </row>
    <row r="2530" spans="6:14" hidden="1" x14ac:dyDescent="0.25">
      <c r="F2530" s="238" t="s">
        <v>225</v>
      </c>
      <c r="G2530" s="497" t="s">
        <v>226</v>
      </c>
      <c r="J2530" s="221">
        <f t="shared" si="175"/>
        <v>0</v>
      </c>
      <c r="K2530" s="221"/>
      <c r="L2530" s="221"/>
      <c r="M2530" s="221">
        <f t="shared" si="176"/>
        <v>0</v>
      </c>
      <c r="N2530" s="722"/>
    </row>
    <row r="2531" spans="6:14" hidden="1" x14ac:dyDescent="0.25">
      <c r="F2531" s="238" t="s">
        <v>227</v>
      </c>
      <c r="G2531" s="497" t="s">
        <v>228</v>
      </c>
      <c r="J2531" s="221">
        <f t="shared" si="175"/>
        <v>0</v>
      </c>
      <c r="K2531" s="221"/>
      <c r="L2531" s="221"/>
      <c r="M2531" s="221">
        <f t="shared" si="176"/>
        <v>0</v>
      </c>
      <c r="N2531" s="722"/>
    </row>
    <row r="2532" spans="6:14" hidden="1" x14ac:dyDescent="0.25">
      <c r="F2532" s="238" t="s">
        <v>229</v>
      </c>
      <c r="G2532" s="497" t="s">
        <v>230</v>
      </c>
      <c r="J2532" s="221">
        <f t="shared" si="175"/>
        <v>0</v>
      </c>
      <c r="K2532" s="221"/>
      <c r="L2532" s="221"/>
      <c r="M2532" s="221">
        <f t="shared" si="176"/>
        <v>0</v>
      </c>
      <c r="N2532" s="722"/>
    </row>
    <row r="2533" spans="6:14" hidden="1" x14ac:dyDescent="0.25">
      <c r="F2533" s="238" t="s">
        <v>231</v>
      </c>
      <c r="G2533" s="497" t="s">
        <v>4115</v>
      </c>
      <c r="J2533" s="221">
        <f t="shared" si="175"/>
        <v>0</v>
      </c>
      <c r="K2533" s="221"/>
      <c r="L2533" s="221"/>
      <c r="M2533" s="221">
        <f t="shared" si="176"/>
        <v>0</v>
      </c>
      <c r="N2533" s="722"/>
    </row>
    <row r="2534" spans="6:14" hidden="1" x14ac:dyDescent="0.25">
      <c r="F2534" s="238" t="s">
        <v>232</v>
      </c>
      <c r="G2534" s="497" t="s">
        <v>4114</v>
      </c>
      <c r="J2534" s="221">
        <f t="shared" si="175"/>
        <v>0</v>
      </c>
      <c r="K2534" s="221"/>
      <c r="L2534" s="221"/>
      <c r="M2534" s="221">
        <f t="shared" si="176"/>
        <v>0</v>
      </c>
      <c r="N2534" s="722"/>
    </row>
    <row r="2535" spans="6:14" hidden="1" x14ac:dyDescent="0.25">
      <c r="F2535" s="238" t="s">
        <v>233</v>
      </c>
      <c r="G2535" s="497" t="s">
        <v>42</v>
      </c>
      <c r="J2535" s="221">
        <f t="shared" si="175"/>
        <v>0</v>
      </c>
      <c r="K2535" s="221"/>
      <c r="L2535" s="221"/>
      <c r="M2535" s="221">
        <f t="shared" si="176"/>
        <v>0</v>
      </c>
      <c r="N2535" s="722"/>
    </row>
    <row r="2536" spans="6:14" hidden="1" x14ac:dyDescent="0.25">
      <c r="F2536" s="238" t="s">
        <v>234</v>
      </c>
      <c r="G2536" s="497" t="s">
        <v>235</v>
      </c>
      <c r="J2536" s="221">
        <f t="shared" si="175"/>
        <v>0</v>
      </c>
      <c r="K2536" s="221"/>
      <c r="L2536" s="221"/>
      <c r="M2536" s="221">
        <f t="shared" si="176"/>
        <v>0</v>
      </c>
      <c r="N2536" s="722"/>
    </row>
    <row r="2537" spans="6:14" hidden="1" x14ac:dyDescent="0.25">
      <c r="F2537" s="238" t="s">
        <v>236</v>
      </c>
      <c r="G2537" s="497" t="s">
        <v>237</v>
      </c>
      <c r="J2537" s="221">
        <f t="shared" si="175"/>
        <v>0</v>
      </c>
      <c r="K2537" s="221"/>
      <c r="L2537" s="221"/>
      <c r="M2537" s="221">
        <f t="shared" si="176"/>
        <v>0</v>
      </c>
      <c r="N2537" s="722"/>
    </row>
    <row r="2538" spans="6:14" ht="30" hidden="1" x14ac:dyDescent="0.25">
      <c r="F2538" s="238" t="s">
        <v>238</v>
      </c>
      <c r="G2538" s="497" t="s">
        <v>239</v>
      </c>
      <c r="J2538" s="221">
        <f t="shared" si="175"/>
        <v>0</v>
      </c>
      <c r="K2538" s="221"/>
      <c r="L2538" s="221"/>
      <c r="M2538" s="221">
        <f t="shared" si="176"/>
        <v>0</v>
      </c>
      <c r="N2538" s="722"/>
    </row>
    <row r="2539" spans="6:14" hidden="1" x14ac:dyDescent="0.25">
      <c r="F2539" s="238" t="s">
        <v>240</v>
      </c>
      <c r="G2539" s="497" t="s">
        <v>241</v>
      </c>
      <c r="J2539" s="221">
        <f t="shared" si="175"/>
        <v>0</v>
      </c>
      <c r="K2539" s="221"/>
      <c r="L2539" s="221"/>
      <c r="M2539" s="221">
        <f t="shared" si="176"/>
        <v>0</v>
      </c>
      <c r="N2539" s="722"/>
    </row>
    <row r="2540" spans="6:14" ht="30" hidden="1" x14ac:dyDescent="0.25">
      <c r="F2540" s="238" t="s">
        <v>242</v>
      </c>
      <c r="G2540" s="497" t="s">
        <v>243</v>
      </c>
      <c r="J2540" s="221">
        <f t="shared" si="175"/>
        <v>0</v>
      </c>
      <c r="K2540" s="221"/>
      <c r="L2540" s="221"/>
      <c r="M2540" s="221">
        <f t="shared" si="176"/>
        <v>0</v>
      </c>
      <c r="N2540" s="722"/>
    </row>
    <row r="2541" spans="6:14" hidden="1" x14ac:dyDescent="0.25">
      <c r="F2541" s="238" t="s">
        <v>244</v>
      </c>
      <c r="G2541" s="497" t="s">
        <v>245</v>
      </c>
      <c r="J2541" s="221">
        <f t="shared" si="175"/>
        <v>0</v>
      </c>
      <c r="K2541" s="221"/>
      <c r="L2541" s="221"/>
      <c r="M2541" s="221">
        <f t="shared" si="176"/>
        <v>0</v>
      </c>
      <c r="N2541" s="722"/>
    </row>
    <row r="2542" spans="6:14" hidden="1" x14ac:dyDescent="0.25">
      <c r="F2542" s="238" t="s">
        <v>246</v>
      </c>
      <c r="G2542" s="497" t="s">
        <v>247</v>
      </c>
      <c r="J2542" s="221">
        <f t="shared" si="175"/>
        <v>0</v>
      </c>
      <c r="K2542" s="221"/>
      <c r="L2542" s="221"/>
      <c r="M2542" s="221">
        <f t="shared" si="176"/>
        <v>0</v>
      </c>
      <c r="N2542" s="722"/>
    </row>
    <row r="2543" spans="6:14" hidden="1" collapsed="1" x14ac:dyDescent="0.25">
      <c r="G2543" s="498" t="s">
        <v>3938</v>
      </c>
      <c r="H2543" s="239">
        <f>SUM(H2527:H2542)</f>
        <v>0</v>
      </c>
      <c r="I2543" s="240">
        <f>SUM(I2528:I2542)</f>
        <v>0</v>
      </c>
      <c r="J2543" s="240">
        <f>SUM(J2527:J2542)</f>
        <v>0</v>
      </c>
      <c r="K2543" s="240">
        <f>SUM(K2527:K2542)</f>
        <v>0</v>
      </c>
      <c r="L2543" s="240">
        <f>SUM(L2528:L2542)</f>
        <v>0</v>
      </c>
      <c r="M2543" s="240">
        <f>SUM(M2527:M2542)</f>
        <v>0</v>
      </c>
      <c r="N2543" s="724"/>
    </row>
    <row r="2544" spans="6:14" hidden="1" x14ac:dyDescent="0.25">
      <c r="G2544" s="498"/>
      <c r="H2544" s="239"/>
      <c r="I2544" s="240"/>
      <c r="J2544" s="240"/>
      <c r="K2544" s="240"/>
      <c r="L2544" s="240"/>
      <c r="M2544" s="240"/>
      <c r="N2544" s="724"/>
    </row>
    <row r="2545" spans="1:29" s="80" customFormat="1" hidden="1" x14ac:dyDescent="0.25">
      <c r="A2545" s="267"/>
      <c r="B2545" s="267"/>
      <c r="C2545" s="267"/>
      <c r="D2545" s="267"/>
      <c r="E2545" s="268"/>
      <c r="F2545" s="267"/>
      <c r="G2545" s="98"/>
      <c r="H2545" s="267"/>
      <c r="I2545" s="267"/>
      <c r="J2545" s="267"/>
      <c r="K2545" s="267"/>
      <c r="L2545" s="267"/>
      <c r="M2545" s="267"/>
      <c r="N2545" s="733"/>
      <c r="O2545" s="115"/>
      <c r="P2545" s="98"/>
      <c r="Q2545" s="98"/>
      <c r="R2545" s="98"/>
      <c r="S2545" s="98"/>
      <c r="T2545" s="98"/>
      <c r="U2545" s="98"/>
      <c r="V2545" s="98"/>
      <c r="W2545" s="98"/>
      <c r="X2545" s="98"/>
      <c r="Y2545" s="98"/>
      <c r="Z2545" s="98"/>
      <c r="AA2545" s="98"/>
      <c r="AB2545" s="98"/>
      <c r="AC2545" s="98"/>
    </row>
    <row r="2546" spans="1:29" s="80" customFormat="1" hidden="1" x14ac:dyDescent="0.25">
      <c r="A2546" s="267"/>
      <c r="B2546" s="267"/>
      <c r="C2546" s="267"/>
      <c r="D2546" s="267"/>
      <c r="E2546" s="268"/>
      <c r="F2546" s="267"/>
      <c r="G2546" s="98"/>
      <c r="H2546" s="267"/>
      <c r="I2546" s="267"/>
      <c r="J2546" s="267"/>
      <c r="K2546" s="267"/>
      <c r="L2546" s="267"/>
      <c r="M2546" s="267"/>
      <c r="N2546" s="733"/>
      <c r="O2546" s="115"/>
      <c r="P2546" s="98"/>
      <c r="Q2546" s="98"/>
      <c r="R2546" s="98"/>
      <c r="S2546" s="98"/>
      <c r="T2546" s="98"/>
      <c r="U2546" s="98"/>
      <c r="V2546" s="98"/>
      <c r="W2546" s="98"/>
      <c r="X2546" s="98"/>
      <c r="Y2546" s="98"/>
      <c r="Z2546" s="98"/>
      <c r="AA2546" s="98"/>
      <c r="AB2546" s="98"/>
      <c r="AC2546" s="98"/>
    </row>
    <row r="2547" spans="1:29" s="80" customFormat="1" hidden="1" x14ac:dyDescent="0.25">
      <c r="A2547" s="267"/>
      <c r="B2547" s="267"/>
      <c r="C2547" s="267"/>
      <c r="D2547" s="267"/>
      <c r="E2547" s="268"/>
      <c r="F2547" s="267"/>
      <c r="G2547" s="98"/>
      <c r="H2547" s="267"/>
      <c r="I2547" s="267"/>
      <c r="J2547" s="267"/>
      <c r="K2547" s="267"/>
      <c r="L2547" s="267"/>
      <c r="M2547" s="267"/>
      <c r="N2547" s="733"/>
      <c r="O2547" s="115"/>
      <c r="P2547" s="98"/>
      <c r="Q2547" s="98"/>
      <c r="R2547" s="98"/>
      <c r="S2547" s="98"/>
      <c r="T2547" s="98"/>
      <c r="U2547" s="98"/>
      <c r="V2547" s="98"/>
      <c r="W2547" s="98"/>
      <c r="X2547" s="98"/>
      <c r="Y2547" s="98"/>
      <c r="Z2547" s="98"/>
      <c r="AA2547" s="98"/>
      <c r="AB2547" s="98"/>
      <c r="AC2547" s="98"/>
    </row>
    <row r="2548" spans="1:29" s="80" customFormat="1" hidden="1" x14ac:dyDescent="0.25">
      <c r="A2548" s="267"/>
      <c r="B2548" s="267"/>
      <c r="C2548" s="267"/>
      <c r="D2548" s="267"/>
      <c r="E2548" s="268"/>
      <c r="F2548" s="267"/>
      <c r="G2548" s="98"/>
      <c r="H2548" s="267"/>
      <c r="I2548" s="267"/>
      <c r="J2548" s="267"/>
      <c r="K2548" s="267"/>
      <c r="L2548" s="267"/>
      <c r="M2548" s="267"/>
      <c r="N2548" s="733"/>
      <c r="O2548" s="115"/>
      <c r="P2548" s="98"/>
      <c r="Q2548" s="98"/>
      <c r="R2548" s="98"/>
      <c r="S2548" s="98"/>
      <c r="T2548" s="98"/>
      <c r="U2548" s="98"/>
      <c r="V2548" s="98"/>
      <c r="W2548" s="98"/>
      <c r="X2548" s="98"/>
      <c r="Y2548" s="98"/>
      <c r="Z2548" s="98"/>
      <c r="AA2548" s="98"/>
      <c r="AB2548" s="98"/>
      <c r="AC2548" s="98"/>
    </row>
    <row r="2549" spans="1:29" s="80" customFormat="1" hidden="1" x14ac:dyDescent="0.25">
      <c r="A2549" s="267"/>
      <c r="B2549" s="267"/>
      <c r="C2549" s="267"/>
      <c r="D2549" s="267"/>
      <c r="E2549" s="268"/>
      <c r="F2549" s="267"/>
      <c r="G2549" s="98"/>
      <c r="H2549" s="267"/>
      <c r="I2549" s="267"/>
      <c r="J2549" s="267"/>
      <c r="K2549" s="267"/>
      <c r="L2549" s="267"/>
      <c r="M2549" s="267"/>
      <c r="N2549" s="733"/>
      <c r="O2549" s="115"/>
      <c r="P2549" s="98"/>
      <c r="Q2549" s="98"/>
      <c r="R2549" s="98"/>
      <c r="S2549" s="98"/>
      <c r="T2549" s="98"/>
      <c r="U2549" s="98"/>
      <c r="V2549" s="98"/>
      <c r="W2549" s="98"/>
      <c r="X2549" s="98"/>
      <c r="Y2549" s="98"/>
      <c r="Z2549" s="98"/>
      <c r="AA2549" s="98"/>
      <c r="AB2549" s="98"/>
      <c r="AC2549" s="98"/>
    </row>
    <row r="2550" spans="1:29" s="80" customFormat="1" hidden="1" x14ac:dyDescent="0.25">
      <c r="A2550" s="267"/>
      <c r="B2550" s="267"/>
      <c r="C2550" s="267"/>
      <c r="D2550" s="267"/>
      <c r="E2550" s="268"/>
      <c r="F2550" s="267"/>
      <c r="G2550" s="98"/>
      <c r="H2550" s="267"/>
      <c r="I2550" s="267"/>
      <c r="J2550" s="267"/>
      <c r="K2550" s="267"/>
      <c r="L2550" s="267"/>
      <c r="M2550" s="267"/>
      <c r="N2550" s="733"/>
      <c r="O2550" s="115"/>
      <c r="P2550" s="98"/>
      <c r="Q2550" s="98"/>
      <c r="R2550" s="98"/>
      <c r="S2550" s="98"/>
      <c r="T2550" s="98"/>
      <c r="U2550" s="98"/>
      <c r="V2550" s="98"/>
      <c r="W2550" s="98"/>
      <c r="X2550" s="98"/>
      <c r="Y2550" s="98"/>
      <c r="Z2550" s="98"/>
      <c r="AA2550" s="98"/>
      <c r="AB2550" s="98"/>
      <c r="AC2550" s="98"/>
    </row>
    <row r="2551" spans="1:29" hidden="1" x14ac:dyDescent="0.25">
      <c r="A2551" s="265"/>
      <c r="B2551" s="265"/>
      <c r="C2551" s="265"/>
      <c r="D2551" s="265"/>
      <c r="E2551" s="269"/>
      <c r="F2551" s="265"/>
      <c r="G2551" s="91"/>
      <c r="H2551" s="265"/>
      <c r="I2551" s="265"/>
      <c r="J2551" s="265"/>
      <c r="K2551" s="265"/>
      <c r="L2551" s="265"/>
      <c r="M2551" s="265"/>
      <c r="N2551" s="732"/>
    </row>
    <row r="2552" spans="1:29" hidden="1" x14ac:dyDescent="0.25">
      <c r="A2552" s="265"/>
      <c r="B2552" s="265"/>
      <c r="C2552" s="265"/>
      <c r="D2552" s="265"/>
      <c r="E2552" s="269"/>
      <c r="F2552" s="265"/>
      <c r="G2552" s="91"/>
      <c r="H2552" s="265"/>
      <c r="I2552" s="265"/>
      <c r="J2552" s="265"/>
      <c r="K2552" s="265"/>
      <c r="L2552" s="265"/>
      <c r="M2552" s="265"/>
      <c r="N2552" s="732"/>
    </row>
    <row r="2553" spans="1:29" hidden="1" x14ac:dyDescent="0.25">
      <c r="A2553" s="265"/>
      <c r="B2553" s="265"/>
      <c r="C2553" s="265"/>
      <c r="D2553" s="265"/>
      <c r="E2553" s="269"/>
      <c r="F2553" s="265"/>
      <c r="G2553" s="91"/>
      <c r="H2553" s="265"/>
      <c r="I2553" s="265"/>
      <c r="J2553" s="265"/>
      <c r="K2553" s="265"/>
      <c r="L2553" s="265"/>
      <c r="M2553" s="265"/>
      <c r="N2553" s="732"/>
    </row>
    <row r="2554" spans="1:29" hidden="1" x14ac:dyDescent="0.25">
      <c r="A2554" s="265"/>
      <c r="B2554" s="265"/>
      <c r="C2554" s="265"/>
      <c r="D2554" s="265"/>
      <c r="E2554" s="269"/>
      <c r="F2554" s="265"/>
      <c r="G2554" s="91"/>
      <c r="H2554" s="265"/>
      <c r="I2554" s="265"/>
      <c r="J2554" s="265"/>
      <c r="K2554" s="265"/>
      <c r="L2554" s="265"/>
      <c r="M2554" s="265"/>
      <c r="N2554" s="732"/>
    </row>
    <row r="2555" spans="1:29" hidden="1" x14ac:dyDescent="0.25">
      <c r="A2555" s="265"/>
      <c r="B2555" s="265"/>
      <c r="C2555" s="265"/>
      <c r="D2555" s="265"/>
      <c r="E2555" s="269"/>
      <c r="F2555" s="265"/>
      <c r="G2555" s="91"/>
      <c r="H2555" s="265"/>
      <c r="I2555" s="265"/>
      <c r="J2555" s="265"/>
      <c r="K2555" s="265"/>
      <c r="L2555" s="265"/>
      <c r="M2555" s="265"/>
      <c r="N2555" s="732"/>
    </row>
    <row r="2556" spans="1:29" hidden="1" x14ac:dyDescent="0.25">
      <c r="A2556" s="265"/>
      <c r="B2556" s="265"/>
      <c r="C2556" s="265"/>
      <c r="D2556" s="265"/>
      <c r="E2556" s="269"/>
      <c r="F2556" s="265"/>
      <c r="G2556" s="91"/>
      <c r="H2556" s="265"/>
      <c r="I2556" s="265"/>
      <c r="J2556" s="265"/>
      <c r="K2556" s="265"/>
      <c r="L2556" s="265"/>
      <c r="M2556" s="265"/>
      <c r="N2556" s="732"/>
    </row>
    <row r="2557" spans="1:29" hidden="1" x14ac:dyDescent="0.25">
      <c r="A2557" s="265"/>
      <c r="B2557" s="265"/>
      <c r="C2557" s="265"/>
      <c r="D2557" s="265"/>
      <c r="E2557" s="269"/>
      <c r="F2557" s="265"/>
      <c r="G2557" s="91"/>
      <c r="H2557" s="265"/>
      <c r="I2557" s="265"/>
      <c r="J2557" s="265"/>
      <c r="K2557" s="265"/>
      <c r="L2557" s="265"/>
      <c r="M2557" s="265"/>
      <c r="N2557" s="732"/>
    </row>
    <row r="2558" spans="1:29" hidden="1" x14ac:dyDescent="0.25">
      <c r="A2558" s="265"/>
      <c r="B2558" s="265"/>
      <c r="C2558" s="265"/>
      <c r="D2558" s="265"/>
      <c r="E2558" s="269"/>
      <c r="F2558" s="265"/>
      <c r="G2558" s="91"/>
      <c r="H2558" s="265"/>
      <c r="I2558" s="265"/>
      <c r="J2558" s="265"/>
      <c r="K2558" s="265"/>
      <c r="L2558" s="265"/>
      <c r="M2558" s="265"/>
      <c r="N2558" s="732"/>
    </row>
    <row r="2559" spans="1:29" hidden="1" x14ac:dyDescent="0.25">
      <c r="A2559" s="265"/>
      <c r="B2559" s="265"/>
      <c r="C2559" s="265"/>
      <c r="D2559" s="265"/>
      <c r="E2559" s="269"/>
      <c r="F2559" s="265"/>
      <c r="G2559" s="91"/>
      <c r="H2559" s="265"/>
      <c r="I2559" s="265"/>
      <c r="J2559" s="265"/>
      <c r="K2559" s="265"/>
      <c r="L2559" s="265"/>
      <c r="M2559" s="265"/>
      <c r="N2559" s="732"/>
    </row>
    <row r="2560" spans="1:29" hidden="1" x14ac:dyDescent="0.25">
      <c r="A2560" s="265"/>
      <c r="B2560" s="265"/>
      <c r="C2560" s="265"/>
      <c r="D2560" s="265"/>
      <c r="E2560" s="269"/>
      <c r="F2560" s="265"/>
      <c r="G2560" s="91"/>
      <c r="H2560" s="265"/>
      <c r="I2560" s="265"/>
      <c r="J2560" s="265"/>
      <c r="K2560" s="265"/>
      <c r="L2560" s="265"/>
      <c r="M2560" s="265"/>
      <c r="N2560" s="732"/>
    </row>
    <row r="2561" spans="1:14" hidden="1" x14ac:dyDescent="0.25">
      <c r="A2561" s="265"/>
      <c r="B2561" s="265"/>
      <c r="C2561" s="265"/>
      <c r="D2561" s="265"/>
      <c r="E2561" s="269"/>
      <c r="F2561" s="265"/>
      <c r="G2561" s="91"/>
      <c r="H2561" s="265"/>
      <c r="I2561" s="265"/>
      <c r="J2561" s="265"/>
      <c r="K2561" s="265"/>
      <c r="L2561" s="265"/>
      <c r="M2561" s="265"/>
      <c r="N2561" s="732"/>
    </row>
    <row r="2562" spans="1:14" hidden="1" x14ac:dyDescent="0.25">
      <c r="A2562" s="265"/>
      <c r="B2562" s="265"/>
      <c r="C2562" s="265"/>
      <c r="D2562" s="265"/>
      <c r="E2562" s="269"/>
      <c r="F2562" s="265"/>
      <c r="G2562" s="91"/>
      <c r="H2562" s="265"/>
      <c r="I2562" s="265"/>
      <c r="J2562" s="265"/>
      <c r="K2562" s="265"/>
      <c r="L2562" s="265"/>
      <c r="M2562" s="265"/>
      <c r="N2562" s="732"/>
    </row>
    <row r="2563" spans="1:14" hidden="1" x14ac:dyDescent="0.25">
      <c r="A2563" s="265"/>
      <c r="B2563" s="265"/>
      <c r="C2563" s="265"/>
      <c r="D2563" s="265"/>
      <c r="E2563" s="269"/>
      <c r="F2563" s="265"/>
      <c r="G2563" s="91"/>
      <c r="H2563" s="265"/>
      <c r="I2563" s="265"/>
      <c r="J2563" s="265"/>
      <c r="K2563" s="265"/>
      <c r="L2563" s="265"/>
      <c r="M2563" s="265"/>
      <c r="N2563" s="732"/>
    </row>
    <row r="2564" spans="1:14" hidden="1" x14ac:dyDescent="0.25">
      <c r="A2564" s="265"/>
      <c r="B2564" s="265"/>
      <c r="C2564" s="265"/>
      <c r="D2564" s="265"/>
      <c r="E2564" s="269"/>
      <c r="F2564" s="265"/>
      <c r="G2564" s="91"/>
      <c r="H2564" s="265"/>
      <c r="I2564" s="265"/>
      <c r="J2564" s="265"/>
      <c r="K2564" s="265"/>
      <c r="L2564" s="265"/>
      <c r="M2564" s="265"/>
      <c r="N2564" s="732"/>
    </row>
    <row r="2565" spans="1:14" hidden="1" x14ac:dyDescent="0.25">
      <c r="A2565" s="265"/>
      <c r="B2565" s="265"/>
      <c r="C2565" s="265"/>
      <c r="D2565" s="265"/>
      <c r="E2565" s="269"/>
      <c r="F2565" s="265"/>
      <c r="G2565" s="91"/>
      <c r="H2565" s="265"/>
      <c r="I2565" s="265"/>
      <c r="J2565" s="265"/>
      <c r="K2565" s="265"/>
      <c r="L2565" s="265"/>
      <c r="M2565" s="265"/>
      <c r="N2565" s="732"/>
    </row>
    <row r="2566" spans="1:14" hidden="1" x14ac:dyDescent="0.25">
      <c r="A2566" s="265"/>
      <c r="B2566" s="265"/>
      <c r="C2566" s="265"/>
      <c r="D2566" s="265"/>
      <c r="E2566" s="269"/>
      <c r="F2566" s="265"/>
      <c r="G2566" s="91"/>
      <c r="H2566" s="265"/>
      <c r="I2566" s="265"/>
      <c r="J2566" s="265"/>
      <c r="K2566" s="265"/>
      <c r="L2566" s="265"/>
      <c r="M2566" s="265"/>
      <c r="N2566" s="732"/>
    </row>
    <row r="2567" spans="1:14" hidden="1" x14ac:dyDescent="0.25">
      <c r="A2567" s="265"/>
      <c r="B2567" s="265"/>
      <c r="C2567" s="265"/>
      <c r="D2567" s="265"/>
      <c r="E2567" s="269"/>
      <c r="F2567" s="265"/>
      <c r="G2567" s="91"/>
      <c r="H2567" s="265"/>
      <c r="I2567" s="265"/>
      <c r="J2567" s="265"/>
      <c r="K2567" s="265"/>
      <c r="L2567" s="265"/>
      <c r="M2567" s="265"/>
      <c r="N2567" s="732"/>
    </row>
    <row r="2568" spans="1:14" hidden="1" x14ac:dyDescent="0.25">
      <c r="A2568" s="265"/>
      <c r="B2568" s="265"/>
      <c r="C2568" s="265"/>
      <c r="D2568" s="265"/>
      <c r="E2568" s="269"/>
      <c r="F2568" s="265"/>
      <c r="G2568" s="91"/>
      <c r="H2568" s="265"/>
      <c r="I2568" s="265"/>
      <c r="J2568" s="265"/>
      <c r="K2568" s="265"/>
      <c r="L2568" s="265"/>
      <c r="M2568" s="265"/>
      <c r="N2568" s="732"/>
    </row>
    <row r="2569" spans="1:14" hidden="1" collapsed="1" x14ac:dyDescent="0.25">
      <c r="A2569" s="265"/>
      <c r="B2569" s="265"/>
      <c r="C2569" s="265"/>
      <c r="D2569" s="265"/>
      <c r="E2569" s="269"/>
      <c r="F2569" s="265"/>
      <c r="G2569" s="91"/>
      <c r="H2569" s="265"/>
      <c r="I2569" s="265"/>
      <c r="J2569" s="265"/>
      <c r="K2569" s="265"/>
      <c r="L2569" s="265"/>
      <c r="M2569" s="265"/>
      <c r="N2569" s="732"/>
    </row>
    <row r="2570" spans="1:14" hidden="1" x14ac:dyDescent="0.25">
      <c r="A2570" s="265"/>
      <c r="B2570" s="265"/>
      <c r="C2570" s="265"/>
      <c r="D2570" s="265"/>
      <c r="E2570" s="269"/>
      <c r="F2570" s="265"/>
      <c r="G2570" s="91"/>
      <c r="H2570" s="265"/>
      <c r="I2570" s="265"/>
      <c r="J2570" s="265"/>
      <c r="K2570" s="265"/>
      <c r="L2570" s="265"/>
      <c r="M2570" s="265"/>
      <c r="N2570" s="732"/>
    </row>
    <row r="2571" spans="1:14" hidden="1" x14ac:dyDescent="0.25">
      <c r="A2571" s="265"/>
      <c r="B2571" s="265"/>
      <c r="C2571" s="265"/>
      <c r="D2571" s="265"/>
      <c r="E2571" s="269"/>
      <c r="F2571" s="265"/>
      <c r="G2571" s="91"/>
      <c r="H2571" s="265"/>
      <c r="I2571" s="265"/>
      <c r="J2571" s="265"/>
      <c r="K2571" s="265"/>
      <c r="L2571" s="265"/>
      <c r="M2571" s="265"/>
      <c r="N2571" s="732"/>
    </row>
    <row r="2572" spans="1:14" hidden="1" x14ac:dyDescent="0.25">
      <c r="A2572" s="265"/>
      <c r="B2572" s="265"/>
      <c r="C2572" s="265"/>
      <c r="D2572" s="265"/>
      <c r="E2572" s="269"/>
      <c r="F2572" s="265"/>
      <c r="G2572" s="91"/>
      <c r="H2572" s="265"/>
      <c r="I2572" s="265"/>
      <c r="J2572" s="265"/>
      <c r="K2572" s="265"/>
      <c r="L2572" s="265"/>
      <c r="M2572" s="265"/>
      <c r="N2572" s="732"/>
    </row>
    <row r="2573" spans="1:14" hidden="1" x14ac:dyDescent="0.25">
      <c r="A2573" s="265"/>
      <c r="B2573" s="265"/>
      <c r="C2573" s="265"/>
      <c r="D2573" s="265"/>
      <c r="E2573" s="269"/>
      <c r="F2573" s="265"/>
      <c r="G2573" s="91"/>
      <c r="H2573" s="265"/>
      <c r="I2573" s="265"/>
      <c r="J2573" s="265"/>
      <c r="K2573" s="265"/>
      <c r="L2573" s="265"/>
      <c r="M2573" s="265"/>
      <c r="N2573" s="732"/>
    </row>
    <row r="2574" spans="1:14" hidden="1" x14ac:dyDescent="0.25">
      <c r="A2574" s="265"/>
      <c r="B2574" s="265"/>
      <c r="C2574" s="265"/>
      <c r="D2574" s="265"/>
      <c r="E2574" s="269"/>
      <c r="F2574" s="265"/>
      <c r="G2574" s="91"/>
      <c r="H2574" s="265"/>
      <c r="I2574" s="265"/>
      <c r="J2574" s="265"/>
      <c r="K2574" s="265"/>
      <c r="L2574" s="265"/>
      <c r="M2574" s="265"/>
      <c r="N2574" s="732"/>
    </row>
    <row r="2575" spans="1:14" hidden="1" x14ac:dyDescent="0.25">
      <c r="A2575" s="265"/>
      <c r="B2575" s="265"/>
      <c r="C2575" s="265"/>
      <c r="D2575" s="265"/>
      <c r="E2575" s="269"/>
      <c r="F2575" s="265"/>
      <c r="G2575" s="91"/>
      <c r="H2575" s="265"/>
      <c r="I2575" s="265"/>
      <c r="J2575" s="265"/>
      <c r="K2575" s="265"/>
      <c r="L2575" s="265"/>
      <c r="M2575" s="265"/>
      <c r="N2575" s="732"/>
    </row>
    <row r="2576" spans="1:14" hidden="1" x14ac:dyDescent="0.25">
      <c r="A2576" s="265"/>
      <c r="B2576" s="265"/>
      <c r="C2576" s="265"/>
      <c r="D2576" s="265"/>
      <c r="E2576" s="269"/>
      <c r="F2576" s="265"/>
      <c r="G2576" s="91"/>
      <c r="H2576" s="265"/>
      <c r="I2576" s="265"/>
      <c r="J2576" s="265"/>
      <c r="K2576" s="265"/>
      <c r="L2576" s="265"/>
      <c r="M2576" s="265"/>
      <c r="N2576" s="732"/>
    </row>
    <row r="2577" spans="1:29" hidden="1" x14ac:dyDescent="0.25">
      <c r="A2577" s="265"/>
      <c r="B2577" s="265"/>
      <c r="C2577" s="265"/>
      <c r="D2577" s="265"/>
      <c r="E2577" s="269"/>
      <c r="F2577" s="265"/>
      <c r="G2577" s="91"/>
      <c r="H2577" s="265"/>
      <c r="I2577" s="265"/>
      <c r="J2577" s="265"/>
      <c r="K2577" s="265"/>
      <c r="L2577" s="265"/>
      <c r="M2577" s="265"/>
      <c r="N2577" s="732"/>
    </row>
    <row r="2578" spans="1:29" hidden="1" x14ac:dyDescent="0.25">
      <c r="A2578" s="265"/>
      <c r="B2578" s="265"/>
      <c r="C2578" s="265"/>
      <c r="D2578" s="265"/>
      <c r="E2578" s="269"/>
      <c r="F2578" s="265"/>
      <c r="G2578" s="91"/>
      <c r="H2578" s="265"/>
      <c r="I2578" s="265"/>
      <c r="J2578" s="265"/>
      <c r="K2578" s="265"/>
      <c r="L2578" s="265"/>
      <c r="M2578" s="265"/>
      <c r="N2578" s="732"/>
    </row>
    <row r="2579" spans="1:29" hidden="1" x14ac:dyDescent="0.25">
      <c r="A2579" s="265"/>
      <c r="B2579" s="265"/>
      <c r="C2579" s="265"/>
      <c r="D2579" s="265"/>
      <c r="E2579" s="269"/>
      <c r="F2579" s="265"/>
      <c r="G2579" s="91"/>
      <c r="H2579" s="265"/>
      <c r="I2579" s="265"/>
      <c r="J2579" s="265"/>
      <c r="K2579" s="265"/>
      <c r="L2579" s="265"/>
      <c r="M2579" s="265"/>
      <c r="N2579" s="732"/>
    </row>
    <row r="2580" spans="1:29" hidden="1" x14ac:dyDescent="0.25">
      <c r="A2580" s="265"/>
      <c r="B2580" s="265"/>
      <c r="C2580" s="265"/>
      <c r="D2580" s="265"/>
      <c r="E2580" s="269"/>
      <c r="F2580" s="265"/>
      <c r="G2580" s="91"/>
      <c r="H2580" s="265"/>
      <c r="I2580" s="265"/>
      <c r="J2580" s="265"/>
      <c r="K2580" s="265"/>
      <c r="L2580" s="265"/>
      <c r="M2580" s="265"/>
      <c r="N2580" s="732"/>
    </row>
    <row r="2581" spans="1:29" hidden="1" x14ac:dyDescent="0.25">
      <c r="A2581" s="265"/>
      <c r="B2581" s="265"/>
      <c r="C2581" s="265"/>
      <c r="D2581" s="265"/>
      <c r="E2581" s="269"/>
      <c r="F2581" s="265"/>
      <c r="G2581" s="91"/>
      <c r="H2581" s="265"/>
      <c r="I2581" s="265"/>
      <c r="J2581" s="265"/>
      <c r="K2581" s="265"/>
      <c r="L2581" s="265"/>
      <c r="M2581" s="265"/>
      <c r="N2581" s="732"/>
    </row>
    <row r="2582" spans="1:29" hidden="1" x14ac:dyDescent="0.25">
      <c r="A2582" s="265"/>
      <c r="B2582" s="265"/>
      <c r="C2582" s="265"/>
      <c r="D2582" s="265"/>
      <c r="E2582" s="269"/>
      <c r="F2582" s="265"/>
      <c r="G2582" s="91"/>
      <c r="H2582" s="265"/>
      <c r="I2582" s="265"/>
      <c r="J2582" s="265"/>
      <c r="K2582" s="265"/>
      <c r="L2582" s="265"/>
      <c r="M2582" s="265"/>
      <c r="N2582" s="732"/>
    </row>
    <row r="2583" spans="1:29" hidden="1" x14ac:dyDescent="0.25">
      <c r="A2583" s="265"/>
      <c r="B2583" s="265"/>
      <c r="C2583" s="265"/>
      <c r="D2583" s="265"/>
      <c r="E2583" s="269"/>
      <c r="F2583" s="265"/>
      <c r="G2583" s="91"/>
      <c r="H2583" s="265"/>
      <c r="I2583" s="265"/>
      <c r="J2583" s="265"/>
      <c r="K2583" s="265"/>
      <c r="L2583" s="265"/>
      <c r="M2583" s="265"/>
      <c r="N2583" s="732"/>
    </row>
    <row r="2584" spans="1:29" hidden="1" x14ac:dyDescent="0.25">
      <c r="A2584" s="265"/>
      <c r="B2584" s="265"/>
      <c r="C2584" s="265"/>
      <c r="D2584" s="265"/>
      <c r="E2584" s="269"/>
      <c r="F2584" s="265"/>
      <c r="G2584" s="91"/>
      <c r="H2584" s="265"/>
      <c r="I2584" s="265"/>
      <c r="J2584" s="265"/>
      <c r="K2584" s="265"/>
      <c r="L2584" s="265"/>
      <c r="M2584" s="265"/>
      <c r="N2584" s="732"/>
    </row>
    <row r="2585" spans="1:29" hidden="1" x14ac:dyDescent="0.25">
      <c r="A2585" s="265"/>
      <c r="B2585" s="265"/>
      <c r="C2585" s="265"/>
      <c r="D2585" s="265"/>
      <c r="E2585" s="269"/>
      <c r="F2585" s="265"/>
      <c r="G2585" s="91"/>
      <c r="H2585" s="265"/>
      <c r="I2585" s="265"/>
      <c r="J2585" s="265"/>
      <c r="K2585" s="265"/>
      <c r="L2585" s="265"/>
      <c r="M2585" s="265"/>
      <c r="N2585" s="732"/>
    </row>
    <row r="2586" spans="1:29" hidden="1" x14ac:dyDescent="0.25">
      <c r="A2586" s="265"/>
      <c r="B2586" s="265"/>
      <c r="C2586" s="265"/>
      <c r="D2586" s="265"/>
      <c r="E2586" s="269"/>
      <c r="F2586" s="265"/>
      <c r="G2586" s="91"/>
      <c r="H2586" s="265"/>
      <c r="I2586" s="265"/>
      <c r="J2586" s="265"/>
      <c r="K2586" s="265"/>
      <c r="L2586" s="265"/>
      <c r="M2586" s="265"/>
      <c r="N2586" s="732"/>
    </row>
    <row r="2587" spans="1:29" s="80" customFormat="1" ht="0.75" customHeight="1" x14ac:dyDescent="0.25">
      <c r="A2587" s="250"/>
      <c r="B2587" s="251"/>
      <c r="C2587" s="260"/>
      <c r="D2587" s="261"/>
      <c r="E2587" s="264"/>
      <c r="F2587" s="266"/>
      <c r="G2587" s="502"/>
      <c r="H2587" s="253"/>
      <c r="I2587" s="254"/>
      <c r="J2587" s="255"/>
      <c r="K2587" s="255"/>
      <c r="L2587" s="255"/>
      <c r="M2587" s="255"/>
      <c r="N2587" s="731"/>
      <c r="O2587" s="115"/>
      <c r="P2587" s="98"/>
      <c r="Q2587" s="98"/>
      <c r="R2587" s="98"/>
      <c r="S2587" s="98"/>
      <c r="T2587" s="98"/>
      <c r="U2587" s="98"/>
      <c r="V2587" s="98"/>
      <c r="W2587" s="98"/>
      <c r="X2587" s="98"/>
      <c r="Y2587" s="98"/>
      <c r="Z2587" s="98"/>
      <c r="AA2587" s="98"/>
      <c r="AB2587" s="98"/>
      <c r="AC2587" s="98"/>
    </row>
    <row r="2588" spans="1:29" customFormat="1" ht="0.75" customHeight="1" x14ac:dyDescent="0.25">
      <c r="A2588" s="162"/>
      <c r="B2588" s="162"/>
      <c r="C2588" s="162"/>
      <c r="D2588" s="162"/>
      <c r="E2588" s="244"/>
      <c r="F2588" s="162"/>
      <c r="G2588" s="111"/>
      <c r="H2588" s="162"/>
      <c r="I2588" s="162"/>
      <c r="J2588" s="162"/>
      <c r="K2588" s="162"/>
      <c r="L2588" s="162"/>
      <c r="M2588" s="162"/>
      <c r="N2588" s="725"/>
      <c r="O2588" s="168"/>
    </row>
    <row r="2589" spans="1:29" customFormat="1" ht="0.75" customHeight="1" x14ac:dyDescent="0.25">
      <c r="A2589" s="162"/>
      <c r="B2589" s="162"/>
      <c r="C2589" s="162"/>
      <c r="D2589" s="162"/>
      <c r="E2589" s="244"/>
      <c r="F2589" s="162"/>
      <c r="G2589" s="111"/>
      <c r="H2589" s="162"/>
      <c r="I2589" s="162"/>
      <c r="J2589" s="162"/>
      <c r="K2589" s="162"/>
      <c r="L2589" s="162"/>
      <c r="M2589" s="162"/>
      <c r="N2589" s="725"/>
      <c r="O2589" s="168"/>
    </row>
    <row r="2590" spans="1:29" s="80" customFormat="1" x14ac:dyDescent="0.25">
      <c r="A2590" s="250"/>
      <c r="B2590" s="251"/>
      <c r="C2590" s="260"/>
      <c r="D2590" s="261"/>
      <c r="E2590" s="264"/>
      <c r="F2590" s="233"/>
      <c r="G2590" s="499" t="s">
        <v>3774</v>
      </c>
      <c r="H2590" s="235"/>
      <c r="I2590" s="236"/>
      <c r="J2590" s="237"/>
      <c r="K2590" s="237"/>
      <c r="L2590" s="237"/>
      <c r="M2590" s="237"/>
      <c r="N2590" s="723"/>
      <c r="O2590" s="115"/>
      <c r="P2590" s="98"/>
      <c r="Q2590" s="98"/>
      <c r="R2590" s="98"/>
      <c r="S2590" s="98"/>
      <c r="T2590" s="98"/>
      <c r="U2590" s="98"/>
      <c r="V2590" s="98"/>
      <c r="W2590" s="98"/>
      <c r="X2590" s="98"/>
      <c r="Y2590" s="98"/>
      <c r="Z2590" s="98"/>
      <c r="AA2590" s="98"/>
      <c r="AB2590" s="98"/>
      <c r="AC2590" s="98"/>
    </row>
    <row r="2591" spans="1:29" s="80" customFormat="1" x14ac:dyDescent="0.25">
      <c r="A2591" s="250"/>
      <c r="B2591" s="251"/>
      <c r="C2591" s="260"/>
      <c r="D2591" s="261"/>
      <c r="E2591" s="264"/>
      <c r="F2591" s="238" t="s">
        <v>219</v>
      </c>
      <c r="G2591" s="497" t="s">
        <v>220</v>
      </c>
      <c r="H2591" s="220">
        <f>SUM(H2421+H2323+H2225+H2184+H2142+H1848+H1750+H1554+H1456+H1357+H944)</f>
        <v>94278800</v>
      </c>
      <c r="I2591" s="221"/>
      <c r="J2591" s="221">
        <f>SUM(H2591:I2591)</f>
        <v>94278800</v>
      </c>
      <c r="K2591" s="221">
        <f>SUM(K2421+K2323+K2225+K2184+K2142+K1848+K1750+K1554+K1456+K1357+K944)</f>
        <v>29426791</v>
      </c>
      <c r="L2591" s="221"/>
      <c r="M2591" s="221">
        <f>SUM(K2591:L2591)</f>
        <v>29426791</v>
      </c>
      <c r="N2591" s="722"/>
      <c r="O2591" s="115"/>
      <c r="P2591" s="98"/>
      <c r="Q2591" s="98"/>
      <c r="R2591" s="98"/>
      <c r="S2591" s="98"/>
      <c r="T2591" s="98"/>
      <c r="U2591" s="98"/>
      <c r="V2591" s="98"/>
      <c r="W2591" s="98"/>
      <c r="X2591" s="98"/>
      <c r="Y2591" s="98"/>
      <c r="Z2591" s="98"/>
      <c r="AA2591" s="98"/>
      <c r="AB2591" s="98"/>
      <c r="AC2591" s="98"/>
    </row>
    <row r="2592" spans="1:29" s="80" customFormat="1" hidden="1" x14ac:dyDescent="0.25">
      <c r="A2592" s="250"/>
      <c r="B2592" s="251"/>
      <c r="C2592" s="260"/>
      <c r="D2592" s="261"/>
      <c r="E2592" s="264"/>
      <c r="F2592" s="238" t="s">
        <v>221</v>
      </c>
      <c r="G2592" s="497" t="s">
        <v>222</v>
      </c>
      <c r="H2592" s="220"/>
      <c r="I2592" s="221"/>
      <c r="J2592" s="221">
        <f t="shared" ref="J2592:J2606" si="177">SUM(H2592:I2592)</f>
        <v>0</v>
      </c>
      <c r="K2592" s="221"/>
      <c r="L2592" s="221"/>
      <c r="M2592" s="221">
        <f t="shared" ref="M2592:M2606" si="178">SUM(K2592:L2592)</f>
        <v>0</v>
      </c>
      <c r="N2592" s="722"/>
      <c r="O2592" s="115"/>
      <c r="P2592" s="98"/>
      <c r="Q2592" s="98"/>
      <c r="R2592" s="98"/>
      <c r="S2592" s="98"/>
      <c r="T2592" s="98"/>
      <c r="U2592" s="98"/>
      <c r="V2592" s="98"/>
      <c r="W2592" s="98"/>
      <c r="X2592" s="98"/>
      <c r="Y2592" s="98"/>
      <c r="Z2592" s="98"/>
      <c r="AA2592" s="98"/>
      <c r="AB2592" s="98"/>
      <c r="AC2592" s="98"/>
    </row>
    <row r="2593" spans="1:29" s="80" customFormat="1" hidden="1" x14ac:dyDescent="0.25">
      <c r="A2593" s="250"/>
      <c r="B2593" s="251"/>
      <c r="C2593" s="260"/>
      <c r="D2593" s="261"/>
      <c r="E2593" s="264"/>
      <c r="F2593" s="238" t="s">
        <v>223</v>
      </c>
      <c r="G2593" s="497" t="s">
        <v>224</v>
      </c>
      <c r="H2593" s="220"/>
      <c r="I2593" s="221"/>
      <c r="J2593" s="221">
        <f t="shared" si="177"/>
        <v>0</v>
      </c>
      <c r="K2593" s="221"/>
      <c r="L2593" s="221"/>
      <c r="M2593" s="221">
        <f t="shared" si="178"/>
        <v>0</v>
      </c>
      <c r="N2593" s="722"/>
      <c r="O2593" s="115"/>
      <c r="P2593" s="98"/>
      <c r="Q2593" s="98"/>
      <c r="R2593" s="98"/>
      <c r="S2593" s="98"/>
      <c r="T2593" s="98"/>
      <c r="U2593" s="98"/>
      <c r="V2593" s="98"/>
      <c r="W2593" s="98"/>
      <c r="X2593" s="98"/>
      <c r="Y2593" s="98"/>
      <c r="Z2593" s="98"/>
      <c r="AA2593" s="98"/>
      <c r="AB2593" s="98"/>
      <c r="AC2593" s="98"/>
    </row>
    <row r="2594" spans="1:29" s="80" customFormat="1" hidden="1" x14ac:dyDescent="0.25">
      <c r="A2594" s="250"/>
      <c r="B2594" s="251"/>
      <c r="C2594" s="260"/>
      <c r="D2594" s="261"/>
      <c r="E2594" s="264"/>
      <c r="F2594" s="238" t="s">
        <v>225</v>
      </c>
      <c r="G2594" s="497" t="s">
        <v>226</v>
      </c>
      <c r="H2594" s="220"/>
      <c r="I2594" s="221"/>
      <c r="J2594" s="221">
        <f t="shared" si="177"/>
        <v>0</v>
      </c>
      <c r="K2594" s="221"/>
      <c r="L2594" s="221"/>
      <c r="M2594" s="221">
        <f t="shared" si="178"/>
        <v>0</v>
      </c>
      <c r="N2594" s="722"/>
      <c r="O2594" s="115"/>
      <c r="P2594" s="98"/>
      <c r="Q2594" s="98"/>
      <c r="R2594" s="98"/>
      <c r="S2594" s="98"/>
      <c r="T2594" s="98"/>
      <c r="U2594" s="98"/>
      <c r="V2594" s="98"/>
      <c r="W2594" s="98"/>
      <c r="X2594" s="98"/>
      <c r="Y2594" s="98"/>
      <c r="Z2594" s="98"/>
      <c r="AA2594" s="98"/>
      <c r="AB2594" s="98"/>
      <c r="AC2594" s="98"/>
    </row>
    <row r="2595" spans="1:29" s="80" customFormat="1" hidden="1" x14ac:dyDescent="0.25">
      <c r="A2595" s="250"/>
      <c r="B2595" s="251"/>
      <c r="C2595" s="260"/>
      <c r="D2595" s="261"/>
      <c r="E2595" s="264"/>
      <c r="F2595" s="238" t="s">
        <v>227</v>
      </c>
      <c r="G2595" s="497" t="s">
        <v>228</v>
      </c>
      <c r="H2595" s="220"/>
      <c r="I2595" s="221"/>
      <c r="J2595" s="221">
        <f t="shared" si="177"/>
        <v>0</v>
      </c>
      <c r="K2595" s="221"/>
      <c r="L2595" s="221"/>
      <c r="M2595" s="221">
        <f t="shared" si="178"/>
        <v>0</v>
      </c>
      <c r="N2595" s="722"/>
      <c r="O2595" s="115"/>
      <c r="P2595" s="98"/>
      <c r="Q2595" s="98"/>
      <c r="R2595" s="98"/>
      <c r="S2595" s="98"/>
      <c r="T2595" s="98"/>
      <c r="U2595" s="98"/>
      <c r="V2595" s="98"/>
      <c r="W2595" s="98"/>
      <c r="X2595" s="98"/>
      <c r="Y2595" s="98"/>
      <c r="Z2595" s="98"/>
      <c r="AA2595" s="98"/>
      <c r="AB2595" s="98"/>
      <c r="AC2595" s="98"/>
    </row>
    <row r="2596" spans="1:29" s="80" customFormat="1" hidden="1" x14ac:dyDescent="0.25">
      <c r="A2596" s="250"/>
      <c r="B2596" s="251"/>
      <c r="C2596" s="260"/>
      <c r="D2596" s="261"/>
      <c r="E2596" s="264"/>
      <c r="F2596" s="238" t="s">
        <v>229</v>
      </c>
      <c r="G2596" s="497" t="s">
        <v>230</v>
      </c>
      <c r="H2596" s="220"/>
      <c r="I2596" s="221"/>
      <c r="J2596" s="221">
        <f t="shared" si="177"/>
        <v>0</v>
      </c>
      <c r="K2596" s="221"/>
      <c r="L2596" s="221"/>
      <c r="M2596" s="221">
        <f t="shared" si="178"/>
        <v>0</v>
      </c>
      <c r="N2596" s="722"/>
      <c r="O2596" s="115"/>
      <c r="P2596" s="98"/>
      <c r="Q2596" s="98"/>
      <c r="R2596" s="98"/>
      <c r="S2596" s="98"/>
      <c r="T2596" s="98"/>
      <c r="U2596" s="98"/>
      <c r="V2596" s="98"/>
      <c r="W2596" s="98"/>
      <c r="X2596" s="98"/>
      <c r="Y2596" s="98"/>
      <c r="Z2596" s="98"/>
      <c r="AA2596" s="98"/>
      <c r="AB2596" s="98"/>
      <c r="AC2596" s="98"/>
    </row>
    <row r="2597" spans="1:29" s="80" customFormat="1" hidden="1" x14ac:dyDescent="0.25">
      <c r="A2597" s="250"/>
      <c r="B2597" s="251"/>
      <c r="C2597" s="260"/>
      <c r="D2597" s="261"/>
      <c r="E2597" s="264"/>
      <c r="F2597" s="238" t="s">
        <v>231</v>
      </c>
      <c r="G2597" s="497" t="s">
        <v>4115</v>
      </c>
      <c r="H2597" s="220"/>
      <c r="I2597" s="221">
        <v>0</v>
      </c>
      <c r="J2597" s="221">
        <f t="shared" si="177"/>
        <v>0</v>
      </c>
      <c r="K2597" s="221"/>
      <c r="L2597" s="221">
        <v>0</v>
      </c>
      <c r="M2597" s="221">
        <f t="shared" si="178"/>
        <v>0</v>
      </c>
      <c r="N2597" s="722"/>
      <c r="O2597" s="115"/>
      <c r="P2597" s="98"/>
      <c r="Q2597" s="98"/>
      <c r="R2597" s="98"/>
      <c r="S2597" s="98"/>
      <c r="T2597" s="98"/>
      <c r="U2597" s="98"/>
      <c r="V2597" s="98"/>
      <c r="W2597" s="98"/>
      <c r="X2597" s="98"/>
      <c r="Y2597" s="98"/>
      <c r="Z2597" s="98"/>
      <c r="AA2597" s="98"/>
      <c r="AB2597" s="98"/>
      <c r="AC2597" s="98"/>
    </row>
    <row r="2598" spans="1:29" s="80" customFormat="1" hidden="1" x14ac:dyDescent="0.25">
      <c r="A2598" s="250"/>
      <c r="B2598" s="251"/>
      <c r="C2598" s="260"/>
      <c r="D2598" s="261"/>
      <c r="E2598" s="264"/>
      <c r="F2598" s="238" t="s">
        <v>232</v>
      </c>
      <c r="G2598" s="497" t="s">
        <v>4114</v>
      </c>
      <c r="H2598" s="220"/>
      <c r="I2598" s="221"/>
      <c r="J2598" s="221">
        <f t="shared" si="177"/>
        <v>0</v>
      </c>
      <c r="K2598" s="221"/>
      <c r="L2598" s="221"/>
      <c r="M2598" s="221">
        <f t="shared" si="178"/>
        <v>0</v>
      </c>
      <c r="N2598" s="722"/>
      <c r="O2598" s="115"/>
      <c r="P2598" s="98"/>
      <c r="Q2598" s="98"/>
      <c r="R2598" s="98"/>
      <c r="S2598" s="98"/>
      <c r="T2598" s="98"/>
      <c r="U2598" s="98"/>
      <c r="V2598" s="98"/>
      <c r="W2598" s="98"/>
      <c r="X2598" s="98"/>
      <c r="Y2598" s="98"/>
      <c r="Z2598" s="98"/>
      <c r="AA2598" s="98"/>
      <c r="AB2598" s="98"/>
      <c r="AC2598" s="98"/>
    </row>
    <row r="2599" spans="1:29" s="80" customFormat="1" hidden="1" x14ac:dyDescent="0.25">
      <c r="A2599" s="250"/>
      <c r="B2599" s="251"/>
      <c r="C2599" s="260"/>
      <c r="D2599" s="261"/>
      <c r="E2599" s="264"/>
      <c r="F2599" s="238" t="s">
        <v>233</v>
      </c>
      <c r="G2599" s="497" t="s">
        <v>42</v>
      </c>
      <c r="H2599" s="220"/>
      <c r="I2599" s="221"/>
      <c r="J2599" s="221">
        <f t="shared" si="177"/>
        <v>0</v>
      </c>
      <c r="K2599" s="221"/>
      <c r="L2599" s="221"/>
      <c r="M2599" s="221">
        <f t="shared" si="178"/>
        <v>0</v>
      </c>
      <c r="N2599" s="722"/>
      <c r="O2599" s="115"/>
      <c r="P2599" s="98"/>
      <c r="Q2599" s="98"/>
      <c r="R2599" s="98"/>
      <c r="S2599" s="98"/>
      <c r="T2599" s="98"/>
      <c r="U2599" s="98"/>
      <c r="V2599" s="98"/>
      <c r="W2599" s="98"/>
      <c r="X2599" s="98"/>
      <c r="Y2599" s="98"/>
      <c r="Z2599" s="98"/>
      <c r="AA2599" s="98"/>
      <c r="AB2599" s="98"/>
      <c r="AC2599" s="98"/>
    </row>
    <row r="2600" spans="1:29" s="80" customFormat="1" hidden="1" x14ac:dyDescent="0.25">
      <c r="A2600" s="250"/>
      <c r="B2600" s="251"/>
      <c r="C2600" s="260"/>
      <c r="D2600" s="261"/>
      <c r="E2600" s="264"/>
      <c r="F2600" s="238" t="s">
        <v>234</v>
      </c>
      <c r="G2600" s="497" t="s">
        <v>235</v>
      </c>
      <c r="H2600" s="220"/>
      <c r="I2600" s="221"/>
      <c r="J2600" s="221">
        <f t="shared" si="177"/>
        <v>0</v>
      </c>
      <c r="K2600" s="221"/>
      <c r="L2600" s="221"/>
      <c r="M2600" s="221">
        <f t="shared" si="178"/>
        <v>0</v>
      </c>
      <c r="N2600" s="722"/>
      <c r="O2600" s="115"/>
      <c r="P2600" s="98"/>
      <c r="Q2600" s="98"/>
      <c r="R2600" s="98"/>
      <c r="S2600" s="98"/>
      <c r="T2600" s="98"/>
      <c r="U2600" s="98"/>
      <c r="V2600" s="98"/>
      <c r="W2600" s="98"/>
      <c r="X2600" s="98"/>
      <c r="Y2600" s="98"/>
      <c r="Z2600" s="98"/>
      <c r="AA2600" s="98"/>
      <c r="AB2600" s="98"/>
      <c r="AC2600" s="98"/>
    </row>
    <row r="2601" spans="1:29" s="80" customFormat="1" hidden="1" x14ac:dyDescent="0.25">
      <c r="A2601" s="250"/>
      <c r="B2601" s="251"/>
      <c r="C2601" s="260"/>
      <c r="D2601" s="261"/>
      <c r="E2601" s="264"/>
      <c r="F2601" s="238" t="s">
        <v>236</v>
      </c>
      <c r="G2601" s="497" t="s">
        <v>237</v>
      </c>
      <c r="H2601" s="220"/>
      <c r="I2601" s="221"/>
      <c r="J2601" s="221">
        <f t="shared" si="177"/>
        <v>0</v>
      </c>
      <c r="K2601" s="221"/>
      <c r="L2601" s="221"/>
      <c r="M2601" s="221">
        <f t="shared" si="178"/>
        <v>0</v>
      </c>
      <c r="N2601" s="722"/>
      <c r="O2601" s="115"/>
      <c r="P2601" s="98"/>
      <c r="Q2601" s="98"/>
      <c r="R2601" s="98"/>
      <c r="S2601" s="98"/>
      <c r="T2601" s="98"/>
      <c r="U2601" s="98"/>
      <c r="V2601" s="98"/>
      <c r="W2601" s="98"/>
      <c r="X2601" s="98"/>
      <c r="Y2601" s="98"/>
      <c r="Z2601" s="98"/>
      <c r="AA2601" s="98"/>
      <c r="AB2601" s="98"/>
      <c r="AC2601" s="98"/>
    </row>
    <row r="2602" spans="1:29" s="80" customFormat="1" ht="30" hidden="1" x14ac:dyDescent="0.25">
      <c r="A2602" s="250"/>
      <c r="B2602" s="251"/>
      <c r="C2602" s="260"/>
      <c r="D2602" s="261"/>
      <c r="E2602" s="264"/>
      <c r="F2602" s="238" t="s">
        <v>238</v>
      </c>
      <c r="G2602" s="497" t="s">
        <v>239</v>
      </c>
      <c r="H2602" s="220"/>
      <c r="I2602" s="221"/>
      <c r="J2602" s="221">
        <f t="shared" si="177"/>
        <v>0</v>
      </c>
      <c r="K2602" s="221"/>
      <c r="L2602" s="221"/>
      <c r="M2602" s="221">
        <f t="shared" si="178"/>
        <v>0</v>
      </c>
      <c r="N2602" s="722"/>
      <c r="O2602" s="115"/>
      <c r="P2602" s="98"/>
      <c r="Q2602" s="98"/>
      <c r="R2602" s="98"/>
      <c r="S2602" s="98"/>
      <c r="T2602" s="98"/>
      <c r="U2602" s="98"/>
      <c r="V2602" s="98"/>
      <c r="W2602" s="98"/>
      <c r="X2602" s="98"/>
      <c r="Y2602" s="98"/>
      <c r="Z2602" s="98"/>
      <c r="AA2602" s="98"/>
      <c r="AB2602" s="98"/>
      <c r="AC2602" s="98"/>
    </row>
    <row r="2603" spans="1:29" s="80" customFormat="1" x14ac:dyDescent="0.25">
      <c r="A2603" s="250"/>
      <c r="B2603" s="251"/>
      <c r="C2603" s="260"/>
      <c r="D2603" s="261"/>
      <c r="E2603" s="264"/>
      <c r="F2603" s="238" t="s">
        <v>240</v>
      </c>
      <c r="G2603" s="497" t="s">
        <v>241</v>
      </c>
      <c r="H2603" s="220">
        <f>SUM(H1664+H1270+H1074)</f>
        <v>18571000</v>
      </c>
      <c r="I2603" s="221"/>
      <c r="J2603" s="221">
        <f t="shared" si="177"/>
        <v>18571000</v>
      </c>
      <c r="K2603" s="221">
        <f>SUM(K1664+K1270+K1074)</f>
        <v>128400</v>
      </c>
      <c r="L2603" s="221"/>
      <c r="M2603" s="221">
        <f t="shared" si="178"/>
        <v>128400</v>
      </c>
      <c r="N2603" s="722"/>
      <c r="O2603" s="115"/>
      <c r="P2603" s="98"/>
      <c r="Q2603" s="98"/>
      <c r="R2603" s="98"/>
      <c r="S2603" s="98"/>
      <c r="T2603" s="98"/>
      <c r="U2603" s="98"/>
      <c r="V2603" s="98"/>
      <c r="W2603" s="98"/>
      <c r="X2603" s="98"/>
      <c r="Y2603" s="98"/>
      <c r="Z2603" s="98"/>
      <c r="AA2603" s="98"/>
      <c r="AB2603" s="98"/>
      <c r="AC2603" s="98"/>
    </row>
    <row r="2604" spans="1:29" s="80" customFormat="1" ht="30" hidden="1" x14ac:dyDescent="0.25">
      <c r="A2604" s="250"/>
      <c r="B2604" s="251"/>
      <c r="C2604" s="260"/>
      <c r="D2604" s="261"/>
      <c r="E2604" s="264"/>
      <c r="F2604" s="238" t="s">
        <v>242</v>
      </c>
      <c r="G2604" s="497" t="s">
        <v>243</v>
      </c>
      <c r="H2604" s="220"/>
      <c r="I2604" s="221"/>
      <c r="J2604" s="221">
        <f t="shared" si="177"/>
        <v>0</v>
      </c>
      <c r="K2604" s="221"/>
      <c r="L2604" s="221"/>
      <c r="M2604" s="221">
        <f t="shared" si="178"/>
        <v>0</v>
      </c>
      <c r="N2604" s="722"/>
      <c r="O2604" s="115"/>
      <c r="P2604" s="98"/>
      <c r="Q2604" s="98"/>
      <c r="R2604" s="98"/>
      <c r="S2604" s="98"/>
      <c r="T2604" s="98"/>
      <c r="U2604" s="98"/>
      <c r="V2604" s="98"/>
      <c r="W2604" s="98"/>
      <c r="X2604" s="98"/>
      <c r="Y2604" s="98"/>
      <c r="Z2604" s="98"/>
      <c r="AA2604" s="98"/>
      <c r="AB2604" s="98"/>
      <c r="AC2604" s="98"/>
    </row>
    <row r="2605" spans="1:29" s="80" customFormat="1" hidden="1" x14ac:dyDescent="0.25">
      <c r="A2605" s="250"/>
      <c r="B2605" s="251"/>
      <c r="C2605" s="260"/>
      <c r="D2605" s="261"/>
      <c r="E2605" s="264"/>
      <c r="F2605" s="238" t="s">
        <v>244</v>
      </c>
      <c r="G2605" s="497" t="s">
        <v>245</v>
      </c>
      <c r="H2605" s="220"/>
      <c r="I2605" s="221"/>
      <c r="J2605" s="221">
        <f t="shared" si="177"/>
        <v>0</v>
      </c>
      <c r="K2605" s="221"/>
      <c r="L2605" s="221"/>
      <c r="M2605" s="221">
        <f t="shared" si="178"/>
        <v>0</v>
      </c>
      <c r="N2605" s="722"/>
      <c r="O2605" s="115"/>
      <c r="P2605" s="98"/>
      <c r="Q2605" s="98"/>
      <c r="R2605" s="98"/>
      <c r="S2605" s="98"/>
      <c r="T2605" s="98"/>
      <c r="U2605" s="98"/>
      <c r="V2605" s="98"/>
      <c r="W2605" s="98"/>
      <c r="X2605" s="98"/>
      <c r="Y2605" s="98"/>
      <c r="Z2605" s="98"/>
      <c r="AA2605" s="98"/>
      <c r="AB2605" s="98"/>
      <c r="AC2605" s="98"/>
    </row>
    <row r="2606" spans="1:29" s="80" customFormat="1" hidden="1" x14ac:dyDescent="0.25">
      <c r="A2606" s="250"/>
      <c r="B2606" s="251"/>
      <c r="C2606" s="260"/>
      <c r="D2606" s="261"/>
      <c r="E2606" s="264"/>
      <c r="F2606" s="238" t="s">
        <v>246</v>
      </c>
      <c r="G2606" s="497" t="s">
        <v>247</v>
      </c>
      <c r="H2606" s="220"/>
      <c r="I2606" s="221"/>
      <c r="J2606" s="221">
        <f t="shared" si="177"/>
        <v>0</v>
      </c>
      <c r="K2606" s="221"/>
      <c r="L2606" s="221"/>
      <c r="M2606" s="221">
        <f t="shared" si="178"/>
        <v>0</v>
      </c>
      <c r="N2606" s="722"/>
      <c r="O2606" s="115"/>
      <c r="P2606" s="98"/>
      <c r="Q2606" s="98"/>
      <c r="R2606" s="98"/>
      <c r="S2606" s="98"/>
      <c r="T2606" s="98"/>
      <c r="U2606" s="98"/>
      <c r="V2606" s="98"/>
      <c r="W2606" s="98"/>
      <c r="X2606" s="98"/>
      <c r="Y2606" s="98"/>
      <c r="Z2606" s="98"/>
      <c r="AA2606" s="98"/>
      <c r="AB2606" s="98"/>
      <c r="AC2606" s="98"/>
    </row>
    <row r="2607" spans="1:29" s="80" customFormat="1" ht="15" customHeight="1" x14ac:dyDescent="0.25">
      <c r="A2607" s="250"/>
      <c r="B2607" s="251"/>
      <c r="C2607" s="260"/>
      <c r="D2607" s="261"/>
      <c r="E2607" s="264"/>
      <c r="F2607" s="217"/>
      <c r="G2607" s="498" t="s">
        <v>3775</v>
      </c>
      <c r="H2607" s="239">
        <f>SUM(H2591:H2606)</f>
        <v>112849800</v>
      </c>
      <c r="I2607" s="240">
        <f>SUM(I2592:I2606)</f>
        <v>0</v>
      </c>
      <c r="J2607" s="240">
        <f>SUM(J2591:J2606)</f>
        <v>112849800</v>
      </c>
      <c r="K2607" s="240">
        <f>SUM(K2591:K2606)</f>
        <v>29555191</v>
      </c>
      <c r="L2607" s="240">
        <f>SUM(L2592:L2606)</f>
        <v>0</v>
      </c>
      <c r="M2607" s="240">
        <f>SUM(M2591:M2606)</f>
        <v>29555191</v>
      </c>
      <c r="N2607" s="724">
        <v>26.18</v>
      </c>
      <c r="O2607" s="115"/>
      <c r="P2607" s="98"/>
      <c r="Q2607" s="98"/>
      <c r="R2607" s="98"/>
      <c r="S2607" s="98"/>
      <c r="T2607" s="98"/>
      <c r="U2607" s="98"/>
      <c r="V2607" s="98"/>
      <c r="W2607" s="98"/>
      <c r="X2607" s="98"/>
      <c r="Y2607" s="98"/>
      <c r="Z2607" s="98"/>
      <c r="AA2607" s="98"/>
      <c r="AB2607" s="98"/>
      <c r="AC2607" s="98"/>
    </row>
    <row r="2608" spans="1:29" s="80" customFormat="1" hidden="1" x14ac:dyDescent="0.25">
      <c r="A2608" s="250"/>
      <c r="B2608" s="251"/>
      <c r="C2608" s="260"/>
      <c r="D2608" s="261"/>
      <c r="E2608" s="264"/>
      <c r="F2608" s="266"/>
      <c r="G2608" s="502"/>
      <c r="H2608" s="253"/>
      <c r="I2608" s="254"/>
      <c r="J2608" s="255"/>
      <c r="K2608" s="255"/>
      <c r="L2608" s="255"/>
      <c r="M2608" s="255"/>
      <c r="N2608" s="731"/>
      <c r="O2608" s="115"/>
      <c r="P2608" s="98"/>
      <c r="Q2608" s="98"/>
      <c r="R2608" s="87"/>
      <c r="S2608" s="98"/>
      <c r="T2608" s="98"/>
      <c r="U2608" s="98"/>
      <c r="V2608" s="98"/>
      <c r="W2608" s="98"/>
      <c r="X2608" s="98"/>
      <c r="Y2608" s="98"/>
      <c r="Z2608" s="98"/>
      <c r="AA2608" s="98"/>
      <c r="AB2608" s="98"/>
      <c r="AC2608" s="98"/>
    </row>
    <row r="2609" spans="1:29" s="80" customFormat="1" ht="22.5" hidden="1" customHeight="1" x14ac:dyDescent="0.25">
      <c r="A2609" s="250"/>
      <c r="B2609" s="251"/>
      <c r="C2609" s="260"/>
      <c r="D2609" s="261"/>
      <c r="E2609" s="264"/>
      <c r="F2609" s="266"/>
      <c r="G2609" s="502"/>
      <c r="H2609" s="253"/>
      <c r="I2609" s="254"/>
      <c r="J2609" s="255"/>
      <c r="K2609" s="255"/>
      <c r="L2609" s="255"/>
      <c r="M2609" s="255"/>
      <c r="N2609" s="731"/>
      <c r="O2609" s="115"/>
      <c r="P2609" s="98"/>
      <c r="Q2609" s="98"/>
      <c r="R2609" s="87"/>
      <c r="S2609" s="98"/>
      <c r="T2609" s="98"/>
      <c r="U2609" s="98"/>
      <c r="V2609" s="98"/>
      <c r="W2609" s="98"/>
      <c r="X2609" s="98"/>
      <c r="Y2609" s="98"/>
      <c r="Z2609" s="98"/>
      <c r="AA2609" s="98"/>
      <c r="AB2609" s="98"/>
      <c r="AC2609" s="98"/>
    </row>
    <row r="2610" spans="1:29" s="80" customFormat="1" ht="27" customHeight="1" x14ac:dyDescent="0.25">
      <c r="A2610" s="217"/>
      <c r="B2610" s="217"/>
      <c r="C2610" s="228" t="s">
        <v>3506</v>
      </c>
      <c r="D2610" s="217"/>
      <c r="E2610" s="219"/>
      <c r="F2610" s="217"/>
      <c r="G2610" s="694" t="s">
        <v>4522</v>
      </c>
      <c r="H2610" s="220"/>
      <c r="I2610" s="221"/>
      <c r="J2610" s="221"/>
      <c r="K2610" s="221"/>
      <c r="L2610" s="221"/>
      <c r="M2610" s="221"/>
      <c r="N2610" s="722"/>
      <c r="O2610" s="115"/>
      <c r="P2610" s="98"/>
      <c r="Q2610" s="98"/>
      <c r="R2610" s="87"/>
      <c r="S2610" s="98"/>
      <c r="T2610" s="98"/>
      <c r="U2610" s="98"/>
      <c r="V2610" s="98"/>
      <c r="W2610" s="98"/>
      <c r="X2610" s="98"/>
      <c r="Y2610" s="98"/>
      <c r="Z2610" s="98"/>
      <c r="AA2610" s="98"/>
      <c r="AB2610" s="98"/>
      <c r="AC2610" s="98"/>
    </row>
    <row r="2611" spans="1:29" s="80" customFormat="1" ht="14.25" customHeight="1" x14ac:dyDescent="0.25">
      <c r="A2611" s="217"/>
      <c r="B2611" s="217"/>
      <c r="C2611" s="228" t="s">
        <v>4523</v>
      </c>
      <c r="D2611" s="229"/>
      <c r="E2611" s="219"/>
      <c r="F2611" s="217"/>
      <c r="G2611" s="491" t="s">
        <v>4526</v>
      </c>
      <c r="H2611" s="220"/>
      <c r="I2611" s="221"/>
      <c r="J2611" s="221"/>
      <c r="K2611" s="221"/>
      <c r="L2611" s="221"/>
      <c r="M2611" s="221"/>
      <c r="N2611" s="722"/>
      <c r="O2611" s="115"/>
      <c r="P2611" s="98"/>
      <c r="Q2611" s="98"/>
      <c r="R2611" s="87"/>
      <c r="S2611" s="98"/>
      <c r="T2611" s="98"/>
      <c r="U2611" s="98"/>
      <c r="V2611" s="98"/>
      <c r="W2611" s="98"/>
      <c r="X2611" s="98"/>
      <c r="Y2611" s="98"/>
      <c r="Z2611" s="98"/>
      <c r="AA2611" s="98"/>
      <c r="AB2611" s="98"/>
      <c r="AC2611" s="98"/>
    </row>
    <row r="2612" spans="1:29" s="80" customFormat="1" ht="14.25" customHeight="1" x14ac:dyDescent="0.25">
      <c r="A2612" s="217"/>
      <c r="B2612" s="217"/>
      <c r="C2612" s="228"/>
      <c r="D2612" s="230">
        <v>620</v>
      </c>
      <c r="E2612" s="231"/>
      <c r="F2612" s="230"/>
      <c r="G2612" s="503" t="s">
        <v>167</v>
      </c>
      <c r="H2612" s="220"/>
      <c r="I2612" s="221"/>
      <c r="J2612" s="221"/>
      <c r="K2612" s="221"/>
      <c r="L2612" s="221"/>
      <c r="M2612" s="221"/>
      <c r="N2612" s="722"/>
      <c r="O2612" s="115"/>
      <c r="P2612" s="98"/>
      <c r="Q2612" s="98"/>
      <c r="R2612" s="87"/>
      <c r="S2612" s="98"/>
      <c r="T2612" s="98"/>
      <c r="U2612" s="98"/>
      <c r="V2612" s="98"/>
      <c r="W2612" s="98"/>
      <c r="X2612" s="98"/>
      <c r="Y2612" s="98"/>
      <c r="Z2612" s="98"/>
      <c r="AA2612" s="98"/>
      <c r="AB2612" s="98"/>
      <c r="AC2612" s="98"/>
    </row>
    <row r="2613" spans="1:29" s="80" customFormat="1" ht="14.25" hidden="1" customHeight="1" x14ac:dyDescent="0.25">
      <c r="A2613" s="217"/>
      <c r="B2613" s="217"/>
      <c r="C2613" s="218"/>
      <c r="D2613" s="217"/>
      <c r="E2613" s="219"/>
      <c r="F2613" s="233">
        <v>411</v>
      </c>
      <c r="G2613" s="493" t="s">
        <v>3738</v>
      </c>
      <c r="H2613" s="220"/>
      <c r="I2613" s="221"/>
      <c r="J2613" s="221">
        <f>SUM(H2613:I2613)</f>
        <v>0</v>
      </c>
      <c r="K2613" s="221"/>
      <c r="L2613" s="221"/>
      <c r="M2613" s="221"/>
      <c r="N2613" s="722"/>
      <c r="O2613" s="115"/>
      <c r="P2613" s="98"/>
      <c r="Q2613" s="98"/>
      <c r="R2613" s="87"/>
      <c r="S2613" s="98"/>
      <c r="T2613" s="98"/>
      <c r="U2613" s="98"/>
      <c r="V2613" s="98"/>
      <c r="W2613" s="98"/>
      <c r="X2613" s="98"/>
      <c r="Y2613" s="98"/>
      <c r="Z2613" s="98"/>
      <c r="AA2613" s="98"/>
      <c r="AB2613" s="98"/>
      <c r="AC2613" s="98"/>
    </row>
    <row r="2614" spans="1:29" s="80" customFormat="1" ht="14.25" hidden="1" customHeight="1" x14ac:dyDescent="0.25">
      <c r="A2614" s="217"/>
      <c r="B2614" s="217"/>
      <c r="C2614" s="218"/>
      <c r="D2614" s="217"/>
      <c r="E2614" s="219"/>
      <c r="F2614" s="233">
        <v>412</v>
      </c>
      <c r="G2614" s="494" t="s">
        <v>3630</v>
      </c>
      <c r="H2614" s="220"/>
      <c r="I2614" s="221"/>
      <c r="J2614" s="221">
        <f t="shared" ref="J2614:J2623" si="179">SUM(H2614:I2614)</f>
        <v>0</v>
      </c>
      <c r="K2614" s="221"/>
      <c r="L2614" s="221"/>
      <c r="M2614" s="221"/>
      <c r="N2614" s="722"/>
      <c r="O2614" s="115"/>
      <c r="P2614" s="98"/>
      <c r="Q2614" s="98"/>
      <c r="R2614" s="87"/>
      <c r="S2614" s="98"/>
      <c r="T2614" s="98"/>
      <c r="U2614" s="98"/>
      <c r="V2614" s="98"/>
      <c r="W2614" s="98"/>
      <c r="X2614" s="98"/>
      <c r="Y2614" s="98"/>
      <c r="Z2614" s="98"/>
      <c r="AA2614" s="98"/>
      <c r="AB2614" s="98"/>
      <c r="AC2614" s="98"/>
    </row>
    <row r="2615" spans="1:29" s="80" customFormat="1" ht="14.25" hidden="1" customHeight="1" x14ac:dyDescent="0.25">
      <c r="A2615" s="217"/>
      <c r="B2615" s="217"/>
      <c r="C2615" s="218"/>
      <c r="D2615" s="217"/>
      <c r="E2615" s="219"/>
      <c r="F2615" s="233">
        <v>413</v>
      </c>
      <c r="G2615" s="493" t="s">
        <v>3739</v>
      </c>
      <c r="H2615" s="220"/>
      <c r="I2615" s="221"/>
      <c r="J2615" s="221">
        <f t="shared" si="179"/>
        <v>0</v>
      </c>
      <c r="K2615" s="221"/>
      <c r="L2615" s="221"/>
      <c r="M2615" s="221"/>
      <c r="N2615" s="722"/>
      <c r="O2615" s="115"/>
      <c r="P2615" s="98"/>
      <c r="Q2615" s="98"/>
      <c r="R2615" s="87"/>
      <c r="S2615" s="98"/>
      <c r="T2615" s="98"/>
      <c r="U2615" s="98"/>
      <c r="V2615" s="98"/>
      <c r="W2615" s="98"/>
      <c r="X2615" s="98"/>
      <c r="Y2615" s="98"/>
      <c r="Z2615" s="98"/>
      <c r="AA2615" s="98"/>
      <c r="AB2615" s="98"/>
      <c r="AC2615" s="98"/>
    </row>
    <row r="2616" spans="1:29" s="80" customFormat="1" ht="14.25" hidden="1" customHeight="1" x14ac:dyDescent="0.25">
      <c r="A2616" s="217"/>
      <c r="B2616" s="217"/>
      <c r="C2616" s="218"/>
      <c r="D2616" s="217"/>
      <c r="E2616" s="219"/>
      <c r="F2616" s="233">
        <v>414</v>
      </c>
      <c r="G2616" s="493" t="s">
        <v>3631</v>
      </c>
      <c r="H2616" s="220"/>
      <c r="I2616" s="221"/>
      <c r="J2616" s="221">
        <f t="shared" si="179"/>
        <v>0</v>
      </c>
      <c r="K2616" s="221"/>
      <c r="L2616" s="221"/>
      <c r="M2616" s="221"/>
      <c r="N2616" s="722"/>
      <c r="O2616" s="115"/>
      <c r="P2616" s="98"/>
      <c r="Q2616" s="98"/>
      <c r="R2616" s="87"/>
      <c r="S2616" s="98"/>
      <c r="T2616" s="98"/>
      <c r="U2616" s="98"/>
      <c r="V2616" s="98"/>
      <c r="W2616" s="98"/>
      <c r="X2616" s="98"/>
      <c r="Y2616" s="98"/>
      <c r="Z2616" s="98"/>
      <c r="AA2616" s="98"/>
      <c r="AB2616" s="98"/>
      <c r="AC2616" s="98"/>
    </row>
    <row r="2617" spans="1:29" s="80" customFormat="1" ht="14.25" hidden="1" customHeight="1" x14ac:dyDescent="0.25">
      <c r="A2617" s="217"/>
      <c r="B2617" s="217"/>
      <c r="C2617" s="218"/>
      <c r="D2617" s="217"/>
      <c r="E2617" s="219"/>
      <c r="F2617" s="233">
        <v>415</v>
      </c>
      <c r="G2617" s="493" t="s">
        <v>3748</v>
      </c>
      <c r="H2617" s="220"/>
      <c r="I2617" s="221"/>
      <c r="J2617" s="221">
        <f t="shared" si="179"/>
        <v>0</v>
      </c>
      <c r="K2617" s="221"/>
      <c r="L2617" s="221"/>
      <c r="M2617" s="221"/>
      <c r="N2617" s="722"/>
      <c r="O2617" s="115"/>
      <c r="P2617" s="98"/>
      <c r="Q2617" s="98"/>
      <c r="R2617" s="87"/>
      <c r="S2617" s="98"/>
      <c r="T2617" s="98"/>
      <c r="U2617" s="98"/>
      <c r="V2617" s="98"/>
      <c r="W2617" s="98"/>
      <c r="X2617" s="98"/>
      <c r="Y2617" s="98"/>
      <c r="Z2617" s="98"/>
      <c r="AA2617" s="98"/>
      <c r="AB2617" s="98"/>
      <c r="AC2617" s="98"/>
    </row>
    <row r="2618" spans="1:29" s="80" customFormat="1" ht="14.25" hidden="1" customHeight="1" x14ac:dyDescent="0.25">
      <c r="A2618" s="217"/>
      <c r="B2618" s="217"/>
      <c r="C2618" s="218"/>
      <c r="D2618" s="217"/>
      <c r="E2618" s="219"/>
      <c r="F2618" s="233">
        <v>416</v>
      </c>
      <c r="G2618" s="493" t="s">
        <v>3749</v>
      </c>
      <c r="H2618" s="220"/>
      <c r="I2618" s="221"/>
      <c r="J2618" s="221">
        <f t="shared" si="179"/>
        <v>0</v>
      </c>
      <c r="K2618" s="221"/>
      <c r="L2618" s="221"/>
      <c r="M2618" s="221"/>
      <c r="N2618" s="722"/>
      <c r="O2618" s="115"/>
      <c r="P2618" s="98"/>
      <c r="Q2618" s="98"/>
      <c r="R2618" s="87"/>
      <c r="S2618" s="98"/>
      <c r="T2618" s="98"/>
      <c r="U2618" s="98"/>
      <c r="V2618" s="98"/>
      <c r="W2618" s="98"/>
      <c r="X2618" s="98"/>
      <c r="Y2618" s="98"/>
      <c r="Z2618" s="98"/>
      <c r="AA2618" s="98"/>
      <c r="AB2618" s="98"/>
      <c r="AC2618" s="98"/>
    </row>
    <row r="2619" spans="1:29" s="80" customFormat="1" ht="14.25" hidden="1" customHeight="1" x14ac:dyDescent="0.25">
      <c r="A2619" s="217"/>
      <c r="B2619" s="217"/>
      <c r="C2619" s="218"/>
      <c r="D2619" s="217"/>
      <c r="E2619" s="219"/>
      <c r="F2619" s="233">
        <v>417</v>
      </c>
      <c r="G2619" s="493" t="s">
        <v>3750</v>
      </c>
      <c r="H2619" s="220"/>
      <c r="I2619" s="221"/>
      <c r="J2619" s="221">
        <f t="shared" si="179"/>
        <v>0</v>
      </c>
      <c r="K2619" s="221"/>
      <c r="L2619" s="221"/>
      <c r="M2619" s="221"/>
      <c r="N2619" s="722"/>
      <c r="O2619" s="115"/>
      <c r="P2619" s="98"/>
      <c r="Q2619" s="98"/>
      <c r="R2619" s="87"/>
      <c r="S2619" s="98"/>
      <c r="T2619" s="98"/>
      <c r="U2619" s="98"/>
      <c r="V2619" s="98"/>
      <c r="W2619" s="98"/>
      <c r="X2619" s="98"/>
      <c r="Y2619" s="98"/>
      <c r="Z2619" s="98"/>
      <c r="AA2619" s="98"/>
      <c r="AB2619" s="98"/>
      <c r="AC2619" s="98"/>
    </row>
    <row r="2620" spans="1:29" s="80" customFormat="1" ht="14.25" hidden="1" customHeight="1" x14ac:dyDescent="0.25">
      <c r="A2620" s="217"/>
      <c r="B2620" s="217"/>
      <c r="C2620" s="218"/>
      <c r="D2620" s="217"/>
      <c r="E2620" s="219"/>
      <c r="F2620" s="233">
        <v>418</v>
      </c>
      <c r="G2620" s="493" t="s">
        <v>3632</v>
      </c>
      <c r="H2620" s="220"/>
      <c r="I2620" s="221"/>
      <c r="J2620" s="221">
        <f t="shared" si="179"/>
        <v>0</v>
      </c>
      <c r="K2620" s="221"/>
      <c r="L2620" s="221"/>
      <c r="M2620" s="221"/>
      <c r="N2620" s="722"/>
      <c r="O2620" s="115"/>
      <c r="P2620" s="98"/>
      <c r="Q2620" s="98"/>
      <c r="R2620" s="87"/>
      <c r="S2620" s="98"/>
      <c r="T2620" s="98"/>
      <c r="U2620" s="98"/>
      <c r="V2620" s="98"/>
      <c r="W2620" s="98"/>
      <c r="X2620" s="98"/>
      <c r="Y2620" s="98"/>
      <c r="Z2620" s="98"/>
      <c r="AA2620" s="98"/>
      <c r="AB2620" s="98"/>
      <c r="AC2620" s="98"/>
    </row>
    <row r="2621" spans="1:29" s="80" customFormat="1" ht="14.25" hidden="1" customHeight="1" x14ac:dyDescent="0.25">
      <c r="A2621" s="217"/>
      <c r="B2621" s="217"/>
      <c r="C2621" s="218"/>
      <c r="D2621" s="217"/>
      <c r="E2621" s="219"/>
      <c r="F2621" s="233">
        <v>421</v>
      </c>
      <c r="G2621" s="493" t="s">
        <v>3634</v>
      </c>
      <c r="H2621" s="220"/>
      <c r="I2621" s="221"/>
      <c r="J2621" s="221">
        <f t="shared" si="179"/>
        <v>0</v>
      </c>
      <c r="K2621" s="221"/>
      <c r="L2621" s="221"/>
      <c r="M2621" s="221"/>
      <c r="N2621" s="722"/>
      <c r="O2621" s="115"/>
      <c r="P2621" s="98"/>
      <c r="Q2621" s="98"/>
      <c r="R2621" s="87"/>
      <c r="S2621" s="98"/>
      <c r="T2621" s="98"/>
      <c r="U2621" s="98"/>
      <c r="V2621" s="98"/>
      <c r="W2621" s="98"/>
      <c r="X2621" s="98"/>
      <c r="Y2621" s="98"/>
      <c r="Z2621" s="98"/>
      <c r="AA2621" s="98"/>
      <c r="AB2621" s="98"/>
      <c r="AC2621" s="98"/>
    </row>
    <row r="2622" spans="1:29" s="80" customFormat="1" ht="14.25" hidden="1" customHeight="1" x14ac:dyDescent="0.25">
      <c r="A2622" s="217"/>
      <c r="B2622" s="217"/>
      <c r="C2622" s="218"/>
      <c r="D2622" s="217"/>
      <c r="E2622" s="219"/>
      <c r="F2622" s="233">
        <v>422</v>
      </c>
      <c r="G2622" s="493" t="s">
        <v>3635</v>
      </c>
      <c r="H2622" s="220"/>
      <c r="I2622" s="221"/>
      <c r="J2622" s="221">
        <f t="shared" si="179"/>
        <v>0</v>
      </c>
      <c r="K2622" s="221"/>
      <c r="L2622" s="221"/>
      <c r="M2622" s="221"/>
      <c r="N2622" s="722"/>
      <c r="O2622" s="115"/>
      <c r="P2622" s="98"/>
      <c r="Q2622" s="98"/>
      <c r="R2622" s="87"/>
      <c r="S2622" s="98"/>
      <c r="T2622" s="98"/>
      <c r="U2622" s="98"/>
      <c r="V2622" s="98"/>
      <c r="W2622" s="98"/>
      <c r="X2622" s="98"/>
      <c r="Y2622" s="98"/>
      <c r="Z2622" s="98"/>
      <c r="AA2622" s="98"/>
      <c r="AB2622" s="98"/>
      <c r="AC2622" s="98"/>
    </row>
    <row r="2623" spans="1:29" s="80" customFormat="1" ht="14.25" hidden="1" customHeight="1" x14ac:dyDescent="0.25">
      <c r="A2623" s="217"/>
      <c r="B2623" s="217"/>
      <c r="C2623" s="218"/>
      <c r="D2623" s="217"/>
      <c r="E2623" s="219"/>
      <c r="F2623" s="233">
        <v>423</v>
      </c>
      <c r="G2623" s="493" t="s">
        <v>3636</v>
      </c>
      <c r="H2623" s="220"/>
      <c r="I2623" s="221"/>
      <c r="J2623" s="221">
        <f t="shared" si="179"/>
        <v>0</v>
      </c>
      <c r="K2623" s="221"/>
      <c r="L2623" s="221"/>
      <c r="M2623" s="221"/>
      <c r="N2623" s="722"/>
      <c r="O2623" s="115"/>
      <c r="P2623" s="98"/>
      <c r="Q2623" s="98"/>
      <c r="R2623" s="87"/>
      <c r="S2623" s="98"/>
      <c r="T2623" s="98"/>
      <c r="U2623" s="98"/>
      <c r="V2623" s="98"/>
      <c r="W2623" s="98"/>
      <c r="X2623" s="98"/>
      <c r="Y2623" s="98"/>
      <c r="Z2623" s="98"/>
      <c r="AA2623" s="98"/>
      <c r="AB2623" s="98"/>
      <c r="AC2623" s="98"/>
    </row>
    <row r="2624" spans="1:29" s="80" customFormat="1" ht="14.25" hidden="1" customHeight="1" x14ac:dyDescent="0.25">
      <c r="A2624" s="217"/>
      <c r="B2624" s="217"/>
      <c r="C2624" s="218"/>
      <c r="D2624" s="217"/>
      <c r="E2624" s="219"/>
      <c r="F2624" s="233">
        <v>424</v>
      </c>
      <c r="G2624" s="493" t="s">
        <v>3637</v>
      </c>
      <c r="H2624" s="220"/>
      <c r="I2624" s="221"/>
      <c r="J2624" s="221">
        <f>SUM(H2624:I2624)</f>
        <v>0</v>
      </c>
      <c r="K2624" s="221"/>
      <c r="L2624" s="221"/>
      <c r="M2624" s="221"/>
      <c r="N2624" s="722"/>
      <c r="O2624" s="115"/>
      <c r="P2624" s="98"/>
      <c r="Q2624" s="98"/>
      <c r="R2624" s="87"/>
      <c r="S2624" s="98"/>
      <c r="T2624" s="98"/>
      <c r="U2624" s="98"/>
      <c r="V2624" s="98"/>
      <c r="W2624" s="98"/>
      <c r="X2624" s="98"/>
      <c r="Y2624" s="98"/>
      <c r="Z2624" s="98"/>
      <c r="AA2624" s="98"/>
      <c r="AB2624" s="98"/>
      <c r="AC2624" s="98"/>
    </row>
    <row r="2625" spans="1:29" s="80" customFormat="1" ht="14.25" hidden="1" customHeight="1" x14ac:dyDescent="0.25">
      <c r="A2625" s="217"/>
      <c r="B2625" s="217"/>
      <c r="C2625" s="218"/>
      <c r="D2625" s="217"/>
      <c r="E2625" s="219"/>
      <c r="F2625" s="233">
        <v>426</v>
      </c>
      <c r="G2625" s="493" t="s">
        <v>4129</v>
      </c>
      <c r="H2625" s="220"/>
      <c r="I2625" s="221"/>
      <c r="J2625" s="221">
        <f t="shared" ref="J2625:J2672" si="180">SUM(H2625:I2625)</f>
        <v>0</v>
      </c>
      <c r="K2625" s="221"/>
      <c r="L2625" s="221"/>
      <c r="M2625" s="221"/>
      <c r="N2625" s="722"/>
      <c r="O2625" s="115"/>
      <c r="P2625" s="98"/>
      <c r="Q2625" s="98"/>
      <c r="R2625" s="87"/>
      <c r="S2625" s="98"/>
      <c r="T2625" s="98"/>
      <c r="U2625" s="98"/>
      <c r="V2625" s="98"/>
      <c r="W2625" s="98"/>
      <c r="X2625" s="98"/>
      <c r="Y2625" s="98"/>
      <c r="Z2625" s="98"/>
      <c r="AA2625" s="98"/>
      <c r="AB2625" s="98"/>
      <c r="AC2625" s="98"/>
    </row>
    <row r="2626" spans="1:29" s="80" customFormat="1" ht="14.25" hidden="1" customHeight="1" x14ac:dyDescent="0.25">
      <c r="A2626" s="217"/>
      <c r="B2626" s="217"/>
      <c r="C2626" s="218"/>
      <c r="D2626" s="217"/>
      <c r="E2626" s="219"/>
      <c r="F2626" s="233">
        <v>465</v>
      </c>
      <c r="G2626" s="493" t="s">
        <v>3741</v>
      </c>
      <c r="H2626" s="220"/>
      <c r="I2626" s="221"/>
      <c r="J2626" s="221">
        <f t="shared" si="180"/>
        <v>0</v>
      </c>
      <c r="K2626" s="221"/>
      <c r="L2626" s="221"/>
      <c r="M2626" s="221"/>
      <c r="N2626" s="722"/>
      <c r="O2626" s="115"/>
      <c r="P2626" s="98"/>
      <c r="Q2626" s="98"/>
      <c r="R2626" s="87"/>
      <c r="S2626" s="98"/>
      <c r="T2626" s="98"/>
      <c r="U2626" s="98"/>
      <c r="V2626" s="98"/>
      <c r="W2626" s="98"/>
      <c r="X2626" s="98"/>
      <c r="Y2626" s="98"/>
      <c r="Z2626" s="98"/>
      <c r="AA2626" s="98"/>
      <c r="AB2626" s="98"/>
      <c r="AC2626" s="98"/>
    </row>
    <row r="2627" spans="1:29" s="80" customFormat="1" ht="14.25" hidden="1" customHeight="1" x14ac:dyDescent="0.25">
      <c r="A2627" s="217"/>
      <c r="B2627" s="217"/>
      <c r="C2627" s="218"/>
      <c r="D2627" s="217"/>
      <c r="E2627" s="219"/>
      <c r="F2627" s="233">
        <v>431</v>
      </c>
      <c r="G2627" s="493" t="s">
        <v>3752</v>
      </c>
      <c r="H2627" s="220"/>
      <c r="I2627" s="221"/>
      <c r="J2627" s="221">
        <f t="shared" si="180"/>
        <v>0</v>
      </c>
      <c r="K2627" s="221"/>
      <c r="L2627" s="221"/>
      <c r="M2627" s="221"/>
      <c r="N2627" s="722"/>
      <c r="O2627" s="115"/>
      <c r="P2627" s="98"/>
      <c r="Q2627" s="98"/>
      <c r="R2627" s="87"/>
      <c r="S2627" s="98"/>
      <c r="T2627" s="98"/>
      <c r="U2627" s="98"/>
      <c r="V2627" s="98"/>
      <c r="W2627" s="98"/>
      <c r="X2627" s="98"/>
      <c r="Y2627" s="98"/>
      <c r="Z2627" s="98"/>
      <c r="AA2627" s="98"/>
      <c r="AB2627" s="98"/>
      <c r="AC2627" s="98"/>
    </row>
    <row r="2628" spans="1:29" s="80" customFormat="1" ht="14.25" hidden="1" customHeight="1" x14ac:dyDescent="0.25">
      <c r="A2628" s="217"/>
      <c r="B2628" s="217"/>
      <c r="C2628" s="218"/>
      <c r="D2628" s="217"/>
      <c r="E2628" s="219"/>
      <c r="F2628" s="233">
        <v>432</v>
      </c>
      <c r="G2628" s="493" t="s">
        <v>3753</v>
      </c>
      <c r="H2628" s="220"/>
      <c r="I2628" s="221"/>
      <c r="J2628" s="221">
        <f t="shared" si="180"/>
        <v>0</v>
      </c>
      <c r="K2628" s="221"/>
      <c r="L2628" s="221"/>
      <c r="M2628" s="221"/>
      <c r="N2628" s="722"/>
      <c r="O2628" s="115"/>
      <c r="P2628" s="98"/>
      <c r="Q2628" s="98"/>
      <c r="R2628" s="87"/>
      <c r="S2628" s="98"/>
      <c r="T2628" s="98"/>
      <c r="U2628" s="98"/>
      <c r="V2628" s="98"/>
      <c r="W2628" s="98"/>
      <c r="X2628" s="98"/>
      <c r="Y2628" s="98"/>
      <c r="Z2628" s="98"/>
      <c r="AA2628" s="98"/>
      <c r="AB2628" s="98"/>
      <c r="AC2628" s="98"/>
    </row>
    <row r="2629" spans="1:29" s="80" customFormat="1" ht="14.25" hidden="1" customHeight="1" x14ac:dyDescent="0.25">
      <c r="A2629" s="217"/>
      <c r="B2629" s="217"/>
      <c r="C2629" s="218"/>
      <c r="D2629" s="217"/>
      <c r="E2629" s="219"/>
      <c r="F2629" s="233">
        <v>433</v>
      </c>
      <c r="G2629" s="493" t="s">
        <v>3754</v>
      </c>
      <c r="H2629" s="220"/>
      <c r="I2629" s="221"/>
      <c r="J2629" s="221">
        <f t="shared" si="180"/>
        <v>0</v>
      </c>
      <c r="K2629" s="221"/>
      <c r="L2629" s="221"/>
      <c r="M2629" s="221"/>
      <c r="N2629" s="722"/>
      <c r="O2629" s="115"/>
      <c r="P2629" s="98"/>
      <c r="Q2629" s="98"/>
      <c r="R2629" s="87"/>
      <c r="S2629" s="98"/>
      <c r="T2629" s="98"/>
      <c r="U2629" s="98"/>
      <c r="V2629" s="98"/>
      <c r="W2629" s="98"/>
      <c r="X2629" s="98"/>
      <c r="Y2629" s="98"/>
      <c r="Z2629" s="98"/>
      <c r="AA2629" s="98"/>
      <c r="AB2629" s="98"/>
      <c r="AC2629" s="98"/>
    </row>
    <row r="2630" spans="1:29" s="80" customFormat="1" ht="14.25" hidden="1" customHeight="1" x14ac:dyDescent="0.25">
      <c r="A2630" s="217"/>
      <c r="B2630" s="217"/>
      <c r="C2630" s="218"/>
      <c r="D2630" s="217"/>
      <c r="E2630" s="219"/>
      <c r="F2630" s="233">
        <v>434</v>
      </c>
      <c r="G2630" s="493" t="s">
        <v>3755</v>
      </c>
      <c r="H2630" s="220"/>
      <c r="I2630" s="221"/>
      <c r="J2630" s="221">
        <f t="shared" si="180"/>
        <v>0</v>
      </c>
      <c r="K2630" s="221"/>
      <c r="L2630" s="221"/>
      <c r="M2630" s="221"/>
      <c r="N2630" s="722"/>
      <c r="O2630" s="115"/>
      <c r="P2630" s="98"/>
      <c r="Q2630" s="98"/>
      <c r="R2630" s="87"/>
      <c r="S2630" s="98"/>
      <c r="T2630" s="98"/>
      <c r="U2630" s="98"/>
      <c r="V2630" s="98"/>
      <c r="W2630" s="98"/>
      <c r="X2630" s="98"/>
      <c r="Y2630" s="98"/>
      <c r="Z2630" s="98"/>
      <c r="AA2630" s="98"/>
      <c r="AB2630" s="98"/>
      <c r="AC2630" s="98"/>
    </row>
    <row r="2631" spans="1:29" s="80" customFormat="1" ht="14.25" hidden="1" customHeight="1" x14ac:dyDescent="0.25">
      <c r="A2631" s="217"/>
      <c r="B2631" s="217"/>
      <c r="C2631" s="218"/>
      <c r="D2631" s="217"/>
      <c r="E2631" s="219"/>
      <c r="F2631" s="233">
        <v>435</v>
      </c>
      <c r="G2631" s="493" t="s">
        <v>3639</v>
      </c>
      <c r="H2631" s="220"/>
      <c r="I2631" s="221"/>
      <c r="J2631" s="221">
        <f t="shared" si="180"/>
        <v>0</v>
      </c>
      <c r="K2631" s="221"/>
      <c r="L2631" s="221"/>
      <c r="M2631" s="221"/>
      <c r="N2631" s="722"/>
      <c r="O2631" s="115"/>
      <c r="P2631" s="98"/>
      <c r="Q2631" s="98"/>
      <c r="R2631" s="87"/>
      <c r="S2631" s="98"/>
      <c r="T2631" s="98"/>
      <c r="U2631" s="98"/>
      <c r="V2631" s="98"/>
      <c r="W2631" s="98"/>
      <c r="X2631" s="98"/>
      <c r="Y2631" s="98"/>
      <c r="Z2631" s="98"/>
      <c r="AA2631" s="98"/>
      <c r="AB2631" s="98"/>
      <c r="AC2631" s="98"/>
    </row>
    <row r="2632" spans="1:29" s="80" customFormat="1" ht="14.25" hidden="1" customHeight="1" x14ac:dyDescent="0.25">
      <c r="A2632" s="217"/>
      <c r="B2632" s="217"/>
      <c r="C2632" s="218"/>
      <c r="D2632" s="217"/>
      <c r="E2632" s="219"/>
      <c r="F2632" s="233">
        <v>441</v>
      </c>
      <c r="G2632" s="493" t="s">
        <v>3756</v>
      </c>
      <c r="H2632" s="220"/>
      <c r="I2632" s="221"/>
      <c r="J2632" s="221">
        <f t="shared" si="180"/>
        <v>0</v>
      </c>
      <c r="K2632" s="221"/>
      <c r="L2632" s="221"/>
      <c r="M2632" s="221"/>
      <c r="N2632" s="722"/>
      <c r="O2632" s="115"/>
      <c r="P2632" s="98"/>
      <c r="Q2632" s="98"/>
      <c r="R2632" s="87"/>
      <c r="S2632" s="98"/>
      <c r="T2632" s="98"/>
      <c r="U2632" s="98"/>
      <c r="V2632" s="98"/>
      <c r="W2632" s="98"/>
      <c r="X2632" s="98"/>
      <c r="Y2632" s="98"/>
      <c r="Z2632" s="98"/>
      <c r="AA2632" s="98"/>
      <c r="AB2632" s="98"/>
      <c r="AC2632" s="98"/>
    </row>
    <row r="2633" spans="1:29" s="80" customFormat="1" ht="14.25" hidden="1" customHeight="1" x14ac:dyDescent="0.25">
      <c r="A2633" s="217"/>
      <c r="B2633" s="217"/>
      <c r="C2633" s="218"/>
      <c r="D2633" s="217"/>
      <c r="E2633" s="219"/>
      <c r="F2633" s="233">
        <v>442</v>
      </c>
      <c r="G2633" s="493" t="s">
        <v>3757</v>
      </c>
      <c r="H2633" s="220"/>
      <c r="I2633" s="221"/>
      <c r="J2633" s="221">
        <f t="shared" si="180"/>
        <v>0</v>
      </c>
      <c r="K2633" s="221"/>
      <c r="L2633" s="221"/>
      <c r="M2633" s="221"/>
      <c r="N2633" s="722"/>
      <c r="O2633" s="115"/>
      <c r="P2633" s="98"/>
      <c r="Q2633" s="98"/>
      <c r="R2633" s="87"/>
      <c r="S2633" s="98"/>
      <c r="T2633" s="98"/>
      <c r="U2633" s="98"/>
      <c r="V2633" s="98"/>
      <c r="W2633" s="98"/>
      <c r="X2633" s="98"/>
      <c r="Y2633" s="98"/>
      <c r="Z2633" s="98"/>
      <c r="AA2633" s="98"/>
      <c r="AB2633" s="98"/>
      <c r="AC2633" s="98"/>
    </row>
    <row r="2634" spans="1:29" s="80" customFormat="1" ht="14.25" hidden="1" customHeight="1" x14ac:dyDescent="0.25">
      <c r="A2634" s="217"/>
      <c r="B2634" s="217"/>
      <c r="C2634" s="218"/>
      <c r="D2634" s="217"/>
      <c r="E2634" s="219"/>
      <c r="F2634" s="233">
        <v>443</v>
      </c>
      <c r="G2634" s="493" t="s">
        <v>3640</v>
      </c>
      <c r="H2634" s="220"/>
      <c r="I2634" s="221"/>
      <c r="J2634" s="221">
        <f t="shared" si="180"/>
        <v>0</v>
      </c>
      <c r="K2634" s="221"/>
      <c r="L2634" s="221"/>
      <c r="M2634" s="221"/>
      <c r="N2634" s="722"/>
      <c r="O2634" s="115"/>
      <c r="P2634" s="98"/>
      <c r="Q2634" s="98"/>
      <c r="R2634" s="87"/>
      <c r="S2634" s="98"/>
      <c r="T2634" s="98"/>
      <c r="U2634" s="98"/>
      <c r="V2634" s="98"/>
      <c r="W2634" s="98"/>
      <c r="X2634" s="98"/>
      <c r="Y2634" s="98"/>
      <c r="Z2634" s="98"/>
      <c r="AA2634" s="98"/>
      <c r="AB2634" s="98"/>
      <c r="AC2634" s="98"/>
    </row>
    <row r="2635" spans="1:29" s="80" customFormat="1" ht="14.25" hidden="1" customHeight="1" x14ac:dyDescent="0.25">
      <c r="A2635" s="217"/>
      <c r="B2635" s="217"/>
      <c r="C2635" s="218"/>
      <c r="D2635" s="217"/>
      <c r="E2635" s="219"/>
      <c r="F2635" s="233">
        <v>444</v>
      </c>
      <c r="G2635" s="493" t="s">
        <v>3641</v>
      </c>
      <c r="H2635" s="220"/>
      <c r="I2635" s="221"/>
      <c r="J2635" s="221">
        <f t="shared" si="180"/>
        <v>0</v>
      </c>
      <c r="K2635" s="221"/>
      <c r="L2635" s="221"/>
      <c r="M2635" s="221"/>
      <c r="N2635" s="722"/>
      <c r="O2635" s="115"/>
      <c r="P2635" s="98"/>
      <c r="Q2635" s="98"/>
      <c r="R2635" s="87"/>
      <c r="S2635" s="98"/>
      <c r="T2635" s="98"/>
      <c r="U2635" s="98"/>
      <c r="V2635" s="98"/>
      <c r="W2635" s="98"/>
      <c r="X2635" s="98"/>
      <c r="Y2635" s="98"/>
      <c r="Z2635" s="98"/>
      <c r="AA2635" s="98"/>
      <c r="AB2635" s="98"/>
      <c r="AC2635" s="98"/>
    </row>
    <row r="2636" spans="1:29" s="80" customFormat="1" ht="14.25" hidden="1" customHeight="1" x14ac:dyDescent="0.25">
      <c r="A2636" s="217"/>
      <c r="B2636" s="217"/>
      <c r="C2636" s="218"/>
      <c r="D2636" s="217"/>
      <c r="E2636" s="219"/>
      <c r="F2636" s="233">
        <v>4511</v>
      </c>
      <c r="G2636" s="495" t="s">
        <v>1675</v>
      </c>
      <c r="H2636" s="220"/>
      <c r="I2636" s="221"/>
      <c r="J2636" s="221">
        <f t="shared" si="180"/>
        <v>0</v>
      </c>
      <c r="K2636" s="221"/>
      <c r="L2636" s="221"/>
      <c r="M2636" s="221"/>
      <c r="N2636" s="722"/>
      <c r="O2636" s="115"/>
      <c r="P2636" s="98"/>
      <c r="Q2636" s="98"/>
      <c r="R2636" s="87"/>
      <c r="S2636" s="98"/>
      <c r="T2636" s="98"/>
      <c r="U2636" s="98"/>
      <c r="V2636" s="98"/>
      <c r="W2636" s="98"/>
      <c r="X2636" s="98"/>
      <c r="Y2636" s="98"/>
      <c r="Z2636" s="98"/>
      <c r="AA2636" s="98"/>
      <c r="AB2636" s="98"/>
      <c r="AC2636" s="98"/>
    </row>
    <row r="2637" spans="1:29" s="80" customFormat="1" ht="14.25" hidden="1" customHeight="1" x14ac:dyDescent="0.25">
      <c r="A2637" s="217"/>
      <c r="B2637" s="217"/>
      <c r="C2637" s="218"/>
      <c r="D2637" s="217"/>
      <c r="E2637" s="219"/>
      <c r="F2637" s="233">
        <v>4512</v>
      </c>
      <c r="G2637" s="495" t="s">
        <v>1684</v>
      </c>
      <c r="H2637" s="220"/>
      <c r="I2637" s="221"/>
      <c r="J2637" s="221">
        <f t="shared" si="180"/>
        <v>0</v>
      </c>
      <c r="K2637" s="221"/>
      <c r="L2637" s="221"/>
      <c r="M2637" s="221"/>
      <c r="N2637" s="722"/>
      <c r="O2637" s="115"/>
      <c r="P2637" s="98"/>
      <c r="Q2637" s="98"/>
      <c r="R2637" s="87"/>
      <c r="S2637" s="98"/>
      <c r="T2637" s="98"/>
      <c r="U2637" s="98"/>
      <c r="V2637" s="98"/>
      <c r="W2637" s="98"/>
      <c r="X2637" s="98"/>
      <c r="Y2637" s="98"/>
      <c r="Z2637" s="98"/>
      <c r="AA2637" s="98"/>
      <c r="AB2637" s="98"/>
      <c r="AC2637" s="98"/>
    </row>
    <row r="2638" spans="1:29" s="80" customFormat="1" ht="14.25" hidden="1" customHeight="1" x14ac:dyDescent="0.25">
      <c r="A2638" s="217"/>
      <c r="B2638" s="217"/>
      <c r="C2638" s="218"/>
      <c r="D2638" s="217"/>
      <c r="E2638" s="219"/>
      <c r="F2638" s="233">
        <v>452</v>
      </c>
      <c r="G2638" s="493" t="s">
        <v>3758</v>
      </c>
      <c r="H2638" s="220"/>
      <c r="I2638" s="221"/>
      <c r="J2638" s="221">
        <f t="shared" si="180"/>
        <v>0</v>
      </c>
      <c r="K2638" s="221"/>
      <c r="L2638" s="221"/>
      <c r="M2638" s="221"/>
      <c r="N2638" s="722"/>
      <c r="O2638" s="115"/>
      <c r="P2638" s="98"/>
      <c r="Q2638" s="98"/>
      <c r="R2638" s="87"/>
      <c r="S2638" s="98"/>
      <c r="T2638" s="98"/>
      <c r="U2638" s="98"/>
      <c r="V2638" s="98"/>
      <c r="W2638" s="98"/>
      <c r="X2638" s="98"/>
      <c r="Y2638" s="98"/>
      <c r="Z2638" s="98"/>
      <c r="AA2638" s="98"/>
      <c r="AB2638" s="98"/>
      <c r="AC2638" s="98"/>
    </row>
    <row r="2639" spans="1:29" s="80" customFormat="1" ht="14.25" hidden="1" customHeight="1" x14ac:dyDescent="0.25">
      <c r="A2639" s="217"/>
      <c r="B2639" s="217"/>
      <c r="C2639" s="218"/>
      <c r="D2639" s="217"/>
      <c r="E2639" s="219"/>
      <c r="F2639" s="233">
        <v>453</v>
      </c>
      <c r="G2639" s="493" t="s">
        <v>3759</v>
      </c>
      <c r="H2639" s="220"/>
      <c r="I2639" s="221"/>
      <c r="J2639" s="221">
        <f t="shared" si="180"/>
        <v>0</v>
      </c>
      <c r="K2639" s="221"/>
      <c r="L2639" s="221"/>
      <c r="M2639" s="221"/>
      <c r="N2639" s="722"/>
      <c r="O2639" s="115"/>
      <c r="P2639" s="98"/>
      <c r="Q2639" s="98"/>
      <c r="R2639" s="87"/>
      <c r="S2639" s="98"/>
      <c r="T2639" s="98"/>
      <c r="U2639" s="98"/>
      <c r="V2639" s="98"/>
      <c r="W2639" s="98"/>
      <c r="X2639" s="98"/>
      <c r="Y2639" s="98"/>
      <c r="Z2639" s="98"/>
      <c r="AA2639" s="98"/>
      <c r="AB2639" s="98"/>
      <c r="AC2639" s="98"/>
    </row>
    <row r="2640" spans="1:29" s="80" customFormat="1" ht="14.25" hidden="1" customHeight="1" x14ac:dyDescent="0.25">
      <c r="A2640" s="217"/>
      <c r="B2640" s="217"/>
      <c r="C2640" s="218"/>
      <c r="D2640" s="217"/>
      <c r="E2640" s="219"/>
      <c r="F2640" s="233">
        <v>454</v>
      </c>
      <c r="G2640" s="493" t="s">
        <v>3642</v>
      </c>
      <c r="H2640" s="220"/>
      <c r="I2640" s="221"/>
      <c r="J2640" s="221">
        <f t="shared" si="180"/>
        <v>0</v>
      </c>
      <c r="K2640" s="221"/>
      <c r="L2640" s="221"/>
      <c r="M2640" s="221"/>
      <c r="N2640" s="722"/>
      <c r="O2640" s="115"/>
      <c r="P2640" s="98"/>
      <c r="Q2640" s="98"/>
      <c r="R2640" s="87"/>
      <c r="S2640" s="98"/>
      <c r="T2640" s="98"/>
      <c r="U2640" s="98"/>
      <c r="V2640" s="98"/>
      <c r="W2640" s="98"/>
      <c r="X2640" s="98"/>
      <c r="Y2640" s="98"/>
      <c r="Z2640" s="98"/>
      <c r="AA2640" s="98"/>
      <c r="AB2640" s="98"/>
      <c r="AC2640" s="98"/>
    </row>
    <row r="2641" spans="1:29" s="80" customFormat="1" ht="14.25" hidden="1" customHeight="1" x14ac:dyDescent="0.25">
      <c r="A2641" s="217"/>
      <c r="B2641" s="217"/>
      <c r="C2641" s="218"/>
      <c r="D2641" s="217"/>
      <c r="E2641" s="219"/>
      <c r="F2641" s="233">
        <v>461</v>
      </c>
      <c r="G2641" s="493" t="s">
        <v>3740</v>
      </c>
      <c r="H2641" s="220"/>
      <c r="I2641" s="221"/>
      <c r="J2641" s="221">
        <f t="shared" si="180"/>
        <v>0</v>
      </c>
      <c r="K2641" s="221"/>
      <c r="L2641" s="221"/>
      <c r="M2641" s="221"/>
      <c r="N2641" s="722"/>
      <c r="O2641" s="115"/>
      <c r="P2641" s="98"/>
      <c r="Q2641" s="98"/>
      <c r="R2641" s="87"/>
      <c r="S2641" s="98"/>
      <c r="T2641" s="98"/>
      <c r="U2641" s="98"/>
      <c r="V2641" s="98"/>
      <c r="W2641" s="98"/>
      <c r="X2641" s="98"/>
      <c r="Y2641" s="98"/>
      <c r="Z2641" s="98"/>
      <c r="AA2641" s="98"/>
      <c r="AB2641" s="98"/>
      <c r="AC2641" s="98"/>
    </row>
    <row r="2642" spans="1:29" s="80" customFormat="1" ht="14.25" hidden="1" customHeight="1" x14ac:dyDescent="0.25">
      <c r="A2642" s="217"/>
      <c r="B2642" s="217"/>
      <c r="C2642" s="218"/>
      <c r="D2642" s="217"/>
      <c r="E2642" s="219"/>
      <c r="F2642" s="233">
        <v>462</v>
      </c>
      <c r="G2642" s="493" t="s">
        <v>3643</v>
      </c>
      <c r="H2642" s="220"/>
      <c r="I2642" s="221"/>
      <c r="J2642" s="221">
        <f t="shared" si="180"/>
        <v>0</v>
      </c>
      <c r="K2642" s="221"/>
      <c r="L2642" s="221"/>
      <c r="M2642" s="221"/>
      <c r="N2642" s="722"/>
      <c r="O2642" s="115"/>
      <c r="P2642" s="98"/>
      <c r="Q2642" s="98"/>
      <c r="R2642" s="87"/>
      <c r="S2642" s="98"/>
      <c r="T2642" s="98"/>
      <c r="U2642" s="98"/>
      <c r="V2642" s="98"/>
      <c r="W2642" s="98"/>
      <c r="X2642" s="98"/>
      <c r="Y2642" s="98"/>
      <c r="Z2642" s="98"/>
      <c r="AA2642" s="98"/>
      <c r="AB2642" s="98"/>
      <c r="AC2642" s="98"/>
    </row>
    <row r="2643" spans="1:29" s="80" customFormat="1" ht="14.25" hidden="1" customHeight="1" x14ac:dyDescent="0.25">
      <c r="A2643" s="217"/>
      <c r="B2643" s="217"/>
      <c r="C2643" s="218"/>
      <c r="D2643" s="217"/>
      <c r="E2643" s="219"/>
      <c r="F2643" s="233">
        <v>4631</v>
      </c>
      <c r="G2643" s="493" t="s">
        <v>3644</v>
      </c>
      <c r="H2643" s="220"/>
      <c r="I2643" s="221"/>
      <c r="J2643" s="221">
        <f t="shared" si="180"/>
        <v>0</v>
      </c>
      <c r="K2643" s="221"/>
      <c r="L2643" s="221"/>
      <c r="M2643" s="221"/>
      <c r="N2643" s="722"/>
      <c r="O2643" s="115"/>
      <c r="P2643" s="98"/>
      <c r="Q2643" s="98"/>
      <c r="R2643" s="87"/>
      <c r="S2643" s="98"/>
      <c r="T2643" s="98"/>
      <c r="U2643" s="98"/>
      <c r="V2643" s="98"/>
      <c r="W2643" s="98"/>
      <c r="X2643" s="98"/>
      <c r="Y2643" s="98"/>
      <c r="Z2643" s="98"/>
      <c r="AA2643" s="98"/>
      <c r="AB2643" s="98"/>
      <c r="AC2643" s="98"/>
    </row>
    <row r="2644" spans="1:29" s="80" customFormat="1" ht="14.25" hidden="1" customHeight="1" x14ac:dyDescent="0.25">
      <c r="A2644" s="217"/>
      <c r="B2644" s="217"/>
      <c r="C2644" s="218"/>
      <c r="D2644" s="217"/>
      <c r="E2644" s="219"/>
      <c r="F2644" s="233">
        <v>4632</v>
      </c>
      <c r="G2644" s="493" t="s">
        <v>3645</v>
      </c>
      <c r="H2644" s="220"/>
      <c r="I2644" s="221"/>
      <c r="J2644" s="221">
        <f t="shared" si="180"/>
        <v>0</v>
      </c>
      <c r="K2644" s="221"/>
      <c r="L2644" s="221"/>
      <c r="M2644" s="221"/>
      <c r="N2644" s="722"/>
      <c r="O2644" s="115"/>
      <c r="P2644" s="98"/>
      <c r="Q2644" s="98"/>
      <c r="R2644" s="87"/>
      <c r="S2644" s="98"/>
      <c r="T2644" s="98"/>
      <c r="U2644" s="98"/>
      <c r="V2644" s="98"/>
      <c r="W2644" s="98"/>
      <c r="X2644" s="98"/>
      <c r="Y2644" s="98"/>
      <c r="Z2644" s="98"/>
      <c r="AA2644" s="98"/>
      <c r="AB2644" s="98"/>
      <c r="AC2644" s="98"/>
    </row>
    <row r="2645" spans="1:29" s="80" customFormat="1" ht="14.25" hidden="1" customHeight="1" x14ac:dyDescent="0.25">
      <c r="A2645" s="217"/>
      <c r="B2645" s="217"/>
      <c r="C2645" s="218"/>
      <c r="D2645" s="217"/>
      <c r="E2645" s="219"/>
      <c r="F2645" s="233">
        <v>464</v>
      </c>
      <c r="G2645" s="493" t="s">
        <v>3646</v>
      </c>
      <c r="H2645" s="220"/>
      <c r="I2645" s="221"/>
      <c r="J2645" s="221">
        <f t="shared" si="180"/>
        <v>0</v>
      </c>
      <c r="K2645" s="221"/>
      <c r="L2645" s="221"/>
      <c r="M2645" s="221"/>
      <c r="N2645" s="722"/>
      <c r="O2645" s="115"/>
      <c r="P2645" s="98"/>
      <c r="Q2645" s="98"/>
      <c r="R2645" s="87"/>
      <c r="S2645" s="98"/>
      <c r="T2645" s="98"/>
      <c r="U2645" s="98"/>
      <c r="V2645" s="98"/>
      <c r="W2645" s="98"/>
      <c r="X2645" s="98"/>
      <c r="Y2645" s="98"/>
      <c r="Z2645" s="98"/>
      <c r="AA2645" s="98"/>
      <c r="AB2645" s="98"/>
      <c r="AC2645" s="98"/>
    </row>
    <row r="2646" spans="1:29" s="80" customFormat="1" ht="14.25" hidden="1" customHeight="1" x14ac:dyDescent="0.25">
      <c r="A2646" s="217"/>
      <c r="B2646" s="217"/>
      <c r="C2646" s="218"/>
      <c r="D2646" s="217"/>
      <c r="E2646" s="219"/>
      <c r="F2646" s="233">
        <v>465</v>
      </c>
      <c r="G2646" s="493" t="s">
        <v>3741</v>
      </c>
      <c r="H2646" s="220"/>
      <c r="I2646" s="221"/>
      <c r="J2646" s="221">
        <f t="shared" si="180"/>
        <v>0</v>
      </c>
      <c r="K2646" s="221"/>
      <c r="L2646" s="221"/>
      <c r="M2646" s="221"/>
      <c r="N2646" s="722"/>
      <c r="O2646" s="115"/>
      <c r="P2646" s="98"/>
      <c r="Q2646" s="98"/>
      <c r="R2646" s="87"/>
      <c r="S2646" s="98"/>
      <c r="T2646" s="98"/>
      <c r="U2646" s="98"/>
      <c r="V2646" s="98"/>
      <c r="W2646" s="98"/>
      <c r="X2646" s="98"/>
      <c r="Y2646" s="98"/>
      <c r="Z2646" s="98"/>
      <c r="AA2646" s="98"/>
      <c r="AB2646" s="98"/>
      <c r="AC2646" s="98"/>
    </row>
    <row r="2647" spans="1:29" s="80" customFormat="1" ht="14.25" hidden="1" customHeight="1" x14ac:dyDescent="0.25">
      <c r="A2647" s="217"/>
      <c r="B2647" s="217"/>
      <c r="C2647" s="218"/>
      <c r="D2647" s="217"/>
      <c r="E2647" s="219"/>
      <c r="F2647" s="233">
        <v>472</v>
      </c>
      <c r="G2647" s="493" t="s">
        <v>3647</v>
      </c>
      <c r="H2647" s="220"/>
      <c r="I2647" s="221"/>
      <c r="J2647" s="221">
        <f t="shared" si="180"/>
        <v>0</v>
      </c>
      <c r="K2647" s="221"/>
      <c r="L2647" s="221"/>
      <c r="M2647" s="221"/>
      <c r="N2647" s="722"/>
      <c r="O2647" s="115"/>
      <c r="P2647" s="98"/>
      <c r="Q2647" s="98"/>
      <c r="R2647" s="87"/>
      <c r="S2647" s="98"/>
      <c r="T2647" s="98"/>
      <c r="U2647" s="98"/>
      <c r="V2647" s="98"/>
      <c r="W2647" s="98"/>
      <c r="X2647" s="98"/>
      <c r="Y2647" s="98"/>
      <c r="Z2647" s="98"/>
      <c r="AA2647" s="98"/>
      <c r="AB2647" s="98"/>
      <c r="AC2647" s="98"/>
    </row>
    <row r="2648" spans="1:29" s="80" customFormat="1" ht="14.25" hidden="1" customHeight="1" x14ac:dyDescent="0.25">
      <c r="A2648" s="217"/>
      <c r="B2648" s="217"/>
      <c r="C2648" s="218"/>
      <c r="D2648" s="217"/>
      <c r="E2648" s="219"/>
      <c r="F2648" s="233">
        <v>481</v>
      </c>
      <c r="G2648" s="493" t="s">
        <v>3760</v>
      </c>
      <c r="H2648" s="220"/>
      <c r="I2648" s="221"/>
      <c r="J2648" s="221">
        <f t="shared" si="180"/>
        <v>0</v>
      </c>
      <c r="K2648" s="221"/>
      <c r="L2648" s="221"/>
      <c r="M2648" s="221"/>
      <c r="N2648" s="722"/>
      <c r="O2648" s="115"/>
      <c r="P2648" s="98"/>
      <c r="Q2648" s="98"/>
      <c r="R2648" s="87"/>
      <c r="S2648" s="98"/>
      <c r="T2648" s="98"/>
      <c r="U2648" s="98"/>
      <c r="V2648" s="98"/>
      <c r="W2648" s="98"/>
      <c r="X2648" s="98"/>
      <c r="Y2648" s="98"/>
      <c r="Z2648" s="98"/>
      <c r="AA2648" s="98"/>
      <c r="AB2648" s="98"/>
      <c r="AC2648" s="98"/>
    </row>
    <row r="2649" spans="1:29" s="80" customFormat="1" ht="14.25" hidden="1" customHeight="1" x14ac:dyDescent="0.25">
      <c r="A2649" s="217"/>
      <c r="B2649" s="217"/>
      <c r="C2649" s="218"/>
      <c r="D2649" s="217"/>
      <c r="E2649" s="219"/>
      <c r="F2649" s="233">
        <v>482</v>
      </c>
      <c r="G2649" s="493" t="s">
        <v>3761</v>
      </c>
      <c r="H2649" s="220"/>
      <c r="I2649" s="221"/>
      <c r="J2649" s="221">
        <f t="shared" si="180"/>
        <v>0</v>
      </c>
      <c r="K2649" s="221"/>
      <c r="L2649" s="221"/>
      <c r="M2649" s="221"/>
      <c r="N2649" s="722"/>
      <c r="O2649" s="115"/>
      <c r="P2649" s="98"/>
      <c r="Q2649" s="98"/>
      <c r="R2649" s="87"/>
      <c r="S2649" s="98"/>
      <c r="T2649" s="98"/>
      <c r="U2649" s="98"/>
      <c r="V2649" s="98"/>
      <c r="W2649" s="98"/>
      <c r="X2649" s="98"/>
      <c r="Y2649" s="98"/>
      <c r="Z2649" s="98"/>
      <c r="AA2649" s="98"/>
      <c r="AB2649" s="98"/>
      <c r="AC2649" s="98"/>
    </row>
    <row r="2650" spans="1:29" s="80" customFormat="1" ht="14.25" hidden="1" customHeight="1" x14ac:dyDescent="0.25">
      <c r="A2650" s="217"/>
      <c r="B2650" s="217"/>
      <c r="C2650" s="218"/>
      <c r="D2650" s="217"/>
      <c r="E2650" s="219"/>
      <c r="F2650" s="233">
        <v>483</v>
      </c>
      <c r="G2650" s="493" t="s">
        <v>3762</v>
      </c>
      <c r="H2650" s="220"/>
      <c r="I2650" s="221"/>
      <c r="J2650" s="221">
        <f t="shared" si="180"/>
        <v>0</v>
      </c>
      <c r="K2650" s="221"/>
      <c r="L2650" s="221"/>
      <c r="M2650" s="221"/>
      <c r="N2650" s="722"/>
      <c r="O2650" s="115"/>
      <c r="P2650" s="98"/>
      <c r="Q2650" s="98"/>
      <c r="R2650" s="87"/>
      <c r="S2650" s="98"/>
      <c r="T2650" s="98"/>
      <c r="U2650" s="98"/>
      <c r="V2650" s="98"/>
      <c r="W2650" s="98"/>
      <c r="X2650" s="98"/>
      <c r="Y2650" s="98"/>
      <c r="Z2650" s="98"/>
      <c r="AA2650" s="98"/>
      <c r="AB2650" s="98"/>
      <c r="AC2650" s="98"/>
    </row>
    <row r="2651" spans="1:29" s="80" customFormat="1" ht="14.25" hidden="1" customHeight="1" x14ac:dyDescent="0.25">
      <c r="A2651" s="217"/>
      <c r="B2651" s="217"/>
      <c r="C2651" s="218"/>
      <c r="D2651" s="217"/>
      <c r="E2651" s="219"/>
      <c r="F2651" s="233">
        <v>484</v>
      </c>
      <c r="G2651" s="493" t="s">
        <v>3763</v>
      </c>
      <c r="H2651" s="220"/>
      <c r="I2651" s="221"/>
      <c r="J2651" s="221">
        <f t="shared" si="180"/>
        <v>0</v>
      </c>
      <c r="K2651" s="221"/>
      <c r="L2651" s="221"/>
      <c r="M2651" s="221"/>
      <c r="N2651" s="722"/>
      <c r="O2651" s="115"/>
      <c r="P2651" s="98"/>
      <c r="Q2651" s="98"/>
      <c r="R2651" s="87"/>
      <c r="S2651" s="98"/>
      <c r="T2651" s="98"/>
      <c r="U2651" s="98"/>
      <c r="V2651" s="98"/>
      <c r="W2651" s="98"/>
      <c r="X2651" s="98"/>
      <c r="Y2651" s="98"/>
      <c r="Z2651" s="98"/>
      <c r="AA2651" s="98"/>
      <c r="AB2651" s="98"/>
      <c r="AC2651" s="98"/>
    </row>
    <row r="2652" spans="1:29" s="80" customFormat="1" ht="14.25" hidden="1" customHeight="1" x14ac:dyDescent="0.25">
      <c r="A2652" s="217"/>
      <c r="B2652" s="217"/>
      <c r="C2652" s="218"/>
      <c r="D2652" s="217"/>
      <c r="E2652" s="219"/>
      <c r="F2652" s="233">
        <v>485</v>
      </c>
      <c r="G2652" s="493" t="s">
        <v>3764</v>
      </c>
      <c r="H2652" s="220"/>
      <c r="I2652" s="221"/>
      <c r="J2652" s="221">
        <f t="shared" si="180"/>
        <v>0</v>
      </c>
      <c r="K2652" s="221"/>
      <c r="L2652" s="221"/>
      <c r="M2652" s="221"/>
      <c r="N2652" s="722"/>
      <c r="O2652" s="115"/>
      <c r="P2652" s="98"/>
      <c r="Q2652" s="98"/>
      <c r="R2652" s="87"/>
      <c r="S2652" s="98"/>
      <c r="T2652" s="98"/>
      <c r="U2652" s="98"/>
      <c r="V2652" s="98"/>
      <c r="W2652" s="98"/>
      <c r="X2652" s="98"/>
      <c r="Y2652" s="98"/>
      <c r="Z2652" s="98"/>
      <c r="AA2652" s="98"/>
      <c r="AB2652" s="98"/>
      <c r="AC2652" s="98"/>
    </row>
    <row r="2653" spans="1:29" s="80" customFormat="1" ht="14.25" hidden="1" customHeight="1" x14ac:dyDescent="0.25">
      <c r="A2653" s="217"/>
      <c r="B2653" s="217"/>
      <c r="C2653" s="218"/>
      <c r="D2653" s="217"/>
      <c r="E2653" s="219"/>
      <c r="F2653" s="233">
        <v>489</v>
      </c>
      <c r="G2653" s="493" t="s">
        <v>3648</v>
      </c>
      <c r="H2653" s="220"/>
      <c r="I2653" s="221"/>
      <c r="J2653" s="221">
        <f t="shared" si="180"/>
        <v>0</v>
      </c>
      <c r="K2653" s="221"/>
      <c r="L2653" s="221"/>
      <c r="M2653" s="221"/>
      <c r="N2653" s="722"/>
      <c r="O2653" s="115"/>
      <c r="P2653" s="98"/>
      <c r="Q2653" s="98"/>
      <c r="R2653" s="87"/>
      <c r="S2653" s="98"/>
      <c r="T2653" s="98"/>
      <c r="U2653" s="98"/>
      <c r="V2653" s="98"/>
      <c r="W2653" s="98"/>
      <c r="X2653" s="98"/>
      <c r="Y2653" s="98"/>
      <c r="Z2653" s="98"/>
      <c r="AA2653" s="98"/>
      <c r="AB2653" s="98"/>
      <c r="AC2653" s="98"/>
    </row>
    <row r="2654" spans="1:29" s="80" customFormat="1" ht="14.25" hidden="1" customHeight="1" x14ac:dyDescent="0.25">
      <c r="A2654" s="217"/>
      <c r="B2654" s="217"/>
      <c r="C2654" s="218"/>
      <c r="D2654" s="217"/>
      <c r="E2654" s="219"/>
      <c r="F2654" s="233">
        <v>494</v>
      </c>
      <c r="G2654" s="493" t="s">
        <v>3742</v>
      </c>
      <c r="H2654" s="220"/>
      <c r="I2654" s="221"/>
      <c r="J2654" s="221">
        <f t="shared" si="180"/>
        <v>0</v>
      </c>
      <c r="K2654" s="221"/>
      <c r="L2654" s="221"/>
      <c r="M2654" s="221"/>
      <c r="N2654" s="722"/>
      <c r="O2654" s="115"/>
      <c r="P2654" s="98"/>
      <c r="Q2654" s="98"/>
      <c r="R2654" s="87"/>
      <c r="S2654" s="98"/>
      <c r="T2654" s="98"/>
      <c r="U2654" s="98"/>
      <c r="V2654" s="98"/>
      <c r="W2654" s="98"/>
      <c r="X2654" s="98"/>
      <c r="Y2654" s="98"/>
      <c r="Z2654" s="98"/>
      <c r="AA2654" s="98"/>
      <c r="AB2654" s="98"/>
      <c r="AC2654" s="98"/>
    </row>
    <row r="2655" spans="1:29" s="80" customFormat="1" ht="14.25" hidden="1" customHeight="1" x14ac:dyDescent="0.25">
      <c r="A2655" s="217"/>
      <c r="B2655" s="217"/>
      <c r="C2655" s="218"/>
      <c r="D2655" s="217"/>
      <c r="E2655" s="219"/>
      <c r="F2655" s="233">
        <v>495</v>
      </c>
      <c r="G2655" s="493" t="s">
        <v>3743</v>
      </c>
      <c r="H2655" s="220"/>
      <c r="I2655" s="221"/>
      <c r="J2655" s="221">
        <f t="shared" si="180"/>
        <v>0</v>
      </c>
      <c r="K2655" s="221"/>
      <c r="L2655" s="221"/>
      <c r="M2655" s="221"/>
      <c r="N2655" s="722"/>
      <c r="O2655" s="115"/>
      <c r="P2655" s="98"/>
      <c r="Q2655" s="98"/>
      <c r="R2655" s="87"/>
      <c r="S2655" s="98"/>
      <c r="T2655" s="98"/>
      <c r="U2655" s="98"/>
      <c r="V2655" s="98"/>
      <c r="W2655" s="98"/>
      <c r="X2655" s="98"/>
      <c r="Y2655" s="98"/>
      <c r="Z2655" s="98"/>
      <c r="AA2655" s="98"/>
      <c r="AB2655" s="98"/>
      <c r="AC2655" s="98"/>
    </row>
    <row r="2656" spans="1:29" s="80" customFormat="1" ht="14.25" hidden="1" customHeight="1" x14ac:dyDescent="0.25">
      <c r="A2656" s="217"/>
      <c r="B2656" s="217"/>
      <c r="C2656" s="218"/>
      <c r="D2656" s="217"/>
      <c r="E2656" s="219"/>
      <c r="F2656" s="233">
        <v>496</v>
      </c>
      <c r="G2656" s="493" t="s">
        <v>3744</v>
      </c>
      <c r="H2656" s="220"/>
      <c r="I2656" s="221"/>
      <c r="J2656" s="221">
        <f t="shared" si="180"/>
        <v>0</v>
      </c>
      <c r="K2656" s="221"/>
      <c r="L2656" s="221"/>
      <c r="M2656" s="221"/>
      <c r="N2656" s="722"/>
      <c r="O2656" s="115"/>
      <c r="P2656" s="98"/>
      <c r="Q2656" s="98"/>
      <c r="R2656" s="87"/>
      <c r="S2656" s="98"/>
      <c r="T2656" s="98"/>
      <c r="U2656" s="98"/>
      <c r="V2656" s="98"/>
      <c r="W2656" s="98"/>
      <c r="X2656" s="98"/>
      <c r="Y2656" s="98"/>
      <c r="Z2656" s="98"/>
      <c r="AA2656" s="98"/>
      <c r="AB2656" s="98"/>
      <c r="AC2656" s="98"/>
    </row>
    <row r="2657" spans="1:29" s="80" customFormat="1" ht="14.25" hidden="1" customHeight="1" x14ac:dyDescent="0.25">
      <c r="A2657" s="217"/>
      <c r="B2657" s="217"/>
      <c r="C2657" s="218"/>
      <c r="D2657" s="217"/>
      <c r="E2657" s="219"/>
      <c r="F2657" s="233">
        <v>499</v>
      </c>
      <c r="G2657" s="493" t="s">
        <v>3745</v>
      </c>
      <c r="H2657" s="220"/>
      <c r="I2657" s="221"/>
      <c r="J2657" s="221">
        <f t="shared" si="180"/>
        <v>0</v>
      </c>
      <c r="K2657" s="221"/>
      <c r="L2657" s="221"/>
      <c r="M2657" s="221"/>
      <c r="N2657" s="722"/>
      <c r="O2657" s="115"/>
      <c r="P2657" s="98"/>
      <c r="Q2657" s="98"/>
      <c r="R2657" s="87"/>
      <c r="S2657" s="98"/>
      <c r="T2657" s="98"/>
      <c r="U2657" s="98"/>
      <c r="V2657" s="98"/>
      <c r="W2657" s="98"/>
      <c r="X2657" s="98"/>
      <c r="Y2657" s="98"/>
      <c r="Z2657" s="98"/>
      <c r="AA2657" s="98"/>
      <c r="AB2657" s="98"/>
      <c r="AC2657" s="98"/>
    </row>
    <row r="2658" spans="1:29" s="80" customFormat="1" ht="17.25" hidden="1" customHeight="1" x14ac:dyDescent="0.25">
      <c r="A2658" s="217"/>
      <c r="B2658" s="217"/>
      <c r="C2658" s="218"/>
      <c r="D2658" s="217"/>
      <c r="E2658" s="219"/>
      <c r="F2658" s="233">
        <v>511</v>
      </c>
      <c r="G2658" s="493" t="s">
        <v>4270</v>
      </c>
      <c r="H2658" s="221">
        <v>0</v>
      </c>
      <c r="I2658" s="267"/>
      <c r="J2658" s="221">
        <f>SUM(H2658:H2658)</f>
        <v>0</v>
      </c>
      <c r="K2658" s="221"/>
      <c r="L2658" s="221"/>
      <c r="M2658" s="221"/>
      <c r="N2658" s="722"/>
      <c r="O2658" s="115"/>
      <c r="P2658" s="98"/>
      <c r="Q2658" s="98"/>
      <c r="R2658" s="87"/>
      <c r="S2658" s="98"/>
      <c r="T2658" s="98"/>
      <c r="U2658" s="98"/>
      <c r="V2658" s="98"/>
      <c r="W2658" s="98"/>
      <c r="X2658" s="98"/>
      <c r="Y2658" s="98"/>
      <c r="Z2658" s="98"/>
      <c r="AA2658" s="98"/>
      <c r="AB2658" s="98"/>
      <c r="AC2658" s="98"/>
    </row>
    <row r="2659" spans="1:29" s="80" customFormat="1" ht="14.25" hidden="1" customHeight="1" x14ac:dyDescent="0.25">
      <c r="A2659" s="217"/>
      <c r="B2659" s="217"/>
      <c r="C2659" s="218"/>
      <c r="D2659" s="217"/>
      <c r="E2659" s="219"/>
      <c r="F2659" s="233">
        <v>512</v>
      </c>
      <c r="G2659" s="493" t="s">
        <v>3766</v>
      </c>
      <c r="H2659" s="220"/>
      <c r="I2659" s="221"/>
      <c r="J2659" s="221">
        <f t="shared" si="180"/>
        <v>0</v>
      </c>
      <c r="K2659" s="221"/>
      <c r="L2659" s="221"/>
      <c r="M2659" s="221"/>
      <c r="N2659" s="722"/>
      <c r="O2659" s="115"/>
      <c r="P2659" s="98"/>
      <c r="Q2659" s="98"/>
      <c r="R2659" s="87"/>
      <c r="S2659" s="98"/>
      <c r="T2659" s="98"/>
      <c r="U2659" s="98"/>
      <c r="V2659" s="98"/>
      <c r="W2659" s="98"/>
      <c r="X2659" s="98"/>
      <c r="Y2659" s="98"/>
      <c r="Z2659" s="98"/>
      <c r="AA2659" s="98"/>
      <c r="AB2659" s="98"/>
      <c r="AC2659" s="98"/>
    </row>
    <row r="2660" spans="1:29" s="80" customFormat="1" ht="14.25" hidden="1" customHeight="1" x14ac:dyDescent="0.25">
      <c r="A2660" s="217"/>
      <c r="B2660" s="217"/>
      <c r="C2660" s="218"/>
      <c r="D2660" s="217"/>
      <c r="E2660" s="219"/>
      <c r="F2660" s="233">
        <v>513</v>
      </c>
      <c r="G2660" s="493" t="s">
        <v>3767</v>
      </c>
      <c r="H2660" s="220"/>
      <c r="I2660" s="221"/>
      <c r="J2660" s="221">
        <f t="shared" si="180"/>
        <v>0</v>
      </c>
      <c r="K2660" s="221"/>
      <c r="L2660" s="221"/>
      <c r="M2660" s="221"/>
      <c r="N2660" s="722"/>
      <c r="O2660" s="115"/>
      <c r="P2660" s="98"/>
      <c r="Q2660" s="98"/>
      <c r="R2660" s="87"/>
      <c r="S2660" s="98"/>
      <c r="T2660" s="98"/>
      <c r="U2660" s="98"/>
      <c r="V2660" s="98"/>
      <c r="W2660" s="98"/>
      <c r="X2660" s="98"/>
      <c r="Y2660" s="98"/>
      <c r="Z2660" s="98"/>
      <c r="AA2660" s="98"/>
      <c r="AB2660" s="98"/>
      <c r="AC2660" s="98"/>
    </row>
    <row r="2661" spans="1:29" s="80" customFormat="1" ht="14.25" hidden="1" customHeight="1" x14ac:dyDescent="0.25">
      <c r="A2661" s="217"/>
      <c r="B2661" s="217"/>
      <c r="C2661" s="218"/>
      <c r="D2661" s="217"/>
      <c r="E2661" s="219"/>
      <c r="F2661" s="233">
        <v>514</v>
      </c>
      <c r="G2661" s="493" t="s">
        <v>3768</v>
      </c>
      <c r="H2661" s="220"/>
      <c r="I2661" s="221"/>
      <c r="J2661" s="221">
        <f t="shared" si="180"/>
        <v>0</v>
      </c>
      <c r="K2661" s="221"/>
      <c r="L2661" s="221"/>
      <c r="M2661" s="221"/>
      <c r="N2661" s="722"/>
      <c r="O2661" s="115"/>
      <c r="P2661" s="98"/>
      <c r="Q2661" s="98"/>
      <c r="R2661" s="87"/>
      <c r="S2661" s="98"/>
      <c r="T2661" s="98"/>
      <c r="U2661" s="98"/>
      <c r="V2661" s="98"/>
      <c r="W2661" s="98"/>
      <c r="X2661" s="98"/>
      <c r="Y2661" s="98"/>
      <c r="Z2661" s="98"/>
      <c r="AA2661" s="98"/>
      <c r="AB2661" s="98"/>
      <c r="AC2661" s="98"/>
    </row>
    <row r="2662" spans="1:29" s="80" customFormat="1" ht="14.25" hidden="1" customHeight="1" x14ac:dyDescent="0.25">
      <c r="A2662" s="217"/>
      <c r="B2662" s="217"/>
      <c r="C2662" s="218"/>
      <c r="D2662" s="217"/>
      <c r="E2662" s="219"/>
      <c r="F2662" s="233">
        <v>515</v>
      </c>
      <c r="G2662" s="493" t="s">
        <v>3651</v>
      </c>
      <c r="H2662" s="220"/>
      <c r="I2662" s="221"/>
      <c r="J2662" s="221">
        <f t="shared" si="180"/>
        <v>0</v>
      </c>
      <c r="K2662" s="221"/>
      <c r="L2662" s="221"/>
      <c r="M2662" s="221"/>
      <c r="N2662" s="722"/>
      <c r="O2662" s="115"/>
      <c r="P2662" s="98"/>
      <c r="Q2662" s="98"/>
      <c r="R2662" s="87"/>
      <c r="S2662" s="98"/>
      <c r="T2662" s="98"/>
      <c r="U2662" s="98"/>
      <c r="V2662" s="98"/>
      <c r="W2662" s="98"/>
      <c r="X2662" s="98"/>
      <c r="Y2662" s="98"/>
      <c r="Z2662" s="98"/>
      <c r="AA2662" s="98"/>
      <c r="AB2662" s="98"/>
      <c r="AC2662" s="98"/>
    </row>
    <row r="2663" spans="1:29" s="80" customFormat="1" ht="14.25" hidden="1" customHeight="1" x14ac:dyDescent="0.25">
      <c r="A2663" s="217"/>
      <c r="B2663" s="217"/>
      <c r="C2663" s="218"/>
      <c r="D2663" s="217"/>
      <c r="E2663" s="219"/>
      <c r="F2663" s="233">
        <v>521</v>
      </c>
      <c r="G2663" s="493" t="s">
        <v>3769</v>
      </c>
      <c r="H2663" s="220"/>
      <c r="I2663" s="221"/>
      <c r="J2663" s="221">
        <f t="shared" si="180"/>
        <v>0</v>
      </c>
      <c r="K2663" s="221"/>
      <c r="L2663" s="221"/>
      <c r="M2663" s="221"/>
      <c r="N2663" s="722"/>
      <c r="O2663" s="115"/>
      <c r="P2663" s="98"/>
      <c r="Q2663" s="98"/>
      <c r="R2663" s="87"/>
      <c r="S2663" s="98"/>
      <c r="T2663" s="98"/>
      <c r="U2663" s="98"/>
      <c r="V2663" s="98"/>
      <c r="W2663" s="98"/>
      <c r="X2663" s="98"/>
      <c r="Y2663" s="98"/>
      <c r="Z2663" s="98"/>
      <c r="AA2663" s="98"/>
      <c r="AB2663" s="98"/>
      <c r="AC2663" s="98"/>
    </row>
    <row r="2664" spans="1:29" s="80" customFormat="1" ht="14.25" hidden="1" customHeight="1" x14ac:dyDescent="0.25">
      <c r="A2664" s="217"/>
      <c r="B2664" s="217"/>
      <c r="C2664" s="218"/>
      <c r="D2664" s="217"/>
      <c r="E2664" s="219"/>
      <c r="F2664" s="233">
        <v>522</v>
      </c>
      <c r="G2664" s="493" t="s">
        <v>3770</v>
      </c>
      <c r="H2664" s="220"/>
      <c r="I2664" s="221"/>
      <c r="J2664" s="221">
        <f t="shared" si="180"/>
        <v>0</v>
      </c>
      <c r="K2664" s="221"/>
      <c r="L2664" s="221"/>
      <c r="M2664" s="221"/>
      <c r="N2664" s="722"/>
      <c r="O2664" s="115"/>
      <c r="P2664" s="98"/>
      <c r="Q2664" s="98"/>
      <c r="R2664" s="87"/>
      <c r="S2664" s="98"/>
      <c r="T2664" s="98"/>
      <c r="U2664" s="98"/>
      <c r="V2664" s="98"/>
      <c r="W2664" s="98"/>
      <c r="X2664" s="98"/>
      <c r="Y2664" s="98"/>
      <c r="Z2664" s="98"/>
      <c r="AA2664" s="98"/>
      <c r="AB2664" s="98"/>
      <c r="AC2664" s="98"/>
    </row>
    <row r="2665" spans="1:29" s="80" customFormat="1" ht="14.25" hidden="1" customHeight="1" x14ac:dyDescent="0.25">
      <c r="A2665" s="217"/>
      <c r="B2665" s="217"/>
      <c r="C2665" s="218"/>
      <c r="D2665" s="217"/>
      <c r="E2665" s="219"/>
      <c r="F2665" s="233">
        <v>523</v>
      </c>
      <c r="G2665" s="493" t="s">
        <v>3652</v>
      </c>
      <c r="H2665" s="220"/>
      <c r="I2665" s="221"/>
      <c r="J2665" s="221">
        <f t="shared" si="180"/>
        <v>0</v>
      </c>
      <c r="K2665" s="221"/>
      <c r="L2665" s="221"/>
      <c r="M2665" s="221"/>
      <c r="N2665" s="722"/>
      <c r="O2665" s="115"/>
      <c r="P2665" s="98"/>
      <c r="Q2665" s="98"/>
      <c r="R2665" s="87"/>
      <c r="S2665" s="98"/>
      <c r="T2665" s="98"/>
      <c r="U2665" s="98"/>
      <c r="V2665" s="98"/>
      <c r="W2665" s="98"/>
      <c r="X2665" s="98"/>
      <c r="Y2665" s="98"/>
      <c r="Z2665" s="98"/>
      <c r="AA2665" s="98"/>
      <c r="AB2665" s="98"/>
      <c r="AC2665" s="98"/>
    </row>
    <row r="2666" spans="1:29" s="80" customFormat="1" ht="14.25" hidden="1" customHeight="1" x14ac:dyDescent="0.25">
      <c r="A2666" s="217"/>
      <c r="B2666" s="217"/>
      <c r="C2666" s="218"/>
      <c r="D2666" s="217"/>
      <c r="E2666" s="219"/>
      <c r="F2666" s="233">
        <v>531</v>
      </c>
      <c r="G2666" s="494" t="s">
        <v>3746</v>
      </c>
      <c r="H2666" s="220"/>
      <c r="I2666" s="221"/>
      <c r="J2666" s="221">
        <f t="shared" si="180"/>
        <v>0</v>
      </c>
      <c r="K2666" s="221"/>
      <c r="L2666" s="221"/>
      <c r="M2666" s="221"/>
      <c r="N2666" s="722"/>
      <c r="O2666" s="115"/>
      <c r="P2666" s="98"/>
      <c r="Q2666" s="98"/>
      <c r="R2666" s="87"/>
      <c r="S2666" s="98"/>
      <c r="T2666" s="98"/>
      <c r="U2666" s="98"/>
      <c r="V2666" s="98"/>
      <c r="W2666" s="98"/>
      <c r="X2666" s="98"/>
      <c r="Y2666" s="98"/>
      <c r="Z2666" s="98"/>
      <c r="AA2666" s="98"/>
      <c r="AB2666" s="98"/>
      <c r="AC2666" s="98"/>
    </row>
    <row r="2667" spans="1:29" s="80" customFormat="1" ht="14.25" customHeight="1" x14ac:dyDescent="0.25">
      <c r="A2667" s="217"/>
      <c r="B2667" s="217"/>
      <c r="C2667" s="218"/>
      <c r="D2667" s="217"/>
      <c r="E2667" s="219">
        <v>73</v>
      </c>
      <c r="F2667" s="233">
        <v>541</v>
      </c>
      <c r="G2667" s="493" t="s">
        <v>3771</v>
      </c>
      <c r="H2667" s="220">
        <v>3000000</v>
      </c>
      <c r="I2667" s="221"/>
      <c r="J2667" s="221">
        <f t="shared" si="180"/>
        <v>3000000</v>
      </c>
      <c r="K2667" s="221">
        <v>0</v>
      </c>
      <c r="L2667" s="221"/>
      <c r="M2667" s="221">
        <f t="shared" ref="M2667:M2672" si="181">SUM(K2667:L2667)</f>
        <v>0</v>
      </c>
      <c r="N2667" s="722"/>
      <c r="O2667" s="115"/>
      <c r="P2667" s="98"/>
      <c r="Q2667" s="98"/>
      <c r="R2667" s="87"/>
      <c r="S2667" s="98"/>
      <c r="T2667" s="98"/>
      <c r="U2667" s="98"/>
      <c r="V2667" s="98"/>
      <c r="W2667" s="98"/>
      <c r="X2667" s="98"/>
      <c r="Y2667" s="98"/>
      <c r="Z2667" s="98"/>
      <c r="AA2667" s="98"/>
      <c r="AB2667" s="98"/>
      <c r="AC2667" s="98"/>
    </row>
    <row r="2668" spans="1:29" s="80" customFormat="1" ht="14.25" hidden="1" customHeight="1" x14ac:dyDescent="0.25">
      <c r="A2668" s="217"/>
      <c r="B2668" s="217"/>
      <c r="C2668" s="218"/>
      <c r="D2668" s="217"/>
      <c r="E2668" s="219"/>
      <c r="F2668" s="233">
        <v>542</v>
      </c>
      <c r="G2668" s="493" t="s">
        <v>3772</v>
      </c>
      <c r="H2668" s="220"/>
      <c r="I2668" s="221"/>
      <c r="J2668" s="221">
        <f t="shared" si="180"/>
        <v>0</v>
      </c>
      <c r="K2668" s="221"/>
      <c r="L2668" s="221"/>
      <c r="M2668" s="221">
        <f t="shared" si="181"/>
        <v>0</v>
      </c>
      <c r="N2668" s="722"/>
      <c r="O2668" s="115"/>
      <c r="P2668" s="98"/>
      <c r="Q2668" s="98"/>
      <c r="R2668" s="87"/>
      <c r="S2668" s="98"/>
      <c r="T2668" s="98"/>
      <c r="U2668" s="98"/>
      <c r="V2668" s="98"/>
      <c r="W2668" s="98"/>
      <c r="X2668" s="98"/>
      <c r="Y2668" s="98"/>
      <c r="Z2668" s="98"/>
      <c r="AA2668" s="98"/>
      <c r="AB2668" s="98"/>
      <c r="AC2668" s="98"/>
    </row>
    <row r="2669" spans="1:29" s="80" customFormat="1" ht="14.25" hidden="1" customHeight="1" x14ac:dyDescent="0.25">
      <c r="A2669" s="217"/>
      <c r="B2669" s="217"/>
      <c r="C2669" s="218"/>
      <c r="D2669" s="217"/>
      <c r="E2669" s="219"/>
      <c r="F2669" s="233">
        <v>543</v>
      </c>
      <c r="G2669" s="493" t="s">
        <v>3653</v>
      </c>
      <c r="H2669" s="220"/>
      <c r="I2669" s="221"/>
      <c r="J2669" s="221">
        <f t="shared" si="180"/>
        <v>0</v>
      </c>
      <c r="K2669" s="221"/>
      <c r="L2669" s="221"/>
      <c r="M2669" s="221">
        <f t="shared" si="181"/>
        <v>0</v>
      </c>
      <c r="N2669" s="722"/>
      <c r="O2669" s="115"/>
      <c r="P2669" s="98"/>
      <c r="Q2669" s="98"/>
      <c r="R2669" s="87"/>
      <c r="S2669" s="98"/>
      <c r="T2669" s="98"/>
      <c r="U2669" s="98"/>
      <c r="V2669" s="98"/>
      <c r="W2669" s="98"/>
      <c r="X2669" s="98"/>
      <c r="Y2669" s="98"/>
      <c r="Z2669" s="98"/>
      <c r="AA2669" s="98"/>
      <c r="AB2669" s="98"/>
      <c r="AC2669" s="98"/>
    </row>
    <row r="2670" spans="1:29" s="80" customFormat="1" ht="14.25" hidden="1" customHeight="1" x14ac:dyDescent="0.25">
      <c r="A2670" s="217"/>
      <c r="B2670" s="217"/>
      <c r="C2670" s="218"/>
      <c r="D2670" s="217"/>
      <c r="E2670" s="219"/>
      <c r="F2670" s="233">
        <v>481</v>
      </c>
      <c r="G2670" s="493" t="s">
        <v>4130</v>
      </c>
      <c r="H2670" s="220">
        <v>0</v>
      </c>
      <c r="I2670" s="221"/>
      <c r="J2670" s="221">
        <f t="shared" si="180"/>
        <v>0</v>
      </c>
      <c r="K2670" s="221">
        <v>0</v>
      </c>
      <c r="L2670" s="221"/>
      <c r="M2670" s="221">
        <f t="shared" si="181"/>
        <v>0</v>
      </c>
      <c r="N2670" s="722"/>
      <c r="O2670" s="115"/>
      <c r="P2670" s="98"/>
      <c r="Q2670" s="98"/>
      <c r="R2670" s="87"/>
      <c r="S2670" s="98"/>
      <c r="T2670" s="98"/>
      <c r="U2670" s="98"/>
      <c r="V2670" s="98"/>
      <c r="W2670" s="98"/>
      <c r="X2670" s="98"/>
      <c r="Y2670" s="98"/>
      <c r="Z2670" s="98"/>
      <c r="AA2670" s="98"/>
      <c r="AB2670" s="98"/>
      <c r="AC2670" s="98"/>
    </row>
    <row r="2671" spans="1:29" s="80" customFormat="1" ht="14.25" hidden="1" customHeight="1" x14ac:dyDescent="0.25">
      <c r="A2671" s="217"/>
      <c r="B2671" s="217"/>
      <c r="C2671" s="218"/>
      <c r="D2671" s="217"/>
      <c r="E2671" s="219"/>
      <c r="F2671" s="233">
        <v>483</v>
      </c>
      <c r="G2671" s="494" t="s">
        <v>3762</v>
      </c>
      <c r="H2671" s="220">
        <v>0</v>
      </c>
      <c r="I2671" s="221"/>
      <c r="J2671" s="221">
        <f t="shared" si="180"/>
        <v>0</v>
      </c>
      <c r="K2671" s="221">
        <v>0</v>
      </c>
      <c r="L2671" s="221"/>
      <c r="M2671" s="221">
        <f t="shared" si="181"/>
        <v>0</v>
      </c>
      <c r="N2671" s="722"/>
      <c r="O2671" s="115"/>
      <c r="P2671" s="98"/>
      <c r="Q2671" s="98"/>
      <c r="R2671" s="87"/>
      <c r="S2671" s="98"/>
      <c r="T2671" s="98"/>
      <c r="U2671" s="98"/>
      <c r="V2671" s="98"/>
      <c r="W2671" s="98"/>
      <c r="X2671" s="98"/>
      <c r="Y2671" s="98"/>
      <c r="Z2671" s="98"/>
      <c r="AA2671" s="98"/>
      <c r="AB2671" s="98"/>
      <c r="AC2671" s="98"/>
    </row>
    <row r="2672" spans="1:29" s="80" customFormat="1" ht="14.25" hidden="1" customHeight="1" thickBot="1" x14ac:dyDescent="0.3">
      <c r="A2672" s="217"/>
      <c r="B2672" s="217"/>
      <c r="C2672" s="218"/>
      <c r="D2672" s="217"/>
      <c r="E2672" s="219"/>
      <c r="F2672" s="233">
        <v>485</v>
      </c>
      <c r="G2672" s="494" t="s">
        <v>3764</v>
      </c>
      <c r="H2672" s="220">
        <v>0</v>
      </c>
      <c r="I2672" s="221"/>
      <c r="J2672" s="221">
        <f t="shared" si="180"/>
        <v>0</v>
      </c>
      <c r="K2672" s="221">
        <v>0</v>
      </c>
      <c r="L2672" s="221"/>
      <c r="M2672" s="221">
        <f t="shared" si="181"/>
        <v>0</v>
      </c>
      <c r="N2672" s="722"/>
      <c r="O2672" s="115"/>
      <c r="P2672" s="98"/>
      <c r="Q2672" s="98"/>
      <c r="R2672" s="87"/>
      <c r="S2672" s="98"/>
      <c r="T2672" s="98"/>
      <c r="U2672" s="98"/>
      <c r="V2672" s="98"/>
      <c r="W2672" s="98"/>
      <c r="X2672" s="98"/>
      <c r="Y2672" s="98"/>
      <c r="Z2672" s="98"/>
      <c r="AA2672" s="98"/>
      <c r="AB2672" s="98"/>
      <c r="AC2672" s="98"/>
    </row>
    <row r="2673" spans="1:29" s="80" customFormat="1" ht="14.25" customHeight="1" x14ac:dyDescent="0.25">
      <c r="A2673" s="217"/>
      <c r="B2673" s="217"/>
      <c r="C2673" s="218"/>
      <c r="D2673" s="217"/>
      <c r="E2673" s="234"/>
      <c r="F2673" s="233"/>
      <c r="G2673" s="496" t="s">
        <v>3895</v>
      </c>
      <c r="H2673" s="235"/>
      <c r="I2673" s="236"/>
      <c r="J2673" s="237"/>
      <c r="K2673" s="237"/>
      <c r="L2673" s="237"/>
      <c r="M2673" s="237"/>
      <c r="N2673" s="723"/>
      <c r="O2673" s="115"/>
      <c r="P2673" s="98"/>
      <c r="Q2673" s="98"/>
      <c r="R2673" s="87"/>
      <c r="S2673" s="98"/>
      <c r="T2673" s="98"/>
      <c r="U2673" s="98"/>
      <c r="V2673" s="98"/>
      <c r="W2673" s="98"/>
      <c r="X2673" s="98"/>
      <c r="Y2673" s="98"/>
      <c r="Z2673" s="98"/>
      <c r="AA2673" s="98"/>
      <c r="AB2673" s="98"/>
      <c r="AC2673" s="98"/>
    </row>
    <row r="2674" spans="1:29" s="80" customFormat="1" ht="14.25" customHeight="1" x14ac:dyDescent="0.25">
      <c r="A2674" s="217"/>
      <c r="B2674" s="217"/>
      <c r="C2674" s="218"/>
      <c r="D2674" s="217"/>
      <c r="E2674" s="219"/>
      <c r="F2674" s="238" t="s">
        <v>219</v>
      </c>
      <c r="G2674" s="497" t="s">
        <v>220</v>
      </c>
      <c r="H2674" s="220">
        <v>3000000</v>
      </c>
      <c r="I2674" s="221"/>
      <c r="J2674" s="221">
        <f t="shared" ref="J2674:J2689" si="182">SUM(H2674:I2674)</f>
        <v>3000000</v>
      </c>
      <c r="K2674" s="221">
        <v>0</v>
      </c>
      <c r="L2674" s="221"/>
      <c r="M2674" s="221">
        <f t="shared" ref="M2674:M2685" si="183">SUM(K2674:L2674)</f>
        <v>0</v>
      </c>
      <c r="N2674" s="722"/>
      <c r="O2674" s="115"/>
      <c r="P2674" s="98"/>
      <c r="Q2674" s="98"/>
      <c r="R2674" s="87"/>
      <c r="S2674" s="98"/>
      <c r="T2674" s="98"/>
      <c r="U2674" s="98"/>
      <c r="V2674" s="98"/>
      <c r="W2674" s="98"/>
      <c r="X2674" s="98"/>
      <c r="Y2674" s="98"/>
      <c r="Z2674" s="98"/>
      <c r="AA2674" s="98"/>
      <c r="AB2674" s="98"/>
      <c r="AC2674" s="98"/>
    </row>
    <row r="2675" spans="1:29" s="80" customFormat="1" ht="14.25" hidden="1" customHeight="1" x14ac:dyDescent="0.25">
      <c r="A2675" s="217"/>
      <c r="B2675" s="217"/>
      <c r="C2675" s="218"/>
      <c r="D2675" s="217"/>
      <c r="E2675" s="219"/>
      <c r="F2675" s="238" t="s">
        <v>221</v>
      </c>
      <c r="G2675" s="497" t="s">
        <v>222</v>
      </c>
      <c r="H2675" s="220"/>
      <c r="I2675" s="221"/>
      <c r="J2675" s="221">
        <f t="shared" si="182"/>
        <v>0</v>
      </c>
      <c r="K2675" s="221"/>
      <c r="L2675" s="221"/>
      <c r="M2675" s="221">
        <f t="shared" si="183"/>
        <v>0</v>
      </c>
      <c r="N2675" s="722"/>
      <c r="O2675" s="115"/>
      <c r="P2675" s="98"/>
      <c r="Q2675" s="98"/>
      <c r="R2675" s="87"/>
      <c r="S2675" s="98"/>
      <c r="T2675" s="98"/>
      <c r="U2675" s="98"/>
      <c r="V2675" s="98"/>
      <c r="W2675" s="98"/>
      <c r="X2675" s="98"/>
      <c r="Y2675" s="98"/>
      <c r="Z2675" s="98"/>
      <c r="AA2675" s="98"/>
      <c r="AB2675" s="98"/>
      <c r="AC2675" s="98"/>
    </row>
    <row r="2676" spans="1:29" s="80" customFormat="1" ht="14.25" hidden="1" customHeight="1" x14ac:dyDescent="0.25">
      <c r="A2676" s="217"/>
      <c r="B2676" s="217"/>
      <c r="C2676" s="218"/>
      <c r="D2676" s="217"/>
      <c r="E2676" s="219"/>
      <c r="F2676" s="238" t="s">
        <v>223</v>
      </c>
      <c r="G2676" s="497" t="s">
        <v>224</v>
      </c>
      <c r="H2676" s="220"/>
      <c r="I2676" s="221"/>
      <c r="J2676" s="221">
        <f t="shared" si="182"/>
        <v>0</v>
      </c>
      <c r="K2676" s="221"/>
      <c r="L2676" s="221"/>
      <c r="M2676" s="221">
        <f t="shared" si="183"/>
        <v>0</v>
      </c>
      <c r="N2676" s="722"/>
      <c r="O2676" s="115"/>
      <c r="P2676" s="98"/>
      <c r="Q2676" s="98"/>
      <c r="R2676" s="87"/>
      <c r="S2676" s="98"/>
      <c r="T2676" s="98"/>
      <c r="U2676" s="98"/>
      <c r="V2676" s="98"/>
      <c r="W2676" s="98"/>
      <c r="X2676" s="98"/>
      <c r="Y2676" s="98"/>
      <c r="Z2676" s="98"/>
      <c r="AA2676" s="98"/>
      <c r="AB2676" s="98"/>
      <c r="AC2676" s="98"/>
    </row>
    <row r="2677" spans="1:29" s="80" customFormat="1" ht="14.25" hidden="1" customHeight="1" x14ac:dyDescent="0.25">
      <c r="A2677" s="217"/>
      <c r="B2677" s="217"/>
      <c r="C2677" s="218"/>
      <c r="D2677" s="217"/>
      <c r="E2677" s="219"/>
      <c r="F2677" s="238" t="s">
        <v>225</v>
      </c>
      <c r="G2677" s="497" t="s">
        <v>226</v>
      </c>
      <c r="H2677" s="220"/>
      <c r="I2677" s="221"/>
      <c r="J2677" s="221">
        <f t="shared" si="182"/>
        <v>0</v>
      </c>
      <c r="K2677" s="221"/>
      <c r="L2677" s="221"/>
      <c r="M2677" s="221">
        <f t="shared" si="183"/>
        <v>0</v>
      </c>
      <c r="N2677" s="722"/>
      <c r="O2677" s="115"/>
      <c r="P2677" s="98"/>
      <c r="Q2677" s="98"/>
      <c r="R2677" s="87"/>
      <c r="S2677" s="98"/>
      <c r="T2677" s="98"/>
      <c r="U2677" s="98"/>
      <c r="V2677" s="98"/>
      <c r="W2677" s="98"/>
      <c r="X2677" s="98"/>
      <c r="Y2677" s="98"/>
      <c r="Z2677" s="98"/>
      <c r="AA2677" s="98"/>
      <c r="AB2677" s="98"/>
      <c r="AC2677" s="98"/>
    </row>
    <row r="2678" spans="1:29" s="80" customFormat="1" ht="14.25" hidden="1" customHeight="1" x14ac:dyDescent="0.25">
      <c r="A2678" s="217"/>
      <c r="B2678" s="217"/>
      <c r="C2678" s="218"/>
      <c r="D2678" s="217"/>
      <c r="E2678" s="219"/>
      <c r="F2678" s="238" t="s">
        <v>227</v>
      </c>
      <c r="G2678" s="497" t="s">
        <v>228</v>
      </c>
      <c r="H2678" s="220"/>
      <c r="I2678" s="221"/>
      <c r="J2678" s="221">
        <f t="shared" si="182"/>
        <v>0</v>
      </c>
      <c r="K2678" s="221"/>
      <c r="L2678" s="221"/>
      <c r="M2678" s="221">
        <f t="shared" si="183"/>
        <v>0</v>
      </c>
      <c r="N2678" s="722"/>
      <c r="O2678" s="115"/>
      <c r="P2678" s="98"/>
      <c r="Q2678" s="98"/>
      <c r="R2678" s="87"/>
      <c r="S2678" s="98"/>
      <c r="T2678" s="98"/>
      <c r="U2678" s="98"/>
      <c r="V2678" s="98"/>
      <c r="W2678" s="98"/>
      <c r="X2678" s="98"/>
      <c r="Y2678" s="98"/>
      <c r="Z2678" s="98"/>
      <c r="AA2678" s="98"/>
      <c r="AB2678" s="98"/>
      <c r="AC2678" s="98"/>
    </row>
    <row r="2679" spans="1:29" s="80" customFormat="1" ht="14.25" hidden="1" customHeight="1" x14ac:dyDescent="0.25">
      <c r="A2679" s="217"/>
      <c r="B2679" s="217"/>
      <c r="C2679" s="218"/>
      <c r="D2679" s="217"/>
      <c r="E2679" s="219"/>
      <c r="F2679" s="238" t="s">
        <v>229</v>
      </c>
      <c r="G2679" s="497" t="s">
        <v>230</v>
      </c>
      <c r="H2679" s="220"/>
      <c r="I2679" s="221"/>
      <c r="J2679" s="221">
        <f t="shared" si="182"/>
        <v>0</v>
      </c>
      <c r="K2679" s="221"/>
      <c r="L2679" s="221"/>
      <c r="M2679" s="221">
        <f t="shared" si="183"/>
        <v>0</v>
      </c>
      <c r="N2679" s="722"/>
      <c r="O2679" s="115"/>
      <c r="P2679" s="98"/>
      <c r="Q2679" s="98"/>
      <c r="R2679" s="87"/>
      <c r="S2679" s="98"/>
      <c r="T2679" s="98"/>
      <c r="U2679" s="98"/>
      <c r="V2679" s="98"/>
      <c r="W2679" s="98"/>
      <c r="X2679" s="98"/>
      <c r="Y2679" s="98"/>
      <c r="Z2679" s="98"/>
      <c r="AA2679" s="98"/>
      <c r="AB2679" s="98"/>
      <c r="AC2679" s="98"/>
    </row>
    <row r="2680" spans="1:29" s="80" customFormat="1" ht="14.25" hidden="1" customHeight="1" x14ac:dyDescent="0.25">
      <c r="A2680" s="217"/>
      <c r="B2680" s="217"/>
      <c r="C2680" s="218"/>
      <c r="D2680" s="217"/>
      <c r="E2680" s="219"/>
      <c r="F2680" s="238" t="s">
        <v>231</v>
      </c>
      <c r="G2680" s="497" t="s">
        <v>4115</v>
      </c>
      <c r="H2680" s="220"/>
      <c r="I2680" s="221"/>
      <c r="J2680" s="221">
        <f t="shared" si="182"/>
        <v>0</v>
      </c>
      <c r="K2680" s="221"/>
      <c r="L2680" s="221"/>
      <c r="M2680" s="221">
        <f t="shared" si="183"/>
        <v>0</v>
      </c>
      <c r="N2680" s="722"/>
      <c r="O2680" s="115"/>
      <c r="P2680" s="98"/>
      <c r="Q2680" s="98"/>
      <c r="R2680" s="87"/>
      <c r="S2680" s="98"/>
      <c r="T2680" s="98"/>
      <c r="U2680" s="98"/>
      <c r="V2680" s="98"/>
      <c r="W2680" s="98"/>
      <c r="X2680" s="98"/>
      <c r="Y2680" s="98"/>
      <c r="Z2680" s="98"/>
      <c r="AA2680" s="98"/>
      <c r="AB2680" s="98"/>
      <c r="AC2680" s="98"/>
    </row>
    <row r="2681" spans="1:29" s="80" customFormat="1" ht="14.25" hidden="1" customHeight="1" x14ac:dyDescent="0.25">
      <c r="A2681" s="217"/>
      <c r="B2681" s="217"/>
      <c r="C2681" s="218"/>
      <c r="D2681" s="217"/>
      <c r="E2681" s="219"/>
      <c r="F2681" s="238" t="s">
        <v>232</v>
      </c>
      <c r="G2681" s="497" t="s">
        <v>4114</v>
      </c>
      <c r="H2681" s="220"/>
      <c r="I2681" s="221"/>
      <c r="J2681" s="221">
        <f t="shared" si="182"/>
        <v>0</v>
      </c>
      <c r="K2681" s="221"/>
      <c r="L2681" s="221"/>
      <c r="M2681" s="221">
        <f t="shared" si="183"/>
        <v>0</v>
      </c>
      <c r="N2681" s="722"/>
      <c r="O2681" s="115"/>
      <c r="P2681" s="98"/>
      <c r="Q2681" s="98"/>
      <c r="R2681" s="87"/>
      <c r="S2681" s="98"/>
      <c r="T2681" s="98"/>
      <c r="U2681" s="98"/>
      <c r="V2681" s="98"/>
      <c r="W2681" s="98"/>
      <c r="X2681" s="98"/>
      <c r="Y2681" s="98"/>
      <c r="Z2681" s="98"/>
      <c r="AA2681" s="98"/>
      <c r="AB2681" s="98"/>
      <c r="AC2681" s="98"/>
    </row>
    <row r="2682" spans="1:29" s="80" customFormat="1" ht="14.25" hidden="1" customHeight="1" x14ac:dyDescent="0.25">
      <c r="A2682" s="217"/>
      <c r="B2682" s="217"/>
      <c r="C2682" s="218"/>
      <c r="D2682" s="217"/>
      <c r="E2682" s="219"/>
      <c r="F2682" s="238" t="s">
        <v>233</v>
      </c>
      <c r="G2682" s="497" t="s">
        <v>42</v>
      </c>
      <c r="H2682" s="220"/>
      <c r="I2682" s="221"/>
      <c r="J2682" s="221">
        <f t="shared" si="182"/>
        <v>0</v>
      </c>
      <c r="K2682" s="221"/>
      <c r="L2682" s="221"/>
      <c r="M2682" s="221">
        <f t="shared" si="183"/>
        <v>0</v>
      </c>
      <c r="N2682" s="722"/>
      <c r="O2682" s="115"/>
      <c r="P2682" s="98"/>
      <c r="Q2682" s="98"/>
      <c r="R2682" s="87"/>
      <c r="S2682" s="98"/>
      <c r="T2682" s="98"/>
      <c r="U2682" s="98"/>
      <c r="V2682" s="98"/>
      <c r="W2682" s="98"/>
      <c r="X2682" s="98"/>
      <c r="Y2682" s="98"/>
      <c r="Z2682" s="98"/>
      <c r="AA2682" s="98"/>
      <c r="AB2682" s="98"/>
      <c r="AC2682" s="98"/>
    </row>
    <row r="2683" spans="1:29" s="80" customFormat="1" ht="14.25" hidden="1" customHeight="1" x14ac:dyDescent="0.25">
      <c r="A2683" s="217"/>
      <c r="B2683" s="217"/>
      <c r="C2683" s="218"/>
      <c r="D2683" s="217"/>
      <c r="E2683" s="219"/>
      <c r="F2683" s="238" t="s">
        <v>234</v>
      </c>
      <c r="G2683" s="497" t="s">
        <v>235</v>
      </c>
      <c r="H2683" s="220"/>
      <c r="I2683" s="221"/>
      <c r="J2683" s="221">
        <f t="shared" si="182"/>
        <v>0</v>
      </c>
      <c r="K2683" s="221"/>
      <c r="L2683" s="221"/>
      <c r="M2683" s="221">
        <f t="shared" si="183"/>
        <v>0</v>
      </c>
      <c r="N2683" s="722"/>
      <c r="O2683" s="115"/>
      <c r="P2683" s="98"/>
      <c r="Q2683" s="98"/>
      <c r="R2683" s="87"/>
      <c r="S2683" s="98"/>
      <c r="T2683" s="98"/>
      <c r="U2683" s="98"/>
      <c r="V2683" s="98"/>
      <c r="W2683" s="98"/>
      <c r="X2683" s="98"/>
      <c r="Y2683" s="98"/>
      <c r="Z2683" s="98"/>
      <c r="AA2683" s="98"/>
      <c r="AB2683" s="98"/>
      <c r="AC2683" s="98"/>
    </row>
    <row r="2684" spans="1:29" s="80" customFormat="1" ht="14.25" hidden="1" customHeight="1" x14ac:dyDescent="0.25">
      <c r="A2684" s="217"/>
      <c r="B2684" s="217"/>
      <c r="C2684" s="218"/>
      <c r="D2684" s="217"/>
      <c r="E2684" s="219"/>
      <c r="F2684" s="238" t="s">
        <v>236</v>
      </c>
      <c r="G2684" s="497" t="s">
        <v>237</v>
      </c>
      <c r="H2684" s="220"/>
      <c r="I2684" s="221"/>
      <c r="J2684" s="221">
        <f t="shared" si="182"/>
        <v>0</v>
      </c>
      <c r="K2684" s="221"/>
      <c r="L2684" s="221"/>
      <c r="M2684" s="221">
        <f t="shared" si="183"/>
        <v>0</v>
      </c>
      <c r="N2684" s="722"/>
      <c r="O2684" s="115"/>
      <c r="P2684" s="98"/>
      <c r="Q2684" s="98"/>
      <c r="R2684" s="87"/>
      <c r="S2684" s="98"/>
      <c r="T2684" s="98"/>
      <c r="U2684" s="98"/>
      <c r="V2684" s="98"/>
      <c r="W2684" s="98"/>
      <c r="X2684" s="98"/>
      <c r="Y2684" s="98"/>
      <c r="Z2684" s="98"/>
      <c r="AA2684" s="98"/>
      <c r="AB2684" s="98"/>
      <c r="AC2684" s="98"/>
    </row>
    <row r="2685" spans="1:29" s="80" customFormat="1" ht="14.25" hidden="1" customHeight="1" x14ac:dyDescent="0.25">
      <c r="A2685" s="217"/>
      <c r="B2685" s="217"/>
      <c r="C2685" s="218"/>
      <c r="D2685" s="217"/>
      <c r="E2685" s="219"/>
      <c r="F2685" s="238" t="s">
        <v>238</v>
      </c>
      <c r="G2685" s="497" t="s">
        <v>239</v>
      </c>
      <c r="H2685" s="220"/>
      <c r="I2685" s="221"/>
      <c r="J2685" s="221">
        <f t="shared" si="182"/>
        <v>0</v>
      </c>
      <c r="K2685" s="221"/>
      <c r="L2685" s="221"/>
      <c r="M2685" s="221">
        <f t="shared" si="183"/>
        <v>0</v>
      </c>
      <c r="N2685" s="722"/>
      <c r="O2685" s="115"/>
      <c r="P2685" s="98"/>
      <c r="Q2685" s="98"/>
      <c r="R2685" s="87"/>
      <c r="S2685" s="98"/>
      <c r="T2685" s="98"/>
      <c r="U2685" s="98"/>
      <c r="V2685" s="98"/>
      <c r="W2685" s="98"/>
      <c r="X2685" s="98"/>
      <c r="Y2685" s="98"/>
      <c r="Z2685" s="98"/>
      <c r="AA2685" s="98"/>
      <c r="AB2685" s="98"/>
      <c r="AC2685" s="98"/>
    </row>
    <row r="2686" spans="1:29" s="80" customFormat="1" ht="14.25" customHeight="1" x14ac:dyDescent="0.25">
      <c r="A2686" s="217"/>
      <c r="B2686" s="217"/>
      <c r="C2686" s="218"/>
      <c r="D2686" s="217"/>
      <c r="E2686" s="219"/>
      <c r="F2686" s="238" t="s">
        <v>240</v>
      </c>
      <c r="G2686" s="497" t="s">
        <v>241</v>
      </c>
      <c r="H2686" s="221">
        <v>0</v>
      </c>
      <c r="I2686" s="267"/>
      <c r="J2686" s="221">
        <f>SUM(H2686:H2686)</f>
        <v>0</v>
      </c>
      <c r="K2686" s="221">
        <v>0</v>
      </c>
      <c r="L2686" s="221"/>
      <c r="M2686" s="221">
        <f>SUM(K2686:K2686)</f>
        <v>0</v>
      </c>
      <c r="N2686" s="722"/>
      <c r="O2686" s="115"/>
      <c r="P2686" s="98"/>
      <c r="Q2686" s="98"/>
      <c r="R2686" s="87"/>
      <c r="S2686" s="98"/>
      <c r="T2686" s="98"/>
      <c r="U2686" s="98"/>
      <c r="V2686" s="98"/>
      <c r="W2686" s="98"/>
      <c r="X2686" s="98"/>
      <c r="Y2686" s="98"/>
      <c r="Z2686" s="98"/>
      <c r="AA2686" s="98"/>
      <c r="AB2686" s="98"/>
      <c r="AC2686" s="98"/>
    </row>
    <row r="2687" spans="1:29" s="80" customFormat="1" ht="14.25" hidden="1" customHeight="1" x14ac:dyDescent="0.25">
      <c r="A2687" s="217"/>
      <c r="B2687" s="217"/>
      <c r="C2687" s="218"/>
      <c r="D2687" s="217"/>
      <c r="E2687" s="219"/>
      <c r="F2687" s="238" t="s">
        <v>242</v>
      </c>
      <c r="G2687" s="497" t="s">
        <v>243</v>
      </c>
      <c r="H2687" s="220"/>
      <c r="I2687" s="221"/>
      <c r="J2687" s="221">
        <f t="shared" si="182"/>
        <v>0</v>
      </c>
      <c r="K2687" s="221"/>
      <c r="L2687" s="221"/>
      <c r="M2687" s="221">
        <f t="shared" ref="M2687:M2689" si="184">SUM(K2687:L2687)</f>
        <v>0</v>
      </c>
      <c r="N2687" s="722"/>
      <c r="O2687" s="115"/>
      <c r="P2687" s="98"/>
      <c r="Q2687" s="98"/>
      <c r="R2687" s="87"/>
      <c r="S2687" s="98"/>
      <c r="T2687" s="98"/>
      <c r="U2687" s="98"/>
      <c r="V2687" s="98"/>
      <c r="W2687" s="98"/>
      <c r="X2687" s="98"/>
      <c r="Y2687" s="98"/>
      <c r="Z2687" s="98"/>
      <c r="AA2687" s="98"/>
      <c r="AB2687" s="98"/>
      <c r="AC2687" s="98"/>
    </row>
    <row r="2688" spans="1:29" s="80" customFormat="1" ht="14.25" hidden="1" customHeight="1" x14ac:dyDescent="0.25">
      <c r="A2688" s="217"/>
      <c r="B2688" s="217"/>
      <c r="C2688" s="218"/>
      <c r="D2688" s="217"/>
      <c r="E2688" s="219"/>
      <c r="F2688" s="238" t="s">
        <v>244</v>
      </c>
      <c r="G2688" s="497" t="s">
        <v>245</v>
      </c>
      <c r="H2688" s="220"/>
      <c r="I2688" s="221"/>
      <c r="J2688" s="221">
        <f t="shared" si="182"/>
        <v>0</v>
      </c>
      <c r="K2688" s="221"/>
      <c r="L2688" s="221"/>
      <c r="M2688" s="221">
        <f t="shared" si="184"/>
        <v>0</v>
      </c>
      <c r="N2688" s="722"/>
      <c r="O2688" s="115"/>
      <c r="P2688" s="98"/>
      <c r="Q2688" s="98"/>
      <c r="R2688" s="87"/>
      <c r="S2688" s="98"/>
      <c r="T2688" s="98"/>
      <c r="U2688" s="98"/>
      <c r="V2688" s="98"/>
      <c r="W2688" s="98"/>
      <c r="X2688" s="98"/>
      <c r="Y2688" s="98"/>
      <c r="Z2688" s="98"/>
      <c r="AA2688" s="98"/>
      <c r="AB2688" s="98"/>
      <c r="AC2688" s="98"/>
    </row>
    <row r="2689" spans="1:29" s="80" customFormat="1" ht="14.25" hidden="1" customHeight="1" thickBot="1" x14ac:dyDescent="0.3">
      <c r="A2689" s="217"/>
      <c r="B2689" s="217"/>
      <c r="C2689" s="218"/>
      <c r="D2689" s="217"/>
      <c r="E2689" s="219"/>
      <c r="F2689" s="238" t="s">
        <v>246</v>
      </c>
      <c r="G2689" s="497" t="s">
        <v>247</v>
      </c>
      <c r="H2689" s="220"/>
      <c r="I2689" s="221"/>
      <c r="J2689" s="221">
        <f t="shared" si="182"/>
        <v>0</v>
      </c>
      <c r="K2689" s="221"/>
      <c r="L2689" s="221"/>
      <c r="M2689" s="221">
        <f t="shared" si="184"/>
        <v>0</v>
      </c>
      <c r="N2689" s="722"/>
      <c r="O2689" s="115"/>
      <c r="P2689" s="98"/>
      <c r="Q2689" s="98"/>
      <c r="R2689" s="87"/>
      <c r="S2689" s="98"/>
      <c r="T2689" s="98"/>
      <c r="U2689" s="98"/>
      <c r="V2689" s="98"/>
      <c r="W2689" s="98"/>
      <c r="X2689" s="98"/>
      <c r="Y2689" s="98"/>
      <c r="Z2689" s="98"/>
      <c r="AA2689" s="98"/>
      <c r="AB2689" s="98"/>
      <c r="AC2689" s="98"/>
    </row>
    <row r="2690" spans="1:29" s="80" customFormat="1" ht="14.25" customHeight="1" x14ac:dyDescent="0.25">
      <c r="A2690" s="217"/>
      <c r="B2690" s="217"/>
      <c r="C2690" s="218"/>
      <c r="D2690" s="217"/>
      <c r="E2690" s="219"/>
      <c r="F2690" s="217"/>
      <c r="G2690" s="498" t="s">
        <v>3896</v>
      </c>
      <c r="H2690" s="239">
        <f>SUM(H2674:H2689)</f>
        <v>3000000</v>
      </c>
      <c r="I2690" s="240">
        <f>SUM(I2675:I2689)</f>
        <v>0</v>
      </c>
      <c r="J2690" s="240">
        <f>SUM(J2674:J2689)</f>
        <v>3000000</v>
      </c>
      <c r="K2690" s="240">
        <f>SUM(K2674:K2689)</f>
        <v>0</v>
      </c>
      <c r="L2690" s="240">
        <f>SUM(L2675:L2689)</f>
        <v>0</v>
      </c>
      <c r="M2690" s="240">
        <f>SUM(M2674:M2689)</f>
        <v>0</v>
      </c>
      <c r="N2690" s="724"/>
      <c r="O2690" s="115"/>
      <c r="P2690" s="98"/>
      <c r="Q2690" s="98"/>
      <c r="R2690" s="87"/>
      <c r="S2690" s="98"/>
      <c r="T2690" s="98"/>
      <c r="U2690" s="98"/>
      <c r="V2690" s="98"/>
      <c r="W2690" s="98"/>
      <c r="X2690" s="98"/>
      <c r="Y2690" s="98"/>
      <c r="Z2690" s="98"/>
      <c r="AA2690" s="98"/>
      <c r="AB2690" s="98"/>
      <c r="AC2690" s="98"/>
    </row>
    <row r="2691" spans="1:29" s="80" customFormat="1" ht="26.25" customHeight="1" x14ac:dyDescent="0.25">
      <c r="A2691" s="217"/>
      <c r="B2691" s="217"/>
      <c r="C2691" s="218"/>
      <c r="D2691" s="217"/>
      <c r="E2691" s="234"/>
      <c r="F2691" s="233"/>
      <c r="G2691" s="499" t="s">
        <v>4524</v>
      </c>
      <c r="H2691" s="235"/>
      <c r="I2691" s="236"/>
      <c r="J2691" s="237"/>
      <c r="K2691" s="237"/>
      <c r="L2691" s="237"/>
      <c r="M2691" s="237"/>
      <c r="N2691" s="723"/>
      <c r="O2691" s="115"/>
      <c r="P2691" s="98"/>
      <c r="Q2691" s="98"/>
      <c r="R2691" s="87"/>
      <c r="S2691" s="98"/>
      <c r="T2691" s="98"/>
      <c r="U2691" s="98"/>
      <c r="V2691" s="98"/>
      <c r="W2691" s="98"/>
      <c r="X2691" s="98"/>
      <c r="Y2691" s="98"/>
      <c r="Z2691" s="98"/>
      <c r="AA2691" s="98"/>
      <c r="AB2691" s="98"/>
      <c r="AC2691" s="98"/>
    </row>
    <row r="2692" spans="1:29" s="80" customFormat="1" ht="14.25" customHeight="1" x14ac:dyDescent="0.25">
      <c r="A2692" s="217"/>
      <c r="B2692" s="217"/>
      <c r="C2692" s="218"/>
      <c r="D2692" s="217"/>
      <c r="E2692" s="219"/>
      <c r="F2692" s="238" t="s">
        <v>219</v>
      </c>
      <c r="G2692" s="497" t="s">
        <v>220</v>
      </c>
      <c r="H2692" s="220">
        <v>3000000</v>
      </c>
      <c r="I2692" s="221"/>
      <c r="J2692" s="221">
        <f>SUM(H2692:I2692)</f>
        <v>3000000</v>
      </c>
      <c r="K2692" s="221">
        <v>0</v>
      </c>
      <c r="L2692" s="221"/>
      <c r="M2692" s="221">
        <f>SUM(K2692:L2692)</f>
        <v>0</v>
      </c>
      <c r="N2692" s="722"/>
      <c r="O2692" s="115"/>
      <c r="P2692" s="98"/>
      <c r="Q2692" s="98"/>
      <c r="R2692" s="87"/>
      <c r="S2692" s="98"/>
      <c r="T2692" s="98"/>
      <c r="U2692" s="98"/>
      <c r="V2692" s="98"/>
      <c r="W2692" s="98"/>
      <c r="X2692" s="98"/>
      <c r="Y2692" s="98"/>
      <c r="Z2692" s="98"/>
      <c r="AA2692" s="98"/>
      <c r="AB2692" s="98"/>
      <c r="AC2692" s="98"/>
    </row>
    <row r="2693" spans="1:29" s="80" customFormat="1" ht="14.25" hidden="1" customHeight="1" x14ac:dyDescent="0.25">
      <c r="A2693" s="217"/>
      <c r="B2693" s="217"/>
      <c r="C2693" s="218"/>
      <c r="D2693" s="217"/>
      <c r="E2693" s="219"/>
      <c r="F2693" s="238" t="s">
        <v>221</v>
      </c>
      <c r="G2693" s="497" t="s">
        <v>222</v>
      </c>
      <c r="H2693" s="220"/>
      <c r="I2693" s="221"/>
      <c r="J2693" s="221">
        <f t="shared" ref="J2693:J2707" si="185">SUM(H2693:I2693)</f>
        <v>0</v>
      </c>
      <c r="K2693" s="221"/>
      <c r="L2693" s="221"/>
      <c r="M2693" s="221">
        <f t="shared" ref="M2693:M2703" si="186">SUM(K2693:L2693)</f>
        <v>0</v>
      </c>
      <c r="N2693" s="722"/>
      <c r="O2693" s="115"/>
      <c r="P2693" s="98"/>
      <c r="Q2693" s="98"/>
      <c r="R2693" s="87"/>
      <c r="S2693" s="98"/>
      <c r="T2693" s="98"/>
      <c r="U2693" s="98"/>
      <c r="V2693" s="98"/>
      <c r="W2693" s="98"/>
      <c r="X2693" s="98"/>
      <c r="Y2693" s="98"/>
      <c r="Z2693" s="98"/>
      <c r="AA2693" s="98"/>
      <c r="AB2693" s="98"/>
      <c r="AC2693" s="98"/>
    </row>
    <row r="2694" spans="1:29" s="80" customFormat="1" ht="14.25" hidden="1" customHeight="1" x14ac:dyDescent="0.25">
      <c r="A2694" s="217"/>
      <c r="B2694" s="217"/>
      <c r="C2694" s="218"/>
      <c r="D2694" s="217"/>
      <c r="E2694" s="219"/>
      <c r="F2694" s="238" t="s">
        <v>223</v>
      </c>
      <c r="G2694" s="497" t="s">
        <v>224</v>
      </c>
      <c r="H2694" s="220"/>
      <c r="I2694" s="221"/>
      <c r="J2694" s="221">
        <f t="shared" si="185"/>
        <v>0</v>
      </c>
      <c r="K2694" s="221"/>
      <c r="L2694" s="221"/>
      <c r="M2694" s="221">
        <f t="shared" si="186"/>
        <v>0</v>
      </c>
      <c r="N2694" s="722"/>
      <c r="O2694" s="115"/>
      <c r="P2694" s="98"/>
      <c r="Q2694" s="98"/>
      <c r="R2694" s="87"/>
      <c r="S2694" s="98"/>
      <c r="T2694" s="98"/>
      <c r="U2694" s="98"/>
      <c r="V2694" s="98"/>
      <c r="W2694" s="98"/>
      <c r="X2694" s="98"/>
      <c r="Y2694" s="98"/>
      <c r="Z2694" s="98"/>
      <c r="AA2694" s="98"/>
      <c r="AB2694" s="98"/>
      <c r="AC2694" s="98"/>
    </row>
    <row r="2695" spans="1:29" s="80" customFormat="1" ht="14.25" hidden="1" customHeight="1" x14ac:dyDescent="0.25">
      <c r="A2695" s="217"/>
      <c r="B2695" s="217"/>
      <c r="C2695" s="218"/>
      <c r="D2695" s="217"/>
      <c r="E2695" s="219"/>
      <c r="F2695" s="238" t="s">
        <v>225</v>
      </c>
      <c r="G2695" s="497" t="s">
        <v>226</v>
      </c>
      <c r="H2695" s="220"/>
      <c r="I2695" s="221"/>
      <c r="J2695" s="221">
        <f t="shared" si="185"/>
        <v>0</v>
      </c>
      <c r="K2695" s="221"/>
      <c r="L2695" s="221"/>
      <c r="M2695" s="221">
        <f t="shared" si="186"/>
        <v>0</v>
      </c>
      <c r="N2695" s="722"/>
      <c r="O2695" s="115"/>
      <c r="P2695" s="98"/>
      <c r="Q2695" s="98"/>
      <c r="R2695" s="87"/>
      <c r="S2695" s="98"/>
      <c r="T2695" s="98"/>
      <c r="U2695" s="98"/>
      <c r="V2695" s="98"/>
      <c r="W2695" s="98"/>
      <c r="X2695" s="98"/>
      <c r="Y2695" s="98"/>
      <c r="Z2695" s="98"/>
      <c r="AA2695" s="98"/>
      <c r="AB2695" s="98"/>
      <c r="AC2695" s="98"/>
    </row>
    <row r="2696" spans="1:29" s="80" customFormat="1" ht="14.25" hidden="1" customHeight="1" x14ac:dyDescent="0.25">
      <c r="A2696" s="217"/>
      <c r="B2696" s="217"/>
      <c r="C2696" s="218"/>
      <c r="D2696" s="217"/>
      <c r="E2696" s="219"/>
      <c r="F2696" s="238" t="s">
        <v>227</v>
      </c>
      <c r="G2696" s="497" t="s">
        <v>228</v>
      </c>
      <c r="H2696" s="220"/>
      <c r="I2696" s="221"/>
      <c r="J2696" s="221">
        <f t="shared" si="185"/>
        <v>0</v>
      </c>
      <c r="K2696" s="221"/>
      <c r="L2696" s="221"/>
      <c r="M2696" s="221">
        <f t="shared" si="186"/>
        <v>0</v>
      </c>
      <c r="N2696" s="722"/>
      <c r="O2696" s="115"/>
      <c r="P2696" s="98"/>
      <c r="Q2696" s="98"/>
      <c r="R2696" s="87"/>
      <c r="S2696" s="98"/>
      <c r="T2696" s="98"/>
      <c r="U2696" s="98"/>
      <c r="V2696" s="98"/>
      <c r="W2696" s="98"/>
      <c r="X2696" s="98"/>
      <c r="Y2696" s="98"/>
      <c r="Z2696" s="98"/>
      <c r="AA2696" s="98"/>
      <c r="AB2696" s="98"/>
      <c r="AC2696" s="98"/>
    </row>
    <row r="2697" spans="1:29" s="80" customFormat="1" ht="14.25" hidden="1" customHeight="1" x14ac:dyDescent="0.25">
      <c r="A2697" s="217"/>
      <c r="B2697" s="217"/>
      <c r="C2697" s="218"/>
      <c r="D2697" s="217"/>
      <c r="E2697" s="219"/>
      <c r="F2697" s="238" t="s">
        <v>229</v>
      </c>
      <c r="G2697" s="497" t="s">
        <v>230</v>
      </c>
      <c r="H2697" s="220"/>
      <c r="I2697" s="221"/>
      <c r="J2697" s="221">
        <f t="shared" si="185"/>
        <v>0</v>
      </c>
      <c r="K2697" s="221"/>
      <c r="L2697" s="221"/>
      <c r="M2697" s="221">
        <f t="shared" si="186"/>
        <v>0</v>
      </c>
      <c r="N2697" s="722"/>
      <c r="O2697" s="115"/>
      <c r="P2697" s="98"/>
      <c r="Q2697" s="98"/>
      <c r="R2697" s="87"/>
      <c r="S2697" s="98"/>
      <c r="T2697" s="98"/>
      <c r="U2697" s="98"/>
      <c r="V2697" s="98"/>
      <c r="W2697" s="98"/>
      <c r="X2697" s="98"/>
      <c r="Y2697" s="98"/>
      <c r="Z2697" s="98"/>
      <c r="AA2697" s="98"/>
      <c r="AB2697" s="98"/>
      <c r="AC2697" s="98"/>
    </row>
    <row r="2698" spans="1:29" s="80" customFormat="1" ht="14.25" hidden="1" customHeight="1" x14ac:dyDescent="0.25">
      <c r="A2698" s="217"/>
      <c r="B2698" s="217"/>
      <c r="C2698" s="218"/>
      <c r="D2698" s="217"/>
      <c r="E2698" s="219"/>
      <c r="F2698" s="238" t="s">
        <v>231</v>
      </c>
      <c r="G2698" s="497" t="s">
        <v>4115</v>
      </c>
      <c r="H2698" s="220"/>
      <c r="I2698" s="221"/>
      <c r="J2698" s="221">
        <f t="shared" si="185"/>
        <v>0</v>
      </c>
      <c r="K2698" s="221"/>
      <c r="L2698" s="221"/>
      <c r="M2698" s="221">
        <f t="shared" si="186"/>
        <v>0</v>
      </c>
      <c r="N2698" s="722"/>
      <c r="O2698" s="115"/>
      <c r="P2698" s="98"/>
      <c r="Q2698" s="98"/>
      <c r="R2698" s="87"/>
      <c r="S2698" s="98"/>
      <c r="T2698" s="98"/>
      <c r="U2698" s="98"/>
      <c r="V2698" s="98"/>
      <c r="W2698" s="98"/>
      <c r="X2698" s="98"/>
      <c r="Y2698" s="98"/>
      <c r="Z2698" s="98"/>
      <c r="AA2698" s="98"/>
      <c r="AB2698" s="98"/>
      <c r="AC2698" s="98"/>
    </row>
    <row r="2699" spans="1:29" s="80" customFormat="1" ht="14.25" hidden="1" customHeight="1" x14ac:dyDescent="0.25">
      <c r="A2699" s="217"/>
      <c r="B2699" s="217"/>
      <c r="C2699" s="218"/>
      <c r="D2699" s="217"/>
      <c r="E2699" s="219"/>
      <c r="F2699" s="238" t="s">
        <v>232</v>
      </c>
      <c r="G2699" s="497" t="s">
        <v>4114</v>
      </c>
      <c r="H2699" s="220"/>
      <c r="I2699" s="221"/>
      <c r="J2699" s="221">
        <f t="shared" si="185"/>
        <v>0</v>
      </c>
      <c r="K2699" s="221"/>
      <c r="L2699" s="221"/>
      <c r="M2699" s="221">
        <f t="shared" si="186"/>
        <v>0</v>
      </c>
      <c r="N2699" s="722"/>
      <c r="O2699" s="115"/>
      <c r="P2699" s="98"/>
      <c r="Q2699" s="98"/>
      <c r="R2699" s="87"/>
      <c r="S2699" s="98"/>
      <c r="T2699" s="98"/>
      <c r="U2699" s="98"/>
      <c r="V2699" s="98"/>
      <c r="W2699" s="98"/>
      <c r="X2699" s="98"/>
      <c r="Y2699" s="98"/>
      <c r="Z2699" s="98"/>
      <c r="AA2699" s="98"/>
      <c r="AB2699" s="98"/>
      <c r="AC2699" s="98"/>
    </row>
    <row r="2700" spans="1:29" s="80" customFormat="1" ht="14.25" hidden="1" customHeight="1" x14ac:dyDescent="0.25">
      <c r="A2700" s="217"/>
      <c r="B2700" s="217"/>
      <c r="C2700" s="218"/>
      <c r="D2700" s="217"/>
      <c r="E2700" s="219"/>
      <c r="F2700" s="238" t="s">
        <v>233</v>
      </c>
      <c r="G2700" s="497" t="s">
        <v>42</v>
      </c>
      <c r="H2700" s="220"/>
      <c r="I2700" s="221"/>
      <c r="J2700" s="221">
        <f t="shared" si="185"/>
        <v>0</v>
      </c>
      <c r="K2700" s="221"/>
      <c r="L2700" s="221"/>
      <c r="M2700" s="221">
        <f t="shared" si="186"/>
        <v>0</v>
      </c>
      <c r="N2700" s="722"/>
      <c r="O2700" s="115"/>
      <c r="P2700" s="98"/>
      <c r="Q2700" s="98"/>
      <c r="R2700" s="87"/>
      <c r="S2700" s="98"/>
      <c r="T2700" s="98"/>
      <c r="U2700" s="98"/>
      <c r="V2700" s="98"/>
      <c r="W2700" s="98"/>
      <c r="X2700" s="98"/>
      <c r="Y2700" s="98"/>
      <c r="Z2700" s="98"/>
      <c r="AA2700" s="98"/>
      <c r="AB2700" s="98"/>
      <c r="AC2700" s="98"/>
    </row>
    <row r="2701" spans="1:29" s="80" customFormat="1" ht="14.25" hidden="1" customHeight="1" x14ac:dyDescent="0.25">
      <c r="A2701" s="217"/>
      <c r="B2701" s="217"/>
      <c r="C2701" s="218"/>
      <c r="D2701" s="217"/>
      <c r="E2701" s="219"/>
      <c r="F2701" s="238" t="s">
        <v>234</v>
      </c>
      <c r="G2701" s="497" t="s">
        <v>235</v>
      </c>
      <c r="H2701" s="220"/>
      <c r="I2701" s="221"/>
      <c r="J2701" s="221">
        <f t="shared" si="185"/>
        <v>0</v>
      </c>
      <c r="K2701" s="221"/>
      <c r="L2701" s="221"/>
      <c r="M2701" s="221">
        <f t="shared" si="186"/>
        <v>0</v>
      </c>
      <c r="N2701" s="722"/>
      <c r="O2701" s="115"/>
      <c r="P2701" s="98"/>
      <c r="Q2701" s="98"/>
      <c r="R2701" s="87"/>
      <c r="S2701" s="98"/>
      <c r="T2701" s="98"/>
      <c r="U2701" s="98"/>
      <c r="V2701" s="98"/>
      <c r="W2701" s="98"/>
      <c r="X2701" s="98"/>
      <c r="Y2701" s="98"/>
      <c r="Z2701" s="98"/>
      <c r="AA2701" s="98"/>
      <c r="AB2701" s="98"/>
      <c r="AC2701" s="98"/>
    </row>
    <row r="2702" spans="1:29" s="80" customFormat="1" ht="14.25" hidden="1" customHeight="1" x14ac:dyDescent="0.25">
      <c r="A2702" s="217"/>
      <c r="B2702" s="217"/>
      <c r="C2702" s="218"/>
      <c r="D2702" s="217"/>
      <c r="E2702" s="219"/>
      <c r="F2702" s="238" t="s">
        <v>236</v>
      </c>
      <c r="G2702" s="497" t="s">
        <v>237</v>
      </c>
      <c r="H2702" s="220"/>
      <c r="I2702" s="221"/>
      <c r="J2702" s="221">
        <f t="shared" si="185"/>
        <v>0</v>
      </c>
      <c r="K2702" s="221"/>
      <c r="L2702" s="221"/>
      <c r="M2702" s="221">
        <f t="shared" si="186"/>
        <v>0</v>
      </c>
      <c r="N2702" s="722"/>
      <c r="O2702" s="115"/>
      <c r="P2702" s="98"/>
      <c r="Q2702" s="98"/>
      <c r="R2702" s="87"/>
      <c r="S2702" s="98"/>
      <c r="T2702" s="98"/>
      <c r="U2702" s="98"/>
      <c r="V2702" s="98"/>
      <c r="W2702" s="98"/>
      <c r="X2702" s="98"/>
      <c r="Y2702" s="98"/>
      <c r="Z2702" s="98"/>
      <c r="AA2702" s="98"/>
      <c r="AB2702" s="98"/>
      <c r="AC2702" s="98"/>
    </row>
    <row r="2703" spans="1:29" s="80" customFormat="1" ht="14.25" hidden="1" customHeight="1" x14ac:dyDescent="0.25">
      <c r="A2703" s="217"/>
      <c r="B2703" s="217"/>
      <c r="C2703" s="218"/>
      <c r="D2703" s="217"/>
      <c r="E2703" s="219"/>
      <c r="F2703" s="238" t="s">
        <v>238</v>
      </c>
      <c r="G2703" s="497" t="s">
        <v>239</v>
      </c>
      <c r="H2703" s="220"/>
      <c r="I2703" s="221"/>
      <c r="J2703" s="221">
        <f t="shared" si="185"/>
        <v>0</v>
      </c>
      <c r="K2703" s="221"/>
      <c r="L2703" s="221"/>
      <c r="M2703" s="221">
        <f t="shared" si="186"/>
        <v>0</v>
      </c>
      <c r="N2703" s="722"/>
      <c r="O2703" s="115"/>
      <c r="P2703" s="98"/>
      <c r="Q2703" s="98"/>
      <c r="R2703" s="87"/>
      <c r="S2703" s="98"/>
      <c r="T2703" s="98"/>
      <c r="U2703" s="98"/>
      <c r="V2703" s="98"/>
      <c r="W2703" s="98"/>
      <c r="X2703" s="98"/>
      <c r="Y2703" s="98"/>
      <c r="Z2703" s="98"/>
      <c r="AA2703" s="98"/>
      <c r="AB2703" s="98"/>
      <c r="AC2703" s="98"/>
    </row>
    <row r="2704" spans="1:29" s="80" customFormat="1" ht="14.25" customHeight="1" x14ac:dyDescent="0.25">
      <c r="A2704" s="217"/>
      <c r="B2704" s="217"/>
      <c r="C2704" s="218"/>
      <c r="D2704" s="217"/>
      <c r="E2704" s="219"/>
      <c r="F2704" s="238" t="s">
        <v>240</v>
      </c>
      <c r="G2704" s="497" t="s">
        <v>241</v>
      </c>
      <c r="H2704" s="221">
        <v>0</v>
      </c>
      <c r="I2704" s="267"/>
      <c r="J2704" s="221">
        <f>SUM(H2704:H2704)</f>
        <v>0</v>
      </c>
      <c r="K2704" s="221">
        <v>0</v>
      </c>
      <c r="L2704" s="221"/>
      <c r="M2704" s="221">
        <f>SUM(K2704:K2704)</f>
        <v>0</v>
      </c>
      <c r="N2704" s="722"/>
      <c r="O2704" s="115"/>
      <c r="P2704" s="98"/>
      <c r="Q2704" s="98"/>
      <c r="R2704" s="87"/>
      <c r="S2704" s="98"/>
      <c r="T2704" s="98"/>
      <c r="U2704" s="98"/>
      <c r="V2704" s="98"/>
      <c r="W2704" s="98"/>
      <c r="X2704" s="98"/>
      <c r="Y2704" s="98"/>
      <c r="Z2704" s="98"/>
      <c r="AA2704" s="98"/>
      <c r="AB2704" s="98"/>
      <c r="AC2704" s="98"/>
    </row>
    <row r="2705" spans="1:29" s="80" customFormat="1" ht="14.25" hidden="1" customHeight="1" x14ac:dyDescent="0.25">
      <c r="A2705" s="217"/>
      <c r="B2705" s="217"/>
      <c r="C2705" s="218"/>
      <c r="D2705" s="217"/>
      <c r="E2705" s="219"/>
      <c r="F2705" s="238" t="s">
        <v>242</v>
      </c>
      <c r="G2705" s="497" t="s">
        <v>243</v>
      </c>
      <c r="H2705" s="220"/>
      <c r="I2705" s="221"/>
      <c r="J2705" s="221">
        <f t="shared" si="185"/>
        <v>0</v>
      </c>
      <c r="K2705" s="221"/>
      <c r="L2705" s="221"/>
      <c r="M2705" s="221">
        <f t="shared" ref="M2705:M2707" si="187">SUM(K2705:L2705)</f>
        <v>0</v>
      </c>
      <c r="N2705" s="722"/>
      <c r="O2705" s="115"/>
      <c r="P2705" s="98"/>
      <c r="Q2705" s="98"/>
      <c r="R2705" s="87"/>
      <c r="S2705" s="98"/>
      <c r="T2705" s="98"/>
      <c r="U2705" s="98"/>
      <c r="V2705" s="98"/>
      <c r="W2705" s="98"/>
      <c r="X2705" s="98"/>
      <c r="Y2705" s="98"/>
      <c r="Z2705" s="98"/>
      <c r="AA2705" s="98"/>
      <c r="AB2705" s="98"/>
      <c r="AC2705" s="98"/>
    </row>
    <row r="2706" spans="1:29" s="80" customFormat="1" ht="14.25" hidden="1" customHeight="1" x14ac:dyDescent="0.25">
      <c r="A2706" s="217"/>
      <c r="B2706" s="217"/>
      <c r="C2706" s="218"/>
      <c r="D2706" s="217"/>
      <c r="E2706" s="219"/>
      <c r="F2706" s="238" t="s">
        <v>244</v>
      </c>
      <c r="G2706" s="497" t="s">
        <v>245</v>
      </c>
      <c r="H2706" s="220"/>
      <c r="I2706" s="221"/>
      <c r="J2706" s="221">
        <f t="shared" si="185"/>
        <v>0</v>
      </c>
      <c r="K2706" s="221"/>
      <c r="L2706" s="221"/>
      <c r="M2706" s="221">
        <f t="shared" si="187"/>
        <v>0</v>
      </c>
      <c r="N2706" s="722"/>
      <c r="O2706" s="115"/>
      <c r="P2706" s="98"/>
      <c r="Q2706" s="98"/>
      <c r="R2706" s="87"/>
      <c r="S2706" s="98"/>
      <c r="T2706" s="98"/>
      <c r="U2706" s="98"/>
      <c r="V2706" s="98"/>
      <c r="W2706" s="98"/>
      <c r="X2706" s="98"/>
      <c r="Y2706" s="98"/>
      <c r="Z2706" s="98"/>
      <c r="AA2706" s="98"/>
      <c r="AB2706" s="98"/>
      <c r="AC2706" s="98"/>
    </row>
    <row r="2707" spans="1:29" s="80" customFormat="1" ht="14.25" hidden="1" customHeight="1" thickBot="1" x14ac:dyDescent="0.3">
      <c r="A2707" s="217"/>
      <c r="B2707" s="217"/>
      <c r="C2707" s="218"/>
      <c r="D2707" s="217"/>
      <c r="E2707" s="219"/>
      <c r="F2707" s="238" t="s">
        <v>246</v>
      </c>
      <c r="G2707" s="497" t="s">
        <v>247</v>
      </c>
      <c r="H2707" s="220"/>
      <c r="I2707" s="221"/>
      <c r="J2707" s="221">
        <f t="shared" si="185"/>
        <v>0</v>
      </c>
      <c r="K2707" s="221"/>
      <c r="L2707" s="221"/>
      <c r="M2707" s="221">
        <f t="shared" si="187"/>
        <v>0</v>
      </c>
      <c r="N2707" s="722"/>
      <c r="O2707" s="115"/>
      <c r="P2707" s="98"/>
      <c r="Q2707" s="98"/>
      <c r="R2707" s="87"/>
      <c r="S2707" s="98"/>
      <c r="T2707" s="98"/>
      <c r="U2707" s="98"/>
      <c r="V2707" s="98"/>
      <c r="W2707" s="98"/>
      <c r="X2707" s="98"/>
      <c r="Y2707" s="98"/>
      <c r="Z2707" s="98"/>
      <c r="AA2707" s="98"/>
      <c r="AB2707" s="98"/>
      <c r="AC2707" s="98"/>
    </row>
    <row r="2708" spans="1:29" s="80" customFormat="1" ht="14.25" customHeight="1" x14ac:dyDescent="0.25">
      <c r="A2708" s="217"/>
      <c r="B2708" s="217"/>
      <c r="C2708" s="218"/>
      <c r="D2708" s="217"/>
      <c r="E2708" s="219"/>
      <c r="F2708" s="217"/>
      <c r="G2708" s="498" t="s">
        <v>4525</v>
      </c>
      <c r="H2708" s="239">
        <f>SUM(H2692:H2707)</f>
        <v>3000000</v>
      </c>
      <c r="I2708" s="240">
        <f>SUM(I2693:I2707)</f>
        <v>0</v>
      </c>
      <c r="J2708" s="240">
        <f>SUM(J2692:J2707)</f>
        <v>3000000</v>
      </c>
      <c r="K2708" s="240">
        <f>SUM(K2692:K2707)</f>
        <v>0</v>
      </c>
      <c r="L2708" s="240">
        <f>SUM(L2693:L2707)</f>
        <v>0</v>
      </c>
      <c r="M2708" s="240">
        <f>SUM(M2692:M2707)</f>
        <v>0</v>
      </c>
      <c r="N2708" s="724"/>
      <c r="O2708" s="115"/>
      <c r="P2708" s="98"/>
      <c r="Q2708" s="98"/>
      <c r="R2708" s="87"/>
      <c r="S2708" s="98"/>
      <c r="T2708" s="98"/>
      <c r="U2708" s="98"/>
      <c r="V2708" s="98"/>
      <c r="W2708" s="98"/>
      <c r="X2708" s="98"/>
      <c r="Y2708" s="98"/>
      <c r="Z2708" s="98"/>
      <c r="AA2708" s="98"/>
      <c r="AB2708" s="98"/>
      <c r="AC2708" s="98"/>
    </row>
    <row r="2709" spans="1:29" s="80" customFormat="1" ht="14.25" customHeight="1" x14ac:dyDescent="0.25">
      <c r="A2709" s="217"/>
      <c r="B2709" s="217"/>
      <c r="C2709" s="228" t="s">
        <v>4706</v>
      </c>
      <c r="D2709" s="229"/>
      <c r="E2709" s="219"/>
      <c r="F2709" s="217"/>
      <c r="G2709" s="491" t="s">
        <v>4707</v>
      </c>
      <c r="H2709" s="220"/>
      <c r="I2709" s="221"/>
      <c r="J2709" s="221"/>
      <c r="K2709" s="221"/>
      <c r="L2709" s="221"/>
      <c r="M2709" s="221"/>
      <c r="N2709" s="722"/>
      <c r="O2709" s="115"/>
      <c r="P2709" s="98"/>
      <c r="Q2709" s="98"/>
      <c r="R2709" s="87"/>
      <c r="S2709" s="98"/>
      <c r="T2709" s="98"/>
      <c r="U2709" s="98"/>
      <c r="V2709" s="98"/>
      <c r="W2709" s="98"/>
      <c r="X2709" s="98"/>
      <c r="Y2709" s="98"/>
      <c r="Z2709" s="98"/>
      <c r="AA2709" s="98"/>
      <c r="AB2709" s="98"/>
      <c r="AC2709" s="98"/>
    </row>
    <row r="2710" spans="1:29" s="80" customFormat="1" ht="14.25" customHeight="1" x14ac:dyDescent="0.25">
      <c r="A2710" s="217"/>
      <c r="B2710" s="217"/>
      <c r="C2710" s="228"/>
      <c r="D2710" s="230">
        <v>620</v>
      </c>
      <c r="E2710" s="231"/>
      <c r="F2710" s="230"/>
      <c r="G2710" s="503" t="s">
        <v>167</v>
      </c>
      <c r="H2710" s="220"/>
      <c r="I2710" s="221"/>
      <c r="J2710" s="221"/>
      <c r="K2710" s="221"/>
      <c r="L2710" s="221"/>
      <c r="M2710" s="221"/>
      <c r="N2710" s="722"/>
      <c r="O2710" s="115"/>
      <c r="P2710" s="98"/>
      <c r="Q2710" s="98"/>
      <c r="R2710" s="87"/>
      <c r="S2710" s="98"/>
      <c r="T2710" s="98"/>
      <c r="U2710" s="98"/>
      <c r="V2710" s="98"/>
      <c r="W2710" s="98"/>
      <c r="X2710" s="98"/>
      <c r="Y2710" s="98"/>
      <c r="Z2710" s="98"/>
      <c r="AA2710" s="98"/>
      <c r="AB2710" s="98"/>
      <c r="AC2710" s="98"/>
    </row>
    <row r="2711" spans="1:29" s="80" customFormat="1" ht="14.25" hidden="1" customHeight="1" x14ac:dyDescent="0.25">
      <c r="A2711" s="217"/>
      <c r="B2711" s="217"/>
      <c r="C2711" s="218"/>
      <c r="D2711" s="217"/>
      <c r="E2711" s="219"/>
      <c r="F2711" s="233">
        <v>411</v>
      </c>
      <c r="G2711" s="493" t="s">
        <v>3738</v>
      </c>
      <c r="H2711" s="220"/>
      <c r="I2711" s="221"/>
      <c r="J2711" s="221">
        <f>SUM(H2711:I2711)</f>
        <v>0</v>
      </c>
      <c r="K2711" s="221"/>
      <c r="L2711" s="221"/>
      <c r="M2711" s="221">
        <f>SUM(K2711:L2711)</f>
        <v>0</v>
      </c>
      <c r="N2711" s="722"/>
      <c r="O2711" s="115"/>
      <c r="P2711" s="98"/>
      <c r="Q2711" s="98"/>
      <c r="R2711" s="87"/>
      <c r="S2711" s="98"/>
      <c r="T2711" s="98"/>
      <c r="U2711" s="98"/>
      <c r="V2711" s="98"/>
      <c r="W2711" s="98"/>
      <c r="X2711" s="98"/>
      <c r="Y2711" s="98"/>
      <c r="Z2711" s="98"/>
      <c r="AA2711" s="98"/>
      <c r="AB2711" s="98"/>
      <c r="AC2711" s="98"/>
    </row>
    <row r="2712" spans="1:29" s="80" customFormat="1" ht="14.25" hidden="1" customHeight="1" x14ac:dyDescent="0.25">
      <c r="A2712" s="217"/>
      <c r="B2712" s="217"/>
      <c r="C2712" s="218"/>
      <c r="D2712" s="217"/>
      <c r="E2712" s="219"/>
      <c r="F2712" s="233">
        <v>412</v>
      </c>
      <c r="G2712" s="494" t="s">
        <v>3630</v>
      </c>
      <c r="H2712" s="220"/>
      <c r="I2712" s="221"/>
      <c r="J2712" s="221">
        <f t="shared" ref="J2712:J2721" si="188">SUM(H2712:I2712)</f>
        <v>0</v>
      </c>
      <c r="K2712" s="221"/>
      <c r="L2712" s="221"/>
      <c r="M2712" s="221">
        <f t="shared" ref="M2712:M2721" si="189">SUM(K2712:L2712)</f>
        <v>0</v>
      </c>
      <c r="N2712" s="722"/>
      <c r="O2712" s="115"/>
      <c r="P2712" s="98"/>
      <c r="Q2712" s="98"/>
      <c r="R2712" s="87"/>
      <c r="S2712" s="98"/>
      <c r="T2712" s="98"/>
      <c r="U2712" s="98"/>
      <c r="V2712" s="98"/>
      <c r="W2712" s="98"/>
      <c r="X2712" s="98"/>
      <c r="Y2712" s="98"/>
      <c r="Z2712" s="98"/>
      <c r="AA2712" s="98"/>
      <c r="AB2712" s="98"/>
      <c r="AC2712" s="98"/>
    </row>
    <row r="2713" spans="1:29" s="80" customFormat="1" ht="14.25" hidden="1" customHeight="1" x14ac:dyDescent="0.25">
      <c r="A2713" s="217"/>
      <c r="B2713" s="217"/>
      <c r="C2713" s="218"/>
      <c r="D2713" s="217"/>
      <c r="E2713" s="219"/>
      <c r="F2713" s="233">
        <v>413</v>
      </c>
      <c r="G2713" s="493" t="s">
        <v>3739</v>
      </c>
      <c r="H2713" s="220"/>
      <c r="I2713" s="221"/>
      <c r="J2713" s="221">
        <f t="shared" si="188"/>
        <v>0</v>
      </c>
      <c r="K2713" s="221"/>
      <c r="L2713" s="221"/>
      <c r="M2713" s="221">
        <f t="shared" si="189"/>
        <v>0</v>
      </c>
      <c r="N2713" s="722"/>
      <c r="O2713" s="115"/>
      <c r="P2713" s="98"/>
      <c r="Q2713" s="98"/>
      <c r="R2713" s="87"/>
      <c r="S2713" s="98"/>
      <c r="T2713" s="98"/>
      <c r="U2713" s="98"/>
      <c r="V2713" s="98"/>
      <c r="W2713" s="98"/>
      <c r="X2713" s="98"/>
      <c r="Y2713" s="98"/>
      <c r="Z2713" s="98"/>
      <c r="AA2713" s="98"/>
      <c r="AB2713" s="98"/>
      <c r="AC2713" s="98"/>
    </row>
    <row r="2714" spans="1:29" s="80" customFormat="1" ht="14.25" hidden="1" customHeight="1" x14ac:dyDescent="0.25">
      <c r="A2714" s="217"/>
      <c r="B2714" s="217"/>
      <c r="C2714" s="218"/>
      <c r="D2714" s="217"/>
      <c r="E2714" s="219"/>
      <c r="F2714" s="233">
        <v>414</v>
      </c>
      <c r="G2714" s="493" t="s">
        <v>3631</v>
      </c>
      <c r="H2714" s="220"/>
      <c r="I2714" s="221"/>
      <c r="J2714" s="221">
        <f t="shared" si="188"/>
        <v>0</v>
      </c>
      <c r="K2714" s="221"/>
      <c r="L2714" s="221"/>
      <c r="M2714" s="221">
        <f t="shared" si="189"/>
        <v>0</v>
      </c>
      <c r="N2714" s="722"/>
      <c r="O2714" s="115"/>
      <c r="P2714" s="98"/>
      <c r="Q2714" s="98"/>
      <c r="R2714" s="87"/>
      <c r="S2714" s="98"/>
      <c r="T2714" s="98"/>
      <c r="U2714" s="98"/>
      <c r="V2714" s="98"/>
      <c r="W2714" s="98"/>
      <c r="X2714" s="98"/>
      <c r="Y2714" s="98"/>
      <c r="Z2714" s="98"/>
      <c r="AA2714" s="98"/>
      <c r="AB2714" s="98"/>
      <c r="AC2714" s="98"/>
    </row>
    <row r="2715" spans="1:29" s="80" customFormat="1" ht="14.25" hidden="1" customHeight="1" x14ac:dyDescent="0.25">
      <c r="A2715" s="217"/>
      <c r="B2715" s="217"/>
      <c r="C2715" s="218"/>
      <c r="D2715" s="217"/>
      <c r="E2715" s="219"/>
      <c r="F2715" s="233">
        <v>415</v>
      </c>
      <c r="G2715" s="493" t="s">
        <v>3748</v>
      </c>
      <c r="H2715" s="220"/>
      <c r="I2715" s="221"/>
      <c r="J2715" s="221">
        <f t="shared" si="188"/>
        <v>0</v>
      </c>
      <c r="K2715" s="221"/>
      <c r="L2715" s="221"/>
      <c r="M2715" s="221">
        <f t="shared" si="189"/>
        <v>0</v>
      </c>
      <c r="N2715" s="722"/>
      <c r="O2715" s="115"/>
      <c r="P2715" s="98"/>
      <c r="Q2715" s="98"/>
      <c r="R2715" s="87"/>
      <c r="S2715" s="98"/>
      <c r="T2715" s="98"/>
      <c r="U2715" s="98"/>
      <c r="V2715" s="98"/>
      <c r="W2715" s="98"/>
      <c r="X2715" s="98"/>
      <c r="Y2715" s="98"/>
      <c r="Z2715" s="98"/>
      <c r="AA2715" s="98"/>
      <c r="AB2715" s="98"/>
      <c r="AC2715" s="98"/>
    </row>
    <row r="2716" spans="1:29" s="80" customFormat="1" ht="14.25" hidden="1" customHeight="1" x14ac:dyDescent="0.25">
      <c r="A2716" s="217"/>
      <c r="B2716" s="217"/>
      <c r="C2716" s="218"/>
      <c r="D2716" s="217"/>
      <c r="E2716" s="219"/>
      <c r="F2716" s="233">
        <v>416</v>
      </c>
      <c r="G2716" s="493" t="s">
        <v>3749</v>
      </c>
      <c r="H2716" s="220"/>
      <c r="I2716" s="221"/>
      <c r="J2716" s="221">
        <f t="shared" si="188"/>
        <v>0</v>
      </c>
      <c r="K2716" s="221"/>
      <c r="L2716" s="221"/>
      <c r="M2716" s="221">
        <f t="shared" si="189"/>
        <v>0</v>
      </c>
      <c r="N2716" s="722"/>
      <c r="O2716" s="115"/>
      <c r="P2716" s="98"/>
      <c r="Q2716" s="98"/>
      <c r="R2716" s="87"/>
      <c r="S2716" s="98"/>
      <c r="T2716" s="98"/>
      <c r="U2716" s="98"/>
      <c r="V2716" s="98"/>
      <c r="W2716" s="98"/>
      <c r="X2716" s="98"/>
      <c r="Y2716" s="98"/>
      <c r="Z2716" s="98"/>
      <c r="AA2716" s="98"/>
      <c r="AB2716" s="98"/>
      <c r="AC2716" s="98"/>
    </row>
    <row r="2717" spans="1:29" s="80" customFormat="1" ht="14.25" hidden="1" customHeight="1" x14ac:dyDescent="0.25">
      <c r="A2717" s="217"/>
      <c r="B2717" s="217"/>
      <c r="C2717" s="218"/>
      <c r="D2717" s="217"/>
      <c r="E2717" s="219"/>
      <c r="F2717" s="233">
        <v>417</v>
      </c>
      <c r="G2717" s="493" t="s">
        <v>3750</v>
      </c>
      <c r="H2717" s="220"/>
      <c r="I2717" s="221"/>
      <c r="J2717" s="221">
        <f t="shared" si="188"/>
        <v>0</v>
      </c>
      <c r="K2717" s="221"/>
      <c r="L2717" s="221"/>
      <c r="M2717" s="221">
        <f t="shared" si="189"/>
        <v>0</v>
      </c>
      <c r="N2717" s="722"/>
      <c r="O2717" s="115"/>
      <c r="P2717" s="98"/>
      <c r="Q2717" s="98"/>
      <c r="R2717" s="87"/>
      <c r="S2717" s="98"/>
      <c r="T2717" s="98"/>
      <c r="U2717" s="98"/>
      <c r="V2717" s="98"/>
      <c r="W2717" s="98"/>
      <c r="X2717" s="98"/>
      <c r="Y2717" s="98"/>
      <c r="Z2717" s="98"/>
      <c r="AA2717" s="98"/>
      <c r="AB2717" s="98"/>
      <c r="AC2717" s="98"/>
    </row>
    <row r="2718" spans="1:29" s="80" customFormat="1" ht="14.25" hidden="1" customHeight="1" x14ac:dyDescent="0.25">
      <c r="A2718" s="217"/>
      <c r="B2718" s="217"/>
      <c r="C2718" s="218"/>
      <c r="D2718" s="217"/>
      <c r="E2718" s="219"/>
      <c r="F2718" s="233">
        <v>418</v>
      </c>
      <c r="G2718" s="493" t="s">
        <v>3632</v>
      </c>
      <c r="H2718" s="220"/>
      <c r="I2718" s="221"/>
      <c r="J2718" s="221">
        <f t="shared" si="188"/>
        <v>0</v>
      </c>
      <c r="K2718" s="221"/>
      <c r="L2718" s="221"/>
      <c r="M2718" s="221">
        <f t="shared" si="189"/>
        <v>0</v>
      </c>
      <c r="N2718" s="722"/>
      <c r="O2718" s="115"/>
      <c r="P2718" s="98"/>
      <c r="Q2718" s="98"/>
      <c r="R2718" s="87"/>
      <c r="S2718" s="98"/>
      <c r="T2718" s="98"/>
      <c r="U2718" s="98"/>
      <c r="V2718" s="98"/>
      <c r="W2718" s="98"/>
      <c r="X2718" s="98"/>
      <c r="Y2718" s="98"/>
      <c r="Z2718" s="98"/>
      <c r="AA2718" s="98"/>
      <c r="AB2718" s="98"/>
      <c r="AC2718" s="98"/>
    </row>
    <row r="2719" spans="1:29" s="80" customFormat="1" ht="14.25" hidden="1" customHeight="1" x14ac:dyDescent="0.25">
      <c r="A2719" s="217"/>
      <c r="B2719" s="217"/>
      <c r="C2719" s="218"/>
      <c r="D2719" s="217"/>
      <c r="E2719" s="219"/>
      <c r="F2719" s="233">
        <v>421</v>
      </c>
      <c r="G2719" s="493" t="s">
        <v>3634</v>
      </c>
      <c r="H2719" s="220"/>
      <c r="I2719" s="221"/>
      <c r="J2719" s="221">
        <f t="shared" si="188"/>
        <v>0</v>
      </c>
      <c r="K2719" s="221"/>
      <c r="L2719" s="221"/>
      <c r="M2719" s="221">
        <f t="shared" si="189"/>
        <v>0</v>
      </c>
      <c r="N2719" s="722"/>
      <c r="O2719" s="115"/>
      <c r="P2719" s="98"/>
      <c r="Q2719" s="98"/>
      <c r="R2719" s="87"/>
      <c r="S2719" s="98"/>
      <c r="T2719" s="98"/>
      <c r="U2719" s="98"/>
      <c r="V2719" s="98"/>
      <c r="W2719" s="98"/>
      <c r="X2719" s="98"/>
      <c r="Y2719" s="98"/>
      <c r="Z2719" s="98"/>
      <c r="AA2719" s="98"/>
      <c r="AB2719" s="98"/>
      <c r="AC2719" s="98"/>
    </row>
    <row r="2720" spans="1:29" s="80" customFormat="1" ht="14.25" hidden="1" customHeight="1" x14ac:dyDescent="0.25">
      <c r="A2720" s="217"/>
      <c r="B2720" s="217"/>
      <c r="C2720" s="218"/>
      <c r="D2720" s="217"/>
      <c r="E2720" s="219"/>
      <c r="F2720" s="233">
        <v>422</v>
      </c>
      <c r="G2720" s="493" t="s">
        <v>3635</v>
      </c>
      <c r="H2720" s="220"/>
      <c r="I2720" s="221"/>
      <c r="J2720" s="221">
        <f t="shared" si="188"/>
        <v>0</v>
      </c>
      <c r="K2720" s="221"/>
      <c r="L2720" s="221"/>
      <c r="M2720" s="221">
        <f t="shared" si="189"/>
        <v>0</v>
      </c>
      <c r="N2720" s="722"/>
      <c r="O2720" s="115"/>
      <c r="P2720" s="98"/>
      <c r="Q2720" s="98"/>
      <c r="R2720" s="87"/>
      <c r="S2720" s="98"/>
      <c r="T2720" s="98"/>
      <c r="U2720" s="98"/>
      <c r="V2720" s="98"/>
      <c r="W2720" s="98"/>
      <c r="X2720" s="98"/>
      <c r="Y2720" s="98"/>
      <c r="Z2720" s="98"/>
      <c r="AA2720" s="98"/>
      <c r="AB2720" s="98"/>
      <c r="AC2720" s="98"/>
    </row>
    <row r="2721" spans="1:29" s="80" customFormat="1" ht="14.25" customHeight="1" x14ac:dyDescent="0.25">
      <c r="A2721" s="217"/>
      <c r="B2721" s="217"/>
      <c r="C2721" s="218"/>
      <c r="D2721" s="217"/>
      <c r="E2721" s="219"/>
      <c r="F2721" s="233">
        <v>423</v>
      </c>
      <c r="G2721" s="493" t="s">
        <v>3636</v>
      </c>
      <c r="H2721" s="220">
        <v>60000</v>
      </c>
      <c r="I2721" s="221"/>
      <c r="J2721" s="221">
        <f t="shared" si="188"/>
        <v>60000</v>
      </c>
      <c r="K2721" s="221">
        <v>0</v>
      </c>
      <c r="L2721" s="221"/>
      <c r="M2721" s="221">
        <f t="shared" si="189"/>
        <v>0</v>
      </c>
      <c r="N2721" s="722"/>
      <c r="O2721" s="115"/>
      <c r="P2721" s="98"/>
      <c r="Q2721" s="98"/>
      <c r="R2721" s="87"/>
      <c r="S2721" s="98"/>
      <c r="T2721" s="98"/>
      <c r="U2721" s="98"/>
      <c r="V2721" s="98"/>
      <c r="W2721" s="98"/>
      <c r="X2721" s="98"/>
      <c r="Y2721" s="98"/>
      <c r="Z2721" s="98"/>
      <c r="AA2721" s="98"/>
      <c r="AB2721" s="98"/>
      <c r="AC2721" s="98"/>
    </row>
    <row r="2722" spans="1:29" s="80" customFormat="1" ht="14.25" hidden="1" customHeight="1" x14ac:dyDescent="0.25">
      <c r="A2722" s="217"/>
      <c r="B2722" s="217"/>
      <c r="C2722" s="218"/>
      <c r="D2722" s="217"/>
      <c r="E2722" s="219"/>
      <c r="F2722" s="233">
        <v>424</v>
      </c>
      <c r="G2722" s="493" t="s">
        <v>3637</v>
      </c>
      <c r="H2722" s="220"/>
      <c r="I2722" s="221"/>
      <c r="J2722" s="221">
        <f>SUM(H2722:I2722)</f>
        <v>0</v>
      </c>
      <c r="K2722" s="221"/>
      <c r="L2722" s="221"/>
      <c r="M2722" s="221">
        <f>SUM(K2722:L2722)</f>
        <v>0</v>
      </c>
      <c r="N2722" s="722"/>
      <c r="O2722" s="115"/>
      <c r="P2722" s="98"/>
      <c r="Q2722" s="98"/>
      <c r="R2722" s="87"/>
      <c r="S2722" s="98"/>
      <c r="T2722" s="98"/>
      <c r="U2722" s="98"/>
      <c r="V2722" s="98"/>
      <c r="W2722" s="98"/>
      <c r="X2722" s="98"/>
      <c r="Y2722" s="98"/>
      <c r="Z2722" s="98"/>
      <c r="AA2722" s="98"/>
      <c r="AB2722" s="98"/>
      <c r="AC2722" s="98"/>
    </row>
    <row r="2723" spans="1:29" s="80" customFormat="1" ht="14.25" hidden="1" customHeight="1" x14ac:dyDescent="0.25">
      <c r="A2723" s="217"/>
      <c r="B2723" s="217"/>
      <c r="C2723" s="218"/>
      <c r="D2723" s="217"/>
      <c r="E2723" s="219"/>
      <c r="F2723" s="233">
        <v>426</v>
      </c>
      <c r="G2723" s="493" t="s">
        <v>4129</v>
      </c>
      <c r="H2723" s="220"/>
      <c r="I2723" s="221"/>
      <c r="J2723" s="221">
        <f t="shared" ref="J2723:J2755" si="190">SUM(H2723:I2723)</f>
        <v>0</v>
      </c>
      <c r="K2723" s="221"/>
      <c r="L2723" s="221"/>
      <c r="M2723" s="221">
        <f t="shared" ref="M2723:M2755" si="191">SUM(K2723:L2723)</f>
        <v>0</v>
      </c>
      <c r="N2723" s="722"/>
      <c r="O2723" s="115"/>
      <c r="P2723" s="98"/>
      <c r="Q2723" s="98"/>
      <c r="R2723" s="87"/>
      <c r="S2723" s="98"/>
      <c r="T2723" s="98"/>
      <c r="U2723" s="98"/>
      <c r="V2723" s="98"/>
      <c r="W2723" s="98"/>
      <c r="X2723" s="98"/>
      <c r="Y2723" s="98"/>
      <c r="Z2723" s="98"/>
      <c r="AA2723" s="98"/>
      <c r="AB2723" s="98"/>
      <c r="AC2723" s="98"/>
    </row>
    <row r="2724" spans="1:29" s="80" customFormat="1" ht="14.25" hidden="1" customHeight="1" x14ac:dyDescent="0.25">
      <c r="A2724" s="217"/>
      <c r="B2724" s="217"/>
      <c r="C2724" s="218"/>
      <c r="D2724" s="217"/>
      <c r="E2724" s="219"/>
      <c r="F2724" s="233">
        <v>465</v>
      </c>
      <c r="G2724" s="493" t="s">
        <v>3741</v>
      </c>
      <c r="H2724" s="220"/>
      <c r="I2724" s="221"/>
      <c r="J2724" s="221">
        <f t="shared" si="190"/>
        <v>0</v>
      </c>
      <c r="K2724" s="221"/>
      <c r="L2724" s="221"/>
      <c r="M2724" s="221">
        <f t="shared" si="191"/>
        <v>0</v>
      </c>
      <c r="N2724" s="722"/>
      <c r="O2724" s="115"/>
      <c r="P2724" s="98"/>
      <c r="Q2724" s="98"/>
      <c r="R2724" s="87"/>
      <c r="S2724" s="98"/>
      <c r="T2724" s="98"/>
      <c r="U2724" s="98"/>
      <c r="V2724" s="98"/>
      <c r="W2724" s="98"/>
      <c r="X2724" s="98"/>
      <c r="Y2724" s="98"/>
      <c r="Z2724" s="98"/>
      <c r="AA2724" s="98"/>
      <c r="AB2724" s="98"/>
      <c r="AC2724" s="98"/>
    </row>
    <row r="2725" spans="1:29" s="80" customFormat="1" ht="14.25" hidden="1" customHeight="1" x14ac:dyDescent="0.25">
      <c r="A2725" s="217"/>
      <c r="B2725" s="217"/>
      <c r="C2725" s="218"/>
      <c r="D2725" s="217"/>
      <c r="E2725" s="219"/>
      <c r="F2725" s="233">
        <v>431</v>
      </c>
      <c r="G2725" s="493" t="s">
        <v>3752</v>
      </c>
      <c r="H2725" s="220"/>
      <c r="I2725" s="221"/>
      <c r="J2725" s="221">
        <f t="shared" si="190"/>
        <v>0</v>
      </c>
      <c r="K2725" s="221"/>
      <c r="L2725" s="221"/>
      <c r="M2725" s="221">
        <f t="shared" si="191"/>
        <v>0</v>
      </c>
      <c r="N2725" s="722"/>
      <c r="O2725" s="115"/>
      <c r="P2725" s="98"/>
      <c r="Q2725" s="98"/>
      <c r="R2725" s="87"/>
      <c r="S2725" s="98"/>
      <c r="T2725" s="98"/>
      <c r="U2725" s="98"/>
      <c r="V2725" s="98"/>
      <c r="W2725" s="98"/>
      <c r="X2725" s="98"/>
      <c r="Y2725" s="98"/>
      <c r="Z2725" s="98"/>
      <c r="AA2725" s="98"/>
      <c r="AB2725" s="98"/>
      <c r="AC2725" s="98"/>
    </row>
    <row r="2726" spans="1:29" s="80" customFormat="1" ht="14.25" hidden="1" customHeight="1" x14ac:dyDescent="0.25">
      <c r="A2726" s="217"/>
      <c r="B2726" s="217"/>
      <c r="C2726" s="218"/>
      <c r="D2726" s="217"/>
      <c r="E2726" s="219"/>
      <c r="F2726" s="233">
        <v>432</v>
      </c>
      <c r="G2726" s="493" t="s">
        <v>3753</v>
      </c>
      <c r="H2726" s="220"/>
      <c r="I2726" s="221"/>
      <c r="J2726" s="221">
        <f t="shared" si="190"/>
        <v>0</v>
      </c>
      <c r="K2726" s="221"/>
      <c r="L2726" s="221"/>
      <c r="M2726" s="221">
        <f t="shared" si="191"/>
        <v>0</v>
      </c>
      <c r="N2726" s="722"/>
      <c r="O2726" s="115"/>
      <c r="P2726" s="98"/>
      <c r="Q2726" s="98"/>
      <c r="R2726" s="87"/>
      <c r="S2726" s="98"/>
      <c r="T2726" s="98"/>
      <c r="U2726" s="98"/>
      <c r="V2726" s="98"/>
      <c r="W2726" s="98"/>
      <c r="X2726" s="98"/>
      <c r="Y2726" s="98"/>
      <c r="Z2726" s="98"/>
      <c r="AA2726" s="98"/>
      <c r="AB2726" s="98"/>
      <c r="AC2726" s="98"/>
    </row>
    <row r="2727" spans="1:29" s="80" customFormat="1" ht="14.25" hidden="1" customHeight="1" x14ac:dyDescent="0.25">
      <c r="A2727" s="217"/>
      <c r="B2727" s="217"/>
      <c r="C2727" s="218"/>
      <c r="D2727" s="217"/>
      <c r="E2727" s="219"/>
      <c r="F2727" s="233">
        <v>433</v>
      </c>
      <c r="G2727" s="493" t="s">
        <v>3754</v>
      </c>
      <c r="H2727" s="220"/>
      <c r="I2727" s="221"/>
      <c r="J2727" s="221">
        <f t="shared" si="190"/>
        <v>0</v>
      </c>
      <c r="K2727" s="221"/>
      <c r="L2727" s="221"/>
      <c r="M2727" s="221">
        <f t="shared" si="191"/>
        <v>0</v>
      </c>
      <c r="N2727" s="722"/>
      <c r="O2727" s="115"/>
      <c r="P2727" s="98"/>
      <c r="Q2727" s="98"/>
      <c r="R2727" s="87"/>
      <c r="S2727" s="98"/>
      <c r="T2727" s="98"/>
      <c r="U2727" s="98"/>
      <c r="V2727" s="98"/>
      <c r="W2727" s="98"/>
      <c r="X2727" s="98"/>
      <c r="Y2727" s="98"/>
      <c r="Z2727" s="98"/>
      <c r="AA2727" s="98"/>
      <c r="AB2727" s="98"/>
      <c r="AC2727" s="98"/>
    </row>
    <row r="2728" spans="1:29" s="80" customFormat="1" ht="14.25" hidden="1" customHeight="1" x14ac:dyDescent="0.25">
      <c r="A2728" s="217"/>
      <c r="B2728" s="217"/>
      <c r="C2728" s="218"/>
      <c r="D2728" s="217"/>
      <c r="E2728" s="219"/>
      <c r="F2728" s="233">
        <v>434</v>
      </c>
      <c r="G2728" s="493" t="s">
        <v>3755</v>
      </c>
      <c r="H2728" s="220"/>
      <c r="I2728" s="221"/>
      <c r="J2728" s="221">
        <f t="shared" si="190"/>
        <v>0</v>
      </c>
      <c r="K2728" s="221"/>
      <c r="L2728" s="221"/>
      <c r="M2728" s="221">
        <f t="shared" si="191"/>
        <v>0</v>
      </c>
      <c r="N2728" s="722"/>
      <c r="O2728" s="115"/>
      <c r="P2728" s="98"/>
      <c r="Q2728" s="98"/>
      <c r="R2728" s="87"/>
      <c r="S2728" s="98"/>
      <c r="T2728" s="98"/>
      <c r="U2728" s="98"/>
      <c r="V2728" s="98"/>
      <c r="W2728" s="98"/>
      <c r="X2728" s="98"/>
      <c r="Y2728" s="98"/>
      <c r="Z2728" s="98"/>
      <c r="AA2728" s="98"/>
      <c r="AB2728" s="98"/>
      <c r="AC2728" s="98"/>
    </row>
    <row r="2729" spans="1:29" s="80" customFormat="1" ht="14.25" hidden="1" customHeight="1" x14ac:dyDescent="0.25">
      <c r="A2729" s="217"/>
      <c r="B2729" s="217"/>
      <c r="C2729" s="218"/>
      <c r="D2729" s="217"/>
      <c r="E2729" s="219"/>
      <c r="F2729" s="233">
        <v>435</v>
      </c>
      <c r="G2729" s="493" t="s">
        <v>3639</v>
      </c>
      <c r="H2729" s="220"/>
      <c r="I2729" s="221"/>
      <c r="J2729" s="221">
        <f t="shared" si="190"/>
        <v>0</v>
      </c>
      <c r="K2729" s="221"/>
      <c r="L2729" s="221"/>
      <c r="M2729" s="221">
        <f t="shared" si="191"/>
        <v>0</v>
      </c>
      <c r="N2729" s="722"/>
      <c r="O2729" s="115"/>
      <c r="P2729" s="98"/>
      <c r="Q2729" s="98"/>
      <c r="R2729" s="87"/>
      <c r="S2729" s="98"/>
      <c r="T2729" s="98"/>
      <c r="U2729" s="98"/>
      <c r="V2729" s="98"/>
      <c r="W2729" s="98"/>
      <c r="X2729" s="98"/>
      <c r="Y2729" s="98"/>
      <c r="Z2729" s="98"/>
      <c r="AA2729" s="98"/>
      <c r="AB2729" s="98"/>
      <c r="AC2729" s="98"/>
    </row>
    <row r="2730" spans="1:29" s="80" customFormat="1" ht="14.25" hidden="1" customHeight="1" x14ac:dyDescent="0.25">
      <c r="A2730" s="217"/>
      <c r="B2730" s="217"/>
      <c r="C2730" s="218"/>
      <c r="D2730" s="217"/>
      <c r="E2730" s="219"/>
      <c r="F2730" s="233">
        <v>441</v>
      </c>
      <c r="G2730" s="493" t="s">
        <v>3756</v>
      </c>
      <c r="H2730" s="220"/>
      <c r="I2730" s="221"/>
      <c r="J2730" s="221">
        <f t="shared" si="190"/>
        <v>0</v>
      </c>
      <c r="K2730" s="221"/>
      <c r="L2730" s="221"/>
      <c r="M2730" s="221">
        <f t="shared" si="191"/>
        <v>0</v>
      </c>
      <c r="N2730" s="722"/>
      <c r="O2730" s="115"/>
      <c r="P2730" s="98"/>
      <c r="Q2730" s="98"/>
      <c r="R2730" s="87"/>
      <c r="S2730" s="98"/>
      <c r="T2730" s="98"/>
      <c r="U2730" s="98"/>
      <c r="V2730" s="98"/>
      <c r="W2730" s="98"/>
      <c r="X2730" s="98"/>
      <c r="Y2730" s="98"/>
      <c r="Z2730" s="98"/>
      <c r="AA2730" s="98"/>
      <c r="AB2730" s="98"/>
      <c r="AC2730" s="98"/>
    </row>
    <row r="2731" spans="1:29" s="80" customFormat="1" ht="14.25" hidden="1" customHeight="1" x14ac:dyDescent="0.25">
      <c r="A2731" s="217"/>
      <c r="B2731" s="217"/>
      <c r="C2731" s="218"/>
      <c r="D2731" s="217"/>
      <c r="E2731" s="219"/>
      <c r="F2731" s="233">
        <v>442</v>
      </c>
      <c r="G2731" s="493" t="s">
        <v>3757</v>
      </c>
      <c r="H2731" s="220"/>
      <c r="I2731" s="221"/>
      <c r="J2731" s="221">
        <f t="shared" si="190"/>
        <v>0</v>
      </c>
      <c r="K2731" s="221"/>
      <c r="L2731" s="221"/>
      <c r="M2731" s="221">
        <f t="shared" si="191"/>
        <v>0</v>
      </c>
      <c r="N2731" s="722"/>
      <c r="O2731" s="115"/>
      <c r="P2731" s="98"/>
      <c r="Q2731" s="98"/>
      <c r="R2731" s="87"/>
      <c r="S2731" s="98"/>
      <c r="T2731" s="98"/>
      <c r="U2731" s="98"/>
      <c r="V2731" s="98"/>
      <c r="W2731" s="98"/>
      <c r="X2731" s="98"/>
      <c r="Y2731" s="98"/>
      <c r="Z2731" s="98"/>
      <c r="AA2731" s="98"/>
      <c r="AB2731" s="98"/>
      <c r="AC2731" s="98"/>
    </row>
    <row r="2732" spans="1:29" s="80" customFormat="1" ht="14.25" hidden="1" customHeight="1" x14ac:dyDescent="0.25">
      <c r="A2732" s="217"/>
      <c r="B2732" s="217"/>
      <c r="C2732" s="218"/>
      <c r="D2732" s="217"/>
      <c r="E2732" s="219"/>
      <c r="F2732" s="233">
        <v>443</v>
      </c>
      <c r="G2732" s="493" t="s">
        <v>3640</v>
      </c>
      <c r="H2732" s="220"/>
      <c r="I2732" s="221"/>
      <c r="J2732" s="221">
        <f t="shared" si="190"/>
        <v>0</v>
      </c>
      <c r="K2732" s="221"/>
      <c r="L2732" s="221"/>
      <c r="M2732" s="221">
        <f t="shared" si="191"/>
        <v>0</v>
      </c>
      <c r="N2732" s="722"/>
      <c r="O2732" s="115"/>
      <c r="P2732" s="98"/>
      <c r="Q2732" s="98"/>
      <c r="R2732" s="87"/>
      <c r="S2732" s="98"/>
      <c r="T2732" s="98"/>
      <c r="U2732" s="98"/>
      <c r="V2732" s="98"/>
      <c r="W2732" s="98"/>
      <c r="X2732" s="98"/>
      <c r="Y2732" s="98"/>
      <c r="Z2732" s="98"/>
      <c r="AA2732" s="98"/>
      <c r="AB2732" s="98"/>
      <c r="AC2732" s="98"/>
    </row>
    <row r="2733" spans="1:29" s="80" customFormat="1" ht="14.25" hidden="1" customHeight="1" x14ac:dyDescent="0.25">
      <c r="A2733" s="217"/>
      <c r="B2733" s="217"/>
      <c r="C2733" s="218"/>
      <c r="D2733" s="217"/>
      <c r="E2733" s="219"/>
      <c r="F2733" s="233">
        <v>444</v>
      </c>
      <c r="G2733" s="493" t="s">
        <v>3641</v>
      </c>
      <c r="H2733" s="220"/>
      <c r="I2733" s="221"/>
      <c r="J2733" s="221">
        <f t="shared" si="190"/>
        <v>0</v>
      </c>
      <c r="K2733" s="221"/>
      <c r="L2733" s="221"/>
      <c r="M2733" s="221">
        <f t="shared" si="191"/>
        <v>0</v>
      </c>
      <c r="N2733" s="722"/>
      <c r="O2733" s="115"/>
      <c r="P2733" s="98"/>
      <c r="Q2733" s="98"/>
      <c r="R2733" s="87"/>
      <c r="S2733" s="98"/>
      <c r="T2733" s="98"/>
      <c r="U2733" s="98"/>
      <c r="V2733" s="98"/>
      <c r="W2733" s="98"/>
      <c r="X2733" s="98"/>
      <c r="Y2733" s="98"/>
      <c r="Z2733" s="98"/>
      <c r="AA2733" s="98"/>
      <c r="AB2733" s="98"/>
      <c r="AC2733" s="98"/>
    </row>
    <row r="2734" spans="1:29" s="80" customFormat="1" ht="14.25" hidden="1" customHeight="1" x14ac:dyDescent="0.25">
      <c r="A2734" s="217"/>
      <c r="B2734" s="217"/>
      <c r="C2734" s="218"/>
      <c r="D2734" s="217"/>
      <c r="E2734" s="219"/>
      <c r="F2734" s="233">
        <v>4511</v>
      </c>
      <c r="G2734" s="495" t="s">
        <v>1675</v>
      </c>
      <c r="H2734" s="220"/>
      <c r="I2734" s="221"/>
      <c r="J2734" s="221">
        <f t="shared" si="190"/>
        <v>0</v>
      </c>
      <c r="K2734" s="221"/>
      <c r="L2734" s="221"/>
      <c r="M2734" s="221">
        <f t="shared" si="191"/>
        <v>0</v>
      </c>
      <c r="N2734" s="722"/>
      <c r="O2734" s="115"/>
      <c r="P2734" s="98"/>
      <c r="Q2734" s="98"/>
      <c r="R2734" s="87"/>
      <c r="S2734" s="98"/>
      <c r="T2734" s="98"/>
      <c r="U2734" s="98"/>
      <c r="V2734" s="98"/>
      <c r="W2734" s="98"/>
      <c r="X2734" s="98"/>
      <c r="Y2734" s="98"/>
      <c r="Z2734" s="98"/>
      <c r="AA2734" s="98"/>
      <c r="AB2734" s="98"/>
      <c r="AC2734" s="98"/>
    </row>
    <row r="2735" spans="1:29" s="80" customFormat="1" ht="14.25" hidden="1" customHeight="1" x14ac:dyDescent="0.25">
      <c r="A2735" s="217"/>
      <c r="B2735" s="217"/>
      <c r="C2735" s="218"/>
      <c r="D2735" s="217"/>
      <c r="E2735" s="219"/>
      <c r="F2735" s="233">
        <v>4512</v>
      </c>
      <c r="G2735" s="495" t="s">
        <v>1684</v>
      </c>
      <c r="H2735" s="220"/>
      <c r="I2735" s="221"/>
      <c r="J2735" s="221">
        <f t="shared" si="190"/>
        <v>0</v>
      </c>
      <c r="K2735" s="221"/>
      <c r="L2735" s="221"/>
      <c r="M2735" s="221">
        <f t="shared" si="191"/>
        <v>0</v>
      </c>
      <c r="N2735" s="722"/>
      <c r="O2735" s="115"/>
      <c r="P2735" s="98"/>
      <c r="Q2735" s="98"/>
      <c r="R2735" s="87"/>
      <c r="S2735" s="98"/>
      <c r="T2735" s="98"/>
      <c r="U2735" s="98"/>
      <c r="V2735" s="98"/>
      <c r="W2735" s="98"/>
      <c r="X2735" s="98"/>
      <c r="Y2735" s="98"/>
      <c r="Z2735" s="98"/>
      <c r="AA2735" s="98"/>
      <c r="AB2735" s="98"/>
      <c r="AC2735" s="98"/>
    </row>
    <row r="2736" spans="1:29" s="80" customFormat="1" ht="14.25" hidden="1" customHeight="1" x14ac:dyDescent="0.25">
      <c r="A2736" s="217"/>
      <c r="B2736" s="217"/>
      <c r="C2736" s="218"/>
      <c r="D2736" s="217"/>
      <c r="E2736" s="219"/>
      <c r="F2736" s="233">
        <v>452</v>
      </c>
      <c r="G2736" s="493" t="s">
        <v>3758</v>
      </c>
      <c r="H2736" s="220"/>
      <c r="I2736" s="221"/>
      <c r="J2736" s="221">
        <f t="shared" si="190"/>
        <v>0</v>
      </c>
      <c r="K2736" s="221"/>
      <c r="L2736" s="221"/>
      <c r="M2736" s="221">
        <f t="shared" si="191"/>
        <v>0</v>
      </c>
      <c r="N2736" s="722"/>
      <c r="O2736" s="115"/>
      <c r="P2736" s="98"/>
      <c r="Q2736" s="98"/>
      <c r="R2736" s="87"/>
      <c r="S2736" s="98"/>
      <c r="T2736" s="98"/>
      <c r="U2736" s="98"/>
      <c r="V2736" s="98"/>
      <c r="W2736" s="98"/>
      <c r="X2736" s="98"/>
      <c r="Y2736" s="98"/>
      <c r="Z2736" s="98"/>
      <c r="AA2736" s="98"/>
      <c r="AB2736" s="98"/>
      <c r="AC2736" s="98"/>
    </row>
    <row r="2737" spans="1:29" s="80" customFormat="1" ht="14.25" hidden="1" customHeight="1" x14ac:dyDescent="0.25">
      <c r="A2737" s="217"/>
      <c r="B2737" s="217"/>
      <c r="C2737" s="218"/>
      <c r="D2737" s="217"/>
      <c r="E2737" s="219"/>
      <c r="F2737" s="233">
        <v>453</v>
      </c>
      <c r="G2737" s="493" t="s">
        <v>3759</v>
      </c>
      <c r="H2737" s="220"/>
      <c r="I2737" s="221"/>
      <c r="J2737" s="221">
        <f t="shared" si="190"/>
        <v>0</v>
      </c>
      <c r="K2737" s="221"/>
      <c r="L2737" s="221"/>
      <c r="M2737" s="221">
        <f t="shared" si="191"/>
        <v>0</v>
      </c>
      <c r="N2737" s="722"/>
      <c r="O2737" s="115"/>
      <c r="P2737" s="98"/>
      <c r="Q2737" s="98"/>
      <c r="R2737" s="87"/>
      <c r="S2737" s="98"/>
      <c r="T2737" s="98"/>
      <c r="U2737" s="98"/>
      <c r="V2737" s="98"/>
      <c r="W2737" s="98"/>
      <c r="X2737" s="98"/>
      <c r="Y2737" s="98"/>
      <c r="Z2737" s="98"/>
      <c r="AA2737" s="98"/>
      <c r="AB2737" s="98"/>
      <c r="AC2737" s="98"/>
    </row>
    <row r="2738" spans="1:29" s="80" customFormat="1" ht="14.25" hidden="1" customHeight="1" x14ac:dyDescent="0.25">
      <c r="A2738" s="217"/>
      <c r="B2738" s="217"/>
      <c r="C2738" s="218"/>
      <c r="D2738" s="217"/>
      <c r="E2738" s="219"/>
      <c r="F2738" s="233">
        <v>454</v>
      </c>
      <c r="G2738" s="493" t="s">
        <v>3642</v>
      </c>
      <c r="H2738" s="220"/>
      <c r="I2738" s="221"/>
      <c r="J2738" s="221">
        <f t="shared" si="190"/>
        <v>0</v>
      </c>
      <c r="K2738" s="221"/>
      <c r="L2738" s="221"/>
      <c r="M2738" s="221">
        <f t="shared" si="191"/>
        <v>0</v>
      </c>
      <c r="N2738" s="722"/>
      <c r="O2738" s="115"/>
      <c r="P2738" s="98"/>
      <c r="Q2738" s="98"/>
      <c r="R2738" s="87"/>
      <c r="S2738" s="98"/>
      <c r="T2738" s="98"/>
      <c r="U2738" s="98"/>
      <c r="V2738" s="98"/>
      <c r="W2738" s="98"/>
      <c r="X2738" s="98"/>
      <c r="Y2738" s="98"/>
      <c r="Z2738" s="98"/>
      <c r="AA2738" s="98"/>
      <c r="AB2738" s="98"/>
      <c r="AC2738" s="98"/>
    </row>
    <row r="2739" spans="1:29" s="80" customFormat="1" ht="14.25" hidden="1" customHeight="1" x14ac:dyDescent="0.25">
      <c r="A2739" s="217"/>
      <c r="B2739" s="217"/>
      <c r="C2739" s="218"/>
      <c r="D2739" s="217"/>
      <c r="E2739" s="219"/>
      <c r="F2739" s="233">
        <v>461</v>
      </c>
      <c r="G2739" s="493" t="s">
        <v>3740</v>
      </c>
      <c r="H2739" s="220"/>
      <c r="I2739" s="221"/>
      <c r="J2739" s="221">
        <f t="shared" si="190"/>
        <v>0</v>
      </c>
      <c r="K2739" s="221"/>
      <c r="L2739" s="221"/>
      <c r="M2739" s="221">
        <f t="shared" si="191"/>
        <v>0</v>
      </c>
      <c r="N2739" s="722"/>
      <c r="O2739" s="115"/>
      <c r="P2739" s="98"/>
      <c r="Q2739" s="98"/>
      <c r="R2739" s="87"/>
      <c r="S2739" s="98"/>
      <c r="T2739" s="98"/>
      <c r="U2739" s="98"/>
      <c r="V2739" s="98"/>
      <c r="W2739" s="98"/>
      <c r="X2739" s="98"/>
      <c r="Y2739" s="98"/>
      <c r="Z2739" s="98"/>
      <c r="AA2739" s="98"/>
      <c r="AB2739" s="98"/>
      <c r="AC2739" s="98"/>
    </row>
    <row r="2740" spans="1:29" s="80" customFormat="1" ht="14.25" hidden="1" customHeight="1" x14ac:dyDescent="0.25">
      <c r="A2740" s="217"/>
      <c r="B2740" s="217"/>
      <c r="C2740" s="218"/>
      <c r="D2740" s="217"/>
      <c r="E2740" s="219"/>
      <c r="F2740" s="233">
        <v>462</v>
      </c>
      <c r="G2740" s="493" t="s">
        <v>3643</v>
      </c>
      <c r="H2740" s="220"/>
      <c r="I2740" s="221"/>
      <c r="J2740" s="221">
        <f t="shared" si="190"/>
        <v>0</v>
      </c>
      <c r="K2740" s="221"/>
      <c r="L2740" s="221"/>
      <c r="M2740" s="221">
        <f t="shared" si="191"/>
        <v>0</v>
      </c>
      <c r="N2740" s="722"/>
      <c r="O2740" s="115"/>
      <c r="P2740" s="98"/>
      <c r="Q2740" s="98"/>
      <c r="R2740" s="87"/>
      <c r="S2740" s="98"/>
      <c r="T2740" s="98"/>
      <c r="U2740" s="98"/>
      <c r="V2740" s="98"/>
      <c r="W2740" s="98"/>
      <c r="X2740" s="98"/>
      <c r="Y2740" s="98"/>
      <c r="Z2740" s="98"/>
      <c r="AA2740" s="98"/>
      <c r="AB2740" s="98"/>
      <c r="AC2740" s="98"/>
    </row>
    <row r="2741" spans="1:29" s="80" customFormat="1" ht="14.25" hidden="1" customHeight="1" x14ac:dyDescent="0.25">
      <c r="A2741" s="217"/>
      <c r="B2741" s="217"/>
      <c r="C2741" s="218"/>
      <c r="D2741" s="217"/>
      <c r="E2741" s="219"/>
      <c r="F2741" s="233">
        <v>4631</v>
      </c>
      <c r="G2741" s="493" t="s">
        <v>3644</v>
      </c>
      <c r="H2741" s="220"/>
      <c r="I2741" s="221"/>
      <c r="J2741" s="221">
        <f t="shared" si="190"/>
        <v>0</v>
      </c>
      <c r="K2741" s="221"/>
      <c r="L2741" s="221"/>
      <c r="M2741" s="221">
        <f t="shared" si="191"/>
        <v>0</v>
      </c>
      <c r="N2741" s="722"/>
      <c r="O2741" s="115"/>
      <c r="P2741" s="98"/>
      <c r="Q2741" s="98"/>
      <c r="R2741" s="87"/>
      <c r="S2741" s="98"/>
      <c r="T2741" s="98"/>
      <c r="U2741" s="98"/>
      <c r="V2741" s="98"/>
      <c r="W2741" s="98"/>
      <c r="X2741" s="98"/>
      <c r="Y2741" s="98"/>
      <c r="Z2741" s="98"/>
      <c r="AA2741" s="98"/>
      <c r="AB2741" s="98"/>
      <c r="AC2741" s="98"/>
    </row>
    <row r="2742" spans="1:29" s="80" customFormat="1" ht="14.25" hidden="1" customHeight="1" x14ac:dyDescent="0.25">
      <c r="A2742" s="217"/>
      <c r="B2742" s="217"/>
      <c r="C2742" s="218"/>
      <c r="D2742" s="217"/>
      <c r="E2742" s="219"/>
      <c r="F2742" s="233">
        <v>4632</v>
      </c>
      <c r="G2742" s="493" t="s">
        <v>3645</v>
      </c>
      <c r="H2742" s="220"/>
      <c r="I2742" s="221"/>
      <c r="J2742" s="221">
        <f t="shared" si="190"/>
        <v>0</v>
      </c>
      <c r="K2742" s="221"/>
      <c r="L2742" s="221"/>
      <c r="M2742" s="221">
        <f t="shared" si="191"/>
        <v>0</v>
      </c>
      <c r="N2742" s="722"/>
      <c r="O2742" s="115"/>
      <c r="P2742" s="98"/>
      <c r="Q2742" s="98"/>
      <c r="R2742" s="87"/>
      <c r="S2742" s="98"/>
      <c r="T2742" s="98"/>
      <c r="U2742" s="98"/>
      <c r="V2742" s="98"/>
      <c r="W2742" s="98"/>
      <c r="X2742" s="98"/>
      <c r="Y2742" s="98"/>
      <c r="Z2742" s="98"/>
      <c r="AA2742" s="98"/>
      <c r="AB2742" s="98"/>
      <c r="AC2742" s="98"/>
    </row>
    <row r="2743" spans="1:29" s="80" customFormat="1" ht="14.25" hidden="1" customHeight="1" x14ac:dyDescent="0.25">
      <c r="A2743" s="217"/>
      <c r="B2743" s="217"/>
      <c r="C2743" s="218"/>
      <c r="D2743" s="217"/>
      <c r="E2743" s="219"/>
      <c r="F2743" s="233">
        <v>464</v>
      </c>
      <c r="G2743" s="493" t="s">
        <v>3646</v>
      </c>
      <c r="H2743" s="220"/>
      <c r="I2743" s="221"/>
      <c r="J2743" s="221">
        <f t="shared" si="190"/>
        <v>0</v>
      </c>
      <c r="K2743" s="221"/>
      <c r="L2743" s="221"/>
      <c r="M2743" s="221">
        <f t="shared" si="191"/>
        <v>0</v>
      </c>
      <c r="N2743" s="722"/>
      <c r="O2743" s="115"/>
      <c r="P2743" s="98"/>
      <c r="Q2743" s="98"/>
      <c r="R2743" s="87"/>
      <c r="S2743" s="98"/>
      <c r="T2743" s="98"/>
      <c r="U2743" s="98"/>
      <c r="V2743" s="98"/>
      <c r="W2743" s="98"/>
      <c r="X2743" s="98"/>
      <c r="Y2743" s="98"/>
      <c r="Z2743" s="98"/>
      <c r="AA2743" s="98"/>
      <c r="AB2743" s="98"/>
      <c r="AC2743" s="98"/>
    </row>
    <row r="2744" spans="1:29" s="80" customFormat="1" ht="14.25" hidden="1" customHeight="1" x14ac:dyDescent="0.25">
      <c r="A2744" s="217"/>
      <c r="B2744" s="217"/>
      <c r="C2744" s="218"/>
      <c r="D2744" s="217"/>
      <c r="E2744" s="219"/>
      <c r="F2744" s="233">
        <v>465</v>
      </c>
      <c r="G2744" s="493" t="s">
        <v>3741</v>
      </c>
      <c r="H2744" s="220"/>
      <c r="I2744" s="221"/>
      <c r="J2744" s="221">
        <f t="shared" si="190"/>
        <v>0</v>
      </c>
      <c r="K2744" s="221"/>
      <c r="L2744" s="221"/>
      <c r="M2744" s="221">
        <f t="shared" si="191"/>
        <v>0</v>
      </c>
      <c r="N2744" s="722"/>
      <c r="O2744" s="115"/>
      <c r="P2744" s="98"/>
      <c r="Q2744" s="98"/>
      <c r="R2744" s="87"/>
      <c r="S2744" s="98"/>
      <c r="T2744" s="98"/>
      <c r="U2744" s="98"/>
      <c r="V2744" s="98"/>
      <c r="W2744" s="98"/>
      <c r="X2744" s="98"/>
      <c r="Y2744" s="98"/>
      <c r="Z2744" s="98"/>
      <c r="AA2744" s="98"/>
      <c r="AB2744" s="98"/>
      <c r="AC2744" s="98"/>
    </row>
    <row r="2745" spans="1:29" s="80" customFormat="1" ht="14.25" hidden="1" customHeight="1" x14ac:dyDescent="0.25">
      <c r="A2745" s="217"/>
      <c r="B2745" s="217"/>
      <c r="C2745" s="218"/>
      <c r="D2745" s="217"/>
      <c r="E2745" s="219"/>
      <c r="F2745" s="233">
        <v>472</v>
      </c>
      <c r="G2745" s="493" t="s">
        <v>3647</v>
      </c>
      <c r="H2745" s="220"/>
      <c r="I2745" s="221"/>
      <c r="J2745" s="221">
        <f t="shared" si="190"/>
        <v>0</v>
      </c>
      <c r="K2745" s="221"/>
      <c r="L2745" s="221"/>
      <c r="M2745" s="221">
        <f t="shared" si="191"/>
        <v>0</v>
      </c>
      <c r="N2745" s="722"/>
      <c r="O2745" s="115"/>
      <c r="P2745" s="98"/>
      <c r="Q2745" s="98"/>
      <c r="R2745" s="87"/>
      <c r="S2745" s="98"/>
      <c r="T2745" s="98"/>
      <c r="U2745" s="98"/>
      <c r="V2745" s="98"/>
      <c r="W2745" s="98"/>
      <c r="X2745" s="98"/>
      <c r="Y2745" s="98"/>
      <c r="Z2745" s="98"/>
      <c r="AA2745" s="98"/>
      <c r="AB2745" s="98"/>
      <c r="AC2745" s="98"/>
    </row>
    <row r="2746" spans="1:29" s="80" customFormat="1" ht="14.25" hidden="1" customHeight="1" x14ac:dyDescent="0.25">
      <c r="A2746" s="217"/>
      <c r="B2746" s="217"/>
      <c r="C2746" s="218"/>
      <c r="D2746" s="217"/>
      <c r="E2746" s="219"/>
      <c r="F2746" s="233">
        <v>481</v>
      </c>
      <c r="G2746" s="493" t="s">
        <v>3760</v>
      </c>
      <c r="H2746" s="220"/>
      <c r="I2746" s="221"/>
      <c r="J2746" s="221">
        <f t="shared" si="190"/>
        <v>0</v>
      </c>
      <c r="K2746" s="221"/>
      <c r="L2746" s="221"/>
      <c r="M2746" s="221">
        <f t="shared" si="191"/>
        <v>0</v>
      </c>
      <c r="N2746" s="722"/>
      <c r="O2746" s="115"/>
      <c r="P2746" s="98"/>
      <c r="Q2746" s="98"/>
      <c r="R2746" s="87"/>
      <c r="S2746" s="98"/>
      <c r="T2746" s="98"/>
      <c r="U2746" s="98"/>
      <c r="V2746" s="98"/>
      <c r="W2746" s="98"/>
      <c r="X2746" s="98"/>
      <c r="Y2746" s="98"/>
      <c r="Z2746" s="98"/>
      <c r="AA2746" s="98"/>
      <c r="AB2746" s="98"/>
      <c r="AC2746" s="98"/>
    </row>
    <row r="2747" spans="1:29" s="80" customFormat="1" ht="14.25" hidden="1" customHeight="1" x14ac:dyDescent="0.25">
      <c r="A2747" s="217"/>
      <c r="B2747" s="217"/>
      <c r="C2747" s="218"/>
      <c r="D2747" s="217"/>
      <c r="E2747" s="219"/>
      <c r="F2747" s="233">
        <v>482</v>
      </c>
      <c r="G2747" s="493" t="s">
        <v>3761</v>
      </c>
      <c r="H2747" s="220"/>
      <c r="I2747" s="221"/>
      <c r="J2747" s="221">
        <f t="shared" si="190"/>
        <v>0</v>
      </c>
      <c r="K2747" s="221"/>
      <c r="L2747" s="221"/>
      <c r="M2747" s="221">
        <f t="shared" si="191"/>
        <v>0</v>
      </c>
      <c r="N2747" s="722"/>
      <c r="O2747" s="115"/>
      <c r="P2747" s="98"/>
      <c r="Q2747" s="98"/>
      <c r="R2747" s="87"/>
      <c r="S2747" s="98"/>
      <c r="T2747" s="98"/>
      <c r="U2747" s="98"/>
      <c r="V2747" s="98"/>
      <c r="W2747" s="98"/>
      <c r="X2747" s="98"/>
      <c r="Y2747" s="98"/>
      <c r="Z2747" s="98"/>
      <c r="AA2747" s="98"/>
      <c r="AB2747" s="98"/>
      <c r="AC2747" s="98"/>
    </row>
    <row r="2748" spans="1:29" s="80" customFormat="1" ht="14.25" hidden="1" customHeight="1" x14ac:dyDescent="0.25">
      <c r="A2748" s="217"/>
      <c r="B2748" s="217"/>
      <c r="C2748" s="218"/>
      <c r="D2748" s="217"/>
      <c r="E2748" s="219"/>
      <c r="F2748" s="233">
        <v>483</v>
      </c>
      <c r="G2748" s="493" t="s">
        <v>3762</v>
      </c>
      <c r="H2748" s="220"/>
      <c r="I2748" s="221"/>
      <c r="J2748" s="221">
        <f t="shared" si="190"/>
        <v>0</v>
      </c>
      <c r="K2748" s="221"/>
      <c r="L2748" s="221"/>
      <c r="M2748" s="221">
        <f t="shared" si="191"/>
        <v>0</v>
      </c>
      <c r="N2748" s="722"/>
      <c r="O2748" s="115"/>
      <c r="P2748" s="98"/>
      <c r="Q2748" s="98"/>
      <c r="R2748" s="87"/>
      <c r="S2748" s="98"/>
      <c r="T2748" s="98"/>
      <c r="U2748" s="98"/>
      <c r="V2748" s="98"/>
      <c r="W2748" s="98"/>
      <c r="X2748" s="98"/>
      <c r="Y2748" s="98"/>
      <c r="Z2748" s="98"/>
      <c r="AA2748" s="98"/>
      <c r="AB2748" s="98"/>
      <c r="AC2748" s="98"/>
    </row>
    <row r="2749" spans="1:29" s="80" customFormat="1" ht="14.25" hidden="1" customHeight="1" x14ac:dyDescent="0.25">
      <c r="A2749" s="217"/>
      <c r="B2749" s="217"/>
      <c r="C2749" s="218"/>
      <c r="D2749" s="217"/>
      <c r="E2749" s="219"/>
      <c r="F2749" s="233">
        <v>484</v>
      </c>
      <c r="G2749" s="493" t="s">
        <v>3763</v>
      </c>
      <c r="H2749" s="220"/>
      <c r="I2749" s="221"/>
      <c r="J2749" s="221">
        <f t="shared" si="190"/>
        <v>0</v>
      </c>
      <c r="K2749" s="221"/>
      <c r="L2749" s="221"/>
      <c r="M2749" s="221">
        <f t="shared" si="191"/>
        <v>0</v>
      </c>
      <c r="N2749" s="722"/>
      <c r="O2749" s="115"/>
      <c r="P2749" s="98"/>
      <c r="Q2749" s="98"/>
      <c r="R2749" s="87"/>
      <c r="S2749" s="98"/>
      <c r="T2749" s="98"/>
      <c r="U2749" s="98"/>
      <c r="V2749" s="98"/>
      <c r="W2749" s="98"/>
      <c r="X2749" s="98"/>
      <c r="Y2749" s="98"/>
      <c r="Z2749" s="98"/>
      <c r="AA2749" s="98"/>
      <c r="AB2749" s="98"/>
      <c r="AC2749" s="98"/>
    </row>
    <row r="2750" spans="1:29" s="80" customFormat="1" ht="14.25" hidden="1" customHeight="1" x14ac:dyDescent="0.25">
      <c r="A2750" s="217"/>
      <c r="B2750" s="217"/>
      <c r="C2750" s="218"/>
      <c r="D2750" s="217"/>
      <c r="E2750" s="219"/>
      <c r="F2750" s="233">
        <v>485</v>
      </c>
      <c r="G2750" s="493" t="s">
        <v>3764</v>
      </c>
      <c r="H2750" s="220"/>
      <c r="I2750" s="221"/>
      <c r="J2750" s="221">
        <f t="shared" si="190"/>
        <v>0</v>
      </c>
      <c r="K2750" s="221"/>
      <c r="L2750" s="221"/>
      <c r="M2750" s="221">
        <f t="shared" si="191"/>
        <v>0</v>
      </c>
      <c r="N2750" s="722"/>
      <c r="O2750" s="115"/>
      <c r="P2750" s="98"/>
      <c r="Q2750" s="98"/>
      <c r="R2750" s="87"/>
      <c r="S2750" s="98"/>
      <c r="T2750" s="98"/>
      <c r="U2750" s="98"/>
      <c r="V2750" s="98"/>
      <c r="W2750" s="98"/>
      <c r="X2750" s="98"/>
      <c r="Y2750" s="98"/>
      <c r="Z2750" s="98"/>
      <c r="AA2750" s="98"/>
      <c r="AB2750" s="98"/>
      <c r="AC2750" s="98"/>
    </row>
    <row r="2751" spans="1:29" s="80" customFormat="1" ht="14.25" hidden="1" customHeight="1" x14ac:dyDescent="0.25">
      <c r="A2751" s="217"/>
      <c r="B2751" s="217"/>
      <c r="C2751" s="218"/>
      <c r="D2751" s="217"/>
      <c r="E2751" s="219"/>
      <c r="F2751" s="233">
        <v>489</v>
      </c>
      <c r="G2751" s="493" t="s">
        <v>3648</v>
      </c>
      <c r="H2751" s="220"/>
      <c r="I2751" s="221"/>
      <c r="J2751" s="221">
        <f t="shared" si="190"/>
        <v>0</v>
      </c>
      <c r="K2751" s="221"/>
      <c r="L2751" s="221"/>
      <c r="M2751" s="221">
        <f t="shared" si="191"/>
        <v>0</v>
      </c>
      <c r="N2751" s="722"/>
      <c r="O2751" s="115"/>
      <c r="P2751" s="98"/>
      <c r="Q2751" s="98"/>
      <c r="R2751" s="87"/>
      <c r="S2751" s="98"/>
      <c r="T2751" s="98"/>
      <c r="U2751" s="98"/>
      <c r="V2751" s="98"/>
      <c r="W2751" s="98"/>
      <c r="X2751" s="98"/>
      <c r="Y2751" s="98"/>
      <c r="Z2751" s="98"/>
      <c r="AA2751" s="98"/>
      <c r="AB2751" s="98"/>
      <c r="AC2751" s="98"/>
    </row>
    <row r="2752" spans="1:29" s="80" customFormat="1" ht="14.25" hidden="1" customHeight="1" x14ac:dyDescent="0.25">
      <c r="A2752" s="217"/>
      <c r="B2752" s="217"/>
      <c r="C2752" s="218"/>
      <c r="D2752" s="217"/>
      <c r="E2752" s="219"/>
      <c r="F2752" s="233">
        <v>494</v>
      </c>
      <c r="G2752" s="493" t="s">
        <v>3742</v>
      </c>
      <c r="H2752" s="220"/>
      <c r="I2752" s="221"/>
      <c r="J2752" s="221">
        <f t="shared" si="190"/>
        <v>0</v>
      </c>
      <c r="K2752" s="221"/>
      <c r="L2752" s="221"/>
      <c r="M2752" s="221">
        <f t="shared" si="191"/>
        <v>0</v>
      </c>
      <c r="N2752" s="722"/>
      <c r="O2752" s="115"/>
      <c r="P2752" s="98"/>
      <c r="Q2752" s="98"/>
      <c r="R2752" s="87"/>
      <c r="S2752" s="98"/>
      <c r="T2752" s="98"/>
      <c r="U2752" s="98"/>
      <c r="V2752" s="98"/>
      <c r="W2752" s="98"/>
      <c r="X2752" s="98"/>
      <c r="Y2752" s="98"/>
      <c r="Z2752" s="98"/>
      <c r="AA2752" s="98"/>
      <c r="AB2752" s="98"/>
      <c r="AC2752" s="98"/>
    </row>
    <row r="2753" spans="1:29" s="80" customFormat="1" ht="14.25" hidden="1" customHeight="1" x14ac:dyDescent="0.25">
      <c r="A2753" s="217"/>
      <c r="B2753" s="217"/>
      <c r="C2753" s="218"/>
      <c r="D2753" s="217"/>
      <c r="E2753" s="219"/>
      <c r="F2753" s="233">
        <v>495</v>
      </c>
      <c r="G2753" s="493" t="s">
        <v>3743</v>
      </c>
      <c r="H2753" s="220"/>
      <c r="I2753" s="221"/>
      <c r="J2753" s="221">
        <f t="shared" si="190"/>
        <v>0</v>
      </c>
      <c r="K2753" s="221"/>
      <c r="L2753" s="221"/>
      <c r="M2753" s="221">
        <f t="shared" si="191"/>
        <v>0</v>
      </c>
      <c r="N2753" s="722"/>
      <c r="O2753" s="115"/>
      <c r="P2753" s="98"/>
      <c r="Q2753" s="98"/>
      <c r="R2753" s="87"/>
      <c r="S2753" s="98"/>
      <c r="T2753" s="98"/>
      <c r="U2753" s="98"/>
      <c r="V2753" s="98"/>
      <c r="W2753" s="98"/>
      <c r="X2753" s="98"/>
      <c r="Y2753" s="98"/>
      <c r="Z2753" s="98"/>
      <c r="AA2753" s="98"/>
      <c r="AB2753" s="98"/>
      <c r="AC2753" s="98"/>
    </row>
    <row r="2754" spans="1:29" s="80" customFormat="1" ht="14.25" hidden="1" customHeight="1" x14ac:dyDescent="0.25">
      <c r="A2754" s="217"/>
      <c r="B2754" s="217"/>
      <c r="C2754" s="218"/>
      <c r="D2754" s="217"/>
      <c r="E2754" s="219"/>
      <c r="F2754" s="233">
        <v>496</v>
      </c>
      <c r="G2754" s="493" t="s">
        <v>3744</v>
      </c>
      <c r="H2754" s="220"/>
      <c r="I2754" s="221"/>
      <c r="J2754" s="221">
        <f t="shared" si="190"/>
        <v>0</v>
      </c>
      <c r="K2754" s="221"/>
      <c r="L2754" s="221"/>
      <c r="M2754" s="221">
        <f t="shared" si="191"/>
        <v>0</v>
      </c>
      <c r="N2754" s="722"/>
      <c r="O2754" s="115"/>
      <c r="P2754" s="98"/>
      <c r="Q2754" s="98"/>
      <c r="R2754" s="87"/>
      <c r="S2754" s="98"/>
      <c r="T2754" s="98"/>
      <c r="U2754" s="98"/>
      <c r="V2754" s="98"/>
      <c r="W2754" s="98"/>
      <c r="X2754" s="98"/>
      <c r="Y2754" s="98"/>
      <c r="Z2754" s="98"/>
      <c r="AA2754" s="98"/>
      <c r="AB2754" s="98"/>
      <c r="AC2754" s="98"/>
    </row>
    <row r="2755" spans="1:29" s="80" customFormat="1" ht="14.25" hidden="1" customHeight="1" x14ac:dyDescent="0.25">
      <c r="A2755" s="217"/>
      <c r="B2755" s="217"/>
      <c r="C2755" s="218"/>
      <c r="D2755" s="217"/>
      <c r="E2755" s="219"/>
      <c r="F2755" s="233">
        <v>499</v>
      </c>
      <c r="G2755" s="493" t="s">
        <v>3745</v>
      </c>
      <c r="H2755" s="220"/>
      <c r="I2755" s="221"/>
      <c r="J2755" s="221">
        <f t="shared" si="190"/>
        <v>0</v>
      </c>
      <c r="K2755" s="221"/>
      <c r="L2755" s="221"/>
      <c r="M2755" s="221">
        <f t="shared" si="191"/>
        <v>0</v>
      </c>
      <c r="N2755" s="722"/>
      <c r="O2755" s="115"/>
      <c r="P2755" s="98"/>
      <c r="Q2755" s="98"/>
      <c r="R2755" s="87"/>
      <c r="S2755" s="98"/>
      <c r="T2755" s="98"/>
      <c r="U2755" s="98"/>
      <c r="V2755" s="98"/>
      <c r="W2755" s="98"/>
      <c r="X2755" s="98"/>
      <c r="Y2755" s="98"/>
      <c r="Z2755" s="98"/>
      <c r="AA2755" s="98"/>
      <c r="AB2755" s="98"/>
      <c r="AC2755" s="98"/>
    </row>
    <row r="2756" spans="1:29" s="80" customFormat="1" ht="17.25" customHeight="1" x14ac:dyDescent="0.25">
      <c r="A2756" s="217"/>
      <c r="B2756" s="217"/>
      <c r="C2756" s="218"/>
      <c r="D2756" s="217"/>
      <c r="E2756" s="219"/>
      <c r="F2756" s="233">
        <v>511</v>
      </c>
      <c r="G2756" s="493" t="s">
        <v>4270</v>
      </c>
      <c r="H2756" s="221">
        <v>400000</v>
      </c>
      <c r="I2756" s="267"/>
      <c r="J2756" s="221">
        <f>SUM(H2756:H2756)</f>
        <v>400000</v>
      </c>
      <c r="K2756" s="221">
        <v>0</v>
      </c>
      <c r="L2756" s="221"/>
      <c r="M2756" s="221">
        <f>SUM(K2756:K2756)</f>
        <v>0</v>
      </c>
      <c r="N2756" s="722"/>
      <c r="O2756" s="115"/>
      <c r="P2756" s="98"/>
      <c r="Q2756" s="98"/>
      <c r="R2756" s="87"/>
      <c r="S2756" s="98"/>
      <c r="T2756" s="98"/>
      <c r="U2756" s="98"/>
      <c r="V2756" s="98"/>
      <c r="W2756" s="98"/>
      <c r="X2756" s="98"/>
      <c r="Y2756" s="98"/>
      <c r="Z2756" s="98"/>
      <c r="AA2756" s="98"/>
      <c r="AB2756" s="98"/>
      <c r="AC2756" s="98"/>
    </row>
    <row r="2757" spans="1:29" s="80" customFormat="1" ht="14.25" hidden="1" customHeight="1" x14ac:dyDescent="0.25">
      <c r="A2757" s="217"/>
      <c r="B2757" s="217"/>
      <c r="C2757" s="218"/>
      <c r="D2757" s="217"/>
      <c r="E2757" s="219"/>
      <c r="F2757" s="233">
        <v>512</v>
      </c>
      <c r="G2757" s="493" t="s">
        <v>3766</v>
      </c>
      <c r="H2757" s="220"/>
      <c r="I2757" s="221"/>
      <c r="J2757" s="221">
        <f t="shared" ref="J2757:J2770" si="192">SUM(H2757:I2757)</f>
        <v>0</v>
      </c>
      <c r="K2757" s="221"/>
      <c r="L2757" s="221"/>
      <c r="M2757" s="221">
        <f t="shared" ref="M2757:M2770" si="193">SUM(K2757:L2757)</f>
        <v>0</v>
      </c>
      <c r="N2757" s="722"/>
      <c r="O2757" s="115"/>
      <c r="P2757" s="98"/>
      <c r="Q2757" s="98"/>
      <c r="R2757" s="87"/>
      <c r="S2757" s="98"/>
      <c r="T2757" s="98"/>
      <c r="U2757" s="98"/>
      <c r="V2757" s="98"/>
      <c r="W2757" s="98"/>
      <c r="X2757" s="98"/>
      <c r="Y2757" s="98"/>
      <c r="Z2757" s="98"/>
      <c r="AA2757" s="98"/>
      <c r="AB2757" s="98"/>
      <c r="AC2757" s="98"/>
    </row>
    <row r="2758" spans="1:29" s="80" customFormat="1" ht="14.25" hidden="1" customHeight="1" x14ac:dyDescent="0.25">
      <c r="A2758" s="217"/>
      <c r="B2758" s="217"/>
      <c r="C2758" s="218"/>
      <c r="D2758" s="217"/>
      <c r="E2758" s="219"/>
      <c r="F2758" s="233">
        <v>513</v>
      </c>
      <c r="G2758" s="493" t="s">
        <v>3767</v>
      </c>
      <c r="H2758" s="220"/>
      <c r="I2758" s="221"/>
      <c r="J2758" s="221">
        <f t="shared" si="192"/>
        <v>0</v>
      </c>
      <c r="K2758" s="221"/>
      <c r="L2758" s="221"/>
      <c r="M2758" s="221">
        <f t="shared" si="193"/>
        <v>0</v>
      </c>
      <c r="N2758" s="722"/>
      <c r="O2758" s="115"/>
      <c r="P2758" s="98"/>
      <c r="Q2758" s="98"/>
      <c r="R2758" s="87"/>
      <c r="S2758" s="98"/>
      <c r="T2758" s="98"/>
      <c r="U2758" s="98"/>
      <c r="V2758" s="98"/>
      <c r="W2758" s="98"/>
      <c r="X2758" s="98"/>
      <c r="Y2758" s="98"/>
      <c r="Z2758" s="98"/>
      <c r="AA2758" s="98"/>
      <c r="AB2758" s="98"/>
      <c r="AC2758" s="98"/>
    </row>
    <row r="2759" spans="1:29" s="80" customFormat="1" ht="14.25" hidden="1" customHeight="1" x14ac:dyDescent="0.25">
      <c r="A2759" s="217"/>
      <c r="B2759" s="217"/>
      <c r="C2759" s="218"/>
      <c r="D2759" s="217"/>
      <c r="E2759" s="219"/>
      <c r="F2759" s="233">
        <v>514</v>
      </c>
      <c r="G2759" s="493" t="s">
        <v>3768</v>
      </c>
      <c r="H2759" s="220"/>
      <c r="I2759" s="221"/>
      <c r="J2759" s="221">
        <f t="shared" si="192"/>
        <v>0</v>
      </c>
      <c r="K2759" s="221"/>
      <c r="L2759" s="221"/>
      <c r="M2759" s="221">
        <f t="shared" si="193"/>
        <v>0</v>
      </c>
      <c r="N2759" s="722"/>
      <c r="O2759" s="115"/>
      <c r="P2759" s="98"/>
      <c r="Q2759" s="98"/>
      <c r="R2759" s="87"/>
      <c r="S2759" s="98"/>
      <c r="T2759" s="98"/>
      <c r="U2759" s="98"/>
      <c r="V2759" s="98"/>
      <c r="W2759" s="98"/>
      <c r="X2759" s="98"/>
      <c r="Y2759" s="98"/>
      <c r="Z2759" s="98"/>
      <c r="AA2759" s="98"/>
      <c r="AB2759" s="98"/>
      <c r="AC2759" s="98"/>
    </row>
    <row r="2760" spans="1:29" s="80" customFormat="1" ht="14.25" hidden="1" customHeight="1" x14ac:dyDescent="0.25">
      <c r="A2760" s="217"/>
      <c r="B2760" s="217"/>
      <c r="C2760" s="218"/>
      <c r="D2760" s="217"/>
      <c r="E2760" s="219"/>
      <c r="F2760" s="233">
        <v>515</v>
      </c>
      <c r="G2760" s="493" t="s">
        <v>3651</v>
      </c>
      <c r="H2760" s="220"/>
      <c r="I2760" s="221"/>
      <c r="J2760" s="221">
        <f t="shared" si="192"/>
        <v>0</v>
      </c>
      <c r="K2760" s="221"/>
      <c r="L2760" s="221"/>
      <c r="M2760" s="221">
        <f t="shared" si="193"/>
        <v>0</v>
      </c>
      <c r="N2760" s="722"/>
      <c r="O2760" s="115"/>
      <c r="P2760" s="98"/>
      <c r="Q2760" s="98"/>
      <c r="R2760" s="87"/>
      <c r="S2760" s="98"/>
      <c r="T2760" s="98"/>
      <c r="U2760" s="98"/>
      <c r="V2760" s="98"/>
      <c r="W2760" s="98"/>
      <c r="X2760" s="98"/>
      <c r="Y2760" s="98"/>
      <c r="Z2760" s="98"/>
      <c r="AA2760" s="98"/>
      <c r="AB2760" s="98"/>
      <c r="AC2760" s="98"/>
    </row>
    <row r="2761" spans="1:29" s="80" customFormat="1" ht="14.25" hidden="1" customHeight="1" x14ac:dyDescent="0.25">
      <c r="A2761" s="217"/>
      <c r="B2761" s="217"/>
      <c r="C2761" s="218"/>
      <c r="D2761" s="217"/>
      <c r="E2761" s="219"/>
      <c r="F2761" s="233">
        <v>521</v>
      </c>
      <c r="G2761" s="493" t="s">
        <v>3769</v>
      </c>
      <c r="H2761" s="220"/>
      <c r="I2761" s="221"/>
      <c r="J2761" s="221">
        <f t="shared" si="192"/>
        <v>0</v>
      </c>
      <c r="K2761" s="221"/>
      <c r="L2761" s="221"/>
      <c r="M2761" s="221">
        <f t="shared" si="193"/>
        <v>0</v>
      </c>
      <c r="N2761" s="722"/>
      <c r="O2761" s="115"/>
      <c r="P2761" s="98"/>
      <c r="Q2761" s="98"/>
      <c r="R2761" s="87"/>
      <c r="S2761" s="98"/>
      <c r="T2761" s="98"/>
      <c r="U2761" s="98"/>
      <c r="V2761" s="98"/>
      <c r="W2761" s="98"/>
      <c r="X2761" s="98"/>
      <c r="Y2761" s="98"/>
      <c r="Z2761" s="98"/>
      <c r="AA2761" s="98"/>
      <c r="AB2761" s="98"/>
      <c r="AC2761" s="98"/>
    </row>
    <row r="2762" spans="1:29" s="80" customFormat="1" ht="14.25" hidden="1" customHeight="1" x14ac:dyDescent="0.25">
      <c r="A2762" s="217"/>
      <c r="B2762" s="217"/>
      <c r="C2762" s="218"/>
      <c r="D2762" s="217"/>
      <c r="E2762" s="219"/>
      <c r="F2762" s="233">
        <v>522</v>
      </c>
      <c r="G2762" s="493" t="s">
        <v>3770</v>
      </c>
      <c r="H2762" s="220"/>
      <c r="I2762" s="221"/>
      <c r="J2762" s="221">
        <f t="shared" si="192"/>
        <v>0</v>
      </c>
      <c r="K2762" s="221"/>
      <c r="L2762" s="221"/>
      <c r="M2762" s="221">
        <f t="shared" si="193"/>
        <v>0</v>
      </c>
      <c r="N2762" s="722"/>
      <c r="O2762" s="115"/>
      <c r="P2762" s="98"/>
      <c r="Q2762" s="98"/>
      <c r="R2762" s="87"/>
      <c r="S2762" s="98"/>
      <c r="T2762" s="98"/>
      <c r="U2762" s="98"/>
      <c r="V2762" s="98"/>
      <c r="W2762" s="98"/>
      <c r="X2762" s="98"/>
      <c r="Y2762" s="98"/>
      <c r="Z2762" s="98"/>
      <c r="AA2762" s="98"/>
      <c r="AB2762" s="98"/>
      <c r="AC2762" s="98"/>
    </row>
    <row r="2763" spans="1:29" s="80" customFormat="1" ht="14.25" hidden="1" customHeight="1" x14ac:dyDescent="0.25">
      <c r="A2763" s="217"/>
      <c r="B2763" s="217"/>
      <c r="C2763" s="218"/>
      <c r="D2763" s="217"/>
      <c r="E2763" s="219"/>
      <c r="F2763" s="233">
        <v>523</v>
      </c>
      <c r="G2763" s="493" t="s">
        <v>3652</v>
      </c>
      <c r="H2763" s="220"/>
      <c r="I2763" s="221"/>
      <c r="J2763" s="221">
        <f t="shared" si="192"/>
        <v>0</v>
      </c>
      <c r="K2763" s="221"/>
      <c r="L2763" s="221"/>
      <c r="M2763" s="221">
        <f t="shared" si="193"/>
        <v>0</v>
      </c>
      <c r="N2763" s="722"/>
      <c r="O2763" s="115"/>
      <c r="P2763" s="98"/>
      <c r="Q2763" s="98"/>
      <c r="R2763" s="87"/>
      <c r="S2763" s="98"/>
      <c r="T2763" s="98"/>
      <c r="U2763" s="98"/>
      <c r="V2763" s="98"/>
      <c r="W2763" s="98"/>
      <c r="X2763" s="98"/>
      <c r="Y2763" s="98"/>
      <c r="Z2763" s="98"/>
      <c r="AA2763" s="98"/>
      <c r="AB2763" s="98"/>
      <c r="AC2763" s="98"/>
    </row>
    <row r="2764" spans="1:29" s="80" customFormat="1" ht="14.25" hidden="1" customHeight="1" x14ac:dyDescent="0.25">
      <c r="A2764" s="217"/>
      <c r="B2764" s="217"/>
      <c r="C2764" s="218"/>
      <c r="D2764" s="217"/>
      <c r="E2764" s="219"/>
      <c r="F2764" s="233">
        <v>531</v>
      </c>
      <c r="G2764" s="494" t="s">
        <v>3746</v>
      </c>
      <c r="H2764" s="220"/>
      <c r="I2764" s="221"/>
      <c r="J2764" s="221">
        <f t="shared" si="192"/>
        <v>0</v>
      </c>
      <c r="K2764" s="221"/>
      <c r="L2764" s="221"/>
      <c r="M2764" s="221">
        <f t="shared" si="193"/>
        <v>0</v>
      </c>
      <c r="N2764" s="722"/>
      <c r="O2764" s="115"/>
      <c r="P2764" s="98"/>
      <c r="Q2764" s="98"/>
      <c r="R2764" s="87"/>
      <c r="S2764" s="98"/>
      <c r="T2764" s="98"/>
      <c r="U2764" s="98"/>
      <c r="V2764" s="98"/>
      <c r="W2764" s="98"/>
      <c r="X2764" s="98"/>
      <c r="Y2764" s="98"/>
      <c r="Z2764" s="98"/>
      <c r="AA2764" s="98"/>
      <c r="AB2764" s="98"/>
      <c r="AC2764" s="98"/>
    </row>
    <row r="2765" spans="1:29" s="80" customFormat="1" ht="14.25" hidden="1" customHeight="1" x14ac:dyDescent="0.25">
      <c r="A2765" s="217"/>
      <c r="B2765" s="217"/>
      <c r="C2765" s="218"/>
      <c r="D2765" s="217"/>
      <c r="E2765" s="219">
        <v>73</v>
      </c>
      <c r="F2765" s="233">
        <v>541</v>
      </c>
      <c r="G2765" s="493" t="s">
        <v>3771</v>
      </c>
      <c r="H2765" s="220">
        <v>0</v>
      </c>
      <c r="I2765" s="221"/>
      <c r="J2765" s="221">
        <f t="shared" si="192"/>
        <v>0</v>
      </c>
      <c r="K2765" s="221">
        <v>0</v>
      </c>
      <c r="L2765" s="221"/>
      <c r="M2765" s="221">
        <f t="shared" si="193"/>
        <v>0</v>
      </c>
      <c r="N2765" s="722"/>
      <c r="O2765" s="115"/>
      <c r="P2765" s="98"/>
      <c r="Q2765" s="98"/>
      <c r="R2765" s="87"/>
      <c r="S2765" s="98"/>
      <c r="T2765" s="98"/>
      <c r="U2765" s="98"/>
      <c r="V2765" s="98"/>
      <c r="W2765" s="98"/>
      <c r="X2765" s="98"/>
      <c r="Y2765" s="98"/>
      <c r="Z2765" s="98"/>
      <c r="AA2765" s="98"/>
      <c r="AB2765" s="98"/>
      <c r="AC2765" s="98"/>
    </row>
    <row r="2766" spans="1:29" s="80" customFormat="1" ht="14.25" hidden="1" customHeight="1" x14ac:dyDescent="0.25">
      <c r="A2766" s="217"/>
      <c r="B2766" s="217"/>
      <c r="C2766" s="218"/>
      <c r="D2766" s="217"/>
      <c r="E2766" s="219"/>
      <c r="F2766" s="233">
        <v>542</v>
      </c>
      <c r="G2766" s="493" t="s">
        <v>3772</v>
      </c>
      <c r="H2766" s="220"/>
      <c r="I2766" s="221"/>
      <c r="J2766" s="221">
        <f t="shared" si="192"/>
        <v>0</v>
      </c>
      <c r="K2766" s="221"/>
      <c r="L2766" s="221"/>
      <c r="M2766" s="221">
        <f t="shared" si="193"/>
        <v>0</v>
      </c>
      <c r="N2766" s="722"/>
      <c r="O2766" s="115"/>
      <c r="P2766" s="98"/>
      <c r="Q2766" s="98"/>
      <c r="R2766" s="87"/>
      <c r="S2766" s="98"/>
      <c r="T2766" s="98"/>
      <c r="U2766" s="98"/>
      <c r="V2766" s="98"/>
      <c r="W2766" s="98"/>
      <c r="X2766" s="98"/>
      <c r="Y2766" s="98"/>
      <c r="Z2766" s="98"/>
      <c r="AA2766" s="98"/>
      <c r="AB2766" s="98"/>
      <c r="AC2766" s="98"/>
    </row>
    <row r="2767" spans="1:29" s="80" customFormat="1" ht="14.25" hidden="1" customHeight="1" x14ac:dyDescent="0.25">
      <c r="A2767" s="217"/>
      <c r="B2767" s="217"/>
      <c r="C2767" s="218"/>
      <c r="D2767" s="217"/>
      <c r="E2767" s="219"/>
      <c r="F2767" s="233">
        <v>543</v>
      </c>
      <c r="G2767" s="493" t="s">
        <v>3653</v>
      </c>
      <c r="H2767" s="220"/>
      <c r="I2767" s="221"/>
      <c r="J2767" s="221">
        <f t="shared" si="192"/>
        <v>0</v>
      </c>
      <c r="K2767" s="221"/>
      <c r="L2767" s="221"/>
      <c r="M2767" s="221">
        <f t="shared" si="193"/>
        <v>0</v>
      </c>
      <c r="N2767" s="722"/>
      <c r="O2767" s="115"/>
      <c r="P2767" s="98"/>
      <c r="Q2767" s="98"/>
      <c r="R2767" s="87"/>
      <c r="S2767" s="98"/>
      <c r="T2767" s="98"/>
      <c r="U2767" s="98"/>
      <c r="V2767" s="98"/>
      <c r="W2767" s="98"/>
      <c r="X2767" s="98"/>
      <c r="Y2767" s="98"/>
      <c r="Z2767" s="98"/>
      <c r="AA2767" s="98"/>
      <c r="AB2767" s="98"/>
      <c r="AC2767" s="98"/>
    </row>
    <row r="2768" spans="1:29" s="80" customFormat="1" ht="14.25" hidden="1" customHeight="1" x14ac:dyDescent="0.25">
      <c r="A2768" s="217"/>
      <c r="B2768" s="217"/>
      <c r="C2768" s="218"/>
      <c r="D2768" s="217"/>
      <c r="E2768" s="219"/>
      <c r="F2768" s="233">
        <v>481</v>
      </c>
      <c r="G2768" s="493" t="s">
        <v>4130</v>
      </c>
      <c r="H2768" s="220">
        <v>0</v>
      </c>
      <c r="I2768" s="221"/>
      <c r="J2768" s="221">
        <f t="shared" si="192"/>
        <v>0</v>
      </c>
      <c r="K2768" s="221">
        <v>0</v>
      </c>
      <c r="L2768" s="221"/>
      <c r="M2768" s="221">
        <f t="shared" si="193"/>
        <v>0</v>
      </c>
      <c r="N2768" s="722"/>
      <c r="O2768" s="115"/>
      <c r="P2768" s="98"/>
      <c r="Q2768" s="98"/>
      <c r="R2768" s="87"/>
      <c r="S2768" s="98"/>
      <c r="T2768" s="98"/>
      <c r="U2768" s="98"/>
      <c r="V2768" s="98"/>
      <c r="W2768" s="98"/>
      <c r="X2768" s="98"/>
      <c r="Y2768" s="98"/>
      <c r="Z2768" s="98"/>
      <c r="AA2768" s="98"/>
      <c r="AB2768" s="98"/>
      <c r="AC2768" s="98"/>
    </row>
    <row r="2769" spans="1:29" s="80" customFormat="1" ht="14.25" hidden="1" customHeight="1" x14ac:dyDescent="0.25">
      <c r="A2769" s="217"/>
      <c r="B2769" s="217"/>
      <c r="C2769" s="218"/>
      <c r="D2769" s="217"/>
      <c r="E2769" s="219"/>
      <c r="F2769" s="233">
        <v>483</v>
      </c>
      <c r="G2769" s="494" t="s">
        <v>3762</v>
      </c>
      <c r="H2769" s="220">
        <v>0</v>
      </c>
      <c r="I2769" s="221"/>
      <c r="J2769" s="221">
        <f t="shared" si="192"/>
        <v>0</v>
      </c>
      <c r="K2769" s="221">
        <v>0</v>
      </c>
      <c r="L2769" s="221"/>
      <c r="M2769" s="221">
        <f t="shared" si="193"/>
        <v>0</v>
      </c>
      <c r="N2769" s="722"/>
      <c r="O2769" s="115"/>
      <c r="P2769" s="98"/>
      <c r="Q2769" s="98"/>
      <c r="R2769" s="87"/>
      <c r="S2769" s="98"/>
      <c r="T2769" s="98"/>
      <c r="U2769" s="98"/>
      <c r="V2769" s="98"/>
      <c r="W2769" s="98"/>
      <c r="X2769" s="98"/>
      <c r="Y2769" s="98"/>
      <c r="Z2769" s="98"/>
      <c r="AA2769" s="98"/>
      <c r="AB2769" s="98"/>
      <c r="AC2769" s="98"/>
    </row>
    <row r="2770" spans="1:29" s="80" customFormat="1" ht="14.25" hidden="1" customHeight="1" x14ac:dyDescent="0.25">
      <c r="A2770" s="217"/>
      <c r="B2770" s="217"/>
      <c r="C2770" s="218"/>
      <c r="D2770" s="217"/>
      <c r="E2770" s="219"/>
      <c r="F2770" s="233">
        <v>485</v>
      </c>
      <c r="G2770" s="494" t="s">
        <v>3764</v>
      </c>
      <c r="H2770" s="220">
        <v>0</v>
      </c>
      <c r="I2770" s="221"/>
      <c r="J2770" s="221">
        <f t="shared" si="192"/>
        <v>0</v>
      </c>
      <c r="K2770" s="221">
        <v>0</v>
      </c>
      <c r="L2770" s="221"/>
      <c r="M2770" s="221">
        <f t="shared" si="193"/>
        <v>0</v>
      </c>
      <c r="N2770" s="722"/>
      <c r="O2770" s="115"/>
      <c r="P2770" s="98"/>
      <c r="Q2770" s="98"/>
      <c r="R2770" s="87"/>
      <c r="S2770" s="98"/>
      <c r="T2770" s="98"/>
      <c r="U2770" s="98"/>
      <c r="V2770" s="98"/>
      <c r="W2770" s="98"/>
      <c r="X2770" s="98"/>
      <c r="Y2770" s="98"/>
      <c r="Z2770" s="98"/>
      <c r="AA2770" s="98"/>
      <c r="AB2770" s="98"/>
      <c r="AC2770" s="98"/>
    </row>
    <row r="2771" spans="1:29" s="80" customFormat="1" ht="14.25" customHeight="1" x14ac:dyDescent="0.25">
      <c r="A2771" s="217"/>
      <c r="B2771" s="217"/>
      <c r="C2771" s="218"/>
      <c r="D2771" s="217"/>
      <c r="E2771" s="234"/>
      <c r="F2771" s="233"/>
      <c r="G2771" s="496" t="s">
        <v>3895</v>
      </c>
      <c r="H2771" s="235"/>
      <c r="I2771" s="236"/>
      <c r="J2771" s="237"/>
      <c r="K2771" s="237"/>
      <c r="L2771" s="237"/>
      <c r="M2771" s="237"/>
      <c r="N2771" s="723"/>
      <c r="O2771" s="115"/>
      <c r="P2771" s="98"/>
      <c r="Q2771" s="98"/>
      <c r="R2771" s="87"/>
      <c r="S2771" s="98"/>
      <c r="T2771" s="98"/>
      <c r="U2771" s="98"/>
      <c r="V2771" s="98"/>
      <c r="W2771" s="98"/>
      <c r="X2771" s="98"/>
      <c r="Y2771" s="98"/>
      <c r="Z2771" s="98"/>
      <c r="AA2771" s="98"/>
      <c r="AB2771" s="98"/>
      <c r="AC2771" s="98"/>
    </row>
    <row r="2772" spans="1:29" s="80" customFormat="1" ht="14.25" customHeight="1" x14ac:dyDescent="0.25">
      <c r="A2772" s="217"/>
      <c r="B2772" s="217"/>
      <c r="C2772" s="218"/>
      <c r="D2772" s="217"/>
      <c r="E2772" s="219"/>
      <c r="F2772" s="238" t="s">
        <v>219</v>
      </c>
      <c r="G2772" s="497" t="s">
        <v>220</v>
      </c>
      <c r="H2772" s="220">
        <f>SUM(H2721:H2756)</f>
        <v>460000</v>
      </c>
      <c r="I2772" s="221"/>
      <c r="J2772" s="221">
        <f t="shared" ref="J2772:J2783" si="194">SUM(H2772:I2772)</f>
        <v>460000</v>
      </c>
      <c r="K2772" s="221">
        <f>SUM(K2721:K2756)</f>
        <v>0</v>
      </c>
      <c r="L2772" s="221"/>
      <c r="M2772" s="221">
        <f t="shared" ref="M2772:M2783" si="195">SUM(K2772:L2772)</f>
        <v>0</v>
      </c>
      <c r="N2772" s="722"/>
      <c r="O2772" s="115"/>
      <c r="P2772" s="98"/>
      <c r="Q2772" s="98"/>
      <c r="R2772" s="87"/>
      <c r="S2772" s="98"/>
      <c r="T2772" s="98"/>
      <c r="U2772" s="98"/>
      <c r="V2772" s="98"/>
      <c r="W2772" s="98"/>
      <c r="X2772" s="98"/>
      <c r="Y2772" s="98"/>
      <c r="Z2772" s="98"/>
      <c r="AA2772" s="98"/>
      <c r="AB2772" s="98"/>
      <c r="AC2772" s="98"/>
    </row>
    <row r="2773" spans="1:29" s="80" customFormat="1" ht="14.25" hidden="1" customHeight="1" x14ac:dyDescent="0.25">
      <c r="A2773" s="217"/>
      <c r="B2773" s="217"/>
      <c r="C2773" s="218"/>
      <c r="D2773" s="217"/>
      <c r="E2773" s="219"/>
      <c r="F2773" s="238" t="s">
        <v>221</v>
      </c>
      <c r="G2773" s="497" t="s">
        <v>222</v>
      </c>
      <c r="H2773" s="220"/>
      <c r="I2773" s="221"/>
      <c r="J2773" s="221">
        <f t="shared" si="194"/>
        <v>0</v>
      </c>
      <c r="K2773" s="221"/>
      <c r="L2773" s="221"/>
      <c r="M2773" s="221">
        <f t="shared" si="195"/>
        <v>0</v>
      </c>
      <c r="N2773" s="722"/>
      <c r="O2773" s="115"/>
      <c r="P2773" s="98"/>
      <c r="Q2773" s="98"/>
      <c r="R2773" s="87"/>
      <c r="S2773" s="98"/>
      <c r="T2773" s="98"/>
      <c r="U2773" s="98"/>
      <c r="V2773" s="98"/>
      <c r="W2773" s="98"/>
      <c r="X2773" s="98"/>
      <c r="Y2773" s="98"/>
      <c r="Z2773" s="98"/>
      <c r="AA2773" s="98"/>
      <c r="AB2773" s="98"/>
      <c r="AC2773" s="98"/>
    </row>
    <row r="2774" spans="1:29" s="80" customFormat="1" ht="14.25" hidden="1" customHeight="1" x14ac:dyDescent="0.25">
      <c r="A2774" s="217"/>
      <c r="B2774" s="217"/>
      <c r="C2774" s="218"/>
      <c r="D2774" s="217"/>
      <c r="E2774" s="219"/>
      <c r="F2774" s="238" t="s">
        <v>223</v>
      </c>
      <c r="G2774" s="497" t="s">
        <v>224</v>
      </c>
      <c r="H2774" s="220"/>
      <c r="I2774" s="221"/>
      <c r="J2774" s="221">
        <f t="shared" si="194"/>
        <v>0</v>
      </c>
      <c r="K2774" s="221"/>
      <c r="L2774" s="221"/>
      <c r="M2774" s="221">
        <f t="shared" si="195"/>
        <v>0</v>
      </c>
      <c r="N2774" s="722"/>
      <c r="O2774" s="115"/>
      <c r="P2774" s="98"/>
      <c r="Q2774" s="98"/>
      <c r="R2774" s="87"/>
      <c r="S2774" s="98"/>
      <c r="T2774" s="98"/>
      <c r="U2774" s="98"/>
      <c r="V2774" s="98"/>
      <c r="W2774" s="98"/>
      <c r="X2774" s="98"/>
      <c r="Y2774" s="98"/>
      <c r="Z2774" s="98"/>
      <c r="AA2774" s="98"/>
      <c r="AB2774" s="98"/>
      <c r="AC2774" s="98"/>
    </row>
    <row r="2775" spans="1:29" s="80" customFormat="1" ht="14.25" hidden="1" customHeight="1" x14ac:dyDescent="0.25">
      <c r="A2775" s="217"/>
      <c r="B2775" s="217"/>
      <c r="C2775" s="218"/>
      <c r="D2775" s="217"/>
      <c r="E2775" s="219"/>
      <c r="F2775" s="238" t="s">
        <v>225</v>
      </c>
      <c r="G2775" s="497" t="s">
        <v>226</v>
      </c>
      <c r="H2775" s="220"/>
      <c r="I2775" s="221"/>
      <c r="J2775" s="221">
        <f t="shared" si="194"/>
        <v>0</v>
      </c>
      <c r="K2775" s="221"/>
      <c r="L2775" s="221"/>
      <c r="M2775" s="221">
        <f t="shared" si="195"/>
        <v>0</v>
      </c>
      <c r="N2775" s="722"/>
      <c r="O2775" s="115"/>
      <c r="P2775" s="98"/>
      <c r="Q2775" s="98"/>
      <c r="R2775" s="87"/>
      <c r="S2775" s="98"/>
      <c r="T2775" s="98"/>
      <c r="U2775" s="98"/>
      <c r="V2775" s="98"/>
      <c r="W2775" s="98"/>
      <c r="X2775" s="98"/>
      <c r="Y2775" s="98"/>
      <c r="Z2775" s="98"/>
      <c r="AA2775" s="98"/>
      <c r="AB2775" s="98"/>
      <c r="AC2775" s="98"/>
    </row>
    <row r="2776" spans="1:29" s="80" customFormat="1" ht="14.25" hidden="1" customHeight="1" x14ac:dyDescent="0.25">
      <c r="A2776" s="217"/>
      <c r="B2776" s="217"/>
      <c r="C2776" s="218"/>
      <c r="D2776" s="217"/>
      <c r="E2776" s="219"/>
      <c r="F2776" s="238" t="s">
        <v>227</v>
      </c>
      <c r="G2776" s="497" t="s">
        <v>228</v>
      </c>
      <c r="H2776" s="220"/>
      <c r="I2776" s="221"/>
      <c r="J2776" s="221">
        <f t="shared" si="194"/>
        <v>0</v>
      </c>
      <c r="K2776" s="221"/>
      <c r="L2776" s="221"/>
      <c r="M2776" s="221">
        <f t="shared" si="195"/>
        <v>0</v>
      </c>
      <c r="N2776" s="722"/>
      <c r="O2776" s="115"/>
      <c r="P2776" s="98"/>
      <c r="Q2776" s="98"/>
      <c r="R2776" s="87"/>
      <c r="S2776" s="98"/>
      <c r="T2776" s="98"/>
      <c r="U2776" s="98"/>
      <c r="V2776" s="98"/>
      <c r="W2776" s="98"/>
      <c r="X2776" s="98"/>
      <c r="Y2776" s="98"/>
      <c r="Z2776" s="98"/>
      <c r="AA2776" s="98"/>
      <c r="AB2776" s="98"/>
      <c r="AC2776" s="98"/>
    </row>
    <row r="2777" spans="1:29" s="80" customFormat="1" ht="14.25" hidden="1" customHeight="1" x14ac:dyDescent="0.25">
      <c r="A2777" s="217"/>
      <c r="B2777" s="217"/>
      <c r="C2777" s="218"/>
      <c r="D2777" s="217"/>
      <c r="E2777" s="219"/>
      <c r="F2777" s="238" t="s">
        <v>229</v>
      </c>
      <c r="G2777" s="497" t="s">
        <v>230</v>
      </c>
      <c r="H2777" s="220"/>
      <c r="I2777" s="221"/>
      <c r="J2777" s="221">
        <f t="shared" si="194"/>
        <v>0</v>
      </c>
      <c r="K2777" s="221"/>
      <c r="L2777" s="221"/>
      <c r="M2777" s="221">
        <f t="shared" si="195"/>
        <v>0</v>
      </c>
      <c r="N2777" s="722"/>
      <c r="O2777" s="115"/>
      <c r="P2777" s="98"/>
      <c r="Q2777" s="98"/>
      <c r="R2777" s="87"/>
      <c r="S2777" s="98"/>
      <c r="T2777" s="98"/>
      <c r="U2777" s="98"/>
      <c r="V2777" s="98"/>
      <c r="W2777" s="98"/>
      <c r="X2777" s="98"/>
      <c r="Y2777" s="98"/>
      <c r="Z2777" s="98"/>
      <c r="AA2777" s="98"/>
      <c r="AB2777" s="98"/>
      <c r="AC2777" s="98"/>
    </row>
    <row r="2778" spans="1:29" s="80" customFormat="1" ht="14.25" hidden="1" customHeight="1" x14ac:dyDescent="0.25">
      <c r="A2778" s="217"/>
      <c r="B2778" s="217"/>
      <c r="C2778" s="218"/>
      <c r="D2778" s="217"/>
      <c r="E2778" s="219"/>
      <c r="F2778" s="238" t="s">
        <v>231</v>
      </c>
      <c r="G2778" s="497" t="s">
        <v>4115</v>
      </c>
      <c r="H2778" s="220"/>
      <c r="I2778" s="221"/>
      <c r="J2778" s="221">
        <f t="shared" si="194"/>
        <v>0</v>
      </c>
      <c r="K2778" s="221"/>
      <c r="L2778" s="221"/>
      <c r="M2778" s="221">
        <f t="shared" si="195"/>
        <v>0</v>
      </c>
      <c r="N2778" s="722"/>
      <c r="O2778" s="115"/>
      <c r="P2778" s="98"/>
      <c r="Q2778" s="98"/>
      <c r="R2778" s="87"/>
      <c r="S2778" s="98"/>
      <c r="T2778" s="98"/>
      <c r="U2778" s="98"/>
      <c r="V2778" s="98"/>
      <c r="W2778" s="98"/>
      <c r="X2778" s="98"/>
      <c r="Y2778" s="98"/>
      <c r="Z2778" s="98"/>
      <c r="AA2778" s="98"/>
      <c r="AB2778" s="98"/>
      <c r="AC2778" s="98"/>
    </row>
    <row r="2779" spans="1:29" s="80" customFormat="1" ht="14.25" hidden="1" customHeight="1" x14ac:dyDescent="0.25">
      <c r="A2779" s="217"/>
      <c r="B2779" s="217"/>
      <c r="C2779" s="218"/>
      <c r="D2779" s="217"/>
      <c r="E2779" s="219"/>
      <c r="F2779" s="238" t="s">
        <v>232</v>
      </c>
      <c r="G2779" s="497" t="s">
        <v>4114</v>
      </c>
      <c r="H2779" s="220"/>
      <c r="I2779" s="221"/>
      <c r="J2779" s="221">
        <f t="shared" si="194"/>
        <v>0</v>
      </c>
      <c r="K2779" s="221"/>
      <c r="L2779" s="221"/>
      <c r="M2779" s="221">
        <f t="shared" si="195"/>
        <v>0</v>
      </c>
      <c r="N2779" s="722"/>
      <c r="O2779" s="115"/>
      <c r="P2779" s="98"/>
      <c r="Q2779" s="98"/>
      <c r="R2779" s="87"/>
      <c r="S2779" s="98"/>
      <c r="T2779" s="98"/>
      <c r="U2779" s="98"/>
      <c r="V2779" s="98"/>
      <c r="W2779" s="98"/>
      <c r="X2779" s="98"/>
      <c r="Y2779" s="98"/>
      <c r="Z2779" s="98"/>
      <c r="AA2779" s="98"/>
      <c r="AB2779" s="98"/>
      <c r="AC2779" s="98"/>
    </row>
    <row r="2780" spans="1:29" s="80" customFormat="1" ht="14.25" hidden="1" customHeight="1" x14ac:dyDescent="0.25">
      <c r="A2780" s="217"/>
      <c r="B2780" s="217"/>
      <c r="C2780" s="218"/>
      <c r="D2780" s="217"/>
      <c r="E2780" s="219"/>
      <c r="F2780" s="238" t="s">
        <v>233</v>
      </c>
      <c r="G2780" s="497" t="s">
        <v>42</v>
      </c>
      <c r="H2780" s="220"/>
      <c r="I2780" s="221"/>
      <c r="J2780" s="221">
        <f t="shared" si="194"/>
        <v>0</v>
      </c>
      <c r="K2780" s="221"/>
      <c r="L2780" s="221"/>
      <c r="M2780" s="221">
        <f t="shared" si="195"/>
        <v>0</v>
      </c>
      <c r="N2780" s="722"/>
      <c r="O2780" s="115"/>
      <c r="P2780" s="98"/>
      <c r="Q2780" s="98"/>
      <c r="R2780" s="87"/>
      <c r="S2780" s="98"/>
      <c r="T2780" s="98"/>
      <c r="U2780" s="98"/>
      <c r="V2780" s="98"/>
      <c r="W2780" s="98"/>
      <c r="X2780" s="98"/>
      <c r="Y2780" s="98"/>
      <c r="Z2780" s="98"/>
      <c r="AA2780" s="98"/>
      <c r="AB2780" s="98"/>
      <c r="AC2780" s="98"/>
    </row>
    <row r="2781" spans="1:29" s="80" customFormat="1" ht="14.25" hidden="1" customHeight="1" x14ac:dyDescent="0.25">
      <c r="A2781" s="217"/>
      <c r="B2781" s="217"/>
      <c r="C2781" s="218"/>
      <c r="D2781" s="217"/>
      <c r="E2781" s="219"/>
      <c r="F2781" s="238" t="s">
        <v>234</v>
      </c>
      <c r="G2781" s="497" t="s">
        <v>235</v>
      </c>
      <c r="H2781" s="220"/>
      <c r="I2781" s="221"/>
      <c r="J2781" s="221">
        <f t="shared" si="194"/>
        <v>0</v>
      </c>
      <c r="K2781" s="221"/>
      <c r="L2781" s="221"/>
      <c r="M2781" s="221">
        <f t="shared" si="195"/>
        <v>0</v>
      </c>
      <c r="N2781" s="722"/>
      <c r="O2781" s="115"/>
      <c r="P2781" s="98"/>
      <c r="Q2781" s="98"/>
      <c r="R2781" s="87"/>
      <c r="S2781" s="98"/>
      <c r="T2781" s="98"/>
      <c r="U2781" s="98"/>
      <c r="V2781" s="98"/>
      <c r="W2781" s="98"/>
      <c r="X2781" s="98"/>
      <c r="Y2781" s="98"/>
      <c r="Z2781" s="98"/>
      <c r="AA2781" s="98"/>
      <c r="AB2781" s="98"/>
      <c r="AC2781" s="98"/>
    </row>
    <row r="2782" spans="1:29" s="80" customFormat="1" ht="14.25" hidden="1" customHeight="1" x14ac:dyDescent="0.25">
      <c r="A2782" s="217"/>
      <c r="B2782" s="217"/>
      <c r="C2782" s="218"/>
      <c r="D2782" s="217"/>
      <c r="E2782" s="219"/>
      <c r="F2782" s="238" t="s">
        <v>236</v>
      </c>
      <c r="G2782" s="497" t="s">
        <v>237</v>
      </c>
      <c r="H2782" s="220"/>
      <c r="I2782" s="221"/>
      <c r="J2782" s="221">
        <f t="shared" si="194"/>
        <v>0</v>
      </c>
      <c r="K2782" s="221"/>
      <c r="L2782" s="221"/>
      <c r="M2782" s="221">
        <f t="shared" si="195"/>
        <v>0</v>
      </c>
      <c r="N2782" s="722"/>
      <c r="O2782" s="115"/>
      <c r="P2782" s="98"/>
      <c r="Q2782" s="98"/>
      <c r="R2782" s="87"/>
      <c r="S2782" s="98"/>
      <c r="T2782" s="98"/>
      <c r="U2782" s="98"/>
      <c r="V2782" s="98"/>
      <c r="W2782" s="98"/>
      <c r="X2782" s="98"/>
      <c r="Y2782" s="98"/>
      <c r="Z2782" s="98"/>
      <c r="AA2782" s="98"/>
      <c r="AB2782" s="98"/>
      <c r="AC2782" s="98"/>
    </row>
    <row r="2783" spans="1:29" s="80" customFormat="1" ht="14.25" hidden="1" customHeight="1" x14ac:dyDescent="0.25">
      <c r="A2783" s="217"/>
      <c r="B2783" s="217"/>
      <c r="C2783" s="218"/>
      <c r="D2783" s="217"/>
      <c r="E2783" s="219"/>
      <c r="F2783" s="238" t="s">
        <v>238</v>
      </c>
      <c r="G2783" s="497" t="s">
        <v>239</v>
      </c>
      <c r="H2783" s="220"/>
      <c r="I2783" s="221"/>
      <c r="J2783" s="221">
        <f t="shared" si="194"/>
        <v>0</v>
      </c>
      <c r="K2783" s="221"/>
      <c r="L2783" s="221"/>
      <c r="M2783" s="221">
        <f t="shared" si="195"/>
        <v>0</v>
      </c>
      <c r="N2783" s="722"/>
      <c r="O2783" s="115"/>
      <c r="P2783" s="98"/>
      <c r="Q2783" s="98"/>
      <c r="R2783" s="87"/>
      <c r="S2783" s="98"/>
      <c r="T2783" s="98"/>
      <c r="U2783" s="98"/>
      <c r="V2783" s="98"/>
      <c r="W2783" s="98"/>
      <c r="X2783" s="98"/>
      <c r="Y2783" s="98"/>
      <c r="Z2783" s="98"/>
      <c r="AA2783" s="98"/>
      <c r="AB2783" s="98"/>
      <c r="AC2783" s="98"/>
    </row>
    <row r="2784" spans="1:29" s="80" customFormat="1" ht="14.25" customHeight="1" x14ac:dyDescent="0.25">
      <c r="A2784" s="217"/>
      <c r="B2784" s="217"/>
      <c r="C2784" s="218"/>
      <c r="D2784" s="217"/>
      <c r="E2784" s="219"/>
      <c r="F2784" s="238" t="s">
        <v>240</v>
      </c>
      <c r="G2784" s="497" t="s">
        <v>241</v>
      </c>
      <c r="H2784" s="221">
        <v>0</v>
      </c>
      <c r="I2784" s="267"/>
      <c r="J2784" s="221">
        <f>SUM(H2784:H2784)</f>
        <v>0</v>
      </c>
      <c r="K2784" s="221">
        <v>0</v>
      </c>
      <c r="L2784" s="221"/>
      <c r="M2784" s="221">
        <f>SUM(K2784:K2784)</f>
        <v>0</v>
      </c>
      <c r="N2784" s="722"/>
      <c r="O2784" s="115"/>
      <c r="P2784" s="98"/>
      <c r="Q2784" s="98"/>
      <c r="R2784" s="87"/>
      <c r="S2784" s="98"/>
      <c r="T2784" s="98"/>
      <c r="U2784" s="98"/>
      <c r="V2784" s="98"/>
      <c r="W2784" s="98"/>
      <c r="X2784" s="98"/>
      <c r="Y2784" s="98"/>
      <c r="Z2784" s="98"/>
      <c r="AA2784" s="98"/>
      <c r="AB2784" s="98"/>
      <c r="AC2784" s="98"/>
    </row>
    <row r="2785" spans="1:29" s="80" customFormat="1" ht="14.25" hidden="1" customHeight="1" x14ac:dyDescent="0.25">
      <c r="A2785" s="217"/>
      <c r="B2785" s="217"/>
      <c r="C2785" s="218"/>
      <c r="D2785" s="217"/>
      <c r="E2785" s="219"/>
      <c r="F2785" s="238" t="s">
        <v>242</v>
      </c>
      <c r="G2785" s="497" t="s">
        <v>243</v>
      </c>
      <c r="H2785" s="220"/>
      <c r="I2785" s="221"/>
      <c r="J2785" s="221">
        <f t="shared" ref="J2785:J2787" si="196">SUM(H2785:I2785)</f>
        <v>0</v>
      </c>
      <c r="K2785" s="221"/>
      <c r="L2785" s="221"/>
      <c r="M2785" s="221">
        <f t="shared" ref="M2785:M2787" si="197">SUM(K2785:L2785)</f>
        <v>0</v>
      </c>
      <c r="N2785" s="722"/>
      <c r="O2785" s="115"/>
      <c r="P2785" s="98"/>
      <c r="Q2785" s="98"/>
      <c r="R2785" s="87"/>
      <c r="S2785" s="98"/>
      <c r="T2785" s="98"/>
      <c r="U2785" s="98"/>
      <c r="V2785" s="98"/>
      <c r="W2785" s="98"/>
      <c r="X2785" s="98"/>
      <c r="Y2785" s="98"/>
      <c r="Z2785" s="98"/>
      <c r="AA2785" s="98"/>
      <c r="AB2785" s="98"/>
      <c r="AC2785" s="98"/>
    </row>
    <row r="2786" spans="1:29" s="80" customFormat="1" ht="14.25" hidden="1" customHeight="1" x14ac:dyDescent="0.25">
      <c r="A2786" s="217"/>
      <c r="B2786" s="217"/>
      <c r="C2786" s="218"/>
      <c r="D2786" s="217"/>
      <c r="E2786" s="219"/>
      <c r="F2786" s="238" t="s">
        <v>244</v>
      </c>
      <c r="G2786" s="497" t="s">
        <v>245</v>
      </c>
      <c r="H2786" s="220"/>
      <c r="I2786" s="221"/>
      <c r="J2786" s="221">
        <f t="shared" si="196"/>
        <v>0</v>
      </c>
      <c r="K2786" s="221"/>
      <c r="L2786" s="221"/>
      <c r="M2786" s="221">
        <f t="shared" si="197"/>
        <v>0</v>
      </c>
      <c r="N2786" s="722"/>
      <c r="O2786" s="115"/>
      <c r="P2786" s="98"/>
      <c r="Q2786" s="98"/>
      <c r="R2786" s="87"/>
      <c r="S2786" s="98"/>
      <c r="T2786" s="98"/>
      <c r="U2786" s="98"/>
      <c r="V2786" s="98"/>
      <c r="W2786" s="98"/>
      <c r="X2786" s="98"/>
      <c r="Y2786" s="98"/>
      <c r="Z2786" s="98"/>
      <c r="AA2786" s="98"/>
      <c r="AB2786" s="98"/>
      <c r="AC2786" s="98"/>
    </row>
    <row r="2787" spans="1:29" s="80" customFormat="1" ht="14.25" hidden="1" customHeight="1" x14ac:dyDescent="0.25">
      <c r="A2787" s="217"/>
      <c r="B2787" s="217"/>
      <c r="C2787" s="218"/>
      <c r="D2787" s="217"/>
      <c r="E2787" s="219"/>
      <c r="F2787" s="238" t="s">
        <v>246</v>
      </c>
      <c r="G2787" s="497" t="s">
        <v>247</v>
      </c>
      <c r="H2787" s="220"/>
      <c r="I2787" s="221"/>
      <c r="J2787" s="221">
        <f t="shared" si="196"/>
        <v>0</v>
      </c>
      <c r="K2787" s="221"/>
      <c r="L2787" s="221"/>
      <c r="M2787" s="221">
        <f t="shared" si="197"/>
        <v>0</v>
      </c>
      <c r="N2787" s="722"/>
      <c r="O2787" s="115"/>
      <c r="P2787" s="98"/>
      <c r="Q2787" s="98"/>
      <c r="R2787" s="87"/>
      <c r="S2787" s="98"/>
      <c r="T2787" s="98"/>
      <c r="U2787" s="98"/>
      <c r="V2787" s="98"/>
      <c r="W2787" s="98"/>
      <c r="X2787" s="98"/>
      <c r="Y2787" s="98"/>
      <c r="Z2787" s="98"/>
      <c r="AA2787" s="98"/>
      <c r="AB2787" s="98"/>
      <c r="AC2787" s="98"/>
    </row>
    <row r="2788" spans="1:29" s="80" customFormat="1" ht="14.25" customHeight="1" x14ac:dyDescent="0.25">
      <c r="A2788" s="217"/>
      <c r="B2788" s="217"/>
      <c r="C2788" s="218"/>
      <c r="D2788" s="217"/>
      <c r="E2788" s="219"/>
      <c r="F2788" s="217"/>
      <c r="G2788" s="498" t="s">
        <v>3896</v>
      </c>
      <c r="H2788" s="239">
        <f>SUM(H2772:H2787)</f>
        <v>460000</v>
      </c>
      <c r="I2788" s="240">
        <f>SUM(I2773:I2787)</f>
        <v>0</v>
      </c>
      <c r="J2788" s="240">
        <f>SUM(J2772:J2787)</f>
        <v>460000</v>
      </c>
      <c r="K2788" s="240">
        <f>SUM(K2772:K2787)</f>
        <v>0</v>
      </c>
      <c r="L2788" s="240">
        <f>SUM(L2773:L2787)</f>
        <v>0</v>
      </c>
      <c r="M2788" s="240">
        <f>SUM(M2772:M2787)</f>
        <v>0</v>
      </c>
      <c r="N2788" s="724"/>
      <c r="O2788" s="115"/>
      <c r="P2788" s="98"/>
      <c r="Q2788" s="98"/>
      <c r="R2788" s="87"/>
      <c r="S2788" s="98"/>
      <c r="T2788" s="98"/>
      <c r="U2788" s="98"/>
      <c r="V2788" s="98"/>
      <c r="W2788" s="98"/>
      <c r="X2788" s="98"/>
      <c r="Y2788" s="98"/>
      <c r="Z2788" s="98"/>
      <c r="AA2788" s="98"/>
      <c r="AB2788" s="98"/>
      <c r="AC2788" s="98"/>
    </row>
    <row r="2789" spans="1:29" s="80" customFormat="1" ht="26.25" customHeight="1" x14ac:dyDescent="0.25">
      <c r="A2789" s="217"/>
      <c r="B2789" s="217"/>
      <c r="C2789" s="218"/>
      <c r="D2789" s="217"/>
      <c r="E2789" s="234"/>
      <c r="F2789" s="233"/>
      <c r="G2789" s="499" t="s">
        <v>4708</v>
      </c>
      <c r="H2789" s="235"/>
      <c r="I2789" s="236"/>
      <c r="J2789" s="237"/>
      <c r="K2789" s="237"/>
      <c r="L2789" s="237"/>
      <c r="M2789" s="237"/>
      <c r="N2789" s="723"/>
      <c r="O2789" s="115"/>
      <c r="P2789" s="98"/>
      <c r="Q2789" s="98"/>
      <c r="R2789" s="87"/>
      <c r="S2789" s="98"/>
      <c r="T2789" s="98"/>
      <c r="U2789" s="98"/>
      <c r="V2789" s="98"/>
      <c r="W2789" s="98"/>
      <c r="X2789" s="98"/>
      <c r="Y2789" s="98"/>
      <c r="Z2789" s="98"/>
      <c r="AA2789" s="98"/>
      <c r="AB2789" s="98"/>
      <c r="AC2789" s="98"/>
    </row>
    <row r="2790" spans="1:29" s="80" customFormat="1" ht="14.25" customHeight="1" x14ac:dyDescent="0.25">
      <c r="A2790" s="217"/>
      <c r="B2790" s="217"/>
      <c r="C2790" s="218"/>
      <c r="D2790" s="217"/>
      <c r="E2790" s="219"/>
      <c r="F2790" s="238" t="s">
        <v>219</v>
      </c>
      <c r="G2790" s="497" t="s">
        <v>220</v>
      </c>
      <c r="H2790" s="220">
        <f>SUM(H2788)</f>
        <v>460000</v>
      </c>
      <c r="I2790" s="221"/>
      <c r="J2790" s="221">
        <f>SUM(H2790:I2790)</f>
        <v>460000</v>
      </c>
      <c r="K2790" s="221">
        <f>SUM(K2788)</f>
        <v>0</v>
      </c>
      <c r="L2790" s="221"/>
      <c r="M2790" s="221">
        <f>SUM(K2790:L2790)</f>
        <v>0</v>
      </c>
      <c r="N2790" s="722"/>
      <c r="O2790" s="115"/>
      <c r="P2790" s="98"/>
      <c r="Q2790" s="98"/>
      <c r="R2790" s="87"/>
      <c r="S2790" s="98"/>
      <c r="T2790" s="98"/>
      <c r="U2790" s="98"/>
      <c r="V2790" s="98"/>
      <c r="W2790" s="98"/>
      <c r="X2790" s="98"/>
      <c r="Y2790" s="98"/>
      <c r="Z2790" s="98"/>
      <c r="AA2790" s="98"/>
      <c r="AB2790" s="98"/>
      <c r="AC2790" s="98"/>
    </row>
    <row r="2791" spans="1:29" s="80" customFormat="1" ht="14.25" hidden="1" customHeight="1" x14ac:dyDescent="0.25">
      <c r="A2791" s="217"/>
      <c r="B2791" s="217"/>
      <c r="C2791" s="218"/>
      <c r="D2791" s="217"/>
      <c r="E2791" s="219"/>
      <c r="F2791" s="238" t="s">
        <v>221</v>
      </c>
      <c r="G2791" s="497" t="s">
        <v>222</v>
      </c>
      <c r="H2791" s="220"/>
      <c r="I2791" s="221"/>
      <c r="J2791" s="221">
        <f t="shared" ref="J2791:J2801" si="198">SUM(H2791:I2791)</f>
        <v>0</v>
      </c>
      <c r="K2791" s="221"/>
      <c r="L2791" s="221"/>
      <c r="M2791" s="221">
        <f t="shared" ref="M2791:M2801" si="199">SUM(K2791:L2791)</f>
        <v>0</v>
      </c>
      <c r="N2791" s="722"/>
      <c r="O2791" s="115"/>
      <c r="P2791" s="98"/>
      <c r="Q2791" s="98"/>
      <c r="R2791" s="87"/>
      <c r="S2791" s="98"/>
      <c r="T2791" s="98"/>
      <c r="U2791" s="98"/>
      <c r="V2791" s="98"/>
      <c r="W2791" s="98"/>
      <c r="X2791" s="98"/>
      <c r="Y2791" s="98"/>
      <c r="Z2791" s="98"/>
      <c r="AA2791" s="98"/>
      <c r="AB2791" s="98"/>
      <c r="AC2791" s="98"/>
    </row>
    <row r="2792" spans="1:29" s="80" customFormat="1" ht="14.25" hidden="1" customHeight="1" x14ac:dyDescent="0.25">
      <c r="A2792" s="217"/>
      <c r="B2792" s="217"/>
      <c r="C2792" s="218"/>
      <c r="D2792" s="217"/>
      <c r="E2792" s="219"/>
      <c r="F2792" s="238" t="s">
        <v>223</v>
      </c>
      <c r="G2792" s="497" t="s">
        <v>224</v>
      </c>
      <c r="H2792" s="220"/>
      <c r="I2792" s="221"/>
      <c r="J2792" s="221">
        <f t="shared" si="198"/>
        <v>0</v>
      </c>
      <c r="K2792" s="221"/>
      <c r="L2792" s="221"/>
      <c r="M2792" s="221">
        <f t="shared" si="199"/>
        <v>0</v>
      </c>
      <c r="N2792" s="722"/>
      <c r="O2792" s="115"/>
      <c r="P2792" s="98"/>
      <c r="Q2792" s="98"/>
      <c r="R2792" s="87"/>
      <c r="S2792" s="98"/>
      <c r="T2792" s="98"/>
      <c r="U2792" s="98"/>
      <c r="V2792" s="98"/>
      <c r="W2792" s="98"/>
      <c r="X2792" s="98"/>
      <c r="Y2792" s="98"/>
      <c r="Z2792" s="98"/>
      <c r="AA2792" s="98"/>
      <c r="AB2792" s="98"/>
      <c r="AC2792" s="98"/>
    </row>
    <row r="2793" spans="1:29" s="80" customFormat="1" ht="14.25" hidden="1" customHeight="1" x14ac:dyDescent="0.25">
      <c r="A2793" s="217"/>
      <c r="B2793" s="217"/>
      <c r="C2793" s="218"/>
      <c r="D2793" s="217"/>
      <c r="E2793" s="219"/>
      <c r="F2793" s="238" t="s">
        <v>225</v>
      </c>
      <c r="G2793" s="497" t="s">
        <v>226</v>
      </c>
      <c r="H2793" s="220"/>
      <c r="I2793" s="221"/>
      <c r="J2793" s="221">
        <f t="shared" si="198"/>
        <v>0</v>
      </c>
      <c r="K2793" s="221"/>
      <c r="L2793" s="221"/>
      <c r="M2793" s="221">
        <f t="shared" si="199"/>
        <v>0</v>
      </c>
      <c r="N2793" s="722"/>
      <c r="O2793" s="115"/>
      <c r="P2793" s="98"/>
      <c r="Q2793" s="98"/>
      <c r="R2793" s="87"/>
      <c r="S2793" s="98"/>
      <c r="T2793" s="98"/>
      <c r="U2793" s="98"/>
      <c r="V2793" s="98"/>
      <c r="W2793" s="98"/>
      <c r="X2793" s="98"/>
      <c r="Y2793" s="98"/>
      <c r="Z2793" s="98"/>
      <c r="AA2793" s="98"/>
      <c r="AB2793" s="98"/>
      <c r="AC2793" s="98"/>
    </row>
    <row r="2794" spans="1:29" s="80" customFormat="1" ht="14.25" hidden="1" customHeight="1" x14ac:dyDescent="0.25">
      <c r="A2794" s="217"/>
      <c r="B2794" s="217"/>
      <c r="C2794" s="218"/>
      <c r="D2794" s="217"/>
      <c r="E2794" s="219"/>
      <c r="F2794" s="238" t="s">
        <v>227</v>
      </c>
      <c r="G2794" s="497" t="s">
        <v>228</v>
      </c>
      <c r="H2794" s="220"/>
      <c r="I2794" s="221"/>
      <c r="J2794" s="221">
        <f t="shared" si="198"/>
        <v>0</v>
      </c>
      <c r="K2794" s="221"/>
      <c r="L2794" s="221"/>
      <c r="M2794" s="221">
        <f t="shared" si="199"/>
        <v>0</v>
      </c>
      <c r="N2794" s="722"/>
      <c r="O2794" s="115"/>
      <c r="P2794" s="98"/>
      <c r="Q2794" s="98"/>
      <c r="R2794" s="87"/>
      <c r="S2794" s="98"/>
      <c r="T2794" s="98"/>
      <c r="U2794" s="98"/>
      <c r="V2794" s="98"/>
      <c r="W2794" s="98"/>
      <c r="X2794" s="98"/>
      <c r="Y2794" s="98"/>
      <c r="Z2794" s="98"/>
      <c r="AA2794" s="98"/>
      <c r="AB2794" s="98"/>
      <c r="AC2794" s="98"/>
    </row>
    <row r="2795" spans="1:29" s="80" customFormat="1" ht="14.25" hidden="1" customHeight="1" x14ac:dyDescent="0.25">
      <c r="A2795" s="217"/>
      <c r="B2795" s="217"/>
      <c r="C2795" s="218"/>
      <c r="D2795" s="217"/>
      <c r="E2795" s="219"/>
      <c r="F2795" s="238" t="s">
        <v>229</v>
      </c>
      <c r="G2795" s="497" t="s">
        <v>230</v>
      </c>
      <c r="H2795" s="220"/>
      <c r="I2795" s="221"/>
      <c r="J2795" s="221">
        <f t="shared" si="198"/>
        <v>0</v>
      </c>
      <c r="K2795" s="221"/>
      <c r="L2795" s="221"/>
      <c r="M2795" s="221">
        <f t="shared" si="199"/>
        <v>0</v>
      </c>
      <c r="N2795" s="722"/>
      <c r="O2795" s="115"/>
      <c r="P2795" s="98"/>
      <c r="Q2795" s="98"/>
      <c r="R2795" s="87"/>
      <c r="S2795" s="98"/>
      <c r="T2795" s="98"/>
      <c r="U2795" s="98"/>
      <c r="V2795" s="98"/>
      <c r="W2795" s="98"/>
      <c r="X2795" s="98"/>
      <c r="Y2795" s="98"/>
      <c r="Z2795" s="98"/>
      <c r="AA2795" s="98"/>
      <c r="AB2795" s="98"/>
      <c r="AC2795" s="98"/>
    </row>
    <row r="2796" spans="1:29" s="80" customFormat="1" ht="14.25" hidden="1" customHeight="1" x14ac:dyDescent="0.25">
      <c r="A2796" s="217"/>
      <c r="B2796" s="217"/>
      <c r="C2796" s="218"/>
      <c r="D2796" s="217"/>
      <c r="E2796" s="219"/>
      <c r="F2796" s="238" t="s">
        <v>231</v>
      </c>
      <c r="G2796" s="497" t="s">
        <v>4115</v>
      </c>
      <c r="H2796" s="220"/>
      <c r="I2796" s="221"/>
      <c r="J2796" s="221">
        <f t="shared" si="198"/>
        <v>0</v>
      </c>
      <c r="K2796" s="221"/>
      <c r="L2796" s="221"/>
      <c r="M2796" s="221">
        <f t="shared" si="199"/>
        <v>0</v>
      </c>
      <c r="N2796" s="722"/>
      <c r="O2796" s="115"/>
      <c r="P2796" s="98"/>
      <c r="Q2796" s="98"/>
      <c r="R2796" s="87"/>
      <c r="S2796" s="98"/>
      <c r="T2796" s="98"/>
      <c r="U2796" s="98"/>
      <c r="V2796" s="98"/>
      <c r="W2796" s="98"/>
      <c r="X2796" s="98"/>
      <c r="Y2796" s="98"/>
      <c r="Z2796" s="98"/>
      <c r="AA2796" s="98"/>
      <c r="AB2796" s="98"/>
      <c r="AC2796" s="98"/>
    </row>
    <row r="2797" spans="1:29" s="80" customFormat="1" ht="14.25" hidden="1" customHeight="1" x14ac:dyDescent="0.25">
      <c r="A2797" s="217"/>
      <c r="B2797" s="217"/>
      <c r="C2797" s="218"/>
      <c r="D2797" s="217"/>
      <c r="E2797" s="219"/>
      <c r="F2797" s="238" t="s">
        <v>232</v>
      </c>
      <c r="G2797" s="497" t="s">
        <v>4114</v>
      </c>
      <c r="H2797" s="220"/>
      <c r="I2797" s="221"/>
      <c r="J2797" s="221">
        <f t="shared" si="198"/>
        <v>0</v>
      </c>
      <c r="K2797" s="221"/>
      <c r="L2797" s="221"/>
      <c r="M2797" s="221">
        <f t="shared" si="199"/>
        <v>0</v>
      </c>
      <c r="N2797" s="722"/>
      <c r="O2797" s="115"/>
      <c r="P2797" s="98"/>
      <c r="Q2797" s="98"/>
      <c r="R2797" s="87"/>
      <c r="S2797" s="98"/>
      <c r="T2797" s="98"/>
      <c r="U2797" s="98"/>
      <c r="V2797" s="98"/>
      <c r="W2797" s="98"/>
      <c r="X2797" s="98"/>
      <c r="Y2797" s="98"/>
      <c r="Z2797" s="98"/>
      <c r="AA2797" s="98"/>
      <c r="AB2797" s="98"/>
      <c r="AC2797" s="98"/>
    </row>
    <row r="2798" spans="1:29" s="80" customFormat="1" ht="14.25" hidden="1" customHeight="1" x14ac:dyDescent="0.25">
      <c r="A2798" s="217"/>
      <c r="B2798" s="217"/>
      <c r="C2798" s="218"/>
      <c r="D2798" s="217"/>
      <c r="E2798" s="219"/>
      <c r="F2798" s="238" t="s">
        <v>233</v>
      </c>
      <c r="G2798" s="497" t="s">
        <v>42</v>
      </c>
      <c r="H2798" s="220"/>
      <c r="I2798" s="221"/>
      <c r="J2798" s="221">
        <f t="shared" si="198"/>
        <v>0</v>
      </c>
      <c r="K2798" s="221"/>
      <c r="L2798" s="221"/>
      <c r="M2798" s="221">
        <f t="shared" si="199"/>
        <v>0</v>
      </c>
      <c r="N2798" s="722"/>
      <c r="O2798" s="115"/>
      <c r="P2798" s="98"/>
      <c r="Q2798" s="98"/>
      <c r="R2798" s="87"/>
      <c r="S2798" s="98"/>
      <c r="T2798" s="98"/>
      <c r="U2798" s="98"/>
      <c r="V2798" s="98"/>
      <c r="W2798" s="98"/>
      <c r="X2798" s="98"/>
      <c r="Y2798" s="98"/>
      <c r="Z2798" s="98"/>
      <c r="AA2798" s="98"/>
      <c r="AB2798" s="98"/>
      <c r="AC2798" s="98"/>
    </row>
    <row r="2799" spans="1:29" s="80" customFormat="1" ht="14.25" hidden="1" customHeight="1" x14ac:dyDescent="0.25">
      <c r="A2799" s="217"/>
      <c r="B2799" s="217"/>
      <c r="C2799" s="218"/>
      <c r="D2799" s="217"/>
      <c r="E2799" s="219"/>
      <c r="F2799" s="238" t="s">
        <v>234</v>
      </c>
      <c r="G2799" s="497" t="s">
        <v>235</v>
      </c>
      <c r="H2799" s="220"/>
      <c r="I2799" s="221"/>
      <c r="J2799" s="221">
        <f t="shared" si="198"/>
        <v>0</v>
      </c>
      <c r="K2799" s="221"/>
      <c r="L2799" s="221"/>
      <c r="M2799" s="221">
        <f t="shared" si="199"/>
        <v>0</v>
      </c>
      <c r="N2799" s="722"/>
      <c r="O2799" s="115"/>
      <c r="P2799" s="98"/>
      <c r="Q2799" s="98"/>
      <c r="R2799" s="87"/>
      <c r="S2799" s="98"/>
      <c r="T2799" s="98"/>
      <c r="U2799" s="98"/>
      <c r="V2799" s="98"/>
      <c r="W2799" s="98"/>
      <c r="X2799" s="98"/>
      <c r="Y2799" s="98"/>
      <c r="Z2799" s="98"/>
      <c r="AA2799" s="98"/>
      <c r="AB2799" s="98"/>
      <c r="AC2799" s="98"/>
    </row>
    <row r="2800" spans="1:29" s="80" customFormat="1" ht="14.25" hidden="1" customHeight="1" x14ac:dyDescent="0.25">
      <c r="A2800" s="217"/>
      <c r="B2800" s="217"/>
      <c r="C2800" s="218"/>
      <c r="D2800" s="217"/>
      <c r="E2800" s="219"/>
      <c r="F2800" s="238" t="s">
        <v>236</v>
      </c>
      <c r="G2800" s="497" t="s">
        <v>237</v>
      </c>
      <c r="H2800" s="220"/>
      <c r="I2800" s="221"/>
      <c r="J2800" s="221">
        <f t="shared" si="198"/>
        <v>0</v>
      </c>
      <c r="K2800" s="221"/>
      <c r="L2800" s="221"/>
      <c r="M2800" s="221">
        <f t="shared" si="199"/>
        <v>0</v>
      </c>
      <c r="N2800" s="722"/>
      <c r="O2800" s="115"/>
      <c r="P2800" s="98"/>
      <c r="Q2800" s="98"/>
      <c r="R2800" s="87"/>
      <c r="S2800" s="98"/>
      <c r="T2800" s="98"/>
      <c r="U2800" s="98"/>
      <c r="V2800" s="98"/>
      <c r="W2800" s="98"/>
      <c r="X2800" s="98"/>
      <c r="Y2800" s="98"/>
      <c r="Z2800" s="98"/>
      <c r="AA2800" s="98"/>
      <c r="AB2800" s="98"/>
      <c r="AC2800" s="98"/>
    </row>
    <row r="2801" spans="1:29" s="80" customFormat="1" ht="14.25" hidden="1" customHeight="1" x14ac:dyDescent="0.25">
      <c r="A2801" s="217"/>
      <c r="B2801" s="217"/>
      <c r="C2801" s="218"/>
      <c r="D2801" s="217"/>
      <c r="E2801" s="219"/>
      <c r="F2801" s="238" t="s">
        <v>238</v>
      </c>
      <c r="G2801" s="497" t="s">
        <v>239</v>
      </c>
      <c r="H2801" s="220"/>
      <c r="I2801" s="221"/>
      <c r="J2801" s="221">
        <f t="shared" si="198"/>
        <v>0</v>
      </c>
      <c r="K2801" s="221"/>
      <c r="L2801" s="221"/>
      <c r="M2801" s="221">
        <f t="shared" si="199"/>
        <v>0</v>
      </c>
      <c r="N2801" s="722"/>
      <c r="O2801" s="115"/>
      <c r="P2801" s="98"/>
      <c r="Q2801" s="98"/>
      <c r="R2801" s="87"/>
      <c r="S2801" s="98"/>
      <c r="T2801" s="98"/>
      <c r="U2801" s="98"/>
      <c r="V2801" s="98"/>
      <c r="W2801" s="98"/>
      <c r="X2801" s="98"/>
      <c r="Y2801" s="98"/>
      <c r="Z2801" s="98"/>
      <c r="AA2801" s="98"/>
      <c r="AB2801" s="98"/>
      <c r="AC2801" s="98"/>
    </row>
    <row r="2802" spans="1:29" s="80" customFormat="1" ht="14.25" customHeight="1" x14ac:dyDescent="0.25">
      <c r="A2802" s="217"/>
      <c r="B2802" s="217"/>
      <c r="C2802" s="218"/>
      <c r="D2802" s="217"/>
      <c r="E2802" s="219"/>
      <c r="F2802" s="238" t="s">
        <v>240</v>
      </c>
      <c r="G2802" s="497" t="s">
        <v>241</v>
      </c>
      <c r="H2802" s="221">
        <v>0</v>
      </c>
      <c r="I2802" s="267"/>
      <c r="J2802" s="221">
        <f>SUM(H2802:H2802)</f>
        <v>0</v>
      </c>
      <c r="K2802" s="221">
        <v>0</v>
      </c>
      <c r="L2802" s="221"/>
      <c r="M2802" s="221">
        <f>SUM(K2802:K2802)</f>
        <v>0</v>
      </c>
      <c r="N2802" s="722"/>
      <c r="O2802" s="115"/>
      <c r="P2802" s="98"/>
      <c r="Q2802" s="98"/>
      <c r="R2802" s="87"/>
      <c r="S2802" s="98"/>
      <c r="T2802" s="98"/>
      <c r="U2802" s="98"/>
      <c r="V2802" s="98"/>
      <c r="W2802" s="98"/>
      <c r="X2802" s="98"/>
      <c r="Y2802" s="98"/>
      <c r="Z2802" s="98"/>
      <c r="AA2802" s="98"/>
      <c r="AB2802" s="98"/>
      <c r="AC2802" s="98"/>
    </row>
    <row r="2803" spans="1:29" s="80" customFormat="1" ht="14.25" hidden="1" customHeight="1" x14ac:dyDescent="0.25">
      <c r="A2803" s="217"/>
      <c r="B2803" s="217"/>
      <c r="C2803" s="218"/>
      <c r="D2803" s="217"/>
      <c r="E2803" s="219"/>
      <c r="F2803" s="238" t="s">
        <v>242</v>
      </c>
      <c r="G2803" s="497" t="s">
        <v>243</v>
      </c>
      <c r="H2803" s="220"/>
      <c r="I2803" s="221"/>
      <c r="J2803" s="221">
        <f t="shared" ref="J2803:J2805" si="200">SUM(H2803:I2803)</f>
        <v>0</v>
      </c>
      <c r="K2803" s="221"/>
      <c r="L2803" s="221"/>
      <c r="M2803" s="221">
        <f t="shared" ref="M2803:M2805" si="201">SUM(K2803:L2803)</f>
        <v>0</v>
      </c>
      <c r="N2803" s="722"/>
      <c r="O2803" s="115"/>
      <c r="P2803" s="98"/>
      <c r="Q2803" s="98"/>
      <c r="R2803" s="87"/>
      <c r="S2803" s="98"/>
      <c r="T2803" s="98"/>
      <c r="U2803" s="98"/>
      <c r="V2803" s="98"/>
      <c r="W2803" s="98"/>
      <c r="X2803" s="98"/>
      <c r="Y2803" s="98"/>
      <c r="Z2803" s="98"/>
      <c r="AA2803" s="98"/>
      <c r="AB2803" s="98"/>
      <c r="AC2803" s="98"/>
    </row>
    <row r="2804" spans="1:29" s="80" customFormat="1" ht="14.25" hidden="1" customHeight="1" x14ac:dyDescent="0.25">
      <c r="A2804" s="217"/>
      <c r="B2804" s="217"/>
      <c r="C2804" s="218"/>
      <c r="D2804" s="217"/>
      <c r="E2804" s="219"/>
      <c r="F2804" s="238" t="s">
        <v>244</v>
      </c>
      <c r="G2804" s="497" t="s">
        <v>245</v>
      </c>
      <c r="H2804" s="220"/>
      <c r="I2804" s="221"/>
      <c r="J2804" s="221">
        <f t="shared" si="200"/>
        <v>0</v>
      </c>
      <c r="K2804" s="221"/>
      <c r="L2804" s="221"/>
      <c r="M2804" s="221">
        <f t="shared" si="201"/>
        <v>0</v>
      </c>
      <c r="N2804" s="722"/>
      <c r="O2804" s="115"/>
      <c r="P2804" s="98"/>
      <c r="Q2804" s="98"/>
      <c r="R2804" s="87"/>
      <c r="S2804" s="98"/>
      <c r="T2804" s="98"/>
      <c r="U2804" s="98"/>
      <c r="V2804" s="98"/>
      <c r="W2804" s="98"/>
      <c r="X2804" s="98"/>
      <c r="Y2804" s="98"/>
      <c r="Z2804" s="98"/>
      <c r="AA2804" s="98"/>
      <c r="AB2804" s="98"/>
      <c r="AC2804" s="98"/>
    </row>
    <row r="2805" spans="1:29" s="80" customFormat="1" ht="14.25" hidden="1" customHeight="1" x14ac:dyDescent="0.25">
      <c r="A2805" s="217"/>
      <c r="B2805" s="217"/>
      <c r="C2805" s="218"/>
      <c r="D2805" s="217"/>
      <c r="E2805" s="219"/>
      <c r="F2805" s="238" t="s">
        <v>246</v>
      </c>
      <c r="G2805" s="497" t="s">
        <v>247</v>
      </c>
      <c r="H2805" s="220"/>
      <c r="I2805" s="221"/>
      <c r="J2805" s="221">
        <f t="shared" si="200"/>
        <v>0</v>
      </c>
      <c r="K2805" s="221"/>
      <c r="L2805" s="221"/>
      <c r="M2805" s="221">
        <f t="shared" si="201"/>
        <v>0</v>
      </c>
      <c r="N2805" s="722"/>
      <c r="O2805" s="115"/>
      <c r="P2805" s="98"/>
      <c r="Q2805" s="98"/>
      <c r="R2805" s="87"/>
      <c r="S2805" s="98"/>
      <c r="T2805" s="98"/>
      <c r="U2805" s="98"/>
      <c r="V2805" s="98"/>
      <c r="W2805" s="98"/>
      <c r="X2805" s="98"/>
      <c r="Y2805" s="98"/>
      <c r="Z2805" s="98"/>
      <c r="AA2805" s="98"/>
      <c r="AB2805" s="98"/>
      <c r="AC2805" s="98"/>
    </row>
    <row r="2806" spans="1:29" s="80" customFormat="1" ht="14.25" customHeight="1" x14ac:dyDescent="0.25">
      <c r="A2806" s="217"/>
      <c r="B2806" s="217"/>
      <c r="C2806" s="218"/>
      <c r="D2806" s="217"/>
      <c r="E2806" s="219"/>
      <c r="F2806" s="217"/>
      <c r="G2806" s="498" t="s">
        <v>4709</v>
      </c>
      <c r="H2806" s="239">
        <f>SUM(H2790:H2805)</f>
        <v>460000</v>
      </c>
      <c r="I2806" s="240">
        <f>SUM(I2791:I2805)</f>
        <v>0</v>
      </c>
      <c r="J2806" s="240">
        <f>SUM(J2790:J2805)</f>
        <v>460000</v>
      </c>
      <c r="K2806" s="240">
        <f>SUM(K2790:K2805)</f>
        <v>0</v>
      </c>
      <c r="L2806" s="240">
        <f>SUM(L2791:L2805)</f>
        <v>0</v>
      </c>
      <c r="M2806" s="240">
        <f>SUM(M2790:M2805)</f>
        <v>0</v>
      </c>
      <c r="N2806" s="724"/>
      <c r="O2806" s="115"/>
      <c r="P2806" s="98"/>
      <c r="Q2806" s="98"/>
      <c r="R2806" s="87"/>
      <c r="S2806" s="98"/>
      <c r="T2806" s="98"/>
      <c r="U2806" s="98"/>
      <c r="V2806" s="98"/>
      <c r="W2806" s="98"/>
      <c r="X2806" s="98"/>
      <c r="Y2806" s="98"/>
      <c r="Z2806" s="98"/>
      <c r="AA2806" s="98"/>
      <c r="AB2806" s="98"/>
      <c r="AC2806" s="98"/>
    </row>
    <row r="2807" spans="1:29" s="80" customFormat="1" ht="14.25" customHeight="1" x14ac:dyDescent="0.25">
      <c r="A2807" s="217"/>
      <c r="B2807" s="217"/>
      <c r="C2807" s="228" t="s">
        <v>3995</v>
      </c>
      <c r="D2807" s="229"/>
      <c r="E2807" s="219"/>
      <c r="F2807" s="217"/>
      <c r="G2807" s="491" t="s">
        <v>4271</v>
      </c>
      <c r="H2807" s="220"/>
      <c r="I2807" s="221"/>
      <c r="J2807" s="221"/>
      <c r="K2807" s="221"/>
      <c r="L2807" s="221"/>
      <c r="M2807" s="221"/>
      <c r="N2807" s="722"/>
      <c r="O2807" s="115"/>
      <c r="P2807" s="98"/>
      <c r="Q2807" s="98"/>
      <c r="R2807" s="87"/>
      <c r="S2807" s="98"/>
      <c r="T2807" s="98"/>
      <c r="U2807" s="98"/>
      <c r="V2807" s="98"/>
      <c r="W2807" s="98"/>
      <c r="X2807" s="98"/>
      <c r="Y2807" s="98"/>
      <c r="Z2807" s="98"/>
      <c r="AA2807" s="98"/>
      <c r="AB2807" s="98"/>
      <c r="AC2807" s="98"/>
    </row>
    <row r="2808" spans="1:29" s="80" customFormat="1" ht="14.25" customHeight="1" x14ac:dyDescent="0.25">
      <c r="A2808" s="217"/>
      <c r="B2808" s="217"/>
      <c r="C2808" s="228"/>
      <c r="D2808" s="270" t="s">
        <v>3659</v>
      </c>
      <c r="E2808" s="231"/>
      <c r="F2808" s="230"/>
      <c r="G2808" s="503" t="s">
        <v>85</v>
      </c>
      <c r="H2808" s="220"/>
      <c r="I2808" s="221"/>
      <c r="J2808" s="221"/>
      <c r="K2808" s="221"/>
      <c r="L2808" s="221"/>
      <c r="M2808" s="221"/>
      <c r="N2808" s="722"/>
      <c r="O2808" s="115"/>
      <c r="P2808" s="98"/>
      <c r="Q2808" s="98"/>
      <c r="R2808" s="87"/>
      <c r="S2808" s="98"/>
      <c r="T2808" s="98"/>
      <c r="U2808" s="98"/>
      <c r="V2808" s="98"/>
      <c r="W2808" s="98"/>
      <c r="X2808" s="98"/>
      <c r="Y2808" s="98"/>
      <c r="Z2808" s="98"/>
      <c r="AA2808" s="98"/>
      <c r="AB2808" s="98"/>
      <c r="AC2808" s="98"/>
    </row>
    <row r="2809" spans="1:29" s="80" customFormat="1" ht="14.25" hidden="1" customHeight="1" x14ac:dyDescent="0.25">
      <c r="A2809" s="217"/>
      <c r="B2809" s="217"/>
      <c r="C2809" s="218"/>
      <c r="D2809" s="217"/>
      <c r="E2809" s="219"/>
      <c r="F2809" s="233">
        <v>411</v>
      </c>
      <c r="G2809" s="493" t="s">
        <v>3738</v>
      </c>
      <c r="H2809" s="220"/>
      <c r="I2809" s="221"/>
      <c r="J2809" s="221">
        <f>SUM(H2809:I2809)</f>
        <v>0</v>
      </c>
      <c r="K2809" s="221"/>
      <c r="L2809" s="221"/>
      <c r="M2809" s="221">
        <f>SUM(K2809:L2809)</f>
        <v>0</v>
      </c>
      <c r="N2809" s="722"/>
      <c r="O2809" s="115"/>
      <c r="P2809" s="98"/>
      <c r="Q2809" s="98"/>
      <c r="R2809" s="87"/>
      <c r="S2809" s="98"/>
      <c r="T2809" s="98"/>
      <c r="U2809" s="98"/>
      <c r="V2809" s="98"/>
      <c r="W2809" s="98"/>
      <c r="X2809" s="98"/>
      <c r="Y2809" s="98"/>
      <c r="Z2809" s="98"/>
      <c r="AA2809" s="98"/>
      <c r="AB2809" s="98"/>
      <c r="AC2809" s="98"/>
    </row>
    <row r="2810" spans="1:29" s="80" customFormat="1" ht="14.25" hidden="1" customHeight="1" x14ac:dyDescent="0.25">
      <c r="A2810" s="217"/>
      <c r="B2810" s="217"/>
      <c r="C2810" s="218"/>
      <c r="D2810" s="217"/>
      <c r="E2810" s="219"/>
      <c r="F2810" s="233">
        <v>412</v>
      </c>
      <c r="G2810" s="494" t="s">
        <v>3630</v>
      </c>
      <c r="H2810" s="220"/>
      <c r="I2810" s="221"/>
      <c r="J2810" s="221">
        <f t="shared" ref="J2810:J2819" si="202">SUM(H2810:I2810)</f>
        <v>0</v>
      </c>
      <c r="K2810" s="221"/>
      <c r="L2810" s="221"/>
      <c r="M2810" s="221">
        <f t="shared" ref="M2810:M2819" si="203">SUM(K2810:L2810)</f>
        <v>0</v>
      </c>
      <c r="N2810" s="722"/>
      <c r="O2810" s="115"/>
      <c r="P2810" s="98"/>
      <c r="Q2810" s="98"/>
      <c r="R2810" s="87"/>
      <c r="S2810" s="98"/>
      <c r="T2810" s="98"/>
      <c r="U2810" s="98"/>
      <c r="V2810" s="98"/>
      <c r="W2810" s="98"/>
      <c r="X2810" s="98"/>
      <c r="Y2810" s="98"/>
      <c r="Z2810" s="98"/>
      <c r="AA2810" s="98"/>
      <c r="AB2810" s="98"/>
      <c r="AC2810" s="98"/>
    </row>
    <row r="2811" spans="1:29" s="80" customFormat="1" ht="14.25" hidden="1" customHeight="1" x14ac:dyDescent="0.25">
      <c r="A2811" s="217"/>
      <c r="B2811" s="217"/>
      <c r="C2811" s="218"/>
      <c r="D2811" s="217"/>
      <c r="E2811" s="219"/>
      <c r="F2811" s="233">
        <v>413</v>
      </c>
      <c r="G2811" s="493" t="s">
        <v>3739</v>
      </c>
      <c r="H2811" s="220"/>
      <c r="I2811" s="221"/>
      <c r="J2811" s="221">
        <f t="shared" si="202"/>
        <v>0</v>
      </c>
      <c r="K2811" s="221"/>
      <c r="L2811" s="221"/>
      <c r="M2811" s="221">
        <f t="shared" si="203"/>
        <v>0</v>
      </c>
      <c r="N2811" s="722"/>
      <c r="O2811" s="115"/>
      <c r="P2811" s="98"/>
      <c r="Q2811" s="98"/>
      <c r="R2811" s="87"/>
      <c r="S2811" s="98"/>
      <c r="T2811" s="98"/>
      <c r="U2811" s="98"/>
      <c r="V2811" s="98"/>
      <c r="W2811" s="98"/>
      <c r="X2811" s="98"/>
      <c r="Y2811" s="98"/>
      <c r="Z2811" s="98"/>
      <c r="AA2811" s="98"/>
      <c r="AB2811" s="98"/>
      <c r="AC2811" s="98"/>
    </row>
    <row r="2812" spans="1:29" s="80" customFormat="1" ht="14.25" hidden="1" customHeight="1" x14ac:dyDescent="0.25">
      <c r="A2812" s="217"/>
      <c r="B2812" s="217"/>
      <c r="C2812" s="218"/>
      <c r="D2812" s="217"/>
      <c r="E2812" s="219"/>
      <c r="F2812" s="233">
        <v>414</v>
      </c>
      <c r="G2812" s="493" t="s">
        <v>3631</v>
      </c>
      <c r="H2812" s="220"/>
      <c r="I2812" s="221"/>
      <c r="J2812" s="221">
        <f t="shared" si="202"/>
        <v>0</v>
      </c>
      <c r="K2812" s="221"/>
      <c r="L2812" s="221"/>
      <c r="M2812" s="221">
        <f t="shared" si="203"/>
        <v>0</v>
      </c>
      <c r="N2812" s="722"/>
      <c r="O2812" s="115"/>
      <c r="P2812" s="98"/>
      <c r="Q2812" s="98"/>
      <c r="R2812" s="87"/>
      <c r="S2812" s="98"/>
      <c r="T2812" s="98"/>
      <c r="U2812" s="98"/>
      <c r="V2812" s="98"/>
      <c r="W2812" s="98"/>
      <c r="X2812" s="98"/>
      <c r="Y2812" s="98"/>
      <c r="Z2812" s="98"/>
      <c r="AA2812" s="98"/>
      <c r="AB2812" s="98"/>
      <c r="AC2812" s="98"/>
    </row>
    <row r="2813" spans="1:29" s="80" customFormat="1" ht="14.25" hidden="1" customHeight="1" x14ac:dyDescent="0.25">
      <c r="A2813" s="217"/>
      <c r="B2813" s="217"/>
      <c r="C2813" s="218"/>
      <c r="D2813" s="217"/>
      <c r="E2813" s="219"/>
      <c r="F2813" s="233">
        <v>415</v>
      </c>
      <c r="G2813" s="493" t="s">
        <v>3748</v>
      </c>
      <c r="H2813" s="220"/>
      <c r="I2813" s="221"/>
      <c r="J2813" s="221">
        <f t="shared" si="202"/>
        <v>0</v>
      </c>
      <c r="K2813" s="221"/>
      <c r="L2813" s="221"/>
      <c r="M2813" s="221">
        <f t="shared" si="203"/>
        <v>0</v>
      </c>
      <c r="N2813" s="722"/>
      <c r="O2813" s="115"/>
      <c r="P2813" s="98"/>
      <c r="Q2813" s="98"/>
      <c r="R2813" s="87"/>
      <c r="S2813" s="98"/>
      <c r="T2813" s="98"/>
      <c r="U2813" s="98"/>
      <c r="V2813" s="98"/>
      <c r="W2813" s="98"/>
      <c r="X2813" s="98"/>
      <c r="Y2813" s="98"/>
      <c r="Z2813" s="98"/>
      <c r="AA2813" s="98"/>
      <c r="AB2813" s="98"/>
      <c r="AC2813" s="98"/>
    </row>
    <row r="2814" spans="1:29" s="80" customFormat="1" ht="14.25" hidden="1" customHeight="1" x14ac:dyDescent="0.25">
      <c r="A2814" s="217"/>
      <c r="B2814" s="217"/>
      <c r="C2814" s="218"/>
      <c r="D2814" s="217"/>
      <c r="E2814" s="219"/>
      <c r="F2814" s="233">
        <v>416</v>
      </c>
      <c r="G2814" s="493" t="s">
        <v>3749</v>
      </c>
      <c r="H2814" s="220"/>
      <c r="I2814" s="221"/>
      <c r="J2814" s="221">
        <f t="shared" si="202"/>
        <v>0</v>
      </c>
      <c r="K2814" s="221"/>
      <c r="L2814" s="221"/>
      <c r="M2814" s="221">
        <f t="shared" si="203"/>
        <v>0</v>
      </c>
      <c r="N2814" s="722"/>
      <c r="O2814" s="115"/>
      <c r="P2814" s="98"/>
      <c r="Q2814" s="98"/>
      <c r="R2814" s="87"/>
      <c r="S2814" s="98"/>
      <c r="T2814" s="98"/>
      <c r="U2814" s="98"/>
      <c r="V2814" s="98"/>
      <c r="W2814" s="98"/>
      <c r="X2814" s="98"/>
      <c r="Y2814" s="98"/>
      <c r="Z2814" s="98"/>
      <c r="AA2814" s="98"/>
      <c r="AB2814" s="98"/>
      <c r="AC2814" s="98"/>
    </row>
    <row r="2815" spans="1:29" s="80" customFormat="1" ht="14.25" hidden="1" customHeight="1" x14ac:dyDescent="0.25">
      <c r="A2815" s="217"/>
      <c r="B2815" s="217"/>
      <c r="C2815" s="218"/>
      <c r="D2815" s="217"/>
      <c r="E2815" s="219"/>
      <c r="F2815" s="233">
        <v>417</v>
      </c>
      <c r="G2815" s="493" t="s">
        <v>3750</v>
      </c>
      <c r="H2815" s="220"/>
      <c r="I2815" s="221"/>
      <c r="J2815" s="221">
        <f t="shared" si="202"/>
        <v>0</v>
      </c>
      <c r="K2815" s="221"/>
      <c r="L2815" s="221"/>
      <c r="M2815" s="221">
        <f t="shared" si="203"/>
        <v>0</v>
      </c>
      <c r="N2815" s="722"/>
      <c r="O2815" s="115"/>
      <c r="P2815" s="98"/>
      <c r="Q2815" s="98"/>
      <c r="R2815" s="87"/>
      <c r="S2815" s="98"/>
      <c r="T2815" s="98"/>
      <c r="U2815" s="98"/>
      <c r="V2815" s="98"/>
      <c r="W2815" s="98"/>
      <c r="X2815" s="98"/>
      <c r="Y2815" s="98"/>
      <c r="Z2815" s="98"/>
      <c r="AA2815" s="98"/>
      <c r="AB2815" s="98"/>
      <c r="AC2815" s="98"/>
    </row>
    <row r="2816" spans="1:29" s="80" customFormat="1" ht="14.25" hidden="1" customHeight="1" x14ac:dyDescent="0.25">
      <c r="A2816" s="217"/>
      <c r="B2816" s="217"/>
      <c r="C2816" s="218"/>
      <c r="D2816" s="217"/>
      <c r="E2816" s="219"/>
      <c r="F2816" s="233">
        <v>418</v>
      </c>
      <c r="G2816" s="493" t="s">
        <v>3632</v>
      </c>
      <c r="H2816" s="220"/>
      <c r="I2816" s="221"/>
      <c r="J2816" s="221">
        <f t="shared" si="202"/>
        <v>0</v>
      </c>
      <c r="K2816" s="221"/>
      <c r="L2816" s="221"/>
      <c r="M2816" s="221">
        <f t="shared" si="203"/>
        <v>0</v>
      </c>
      <c r="N2816" s="722"/>
      <c r="O2816" s="115"/>
      <c r="P2816" s="98"/>
      <c r="Q2816" s="98"/>
      <c r="R2816" s="87"/>
      <c r="S2816" s="98"/>
      <c r="T2816" s="98"/>
      <c r="U2816" s="98"/>
      <c r="V2816" s="98"/>
      <c r="W2816" s="98"/>
      <c r="X2816" s="98"/>
      <c r="Y2816" s="98"/>
      <c r="Z2816" s="98"/>
      <c r="AA2816" s="98"/>
      <c r="AB2816" s="98"/>
      <c r="AC2816" s="98"/>
    </row>
    <row r="2817" spans="1:29" s="80" customFormat="1" ht="14.25" hidden="1" customHeight="1" x14ac:dyDescent="0.25">
      <c r="A2817" s="217"/>
      <c r="B2817" s="217"/>
      <c r="C2817" s="218"/>
      <c r="D2817" s="217"/>
      <c r="E2817" s="219"/>
      <c r="F2817" s="233">
        <v>421</v>
      </c>
      <c r="G2817" s="493" t="s">
        <v>3634</v>
      </c>
      <c r="H2817" s="220"/>
      <c r="I2817" s="221"/>
      <c r="J2817" s="221">
        <f t="shared" si="202"/>
        <v>0</v>
      </c>
      <c r="K2817" s="221"/>
      <c r="L2817" s="221"/>
      <c r="M2817" s="221">
        <f t="shared" si="203"/>
        <v>0</v>
      </c>
      <c r="N2817" s="722"/>
      <c r="O2817" s="115"/>
      <c r="P2817" s="98"/>
      <c r="Q2817" s="98"/>
      <c r="R2817" s="87"/>
      <c r="S2817" s="98"/>
      <c r="T2817" s="98"/>
      <c r="U2817" s="98"/>
      <c r="V2817" s="98"/>
      <c r="W2817" s="98"/>
      <c r="X2817" s="98"/>
      <c r="Y2817" s="98"/>
      <c r="Z2817" s="98"/>
      <c r="AA2817" s="98"/>
      <c r="AB2817" s="98"/>
      <c r="AC2817" s="98"/>
    </row>
    <row r="2818" spans="1:29" s="80" customFormat="1" ht="14.25" hidden="1" customHeight="1" x14ac:dyDescent="0.25">
      <c r="A2818" s="217"/>
      <c r="B2818" s="217"/>
      <c r="C2818" s="218"/>
      <c r="D2818" s="217"/>
      <c r="E2818" s="219"/>
      <c r="F2818" s="233">
        <v>422</v>
      </c>
      <c r="G2818" s="493" t="s">
        <v>3635</v>
      </c>
      <c r="H2818" s="220"/>
      <c r="I2818" s="221"/>
      <c r="J2818" s="221">
        <f t="shared" si="202"/>
        <v>0</v>
      </c>
      <c r="K2818" s="221"/>
      <c r="L2818" s="221"/>
      <c r="M2818" s="221">
        <f t="shared" si="203"/>
        <v>0</v>
      </c>
      <c r="N2818" s="722"/>
      <c r="O2818" s="115"/>
      <c r="P2818" s="98"/>
      <c r="Q2818" s="98"/>
      <c r="R2818" s="87"/>
      <c r="S2818" s="98"/>
      <c r="T2818" s="98"/>
      <c r="U2818" s="98"/>
      <c r="V2818" s="98"/>
      <c r="W2818" s="98"/>
      <c r="X2818" s="98"/>
      <c r="Y2818" s="98"/>
      <c r="Z2818" s="98"/>
      <c r="AA2818" s="98"/>
      <c r="AB2818" s="98"/>
      <c r="AC2818" s="98"/>
    </row>
    <row r="2819" spans="1:29" s="80" customFormat="1" ht="14.25" hidden="1" customHeight="1" x14ac:dyDescent="0.25">
      <c r="A2819" s="217"/>
      <c r="B2819" s="217"/>
      <c r="C2819" s="218"/>
      <c r="D2819" s="217"/>
      <c r="E2819" s="219"/>
      <c r="F2819" s="233">
        <v>423</v>
      </c>
      <c r="G2819" s="493" t="s">
        <v>3636</v>
      </c>
      <c r="H2819" s="220"/>
      <c r="I2819" s="221"/>
      <c r="J2819" s="221">
        <f t="shared" si="202"/>
        <v>0</v>
      </c>
      <c r="K2819" s="221"/>
      <c r="L2819" s="221"/>
      <c r="M2819" s="221">
        <f t="shared" si="203"/>
        <v>0</v>
      </c>
      <c r="N2819" s="722"/>
      <c r="O2819" s="115"/>
      <c r="P2819" s="98"/>
      <c r="Q2819" s="98"/>
      <c r="R2819" s="87"/>
      <c r="S2819" s="98"/>
      <c r="T2819" s="98"/>
      <c r="U2819" s="98"/>
      <c r="V2819" s="98"/>
      <c r="W2819" s="98"/>
      <c r="X2819" s="98"/>
      <c r="Y2819" s="98"/>
      <c r="Z2819" s="98"/>
      <c r="AA2819" s="98"/>
      <c r="AB2819" s="98"/>
      <c r="AC2819" s="98"/>
    </row>
    <row r="2820" spans="1:29" s="80" customFormat="1" ht="14.25" hidden="1" customHeight="1" x14ac:dyDescent="0.25">
      <c r="A2820" s="217"/>
      <c r="B2820" s="217"/>
      <c r="C2820" s="218"/>
      <c r="D2820" s="217"/>
      <c r="E2820" s="219"/>
      <c r="F2820" s="233">
        <v>424</v>
      </c>
      <c r="G2820" s="493" t="s">
        <v>3637</v>
      </c>
      <c r="H2820" s="220"/>
      <c r="I2820" s="221"/>
      <c r="J2820" s="221">
        <f>SUM(H2820:I2820)</f>
        <v>0</v>
      </c>
      <c r="K2820" s="221"/>
      <c r="L2820" s="221"/>
      <c r="M2820" s="221">
        <f>SUM(K2820:L2820)</f>
        <v>0</v>
      </c>
      <c r="N2820" s="722"/>
      <c r="O2820" s="115"/>
      <c r="P2820" s="98"/>
      <c r="Q2820" s="98"/>
      <c r="R2820" s="87"/>
      <c r="S2820" s="98"/>
      <c r="T2820" s="98"/>
      <c r="U2820" s="98"/>
      <c r="V2820" s="98"/>
      <c r="W2820" s="98"/>
      <c r="X2820" s="98"/>
      <c r="Y2820" s="98"/>
      <c r="Z2820" s="98"/>
      <c r="AA2820" s="98"/>
      <c r="AB2820" s="98"/>
      <c r="AC2820" s="98"/>
    </row>
    <row r="2821" spans="1:29" s="80" customFormat="1" ht="14.25" hidden="1" customHeight="1" x14ac:dyDescent="0.25">
      <c r="A2821" s="217"/>
      <c r="B2821" s="217"/>
      <c r="C2821" s="218"/>
      <c r="D2821" s="217"/>
      <c r="E2821" s="219"/>
      <c r="F2821" s="233">
        <v>426</v>
      </c>
      <c r="G2821" s="493" t="s">
        <v>4129</v>
      </c>
      <c r="H2821" s="220"/>
      <c r="I2821" s="221"/>
      <c r="J2821" s="221">
        <f t="shared" ref="J2821:J2868" si="204">SUM(H2821:I2821)</f>
        <v>0</v>
      </c>
      <c r="K2821" s="221"/>
      <c r="L2821" s="221"/>
      <c r="M2821" s="221">
        <f t="shared" ref="M2821:M2868" si="205">SUM(K2821:L2821)</f>
        <v>0</v>
      </c>
      <c r="N2821" s="722"/>
      <c r="O2821" s="115"/>
      <c r="P2821" s="98"/>
      <c r="Q2821" s="98"/>
      <c r="R2821" s="87"/>
      <c r="S2821" s="98"/>
      <c r="T2821" s="98"/>
      <c r="U2821" s="98"/>
      <c r="V2821" s="98"/>
      <c r="W2821" s="98"/>
      <c r="X2821" s="98"/>
      <c r="Y2821" s="98"/>
      <c r="Z2821" s="98"/>
      <c r="AA2821" s="98"/>
      <c r="AB2821" s="98"/>
      <c r="AC2821" s="98"/>
    </row>
    <row r="2822" spans="1:29" s="80" customFormat="1" ht="14.25" hidden="1" customHeight="1" x14ac:dyDescent="0.25">
      <c r="A2822" s="217"/>
      <c r="B2822" s="217"/>
      <c r="C2822" s="218"/>
      <c r="D2822" s="217"/>
      <c r="E2822" s="219"/>
      <c r="F2822" s="233">
        <v>465</v>
      </c>
      <c r="G2822" s="493" t="s">
        <v>3741</v>
      </c>
      <c r="H2822" s="220"/>
      <c r="I2822" s="221"/>
      <c r="J2822" s="221">
        <f t="shared" si="204"/>
        <v>0</v>
      </c>
      <c r="K2822" s="221"/>
      <c r="L2822" s="221"/>
      <c r="M2822" s="221">
        <f t="shared" si="205"/>
        <v>0</v>
      </c>
      <c r="N2822" s="722"/>
      <c r="O2822" s="115"/>
      <c r="P2822" s="98"/>
      <c r="Q2822" s="98"/>
      <c r="R2822" s="87"/>
      <c r="S2822" s="98"/>
      <c r="T2822" s="98"/>
      <c r="U2822" s="98"/>
      <c r="V2822" s="98"/>
      <c r="W2822" s="98"/>
      <c r="X2822" s="98"/>
      <c r="Y2822" s="98"/>
      <c r="Z2822" s="98"/>
      <c r="AA2822" s="98"/>
      <c r="AB2822" s="98"/>
      <c r="AC2822" s="98"/>
    </row>
    <row r="2823" spans="1:29" s="80" customFormat="1" ht="14.25" hidden="1" customHeight="1" x14ac:dyDescent="0.25">
      <c r="A2823" s="217"/>
      <c r="B2823" s="217"/>
      <c r="C2823" s="218"/>
      <c r="D2823" s="217"/>
      <c r="E2823" s="219"/>
      <c r="F2823" s="233">
        <v>431</v>
      </c>
      <c r="G2823" s="493" t="s">
        <v>3752</v>
      </c>
      <c r="H2823" s="220"/>
      <c r="I2823" s="221"/>
      <c r="J2823" s="221">
        <f t="shared" si="204"/>
        <v>0</v>
      </c>
      <c r="K2823" s="221"/>
      <c r="L2823" s="221"/>
      <c r="M2823" s="221">
        <f t="shared" si="205"/>
        <v>0</v>
      </c>
      <c r="N2823" s="722"/>
      <c r="O2823" s="115"/>
      <c r="P2823" s="98"/>
      <c r="Q2823" s="98"/>
      <c r="R2823" s="87"/>
      <c r="S2823" s="98"/>
      <c r="T2823" s="98"/>
      <c r="U2823" s="98"/>
      <c r="V2823" s="98"/>
      <c r="W2823" s="98"/>
      <c r="X2823" s="98"/>
      <c r="Y2823" s="98"/>
      <c r="Z2823" s="98"/>
      <c r="AA2823" s="98"/>
      <c r="AB2823" s="98"/>
      <c r="AC2823" s="98"/>
    </row>
    <row r="2824" spans="1:29" s="80" customFormat="1" ht="14.25" hidden="1" customHeight="1" x14ac:dyDescent="0.25">
      <c r="A2824" s="217"/>
      <c r="B2824" s="217"/>
      <c r="C2824" s="218"/>
      <c r="D2824" s="217"/>
      <c r="E2824" s="219"/>
      <c r="F2824" s="233">
        <v>432</v>
      </c>
      <c r="G2824" s="493" t="s">
        <v>3753</v>
      </c>
      <c r="H2824" s="220"/>
      <c r="I2824" s="221"/>
      <c r="J2824" s="221">
        <f t="shared" si="204"/>
        <v>0</v>
      </c>
      <c r="K2824" s="221"/>
      <c r="L2824" s="221"/>
      <c r="M2824" s="221">
        <f t="shared" si="205"/>
        <v>0</v>
      </c>
      <c r="N2824" s="722"/>
      <c r="O2824" s="115"/>
      <c r="P2824" s="98"/>
      <c r="Q2824" s="98"/>
      <c r="R2824" s="87"/>
      <c r="S2824" s="98"/>
      <c r="T2824" s="98"/>
      <c r="U2824" s="98"/>
      <c r="V2824" s="98"/>
      <c r="W2824" s="98"/>
      <c r="X2824" s="98"/>
      <c r="Y2824" s="98"/>
      <c r="Z2824" s="98"/>
      <c r="AA2824" s="98"/>
      <c r="AB2824" s="98"/>
      <c r="AC2824" s="98"/>
    </row>
    <row r="2825" spans="1:29" s="80" customFormat="1" ht="14.25" hidden="1" customHeight="1" x14ac:dyDescent="0.25">
      <c r="A2825" s="217"/>
      <c r="B2825" s="217"/>
      <c r="C2825" s="218"/>
      <c r="D2825" s="217"/>
      <c r="E2825" s="219"/>
      <c r="F2825" s="233">
        <v>433</v>
      </c>
      <c r="G2825" s="493" t="s">
        <v>3754</v>
      </c>
      <c r="H2825" s="220"/>
      <c r="I2825" s="221"/>
      <c r="J2825" s="221">
        <f t="shared" si="204"/>
        <v>0</v>
      </c>
      <c r="K2825" s="221"/>
      <c r="L2825" s="221"/>
      <c r="M2825" s="221">
        <f t="shared" si="205"/>
        <v>0</v>
      </c>
      <c r="N2825" s="722"/>
      <c r="O2825" s="115"/>
      <c r="P2825" s="98"/>
      <c r="Q2825" s="98"/>
      <c r="R2825" s="87"/>
      <c r="S2825" s="98"/>
      <c r="T2825" s="98"/>
      <c r="U2825" s="98"/>
      <c r="V2825" s="98"/>
      <c r="W2825" s="98"/>
      <c r="X2825" s="98"/>
      <c r="Y2825" s="98"/>
      <c r="Z2825" s="98"/>
      <c r="AA2825" s="98"/>
      <c r="AB2825" s="98"/>
      <c r="AC2825" s="98"/>
    </row>
    <row r="2826" spans="1:29" s="80" customFormat="1" ht="14.25" hidden="1" customHeight="1" x14ac:dyDescent="0.25">
      <c r="A2826" s="217"/>
      <c r="B2826" s="217"/>
      <c r="C2826" s="218"/>
      <c r="D2826" s="217"/>
      <c r="E2826" s="219"/>
      <c r="F2826" s="233">
        <v>434</v>
      </c>
      <c r="G2826" s="493" t="s">
        <v>3755</v>
      </c>
      <c r="H2826" s="220"/>
      <c r="I2826" s="221"/>
      <c r="J2826" s="221">
        <f t="shared" si="204"/>
        <v>0</v>
      </c>
      <c r="K2826" s="221"/>
      <c r="L2826" s="221"/>
      <c r="M2826" s="221">
        <f t="shared" si="205"/>
        <v>0</v>
      </c>
      <c r="N2826" s="722"/>
      <c r="O2826" s="115"/>
      <c r="P2826" s="98"/>
      <c r="Q2826" s="98"/>
      <c r="R2826" s="87"/>
      <c r="S2826" s="98"/>
      <c r="T2826" s="98"/>
      <c r="U2826" s="98"/>
      <c r="V2826" s="98"/>
      <c r="W2826" s="98"/>
      <c r="X2826" s="98"/>
      <c r="Y2826" s="98"/>
      <c r="Z2826" s="98"/>
      <c r="AA2826" s="98"/>
      <c r="AB2826" s="98"/>
      <c r="AC2826" s="98"/>
    </row>
    <row r="2827" spans="1:29" s="80" customFormat="1" ht="14.25" hidden="1" customHeight="1" x14ac:dyDescent="0.25">
      <c r="A2827" s="217"/>
      <c r="B2827" s="217"/>
      <c r="C2827" s="218"/>
      <c r="D2827" s="217"/>
      <c r="E2827" s="219"/>
      <c r="F2827" s="233">
        <v>435</v>
      </c>
      <c r="G2827" s="493" t="s">
        <v>3639</v>
      </c>
      <c r="H2827" s="220"/>
      <c r="I2827" s="221"/>
      <c r="J2827" s="221">
        <f t="shared" si="204"/>
        <v>0</v>
      </c>
      <c r="K2827" s="221"/>
      <c r="L2827" s="221"/>
      <c r="M2827" s="221">
        <f t="shared" si="205"/>
        <v>0</v>
      </c>
      <c r="N2827" s="722"/>
      <c r="O2827" s="115"/>
      <c r="P2827" s="98"/>
      <c r="Q2827" s="98"/>
      <c r="R2827" s="87"/>
      <c r="S2827" s="98"/>
      <c r="T2827" s="98"/>
      <c r="U2827" s="98"/>
      <c r="V2827" s="98"/>
      <c r="W2827" s="98"/>
      <c r="X2827" s="98"/>
      <c r="Y2827" s="98"/>
      <c r="Z2827" s="98"/>
      <c r="AA2827" s="98"/>
      <c r="AB2827" s="98"/>
      <c r="AC2827" s="98"/>
    </row>
    <row r="2828" spans="1:29" s="80" customFormat="1" ht="14.25" hidden="1" customHeight="1" x14ac:dyDescent="0.25">
      <c r="A2828" s="217"/>
      <c r="B2828" s="217"/>
      <c r="C2828" s="218"/>
      <c r="D2828" s="217"/>
      <c r="E2828" s="219"/>
      <c r="F2828" s="233">
        <v>441</v>
      </c>
      <c r="G2828" s="493" t="s">
        <v>3756</v>
      </c>
      <c r="H2828" s="220"/>
      <c r="I2828" s="221"/>
      <c r="J2828" s="221">
        <f t="shared" si="204"/>
        <v>0</v>
      </c>
      <c r="K2828" s="221"/>
      <c r="L2828" s="221"/>
      <c r="M2828" s="221">
        <f t="shared" si="205"/>
        <v>0</v>
      </c>
      <c r="N2828" s="722"/>
      <c r="O2828" s="115"/>
      <c r="P2828" s="98"/>
      <c r="Q2828" s="98"/>
      <c r="R2828" s="87"/>
      <c r="S2828" s="98"/>
      <c r="T2828" s="98"/>
      <c r="U2828" s="98"/>
      <c r="V2828" s="98"/>
      <c r="W2828" s="98"/>
      <c r="X2828" s="98"/>
      <c r="Y2828" s="98"/>
      <c r="Z2828" s="98"/>
      <c r="AA2828" s="98"/>
      <c r="AB2828" s="98"/>
      <c r="AC2828" s="98"/>
    </row>
    <row r="2829" spans="1:29" s="80" customFormat="1" ht="14.25" hidden="1" customHeight="1" x14ac:dyDescent="0.25">
      <c r="A2829" s="217"/>
      <c r="B2829" s="217"/>
      <c r="C2829" s="218"/>
      <c r="D2829" s="217"/>
      <c r="E2829" s="219"/>
      <c r="F2829" s="233">
        <v>442</v>
      </c>
      <c r="G2829" s="493" t="s">
        <v>3757</v>
      </c>
      <c r="H2829" s="220"/>
      <c r="I2829" s="221"/>
      <c r="J2829" s="221">
        <f t="shared" si="204"/>
        <v>0</v>
      </c>
      <c r="K2829" s="221"/>
      <c r="L2829" s="221"/>
      <c r="M2829" s="221">
        <f t="shared" si="205"/>
        <v>0</v>
      </c>
      <c r="N2829" s="722"/>
      <c r="O2829" s="115"/>
      <c r="P2829" s="98"/>
      <c r="Q2829" s="98"/>
      <c r="R2829" s="87"/>
      <c r="S2829" s="98"/>
      <c r="T2829" s="98"/>
      <c r="U2829" s="98"/>
      <c r="V2829" s="98"/>
      <c r="W2829" s="98"/>
      <c r="X2829" s="98"/>
      <c r="Y2829" s="98"/>
      <c r="Z2829" s="98"/>
      <c r="AA2829" s="98"/>
      <c r="AB2829" s="98"/>
      <c r="AC2829" s="98"/>
    </row>
    <row r="2830" spans="1:29" s="80" customFormat="1" ht="14.25" hidden="1" customHeight="1" x14ac:dyDescent="0.25">
      <c r="A2830" s="217"/>
      <c r="B2830" s="217"/>
      <c r="C2830" s="218"/>
      <c r="D2830" s="217"/>
      <c r="E2830" s="219"/>
      <c r="F2830" s="233">
        <v>443</v>
      </c>
      <c r="G2830" s="493" t="s">
        <v>3640</v>
      </c>
      <c r="H2830" s="220"/>
      <c r="I2830" s="221"/>
      <c r="J2830" s="221">
        <f t="shared" si="204"/>
        <v>0</v>
      </c>
      <c r="K2830" s="221"/>
      <c r="L2830" s="221"/>
      <c r="M2830" s="221">
        <f t="shared" si="205"/>
        <v>0</v>
      </c>
      <c r="N2830" s="722"/>
      <c r="O2830" s="115"/>
      <c r="P2830" s="98"/>
      <c r="Q2830" s="98"/>
      <c r="R2830" s="87"/>
      <c r="S2830" s="98"/>
      <c r="T2830" s="98"/>
      <c r="U2830" s="98"/>
      <c r="V2830" s="98"/>
      <c r="W2830" s="98"/>
      <c r="X2830" s="98"/>
      <c r="Y2830" s="98"/>
      <c r="Z2830" s="98"/>
      <c r="AA2830" s="98"/>
      <c r="AB2830" s="98"/>
      <c r="AC2830" s="98"/>
    </row>
    <row r="2831" spans="1:29" s="80" customFormat="1" ht="14.25" hidden="1" customHeight="1" x14ac:dyDescent="0.25">
      <c r="A2831" s="217"/>
      <c r="B2831" s="217"/>
      <c r="C2831" s="218"/>
      <c r="D2831" s="217"/>
      <c r="E2831" s="219"/>
      <c r="F2831" s="233">
        <v>444</v>
      </c>
      <c r="G2831" s="493" t="s">
        <v>3641</v>
      </c>
      <c r="H2831" s="220"/>
      <c r="I2831" s="221"/>
      <c r="J2831" s="221">
        <f t="shared" si="204"/>
        <v>0</v>
      </c>
      <c r="K2831" s="221"/>
      <c r="L2831" s="221"/>
      <c r="M2831" s="221">
        <f t="shared" si="205"/>
        <v>0</v>
      </c>
      <c r="N2831" s="722"/>
      <c r="O2831" s="115"/>
      <c r="P2831" s="98"/>
      <c r="Q2831" s="98"/>
      <c r="R2831" s="87"/>
      <c r="S2831" s="98"/>
      <c r="T2831" s="98"/>
      <c r="U2831" s="98"/>
      <c r="V2831" s="98"/>
      <c r="W2831" s="98"/>
      <c r="X2831" s="98"/>
      <c r="Y2831" s="98"/>
      <c r="Z2831" s="98"/>
      <c r="AA2831" s="98"/>
      <c r="AB2831" s="98"/>
      <c r="AC2831" s="98"/>
    </row>
    <row r="2832" spans="1:29" s="80" customFormat="1" ht="14.25" hidden="1" customHeight="1" x14ac:dyDescent="0.25">
      <c r="A2832" s="217"/>
      <c r="B2832" s="217"/>
      <c r="C2832" s="218"/>
      <c r="D2832" s="217"/>
      <c r="E2832" s="219"/>
      <c r="F2832" s="233">
        <v>4511</v>
      </c>
      <c r="G2832" s="495" t="s">
        <v>1675</v>
      </c>
      <c r="H2832" s="220"/>
      <c r="I2832" s="221"/>
      <c r="J2832" s="221">
        <f t="shared" si="204"/>
        <v>0</v>
      </c>
      <c r="K2832" s="221"/>
      <c r="L2832" s="221"/>
      <c r="M2832" s="221">
        <f t="shared" si="205"/>
        <v>0</v>
      </c>
      <c r="N2832" s="722"/>
      <c r="O2832" s="115"/>
      <c r="P2832" s="98"/>
      <c r="Q2832" s="98"/>
      <c r="R2832" s="87"/>
      <c r="S2832" s="98"/>
      <c r="T2832" s="98"/>
      <c r="U2832" s="98"/>
      <c r="V2832" s="98"/>
      <c r="W2832" s="98"/>
      <c r="X2832" s="98"/>
      <c r="Y2832" s="98"/>
      <c r="Z2832" s="98"/>
      <c r="AA2832" s="98"/>
      <c r="AB2832" s="98"/>
      <c r="AC2832" s="98"/>
    </row>
    <row r="2833" spans="1:29" s="80" customFormat="1" ht="14.25" hidden="1" customHeight="1" x14ac:dyDescent="0.25">
      <c r="A2833" s="217"/>
      <c r="B2833" s="217"/>
      <c r="C2833" s="218"/>
      <c r="D2833" s="217"/>
      <c r="E2833" s="219"/>
      <c r="F2833" s="233">
        <v>4512</v>
      </c>
      <c r="G2833" s="495" t="s">
        <v>1684</v>
      </c>
      <c r="H2833" s="220"/>
      <c r="I2833" s="221"/>
      <c r="J2833" s="221">
        <f t="shared" si="204"/>
        <v>0</v>
      </c>
      <c r="K2833" s="221"/>
      <c r="L2833" s="221"/>
      <c r="M2833" s="221">
        <f t="shared" si="205"/>
        <v>0</v>
      </c>
      <c r="N2833" s="722"/>
      <c r="O2833" s="115"/>
      <c r="P2833" s="98"/>
      <c r="Q2833" s="98"/>
      <c r="R2833" s="87"/>
      <c r="S2833" s="98"/>
      <c r="T2833" s="98"/>
      <c r="U2833" s="98"/>
      <c r="V2833" s="98"/>
      <c r="W2833" s="98"/>
      <c r="X2833" s="98"/>
      <c r="Y2833" s="98"/>
      <c r="Z2833" s="98"/>
      <c r="AA2833" s="98"/>
      <c r="AB2833" s="98"/>
      <c r="AC2833" s="98"/>
    </row>
    <row r="2834" spans="1:29" s="80" customFormat="1" ht="14.25" hidden="1" customHeight="1" x14ac:dyDescent="0.25">
      <c r="A2834" s="217"/>
      <c r="B2834" s="217"/>
      <c r="C2834" s="218"/>
      <c r="D2834" s="217"/>
      <c r="E2834" s="219"/>
      <c r="F2834" s="233">
        <v>452</v>
      </c>
      <c r="G2834" s="493" t="s">
        <v>3758</v>
      </c>
      <c r="H2834" s="220"/>
      <c r="I2834" s="221"/>
      <c r="J2834" s="221">
        <f t="shared" si="204"/>
        <v>0</v>
      </c>
      <c r="K2834" s="221"/>
      <c r="L2834" s="221"/>
      <c r="M2834" s="221">
        <f t="shared" si="205"/>
        <v>0</v>
      </c>
      <c r="N2834" s="722"/>
      <c r="O2834" s="115"/>
      <c r="P2834" s="98"/>
      <c r="Q2834" s="98"/>
      <c r="R2834" s="87"/>
      <c r="S2834" s="98"/>
      <c r="T2834" s="98"/>
      <c r="U2834" s="98"/>
      <c r="V2834" s="98"/>
      <c r="W2834" s="98"/>
      <c r="X2834" s="98"/>
      <c r="Y2834" s="98"/>
      <c r="Z2834" s="98"/>
      <c r="AA2834" s="98"/>
      <c r="AB2834" s="98"/>
      <c r="AC2834" s="98"/>
    </row>
    <row r="2835" spans="1:29" s="80" customFormat="1" ht="14.25" hidden="1" customHeight="1" x14ac:dyDescent="0.25">
      <c r="A2835" s="217"/>
      <c r="B2835" s="217"/>
      <c r="C2835" s="218"/>
      <c r="D2835" s="217"/>
      <c r="E2835" s="219"/>
      <c r="F2835" s="233">
        <v>453</v>
      </c>
      <c r="G2835" s="493" t="s">
        <v>3759</v>
      </c>
      <c r="H2835" s="220"/>
      <c r="I2835" s="221"/>
      <c r="J2835" s="221">
        <f t="shared" si="204"/>
        <v>0</v>
      </c>
      <c r="K2835" s="221"/>
      <c r="L2835" s="221"/>
      <c r="M2835" s="221">
        <f t="shared" si="205"/>
        <v>0</v>
      </c>
      <c r="N2835" s="722"/>
      <c r="O2835" s="115"/>
      <c r="P2835" s="98"/>
      <c r="Q2835" s="98"/>
      <c r="R2835" s="87"/>
      <c r="S2835" s="98"/>
      <c r="T2835" s="98"/>
      <c r="U2835" s="98"/>
      <c r="V2835" s="98"/>
      <c r="W2835" s="98"/>
      <c r="X2835" s="98"/>
      <c r="Y2835" s="98"/>
      <c r="Z2835" s="98"/>
      <c r="AA2835" s="98"/>
      <c r="AB2835" s="98"/>
      <c r="AC2835" s="98"/>
    </row>
    <row r="2836" spans="1:29" s="80" customFormat="1" ht="14.25" hidden="1" customHeight="1" x14ac:dyDescent="0.25">
      <c r="A2836" s="217"/>
      <c r="B2836" s="217"/>
      <c r="C2836" s="218"/>
      <c r="D2836" s="217"/>
      <c r="E2836" s="219"/>
      <c r="F2836" s="233">
        <v>454</v>
      </c>
      <c r="G2836" s="493" t="s">
        <v>3642</v>
      </c>
      <c r="H2836" s="220"/>
      <c r="I2836" s="221"/>
      <c r="J2836" s="221">
        <f t="shared" si="204"/>
        <v>0</v>
      </c>
      <c r="K2836" s="221"/>
      <c r="L2836" s="221"/>
      <c r="M2836" s="221">
        <f t="shared" si="205"/>
        <v>0</v>
      </c>
      <c r="N2836" s="722"/>
      <c r="O2836" s="115"/>
      <c r="P2836" s="98"/>
      <c r="Q2836" s="98"/>
      <c r="R2836" s="87"/>
      <c r="S2836" s="98"/>
      <c r="T2836" s="98"/>
      <c r="U2836" s="98"/>
      <c r="V2836" s="98"/>
      <c r="W2836" s="98"/>
      <c r="X2836" s="98"/>
      <c r="Y2836" s="98"/>
      <c r="Z2836" s="98"/>
      <c r="AA2836" s="98"/>
      <c r="AB2836" s="98"/>
      <c r="AC2836" s="98"/>
    </row>
    <row r="2837" spans="1:29" s="80" customFormat="1" ht="14.25" hidden="1" customHeight="1" x14ac:dyDescent="0.25">
      <c r="A2837" s="217"/>
      <c r="B2837" s="217"/>
      <c r="C2837" s="218"/>
      <c r="D2837" s="217"/>
      <c r="E2837" s="219"/>
      <c r="F2837" s="233">
        <v>461</v>
      </c>
      <c r="G2837" s="493" t="s">
        <v>3740</v>
      </c>
      <c r="H2837" s="220"/>
      <c r="I2837" s="221"/>
      <c r="J2837" s="221">
        <f t="shared" si="204"/>
        <v>0</v>
      </c>
      <c r="K2837" s="221"/>
      <c r="L2837" s="221"/>
      <c r="M2837" s="221">
        <f t="shared" si="205"/>
        <v>0</v>
      </c>
      <c r="N2837" s="722"/>
      <c r="O2837" s="115"/>
      <c r="P2837" s="98"/>
      <c r="Q2837" s="98"/>
      <c r="R2837" s="87"/>
      <c r="S2837" s="98"/>
      <c r="T2837" s="98"/>
      <c r="U2837" s="98"/>
      <c r="V2837" s="98"/>
      <c r="W2837" s="98"/>
      <c r="X2837" s="98"/>
      <c r="Y2837" s="98"/>
      <c r="Z2837" s="98"/>
      <c r="AA2837" s="98"/>
      <c r="AB2837" s="98"/>
      <c r="AC2837" s="98"/>
    </row>
    <row r="2838" spans="1:29" s="80" customFormat="1" ht="14.25" hidden="1" customHeight="1" x14ac:dyDescent="0.25">
      <c r="A2838" s="217"/>
      <c r="B2838" s="217"/>
      <c r="C2838" s="218"/>
      <c r="D2838" s="217"/>
      <c r="E2838" s="219"/>
      <c r="F2838" s="233">
        <v>462</v>
      </c>
      <c r="G2838" s="493" t="s">
        <v>3643</v>
      </c>
      <c r="H2838" s="220"/>
      <c r="I2838" s="221"/>
      <c r="J2838" s="221">
        <f t="shared" si="204"/>
        <v>0</v>
      </c>
      <c r="K2838" s="221"/>
      <c r="L2838" s="221"/>
      <c r="M2838" s="221">
        <f t="shared" si="205"/>
        <v>0</v>
      </c>
      <c r="N2838" s="722"/>
      <c r="O2838" s="115"/>
      <c r="P2838" s="98"/>
      <c r="Q2838" s="98"/>
      <c r="R2838" s="87"/>
      <c r="S2838" s="98"/>
      <c r="T2838" s="98"/>
      <c r="U2838" s="98"/>
      <c r="V2838" s="98"/>
      <c r="W2838" s="98"/>
      <c r="X2838" s="98"/>
      <c r="Y2838" s="98"/>
      <c r="Z2838" s="98"/>
      <c r="AA2838" s="98"/>
      <c r="AB2838" s="98"/>
      <c r="AC2838" s="98"/>
    </row>
    <row r="2839" spans="1:29" s="80" customFormat="1" ht="14.25" hidden="1" customHeight="1" x14ac:dyDescent="0.25">
      <c r="A2839" s="217"/>
      <c r="B2839" s="217"/>
      <c r="C2839" s="218"/>
      <c r="D2839" s="217"/>
      <c r="E2839" s="219"/>
      <c r="F2839" s="233">
        <v>4631</v>
      </c>
      <c r="G2839" s="493" t="s">
        <v>3644</v>
      </c>
      <c r="H2839" s="220"/>
      <c r="I2839" s="221"/>
      <c r="J2839" s="221">
        <f t="shared" si="204"/>
        <v>0</v>
      </c>
      <c r="K2839" s="221"/>
      <c r="L2839" s="221"/>
      <c r="M2839" s="221">
        <f t="shared" si="205"/>
        <v>0</v>
      </c>
      <c r="N2839" s="722"/>
      <c r="O2839" s="115"/>
      <c r="P2839" s="98"/>
      <c r="Q2839" s="98"/>
      <c r="R2839" s="87"/>
      <c r="S2839" s="98"/>
      <c r="T2839" s="98"/>
      <c r="U2839" s="98"/>
      <c r="V2839" s="98"/>
      <c r="W2839" s="98"/>
      <c r="X2839" s="98"/>
      <c r="Y2839" s="98"/>
      <c r="Z2839" s="98"/>
      <c r="AA2839" s="98"/>
      <c r="AB2839" s="98"/>
      <c r="AC2839" s="98"/>
    </row>
    <row r="2840" spans="1:29" s="80" customFormat="1" ht="14.25" hidden="1" customHeight="1" x14ac:dyDescent="0.25">
      <c r="A2840" s="217"/>
      <c r="B2840" s="217"/>
      <c r="C2840" s="218"/>
      <c r="D2840" s="217"/>
      <c r="E2840" s="219"/>
      <c r="F2840" s="233">
        <v>4632</v>
      </c>
      <c r="G2840" s="493" t="s">
        <v>3645</v>
      </c>
      <c r="H2840" s="220"/>
      <c r="I2840" s="221"/>
      <c r="J2840" s="221">
        <f t="shared" si="204"/>
        <v>0</v>
      </c>
      <c r="K2840" s="221"/>
      <c r="L2840" s="221"/>
      <c r="M2840" s="221">
        <f t="shared" si="205"/>
        <v>0</v>
      </c>
      <c r="N2840" s="722"/>
      <c r="O2840" s="115"/>
      <c r="P2840" s="98"/>
      <c r="Q2840" s="98"/>
      <c r="R2840" s="87"/>
      <c r="S2840" s="98"/>
      <c r="T2840" s="98"/>
      <c r="U2840" s="98"/>
      <c r="V2840" s="98"/>
      <c r="W2840" s="98"/>
      <c r="X2840" s="98"/>
      <c r="Y2840" s="98"/>
      <c r="Z2840" s="98"/>
      <c r="AA2840" s="98"/>
      <c r="AB2840" s="98"/>
      <c r="AC2840" s="98"/>
    </row>
    <row r="2841" spans="1:29" s="80" customFormat="1" ht="14.25" hidden="1" customHeight="1" x14ac:dyDescent="0.25">
      <c r="A2841" s="217"/>
      <c r="B2841" s="217"/>
      <c r="C2841" s="218"/>
      <c r="D2841" s="217"/>
      <c r="E2841" s="219"/>
      <c r="F2841" s="233">
        <v>464</v>
      </c>
      <c r="G2841" s="493" t="s">
        <v>3646</v>
      </c>
      <c r="H2841" s="220"/>
      <c r="I2841" s="221"/>
      <c r="J2841" s="221">
        <f t="shared" si="204"/>
        <v>0</v>
      </c>
      <c r="K2841" s="221"/>
      <c r="L2841" s="221"/>
      <c r="M2841" s="221">
        <f t="shared" si="205"/>
        <v>0</v>
      </c>
      <c r="N2841" s="722"/>
      <c r="O2841" s="115"/>
      <c r="P2841" s="98"/>
      <c r="Q2841" s="98"/>
      <c r="R2841" s="87"/>
      <c r="S2841" s="98"/>
      <c r="T2841" s="98"/>
      <c r="U2841" s="98"/>
      <c r="V2841" s="98"/>
      <c r="W2841" s="98"/>
      <c r="X2841" s="98"/>
      <c r="Y2841" s="98"/>
      <c r="Z2841" s="98"/>
      <c r="AA2841" s="98"/>
      <c r="AB2841" s="98"/>
      <c r="AC2841" s="98"/>
    </row>
    <row r="2842" spans="1:29" s="80" customFormat="1" ht="14.25" hidden="1" customHeight="1" x14ac:dyDescent="0.25">
      <c r="A2842" s="217"/>
      <c r="B2842" s="217"/>
      <c r="C2842" s="218"/>
      <c r="D2842" s="217"/>
      <c r="E2842" s="219"/>
      <c r="F2842" s="233">
        <v>465</v>
      </c>
      <c r="G2842" s="493" t="s">
        <v>3741</v>
      </c>
      <c r="H2842" s="220"/>
      <c r="I2842" s="221"/>
      <c r="J2842" s="221">
        <f t="shared" si="204"/>
        <v>0</v>
      </c>
      <c r="K2842" s="221"/>
      <c r="L2842" s="221"/>
      <c r="M2842" s="221">
        <f t="shared" si="205"/>
        <v>0</v>
      </c>
      <c r="N2842" s="722"/>
      <c r="O2842" s="115"/>
      <c r="P2842" s="98"/>
      <c r="Q2842" s="98"/>
      <c r="R2842" s="87"/>
      <c r="S2842" s="98"/>
      <c r="T2842" s="98"/>
      <c r="U2842" s="98"/>
      <c r="V2842" s="98"/>
      <c r="W2842" s="98"/>
      <c r="X2842" s="98"/>
      <c r="Y2842" s="98"/>
      <c r="Z2842" s="98"/>
      <c r="AA2842" s="98"/>
      <c r="AB2842" s="98"/>
      <c r="AC2842" s="98"/>
    </row>
    <row r="2843" spans="1:29" s="80" customFormat="1" ht="14.25" hidden="1" customHeight="1" x14ac:dyDescent="0.25">
      <c r="A2843" s="217"/>
      <c r="B2843" s="217"/>
      <c r="C2843" s="218"/>
      <c r="D2843" s="217"/>
      <c r="E2843" s="219"/>
      <c r="F2843" s="233">
        <v>472</v>
      </c>
      <c r="G2843" s="493" t="s">
        <v>3647</v>
      </c>
      <c r="H2843" s="220">
        <v>0</v>
      </c>
      <c r="I2843" s="221">
        <v>0</v>
      </c>
      <c r="J2843" s="221">
        <f t="shared" si="204"/>
        <v>0</v>
      </c>
      <c r="K2843" s="221">
        <v>0</v>
      </c>
      <c r="L2843" s="221">
        <v>0</v>
      </c>
      <c r="M2843" s="221">
        <f t="shared" si="205"/>
        <v>0</v>
      </c>
      <c r="N2843" s="722"/>
      <c r="O2843" s="115"/>
      <c r="P2843" s="98"/>
      <c r="Q2843" s="98"/>
      <c r="R2843" s="87"/>
      <c r="S2843" s="98"/>
      <c r="T2843" s="98"/>
      <c r="U2843" s="98"/>
      <c r="V2843" s="98"/>
      <c r="W2843" s="98"/>
      <c r="X2843" s="98"/>
      <c r="Y2843" s="98"/>
      <c r="Z2843" s="98"/>
      <c r="AA2843" s="98"/>
      <c r="AB2843" s="98"/>
      <c r="AC2843" s="98"/>
    </row>
    <row r="2844" spans="1:29" s="80" customFormat="1" ht="14.25" hidden="1" customHeight="1" x14ac:dyDescent="0.25">
      <c r="A2844" s="217"/>
      <c r="B2844" s="217"/>
      <c r="C2844" s="218"/>
      <c r="D2844" s="217"/>
      <c r="E2844" s="219"/>
      <c r="F2844" s="233">
        <v>481</v>
      </c>
      <c r="G2844" s="493" t="s">
        <v>3760</v>
      </c>
      <c r="H2844" s="220"/>
      <c r="I2844" s="221"/>
      <c r="J2844" s="221">
        <f t="shared" si="204"/>
        <v>0</v>
      </c>
      <c r="K2844" s="221"/>
      <c r="L2844" s="221"/>
      <c r="M2844" s="221">
        <f t="shared" si="205"/>
        <v>0</v>
      </c>
      <c r="N2844" s="722"/>
      <c r="O2844" s="115"/>
      <c r="P2844" s="98"/>
      <c r="Q2844" s="98"/>
      <c r="R2844" s="87"/>
      <c r="S2844" s="98"/>
      <c r="T2844" s="98"/>
      <c r="U2844" s="98"/>
      <c r="V2844" s="98"/>
      <c r="W2844" s="98"/>
      <c r="X2844" s="98"/>
      <c r="Y2844" s="98"/>
      <c r="Z2844" s="98"/>
      <c r="AA2844" s="98"/>
      <c r="AB2844" s="98"/>
      <c r="AC2844" s="98"/>
    </row>
    <row r="2845" spans="1:29" s="80" customFormat="1" ht="14.25" customHeight="1" x14ac:dyDescent="0.25">
      <c r="A2845" s="217"/>
      <c r="B2845" s="217"/>
      <c r="C2845" s="218"/>
      <c r="D2845" s="217"/>
      <c r="E2845" s="219">
        <v>74</v>
      </c>
      <c r="F2845" s="233">
        <v>482</v>
      </c>
      <c r="G2845" s="493" t="s">
        <v>3761</v>
      </c>
      <c r="H2845" s="220">
        <v>700000</v>
      </c>
      <c r="I2845" s="221"/>
      <c r="J2845" s="221">
        <f t="shared" si="204"/>
        <v>700000</v>
      </c>
      <c r="K2845" s="221">
        <v>550990</v>
      </c>
      <c r="L2845" s="221"/>
      <c r="M2845" s="221">
        <f t="shared" si="205"/>
        <v>550990</v>
      </c>
      <c r="N2845" s="722"/>
      <c r="O2845" s="115"/>
      <c r="P2845" s="98"/>
      <c r="Q2845" s="98"/>
      <c r="R2845" s="87"/>
      <c r="S2845" s="98"/>
      <c r="T2845" s="98"/>
      <c r="U2845" s="98"/>
      <c r="V2845" s="98"/>
      <c r="W2845" s="98"/>
      <c r="X2845" s="98"/>
      <c r="Y2845" s="98"/>
      <c r="Z2845" s="98"/>
      <c r="AA2845" s="98"/>
      <c r="AB2845" s="98"/>
      <c r="AC2845" s="98"/>
    </row>
    <row r="2846" spans="1:29" s="80" customFormat="1" ht="14.25" hidden="1" customHeight="1" x14ac:dyDescent="0.25">
      <c r="A2846" s="217"/>
      <c r="B2846" s="217"/>
      <c r="C2846" s="218"/>
      <c r="D2846" s="217"/>
      <c r="E2846" s="219"/>
      <c r="F2846" s="233">
        <v>483</v>
      </c>
      <c r="G2846" s="493" t="s">
        <v>3762</v>
      </c>
      <c r="H2846" s="220"/>
      <c r="I2846" s="221"/>
      <c r="J2846" s="221">
        <f t="shared" si="204"/>
        <v>0</v>
      </c>
      <c r="K2846" s="221"/>
      <c r="L2846" s="221"/>
      <c r="M2846" s="221">
        <f t="shared" si="205"/>
        <v>0</v>
      </c>
      <c r="N2846" s="722"/>
      <c r="O2846" s="115"/>
      <c r="P2846" s="98"/>
      <c r="Q2846" s="98"/>
      <c r="R2846" s="87"/>
      <c r="S2846" s="98"/>
      <c r="T2846" s="98"/>
      <c r="U2846" s="98"/>
      <c r="V2846" s="98"/>
      <c r="W2846" s="98"/>
      <c r="X2846" s="98"/>
      <c r="Y2846" s="98"/>
      <c r="Z2846" s="98"/>
      <c r="AA2846" s="98"/>
      <c r="AB2846" s="98"/>
      <c r="AC2846" s="98"/>
    </row>
    <row r="2847" spans="1:29" s="80" customFormat="1" ht="14.25" hidden="1" customHeight="1" x14ac:dyDescent="0.25">
      <c r="A2847" s="217"/>
      <c r="B2847" s="217"/>
      <c r="C2847" s="218"/>
      <c r="D2847" s="217"/>
      <c r="E2847" s="219"/>
      <c r="F2847" s="233">
        <v>484</v>
      </c>
      <c r="G2847" s="493" t="s">
        <v>3763</v>
      </c>
      <c r="H2847" s="220"/>
      <c r="I2847" s="221"/>
      <c r="J2847" s="221">
        <f t="shared" si="204"/>
        <v>0</v>
      </c>
      <c r="K2847" s="221"/>
      <c r="L2847" s="221"/>
      <c r="M2847" s="221">
        <f t="shared" si="205"/>
        <v>0</v>
      </c>
      <c r="N2847" s="722"/>
      <c r="O2847" s="115"/>
      <c r="P2847" s="98"/>
      <c r="Q2847" s="98"/>
      <c r="R2847" s="87"/>
      <c r="S2847" s="98"/>
      <c r="T2847" s="98"/>
      <c r="U2847" s="98"/>
      <c r="V2847" s="98"/>
      <c r="W2847" s="98"/>
      <c r="X2847" s="98"/>
      <c r="Y2847" s="98"/>
      <c r="Z2847" s="98"/>
      <c r="AA2847" s="98"/>
      <c r="AB2847" s="98"/>
      <c r="AC2847" s="98"/>
    </row>
    <row r="2848" spans="1:29" s="80" customFormat="1" ht="14.25" hidden="1" customHeight="1" x14ac:dyDescent="0.25">
      <c r="A2848" s="217"/>
      <c r="B2848" s="217"/>
      <c r="C2848" s="218"/>
      <c r="D2848" s="217"/>
      <c r="E2848" s="219"/>
      <c r="F2848" s="233">
        <v>485</v>
      </c>
      <c r="G2848" s="493" t="s">
        <v>3764</v>
      </c>
      <c r="H2848" s="220"/>
      <c r="I2848" s="221"/>
      <c r="J2848" s="221">
        <f t="shared" si="204"/>
        <v>0</v>
      </c>
      <c r="K2848" s="221"/>
      <c r="L2848" s="221"/>
      <c r="M2848" s="221">
        <f t="shared" si="205"/>
        <v>0</v>
      </c>
      <c r="N2848" s="722"/>
      <c r="O2848" s="115"/>
      <c r="P2848" s="98"/>
      <c r="Q2848" s="98"/>
      <c r="R2848" s="87"/>
      <c r="S2848" s="98"/>
      <c r="T2848" s="98"/>
      <c r="U2848" s="98"/>
      <c r="V2848" s="98"/>
      <c r="W2848" s="98"/>
      <c r="X2848" s="98"/>
      <c r="Y2848" s="98"/>
      <c r="Z2848" s="98"/>
      <c r="AA2848" s="98"/>
      <c r="AB2848" s="98"/>
      <c r="AC2848" s="98"/>
    </row>
    <row r="2849" spans="1:29" s="80" customFormat="1" ht="14.25" hidden="1" customHeight="1" x14ac:dyDescent="0.25">
      <c r="A2849" s="217"/>
      <c r="B2849" s="217"/>
      <c r="C2849" s="218"/>
      <c r="D2849" s="217"/>
      <c r="E2849" s="219"/>
      <c r="F2849" s="233">
        <v>489</v>
      </c>
      <c r="G2849" s="493" t="s">
        <v>3648</v>
      </c>
      <c r="H2849" s="220"/>
      <c r="I2849" s="221"/>
      <c r="J2849" s="221">
        <f t="shared" si="204"/>
        <v>0</v>
      </c>
      <c r="K2849" s="221"/>
      <c r="L2849" s="221"/>
      <c r="M2849" s="221">
        <f t="shared" si="205"/>
        <v>0</v>
      </c>
      <c r="N2849" s="722"/>
      <c r="O2849" s="115"/>
      <c r="P2849" s="98"/>
      <c r="Q2849" s="98"/>
      <c r="R2849" s="87"/>
      <c r="S2849" s="98"/>
      <c r="T2849" s="98"/>
      <c r="U2849" s="98"/>
      <c r="V2849" s="98"/>
      <c r="W2849" s="98"/>
      <c r="X2849" s="98"/>
      <c r="Y2849" s="98"/>
      <c r="Z2849" s="98"/>
      <c r="AA2849" s="98"/>
      <c r="AB2849" s="98"/>
      <c r="AC2849" s="98"/>
    </row>
    <row r="2850" spans="1:29" s="80" customFormat="1" ht="14.25" hidden="1" customHeight="1" x14ac:dyDescent="0.25">
      <c r="A2850" s="217"/>
      <c r="B2850" s="217"/>
      <c r="C2850" s="218"/>
      <c r="D2850" s="217"/>
      <c r="E2850" s="219"/>
      <c r="F2850" s="233">
        <v>494</v>
      </c>
      <c r="G2850" s="493" t="s">
        <v>3742</v>
      </c>
      <c r="H2850" s="220"/>
      <c r="I2850" s="221"/>
      <c r="J2850" s="221">
        <f t="shared" si="204"/>
        <v>0</v>
      </c>
      <c r="K2850" s="221"/>
      <c r="L2850" s="221"/>
      <c r="M2850" s="221">
        <f t="shared" si="205"/>
        <v>0</v>
      </c>
      <c r="N2850" s="722"/>
      <c r="O2850" s="115"/>
      <c r="P2850" s="98"/>
      <c r="Q2850" s="98"/>
      <c r="R2850" s="87"/>
      <c r="S2850" s="98"/>
      <c r="T2850" s="98"/>
      <c r="U2850" s="98"/>
      <c r="V2850" s="98"/>
      <c r="W2850" s="98"/>
      <c r="X2850" s="98"/>
      <c r="Y2850" s="98"/>
      <c r="Z2850" s="98"/>
      <c r="AA2850" s="98"/>
      <c r="AB2850" s="98"/>
      <c r="AC2850" s="98"/>
    </row>
    <row r="2851" spans="1:29" s="80" customFormat="1" ht="14.25" hidden="1" customHeight="1" x14ac:dyDescent="0.25">
      <c r="A2851" s="217"/>
      <c r="B2851" s="217"/>
      <c r="C2851" s="218"/>
      <c r="D2851" s="217"/>
      <c r="E2851" s="219"/>
      <c r="F2851" s="233">
        <v>495</v>
      </c>
      <c r="G2851" s="493" t="s">
        <v>3743</v>
      </c>
      <c r="H2851" s="220"/>
      <c r="I2851" s="221"/>
      <c r="J2851" s="221">
        <f t="shared" si="204"/>
        <v>0</v>
      </c>
      <c r="K2851" s="221"/>
      <c r="L2851" s="221"/>
      <c r="M2851" s="221">
        <f t="shared" si="205"/>
        <v>0</v>
      </c>
      <c r="N2851" s="722"/>
      <c r="O2851" s="115"/>
      <c r="P2851" s="98"/>
      <c r="Q2851" s="98"/>
      <c r="R2851" s="87"/>
      <c r="S2851" s="98"/>
      <c r="T2851" s="98"/>
      <c r="U2851" s="98"/>
      <c r="V2851" s="98"/>
      <c r="W2851" s="98"/>
      <c r="X2851" s="98"/>
      <c r="Y2851" s="98"/>
      <c r="Z2851" s="98"/>
      <c r="AA2851" s="98"/>
      <c r="AB2851" s="98"/>
      <c r="AC2851" s="98"/>
    </row>
    <row r="2852" spans="1:29" s="80" customFormat="1" ht="14.25" hidden="1" customHeight="1" x14ac:dyDescent="0.25">
      <c r="A2852" s="217"/>
      <c r="B2852" s="217"/>
      <c r="C2852" s="218"/>
      <c r="D2852" s="217"/>
      <c r="E2852" s="219"/>
      <c r="F2852" s="233">
        <v>496</v>
      </c>
      <c r="G2852" s="493" t="s">
        <v>3744</v>
      </c>
      <c r="H2852" s="220"/>
      <c r="I2852" s="221"/>
      <c r="J2852" s="221">
        <f t="shared" si="204"/>
        <v>0</v>
      </c>
      <c r="K2852" s="221"/>
      <c r="L2852" s="221"/>
      <c r="M2852" s="221">
        <f t="shared" si="205"/>
        <v>0</v>
      </c>
      <c r="N2852" s="722"/>
      <c r="O2852" s="115"/>
      <c r="P2852" s="98"/>
      <c r="Q2852" s="98"/>
      <c r="R2852" s="87"/>
      <c r="S2852" s="98"/>
      <c r="T2852" s="98"/>
      <c r="U2852" s="98"/>
      <c r="V2852" s="98"/>
      <c r="W2852" s="98"/>
      <c r="X2852" s="98"/>
      <c r="Y2852" s="98"/>
      <c r="Z2852" s="98"/>
      <c r="AA2852" s="98"/>
      <c r="AB2852" s="98"/>
      <c r="AC2852" s="98"/>
    </row>
    <row r="2853" spans="1:29" s="80" customFormat="1" ht="14.25" hidden="1" customHeight="1" x14ac:dyDescent="0.25">
      <c r="A2853" s="217"/>
      <c r="B2853" s="217"/>
      <c r="C2853" s="218"/>
      <c r="D2853" s="217"/>
      <c r="E2853" s="219"/>
      <c r="F2853" s="233">
        <v>499</v>
      </c>
      <c r="G2853" s="493" t="s">
        <v>3745</v>
      </c>
      <c r="H2853" s="220"/>
      <c r="I2853" s="221"/>
      <c r="J2853" s="221">
        <f t="shared" si="204"/>
        <v>0</v>
      </c>
      <c r="K2853" s="221"/>
      <c r="L2853" s="221"/>
      <c r="M2853" s="221">
        <f t="shared" si="205"/>
        <v>0</v>
      </c>
      <c r="N2853" s="722"/>
      <c r="O2853" s="115"/>
      <c r="P2853" s="98"/>
      <c r="Q2853" s="98"/>
      <c r="R2853" s="87"/>
      <c r="S2853" s="98"/>
      <c r="T2853" s="98"/>
      <c r="U2853" s="98"/>
      <c r="V2853" s="98"/>
      <c r="W2853" s="98"/>
      <c r="X2853" s="98"/>
      <c r="Y2853" s="98"/>
      <c r="Z2853" s="98"/>
      <c r="AA2853" s="98"/>
      <c r="AB2853" s="98"/>
      <c r="AC2853" s="98"/>
    </row>
    <row r="2854" spans="1:29" s="80" customFormat="1" ht="15" customHeight="1" x14ac:dyDescent="0.25">
      <c r="A2854" s="217"/>
      <c r="B2854" s="217"/>
      <c r="C2854" s="218"/>
      <c r="D2854" s="217"/>
      <c r="E2854" s="219">
        <v>75</v>
      </c>
      <c r="F2854" s="233">
        <v>511</v>
      </c>
      <c r="G2854" s="493" t="s">
        <v>4270</v>
      </c>
      <c r="H2854" s="220">
        <v>4500000</v>
      </c>
      <c r="I2854" s="221"/>
      <c r="J2854" s="221">
        <f t="shared" si="204"/>
        <v>4500000</v>
      </c>
      <c r="K2854" s="221">
        <v>1079181</v>
      </c>
      <c r="L2854" s="221"/>
      <c r="M2854" s="221">
        <f t="shared" si="205"/>
        <v>1079181</v>
      </c>
      <c r="N2854" s="722"/>
      <c r="O2854" s="115"/>
      <c r="P2854" s="98"/>
      <c r="Q2854" s="98"/>
      <c r="R2854" s="87"/>
      <c r="S2854" s="98"/>
      <c r="T2854" s="98"/>
      <c r="U2854" s="98"/>
      <c r="V2854" s="98"/>
      <c r="W2854" s="98"/>
      <c r="X2854" s="98"/>
      <c r="Y2854" s="98"/>
      <c r="Z2854" s="98"/>
      <c r="AA2854" s="98"/>
      <c r="AB2854" s="98"/>
      <c r="AC2854" s="98"/>
    </row>
    <row r="2855" spans="1:29" s="80" customFormat="1" ht="14.25" hidden="1" customHeight="1" x14ac:dyDescent="0.25">
      <c r="A2855" s="217"/>
      <c r="B2855" s="217"/>
      <c r="C2855" s="218"/>
      <c r="D2855" s="217"/>
      <c r="E2855" s="219"/>
      <c r="F2855" s="233">
        <v>512</v>
      </c>
      <c r="G2855" s="493" t="s">
        <v>3766</v>
      </c>
      <c r="H2855" s="220"/>
      <c r="I2855" s="221"/>
      <c r="J2855" s="221">
        <f t="shared" si="204"/>
        <v>0</v>
      </c>
      <c r="K2855" s="221"/>
      <c r="L2855" s="221"/>
      <c r="M2855" s="221">
        <f t="shared" si="205"/>
        <v>0</v>
      </c>
      <c r="N2855" s="722"/>
      <c r="O2855" s="115"/>
      <c r="P2855" s="98"/>
      <c r="Q2855" s="98"/>
      <c r="R2855" s="87"/>
      <c r="S2855" s="98"/>
      <c r="T2855" s="98"/>
      <c r="U2855" s="98"/>
      <c r="V2855" s="98"/>
      <c r="W2855" s="98"/>
      <c r="X2855" s="98"/>
      <c r="Y2855" s="98"/>
      <c r="Z2855" s="98"/>
      <c r="AA2855" s="98"/>
      <c r="AB2855" s="98"/>
      <c r="AC2855" s="98"/>
    </row>
    <row r="2856" spans="1:29" s="80" customFormat="1" ht="14.25" hidden="1" customHeight="1" x14ac:dyDescent="0.25">
      <c r="A2856" s="217"/>
      <c r="B2856" s="217"/>
      <c r="C2856" s="218"/>
      <c r="D2856" s="217"/>
      <c r="E2856" s="219"/>
      <c r="F2856" s="233">
        <v>513</v>
      </c>
      <c r="G2856" s="493" t="s">
        <v>3767</v>
      </c>
      <c r="H2856" s="220"/>
      <c r="I2856" s="221"/>
      <c r="J2856" s="221">
        <f t="shared" si="204"/>
        <v>0</v>
      </c>
      <c r="K2856" s="221"/>
      <c r="L2856" s="221"/>
      <c r="M2856" s="221">
        <f t="shared" si="205"/>
        <v>0</v>
      </c>
      <c r="N2856" s="722"/>
      <c r="O2856" s="115"/>
      <c r="P2856" s="98"/>
      <c r="Q2856" s="98"/>
      <c r="R2856" s="87"/>
      <c r="S2856" s="98"/>
      <c r="T2856" s="98"/>
      <c r="U2856" s="98"/>
      <c r="V2856" s="98"/>
      <c r="W2856" s="98"/>
      <c r="X2856" s="98"/>
      <c r="Y2856" s="98"/>
      <c r="Z2856" s="98"/>
      <c r="AA2856" s="98"/>
      <c r="AB2856" s="98"/>
      <c r="AC2856" s="98"/>
    </row>
    <row r="2857" spans="1:29" s="80" customFormat="1" ht="14.25" hidden="1" customHeight="1" x14ac:dyDescent="0.25">
      <c r="A2857" s="217"/>
      <c r="B2857" s="217"/>
      <c r="C2857" s="218"/>
      <c r="D2857" s="217"/>
      <c r="E2857" s="219"/>
      <c r="F2857" s="233">
        <v>514</v>
      </c>
      <c r="G2857" s="493" t="s">
        <v>3768</v>
      </c>
      <c r="H2857" s="220"/>
      <c r="I2857" s="221"/>
      <c r="J2857" s="221">
        <f t="shared" si="204"/>
        <v>0</v>
      </c>
      <c r="K2857" s="221"/>
      <c r="L2857" s="221"/>
      <c r="M2857" s="221">
        <f t="shared" si="205"/>
        <v>0</v>
      </c>
      <c r="N2857" s="722"/>
      <c r="O2857" s="115"/>
      <c r="P2857" s="98"/>
      <c r="Q2857" s="98"/>
      <c r="R2857" s="87"/>
      <c r="S2857" s="98"/>
      <c r="T2857" s="98"/>
      <c r="U2857" s="98"/>
      <c r="V2857" s="98"/>
      <c r="W2857" s="98"/>
      <c r="X2857" s="98"/>
      <c r="Y2857" s="98"/>
      <c r="Z2857" s="98"/>
      <c r="AA2857" s="98"/>
      <c r="AB2857" s="98"/>
      <c r="AC2857" s="98"/>
    </row>
    <row r="2858" spans="1:29" s="80" customFormat="1" ht="14.25" hidden="1" customHeight="1" x14ac:dyDescent="0.25">
      <c r="A2858" s="217"/>
      <c r="B2858" s="217"/>
      <c r="C2858" s="218"/>
      <c r="D2858" s="217"/>
      <c r="E2858" s="219"/>
      <c r="F2858" s="233">
        <v>515</v>
      </c>
      <c r="G2858" s="493" t="s">
        <v>3651</v>
      </c>
      <c r="H2858" s="220"/>
      <c r="I2858" s="221"/>
      <c r="J2858" s="221">
        <f t="shared" si="204"/>
        <v>0</v>
      </c>
      <c r="K2858" s="221"/>
      <c r="L2858" s="221"/>
      <c r="M2858" s="221">
        <f t="shared" si="205"/>
        <v>0</v>
      </c>
      <c r="N2858" s="722"/>
      <c r="O2858" s="115"/>
      <c r="P2858" s="98"/>
      <c r="Q2858" s="98"/>
      <c r="R2858" s="87"/>
      <c r="S2858" s="98"/>
      <c r="T2858" s="98"/>
      <c r="U2858" s="98"/>
      <c r="V2858" s="98"/>
      <c r="W2858" s="98"/>
      <c r="X2858" s="98"/>
      <c r="Y2858" s="98"/>
      <c r="Z2858" s="98"/>
      <c r="AA2858" s="98"/>
      <c r="AB2858" s="98"/>
      <c r="AC2858" s="98"/>
    </row>
    <row r="2859" spans="1:29" s="80" customFormat="1" ht="14.25" hidden="1" customHeight="1" x14ac:dyDescent="0.25">
      <c r="A2859" s="217"/>
      <c r="B2859" s="217"/>
      <c r="C2859" s="218"/>
      <c r="D2859" s="217"/>
      <c r="E2859" s="219"/>
      <c r="F2859" s="233">
        <v>521</v>
      </c>
      <c r="G2859" s="493" t="s">
        <v>3769</v>
      </c>
      <c r="H2859" s="220"/>
      <c r="I2859" s="221"/>
      <c r="J2859" s="221">
        <f t="shared" si="204"/>
        <v>0</v>
      </c>
      <c r="K2859" s="221"/>
      <c r="L2859" s="221"/>
      <c r="M2859" s="221">
        <f t="shared" si="205"/>
        <v>0</v>
      </c>
      <c r="N2859" s="722"/>
      <c r="O2859" s="115"/>
      <c r="P2859" s="98"/>
      <c r="Q2859" s="98"/>
      <c r="R2859" s="87"/>
      <c r="S2859" s="98"/>
      <c r="T2859" s="98"/>
      <c r="U2859" s="98"/>
      <c r="V2859" s="98"/>
      <c r="W2859" s="98"/>
      <c r="X2859" s="98"/>
      <c r="Y2859" s="98"/>
      <c r="Z2859" s="98"/>
      <c r="AA2859" s="98"/>
      <c r="AB2859" s="98"/>
      <c r="AC2859" s="98"/>
    </row>
    <row r="2860" spans="1:29" s="80" customFormat="1" ht="14.25" hidden="1" customHeight="1" x14ac:dyDescent="0.25">
      <c r="A2860" s="217"/>
      <c r="B2860" s="217"/>
      <c r="C2860" s="218"/>
      <c r="D2860" s="217"/>
      <c r="E2860" s="219"/>
      <c r="F2860" s="233">
        <v>522</v>
      </c>
      <c r="G2860" s="493" t="s">
        <v>3770</v>
      </c>
      <c r="H2860" s="220"/>
      <c r="I2860" s="221"/>
      <c r="J2860" s="221">
        <f t="shared" si="204"/>
        <v>0</v>
      </c>
      <c r="K2860" s="221"/>
      <c r="L2860" s="221"/>
      <c r="M2860" s="221">
        <f t="shared" si="205"/>
        <v>0</v>
      </c>
      <c r="N2860" s="722"/>
      <c r="O2860" s="115"/>
      <c r="P2860" s="98"/>
      <c r="Q2860" s="98"/>
      <c r="R2860" s="87"/>
      <c r="S2860" s="98"/>
      <c r="T2860" s="98"/>
      <c r="U2860" s="98"/>
      <c r="V2860" s="98"/>
      <c r="W2860" s="98"/>
      <c r="X2860" s="98"/>
      <c r="Y2860" s="98"/>
      <c r="Z2860" s="98"/>
      <c r="AA2860" s="98"/>
      <c r="AB2860" s="98"/>
      <c r="AC2860" s="98"/>
    </row>
    <row r="2861" spans="1:29" s="80" customFormat="1" ht="14.25" hidden="1" customHeight="1" x14ac:dyDescent="0.25">
      <c r="A2861" s="217"/>
      <c r="B2861" s="217"/>
      <c r="C2861" s="218"/>
      <c r="D2861" s="217"/>
      <c r="E2861" s="219"/>
      <c r="F2861" s="233">
        <v>523</v>
      </c>
      <c r="G2861" s="493" t="s">
        <v>3652</v>
      </c>
      <c r="H2861" s="220"/>
      <c r="I2861" s="221"/>
      <c r="J2861" s="221">
        <f t="shared" si="204"/>
        <v>0</v>
      </c>
      <c r="K2861" s="221"/>
      <c r="L2861" s="221"/>
      <c r="M2861" s="221">
        <f t="shared" si="205"/>
        <v>0</v>
      </c>
      <c r="N2861" s="722"/>
      <c r="O2861" s="115"/>
      <c r="P2861" s="98"/>
      <c r="Q2861" s="98"/>
      <c r="R2861" s="87"/>
      <c r="S2861" s="98"/>
      <c r="T2861" s="98"/>
      <c r="U2861" s="98"/>
      <c r="V2861" s="98"/>
      <c r="W2861" s="98"/>
      <c r="X2861" s="98"/>
      <c r="Y2861" s="98"/>
      <c r="Z2861" s="98"/>
      <c r="AA2861" s="98"/>
      <c r="AB2861" s="98"/>
      <c r="AC2861" s="98"/>
    </row>
    <row r="2862" spans="1:29" s="80" customFormat="1" ht="14.25" hidden="1" customHeight="1" x14ac:dyDescent="0.25">
      <c r="A2862" s="217"/>
      <c r="B2862" s="217"/>
      <c r="C2862" s="218"/>
      <c r="D2862" s="217"/>
      <c r="E2862" s="219"/>
      <c r="F2862" s="233">
        <v>531</v>
      </c>
      <c r="G2862" s="494" t="s">
        <v>3746</v>
      </c>
      <c r="H2862" s="220"/>
      <c r="I2862" s="221"/>
      <c r="J2862" s="221">
        <f t="shared" si="204"/>
        <v>0</v>
      </c>
      <c r="K2862" s="221"/>
      <c r="L2862" s="221"/>
      <c r="M2862" s="221">
        <f t="shared" si="205"/>
        <v>0</v>
      </c>
      <c r="N2862" s="722"/>
      <c r="O2862" s="115"/>
      <c r="P2862" s="98"/>
      <c r="Q2862" s="98"/>
      <c r="R2862" s="87"/>
      <c r="S2862" s="98"/>
      <c r="T2862" s="98"/>
      <c r="U2862" s="98"/>
      <c r="V2862" s="98"/>
      <c r="W2862" s="98"/>
      <c r="X2862" s="98"/>
      <c r="Y2862" s="98"/>
      <c r="Z2862" s="98"/>
      <c r="AA2862" s="98"/>
      <c r="AB2862" s="98"/>
      <c r="AC2862" s="98"/>
    </row>
    <row r="2863" spans="1:29" s="80" customFormat="1" ht="14.25" hidden="1" customHeight="1" x14ac:dyDescent="0.25">
      <c r="A2863" s="217"/>
      <c r="B2863" s="217"/>
      <c r="C2863" s="218"/>
      <c r="D2863" s="217"/>
      <c r="E2863" s="219"/>
      <c r="F2863" s="233">
        <v>541</v>
      </c>
      <c r="G2863" s="493" t="s">
        <v>3771</v>
      </c>
      <c r="H2863" s="220"/>
      <c r="I2863" s="221"/>
      <c r="J2863" s="221">
        <f t="shared" si="204"/>
        <v>0</v>
      </c>
      <c r="K2863" s="221"/>
      <c r="L2863" s="221"/>
      <c r="M2863" s="221">
        <f t="shared" si="205"/>
        <v>0</v>
      </c>
      <c r="N2863" s="722"/>
      <c r="O2863" s="115"/>
      <c r="P2863" s="98"/>
      <c r="Q2863" s="98"/>
      <c r="R2863" s="87"/>
      <c r="S2863" s="98"/>
      <c r="T2863" s="98"/>
      <c r="U2863" s="98"/>
      <c r="V2863" s="98"/>
      <c r="W2863" s="98"/>
      <c r="X2863" s="98"/>
      <c r="Y2863" s="98"/>
      <c r="Z2863" s="98"/>
      <c r="AA2863" s="98"/>
      <c r="AB2863" s="98"/>
      <c r="AC2863" s="98"/>
    </row>
    <row r="2864" spans="1:29" s="80" customFormat="1" ht="14.25" hidden="1" customHeight="1" x14ac:dyDescent="0.25">
      <c r="A2864" s="217"/>
      <c r="B2864" s="217"/>
      <c r="C2864" s="218"/>
      <c r="D2864" s="217"/>
      <c r="E2864" s="219"/>
      <c r="F2864" s="233">
        <v>542</v>
      </c>
      <c r="G2864" s="493" t="s">
        <v>3772</v>
      </c>
      <c r="H2864" s="220"/>
      <c r="I2864" s="221"/>
      <c r="J2864" s="221">
        <f t="shared" si="204"/>
        <v>0</v>
      </c>
      <c r="K2864" s="221"/>
      <c r="L2864" s="221"/>
      <c r="M2864" s="221">
        <f t="shared" si="205"/>
        <v>0</v>
      </c>
      <c r="N2864" s="722"/>
      <c r="O2864" s="115"/>
      <c r="P2864" s="98"/>
      <c r="Q2864" s="98"/>
      <c r="R2864" s="87"/>
      <c r="S2864" s="98"/>
      <c r="T2864" s="98"/>
      <c r="U2864" s="98"/>
      <c r="V2864" s="98"/>
      <c r="W2864" s="98"/>
      <c r="X2864" s="98"/>
      <c r="Y2864" s="98"/>
      <c r="Z2864" s="98"/>
      <c r="AA2864" s="98"/>
      <c r="AB2864" s="98"/>
      <c r="AC2864" s="98"/>
    </row>
    <row r="2865" spans="1:29" s="80" customFormat="1" ht="14.25" hidden="1" customHeight="1" x14ac:dyDescent="0.25">
      <c r="A2865" s="217"/>
      <c r="B2865" s="217"/>
      <c r="C2865" s="218"/>
      <c r="D2865" s="217"/>
      <c r="E2865" s="219"/>
      <c r="F2865" s="233">
        <v>543</v>
      </c>
      <c r="G2865" s="493" t="s">
        <v>3653</v>
      </c>
      <c r="H2865" s="220"/>
      <c r="I2865" s="221"/>
      <c r="J2865" s="221">
        <f t="shared" si="204"/>
        <v>0</v>
      </c>
      <c r="K2865" s="221"/>
      <c r="L2865" s="221"/>
      <c r="M2865" s="221">
        <f t="shared" si="205"/>
        <v>0</v>
      </c>
      <c r="N2865" s="722"/>
      <c r="O2865" s="115"/>
      <c r="P2865" s="98"/>
      <c r="Q2865" s="98"/>
      <c r="R2865" s="87"/>
      <c r="S2865" s="98"/>
      <c r="T2865" s="98"/>
      <c r="U2865" s="98"/>
      <c r="V2865" s="98"/>
      <c r="W2865" s="98"/>
      <c r="X2865" s="98"/>
      <c r="Y2865" s="98"/>
      <c r="Z2865" s="98"/>
      <c r="AA2865" s="98"/>
      <c r="AB2865" s="98"/>
      <c r="AC2865" s="98"/>
    </row>
    <row r="2866" spans="1:29" s="80" customFormat="1" ht="14.25" hidden="1" customHeight="1" x14ac:dyDescent="0.25">
      <c r="A2866" s="217"/>
      <c r="B2866" s="217"/>
      <c r="C2866" s="218"/>
      <c r="D2866" s="217"/>
      <c r="E2866" s="219"/>
      <c r="F2866" s="233">
        <v>481</v>
      </c>
      <c r="G2866" s="493" t="s">
        <v>4130</v>
      </c>
      <c r="H2866" s="220">
        <v>0</v>
      </c>
      <c r="I2866" s="221"/>
      <c r="J2866" s="221">
        <f t="shared" si="204"/>
        <v>0</v>
      </c>
      <c r="K2866" s="221">
        <v>0</v>
      </c>
      <c r="L2866" s="221"/>
      <c r="M2866" s="221">
        <f t="shared" si="205"/>
        <v>0</v>
      </c>
      <c r="N2866" s="722"/>
      <c r="O2866" s="115"/>
      <c r="P2866" s="98"/>
      <c r="Q2866" s="98"/>
      <c r="R2866" s="87"/>
      <c r="S2866" s="98"/>
      <c r="T2866" s="98"/>
      <c r="U2866" s="98"/>
      <c r="V2866" s="98"/>
      <c r="W2866" s="98"/>
      <c r="X2866" s="98"/>
      <c r="Y2866" s="98"/>
      <c r="Z2866" s="98"/>
      <c r="AA2866" s="98"/>
      <c r="AB2866" s="98"/>
      <c r="AC2866" s="98"/>
    </row>
    <row r="2867" spans="1:29" s="80" customFormat="1" ht="14.25" hidden="1" customHeight="1" x14ac:dyDescent="0.25">
      <c r="A2867" s="217"/>
      <c r="B2867" s="217"/>
      <c r="C2867" s="218"/>
      <c r="D2867" s="217"/>
      <c r="E2867" s="219"/>
      <c r="F2867" s="233">
        <v>483</v>
      </c>
      <c r="G2867" s="494" t="s">
        <v>3762</v>
      </c>
      <c r="H2867" s="220">
        <v>0</v>
      </c>
      <c r="I2867" s="221"/>
      <c r="J2867" s="221">
        <f t="shared" si="204"/>
        <v>0</v>
      </c>
      <c r="K2867" s="221">
        <v>0</v>
      </c>
      <c r="L2867" s="221"/>
      <c r="M2867" s="221">
        <f t="shared" si="205"/>
        <v>0</v>
      </c>
      <c r="N2867" s="722"/>
      <c r="O2867" s="115"/>
      <c r="P2867" s="98"/>
      <c r="Q2867" s="98"/>
      <c r="R2867" s="87"/>
      <c r="S2867" s="98"/>
      <c r="T2867" s="98"/>
      <c r="U2867" s="98"/>
      <c r="V2867" s="98"/>
      <c r="W2867" s="98"/>
      <c r="X2867" s="98"/>
      <c r="Y2867" s="98"/>
      <c r="Z2867" s="98"/>
      <c r="AA2867" s="98"/>
      <c r="AB2867" s="98"/>
      <c r="AC2867" s="98"/>
    </row>
    <row r="2868" spans="1:29" s="80" customFormat="1" ht="14.25" hidden="1" customHeight="1" thickBot="1" x14ac:dyDescent="0.3">
      <c r="A2868" s="217"/>
      <c r="B2868" s="217"/>
      <c r="C2868" s="218"/>
      <c r="D2868" s="217"/>
      <c r="E2868" s="219"/>
      <c r="F2868" s="233">
        <v>485</v>
      </c>
      <c r="G2868" s="494" t="s">
        <v>3764</v>
      </c>
      <c r="H2868" s="220">
        <v>0</v>
      </c>
      <c r="I2868" s="221"/>
      <c r="J2868" s="221">
        <f t="shared" si="204"/>
        <v>0</v>
      </c>
      <c r="K2868" s="221">
        <v>0</v>
      </c>
      <c r="L2868" s="221"/>
      <c r="M2868" s="221">
        <f t="shared" si="205"/>
        <v>0</v>
      </c>
      <c r="N2868" s="722"/>
      <c r="O2868" s="115"/>
      <c r="P2868" s="98"/>
      <c r="Q2868" s="98"/>
      <c r="R2868" s="87"/>
      <c r="S2868" s="98"/>
      <c r="T2868" s="98"/>
      <c r="U2868" s="98"/>
      <c r="V2868" s="98"/>
      <c r="W2868" s="98"/>
      <c r="X2868" s="98"/>
      <c r="Y2868" s="98"/>
      <c r="Z2868" s="98"/>
      <c r="AA2868" s="98"/>
      <c r="AB2868" s="98"/>
      <c r="AC2868" s="98"/>
    </row>
    <row r="2869" spans="1:29" s="80" customFormat="1" ht="14.25" customHeight="1" x14ac:dyDescent="0.25">
      <c r="A2869" s="217"/>
      <c r="B2869" s="217"/>
      <c r="C2869" s="218"/>
      <c r="D2869" s="217"/>
      <c r="E2869" s="234"/>
      <c r="F2869" s="233"/>
      <c r="G2869" s="496" t="s">
        <v>4304</v>
      </c>
      <c r="H2869" s="235"/>
      <c r="I2869" s="236"/>
      <c r="J2869" s="237"/>
      <c r="K2869" s="237"/>
      <c r="L2869" s="237"/>
      <c r="M2869" s="237"/>
      <c r="N2869" s="723"/>
      <c r="O2869" s="115"/>
      <c r="P2869" s="98"/>
      <c r="Q2869" s="98"/>
      <c r="R2869" s="87"/>
      <c r="S2869" s="98"/>
      <c r="T2869" s="98"/>
      <c r="U2869" s="98"/>
      <c r="V2869" s="98"/>
      <c r="W2869" s="98"/>
      <c r="X2869" s="98"/>
      <c r="Y2869" s="98"/>
      <c r="Z2869" s="98"/>
      <c r="AA2869" s="98"/>
      <c r="AB2869" s="98"/>
      <c r="AC2869" s="98"/>
    </row>
    <row r="2870" spans="1:29" s="80" customFormat="1" ht="14.25" customHeight="1" x14ac:dyDescent="0.25">
      <c r="A2870" s="217"/>
      <c r="B2870" s="217"/>
      <c r="C2870" s="218"/>
      <c r="D2870" s="217"/>
      <c r="E2870" s="219"/>
      <c r="F2870" s="238" t="s">
        <v>219</v>
      </c>
      <c r="G2870" s="497" t="s">
        <v>220</v>
      </c>
      <c r="H2870" s="220">
        <f>SUM(H2809:H2868)</f>
        <v>5200000</v>
      </c>
      <c r="I2870" s="221"/>
      <c r="J2870" s="221">
        <f t="shared" ref="J2870:J2885" si="206">SUM(H2870:I2870)</f>
        <v>5200000</v>
      </c>
      <c r="K2870" s="221">
        <f>SUM(K2809:K2868)</f>
        <v>1630171</v>
      </c>
      <c r="L2870" s="221"/>
      <c r="M2870" s="221">
        <f t="shared" ref="M2870:M2885" si="207">SUM(K2870:L2870)</f>
        <v>1630171</v>
      </c>
      <c r="N2870" s="722"/>
      <c r="O2870" s="115"/>
      <c r="P2870" s="98"/>
      <c r="Q2870" s="98"/>
      <c r="R2870" s="87"/>
      <c r="S2870" s="98"/>
      <c r="T2870" s="98"/>
      <c r="U2870" s="98"/>
      <c r="V2870" s="98"/>
      <c r="W2870" s="98"/>
      <c r="X2870" s="98"/>
      <c r="Y2870" s="98"/>
      <c r="Z2870" s="98"/>
      <c r="AA2870" s="98"/>
      <c r="AB2870" s="98"/>
      <c r="AC2870" s="98"/>
    </row>
    <row r="2871" spans="1:29" s="80" customFormat="1" ht="14.25" hidden="1" customHeight="1" x14ac:dyDescent="0.25">
      <c r="A2871" s="217"/>
      <c r="B2871" s="217"/>
      <c r="C2871" s="218"/>
      <c r="D2871" s="217"/>
      <c r="E2871" s="219"/>
      <c r="F2871" s="238" t="s">
        <v>221</v>
      </c>
      <c r="G2871" s="497" t="s">
        <v>222</v>
      </c>
      <c r="H2871" s="220"/>
      <c r="I2871" s="221"/>
      <c r="J2871" s="221">
        <f t="shared" si="206"/>
        <v>0</v>
      </c>
      <c r="K2871" s="221"/>
      <c r="L2871" s="221"/>
      <c r="M2871" s="221">
        <f t="shared" si="207"/>
        <v>0</v>
      </c>
      <c r="N2871" s="722"/>
      <c r="O2871" s="115"/>
      <c r="P2871" s="98"/>
      <c r="Q2871" s="98"/>
      <c r="R2871" s="87"/>
      <c r="S2871" s="98"/>
      <c r="T2871" s="98"/>
      <c r="U2871" s="98"/>
      <c r="V2871" s="98"/>
      <c r="W2871" s="98"/>
      <c r="X2871" s="98"/>
      <c r="Y2871" s="98"/>
      <c r="Z2871" s="98"/>
      <c r="AA2871" s="98"/>
      <c r="AB2871" s="98"/>
      <c r="AC2871" s="98"/>
    </row>
    <row r="2872" spans="1:29" s="80" customFormat="1" ht="14.25" hidden="1" customHeight="1" x14ac:dyDescent="0.25">
      <c r="A2872" s="217"/>
      <c r="B2872" s="217"/>
      <c r="C2872" s="218"/>
      <c r="D2872" s="217"/>
      <c r="E2872" s="219"/>
      <c r="F2872" s="238" t="s">
        <v>223</v>
      </c>
      <c r="G2872" s="497" t="s">
        <v>224</v>
      </c>
      <c r="H2872" s="220"/>
      <c r="I2872" s="221"/>
      <c r="J2872" s="221">
        <f t="shared" si="206"/>
        <v>0</v>
      </c>
      <c r="K2872" s="221"/>
      <c r="L2872" s="221"/>
      <c r="M2872" s="221">
        <f t="shared" si="207"/>
        <v>0</v>
      </c>
      <c r="N2872" s="722"/>
      <c r="O2872" s="115"/>
      <c r="P2872" s="98"/>
      <c r="Q2872" s="98"/>
      <c r="R2872" s="87"/>
      <c r="S2872" s="98"/>
      <c r="T2872" s="98"/>
      <c r="U2872" s="98"/>
      <c r="V2872" s="98"/>
      <c r="W2872" s="98"/>
      <c r="X2872" s="98"/>
      <c r="Y2872" s="98"/>
      <c r="Z2872" s="98"/>
      <c r="AA2872" s="98"/>
      <c r="AB2872" s="98"/>
      <c r="AC2872" s="98"/>
    </row>
    <row r="2873" spans="1:29" s="80" customFormat="1" ht="14.25" hidden="1" customHeight="1" x14ac:dyDescent="0.25">
      <c r="A2873" s="217"/>
      <c r="B2873" s="217"/>
      <c r="C2873" s="218"/>
      <c r="D2873" s="217"/>
      <c r="E2873" s="219"/>
      <c r="F2873" s="238" t="s">
        <v>225</v>
      </c>
      <c r="G2873" s="497" t="s">
        <v>226</v>
      </c>
      <c r="H2873" s="220"/>
      <c r="I2873" s="221"/>
      <c r="J2873" s="221">
        <f t="shared" si="206"/>
        <v>0</v>
      </c>
      <c r="K2873" s="221"/>
      <c r="L2873" s="221"/>
      <c r="M2873" s="221">
        <f t="shared" si="207"/>
        <v>0</v>
      </c>
      <c r="N2873" s="722"/>
      <c r="O2873" s="115"/>
      <c r="P2873" s="98"/>
      <c r="Q2873" s="98"/>
      <c r="R2873" s="87"/>
      <c r="S2873" s="98"/>
      <c r="T2873" s="98"/>
      <c r="U2873" s="98"/>
      <c r="V2873" s="98"/>
      <c r="W2873" s="98"/>
      <c r="X2873" s="98"/>
      <c r="Y2873" s="98"/>
      <c r="Z2873" s="98"/>
      <c r="AA2873" s="98"/>
      <c r="AB2873" s="98"/>
      <c r="AC2873" s="98"/>
    </row>
    <row r="2874" spans="1:29" s="80" customFormat="1" ht="14.25" hidden="1" customHeight="1" x14ac:dyDescent="0.25">
      <c r="A2874" s="217"/>
      <c r="B2874" s="217"/>
      <c r="C2874" s="218"/>
      <c r="D2874" s="217"/>
      <c r="E2874" s="219"/>
      <c r="F2874" s="238" t="s">
        <v>227</v>
      </c>
      <c r="G2874" s="497" t="s">
        <v>228</v>
      </c>
      <c r="H2874" s="220"/>
      <c r="I2874" s="221"/>
      <c r="J2874" s="221">
        <f t="shared" si="206"/>
        <v>0</v>
      </c>
      <c r="K2874" s="221"/>
      <c r="L2874" s="221"/>
      <c r="M2874" s="221">
        <f t="shared" si="207"/>
        <v>0</v>
      </c>
      <c r="N2874" s="722"/>
      <c r="O2874" s="115"/>
      <c r="P2874" s="98"/>
      <c r="Q2874" s="98"/>
      <c r="R2874" s="87"/>
      <c r="S2874" s="98"/>
      <c r="T2874" s="98"/>
      <c r="U2874" s="98"/>
      <c r="V2874" s="98"/>
      <c r="W2874" s="98"/>
      <c r="X2874" s="98"/>
      <c r="Y2874" s="98"/>
      <c r="Z2874" s="98"/>
      <c r="AA2874" s="98"/>
      <c r="AB2874" s="98"/>
      <c r="AC2874" s="98"/>
    </row>
    <row r="2875" spans="1:29" s="80" customFormat="1" ht="14.25" hidden="1" customHeight="1" x14ac:dyDescent="0.25">
      <c r="A2875" s="217"/>
      <c r="B2875" s="217"/>
      <c r="C2875" s="218"/>
      <c r="D2875" s="217"/>
      <c r="E2875" s="219"/>
      <c r="F2875" s="238" t="s">
        <v>229</v>
      </c>
      <c r="G2875" s="497" t="s">
        <v>230</v>
      </c>
      <c r="H2875" s="220"/>
      <c r="I2875" s="221"/>
      <c r="J2875" s="221">
        <f t="shared" si="206"/>
        <v>0</v>
      </c>
      <c r="K2875" s="221"/>
      <c r="L2875" s="221"/>
      <c r="M2875" s="221">
        <f t="shared" si="207"/>
        <v>0</v>
      </c>
      <c r="N2875" s="722"/>
      <c r="O2875" s="115"/>
      <c r="P2875" s="98"/>
      <c r="Q2875" s="98"/>
      <c r="R2875" s="87"/>
      <c r="S2875" s="98"/>
      <c r="T2875" s="98"/>
      <c r="U2875" s="98"/>
      <c r="V2875" s="98"/>
      <c r="W2875" s="98"/>
      <c r="X2875" s="98"/>
      <c r="Y2875" s="98"/>
      <c r="Z2875" s="98"/>
      <c r="AA2875" s="98"/>
      <c r="AB2875" s="98"/>
      <c r="AC2875" s="98"/>
    </row>
    <row r="2876" spans="1:29" s="80" customFormat="1" ht="14.25" customHeight="1" x14ac:dyDescent="0.25">
      <c r="A2876" s="217"/>
      <c r="B2876" s="217"/>
      <c r="C2876" s="218"/>
      <c r="D2876" s="217"/>
      <c r="E2876" s="219"/>
      <c r="F2876" s="238" t="s">
        <v>231</v>
      </c>
      <c r="G2876" s="497" t="s">
        <v>4115</v>
      </c>
      <c r="H2876" s="220"/>
      <c r="I2876" s="221">
        <v>0</v>
      </c>
      <c r="J2876" s="221">
        <f t="shared" si="206"/>
        <v>0</v>
      </c>
      <c r="K2876" s="221"/>
      <c r="L2876" s="221">
        <v>0</v>
      </c>
      <c r="M2876" s="221">
        <f t="shared" si="207"/>
        <v>0</v>
      </c>
      <c r="N2876" s="722"/>
      <c r="O2876" s="115"/>
      <c r="P2876" s="98"/>
      <c r="Q2876" s="98"/>
      <c r="R2876" s="87"/>
      <c r="S2876" s="98"/>
      <c r="T2876" s="98"/>
      <c r="U2876" s="98"/>
      <c r="V2876" s="98"/>
      <c r="W2876" s="98"/>
      <c r="X2876" s="98"/>
      <c r="Y2876" s="98"/>
      <c r="Z2876" s="98"/>
      <c r="AA2876" s="98"/>
      <c r="AB2876" s="98"/>
      <c r="AC2876" s="98"/>
    </row>
    <row r="2877" spans="1:29" s="80" customFormat="1" ht="14.25" hidden="1" customHeight="1" x14ac:dyDescent="0.25">
      <c r="A2877" s="217"/>
      <c r="B2877" s="217"/>
      <c r="C2877" s="218"/>
      <c r="D2877" s="217"/>
      <c r="E2877" s="219"/>
      <c r="F2877" s="238" t="s">
        <v>232</v>
      </c>
      <c r="G2877" s="497" t="s">
        <v>4114</v>
      </c>
      <c r="H2877" s="220"/>
      <c r="I2877" s="221"/>
      <c r="J2877" s="221">
        <f t="shared" si="206"/>
        <v>0</v>
      </c>
      <c r="K2877" s="221"/>
      <c r="L2877" s="221"/>
      <c r="M2877" s="221">
        <f t="shared" si="207"/>
        <v>0</v>
      </c>
      <c r="N2877" s="722"/>
      <c r="O2877" s="115"/>
      <c r="P2877" s="98"/>
      <c r="Q2877" s="98"/>
      <c r="R2877" s="87"/>
      <c r="S2877" s="98"/>
      <c r="T2877" s="98"/>
      <c r="U2877" s="98"/>
      <c r="V2877" s="98"/>
      <c r="W2877" s="98"/>
      <c r="X2877" s="98"/>
      <c r="Y2877" s="98"/>
      <c r="Z2877" s="98"/>
      <c r="AA2877" s="98"/>
      <c r="AB2877" s="98"/>
      <c r="AC2877" s="98"/>
    </row>
    <row r="2878" spans="1:29" s="80" customFormat="1" ht="14.25" hidden="1" customHeight="1" x14ac:dyDescent="0.25">
      <c r="A2878" s="217"/>
      <c r="B2878" s="217"/>
      <c r="C2878" s="218"/>
      <c r="D2878" s="217"/>
      <c r="E2878" s="219"/>
      <c r="F2878" s="238" t="s">
        <v>233</v>
      </c>
      <c r="G2878" s="497" t="s">
        <v>42</v>
      </c>
      <c r="H2878" s="220"/>
      <c r="I2878" s="221"/>
      <c r="J2878" s="221">
        <f t="shared" si="206"/>
        <v>0</v>
      </c>
      <c r="K2878" s="221"/>
      <c r="L2878" s="221"/>
      <c r="M2878" s="221">
        <f t="shared" si="207"/>
        <v>0</v>
      </c>
      <c r="N2878" s="722"/>
      <c r="O2878" s="115"/>
      <c r="P2878" s="98"/>
      <c r="Q2878" s="98"/>
      <c r="R2878" s="87"/>
      <c r="S2878" s="98"/>
      <c r="T2878" s="98"/>
      <c r="U2878" s="98"/>
      <c r="V2878" s="98"/>
      <c r="W2878" s="98"/>
      <c r="X2878" s="98"/>
      <c r="Y2878" s="98"/>
      <c r="Z2878" s="98"/>
      <c r="AA2878" s="98"/>
      <c r="AB2878" s="98"/>
      <c r="AC2878" s="98"/>
    </row>
    <row r="2879" spans="1:29" s="80" customFormat="1" ht="14.25" hidden="1" customHeight="1" x14ac:dyDescent="0.25">
      <c r="A2879" s="217"/>
      <c r="B2879" s="217"/>
      <c r="C2879" s="218"/>
      <c r="D2879" s="217"/>
      <c r="E2879" s="219"/>
      <c r="F2879" s="238" t="s">
        <v>234</v>
      </c>
      <c r="G2879" s="497" t="s">
        <v>235</v>
      </c>
      <c r="H2879" s="220"/>
      <c r="I2879" s="221"/>
      <c r="J2879" s="221">
        <f t="shared" si="206"/>
        <v>0</v>
      </c>
      <c r="K2879" s="221"/>
      <c r="L2879" s="221"/>
      <c r="M2879" s="221">
        <f t="shared" si="207"/>
        <v>0</v>
      </c>
      <c r="N2879" s="722"/>
      <c r="O2879" s="115"/>
      <c r="P2879" s="98"/>
      <c r="Q2879" s="98"/>
      <c r="R2879" s="87"/>
      <c r="S2879" s="98"/>
      <c r="T2879" s="98"/>
      <c r="U2879" s="98"/>
      <c r="V2879" s="98"/>
      <c r="W2879" s="98"/>
      <c r="X2879" s="98"/>
      <c r="Y2879" s="98"/>
      <c r="Z2879" s="98"/>
      <c r="AA2879" s="98"/>
      <c r="AB2879" s="98"/>
      <c r="AC2879" s="98"/>
    </row>
    <row r="2880" spans="1:29" s="80" customFormat="1" ht="14.25" hidden="1" customHeight="1" x14ac:dyDescent="0.25">
      <c r="A2880" s="217"/>
      <c r="B2880" s="217"/>
      <c r="C2880" s="218"/>
      <c r="D2880" s="217"/>
      <c r="E2880" s="219"/>
      <c r="F2880" s="238" t="s">
        <v>236</v>
      </c>
      <c r="G2880" s="497" t="s">
        <v>237</v>
      </c>
      <c r="H2880" s="220"/>
      <c r="I2880" s="221"/>
      <c r="J2880" s="221">
        <f t="shared" si="206"/>
        <v>0</v>
      </c>
      <c r="K2880" s="221"/>
      <c r="L2880" s="221"/>
      <c r="M2880" s="221">
        <f t="shared" si="207"/>
        <v>0</v>
      </c>
      <c r="N2880" s="722"/>
      <c r="O2880" s="115"/>
      <c r="P2880" s="98"/>
      <c r="Q2880" s="98"/>
      <c r="R2880" s="87"/>
      <c r="S2880" s="98"/>
      <c r="T2880" s="98"/>
      <c r="U2880" s="98"/>
      <c r="V2880" s="98"/>
      <c r="W2880" s="98"/>
      <c r="X2880" s="98"/>
      <c r="Y2880" s="98"/>
      <c r="Z2880" s="98"/>
      <c r="AA2880" s="98"/>
      <c r="AB2880" s="98"/>
      <c r="AC2880" s="98"/>
    </row>
    <row r="2881" spans="1:29" s="80" customFormat="1" ht="14.25" hidden="1" customHeight="1" x14ac:dyDescent="0.25">
      <c r="A2881" s="217"/>
      <c r="B2881" s="217"/>
      <c r="C2881" s="218"/>
      <c r="D2881" s="217"/>
      <c r="E2881" s="219"/>
      <c r="F2881" s="238" t="s">
        <v>238</v>
      </c>
      <c r="G2881" s="497" t="s">
        <v>239</v>
      </c>
      <c r="H2881" s="220"/>
      <c r="I2881" s="221"/>
      <c r="J2881" s="221">
        <f t="shared" si="206"/>
        <v>0</v>
      </c>
      <c r="K2881" s="221"/>
      <c r="L2881" s="221"/>
      <c r="M2881" s="221">
        <f t="shared" si="207"/>
        <v>0</v>
      </c>
      <c r="N2881" s="722"/>
      <c r="O2881" s="115"/>
      <c r="P2881" s="98"/>
      <c r="Q2881" s="98"/>
      <c r="R2881" s="87"/>
      <c r="S2881" s="98"/>
      <c r="T2881" s="98"/>
      <c r="U2881" s="98"/>
      <c r="V2881" s="98"/>
      <c r="W2881" s="98"/>
      <c r="X2881" s="98"/>
      <c r="Y2881" s="98"/>
      <c r="Z2881" s="98"/>
      <c r="AA2881" s="98"/>
      <c r="AB2881" s="98"/>
      <c r="AC2881" s="98"/>
    </row>
    <row r="2882" spans="1:29" s="80" customFormat="1" ht="14.25" hidden="1" customHeight="1" x14ac:dyDescent="0.25">
      <c r="A2882" s="217"/>
      <c r="B2882" s="217"/>
      <c r="C2882" s="218"/>
      <c r="D2882" s="217"/>
      <c r="E2882" s="219"/>
      <c r="F2882" s="238" t="s">
        <v>240</v>
      </c>
      <c r="G2882" s="497" t="s">
        <v>241</v>
      </c>
      <c r="H2882" s="220"/>
      <c r="I2882" s="221">
        <v>0</v>
      </c>
      <c r="J2882" s="221">
        <f t="shared" si="206"/>
        <v>0</v>
      </c>
      <c r="K2882" s="221"/>
      <c r="L2882" s="221">
        <v>0</v>
      </c>
      <c r="M2882" s="221">
        <f t="shared" si="207"/>
        <v>0</v>
      </c>
      <c r="N2882" s="722"/>
      <c r="O2882" s="115"/>
      <c r="P2882" s="98"/>
      <c r="Q2882" s="98"/>
      <c r="R2882" s="87"/>
      <c r="S2882" s="98"/>
      <c r="T2882" s="98"/>
      <c r="U2882" s="98"/>
      <c r="V2882" s="98"/>
      <c r="W2882" s="98"/>
      <c r="X2882" s="98"/>
      <c r="Y2882" s="98"/>
      <c r="Z2882" s="98"/>
      <c r="AA2882" s="98"/>
      <c r="AB2882" s="98"/>
      <c r="AC2882" s="98"/>
    </row>
    <row r="2883" spans="1:29" s="80" customFormat="1" ht="14.25" hidden="1" customHeight="1" x14ac:dyDescent="0.25">
      <c r="A2883" s="217"/>
      <c r="B2883" s="217"/>
      <c r="C2883" s="218"/>
      <c r="D2883" s="217"/>
      <c r="E2883" s="219"/>
      <c r="F2883" s="238" t="s">
        <v>242</v>
      </c>
      <c r="G2883" s="497" t="s">
        <v>243</v>
      </c>
      <c r="H2883" s="220"/>
      <c r="I2883" s="221"/>
      <c r="J2883" s="221">
        <f t="shared" si="206"/>
        <v>0</v>
      </c>
      <c r="K2883" s="221"/>
      <c r="L2883" s="221"/>
      <c r="M2883" s="221">
        <f t="shared" si="207"/>
        <v>0</v>
      </c>
      <c r="N2883" s="722"/>
      <c r="O2883" s="115"/>
      <c r="P2883" s="98"/>
      <c r="Q2883" s="98"/>
      <c r="R2883" s="87"/>
      <c r="S2883" s="98"/>
      <c r="T2883" s="98"/>
      <c r="U2883" s="98"/>
      <c r="V2883" s="98"/>
      <c r="W2883" s="98"/>
      <c r="X2883" s="98"/>
      <c r="Y2883" s="98"/>
      <c r="Z2883" s="98"/>
      <c r="AA2883" s="98"/>
      <c r="AB2883" s="98"/>
      <c r="AC2883" s="98"/>
    </row>
    <row r="2884" spans="1:29" s="80" customFormat="1" ht="14.25" hidden="1" customHeight="1" x14ac:dyDescent="0.25">
      <c r="A2884" s="217"/>
      <c r="B2884" s="217"/>
      <c r="C2884" s="218"/>
      <c r="D2884" s="217"/>
      <c r="E2884" s="219"/>
      <c r="F2884" s="238" t="s">
        <v>244</v>
      </c>
      <c r="G2884" s="497" t="s">
        <v>245</v>
      </c>
      <c r="H2884" s="220"/>
      <c r="I2884" s="221"/>
      <c r="J2884" s="221">
        <f t="shared" si="206"/>
        <v>0</v>
      </c>
      <c r="K2884" s="221"/>
      <c r="L2884" s="221"/>
      <c r="M2884" s="221">
        <f t="shared" si="207"/>
        <v>0</v>
      </c>
      <c r="N2884" s="722"/>
      <c r="O2884" s="115"/>
      <c r="P2884" s="98"/>
      <c r="Q2884" s="98"/>
      <c r="R2884" s="87"/>
      <c r="S2884" s="98"/>
      <c r="T2884" s="98"/>
      <c r="U2884" s="98"/>
      <c r="V2884" s="98"/>
      <c r="W2884" s="98"/>
      <c r="X2884" s="98"/>
      <c r="Y2884" s="98"/>
      <c r="Z2884" s="98"/>
      <c r="AA2884" s="98"/>
      <c r="AB2884" s="98"/>
      <c r="AC2884" s="98"/>
    </row>
    <row r="2885" spans="1:29" s="80" customFormat="1" ht="14.25" hidden="1" customHeight="1" thickBot="1" x14ac:dyDescent="0.3">
      <c r="A2885" s="217"/>
      <c r="B2885" s="217"/>
      <c r="C2885" s="218"/>
      <c r="D2885" s="217"/>
      <c r="E2885" s="219"/>
      <c r="F2885" s="238" t="s">
        <v>246</v>
      </c>
      <c r="G2885" s="497" t="s">
        <v>247</v>
      </c>
      <c r="H2885" s="220"/>
      <c r="I2885" s="221"/>
      <c r="J2885" s="221">
        <f t="shared" si="206"/>
        <v>0</v>
      </c>
      <c r="K2885" s="221"/>
      <c r="L2885" s="221"/>
      <c r="M2885" s="221">
        <f t="shared" si="207"/>
        <v>0</v>
      </c>
      <c r="N2885" s="722"/>
      <c r="O2885" s="115"/>
      <c r="P2885" s="98"/>
      <c r="Q2885" s="98"/>
      <c r="R2885" s="87"/>
      <c r="S2885" s="98"/>
      <c r="T2885" s="98"/>
      <c r="U2885" s="98"/>
      <c r="V2885" s="98"/>
      <c r="W2885" s="98"/>
      <c r="X2885" s="98"/>
      <c r="Y2885" s="98"/>
      <c r="Z2885" s="98"/>
      <c r="AA2885" s="98"/>
      <c r="AB2885" s="98"/>
      <c r="AC2885" s="98"/>
    </row>
    <row r="2886" spans="1:29" s="80" customFormat="1" ht="14.25" customHeight="1" x14ac:dyDescent="0.25">
      <c r="A2886" s="217"/>
      <c r="B2886" s="217"/>
      <c r="C2886" s="218"/>
      <c r="D2886" s="217"/>
      <c r="E2886" s="219"/>
      <c r="F2886" s="217"/>
      <c r="G2886" s="498" t="s">
        <v>4305</v>
      </c>
      <c r="H2886" s="239">
        <f>SUM(H2870:H2885)</f>
        <v>5200000</v>
      </c>
      <c r="I2886" s="240">
        <f>SUM(I2871:I2885)</f>
        <v>0</v>
      </c>
      <c r="J2886" s="240">
        <f>SUM(J2870:J2885)</f>
        <v>5200000</v>
      </c>
      <c r="K2886" s="240">
        <f>SUM(K2870:K2885)</f>
        <v>1630171</v>
      </c>
      <c r="L2886" s="240">
        <f>SUM(L2871:L2885)</f>
        <v>0</v>
      </c>
      <c r="M2886" s="240">
        <f>SUM(M2870:M2885)</f>
        <v>1630171</v>
      </c>
      <c r="N2886" s="724"/>
      <c r="O2886" s="115"/>
      <c r="P2886" s="98"/>
      <c r="Q2886" s="98"/>
      <c r="R2886" s="87"/>
      <c r="S2886" s="98"/>
      <c r="T2886" s="98"/>
      <c r="U2886" s="98"/>
      <c r="V2886" s="98"/>
      <c r="W2886" s="98"/>
      <c r="X2886" s="98"/>
      <c r="Y2886" s="98"/>
      <c r="Z2886" s="98"/>
      <c r="AA2886" s="98"/>
      <c r="AB2886" s="98"/>
      <c r="AC2886" s="98"/>
    </row>
    <row r="2887" spans="1:29" s="80" customFormat="1" ht="16.5" customHeight="1" x14ac:dyDescent="0.25">
      <c r="A2887" s="217"/>
      <c r="B2887" s="217"/>
      <c r="C2887" s="218"/>
      <c r="D2887" s="217"/>
      <c r="E2887" s="234"/>
      <c r="F2887" s="233"/>
      <c r="G2887" s="499" t="s">
        <v>4528</v>
      </c>
      <c r="H2887" s="235"/>
      <c r="I2887" s="236"/>
      <c r="J2887" s="237"/>
      <c r="K2887" s="237"/>
      <c r="L2887" s="237"/>
      <c r="M2887" s="237"/>
      <c r="N2887" s="723"/>
      <c r="O2887" s="115"/>
      <c r="P2887" s="98"/>
      <c r="Q2887" s="98"/>
      <c r="R2887" s="87"/>
      <c r="S2887" s="98"/>
      <c r="T2887" s="98"/>
      <c r="U2887" s="98"/>
      <c r="V2887" s="98"/>
      <c r="W2887" s="98"/>
      <c r="X2887" s="98"/>
      <c r="Y2887" s="98"/>
      <c r="Z2887" s="98"/>
      <c r="AA2887" s="98"/>
      <c r="AB2887" s="98"/>
      <c r="AC2887" s="98"/>
    </row>
    <row r="2888" spans="1:29" s="80" customFormat="1" ht="14.25" customHeight="1" x14ac:dyDescent="0.25">
      <c r="A2888" s="217"/>
      <c r="B2888" s="217"/>
      <c r="C2888" s="218"/>
      <c r="D2888" s="217"/>
      <c r="E2888" s="219"/>
      <c r="F2888" s="238" t="s">
        <v>219</v>
      </c>
      <c r="G2888" s="497" t="s">
        <v>220</v>
      </c>
      <c r="H2888" s="220">
        <f>SUM(H2809:H2868)</f>
        <v>5200000</v>
      </c>
      <c r="I2888" s="221"/>
      <c r="J2888" s="221">
        <f>SUM(H2888:I2888)</f>
        <v>5200000</v>
      </c>
      <c r="K2888" s="221">
        <f>SUM(K2809:K2868)</f>
        <v>1630171</v>
      </c>
      <c r="L2888" s="221"/>
      <c r="M2888" s="221">
        <f>SUM(K2888:L2888)</f>
        <v>1630171</v>
      </c>
      <c r="N2888" s="722"/>
      <c r="O2888" s="115"/>
      <c r="P2888" s="98"/>
      <c r="Q2888" s="98"/>
      <c r="R2888" s="87"/>
      <c r="S2888" s="98"/>
      <c r="T2888" s="98"/>
      <c r="U2888" s="98"/>
      <c r="V2888" s="98"/>
      <c r="W2888" s="98"/>
      <c r="X2888" s="98"/>
      <c r="Y2888" s="98"/>
      <c r="Z2888" s="98"/>
      <c r="AA2888" s="98"/>
      <c r="AB2888" s="98"/>
      <c r="AC2888" s="98"/>
    </row>
    <row r="2889" spans="1:29" s="80" customFormat="1" ht="14.25" hidden="1" customHeight="1" x14ac:dyDescent="0.25">
      <c r="A2889" s="217"/>
      <c r="B2889" s="217"/>
      <c r="C2889" s="218"/>
      <c r="D2889" s="217"/>
      <c r="E2889" s="219"/>
      <c r="F2889" s="238" t="s">
        <v>221</v>
      </c>
      <c r="G2889" s="497" t="s">
        <v>222</v>
      </c>
      <c r="H2889" s="220"/>
      <c r="I2889" s="221"/>
      <c r="J2889" s="221">
        <f t="shared" ref="J2889:J2903" si="208">SUM(H2889:I2889)</f>
        <v>0</v>
      </c>
      <c r="K2889" s="221"/>
      <c r="L2889" s="221"/>
      <c r="M2889" s="221">
        <f t="shared" ref="M2889:M2903" si="209">SUM(K2889:L2889)</f>
        <v>0</v>
      </c>
      <c r="N2889" s="722"/>
      <c r="O2889" s="115"/>
      <c r="P2889" s="98"/>
      <c r="Q2889" s="98"/>
      <c r="R2889" s="87"/>
      <c r="S2889" s="98"/>
      <c r="T2889" s="98"/>
      <c r="U2889" s="98"/>
      <c r="V2889" s="98"/>
      <c r="W2889" s="98"/>
      <c r="X2889" s="98"/>
      <c r="Y2889" s="98"/>
      <c r="Z2889" s="98"/>
      <c r="AA2889" s="98"/>
      <c r="AB2889" s="98"/>
      <c r="AC2889" s="98"/>
    </row>
    <row r="2890" spans="1:29" s="80" customFormat="1" ht="14.25" hidden="1" customHeight="1" x14ac:dyDescent="0.25">
      <c r="A2890" s="217"/>
      <c r="B2890" s="217"/>
      <c r="C2890" s="218"/>
      <c r="D2890" s="217"/>
      <c r="E2890" s="219"/>
      <c r="F2890" s="238" t="s">
        <v>223</v>
      </c>
      <c r="G2890" s="497" t="s">
        <v>224</v>
      </c>
      <c r="H2890" s="220"/>
      <c r="I2890" s="221"/>
      <c r="J2890" s="221">
        <f t="shared" si="208"/>
        <v>0</v>
      </c>
      <c r="K2890" s="221"/>
      <c r="L2890" s="221"/>
      <c r="M2890" s="221">
        <f t="shared" si="209"/>
        <v>0</v>
      </c>
      <c r="N2890" s="722"/>
      <c r="O2890" s="115"/>
      <c r="P2890" s="98"/>
      <c r="Q2890" s="98"/>
      <c r="R2890" s="87"/>
      <c r="S2890" s="98"/>
      <c r="T2890" s="98"/>
      <c r="U2890" s="98"/>
      <c r="V2890" s="98"/>
      <c r="W2890" s="98"/>
      <c r="X2890" s="98"/>
      <c r="Y2890" s="98"/>
      <c r="Z2890" s="98"/>
      <c r="AA2890" s="98"/>
      <c r="AB2890" s="98"/>
      <c r="AC2890" s="98"/>
    </row>
    <row r="2891" spans="1:29" s="80" customFormat="1" ht="14.25" hidden="1" customHeight="1" x14ac:dyDescent="0.25">
      <c r="A2891" s="217"/>
      <c r="B2891" s="217"/>
      <c r="C2891" s="218"/>
      <c r="D2891" s="217"/>
      <c r="E2891" s="219"/>
      <c r="F2891" s="238" t="s">
        <v>225</v>
      </c>
      <c r="G2891" s="497" t="s">
        <v>226</v>
      </c>
      <c r="H2891" s="220"/>
      <c r="I2891" s="221"/>
      <c r="J2891" s="221">
        <f t="shared" si="208"/>
        <v>0</v>
      </c>
      <c r="K2891" s="221"/>
      <c r="L2891" s="221"/>
      <c r="M2891" s="221">
        <f t="shared" si="209"/>
        <v>0</v>
      </c>
      <c r="N2891" s="722"/>
      <c r="O2891" s="115"/>
      <c r="P2891" s="98"/>
      <c r="Q2891" s="98"/>
      <c r="R2891" s="87"/>
      <c r="S2891" s="98"/>
      <c r="T2891" s="98"/>
      <c r="U2891" s="98"/>
      <c r="V2891" s="98"/>
      <c r="W2891" s="98"/>
      <c r="X2891" s="98"/>
      <c r="Y2891" s="98"/>
      <c r="Z2891" s="98"/>
      <c r="AA2891" s="98"/>
      <c r="AB2891" s="98"/>
      <c r="AC2891" s="98"/>
    </row>
    <row r="2892" spans="1:29" s="80" customFormat="1" ht="14.25" hidden="1" customHeight="1" x14ac:dyDescent="0.25">
      <c r="A2892" s="217"/>
      <c r="B2892" s="217"/>
      <c r="C2892" s="218"/>
      <c r="D2892" s="217"/>
      <c r="E2892" s="219"/>
      <c r="F2892" s="238" t="s">
        <v>227</v>
      </c>
      <c r="G2892" s="497" t="s">
        <v>228</v>
      </c>
      <c r="H2892" s="220"/>
      <c r="I2892" s="221"/>
      <c r="J2892" s="221">
        <f t="shared" si="208"/>
        <v>0</v>
      </c>
      <c r="K2892" s="221"/>
      <c r="L2892" s="221"/>
      <c r="M2892" s="221">
        <f t="shared" si="209"/>
        <v>0</v>
      </c>
      <c r="N2892" s="722"/>
      <c r="O2892" s="115"/>
      <c r="P2892" s="98"/>
      <c r="Q2892" s="98"/>
      <c r="R2892" s="87"/>
      <c r="S2892" s="98"/>
      <c r="T2892" s="98"/>
      <c r="U2892" s="98"/>
      <c r="V2892" s="98"/>
      <c r="W2892" s="98"/>
      <c r="X2892" s="98"/>
      <c r="Y2892" s="98"/>
      <c r="Z2892" s="98"/>
      <c r="AA2892" s="98"/>
      <c r="AB2892" s="98"/>
      <c r="AC2892" s="98"/>
    </row>
    <row r="2893" spans="1:29" s="80" customFormat="1" ht="14.25" hidden="1" customHeight="1" x14ac:dyDescent="0.25">
      <c r="A2893" s="217"/>
      <c r="B2893" s="217"/>
      <c r="C2893" s="218"/>
      <c r="D2893" s="217"/>
      <c r="E2893" s="219"/>
      <c r="F2893" s="238" t="s">
        <v>229</v>
      </c>
      <c r="G2893" s="497" t="s">
        <v>230</v>
      </c>
      <c r="H2893" s="220"/>
      <c r="I2893" s="221"/>
      <c r="J2893" s="221">
        <f t="shared" si="208"/>
        <v>0</v>
      </c>
      <c r="K2893" s="221"/>
      <c r="L2893" s="221"/>
      <c r="M2893" s="221">
        <f t="shared" si="209"/>
        <v>0</v>
      </c>
      <c r="N2893" s="722"/>
      <c r="O2893" s="115"/>
      <c r="P2893" s="98"/>
      <c r="Q2893" s="98"/>
      <c r="R2893" s="87"/>
      <c r="S2893" s="98"/>
      <c r="T2893" s="98"/>
      <c r="U2893" s="98"/>
      <c r="V2893" s="98"/>
      <c r="W2893" s="98"/>
      <c r="X2893" s="98"/>
      <c r="Y2893" s="98"/>
      <c r="Z2893" s="98"/>
      <c r="AA2893" s="98"/>
      <c r="AB2893" s="98"/>
      <c r="AC2893" s="98"/>
    </row>
    <row r="2894" spans="1:29" s="80" customFormat="1" ht="14.25" customHeight="1" x14ac:dyDescent="0.25">
      <c r="A2894" s="217"/>
      <c r="B2894" s="217"/>
      <c r="C2894" s="218"/>
      <c r="D2894" s="217"/>
      <c r="E2894" s="219"/>
      <c r="F2894" s="238" t="s">
        <v>231</v>
      </c>
      <c r="G2894" s="497" t="s">
        <v>4115</v>
      </c>
      <c r="H2894" s="220"/>
      <c r="I2894" s="221">
        <v>0</v>
      </c>
      <c r="J2894" s="221">
        <f t="shared" si="208"/>
        <v>0</v>
      </c>
      <c r="K2894" s="221"/>
      <c r="L2894" s="221">
        <v>0</v>
      </c>
      <c r="M2894" s="221">
        <f t="shared" si="209"/>
        <v>0</v>
      </c>
      <c r="N2894" s="722"/>
      <c r="O2894" s="115"/>
      <c r="P2894" s="98"/>
      <c r="Q2894" s="98"/>
      <c r="R2894" s="87"/>
      <c r="S2894" s="98"/>
      <c r="T2894" s="98"/>
      <c r="U2894" s="98"/>
      <c r="V2894" s="98"/>
      <c r="W2894" s="98"/>
      <c r="X2894" s="98"/>
      <c r="Y2894" s="98"/>
      <c r="Z2894" s="98"/>
      <c r="AA2894" s="98"/>
      <c r="AB2894" s="98"/>
      <c r="AC2894" s="98"/>
    </row>
    <row r="2895" spans="1:29" s="80" customFormat="1" ht="14.25" hidden="1" customHeight="1" x14ac:dyDescent="0.25">
      <c r="A2895" s="217"/>
      <c r="B2895" s="217"/>
      <c r="C2895" s="218"/>
      <c r="D2895" s="217"/>
      <c r="E2895" s="219"/>
      <c r="F2895" s="238" t="s">
        <v>232</v>
      </c>
      <c r="G2895" s="497" t="s">
        <v>4114</v>
      </c>
      <c r="H2895" s="220"/>
      <c r="I2895" s="221"/>
      <c r="J2895" s="221">
        <f t="shared" si="208"/>
        <v>0</v>
      </c>
      <c r="K2895" s="221"/>
      <c r="L2895" s="221"/>
      <c r="M2895" s="221">
        <f t="shared" si="209"/>
        <v>0</v>
      </c>
      <c r="N2895" s="722"/>
      <c r="O2895" s="115"/>
      <c r="P2895" s="98"/>
      <c r="Q2895" s="98"/>
      <c r="R2895" s="87"/>
      <c r="S2895" s="98"/>
      <c r="T2895" s="98"/>
      <c r="U2895" s="98"/>
      <c r="V2895" s="98"/>
      <c r="W2895" s="98"/>
      <c r="X2895" s="98"/>
      <c r="Y2895" s="98"/>
      <c r="Z2895" s="98"/>
      <c r="AA2895" s="98"/>
      <c r="AB2895" s="98"/>
      <c r="AC2895" s="98"/>
    </row>
    <row r="2896" spans="1:29" s="80" customFormat="1" ht="14.25" hidden="1" customHeight="1" x14ac:dyDescent="0.25">
      <c r="A2896" s="217"/>
      <c r="B2896" s="217"/>
      <c r="C2896" s="218"/>
      <c r="D2896" s="217"/>
      <c r="E2896" s="219"/>
      <c r="F2896" s="238" t="s">
        <v>233</v>
      </c>
      <c r="G2896" s="497" t="s">
        <v>42</v>
      </c>
      <c r="H2896" s="220"/>
      <c r="I2896" s="221"/>
      <c r="J2896" s="221">
        <f t="shared" si="208"/>
        <v>0</v>
      </c>
      <c r="K2896" s="221"/>
      <c r="L2896" s="221"/>
      <c r="M2896" s="221">
        <f t="shared" si="209"/>
        <v>0</v>
      </c>
      <c r="N2896" s="722"/>
      <c r="O2896" s="115"/>
      <c r="P2896" s="98"/>
      <c r="Q2896" s="98"/>
      <c r="R2896" s="87"/>
      <c r="S2896" s="98"/>
      <c r="T2896" s="98"/>
      <c r="U2896" s="98"/>
      <c r="V2896" s="98"/>
      <c r="W2896" s="98"/>
      <c r="X2896" s="98"/>
      <c r="Y2896" s="98"/>
      <c r="Z2896" s="98"/>
      <c r="AA2896" s="98"/>
      <c r="AB2896" s="98"/>
      <c r="AC2896" s="98"/>
    </row>
    <row r="2897" spans="1:29" s="80" customFormat="1" ht="14.25" hidden="1" customHeight="1" x14ac:dyDescent="0.25">
      <c r="A2897" s="217"/>
      <c r="B2897" s="217"/>
      <c r="C2897" s="218"/>
      <c r="D2897" s="217"/>
      <c r="E2897" s="219"/>
      <c r="F2897" s="238" t="s">
        <v>234</v>
      </c>
      <c r="G2897" s="497" t="s">
        <v>235</v>
      </c>
      <c r="H2897" s="220"/>
      <c r="I2897" s="221"/>
      <c r="J2897" s="221">
        <f t="shared" si="208"/>
        <v>0</v>
      </c>
      <c r="K2897" s="221"/>
      <c r="L2897" s="221"/>
      <c r="M2897" s="221">
        <f t="shared" si="209"/>
        <v>0</v>
      </c>
      <c r="N2897" s="722"/>
      <c r="O2897" s="115"/>
      <c r="P2897" s="98"/>
      <c r="Q2897" s="98"/>
      <c r="R2897" s="87"/>
      <c r="S2897" s="98"/>
      <c r="T2897" s="98"/>
      <c r="U2897" s="98"/>
      <c r="V2897" s="98"/>
      <c r="W2897" s="98"/>
      <c r="X2897" s="98"/>
      <c r="Y2897" s="98"/>
      <c r="Z2897" s="98"/>
      <c r="AA2897" s="98"/>
      <c r="AB2897" s="98"/>
      <c r="AC2897" s="98"/>
    </row>
    <row r="2898" spans="1:29" s="80" customFormat="1" ht="14.25" hidden="1" customHeight="1" x14ac:dyDescent="0.25">
      <c r="A2898" s="217"/>
      <c r="B2898" s="217"/>
      <c r="C2898" s="218"/>
      <c r="D2898" s="217"/>
      <c r="E2898" s="219"/>
      <c r="F2898" s="238" t="s">
        <v>236</v>
      </c>
      <c r="G2898" s="497" t="s">
        <v>237</v>
      </c>
      <c r="H2898" s="220"/>
      <c r="I2898" s="221"/>
      <c r="J2898" s="221">
        <f t="shared" si="208"/>
        <v>0</v>
      </c>
      <c r="K2898" s="221"/>
      <c r="L2898" s="221"/>
      <c r="M2898" s="221">
        <f t="shared" si="209"/>
        <v>0</v>
      </c>
      <c r="N2898" s="722"/>
      <c r="O2898" s="115"/>
      <c r="P2898" s="98"/>
      <c r="Q2898" s="98"/>
      <c r="R2898" s="87"/>
      <c r="S2898" s="98"/>
      <c r="T2898" s="98"/>
      <c r="U2898" s="98"/>
      <c r="V2898" s="98"/>
      <c r="W2898" s="98"/>
      <c r="X2898" s="98"/>
      <c r="Y2898" s="98"/>
      <c r="Z2898" s="98"/>
      <c r="AA2898" s="98"/>
      <c r="AB2898" s="98"/>
      <c r="AC2898" s="98"/>
    </row>
    <row r="2899" spans="1:29" s="80" customFormat="1" ht="14.25" hidden="1" customHeight="1" x14ac:dyDescent="0.25">
      <c r="A2899" s="217"/>
      <c r="B2899" s="217"/>
      <c r="C2899" s="218"/>
      <c r="D2899" s="217"/>
      <c r="E2899" s="219"/>
      <c r="F2899" s="238" t="s">
        <v>238</v>
      </c>
      <c r="G2899" s="497" t="s">
        <v>239</v>
      </c>
      <c r="H2899" s="220"/>
      <c r="I2899" s="221"/>
      <c r="J2899" s="221">
        <f t="shared" si="208"/>
        <v>0</v>
      </c>
      <c r="K2899" s="221"/>
      <c r="L2899" s="221"/>
      <c r="M2899" s="221">
        <f t="shared" si="209"/>
        <v>0</v>
      </c>
      <c r="N2899" s="722"/>
      <c r="O2899" s="115"/>
      <c r="P2899" s="98"/>
      <c r="Q2899" s="98"/>
      <c r="R2899" s="87"/>
      <c r="S2899" s="98"/>
      <c r="T2899" s="98"/>
      <c r="U2899" s="98"/>
      <c r="V2899" s="98"/>
      <c r="W2899" s="98"/>
      <c r="X2899" s="98"/>
      <c r="Y2899" s="98"/>
      <c r="Z2899" s="98"/>
      <c r="AA2899" s="98"/>
      <c r="AB2899" s="98"/>
      <c r="AC2899" s="98"/>
    </row>
    <row r="2900" spans="1:29" s="80" customFormat="1" ht="14.25" hidden="1" customHeight="1" x14ac:dyDescent="0.25">
      <c r="A2900" s="217"/>
      <c r="B2900" s="217"/>
      <c r="C2900" s="218"/>
      <c r="D2900" s="217"/>
      <c r="E2900" s="219"/>
      <c r="F2900" s="238" t="s">
        <v>240</v>
      </c>
      <c r="G2900" s="497" t="s">
        <v>241</v>
      </c>
      <c r="H2900" s="220"/>
      <c r="I2900" s="221">
        <v>0</v>
      </c>
      <c r="J2900" s="221">
        <f t="shared" si="208"/>
        <v>0</v>
      </c>
      <c r="K2900" s="221"/>
      <c r="L2900" s="221">
        <v>0</v>
      </c>
      <c r="M2900" s="221">
        <f t="shared" si="209"/>
        <v>0</v>
      </c>
      <c r="N2900" s="722"/>
      <c r="O2900" s="115"/>
      <c r="P2900" s="98"/>
      <c r="Q2900" s="98"/>
      <c r="R2900" s="87"/>
      <c r="S2900" s="98"/>
      <c r="T2900" s="98"/>
      <c r="U2900" s="98"/>
      <c r="V2900" s="98"/>
      <c r="W2900" s="98"/>
      <c r="X2900" s="98"/>
      <c r="Y2900" s="98"/>
      <c r="Z2900" s="98"/>
      <c r="AA2900" s="98"/>
      <c r="AB2900" s="98"/>
      <c r="AC2900" s="98"/>
    </row>
    <row r="2901" spans="1:29" s="80" customFormat="1" ht="14.25" hidden="1" customHeight="1" x14ac:dyDescent="0.25">
      <c r="A2901" s="217"/>
      <c r="B2901" s="217"/>
      <c r="C2901" s="218"/>
      <c r="D2901" s="217"/>
      <c r="E2901" s="219"/>
      <c r="F2901" s="238" t="s">
        <v>242</v>
      </c>
      <c r="G2901" s="497" t="s">
        <v>243</v>
      </c>
      <c r="H2901" s="220"/>
      <c r="I2901" s="221"/>
      <c r="J2901" s="221">
        <f t="shared" si="208"/>
        <v>0</v>
      </c>
      <c r="K2901" s="221"/>
      <c r="L2901" s="221"/>
      <c r="M2901" s="221">
        <f t="shared" si="209"/>
        <v>0</v>
      </c>
      <c r="N2901" s="722"/>
      <c r="O2901" s="115"/>
      <c r="P2901" s="98"/>
      <c r="Q2901" s="98"/>
      <c r="R2901" s="87"/>
      <c r="S2901" s="98"/>
      <c r="T2901" s="98"/>
      <c r="U2901" s="98"/>
      <c r="V2901" s="98"/>
      <c r="W2901" s="98"/>
      <c r="X2901" s="98"/>
      <c r="Y2901" s="98"/>
      <c r="Z2901" s="98"/>
      <c r="AA2901" s="98"/>
      <c r="AB2901" s="98"/>
      <c r="AC2901" s="98"/>
    </row>
    <row r="2902" spans="1:29" s="80" customFormat="1" ht="14.25" hidden="1" customHeight="1" x14ac:dyDescent="0.25">
      <c r="A2902" s="217"/>
      <c r="B2902" s="217"/>
      <c r="C2902" s="218"/>
      <c r="D2902" s="217"/>
      <c r="E2902" s="219"/>
      <c r="F2902" s="238" t="s">
        <v>244</v>
      </c>
      <c r="G2902" s="497" t="s">
        <v>245</v>
      </c>
      <c r="H2902" s="220"/>
      <c r="I2902" s="221"/>
      <c r="J2902" s="221">
        <f t="shared" si="208"/>
        <v>0</v>
      </c>
      <c r="K2902" s="221"/>
      <c r="L2902" s="221"/>
      <c r="M2902" s="221">
        <f t="shared" si="209"/>
        <v>0</v>
      </c>
      <c r="N2902" s="722"/>
      <c r="O2902" s="115"/>
      <c r="P2902" s="98"/>
      <c r="Q2902" s="98"/>
      <c r="R2902" s="87"/>
      <c r="S2902" s="98"/>
      <c r="T2902" s="98"/>
      <c r="U2902" s="98"/>
      <c r="V2902" s="98"/>
      <c r="W2902" s="98"/>
      <c r="X2902" s="98"/>
      <c r="Y2902" s="98"/>
      <c r="Z2902" s="98"/>
      <c r="AA2902" s="98"/>
      <c r="AB2902" s="98"/>
      <c r="AC2902" s="98"/>
    </row>
    <row r="2903" spans="1:29" s="80" customFormat="1" ht="14.25" hidden="1" customHeight="1" thickBot="1" x14ac:dyDescent="0.3">
      <c r="A2903" s="217"/>
      <c r="B2903" s="217"/>
      <c r="C2903" s="218"/>
      <c r="D2903" s="217"/>
      <c r="E2903" s="219"/>
      <c r="F2903" s="238" t="s">
        <v>246</v>
      </c>
      <c r="G2903" s="497" t="s">
        <v>247</v>
      </c>
      <c r="H2903" s="220"/>
      <c r="I2903" s="221"/>
      <c r="J2903" s="221">
        <f t="shared" si="208"/>
        <v>0</v>
      </c>
      <c r="K2903" s="221"/>
      <c r="L2903" s="221"/>
      <c r="M2903" s="221">
        <f t="shared" si="209"/>
        <v>0</v>
      </c>
      <c r="N2903" s="722"/>
      <c r="O2903" s="115"/>
      <c r="P2903" s="98"/>
      <c r="Q2903" s="98"/>
      <c r="R2903" s="87"/>
      <c r="S2903" s="98"/>
      <c r="T2903" s="98"/>
      <c r="U2903" s="98"/>
      <c r="V2903" s="98"/>
      <c r="W2903" s="98"/>
      <c r="X2903" s="98"/>
      <c r="Y2903" s="98"/>
      <c r="Z2903" s="98"/>
      <c r="AA2903" s="98"/>
      <c r="AB2903" s="98"/>
      <c r="AC2903" s="98"/>
    </row>
    <row r="2904" spans="1:29" s="80" customFormat="1" ht="14.25" customHeight="1" x14ac:dyDescent="0.25">
      <c r="A2904" s="217"/>
      <c r="B2904" s="217"/>
      <c r="C2904" s="218"/>
      <c r="D2904" s="217"/>
      <c r="E2904" s="219"/>
      <c r="F2904" s="217"/>
      <c r="G2904" s="498" t="s">
        <v>4529</v>
      </c>
      <c r="H2904" s="239">
        <f>SUM(H2888:H2903)</f>
        <v>5200000</v>
      </c>
      <c r="I2904" s="240">
        <f>SUM(I2889:I2903)</f>
        <v>0</v>
      </c>
      <c r="J2904" s="240">
        <f>SUM(J2888:J2903)</f>
        <v>5200000</v>
      </c>
      <c r="K2904" s="240">
        <f>SUM(K2888:K2903)</f>
        <v>1630171</v>
      </c>
      <c r="L2904" s="240">
        <f>SUM(L2889:L2903)</f>
        <v>0</v>
      </c>
      <c r="M2904" s="240">
        <f>SUM(M2888:M2903)</f>
        <v>1630171</v>
      </c>
      <c r="N2904" s="724">
        <v>31.35</v>
      </c>
      <c r="O2904" s="115"/>
      <c r="P2904" s="98"/>
      <c r="Q2904" s="98"/>
      <c r="R2904" s="87"/>
      <c r="S2904" s="98"/>
      <c r="T2904" s="98"/>
      <c r="U2904" s="98"/>
      <c r="V2904" s="98"/>
      <c r="W2904" s="98"/>
      <c r="X2904" s="98"/>
      <c r="Y2904" s="98"/>
      <c r="Z2904" s="98"/>
      <c r="AA2904" s="98"/>
      <c r="AB2904" s="98"/>
      <c r="AC2904" s="98"/>
    </row>
    <row r="2905" spans="1:29" s="80" customFormat="1" x14ac:dyDescent="0.25">
      <c r="A2905" s="250"/>
      <c r="B2905" s="251"/>
      <c r="C2905" s="260"/>
      <c r="D2905" s="261"/>
      <c r="E2905" s="264"/>
      <c r="F2905" s="233"/>
      <c r="G2905" s="499" t="s">
        <v>3797</v>
      </c>
      <c r="H2905" s="235"/>
      <c r="I2905" s="236"/>
      <c r="J2905" s="237"/>
      <c r="K2905" s="237"/>
      <c r="L2905" s="237"/>
      <c r="M2905" s="237"/>
      <c r="N2905" s="723"/>
      <c r="O2905" s="115"/>
      <c r="P2905" s="98"/>
      <c r="Q2905" s="98"/>
      <c r="R2905" s="98"/>
      <c r="S2905" s="98"/>
      <c r="T2905" s="98"/>
      <c r="U2905" s="98"/>
      <c r="V2905" s="98"/>
      <c r="W2905" s="98"/>
      <c r="X2905" s="98"/>
      <c r="Y2905" s="98"/>
      <c r="Z2905" s="98"/>
      <c r="AA2905" s="98"/>
      <c r="AB2905" s="98"/>
      <c r="AC2905" s="98"/>
    </row>
    <row r="2906" spans="1:29" s="80" customFormat="1" x14ac:dyDescent="0.25">
      <c r="A2906" s="250"/>
      <c r="B2906" s="251"/>
      <c r="C2906" s="260"/>
      <c r="D2906" s="261"/>
      <c r="E2906" s="264"/>
      <c r="F2906" s="238" t="s">
        <v>219</v>
      </c>
      <c r="G2906" s="497" t="s">
        <v>220</v>
      </c>
      <c r="H2906" s="220">
        <f>SUM(H2888+H2790+H2692)</f>
        <v>8660000</v>
      </c>
      <c r="I2906" s="221"/>
      <c r="J2906" s="221">
        <f>SUM(H2906:I2906)</f>
        <v>8660000</v>
      </c>
      <c r="K2906" s="221">
        <f>SUM(K2888+K2790+K2692)</f>
        <v>1630171</v>
      </c>
      <c r="L2906" s="221"/>
      <c r="M2906" s="221">
        <f>SUM(K2906:L2906)</f>
        <v>1630171</v>
      </c>
      <c r="N2906" s="722"/>
      <c r="O2906" s="115"/>
      <c r="P2906" s="98"/>
      <c r="Q2906" s="98"/>
      <c r="R2906" s="98"/>
      <c r="S2906" s="98"/>
      <c r="T2906" s="98"/>
      <c r="U2906" s="98"/>
      <c r="V2906" s="98"/>
      <c r="W2906" s="98"/>
      <c r="X2906" s="98"/>
      <c r="Y2906" s="98"/>
      <c r="Z2906" s="98"/>
      <c r="AA2906" s="98"/>
      <c r="AB2906" s="98"/>
      <c r="AC2906" s="98"/>
    </row>
    <row r="2907" spans="1:29" s="80" customFormat="1" hidden="1" x14ac:dyDescent="0.25">
      <c r="A2907" s="250"/>
      <c r="B2907" s="251"/>
      <c r="C2907" s="260"/>
      <c r="D2907" s="261"/>
      <c r="E2907" s="264"/>
      <c r="F2907" s="238" t="s">
        <v>221</v>
      </c>
      <c r="G2907" s="497" t="s">
        <v>222</v>
      </c>
      <c r="H2907" s="220"/>
      <c r="I2907" s="221"/>
      <c r="J2907" s="221">
        <f t="shared" ref="J2907:J2921" si="210">SUM(H2907:I2907)</f>
        <v>0</v>
      </c>
      <c r="K2907" s="221"/>
      <c r="L2907" s="221"/>
      <c r="M2907" s="221">
        <f t="shared" ref="M2907:M2917" si="211">SUM(K2907:L2907)</f>
        <v>0</v>
      </c>
      <c r="N2907" s="722"/>
      <c r="O2907" s="115"/>
      <c r="P2907" s="98"/>
      <c r="Q2907" s="98"/>
      <c r="R2907" s="98"/>
      <c r="S2907" s="98"/>
      <c r="T2907" s="98"/>
      <c r="U2907" s="98"/>
      <c r="V2907" s="98"/>
      <c r="W2907" s="98"/>
      <c r="X2907" s="98"/>
      <c r="Y2907" s="98"/>
      <c r="Z2907" s="98"/>
      <c r="AA2907" s="98"/>
      <c r="AB2907" s="98"/>
      <c r="AC2907" s="98"/>
    </row>
    <row r="2908" spans="1:29" s="80" customFormat="1" hidden="1" x14ac:dyDescent="0.25">
      <c r="A2908" s="250"/>
      <c r="B2908" s="251"/>
      <c r="C2908" s="260"/>
      <c r="D2908" s="261"/>
      <c r="E2908" s="264"/>
      <c r="F2908" s="238" t="s">
        <v>223</v>
      </c>
      <c r="G2908" s="497" t="s">
        <v>224</v>
      </c>
      <c r="H2908" s="220"/>
      <c r="I2908" s="221"/>
      <c r="J2908" s="221">
        <f t="shared" si="210"/>
        <v>0</v>
      </c>
      <c r="K2908" s="221"/>
      <c r="L2908" s="221"/>
      <c r="M2908" s="221">
        <f t="shared" si="211"/>
        <v>0</v>
      </c>
      <c r="N2908" s="722"/>
      <c r="O2908" s="115"/>
      <c r="P2908" s="98"/>
      <c r="Q2908" s="98"/>
      <c r="R2908" s="98"/>
      <c r="S2908" s="98"/>
      <c r="T2908" s="98"/>
      <c r="U2908" s="98"/>
      <c r="V2908" s="98"/>
      <c r="W2908" s="98"/>
      <c r="X2908" s="98"/>
      <c r="Y2908" s="98"/>
      <c r="Z2908" s="98"/>
      <c r="AA2908" s="98"/>
      <c r="AB2908" s="98"/>
      <c r="AC2908" s="98"/>
    </row>
    <row r="2909" spans="1:29" s="80" customFormat="1" hidden="1" x14ac:dyDescent="0.25">
      <c r="A2909" s="250"/>
      <c r="B2909" s="251"/>
      <c r="C2909" s="260"/>
      <c r="D2909" s="261"/>
      <c r="E2909" s="264"/>
      <c r="F2909" s="238" t="s">
        <v>225</v>
      </c>
      <c r="G2909" s="497" t="s">
        <v>226</v>
      </c>
      <c r="H2909" s="220"/>
      <c r="I2909" s="221"/>
      <c r="J2909" s="221">
        <f t="shared" si="210"/>
        <v>0</v>
      </c>
      <c r="K2909" s="221"/>
      <c r="L2909" s="221"/>
      <c r="M2909" s="221">
        <f t="shared" si="211"/>
        <v>0</v>
      </c>
      <c r="N2909" s="722"/>
      <c r="O2909" s="115"/>
      <c r="P2909" s="98"/>
      <c r="Q2909" s="98"/>
      <c r="R2909" s="98"/>
      <c r="S2909" s="98"/>
      <c r="T2909" s="98"/>
      <c r="U2909" s="98"/>
      <c r="V2909" s="98"/>
      <c r="W2909" s="98"/>
      <c r="X2909" s="98"/>
      <c r="Y2909" s="98"/>
      <c r="Z2909" s="98"/>
      <c r="AA2909" s="98"/>
      <c r="AB2909" s="98"/>
      <c r="AC2909" s="98"/>
    </row>
    <row r="2910" spans="1:29" s="80" customFormat="1" hidden="1" x14ac:dyDescent="0.25">
      <c r="A2910" s="250"/>
      <c r="B2910" s="251"/>
      <c r="C2910" s="260"/>
      <c r="D2910" s="261"/>
      <c r="E2910" s="264"/>
      <c r="F2910" s="238" t="s">
        <v>227</v>
      </c>
      <c r="G2910" s="497" t="s">
        <v>228</v>
      </c>
      <c r="H2910" s="220"/>
      <c r="I2910" s="221"/>
      <c r="J2910" s="221">
        <f t="shared" si="210"/>
        <v>0</v>
      </c>
      <c r="K2910" s="221"/>
      <c r="L2910" s="221"/>
      <c r="M2910" s="221">
        <f t="shared" si="211"/>
        <v>0</v>
      </c>
      <c r="N2910" s="722"/>
      <c r="O2910" s="115"/>
      <c r="P2910" s="98"/>
      <c r="Q2910" s="98"/>
      <c r="R2910" s="98"/>
      <c r="S2910" s="98"/>
      <c r="T2910" s="98"/>
      <c r="U2910" s="98"/>
      <c r="V2910" s="98"/>
      <c r="W2910" s="98"/>
      <c r="X2910" s="98"/>
      <c r="Y2910" s="98"/>
      <c r="Z2910" s="98"/>
      <c r="AA2910" s="98"/>
      <c r="AB2910" s="98"/>
      <c r="AC2910" s="98"/>
    </row>
    <row r="2911" spans="1:29" s="80" customFormat="1" hidden="1" x14ac:dyDescent="0.25">
      <c r="A2911" s="250"/>
      <c r="B2911" s="251"/>
      <c r="C2911" s="260"/>
      <c r="D2911" s="261"/>
      <c r="E2911" s="264"/>
      <c r="F2911" s="238" t="s">
        <v>229</v>
      </c>
      <c r="G2911" s="497" t="s">
        <v>230</v>
      </c>
      <c r="H2911" s="220"/>
      <c r="I2911" s="221"/>
      <c r="J2911" s="221">
        <f t="shared" si="210"/>
        <v>0</v>
      </c>
      <c r="K2911" s="221"/>
      <c r="L2911" s="221"/>
      <c r="M2911" s="221">
        <f t="shared" si="211"/>
        <v>0</v>
      </c>
      <c r="N2911" s="722"/>
      <c r="O2911" s="115"/>
      <c r="P2911" s="98"/>
      <c r="Q2911" s="98"/>
      <c r="R2911" s="98"/>
      <c r="S2911" s="98"/>
      <c r="T2911" s="98"/>
      <c r="U2911" s="98"/>
      <c r="V2911" s="98"/>
      <c r="W2911" s="98"/>
      <c r="X2911" s="98"/>
      <c r="Y2911" s="98"/>
      <c r="Z2911" s="98"/>
      <c r="AA2911" s="98"/>
      <c r="AB2911" s="98"/>
      <c r="AC2911" s="98"/>
    </row>
    <row r="2912" spans="1:29" s="80" customFormat="1" x14ac:dyDescent="0.25">
      <c r="A2912" s="250"/>
      <c r="B2912" s="251"/>
      <c r="C2912" s="260"/>
      <c r="D2912" s="261"/>
      <c r="E2912" s="264"/>
      <c r="F2912" s="238" t="s">
        <v>231</v>
      </c>
      <c r="G2912" s="497" t="s">
        <v>4115</v>
      </c>
      <c r="H2912" s="220"/>
      <c r="I2912" s="221">
        <v>0</v>
      </c>
      <c r="J2912" s="221">
        <f t="shared" si="210"/>
        <v>0</v>
      </c>
      <c r="K2912" s="221"/>
      <c r="L2912" s="221">
        <v>0</v>
      </c>
      <c r="M2912" s="221">
        <f t="shared" si="211"/>
        <v>0</v>
      </c>
      <c r="N2912" s="722"/>
      <c r="O2912" s="115"/>
      <c r="P2912" s="98"/>
      <c r="Q2912" s="98"/>
      <c r="R2912" s="98"/>
      <c r="S2912" s="98"/>
      <c r="T2912" s="98"/>
      <c r="U2912" s="98"/>
      <c r="V2912" s="98"/>
      <c r="W2912" s="98"/>
      <c r="X2912" s="98"/>
      <c r="Y2912" s="98"/>
      <c r="Z2912" s="98"/>
      <c r="AA2912" s="98"/>
      <c r="AB2912" s="98"/>
      <c r="AC2912" s="98"/>
    </row>
    <row r="2913" spans="1:29" s="80" customFormat="1" hidden="1" x14ac:dyDescent="0.25">
      <c r="A2913" s="250"/>
      <c r="B2913" s="251"/>
      <c r="C2913" s="260"/>
      <c r="D2913" s="261"/>
      <c r="E2913" s="264"/>
      <c r="F2913" s="238" t="s">
        <v>232</v>
      </c>
      <c r="G2913" s="497" t="s">
        <v>4114</v>
      </c>
      <c r="H2913" s="220"/>
      <c r="I2913" s="221"/>
      <c r="J2913" s="221">
        <f t="shared" si="210"/>
        <v>0</v>
      </c>
      <c r="K2913" s="221"/>
      <c r="L2913" s="221"/>
      <c r="M2913" s="221">
        <f t="shared" si="211"/>
        <v>0</v>
      </c>
      <c r="N2913" s="722"/>
      <c r="O2913" s="115"/>
      <c r="P2913" s="98"/>
      <c r="Q2913" s="98"/>
      <c r="R2913" s="98"/>
      <c r="S2913" s="98"/>
      <c r="T2913" s="98"/>
      <c r="U2913" s="98"/>
      <c r="V2913" s="98"/>
      <c r="W2913" s="98"/>
      <c r="X2913" s="98"/>
      <c r="Y2913" s="98"/>
      <c r="Z2913" s="98"/>
      <c r="AA2913" s="98"/>
      <c r="AB2913" s="98"/>
      <c r="AC2913" s="98"/>
    </row>
    <row r="2914" spans="1:29" s="80" customFormat="1" hidden="1" x14ac:dyDescent="0.25">
      <c r="A2914" s="250"/>
      <c r="B2914" s="251"/>
      <c r="C2914" s="260"/>
      <c r="D2914" s="261"/>
      <c r="E2914" s="264"/>
      <c r="F2914" s="238" t="s">
        <v>233</v>
      </c>
      <c r="G2914" s="497" t="s">
        <v>42</v>
      </c>
      <c r="H2914" s="220"/>
      <c r="I2914" s="221"/>
      <c r="J2914" s="221">
        <f t="shared" si="210"/>
        <v>0</v>
      </c>
      <c r="K2914" s="221"/>
      <c r="L2914" s="221"/>
      <c r="M2914" s="221">
        <f t="shared" si="211"/>
        <v>0</v>
      </c>
      <c r="N2914" s="722"/>
      <c r="O2914" s="115"/>
      <c r="P2914" s="98"/>
      <c r="Q2914" s="98"/>
      <c r="R2914" s="98"/>
      <c r="S2914" s="98"/>
      <c r="T2914" s="98"/>
      <c r="U2914" s="98"/>
      <c r="V2914" s="98"/>
      <c r="W2914" s="98"/>
      <c r="X2914" s="98"/>
      <c r="Y2914" s="98"/>
      <c r="Z2914" s="98"/>
      <c r="AA2914" s="98"/>
      <c r="AB2914" s="98"/>
      <c r="AC2914" s="98"/>
    </row>
    <row r="2915" spans="1:29" s="80" customFormat="1" hidden="1" x14ac:dyDescent="0.25">
      <c r="A2915" s="250"/>
      <c r="B2915" s="251"/>
      <c r="C2915" s="260"/>
      <c r="D2915" s="261"/>
      <c r="E2915" s="264"/>
      <c r="F2915" s="238" t="s">
        <v>234</v>
      </c>
      <c r="G2915" s="497" t="s">
        <v>235</v>
      </c>
      <c r="H2915" s="220"/>
      <c r="I2915" s="221"/>
      <c r="J2915" s="221">
        <f t="shared" si="210"/>
        <v>0</v>
      </c>
      <c r="K2915" s="221"/>
      <c r="L2915" s="221"/>
      <c r="M2915" s="221">
        <f t="shared" si="211"/>
        <v>0</v>
      </c>
      <c r="N2915" s="722"/>
      <c r="O2915" s="115"/>
      <c r="P2915" s="98"/>
      <c r="Q2915" s="98"/>
      <c r="R2915" s="98"/>
      <c r="S2915" s="98"/>
      <c r="T2915" s="98"/>
      <c r="U2915" s="98"/>
      <c r="V2915" s="98"/>
      <c r="W2915" s="98"/>
      <c r="X2915" s="98"/>
      <c r="Y2915" s="98"/>
      <c r="Z2915" s="98"/>
      <c r="AA2915" s="98"/>
      <c r="AB2915" s="98"/>
      <c r="AC2915" s="98"/>
    </row>
    <row r="2916" spans="1:29" s="80" customFormat="1" hidden="1" x14ac:dyDescent="0.25">
      <c r="A2916" s="250"/>
      <c r="B2916" s="251"/>
      <c r="C2916" s="260"/>
      <c r="D2916" s="261"/>
      <c r="E2916" s="264"/>
      <c r="F2916" s="238" t="s">
        <v>236</v>
      </c>
      <c r="G2916" s="497" t="s">
        <v>237</v>
      </c>
      <c r="H2916" s="220"/>
      <c r="I2916" s="221"/>
      <c r="J2916" s="221">
        <f t="shared" si="210"/>
        <v>0</v>
      </c>
      <c r="K2916" s="221"/>
      <c r="L2916" s="221"/>
      <c r="M2916" s="221">
        <f t="shared" si="211"/>
        <v>0</v>
      </c>
      <c r="N2916" s="722"/>
      <c r="O2916" s="115"/>
      <c r="P2916" s="98"/>
      <c r="Q2916" s="98"/>
      <c r="R2916" s="98"/>
      <c r="S2916" s="98"/>
      <c r="T2916" s="98"/>
      <c r="U2916" s="98"/>
      <c r="V2916" s="98"/>
      <c r="W2916" s="98"/>
      <c r="X2916" s="98"/>
      <c r="Y2916" s="98"/>
      <c r="Z2916" s="98"/>
      <c r="AA2916" s="98"/>
      <c r="AB2916" s="98"/>
      <c r="AC2916" s="98"/>
    </row>
    <row r="2917" spans="1:29" s="80" customFormat="1" ht="30" hidden="1" x14ac:dyDescent="0.25">
      <c r="A2917" s="250"/>
      <c r="B2917" s="251"/>
      <c r="C2917" s="260"/>
      <c r="D2917" s="261"/>
      <c r="E2917" s="264"/>
      <c r="F2917" s="238" t="s">
        <v>238</v>
      </c>
      <c r="G2917" s="497" t="s">
        <v>239</v>
      </c>
      <c r="H2917" s="220"/>
      <c r="I2917" s="221"/>
      <c r="J2917" s="221">
        <f t="shared" si="210"/>
        <v>0</v>
      </c>
      <c r="K2917" s="221"/>
      <c r="L2917" s="221"/>
      <c r="M2917" s="221">
        <f t="shared" si="211"/>
        <v>0</v>
      </c>
      <c r="N2917" s="722"/>
      <c r="O2917" s="115"/>
      <c r="P2917" s="98"/>
      <c r="Q2917" s="98"/>
      <c r="R2917" s="98"/>
      <c r="S2917" s="98"/>
      <c r="T2917" s="98"/>
      <c r="U2917" s="98"/>
      <c r="V2917" s="98"/>
      <c r="W2917" s="98"/>
      <c r="X2917" s="98"/>
      <c r="Y2917" s="98"/>
      <c r="Z2917" s="98"/>
      <c r="AA2917" s="98"/>
      <c r="AB2917" s="98"/>
      <c r="AC2917" s="98"/>
    </row>
    <row r="2918" spans="1:29" s="80" customFormat="1" x14ac:dyDescent="0.25">
      <c r="A2918" s="250"/>
      <c r="B2918" s="251"/>
      <c r="C2918" s="260"/>
      <c r="D2918" s="261"/>
      <c r="E2918" s="264"/>
      <c r="F2918" s="238" t="s">
        <v>240</v>
      </c>
      <c r="G2918" s="497" t="s">
        <v>241</v>
      </c>
      <c r="H2918" s="221">
        <f>SUM(H2704)</f>
        <v>0</v>
      </c>
      <c r="I2918" s="267"/>
      <c r="J2918" s="221">
        <f>SUM(H2918:H2918)</f>
        <v>0</v>
      </c>
      <c r="K2918" s="221">
        <f>SUM(K2704)</f>
        <v>0</v>
      </c>
      <c r="L2918" s="221"/>
      <c r="M2918" s="221">
        <f>SUM(K2918:K2918)</f>
        <v>0</v>
      </c>
      <c r="N2918" s="722"/>
      <c r="O2918" s="115"/>
      <c r="P2918" s="98"/>
      <c r="Q2918" s="98"/>
      <c r="R2918" s="98"/>
      <c r="S2918" s="98"/>
      <c r="T2918" s="98"/>
      <c r="U2918" s="98"/>
      <c r="V2918" s="98"/>
      <c r="W2918" s="98"/>
      <c r="X2918" s="98"/>
      <c r="Y2918" s="98"/>
      <c r="Z2918" s="98"/>
      <c r="AA2918" s="98"/>
      <c r="AB2918" s="98"/>
      <c r="AC2918" s="98"/>
    </row>
    <row r="2919" spans="1:29" s="80" customFormat="1" ht="30" hidden="1" x14ac:dyDescent="0.25">
      <c r="A2919" s="250"/>
      <c r="B2919" s="251"/>
      <c r="C2919" s="260"/>
      <c r="D2919" s="261"/>
      <c r="E2919" s="264"/>
      <c r="F2919" s="238" t="s">
        <v>242</v>
      </c>
      <c r="G2919" s="497" t="s">
        <v>243</v>
      </c>
      <c r="H2919" s="220"/>
      <c r="I2919" s="221"/>
      <c r="J2919" s="221">
        <f t="shared" si="210"/>
        <v>0</v>
      </c>
      <c r="K2919" s="221"/>
      <c r="L2919" s="221"/>
      <c r="M2919" s="221">
        <f t="shared" ref="M2919:M2921" si="212">SUM(K2919:L2919)</f>
        <v>0</v>
      </c>
      <c r="N2919" s="722"/>
      <c r="O2919" s="115"/>
      <c r="P2919" s="98"/>
      <c r="Q2919" s="98"/>
      <c r="R2919" s="98"/>
      <c r="S2919" s="98"/>
      <c r="T2919" s="98"/>
      <c r="U2919" s="98"/>
      <c r="V2919" s="98"/>
      <c r="W2919" s="98"/>
      <c r="X2919" s="98"/>
      <c r="Y2919" s="98"/>
      <c r="Z2919" s="98"/>
      <c r="AA2919" s="98"/>
      <c r="AB2919" s="98"/>
      <c r="AC2919" s="98"/>
    </row>
    <row r="2920" spans="1:29" s="80" customFormat="1" hidden="1" x14ac:dyDescent="0.25">
      <c r="A2920" s="250"/>
      <c r="B2920" s="251"/>
      <c r="C2920" s="260"/>
      <c r="D2920" s="261"/>
      <c r="E2920" s="264"/>
      <c r="F2920" s="238" t="s">
        <v>244</v>
      </c>
      <c r="G2920" s="497" t="s">
        <v>245</v>
      </c>
      <c r="H2920" s="220"/>
      <c r="I2920" s="221"/>
      <c r="J2920" s="221">
        <f t="shared" si="210"/>
        <v>0</v>
      </c>
      <c r="K2920" s="221"/>
      <c r="L2920" s="221"/>
      <c r="M2920" s="221">
        <f t="shared" si="212"/>
        <v>0</v>
      </c>
      <c r="N2920" s="722"/>
      <c r="O2920" s="115"/>
      <c r="P2920" s="98"/>
      <c r="Q2920" s="98"/>
      <c r="R2920" s="98"/>
      <c r="S2920" s="98"/>
      <c r="T2920" s="98"/>
      <c r="U2920" s="98"/>
      <c r="V2920" s="98"/>
      <c r="W2920" s="98"/>
      <c r="X2920" s="98"/>
      <c r="Y2920" s="98"/>
      <c r="Z2920" s="98"/>
      <c r="AA2920" s="98"/>
      <c r="AB2920" s="98"/>
      <c r="AC2920" s="98"/>
    </row>
    <row r="2921" spans="1:29" s="80" customFormat="1" hidden="1" x14ac:dyDescent="0.25">
      <c r="A2921" s="250"/>
      <c r="B2921" s="251"/>
      <c r="C2921" s="260"/>
      <c r="D2921" s="261"/>
      <c r="E2921" s="264"/>
      <c r="F2921" s="238" t="s">
        <v>246</v>
      </c>
      <c r="G2921" s="497" t="s">
        <v>247</v>
      </c>
      <c r="H2921" s="220"/>
      <c r="I2921" s="221"/>
      <c r="J2921" s="221">
        <f t="shared" si="210"/>
        <v>0</v>
      </c>
      <c r="K2921" s="221"/>
      <c r="L2921" s="221"/>
      <c r="M2921" s="221">
        <f t="shared" si="212"/>
        <v>0</v>
      </c>
      <c r="N2921" s="722"/>
      <c r="O2921" s="115"/>
      <c r="P2921" s="98"/>
      <c r="Q2921" s="98"/>
      <c r="R2921" s="98"/>
      <c r="S2921" s="98"/>
      <c r="T2921" s="98"/>
      <c r="U2921" s="98"/>
      <c r="V2921" s="98"/>
      <c r="W2921" s="98"/>
      <c r="X2921" s="98"/>
      <c r="Y2921" s="98"/>
      <c r="Z2921" s="98"/>
      <c r="AA2921" s="98"/>
      <c r="AB2921" s="98"/>
      <c r="AC2921" s="98"/>
    </row>
    <row r="2922" spans="1:29" s="80" customFormat="1" ht="15" customHeight="1" x14ac:dyDescent="0.25">
      <c r="A2922" s="250"/>
      <c r="B2922" s="251"/>
      <c r="C2922" s="260"/>
      <c r="D2922" s="261"/>
      <c r="E2922" s="264"/>
      <c r="F2922" s="217"/>
      <c r="G2922" s="498" t="s">
        <v>3798</v>
      </c>
      <c r="H2922" s="239">
        <f>SUM(H2904+H2806+H2708)</f>
        <v>8660000</v>
      </c>
      <c r="I2922" s="240">
        <f>SUM(I2907:I2921)</f>
        <v>0</v>
      </c>
      <c r="J2922" s="240">
        <f>SUM(H2922:I2922)</f>
        <v>8660000</v>
      </c>
      <c r="K2922" s="240">
        <f>SUM(K2904+K2806+K2708)</f>
        <v>1630171</v>
      </c>
      <c r="L2922" s="240">
        <f>SUM(L2907:L2921)</f>
        <v>0</v>
      </c>
      <c r="M2922" s="240">
        <f>SUM(K2922:L2922)</f>
        <v>1630171</v>
      </c>
      <c r="N2922" s="724">
        <v>18.82</v>
      </c>
      <c r="O2922" s="115"/>
      <c r="P2922" s="98"/>
      <c r="Q2922" s="98"/>
      <c r="R2922" s="98"/>
      <c r="S2922" s="98"/>
      <c r="T2922" s="98"/>
      <c r="U2922" s="98"/>
      <c r="V2922" s="98"/>
      <c r="W2922" s="98"/>
      <c r="X2922" s="98"/>
      <c r="Y2922" s="98"/>
      <c r="Z2922" s="98"/>
      <c r="AA2922" s="98"/>
      <c r="AB2922" s="98"/>
      <c r="AC2922" s="98"/>
    </row>
    <row r="2923" spans="1:29" s="80" customFormat="1" ht="15" customHeight="1" x14ac:dyDescent="0.25">
      <c r="A2923" s="250"/>
      <c r="B2923" s="251"/>
      <c r="C2923" s="260"/>
      <c r="D2923" s="261"/>
      <c r="E2923" s="264"/>
      <c r="F2923" s="217"/>
      <c r="G2923" s="498"/>
      <c r="H2923" s="239"/>
      <c r="I2923" s="240"/>
      <c r="J2923" s="240"/>
      <c r="K2923" s="240"/>
      <c r="L2923" s="240"/>
      <c r="M2923" s="240"/>
      <c r="N2923" s="724"/>
      <c r="O2923" s="115"/>
      <c r="P2923" s="98"/>
      <c r="Q2923" s="98"/>
      <c r="R2923" s="98"/>
      <c r="S2923" s="98"/>
      <c r="T2923" s="98"/>
      <c r="U2923" s="98"/>
      <c r="V2923" s="98"/>
      <c r="W2923" s="98"/>
      <c r="X2923" s="98"/>
      <c r="Y2923" s="98"/>
      <c r="Z2923" s="98"/>
      <c r="AA2923" s="98"/>
      <c r="AB2923" s="98"/>
      <c r="AC2923" s="98"/>
    </row>
    <row r="2924" spans="1:29" s="80" customFormat="1" ht="14.25" customHeight="1" x14ac:dyDescent="0.25">
      <c r="A2924" s="217"/>
      <c r="B2924" s="217"/>
      <c r="C2924" s="228" t="s">
        <v>3512</v>
      </c>
      <c r="D2924" s="217"/>
      <c r="E2924" s="219"/>
      <c r="F2924" s="217"/>
      <c r="G2924" s="694" t="s">
        <v>4510</v>
      </c>
      <c r="H2924" s="220"/>
      <c r="I2924" s="221"/>
      <c r="J2924" s="221"/>
      <c r="K2924" s="221"/>
      <c r="L2924" s="221"/>
      <c r="M2924" s="221"/>
      <c r="N2924" s="722"/>
      <c r="O2924" s="115"/>
      <c r="P2924" s="98"/>
      <c r="Q2924" s="98"/>
      <c r="R2924" s="87"/>
      <c r="S2924" s="98"/>
      <c r="T2924" s="98"/>
      <c r="U2924" s="98"/>
      <c r="V2924" s="98"/>
      <c r="W2924" s="98"/>
      <c r="X2924" s="98"/>
      <c r="Y2924" s="98"/>
      <c r="Z2924" s="98"/>
      <c r="AA2924" s="98"/>
      <c r="AB2924" s="98"/>
      <c r="AC2924" s="98"/>
    </row>
    <row r="2925" spans="1:29" s="80" customFormat="1" ht="14.25" customHeight="1" x14ac:dyDescent="0.25">
      <c r="A2925" s="217"/>
      <c r="B2925" s="217"/>
      <c r="C2925" s="228" t="s">
        <v>3681</v>
      </c>
      <c r="D2925" s="229"/>
      <c r="E2925" s="219"/>
      <c r="F2925" s="217"/>
      <c r="G2925" s="491" t="s">
        <v>4527</v>
      </c>
      <c r="H2925" s="220"/>
      <c r="I2925" s="221"/>
      <c r="J2925" s="221"/>
      <c r="K2925" s="221"/>
      <c r="L2925" s="221"/>
      <c r="M2925" s="221"/>
      <c r="N2925" s="722"/>
      <c r="O2925" s="115"/>
      <c r="P2925" s="98"/>
      <c r="Q2925" s="98"/>
      <c r="R2925" s="87"/>
      <c r="S2925" s="98"/>
      <c r="T2925" s="98"/>
      <c r="U2925" s="98"/>
      <c r="V2925" s="98"/>
      <c r="W2925" s="98"/>
      <c r="X2925" s="98"/>
      <c r="Y2925" s="98"/>
      <c r="Z2925" s="98"/>
      <c r="AA2925" s="98"/>
      <c r="AB2925" s="98"/>
      <c r="AC2925" s="98"/>
    </row>
    <row r="2926" spans="1:29" s="80" customFormat="1" ht="14.25" customHeight="1" x14ac:dyDescent="0.25">
      <c r="A2926" s="217"/>
      <c r="B2926" s="217"/>
      <c r="C2926" s="228"/>
      <c r="D2926" s="230">
        <v>620</v>
      </c>
      <c r="E2926" s="231"/>
      <c r="F2926" s="230"/>
      <c r="G2926" s="503" t="s">
        <v>167</v>
      </c>
      <c r="H2926" s="220"/>
      <c r="I2926" s="221"/>
      <c r="J2926" s="221"/>
      <c r="K2926" s="221"/>
      <c r="L2926" s="221"/>
      <c r="M2926" s="221"/>
      <c r="N2926" s="722"/>
      <c r="O2926" s="115"/>
      <c r="P2926" s="98"/>
      <c r="Q2926" s="98"/>
      <c r="R2926" s="87"/>
      <c r="S2926" s="98"/>
      <c r="T2926" s="98"/>
      <c r="U2926" s="98"/>
      <c r="V2926" s="98"/>
      <c r="W2926" s="98"/>
      <c r="X2926" s="98"/>
      <c r="Y2926" s="98"/>
      <c r="Z2926" s="98"/>
      <c r="AA2926" s="98"/>
      <c r="AB2926" s="98"/>
      <c r="AC2926" s="98"/>
    </row>
    <row r="2927" spans="1:29" s="80" customFormat="1" ht="14.25" hidden="1" customHeight="1" x14ac:dyDescent="0.25">
      <c r="A2927" s="217"/>
      <c r="B2927" s="217"/>
      <c r="C2927" s="218"/>
      <c r="D2927" s="217"/>
      <c r="E2927" s="219"/>
      <c r="F2927" s="233">
        <v>411</v>
      </c>
      <c r="G2927" s="493" t="s">
        <v>3738</v>
      </c>
      <c r="H2927" s="220"/>
      <c r="I2927" s="221"/>
      <c r="J2927" s="221">
        <f>SUM(H2927:I2927)</f>
        <v>0</v>
      </c>
      <c r="K2927" s="221"/>
      <c r="L2927" s="221"/>
      <c r="M2927" s="221"/>
      <c r="N2927" s="722"/>
      <c r="O2927" s="115"/>
      <c r="P2927" s="98"/>
      <c r="Q2927" s="98"/>
      <c r="R2927" s="87"/>
      <c r="S2927" s="98"/>
      <c r="T2927" s="98"/>
      <c r="U2927" s="98"/>
      <c r="V2927" s="98"/>
      <c r="W2927" s="98"/>
      <c r="X2927" s="98"/>
      <c r="Y2927" s="98"/>
      <c r="Z2927" s="98"/>
      <c r="AA2927" s="98"/>
      <c r="AB2927" s="98"/>
      <c r="AC2927" s="98"/>
    </row>
    <row r="2928" spans="1:29" s="80" customFormat="1" ht="14.25" hidden="1" customHeight="1" x14ac:dyDescent="0.25">
      <c r="A2928" s="217"/>
      <c r="B2928" s="217"/>
      <c r="C2928" s="218"/>
      <c r="D2928" s="217"/>
      <c r="E2928" s="219"/>
      <c r="F2928" s="233">
        <v>412</v>
      </c>
      <c r="G2928" s="494" t="s">
        <v>3630</v>
      </c>
      <c r="H2928" s="220"/>
      <c r="I2928" s="221"/>
      <c r="J2928" s="221">
        <f t="shared" ref="J2928:J2937" si="213">SUM(H2928:I2928)</f>
        <v>0</v>
      </c>
      <c r="K2928" s="221"/>
      <c r="L2928" s="221"/>
      <c r="M2928" s="221"/>
      <c r="N2928" s="722"/>
      <c r="O2928" s="115"/>
      <c r="P2928" s="98"/>
      <c r="Q2928" s="98"/>
      <c r="R2928" s="87"/>
      <c r="S2928" s="98"/>
      <c r="T2928" s="98"/>
      <c r="U2928" s="98"/>
      <c r="V2928" s="98"/>
      <c r="W2928" s="98"/>
      <c r="X2928" s="98"/>
      <c r="Y2928" s="98"/>
      <c r="Z2928" s="98"/>
      <c r="AA2928" s="98"/>
      <c r="AB2928" s="98"/>
      <c r="AC2928" s="98"/>
    </row>
    <row r="2929" spans="1:29" s="80" customFormat="1" ht="14.25" hidden="1" customHeight="1" x14ac:dyDescent="0.25">
      <c r="A2929" s="217"/>
      <c r="B2929" s="217"/>
      <c r="C2929" s="218"/>
      <c r="D2929" s="217"/>
      <c r="E2929" s="219"/>
      <c r="F2929" s="233">
        <v>413</v>
      </c>
      <c r="G2929" s="493" t="s">
        <v>3739</v>
      </c>
      <c r="H2929" s="220"/>
      <c r="I2929" s="221"/>
      <c r="J2929" s="221">
        <f t="shared" si="213"/>
        <v>0</v>
      </c>
      <c r="K2929" s="221"/>
      <c r="L2929" s="221"/>
      <c r="M2929" s="221"/>
      <c r="N2929" s="722"/>
      <c r="O2929" s="115"/>
      <c r="P2929" s="98"/>
      <c r="Q2929" s="98"/>
      <c r="R2929" s="87"/>
      <c r="S2929" s="98"/>
      <c r="T2929" s="98"/>
      <c r="U2929" s="98"/>
      <c r="V2929" s="98"/>
      <c r="W2929" s="98"/>
      <c r="X2929" s="98"/>
      <c r="Y2929" s="98"/>
      <c r="Z2929" s="98"/>
      <c r="AA2929" s="98"/>
      <c r="AB2929" s="98"/>
      <c r="AC2929" s="98"/>
    </row>
    <row r="2930" spans="1:29" s="80" customFormat="1" ht="14.25" hidden="1" customHeight="1" x14ac:dyDescent="0.25">
      <c r="A2930" s="217"/>
      <c r="B2930" s="217"/>
      <c r="C2930" s="218"/>
      <c r="D2930" s="217"/>
      <c r="E2930" s="219"/>
      <c r="F2930" s="233">
        <v>414</v>
      </c>
      <c r="G2930" s="493" t="s">
        <v>3631</v>
      </c>
      <c r="H2930" s="220"/>
      <c r="I2930" s="221"/>
      <c r="J2930" s="221">
        <f t="shared" si="213"/>
        <v>0</v>
      </c>
      <c r="K2930" s="221"/>
      <c r="L2930" s="221"/>
      <c r="M2930" s="221"/>
      <c r="N2930" s="722"/>
      <c r="O2930" s="115"/>
      <c r="P2930" s="98"/>
      <c r="Q2930" s="98"/>
      <c r="R2930" s="87"/>
      <c r="S2930" s="98"/>
      <c r="T2930" s="98"/>
      <c r="U2930" s="98"/>
      <c r="V2930" s="98"/>
      <c r="W2930" s="98"/>
      <c r="X2930" s="98"/>
      <c r="Y2930" s="98"/>
      <c r="Z2930" s="98"/>
      <c r="AA2930" s="98"/>
      <c r="AB2930" s="98"/>
      <c r="AC2930" s="98"/>
    </row>
    <row r="2931" spans="1:29" s="80" customFormat="1" ht="14.25" hidden="1" customHeight="1" x14ac:dyDescent="0.25">
      <c r="A2931" s="217"/>
      <c r="B2931" s="217"/>
      <c r="C2931" s="218"/>
      <c r="D2931" s="217"/>
      <c r="E2931" s="219"/>
      <c r="F2931" s="233">
        <v>415</v>
      </c>
      <c r="G2931" s="493" t="s">
        <v>3748</v>
      </c>
      <c r="H2931" s="220"/>
      <c r="I2931" s="221"/>
      <c r="J2931" s="221">
        <f t="shared" si="213"/>
        <v>0</v>
      </c>
      <c r="K2931" s="221"/>
      <c r="L2931" s="221"/>
      <c r="M2931" s="221"/>
      <c r="N2931" s="722"/>
      <c r="O2931" s="115"/>
      <c r="P2931" s="98"/>
      <c r="Q2931" s="98"/>
      <c r="R2931" s="87"/>
      <c r="S2931" s="98"/>
      <c r="T2931" s="98"/>
      <c r="U2931" s="98"/>
      <c r="V2931" s="98"/>
      <c r="W2931" s="98"/>
      <c r="X2931" s="98"/>
      <c r="Y2931" s="98"/>
      <c r="Z2931" s="98"/>
      <c r="AA2931" s="98"/>
      <c r="AB2931" s="98"/>
      <c r="AC2931" s="98"/>
    </row>
    <row r="2932" spans="1:29" s="80" customFormat="1" ht="14.25" hidden="1" customHeight="1" x14ac:dyDescent="0.25">
      <c r="A2932" s="217"/>
      <c r="B2932" s="217"/>
      <c r="C2932" s="218"/>
      <c r="D2932" s="217"/>
      <c r="E2932" s="219"/>
      <c r="F2932" s="233">
        <v>416</v>
      </c>
      <c r="G2932" s="493" t="s">
        <v>3749</v>
      </c>
      <c r="H2932" s="220"/>
      <c r="I2932" s="221"/>
      <c r="J2932" s="221">
        <f t="shared" si="213"/>
        <v>0</v>
      </c>
      <c r="K2932" s="221"/>
      <c r="L2932" s="221"/>
      <c r="M2932" s="221"/>
      <c r="N2932" s="722"/>
      <c r="O2932" s="115"/>
      <c r="P2932" s="98"/>
      <c r="Q2932" s="98"/>
      <c r="R2932" s="87"/>
      <c r="S2932" s="98"/>
      <c r="T2932" s="98"/>
      <c r="U2932" s="98"/>
      <c r="V2932" s="98"/>
      <c r="W2932" s="98"/>
      <c r="X2932" s="98"/>
      <c r="Y2932" s="98"/>
      <c r="Z2932" s="98"/>
      <c r="AA2932" s="98"/>
      <c r="AB2932" s="98"/>
      <c r="AC2932" s="98"/>
    </row>
    <row r="2933" spans="1:29" s="80" customFormat="1" ht="14.25" hidden="1" customHeight="1" x14ac:dyDescent="0.25">
      <c r="A2933" s="217"/>
      <c r="B2933" s="217"/>
      <c r="C2933" s="218"/>
      <c r="D2933" s="217"/>
      <c r="E2933" s="219"/>
      <c r="F2933" s="233">
        <v>417</v>
      </c>
      <c r="G2933" s="493" t="s">
        <v>3750</v>
      </c>
      <c r="H2933" s="220"/>
      <c r="I2933" s="221"/>
      <c r="J2933" s="221">
        <f t="shared" si="213"/>
        <v>0</v>
      </c>
      <c r="K2933" s="221"/>
      <c r="L2933" s="221"/>
      <c r="M2933" s="221"/>
      <c r="N2933" s="722"/>
      <c r="O2933" s="115"/>
      <c r="P2933" s="98"/>
      <c r="Q2933" s="98"/>
      <c r="R2933" s="87"/>
      <c r="S2933" s="98"/>
      <c r="T2933" s="98"/>
      <c r="U2933" s="98"/>
      <c r="V2933" s="98"/>
      <c r="W2933" s="98"/>
      <c r="X2933" s="98"/>
      <c r="Y2933" s="98"/>
      <c r="Z2933" s="98"/>
      <c r="AA2933" s="98"/>
      <c r="AB2933" s="98"/>
      <c r="AC2933" s="98"/>
    </row>
    <row r="2934" spans="1:29" s="80" customFormat="1" ht="14.25" hidden="1" customHeight="1" x14ac:dyDescent="0.25">
      <c r="A2934" s="217"/>
      <c r="B2934" s="217"/>
      <c r="C2934" s="218"/>
      <c r="D2934" s="217"/>
      <c r="E2934" s="219"/>
      <c r="F2934" s="233">
        <v>418</v>
      </c>
      <c r="G2934" s="493" t="s">
        <v>3632</v>
      </c>
      <c r="H2934" s="220"/>
      <c r="I2934" s="221"/>
      <c r="J2934" s="221">
        <f t="shared" si="213"/>
        <v>0</v>
      </c>
      <c r="K2934" s="221"/>
      <c r="L2934" s="221"/>
      <c r="M2934" s="221"/>
      <c r="N2934" s="722"/>
      <c r="O2934" s="115"/>
      <c r="P2934" s="98"/>
      <c r="Q2934" s="98"/>
      <c r="R2934" s="87"/>
      <c r="S2934" s="98"/>
      <c r="T2934" s="98"/>
      <c r="U2934" s="98"/>
      <c r="V2934" s="98"/>
      <c r="W2934" s="98"/>
      <c r="X2934" s="98"/>
      <c r="Y2934" s="98"/>
      <c r="Z2934" s="98"/>
      <c r="AA2934" s="98"/>
      <c r="AB2934" s="98"/>
      <c r="AC2934" s="98"/>
    </row>
    <row r="2935" spans="1:29" s="80" customFormat="1" ht="14.25" hidden="1" customHeight="1" x14ac:dyDescent="0.25">
      <c r="A2935" s="217"/>
      <c r="B2935" s="217"/>
      <c r="C2935" s="218"/>
      <c r="D2935" s="217"/>
      <c r="E2935" s="219"/>
      <c r="F2935" s="233">
        <v>421</v>
      </c>
      <c r="G2935" s="493" t="s">
        <v>3634</v>
      </c>
      <c r="H2935" s="220"/>
      <c r="I2935" s="221"/>
      <c r="J2935" s="221">
        <f t="shared" si="213"/>
        <v>0</v>
      </c>
      <c r="K2935" s="221"/>
      <c r="L2935" s="221"/>
      <c r="M2935" s="221"/>
      <c r="N2935" s="722"/>
      <c r="O2935" s="115"/>
      <c r="P2935" s="98"/>
      <c r="Q2935" s="98"/>
      <c r="R2935" s="87"/>
      <c r="S2935" s="98"/>
      <c r="T2935" s="98"/>
      <c r="U2935" s="98"/>
      <c r="V2935" s="98"/>
      <c r="W2935" s="98"/>
      <c r="X2935" s="98"/>
      <c r="Y2935" s="98"/>
      <c r="Z2935" s="98"/>
      <c r="AA2935" s="98"/>
      <c r="AB2935" s="98"/>
      <c r="AC2935" s="98"/>
    </row>
    <row r="2936" spans="1:29" s="80" customFormat="1" ht="14.25" hidden="1" customHeight="1" x14ac:dyDescent="0.25">
      <c r="A2936" s="217"/>
      <c r="B2936" s="217"/>
      <c r="C2936" s="218"/>
      <c r="D2936" s="217"/>
      <c r="E2936" s="219"/>
      <c r="F2936" s="233">
        <v>422</v>
      </c>
      <c r="G2936" s="493" t="s">
        <v>3635</v>
      </c>
      <c r="H2936" s="220"/>
      <c r="I2936" s="221"/>
      <c r="J2936" s="221">
        <f t="shared" si="213"/>
        <v>0</v>
      </c>
      <c r="K2936" s="221"/>
      <c r="L2936" s="221"/>
      <c r="M2936" s="221"/>
      <c r="N2936" s="722"/>
      <c r="O2936" s="115"/>
      <c r="P2936" s="98"/>
      <c r="Q2936" s="98"/>
      <c r="R2936" s="87"/>
      <c r="S2936" s="98"/>
      <c r="T2936" s="98"/>
      <c r="U2936" s="98"/>
      <c r="V2936" s="98"/>
      <c r="W2936" s="98"/>
      <c r="X2936" s="98"/>
      <c r="Y2936" s="98"/>
      <c r="Z2936" s="98"/>
      <c r="AA2936" s="98"/>
      <c r="AB2936" s="98"/>
      <c r="AC2936" s="98"/>
    </row>
    <row r="2937" spans="1:29" s="80" customFormat="1" ht="14.25" hidden="1" customHeight="1" x14ac:dyDescent="0.25">
      <c r="A2937" s="217"/>
      <c r="B2937" s="217"/>
      <c r="C2937" s="218"/>
      <c r="D2937" s="217"/>
      <c r="E2937" s="219"/>
      <c r="F2937" s="233">
        <v>423</v>
      </c>
      <c r="G2937" s="493" t="s">
        <v>3636</v>
      </c>
      <c r="H2937" s="220">
        <v>0</v>
      </c>
      <c r="I2937" s="221"/>
      <c r="J2937" s="221">
        <f t="shared" si="213"/>
        <v>0</v>
      </c>
      <c r="K2937" s="221"/>
      <c r="L2937" s="221"/>
      <c r="M2937" s="221"/>
      <c r="N2937" s="722"/>
      <c r="O2937" s="115"/>
      <c r="P2937" s="98"/>
      <c r="Q2937" s="98"/>
      <c r="R2937" s="87"/>
      <c r="S2937" s="98"/>
      <c r="T2937" s="98"/>
      <c r="U2937" s="98"/>
      <c r="V2937" s="98"/>
      <c r="W2937" s="98"/>
      <c r="X2937" s="98"/>
      <c r="Y2937" s="98"/>
      <c r="Z2937" s="98"/>
      <c r="AA2937" s="98"/>
      <c r="AB2937" s="98"/>
      <c r="AC2937" s="98"/>
    </row>
    <row r="2938" spans="1:29" s="80" customFormat="1" ht="14.25" hidden="1" customHeight="1" x14ac:dyDescent="0.25">
      <c r="A2938" s="217"/>
      <c r="B2938" s="217"/>
      <c r="C2938" s="218"/>
      <c r="D2938" s="217"/>
      <c r="E2938" s="219"/>
      <c r="F2938" s="233">
        <v>424</v>
      </c>
      <c r="G2938" s="493" t="s">
        <v>3637</v>
      </c>
      <c r="H2938" s="220"/>
      <c r="I2938" s="221"/>
      <c r="J2938" s="221">
        <f>SUM(H2938:I2938)</f>
        <v>0</v>
      </c>
      <c r="K2938" s="221"/>
      <c r="L2938" s="221"/>
      <c r="M2938" s="221"/>
      <c r="N2938" s="722"/>
      <c r="O2938" s="115"/>
      <c r="P2938" s="98"/>
      <c r="Q2938" s="98"/>
      <c r="R2938" s="87"/>
      <c r="S2938" s="98"/>
      <c r="T2938" s="98"/>
      <c r="U2938" s="98"/>
      <c r="V2938" s="98"/>
      <c r="W2938" s="98"/>
      <c r="X2938" s="98"/>
      <c r="Y2938" s="98"/>
      <c r="Z2938" s="98"/>
      <c r="AA2938" s="98"/>
      <c r="AB2938" s="98"/>
      <c r="AC2938" s="98"/>
    </row>
    <row r="2939" spans="1:29" s="80" customFormat="1" ht="14.25" hidden="1" customHeight="1" x14ac:dyDescent="0.25">
      <c r="A2939" s="217"/>
      <c r="B2939" s="217"/>
      <c r="C2939" s="218"/>
      <c r="D2939" s="217"/>
      <c r="E2939" s="219"/>
      <c r="F2939" s="233">
        <v>426</v>
      </c>
      <c r="G2939" s="493" t="s">
        <v>4129</v>
      </c>
      <c r="H2939" s="220"/>
      <c r="I2939" s="221"/>
      <c r="J2939" s="221">
        <f t="shared" ref="J2939:J2971" si="214">SUM(H2939:I2939)</f>
        <v>0</v>
      </c>
      <c r="K2939" s="221"/>
      <c r="L2939" s="221"/>
      <c r="M2939" s="221"/>
      <c r="N2939" s="722"/>
      <c r="O2939" s="115"/>
      <c r="P2939" s="98"/>
      <c r="Q2939" s="98"/>
      <c r="R2939" s="87"/>
      <c r="S2939" s="98"/>
      <c r="T2939" s="98"/>
      <c r="U2939" s="98"/>
      <c r="V2939" s="98"/>
      <c r="W2939" s="98"/>
      <c r="X2939" s="98"/>
      <c r="Y2939" s="98"/>
      <c r="Z2939" s="98"/>
      <c r="AA2939" s="98"/>
      <c r="AB2939" s="98"/>
      <c r="AC2939" s="98"/>
    </row>
    <row r="2940" spans="1:29" s="80" customFormat="1" ht="14.25" hidden="1" customHeight="1" x14ac:dyDescent="0.25">
      <c r="A2940" s="217"/>
      <c r="B2940" s="217"/>
      <c r="C2940" s="218"/>
      <c r="D2940" s="217"/>
      <c r="E2940" s="219"/>
      <c r="F2940" s="233">
        <v>465</v>
      </c>
      <c r="G2940" s="493" t="s">
        <v>3741</v>
      </c>
      <c r="H2940" s="220"/>
      <c r="I2940" s="221"/>
      <c r="J2940" s="221">
        <f t="shared" si="214"/>
        <v>0</v>
      </c>
      <c r="K2940" s="221"/>
      <c r="L2940" s="221"/>
      <c r="M2940" s="221"/>
      <c r="N2940" s="722"/>
      <c r="O2940" s="115"/>
      <c r="P2940" s="98"/>
      <c r="Q2940" s="98"/>
      <c r="R2940" s="87"/>
      <c r="S2940" s="98"/>
      <c r="T2940" s="98"/>
      <c r="U2940" s="98"/>
      <c r="V2940" s="98"/>
      <c r="W2940" s="98"/>
      <c r="X2940" s="98"/>
      <c r="Y2940" s="98"/>
      <c r="Z2940" s="98"/>
      <c r="AA2940" s="98"/>
      <c r="AB2940" s="98"/>
      <c r="AC2940" s="98"/>
    </row>
    <row r="2941" spans="1:29" s="80" customFormat="1" ht="14.25" hidden="1" customHeight="1" x14ac:dyDescent="0.25">
      <c r="A2941" s="217"/>
      <c r="B2941" s="217"/>
      <c r="C2941" s="218"/>
      <c r="D2941" s="217"/>
      <c r="E2941" s="219"/>
      <c r="F2941" s="233">
        <v>431</v>
      </c>
      <c r="G2941" s="493" t="s">
        <v>3752</v>
      </c>
      <c r="H2941" s="220"/>
      <c r="I2941" s="221"/>
      <c r="J2941" s="221">
        <f t="shared" si="214"/>
        <v>0</v>
      </c>
      <c r="K2941" s="221"/>
      <c r="L2941" s="221"/>
      <c r="M2941" s="221"/>
      <c r="N2941" s="722"/>
      <c r="O2941" s="115"/>
      <c r="P2941" s="98"/>
      <c r="Q2941" s="98"/>
      <c r="R2941" s="87"/>
      <c r="S2941" s="98"/>
      <c r="T2941" s="98"/>
      <c r="U2941" s="98"/>
      <c r="V2941" s="98"/>
      <c r="W2941" s="98"/>
      <c r="X2941" s="98"/>
      <c r="Y2941" s="98"/>
      <c r="Z2941" s="98"/>
      <c r="AA2941" s="98"/>
      <c r="AB2941" s="98"/>
      <c r="AC2941" s="98"/>
    </row>
    <row r="2942" spans="1:29" s="80" customFormat="1" ht="14.25" hidden="1" customHeight="1" x14ac:dyDescent="0.25">
      <c r="A2942" s="217"/>
      <c r="B2942" s="217"/>
      <c r="C2942" s="218"/>
      <c r="D2942" s="217"/>
      <c r="E2942" s="219"/>
      <c r="F2942" s="233">
        <v>432</v>
      </c>
      <c r="G2942" s="493" t="s">
        <v>3753</v>
      </c>
      <c r="H2942" s="220"/>
      <c r="I2942" s="221"/>
      <c r="J2942" s="221">
        <f t="shared" si="214"/>
        <v>0</v>
      </c>
      <c r="K2942" s="221"/>
      <c r="L2942" s="221"/>
      <c r="M2942" s="221"/>
      <c r="N2942" s="722"/>
      <c r="O2942" s="115"/>
      <c r="P2942" s="98"/>
      <c r="Q2942" s="98"/>
      <c r="R2942" s="87"/>
      <c r="S2942" s="98"/>
      <c r="T2942" s="98"/>
      <c r="U2942" s="98"/>
      <c r="V2942" s="98"/>
      <c r="W2942" s="98"/>
      <c r="X2942" s="98"/>
      <c r="Y2942" s="98"/>
      <c r="Z2942" s="98"/>
      <c r="AA2942" s="98"/>
      <c r="AB2942" s="98"/>
      <c r="AC2942" s="98"/>
    </row>
    <row r="2943" spans="1:29" s="80" customFormat="1" ht="14.25" hidden="1" customHeight="1" x14ac:dyDescent="0.25">
      <c r="A2943" s="217"/>
      <c r="B2943" s="217"/>
      <c r="C2943" s="218"/>
      <c r="D2943" s="217"/>
      <c r="E2943" s="219"/>
      <c r="F2943" s="233">
        <v>433</v>
      </c>
      <c r="G2943" s="493" t="s">
        <v>3754</v>
      </c>
      <c r="H2943" s="220"/>
      <c r="I2943" s="221"/>
      <c r="J2943" s="221">
        <f t="shared" si="214"/>
        <v>0</v>
      </c>
      <c r="K2943" s="221"/>
      <c r="L2943" s="221"/>
      <c r="M2943" s="221"/>
      <c r="N2943" s="722"/>
      <c r="O2943" s="115"/>
      <c r="P2943" s="98"/>
      <c r="Q2943" s="98"/>
      <c r="R2943" s="87"/>
      <c r="S2943" s="98"/>
      <c r="T2943" s="98"/>
      <c r="U2943" s="98"/>
      <c r="V2943" s="98"/>
      <c r="W2943" s="98"/>
      <c r="X2943" s="98"/>
      <c r="Y2943" s="98"/>
      <c r="Z2943" s="98"/>
      <c r="AA2943" s="98"/>
      <c r="AB2943" s="98"/>
      <c r="AC2943" s="98"/>
    </row>
    <row r="2944" spans="1:29" s="80" customFormat="1" ht="14.25" hidden="1" customHeight="1" x14ac:dyDescent="0.25">
      <c r="A2944" s="217"/>
      <c r="B2944" s="217"/>
      <c r="C2944" s="218"/>
      <c r="D2944" s="217"/>
      <c r="E2944" s="219"/>
      <c r="F2944" s="233">
        <v>434</v>
      </c>
      <c r="G2944" s="493" t="s">
        <v>3755</v>
      </c>
      <c r="H2944" s="220"/>
      <c r="I2944" s="221"/>
      <c r="J2944" s="221">
        <f t="shared" si="214"/>
        <v>0</v>
      </c>
      <c r="K2944" s="221"/>
      <c r="L2944" s="221"/>
      <c r="M2944" s="221"/>
      <c r="N2944" s="722"/>
      <c r="O2944" s="115"/>
      <c r="P2944" s="98"/>
      <c r="Q2944" s="98"/>
      <c r="R2944" s="87"/>
      <c r="S2944" s="98"/>
      <c r="T2944" s="98"/>
      <c r="U2944" s="98"/>
      <c r="V2944" s="98"/>
      <c r="W2944" s="98"/>
      <c r="X2944" s="98"/>
      <c r="Y2944" s="98"/>
      <c r="Z2944" s="98"/>
      <c r="AA2944" s="98"/>
      <c r="AB2944" s="98"/>
      <c r="AC2944" s="98"/>
    </row>
    <row r="2945" spans="1:29" s="80" customFormat="1" ht="14.25" hidden="1" customHeight="1" x14ac:dyDescent="0.25">
      <c r="A2945" s="217"/>
      <c r="B2945" s="217"/>
      <c r="C2945" s="218"/>
      <c r="D2945" s="217"/>
      <c r="E2945" s="219"/>
      <c r="F2945" s="233">
        <v>435</v>
      </c>
      <c r="G2945" s="493" t="s">
        <v>3639</v>
      </c>
      <c r="H2945" s="220"/>
      <c r="I2945" s="221"/>
      <c r="J2945" s="221">
        <f t="shared" si="214"/>
        <v>0</v>
      </c>
      <c r="K2945" s="221"/>
      <c r="L2945" s="221"/>
      <c r="M2945" s="221"/>
      <c r="N2945" s="722"/>
      <c r="O2945" s="115"/>
      <c r="P2945" s="98"/>
      <c r="Q2945" s="98"/>
      <c r="R2945" s="87"/>
      <c r="S2945" s="98"/>
      <c r="T2945" s="98"/>
      <c r="U2945" s="98"/>
      <c r="V2945" s="98"/>
      <c r="W2945" s="98"/>
      <c r="X2945" s="98"/>
      <c r="Y2945" s="98"/>
      <c r="Z2945" s="98"/>
      <c r="AA2945" s="98"/>
      <c r="AB2945" s="98"/>
      <c r="AC2945" s="98"/>
    </row>
    <row r="2946" spans="1:29" s="80" customFormat="1" ht="14.25" hidden="1" customHeight="1" x14ac:dyDescent="0.25">
      <c r="A2946" s="217"/>
      <c r="B2946" s="217"/>
      <c r="C2946" s="218"/>
      <c r="D2946" s="217"/>
      <c r="E2946" s="219"/>
      <c r="F2946" s="233">
        <v>441</v>
      </c>
      <c r="G2946" s="493" t="s">
        <v>3756</v>
      </c>
      <c r="H2946" s="220"/>
      <c r="I2946" s="221"/>
      <c r="J2946" s="221">
        <f t="shared" si="214"/>
        <v>0</v>
      </c>
      <c r="K2946" s="221"/>
      <c r="L2946" s="221"/>
      <c r="M2946" s="221"/>
      <c r="N2946" s="722"/>
      <c r="O2946" s="115"/>
      <c r="P2946" s="98"/>
      <c r="Q2946" s="98"/>
      <c r="R2946" s="87"/>
      <c r="S2946" s="98"/>
      <c r="T2946" s="98"/>
      <c r="U2946" s="98"/>
      <c r="V2946" s="98"/>
      <c r="W2946" s="98"/>
      <c r="X2946" s="98"/>
      <c r="Y2946" s="98"/>
      <c r="Z2946" s="98"/>
      <c r="AA2946" s="98"/>
      <c r="AB2946" s="98"/>
      <c r="AC2946" s="98"/>
    </row>
    <row r="2947" spans="1:29" s="80" customFormat="1" ht="14.25" hidden="1" customHeight="1" x14ac:dyDescent="0.25">
      <c r="A2947" s="217"/>
      <c r="B2947" s="217"/>
      <c r="C2947" s="218"/>
      <c r="D2947" s="217"/>
      <c r="E2947" s="219"/>
      <c r="F2947" s="233">
        <v>442</v>
      </c>
      <c r="G2947" s="493" t="s">
        <v>3757</v>
      </c>
      <c r="H2947" s="220"/>
      <c r="I2947" s="221"/>
      <c r="J2947" s="221">
        <f t="shared" si="214"/>
        <v>0</v>
      </c>
      <c r="K2947" s="221"/>
      <c r="L2947" s="221"/>
      <c r="M2947" s="221"/>
      <c r="N2947" s="722"/>
      <c r="O2947" s="115"/>
      <c r="P2947" s="98"/>
      <c r="Q2947" s="98"/>
      <c r="R2947" s="87"/>
      <c r="S2947" s="98"/>
      <c r="T2947" s="98"/>
      <c r="U2947" s="98"/>
      <c r="V2947" s="98"/>
      <c r="W2947" s="98"/>
      <c r="X2947" s="98"/>
      <c r="Y2947" s="98"/>
      <c r="Z2947" s="98"/>
      <c r="AA2947" s="98"/>
      <c r="AB2947" s="98"/>
      <c r="AC2947" s="98"/>
    </row>
    <row r="2948" spans="1:29" s="80" customFormat="1" ht="14.25" hidden="1" customHeight="1" x14ac:dyDescent="0.25">
      <c r="A2948" s="217"/>
      <c r="B2948" s="217"/>
      <c r="C2948" s="218"/>
      <c r="D2948" s="217"/>
      <c r="E2948" s="219"/>
      <c r="F2948" s="233">
        <v>443</v>
      </c>
      <c r="G2948" s="493" t="s">
        <v>3640</v>
      </c>
      <c r="H2948" s="220"/>
      <c r="I2948" s="221"/>
      <c r="J2948" s="221">
        <f t="shared" si="214"/>
        <v>0</v>
      </c>
      <c r="K2948" s="221"/>
      <c r="L2948" s="221"/>
      <c r="M2948" s="221"/>
      <c r="N2948" s="722"/>
      <c r="O2948" s="115"/>
      <c r="P2948" s="98"/>
      <c r="Q2948" s="98"/>
      <c r="R2948" s="87"/>
      <c r="S2948" s="98"/>
      <c r="T2948" s="98"/>
      <c r="U2948" s="98"/>
      <c r="V2948" s="98"/>
      <c r="W2948" s="98"/>
      <c r="X2948" s="98"/>
      <c r="Y2948" s="98"/>
      <c r="Z2948" s="98"/>
      <c r="AA2948" s="98"/>
      <c r="AB2948" s="98"/>
      <c r="AC2948" s="98"/>
    </row>
    <row r="2949" spans="1:29" s="80" customFormat="1" ht="14.25" hidden="1" customHeight="1" x14ac:dyDescent="0.25">
      <c r="A2949" s="217"/>
      <c r="B2949" s="217"/>
      <c r="C2949" s="218"/>
      <c r="D2949" s="217"/>
      <c r="E2949" s="219"/>
      <c r="F2949" s="233">
        <v>444</v>
      </c>
      <c r="G2949" s="493" t="s">
        <v>3641</v>
      </c>
      <c r="H2949" s="220"/>
      <c r="I2949" s="221"/>
      <c r="J2949" s="221">
        <f t="shared" si="214"/>
        <v>0</v>
      </c>
      <c r="K2949" s="221"/>
      <c r="L2949" s="221"/>
      <c r="M2949" s="221"/>
      <c r="N2949" s="722"/>
      <c r="O2949" s="115"/>
      <c r="P2949" s="98"/>
      <c r="Q2949" s="98"/>
      <c r="R2949" s="87"/>
      <c r="S2949" s="98"/>
      <c r="T2949" s="98"/>
      <c r="U2949" s="98"/>
      <c r="V2949" s="98"/>
      <c r="W2949" s="98"/>
      <c r="X2949" s="98"/>
      <c r="Y2949" s="98"/>
      <c r="Z2949" s="98"/>
      <c r="AA2949" s="98"/>
      <c r="AB2949" s="98"/>
      <c r="AC2949" s="98"/>
    </row>
    <row r="2950" spans="1:29" s="80" customFormat="1" ht="14.25" hidden="1" customHeight="1" x14ac:dyDescent="0.25">
      <c r="A2950" s="217"/>
      <c r="B2950" s="217"/>
      <c r="C2950" s="218"/>
      <c r="D2950" s="217"/>
      <c r="E2950" s="219"/>
      <c r="F2950" s="233">
        <v>4511</v>
      </c>
      <c r="G2950" s="495" t="s">
        <v>1675</v>
      </c>
      <c r="H2950" s="220"/>
      <c r="I2950" s="221"/>
      <c r="J2950" s="221">
        <f t="shared" si="214"/>
        <v>0</v>
      </c>
      <c r="K2950" s="221"/>
      <c r="L2950" s="221"/>
      <c r="M2950" s="221"/>
      <c r="N2950" s="722"/>
      <c r="O2950" s="115"/>
      <c r="P2950" s="98"/>
      <c r="Q2950" s="98"/>
      <c r="R2950" s="87"/>
      <c r="S2950" s="98"/>
      <c r="T2950" s="98"/>
      <c r="U2950" s="98"/>
      <c r="V2950" s="98"/>
      <c r="W2950" s="98"/>
      <c r="X2950" s="98"/>
      <c r="Y2950" s="98"/>
      <c r="Z2950" s="98"/>
      <c r="AA2950" s="98"/>
      <c r="AB2950" s="98"/>
      <c r="AC2950" s="98"/>
    </row>
    <row r="2951" spans="1:29" s="80" customFormat="1" ht="14.25" hidden="1" customHeight="1" x14ac:dyDescent="0.25">
      <c r="A2951" s="217"/>
      <c r="B2951" s="217"/>
      <c r="C2951" s="218"/>
      <c r="D2951" s="217"/>
      <c r="E2951" s="219"/>
      <c r="F2951" s="233">
        <v>4512</v>
      </c>
      <c r="G2951" s="495" t="s">
        <v>1684</v>
      </c>
      <c r="H2951" s="220"/>
      <c r="I2951" s="221"/>
      <c r="J2951" s="221">
        <f t="shared" si="214"/>
        <v>0</v>
      </c>
      <c r="K2951" s="221"/>
      <c r="L2951" s="221"/>
      <c r="M2951" s="221"/>
      <c r="N2951" s="722"/>
      <c r="O2951" s="115"/>
      <c r="P2951" s="98"/>
      <c r="Q2951" s="98"/>
      <c r="R2951" s="87"/>
      <c r="S2951" s="98"/>
      <c r="T2951" s="98"/>
      <c r="U2951" s="98"/>
      <c r="V2951" s="98"/>
      <c r="W2951" s="98"/>
      <c r="X2951" s="98"/>
      <c r="Y2951" s="98"/>
      <c r="Z2951" s="98"/>
      <c r="AA2951" s="98"/>
      <c r="AB2951" s="98"/>
      <c r="AC2951" s="98"/>
    </row>
    <row r="2952" spans="1:29" s="80" customFormat="1" ht="14.25" hidden="1" customHeight="1" x14ac:dyDescent="0.25">
      <c r="A2952" s="217"/>
      <c r="B2952" s="217"/>
      <c r="C2952" s="218"/>
      <c r="D2952" s="217"/>
      <c r="E2952" s="219"/>
      <c r="F2952" s="233">
        <v>452</v>
      </c>
      <c r="G2952" s="493" t="s">
        <v>3758</v>
      </c>
      <c r="H2952" s="220"/>
      <c r="I2952" s="221"/>
      <c r="J2952" s="221">
        <f t="shared" si="214"/>
        <v>0</v>
      </c>
      <c r="K2952" s="221"/>
      <c r="L2952" s="221"/>
      <c r="M2952" s="221"/>
      <c r="N2952" s="722"/>
      <c r="O2952" s="115"/>
      <c r="P2952" s="98"/>
      <c r="Q2952" s="98"/>
      <c r="R2952" s="87"/>
      <c r="S2952" s="98"/>
      <c r="T2952" s="98"/>
      <c r="U2952" s="98"/>
      <c r="V2952" s="98"/>
      <c r="W2952" s="98"/>
      <c r="X2952" s="98"/>
      <c r="Y2952" s="98"/>
      <c r="Z2952" s="98"/>
      <c r="AA2952" s="98"/>
      <c r="AB2952" s="98"/>
      <c r="AC2952" s="98"/>
    </row>
    <row r="2953" spans="1:29" s="80" customFormat="1" ht="14.25" hidden="1" customHeight="1" x14ac:dyDescent="0.25">
      <c r="A2953" s="217"/>
      <c r="B2953" s="217"/>
      <c r="C2953" s="218"/>
      <c r="D2953" s="217"/>
      <c r="E2953" s="219"/>
      <c r="F2953" s="233">
        <v>453</v>
      </c>
      <c r="G2953" s="493" t="s">
        <v>3759</v>
      </c>
      <c r="H2953" s="220"/>
      <c r="I2953" s="221"/>
      <c r="J2953" s="221">
        <f t="shared" si="214"/>
        <v>0</v>
      </c>
      <c r="K2953" s="221"/>
      <c r="L2953" s="221"/>
      <c r="M2953" s="221"/>
      <c r="N2953" s="722"/>
      <c r="O2953" s="115"/>
      <c r="P2953" s="98"/>
      <c r="Q2953" s="98"/>
      <c r="R2953" s="87"/>
      <c r="S2953" s="98"/>
      <c r="T2953" s="98"/>
      <c r="U2953" s="98"/>
      <c r="V2953" s="98"/>
      <c r="W2953" s="98"/>
      <c r="X2953" s="98"/>
      <c r="Y2953" s="98"/>
      <c r="Z2953" s="98"/>
      <c r="AA2953" s="98"/>
      <c r="AB2953" s="98"/>
      <c r="AC2953" s="98"/>
    </row>
    <row r="2954" spans="1:29" s="80" customFormat="1" ht="14.25" hidden="1" customHeight="1" x14ac:dyDescent="0.25">
      <c r="A2954" s="217"/>
      <c r="B2954" s="217"/>
      <c r="C2954" s="218"/>
      <c r="D2954" s="217"/>
      <c r="E2954" s="219"/>
      <c r="F2954" s="233">
        <v>454</v>
      </c>
      <c r="G2954" s="493" t="s">
        <v>3642</v>
      </c>
      <c r="H2954" s="220"/>
      <c r="I2954" s="221"/>
      <c r="J2954" s="221">
        <f t="shared" si="214"/>
        <v>0</v>
      </c>
      <c r="K2954" s="221"/>
      <c r="L2954" s="221"/>
      <c r="M2954" s="221"/>
      <c r="N2954" s="722"/>
      <c r="O2954" s="115"/>
      <c r="P2954" s="98"/>
      <c r="Q2954" s="98"/>
      <c r="R2954" s="87"/>
      <c r="S2954" s="98"/>
      <c r="T2954" s="98"/>
      <c r="U2954" s="98"/>
      <c r="V2954" s="98"/>
      <c r="W2954" s="98"/>
      <c r="X2954" s="98"/>
      <c r="Y2954" s="98"/>
      <c r="Z2954" s="98"/>
      <c r="AA2954" s="98"/>
      <c r="AB2954" s="98"/>
      <c r="AC2954" s="98"/>
    </row>
    <row r="2955" spans="1:29" s="80" customFormat="1" ht="14.25" hidden="1" customHeight="1" x14ac:dyDescent="0.25">
      <c r="A2955" s="217"/>
      <c r="B2955" s="217"/>
      <c r="C2955" s="218"/>
      <c r="D2955" s="217"/>
      <c r="E2955" s="219"/>
      <c r="F2955" s="233">
        <v>461</v>
      </c>
      <c r="G2955" s="493" t="s">
        <v>3740</v>
      </c>
      <c r="H2955" s="220"/>
      <c r="I2955" s="221"/>
      <c r="J2955" s="221">
        <f t="shared" si="214"/>
        <v>0</v>
      </c>
      <c r="K2955" s="221"/>
      <c r="L2955" s="221"/>
      <c r="M2955" s="221"/>
      <c r="N2955" s="722"/>
      <c r="O2955" s="115"/>
      <c r="P2955" s="98"/>
      <c r="Q2955" s="98"/>
      <c r="R2955" s="87"/>
      <c r="S2955" s="98"/>
      <c r="T2955" s="98"/>
      <c r="U2955" s="98"/>
      <c r="V2955" s="98"/>
      <c r="W2955" s="98"/>
      <c r="X2955" s="98"/>
      <c r="Y2955" s="98"/>
      <c r="Z2955" s="98"/>
      <c r="AA2955" s="98"/>
      <c r="AB2955" s="98"/>
      <c r="AC2955" s="98"/>
    </row>
    <row r="2956" spans="1:29" s="80" customFormat="1" ht="14.25" hidden="1" customHeight="1" x14ac:dyDescent="0.25">
      <c r="A2956" s="217"/>
      <c r="B2956" s="217"/>
      <c r="C2956" s="218"/>
      <c r="D2956" s="217"/>
      <c r="E2956" s="219"/>
      <c r="F2956" s="233">
        <v>462</v>
      </c>
      <c r="G2956" s="493" t="s">
        <v>3643</v>
      </c>
      <c r="H2956" s="220"/>
      <c r="I2956" s="221"/>
      <c r="J2956" s="221">
        <f t="shared" si="214"/>
        <v>0</v>
      </c>
      <c r="K2956" s="221"/>
      <c r="L2956" s="221"/>
      <c r="M2956" s="221"/>
      <c r="N2956" s="722"/>
      <c r="O2956" s="115"/>
      <c r="P2956" s="98"/>
      <c r="Q2956" s="98"/>
      <c r="R2956" s="87"/>
      <c r="S2956" s="98"/>
      <c r="T2956" s="98"/>
      <c r="U2956" s="98"/>
      <c r="V2956" s="98"/>
      <c r="W2956" s="98"/>
      <c r="X2956" s="98"/>
      <c r="Y2956" s="98"/>
      <c r="Z2956" s="98"/>
      <c r="AA2956" s="98"/>
      <c r="AB2956" s="98"/>
      <c r="AC2956" s="98"/>
    </row>
    <row r="2957" spans="1:29" s="80" customFormat="1" ht="14.25" hidden="1" customHeight="1" x14ac:dyDescent="0.25">
      <c r="A2957" s="217"/>
      <c r="B2957" s="217"/>
      <c r="C2957" s="218"/>
      <c r="D2957" s="217"/>
      <c r="E2957" s="219"/>
      <c r="F2957" s="233">
        <v>4631</v>
      </c>
      <c r="G2957" s="493" t="s">
        <v>3644</v>
      </c>
      <c r="H2957" s="220"/>
      <c r="I2957" s="221"/>
      <c r="J2957" s="221">
        <f t="shared" si="214"/>
        <v>0</v>
      </c>
      <c r="K2957" s="221"/>
      <c r="L2957" s="221"/>
      <c r="M2957" s="221"/>
      <c r="N2957" s="722"/>
      <c r="O2957" s="115"/>
      <c r="P2957" s="98"/>
      <c r="Q2957" s="98"/>
      <c r="R2957" s="87"/>
      <c r="S2957" s="98"/>
      <c r="T2957" s="98"/>
      <c r="U2957" s="98"/>
      <c r="V2957" s="98"/>
      <c r="W2957" s="98"/>
      <c r="X2957" s="98"/>
      <c r="Y2957" s="98"/>
      <c r="Z2957" s="98"/>
      <c r="AA2957" s="98"/>
      <c r="AB2957" s="98"/>
      <c r="AC2957" s="98"/>
    </row>
    <row r="2958" spans="1:29" s="80" customFormat="1" ht="14.25" hidden="1" customHeight="1" x14ac:dyDescent="0.25">
      <c r="A2958" s="217"/>
      <c r="B2958" s="217"/>
      <c r="C2958" s="218"/>
      <c r="D2958" s="217"/>
      <c r="E2958" s="219"/>
      <c r="F2958" s="233">
        <v>4632</v>
      </c>
      <c r="G2958" s="493" t="s">
        <v>3645</v>
      </c>
      <c r="H2958" s="220"/>
      <c r="I2958" s="221"/>
      <c r="J2958" s="221">
        <f t="shared" si="214"/>
        <v>0</v>
      </c>
      <c r="K2958" s="221"/>
      <c r="L2958" s="221"/>
      <c r="M2958" s="221"/>
      <c r="N2958" s="722"/>
      <c r="O2958" s="115"/>
      <c r="P2958" s="98"/>
      <c r="Q2958" s="98"/>
      <c r="R2958" s="87"/>
      <c r="S2958" s="98"/>
      <c r="T2958" s="98"/>
      <c r="U2958" s="98"/>
      <c r="V2958" s="98"/>
      <c r="W2958" s="98"/>
      <c r="X2958" s="98"/>
      <c r="Y2958" s="98"/>
      <c r="Z2958" s="98"/>
      <c r="AA2958" s="98"/>
      <c r="AB2958" s="98"/>
      <c r="AC2958" s="98"/>
    </row>
    <row r="2959" spans="1:29" s="80" customFormat="1" ht="14.25" customHeight="1" x14ac:dyDescent="0.25">
      <c r="A2959" s="217"/>
      <c r="B2959" s="217"/>
      <c r="C2959" s="218"/>
      <c r="D2959" s="217"/>
      <c r="E2959" s="219">
        <v>76</v>
      </c>
      <c r="F2959" s="233">
        <v>464</v>
      </c>
      <c r="G2959" s="493" t="s">
        <v>3646</v>
      </c>
      <c r="H2959" s="220">
        <v>1000000</v>
      </c>
      <c r="I2959" s="221"/>
      <c r="J2959" s="221">
        <f t="shared" si="214"/>
        <v>1000000</v>
      </c>
      <c r="K2959" s="221">
        <v>1000000</v>
      </c>
      <c r="L2959" s="221"/>
      <c r="M2959" s="221">
        <f t="shared" ref="M2959:M2971" si="215">SUM(K2959:L2959)</f>
        <v>1000000</v>
      </c>
      <c r="N2959" s="722"/>
      <c r="O2959" s="115"/>
      <c r="P2959" s="98"/>
      <c r="Q2959" s="98"/>
      <c r="R2959" s="87"/>
      <c r="S2959" s="98"/>
      <c r="T2959" s="98"/>
      <c r="U2959" s="98"/>
      <c r="V2959" s="98"/>
      <c r="W2959" s="98"/>
      <c r="X2959" s="98"/>
      <c r="Y2959" s="98"/>
      <c r="Z2959" s="98"/>
      <c r="AA2959" s="98"/>
      <c r="AB2959" s="98"/>
      <c r="AC2959" s="98"/>
    </row>
    <row r="2960" spans="1:29" s="80" customFormat="1" ht="14.25" hidden="1" customHeight="1" x14ac:dyDescent="0.25">
      <c r="A2960" s="217"/>
      <c r="B2960" s="217"/>
      <c r="C2960" s="218"/>
      <c r="D2960" s="217"/>
      <c r="E2960" s="219"/>
      <c r="F2960" s="233">
        <v>465</v>
      </c>
      <c r="G2960" s="493" t="s">
        <v>3741</v>
      </c>
      <c r="H2960" s="220"/>
      <c r="I2960" s="221"/>
      <c r="J2960" s="221">
        <f t="shared" si="214"/>
        <v>0</v>
      </c>
      <c r="K2960" s="221"/>
      <c r="L2960" s="221"/>
      <c r="M2960" s="221">
        <f t="shared" si="215"/>
        <v>0</v>
      </c>
      <c r="N2960" s="722"/>
      <c r="O2960" s="115"/>
      <c r="P2960" s="98"/>
      <c r="Q2960" s="98"/>
      <c r="R2960" s="87"/>
      <c r="S2960" s="98"/>
      <c r="T2960" s="98"/>
      <c r="U2960" s="98"/>
      <c r="V2960" s="98"/>
      <c r="W2960" s="98"/>
      <c r="X2960" s="98"/>
      <c r="Y2960" s="98"/>
      <c r="Z2960" s="98"/>
      <c r="AA2960" s="98"/>
      <c r="AB2960" s="98"/>
      <c r="AC2960" s="98"/>
    </row>
    <row r="2961" spans="1:29" s="80" customFormat="1" ht="14.25" hidden="1" customHeight="1" x14ac:dyDescent="0.25">
      <c r="A2961" s="217"/>
      <c r="B2961" s="217"/>
      <c r="C2961" s="218"/>
      <c r="D2961" s="217"/>
      <c r="E2961" s="219"/>
      <c r="F2961" s="233">
        <v>472</v>
      </c>
      <c r="G2961" s="493" t="s">
        <v>3647</v>
      </c>
      <c r="H2961" s="220"/>
      <c r="I2961" s="221"/>
      <c r="J2961" s="221">
        <f t="shared" si="214"/>
        <v>0</v>
      </c>
      <c r="K2961" s="221"/>
      <c r="L2961" s="221"/>
      <c r="M2961" s="221">
        <f t="shared" si="215"/>
        <v>0</v>
      </c>
      <c r="N2961" s="722"/>
      <c r="O2961" s="115"/>
      <c r="P2961" s="98"/>
      <c r="Q2961" s="98"/>
      <c r="R2961" s="87"/>
      <c r="S2961" s="98"/>
      <c r="T2961" s="98"/>
      <c r="U2961" s="98"/>
      <c r="V2961" s="98"/>
      <c r="W2961" s="98"/>
      <c r="X2961" s="98"/>
      <c r="Y2961" s="98"/>
      <c r="Z2961" s="98"/>
      <c r="AA2961" s="98"/>
      <c r="AB2961" s="98"/>
      <c r="AC2961" s="98"/>
    </row>
    <row r="2962" spans="1:29" s="80" customFormat="1" ht="14.25" hidden="1" customHeight="1" x14ac:dyDescent="0.25">
      <c r="A2962" s="217"/>
      <c r="B2962" s="217"/>
      <c r="C2962" s="218"/>
      <c r="D2962" s="217"/>
      <c r="E2962" s="219"/>
      <c r="F2962" s="233">
        <v>481</v>
      </c>
      <c r="G2962" s="493" t="s">
        <v>3760</v>
      </c>
      <c r="H2962" s="220"/>
      <c r="I2962" s="221"/>
      <c r="J2962" s="221">
        <f t="shared" si="214"/>
        <v>0</v>
      </c>
      <c r="K2962" s="221"/>
      <c r="L2962" s="221"/>
      <c r="M2962" s="221">
        <f t="shared" si="215"/>
        <v>0</v>
      </c>
      <c r="N2962" s="722"/>
      <c r="O2962" s="115"/>
      <c r="P2962" s="98"/>
      <c r="Q2962" s="98"/>
      <c r="R2962" s="87"/>
      <c r="S2962" s="98"/>
      <c r="T2962" s="98"/>
      <c r="U2962" s="98"/>
      <c r="V2962" s="98"/>
      <c r="W2962" s="98"/>
      <c r="X2962" s="98"/>
      <c r="Y2962" s="98"/>
      <c r="Z2962" s="98"/>
      <c r="AA2962" s="98"/>
      <c r="AB2962" s="98"/>
      <c r="AC2962" s="98"/>
    </row>
    <row r="2963" spans="1:29" s="80" customFormat="1" ht="14.25" hidden="1" customHeight="1" x14ac:dyDescent="0.25">
      <c r="A2963" s="217"/>
      <c r="B2963" s="217"/>
      <c r="C2963" s="218"/>
      <c r="D2963" s="217"/>
      <c r="E2963" s="219"/>
      <c r="F2963" s="233">
        <v>482</v>
      </c>
      <c r="G2963" s="493" t="s">
        <v>3761</v>
      </c>
      <c r="H2963" s="220"/>
      <c r="I2963" s="221"/>
      <c r="J2963" s="221">
        <f t="shared" si="214"/>
        <v>0</v>
      </c>
      <c r="K2963" s="221"/>
      <c r="L2963" s="221"/>
      <c r="M2963" s="221">
        <f t="shared" si="215"/>
        <v>0</v>
      </c>
      <c r="N2963" s="722"/>
      <c r="O2963" s="115"/>
      <c r="P2963" s="98"/>
      <c r="Q2963" s="98"/>
      <c r="R2963" s="87"/>
      <c r="S2963" s="98"/>
      <c r="T2963" s="98"/>
      <c r="U2963" s="98"/>
      <c r="V2963" s="98"/>
      <c r="W2963" s="98"/>
      <c r="X2963" s="98"/>
      <c r="Y2963" s="98"/>
      <c r="Z2963" s="98"/>
      <c r="AA2963" s="98"/>
      <c r="AB2963" s="98"/>
      <c r="AC2963" s="98"/>
    </row>
    <row r="2964" spans="1:29" s="80" customFormat="1" ht="14.25" hidden="1" customHeight="1" x14ac:dyDescent="0.25">
      <c r="A2964" s="217"/>
      <c r="B2964" s="217"/>
      <c r="C2964" s="218"/>
      <c r="D2964" s="217"/>
      <c r="E2964" s="219"/>
      <c r="F2964" s="233">
        <v>483</v>
      </c>
      <c r="G2964" s="493" t="s">
        <v>3762</v>
      </c>
      <c r="H2964" s="220"/>
      <c r="I2964" s="221"/>
      <c r="J2964" s="221">
        <f t="shared" si="214"/>
        <v>0</v>
      </c>
      <c r="K2964" s="221"/>
      <c r="L2964" s="221"/>
      <c r="M2964" s="221">
        <f t="shared" si="215"/>
        <v>0</v>
      </c>
      <c r="N2964" s="722"/>
      <c r="O2964" s="115"/>
      <c r="P2964" s="98"/>
      <c r="Q2964" s="98"/>
      <c r="R2964" s="87"/>
      <c r="S2964" s="98"/>
      <c r="T2964" s="98"/>
      <c r="U2964" s="98"/>
      <c r="V2964" s="98"/>
      <c r="W2964" s="98"/>
      <c r="X2964" s="98"/>
      <c r="Y2964" s="98"/>
      <c r="Z2964" s="98"/>
      <c r="AA2964" s="98"/>
      <c r="AB2964" s="98"/>
      <c r="AC2964" s="98"/>
    </row>
    <row r="2965" spans="1:29" s="80" customFormat="1" ht="14.25" hidden="1" customHeight="1" x14ac:dyDescent="0.25">
      <c r="A2965" s="217"/>
      <c r="B2965" s="217"/>
      <c r="C2965" s="218"/>
      <c r="D2965" s="217"/>
      <c r="E2965" s="219"/>
      <c r="F2965" s="233">
        <v>484</v>
      </c>
      <c r="G2965" s="493" t="s">
        <v>3763</v>
      </c>
      <c r="H2965" s="220"/>
      <c r="I2965" s="221"/>
      <c r="J2965" s="221">
        <f t="shared" si="214"/>
        <v>0</v>
      </c>
      <c r="K2965" s="221"/>
      <c r="L2965" s="221"/>
      <c r="M2965" s="221">
        <f t="shared" si="215"/>
        <v>0</v>
      </c>
      <c r="N2965" s="722"/>
      <c r="O2965" s="115"/>
      <c r="P2965" s="98"/>
      <c r="Q2965" s="98"/>
      <c r="R2965" s="87"/>
      <c r="S2965" s="98"/>
      <c r="T2965" s="98"/>
      <c r="U2965" s="98"/>
      <c r="V2965" s="98"/>
      <c r="W2965" s="98"/>
      <c r="X2965" s="98"/>
      <c r="Y2965" s="98"/>
      <c r="Z2965" s="98"/>
      <c r="AA2965" s="98"/>
      <c r="AB2965" s="98"/>
      <c r="AC2965" s="98"/>
    </row>
    <row r="2966" spans="1:29" s="80" customFormat="1" ht="14.25" hidden="1" customHeight="1" x14ac:dyDescent="0.25">
      <c r="A2966" s="217"/>
      <c r="B2966" s="217"/>
      <c r="C2966" s="218"/>
      <c r="D2966" s="217"/>
      <c r="E2966" s="219"/>
      <c r="F2966" s="233">
        <v>485</v>
      </c>
      <c r="G2966" s="493" t="s">
        <v>3764</v>
      </c>
      <c r="H2966" s="220"/>
      <c r="I2966" s="221"/>
      <c r="J2966" s="221">
        <f t="shared" si="214"/>
        <v>0</v>
      </c>
      <c r="K2966" s="221"/>
      <c r="L2966" s="221"/>
      <c r="M2966" s="221">
        <f t="shared" si="215"/>
        <v>0</v>
      </c>
      <c r="N2966" s="722"/>
      <c r="O2966" s="115"/>
      <c r="P2966" s="98"/>
      <c r="Q2966" s="98"/>
      <c r="R2966" s="87"/>
      <c r="S2966" s="98"/>
      <c r="T2966" s="98"/>
      <c r="U2966" s="98"/>
      <c r="V2966" s="98"/>
      <c r="W2966" s="98"/>
      <c r="X2966" s="98"/>
      <c r="Y2966" s="98"/>
      <c r="Z2966" s="98"/>
      <c r="AA2966" s="98"/>
      <c r="AB2966" s="98"/>
      <c r="AC2966" s="98"/>
    </row>
    <row r="2967" spans="1:29" s="80" customFormat="1" ht="14.25" hidden="1" customHeight="1" x14ac:dyDescent="0.25">
      <c r="A2967" s="217"/>
      <c r="B2967" s="217"/>
      <c r="C2967" s="218"/>
      <c r="D2967" s="217"/>
      <c r="E2967" s="219"/>
      <c r="F2967" s="233">
        <v>489</v>
      </c>
      <c r="G2967" s="493" t="s">
        <v>3648</v>
      </c>
      <c r="H2967" s="220"/>
      <c r="I2967" s="221"/>
      <c r="J2967" s="221">
        <f t="shared" si="214"/>
        <v>0</v>
      </c>
      <c r="K2967" s="221"/>
      <c r="L2967" s="221"/>
      <c r="M2967" s="221">
        <f t="shared" si="215"/>
        <v>0</v>
      </c>
      <c r="N2967" s="722"/>
      <c r="O2967" s="115"/>
      <c r="P2967" s="98"/>
      <c r="Q2967" s="98"/>
      <c r="R2967" s="87"/>
      <c r="S2967" s="98"/>
      <c r="T2967" s="98"/>
      <c r="U2967" s="98"/>
      <c r="V2967" s="98"/>
      <c r="W2967" s="98"/>
      <c r="X2967" s="98"/>
      <c r="Y2967" s="98"/>
      <c r="Z2967" s="98"/>
      <c r="AA2967" s="98"/>
      <c r="AB2967" s="98"/>
      <c r="AC2967" s="98"/>
    </row>
    <row r="2968" spans="1:29" s="80" customFormat="1" ht="14.25" hidden="1" customHeight="1" x14ac:dyDescent="0.25">
      <c r="A2968" s="217"/>
      <c r="B2968" s="217"/>
      <c r="C2968" s="218"/>
      <c r="D2968" s="217"/>
      <c r="E2968" s="219"/>
      <c r="F2968" s="233">
        <v>494</v>
      </c>
      <c r="G2968" s="493" t="s">
        <v>3742</v>
      </c>
      <c r="H2968" s="220"/>
      <c r="I2968" s="221"/>
      <c r="J2968" s="221">
        <f t="shared" si="214"/>
        <v>0</v>
      </c>
      <c r="K2968" s="221"/>
      <c r="L2968" s="221"/>
      <c r="M2968" s="221">
        <f t="shared" si="215"/>
        <v>0</v>
      </c>
      <c r="N2968" s="722"/>
      <c r="O2968" s="115"/>
      <c r="P2968" s="98"/>
      <c r="Q2968" s="98"/>
      <c r="R2968" s="87"/>
      <c r="S2968" s="98"/>
      <c r="T2968" s="98"/>
      <c r="U2968" s="98"/>
      <c r="V2968" s="98"/>
      <c r="W2968" s="98"/>
      <c r="X2968" s="98"/>
      <c r="Y2968" s="98"/>
      <c r="Z2968" s="98"/>
      <c r="AA2968" s="98"/>
      <c r="AB2968" s="98"/>
      <c r="AC2968" s="98"/>
    </row>
    <row r="2969" spans="1:29" s="80" customFormat="1" ht="14.25" hidden="1" customHeight="1" x14ac:dyDescent="0.25">
      <c r="A2969" s="217"/>
      <c r="B2969" s="217"/>
      <c r="C2969" s="218"/>
      <c r="D2969" s="217"/>
      <c r="E2969" s="219"/>
      <c r="F2969" s="233">
        <v>495</v>
      </c>
      <c r="G2969" s="493" t="s">
        <v>3743</v>
      </c>
      <c r="H2969" s="220"/>
      <c r="I2969" s="221"/>
      <c r="J2969" s="221">
        <f t="shared" si="214"/>
        <v>0</v>
      </c>
      <c r="K2969" s="221"/>
      <c r="L2969" s="221"/>
      <c r="M2969" s="221">
        <f t="shared" si="215"/>
        <v>0</v>
      </c>
      <c r="N2969" s="722"/>
      <c r="O2969" s="115"/>
      <c r="P2969" s="98"/>
      <c r="Q2969" s="98"/>
      <c r="R2969" s="87"/>
      <c r="S2969" s="98"/>
      <c r="T2969" s="98"/>
      <c r="U2969" s="98"/>
      <c r="V2969" s="98"/>
      <c r="W2969" s="98"/>
      <c r="X2969" s="98"/>
      <c r="Y2969" s="98"/>
      <c r="Z2969" s="98"/>
      <c r="AA2969" s="98"/>
      <c r="AB2969" s="98"/>
      <c r="AC2969" s="98"/>
    </row>
    <row r="2970" spans="1:29" s="80" customFormat="1" ht="14.25" hidden="1" customHeight="1" x14ac:dyDescent="0.25">
      <c r="A2970" s="217"/>
      <c r="B2970" s="217"/>
      <c r="C2970" s="218"/>
      <c r="D2970" s="217"/>
      <c r="E2970" s="219"/>
      <c r="F2970" s="233">
        <v>496</v>
      </c>
      <c r="G2970" s="493" t="s">
        <v>3744</v>
      </c>
      <c r="H2970" s="220"/>
      <c r="I2970" s="221"/>
      <c r="J2970" s="221">
        <f t="shared" si="214"/>
        <v>0</v>
      </c>
      <c r="K2970" s="221"/>
      <c r="L2970" s="221"/>
      <c r="M2970" s="221">
        <f t="shared" si="215"/>
        <v>0</v>
      </c>
      <c r="N2970" s="722"/>
      <c r="O2970" s="115"/>
      <c r="P2970" s="98"/>
      <c r="Q2970" s="98"/>
      <c r="R2970" s="87"/>
      <c r="S2970" s="98"/>
      <c r="T2970" s="98"/>
      <c r="U2970" s="98"/>
      <c r="V2970" s="98"/>
      <c r="W2970" s="98"/>
      <c r="X2970" s="98"/>
      <c r="Y2970" s="98"/>
      <c r="Z2970" s="98"/>
      <c r="AA2970" s="98"/>
      <c r="AB2970" s="98"/>
      <c r="AC2970" s="98"/>
    </row>
    <row r="2971" spans="1:29" s="80" customFormat="1" ht="14.25" hidden="1" customHeight="1" x14ac:dyDescent="0.25">
      <c r="A2971" s="217"/>
      <c r="B2971" s="217"/>
      <c r="C2971" s="218"/>
      <c r="D2971" s="217"/>
      <c r="E2971" s="219"/>
      <c r="F2971" s="233">
        <v>499</v>
      </c>
      <c r="G2971" s="493" t="s">
        <v>3745</v>
      </c>
      <c r="H2971" s="220"/>
      <c r="I2971" s="221"/>
      <c r="J2971" s="221">
        <f t="shared" si="214"/>
        <v>0</v>
      </c>
      <c r="K2971" s="221"/>
      <c r="L2971" s="221"/>
      <c r="M2971" s="221">
        <f t="shared" si="215"/>
        <v>0</v>
      </c>
      <c r="N2971" s="722"/>
      <c r="O2971" s="115"/>
      <c r="P2971" s="98"/>
      <c r="Q2971" s="98"/>
      <c r="R2971" s="87"/>
      <c r="S2971" s="98"/>
      <c r="T2971" s="98"/>
      <c r="U2971" s="98"/>
      <c r="V2971" s="98"/>
      <c r="W2971" s="98"/>
      <c r="X2971" s="98"/>
      <c r="Y2971" s="98"/>
      <c r="Z2971" s="98"/>
      <c r="AA2971" s="98"/>
      <c r="AB2971" s="98"/>
      <c r="AC2971" s="98"/>
    </row>
    <row r="2972" spans="1:29" s="80" customFormat="1" ht="15.75" hidden="1" customHeight="1" x14ac:dyDescent="0.25">
      <c r="A2972" s="217"/>
      <c r="B2972" s="217"/>
      <c r="C2972" s="218"/>
      <c r="D2972" s="217"/>
      <c r="E2972" s="219"/>
      <c r="F2972" s="233">
        <v>511</v>
      </c>
      <c r="G2972" s="493">
        <v>0</v>
      </c>
      <c r="H2972" s="221">
        <v>0</v>
      </c>
      <c r="I2972" s="267"/>
      <c r="J2972" s="221">
        <f>SUM(H2972:H2972)</f>
        <v>0</v>
      </c>
      <c r="K2972" s="221">
        <v>0</v>
      </c>
      <c r="L2972" s="221"/>
      <c r="M2972" s="221">
        <f>SUM(K2972:K2972)</f>
        <v>0</v>
      </c>
      <c r="N2972" s="722"/>
      <c r="O2972" s="115"/>
      <c r="P2972" s="98"/>
      <c r="Q2972" s="98"/>
      <c r="R2972" s="87"/>
      <c r="S2972" s="98"/>
      <c r="T2972" s="98"/>
      <c r="U2972" s="98"/>
      <c r="V2972" s="98"/>
      <c r="W2972" s="98"/>
      <c r="X2972" s="98"/>
      <c r="Y2972" s="98"/>
      <c r="Z2972" s="98"/>
      <c r="AA2972" s="98"/>
      <c r="AB2972" s="98"/>
      <c r="AC2972" s="98"/>
    </row>
    <row r="2973" spans="1:29" s="80" customFormat="1" ht="14.25" hidden="1" customHeight="1" x14ac:dyDescent="0.25">
      <c r="A2973" s="217"/>
      <c r="B2973" s="217"/>
      <c r="C2973" s="218"/>
      <c r="D2973" s="217"/>
      <c r="E2973" s="219"/>
      <c r="F2973" s="233">
        <v>512</v>
      </c>
      <c r="G2973" s="493" t="s">
        <v>3766</v>
      </c>
      <c r="H2973" s="220"/>
      <c r="I2973" s="221"/>
      <c r="J2973" s="221">
        <f t="shared" ref="J2973:J2986" si="216">SUM(H2973:I2973)</f>
        <v>0</v>
      </c>
      <c r="K2973" s="221"/>
      <c r="L2973" s="221"/>
      <c r="M2973" s="221">
        <f t="shared" ref="M2973:M2986" si="217">SUM(K2973:L2973)</f>
        <v>0</v>
      </c>
      <c r="N2973" s="722"/>
      <c r="O2973" s="115"/>
      <c r="P2973" s="98"/>
      <c r="Q2973" s="98"/>
      <c r="R2973" s="87"/>
      <c r="S2973" s="98"/>
      <c r="T2973" s="98"/>
      <c r="U2973" s="98"/>
      <c r="V2973" s="98"/>
      <c r="W2973" s="98"/>
      <c r="X2973" s="98"/>
      <c r="Y2973" s="98"/>
      <c r="Z2973" s="98"/>
      <c r="AA2973" s="98"/>
      <c r="AB2973" s="98"/>
      <c r="AC2973" s="98"/>
    </row>
    <row r="2974" spans="1:29" s="80" customFormat="1" ht="14.25" hidden="1" customHeight="1" x14ac:dyDescent="0.25">
      <c r="A2974" s="217"/>
      <c r="B2974" s="217"/>
      <c r="C2974" s="218"/>
      <c r="D2974" s="217"/>
      <c r="E2974" s="219"/>
      <c r="F2974" s="233">
        <v>513</v>
      </c>
      <c r="G2974" s="493" t="s">
        <v>3767</v>
      </c>
      <c r="H2974" s="220"/>
      <c r="I2974" s="221"/>
      <c r="J2974" s="221">
        <f t="shared" si="216"/>
        <v>0</v>
      </c>
      <c r="K2974" s="221"/>
      <c r="L2974" s="221"/>
      <c r="M2974" s="221">
        <f t="shared" si="217"/>
        <v>0</v>
      </c>
      <c r="N2974" s="722"/>
      <c r="O2974" s="115"/>
      <c r="P2974" s="98"/>
      <c r="Q2974" s="98"/>
      <c r="R2974" s="87"/>
      <c r="S2974" s="98"/>
      <c r="T2974" s="98"/>
      <c r="U2974" s="98"/>
      <c r="V2974" s="98"/>
      <c r="W2974" s="98"/>
      <c r="X2974" s="98"/>
      <c r="Y2974" s="98"/>
      <c r="Z2974" s="98"/>
      <c r="AA2974" s="98"/>
      <c r="AB2974" s="98"/>
      <c r="AC2974" s="98"/>
    </row>
    <row r="2975" spans="1:29" s="80" customFormat="1" ht="14.25" hidden="1" customHeight="1" x14ac:dyDescent="0.25">
      <c r="A2975" s="217"/>
      <c r="B2975" s="217"/>
      <c r="C2975" s="218"/>
      <c r="D2975" s="217"/>
      <c r="E2975" s="219"/>
      <c r="F2975" s="233">
        <v>514</v>
      </c>
      <c r="G2975" s="493" t="s">
        <v>3768</v>
      </c>
      <c r="H2975" s="220"/>
      <c r="I2975" s="221"/>
      <c r="J2975" s="221">
        <f t="shared" si="216"/>
        <v>0</v>
      </c>
      <c r="K2975" s="221"/>
      <c r="L2975" s="221"/>
      <c r="M2975" s="221">
        <f t="shared" si="217"/>
        <v>0</v>
      </c>
      <c r="N2975" s="722"/>
      <c r="O2975" s="115"/>
      <c r="P2975" s="98"/>
      <c r="Q2975" s="98"/>
      <c r="R2975" s="87"/>
      <c r="S2975" s="98"/>
      <c r="T2975" s="98"/>
      <c r="U2975" s="98"/>
      <c r="V2975" s="98"/>
      <c r="W2975" s="98"/>
      <c r="X2975" s="98"/>
      <c r="Y2975" s="98"/>
      <c r="Z2975" s="98"/>
      <c r="AA2975" s="98"/>
      <c r="AB2975" s="98"/>
      <c r="AC2975" s="98"/>
    </row>
    <row r="2976" spans="1:29" s="80" customFormat="1" ht="14.25" hidden="1" customHeight="1" x14ac:dyDescent="0.25">
      <c r="A2976" s="217"/>
      <c r="B2976" s="217"/>
      <c r="C2976" s="218"/>
      <c r="D2976" s="217"/>
      <c r="E2976" s="219"/>
      <c r="F2976" s="233">
        <v>515</v>
      </c>
      <c r="G2976" s="493" t="s">
        <v>3651</v>
      </c>
      <c r="H2976" s="220"/>
      <c r="I2976" s="221"/>
      <c r="J2976" s="221">
        <f t="shared" si="216"/>
        <v>0</v>
      </c>
      <c r="K2976" s="221"/>
      <c r="L2976" s="221"/>
      <c r="M2976" s="221">
        <f t="shared" si="217"/>
        <v>0</v>
      </c>
      <c r="N2976" s="722"/>
      <c r="O2976" s="115"/>
      <c r="P2976" s="98"/>
      <c r="Q2976" s="98"/>
      <c r="R2976" s="87"/>
      <c r="S2976" s="98"/>
      <c r="T2976" s="98"/>
      <c r="U2976" s="98"/>
      <c r="V2976" s="98"/>
      <c r="W2976" s="98"/>
      <c r="X2976" s="98"/>
      <c r="Y2976" s="98"/>
      <c r="Z2976" s="98"/>
      <c r="AA2976" s="98"/>
      <c r="AB2976" s="98"/>
      <c r="AC2976" s="98"/>
    </row>
    <row r="2977" spans="1:29" s="80" customFormat="1" ht="14.25" hidden="1" customHeight="1" x14ac:dyDescent="0.25">
      <c r="A2977" s="217"/>
      <c r="B2977" s="217"/>
      <c r="C2977" s="218"/>
      <c r="D2977" s="217"/>
      <c r="E2977" s="219"/>
      <c r="F2977" s="233">
        <v>521</v>
      </c>
      <c r="G2977" s="493" t="s">
        <v>3769</v>
      </c>
      <c r="H2977" s="220"/>
      <c r="I2977" s="221"/>
      <c r="J2977" s="221">
        <f t="shared" si="216"/>
        <v>0</v>
      </c>
      <c r="K2977" s="221"/>
      <c r="L2977" s="221"/>
      <c r="M2977" s="221">
        <f t="shared" si="217"/>
        <v>0</v>
      </c>
      <c r="N2977" s="722"/>
      <c r="O2977" s="115"/>
      <c r="P2977" s="98"/>
      <c r="Q2977" s="98"/>
      <c r="R2977" s="87"/>
      <c r="S2977" s="98"/>
      <c r="T2977" s="98"/>
      <c r="U2977" s="98"/>
      <c r="V2977" s="98"/>
      <c r="W2977" s="98"/>
      <c r="X2977" s="98"/>
      <c r="Y2977" s="98"/>
      <c r="Z2977" s="98"/>
      <c r="AA2977" s="98"/>
      <c r="AB2977" s="98"/>
      <c r="AC2977" s="98"/>
    </row>
    <row r="2978" spans="1:29" s="80" customFormat="1" ht="14.25" hidden="1" customHeight="1" x14ac:dyDescent="0.25">
      <c r="A2978" s="217"/>
      <c r="B2978" s="217"/>
      <c r="C2978" s="218"/>
      <c r="D2978" s="217"/>
      <c r="E2978" s="219"/>
      <c r="F2978" s="233">
        <v>522</v>
      </c>
      <c r="G2978" s="493" t="s">
        <v>3770</v>
      </c>
      <c r="H2978" s="220"/>
      <c r="I2978" s="221"/>
      <c r="J2978" s="221">
        <f t="shared" si="216"/>
        <v>0</v>
      </c>
      <c r="K2978" s="221"/>
      <c r="L2978" s="221"/>
      <c r="M2978" s="221">
        <f t="shared" si="217"/>
        <v>0</v>
      </c>
      <c r="N2978" s="722"/>
      <c r="O2978" s="115"/>
      <c r="P2978" s="98"/>
      <c r="Q2978" s="98"/>
      <c r="R2978" s="87"/>
      <c r="S2978" s="98"/>
      <c r="T2978" s="98"/>
      <c r="U2978" s="98"/>
      <c r="V2978" s="98"/>
      <c r="W2978" s="98"/>
      <c r="X2978" s="98"/>
      <c r="Y2978" s="98"/>
      <c r="Z2978" s="98"/>
      <c r="AA2978" s="98"/>
      <c r="AB2978" s="98"/>
      <c r="AC2978" s="98"/>
    </row>
    <row r="2979" spans="1:29" s="80" customFormat="1" ht="14.25" hidden="1" customHeight="1" x14ac:dyDescent="0.25">
      <c r="A2979" s="217"/>
      <c r="B2979" s="217"/>
      <c r="C2979" s="218"/>
      <c r="D2979" s="217"/>
      <c r="E2979" s="219"/>
      <c r="F2979" s="233">
        <v>523</v>
      </c>
      <c r="G2979" s="493" t="s">
        <v>3652</v>
      </c>
      <c r="H2979" s="220"/>
      <c r="I2979" s="221"/>
      <c r="J2979" s="221">
        <f t="shared" si="216"/>
        <v>0</v>
      </c>
      <c r="K2979" s="221"/>
      <c r="L2979" s="221"/>
      <c r="M2979" s="221">
        <f t="shared" si="217"/>
        <v>0</v>
      </c>
      <c r="N2979" s="722"/>
      <c r="O2979" s="115"/>
      <c r="P2979" s="98"/>
      <c r="Q2979" s="98"/>
      <c r="R2979" s="87"/>
      <c r="S2979" s="98"/>
      <c r="T2979" s="98"/>
      <c r="U2979" s="98"/>
      <c r="V2979" s="98"/>
      <c r="W2979" s="98"/>
      <c r="X2979" s="98"/>
      <c r="Y2979" s="98"/>
      <c r="Z2979" s="98"/>
      <c r="AA2979" s="98"/>
      <c r="AB2979" s="98"/>
      <c r="AC2979" s="98"/>
    </row>
    <row r="2980" spans="1:29" s="80" customFormat="1" ht="14.25" hidden="1" customHeight="1" x14ac:dyDescent="0.25">
      <c r="A2980" s="217"/>
      <c r="B2980" s="217"/>
      <c r="C2980" s="218"/>
      <c r="D2980" s="217"/>
      <c r="E2980" s="219"/>
      <c r="F2980" s="233">
        <v>531</v>
      </c>
      <c r="G2980" s="494" t="s">
        <v>3746</v>
      </c>
      <c r="H2980" s="220"/>
      <c r="I2980" s="221"/>
      <c r="J2980" s="221">
        <f t="shared" si="216"/>
        <v>0</v>
      </c>
      <c r="K2980" s="221"/>
      <c r="L2980" s="221"/>
      <c r="M2980" s="221">
        <f t="shared" si="217"/>
        <v>0</v>
      </c>
      <c r="N2980" s="722"/>
      <c r="O2980" s="115"/>
      <c r="P2980" s="98"/>
      <c r="Q2980" s="98"/>
      <c r="R2980" s="87"/>
      <c r="S2980" s="98"/>
      <c r="T2980" s="98"/>
      <c r="U2980" s="98"/>
      <c r="V2980" s="98"/>
      <c r="W2980" s="98"/>
      <c r="X2980" s="98"/>
      <c r="Y2980" s="98"/>
      <c r="Z2980" s="98"/>
      <c r="AA2980" s="98"/>
      <c r="AB2980" s="98"/>
      <c r="AC2980" s="98"/>
    </row>
    <row r="2981" spans="1:29" s="80" customFormat="1" ht="14.25" hidden="1" customHeight="1" x14ac:dyDescent="0.25">
      <c r="A2981" s="217"/>
      <c r="B2981" s="217"/>
      <c r="C2981" s="218"/>
      <c r="D2981" s="217"/>
      <c r="E2981" s="219"/>
      <c r="F2981" s="233">
        <v>541</v>
      </c>
      <c r="G2981" s="493" t="s">
        <v>3771</v>
      </c>
      <c r="H2981" s="220"/>
      <c r="I2981" s="221"/>
      <c r="J2981" s="221">
        <f t="shared" si="216"/>
        <v>0</v>
      </c>
      <c r="K2981" s="221"/>
      <c r="L2981" s="221"/>
      <c r="M2981" s="221">
        <f t="shared" si="217"/>
        <v>0</v>
      </c>
      <c r="N2981" s="722"/>
      <c r="O2981" s="115"/>
      <c r="P2981" s="98"/>
      <c r="Q2981" s="98"/>
      <c r="R2981" s="87"/>
      <c r="S2981" s="98"/>
      <c r="T2981" s="98"/>
      <c r="U2981" s="98"/>
      <c r="V2981" s="98"/>
      <c r="W2981" s="98"/>
      <c r="X2981" s="98"/>
      <c r="Y2981" s="98"/>
      <c r="Z2981" s="98"/>
      <c r="AA2981" s="98"/>
      <c r="AB2981" s="98"/>
      <c r="AC2981" s="98"/>
    </row>
    <row r="2982" spans="1:29" s="80" customFormat="1" ht="14.25" hidden="1" customHeight="1" x14ac:dyDescent="0.25">
      <c r="A2982" s="217"/>
      <c r="B2982" s="217"/>
      <c r="C2982" s="218"/>
      <c r="D2982" s="217"/>
      <c r="E2982" s="219"/>
      <c r="F2982" s="233">
        <v>542</v>
      </c>
      <c r="G2982" s="493" t="s">
        <v>3772</v>
      </c>
      <c r="H2982" s="220"/>
      <c r="I2982" s="221"/>
      <c r="J2982" s="221">
        <f t="shared" si="216"/>
        <v>0</v>
      </c>
      <c r="K2982" s="221"/>
      <c r="L2982" s="221"/>
      <c r="M2982" s="221">
        <f t="shared" si="217"/>
        <v>0</v>
      </c>
      <c r="N2982" s="722"/>
      <c r="O2982" s="115"/>
      <c r="P2982" s="98"/>
      <c r="Q2982" s="98"/>
      <c r="R2982" s="87"/>
      <c r="S2982" s="98"/>
      <c r="T2982" s="98"/>
      <c r="U2982" s="98"/>
      <c r="V2982" s="98"/>
      <c r="W2982" s="98"/>
      <c r="X2982" s="98"/>
      <c r="Y2982" s="98"/>
      <c r="Z2982" s="98"/>
      <c r="AA2982" s="98"/>
      <c r="AB2982" s="98"/>
      <c r="AC2982" s="98"/>
    </row>
    <row r="2983" spans="1:29" s="80" customFormat="1" ht="14.25" hidden="1" customHeight="1" x14ac:dyDescent="0.25">
      <c r="A2983" s="217"/>
      <c r="B2983" s="217"/>
      <c r="C2983" s="218"/>
      <c r="D2983" s="217"/>
      <c r="E2983" s="219"/>
      <c r="F2983" s="233">
        <v>543</v>
      </c>
      <c r="G2983" s="493" t="s">
        <v>3653</v>
      </c>
      <c r="H2983" s="220"/>
      <c r="I2983" s="221"/>
      <c r="J2983" s="221">
        <f t="shared" si="216"/>
        <v>0</v>
      </c>
      <c r="K2983" s="221"/>
      <c r="L2983" s="221"/>
      <c r="M2983" s="221">
        <f t="shared" si="217"/>
        <v>0</v>
      </c>
      <c r="N2983" s="722"/>
      <c r="O2983" s="115"/>
      <c r="P2983" s="98"/>
      <c r="Q2983" s="98"/>
      <c r="R2983" s="87"/>
      <c r="S2983" s="98"/>
      <c r="T2983" s="98"/>
      <c r="U2983" s="98"/>
      <c r="V2983" s="98"/>
      <c r="W2983" s="98"/>
      <c r="X2983" s="98"/>
      <c r="Y2983" s="98"/>
      <c r="Z2983" s="98"/>
      <c r="AA2983" s="98"/>
      <c r="AB2983" s="98"/>
      <c r="AC2983" s="98"/>
    </row>
    <row r="2984" spans="1:29" s="80" customFormat="1" ht="14.25" hidden="1" customHeight="1" x14ac:dyDescent="0.25">
      <c r="A2984" s="217"/>
      <c r="B2984" s="217"/>
      <c r="C2984" s="218"/>
      <c r="D2984" s="217"/>
      <c r="E2984" s="219"/>
      <c r="F2984" s="233">
        <v>481</v>
      </c>
      <c r="G2984" s="493" t="s">
        <v>4130</v>
      </c>
      <c r="H2984" s="220">
        <v>0</v>
      </c>
      <c r="I2984" s="221"/>
      <c r="J2984" s="221">
        <f t="shared" si="216"/>
        <v>0</v>
      </c>
      <c r="K2984" s="221">
        <v>0</v>
      </c>
      <c r="L2984" s="221"/>
      <c r="M2984" s="221">
        <f t="shared" si="217"/>
        <v>0</v>
      </c>
      <c r="N2984" s="722"/>
      <c r="O2984" s="115"/>
      <c r="P2984" s="98"/>
      <c r="Q2984" s="98"/>
      <c r="R2984" s="87"/>
      <c r="S2984" s="98"/>
      <c r="T2984" s="98"/>
      <c r="U2984" s="98"/>
      <c r="V2984" s="98"/>
      <c r="W2984" s="98"/>
      <c r="X2984" s="98"/>
      <c r="Y2984" s="98"/>
      <c r="Z2984" s="98"/>
      <c r="AA2984" s="98"/>
      <c r="AB2984" s="98"/>
      <c r="AC2984" s="98"/>
    </row>
    <row r="2985" spans="1:29" s="80" customFormat="1" ht="14.25" hidden="1" customHeight="1" x14ac:dyDescent="0.25">
      <c r="A2985" s="217"/>
      <c r="B2985" s="217"/>
      <c r="C2985" s="218"/>
      <c r="D2985" s="217"/>
      <c r="E2985" s="219"/>
      <c r="F2985" s="233">
        <v>483</v>
      </c>
      <c r="G2985" s="494" t="s">
        <v>3762</v>
      </c>
      <c r="H2985" s="220">
        <v>0</v>
      </c>
      <c r="I2985" s="221"/>
      <c r="J2985" s="221">
        <f t="shared" si="216"/>
        <v>0</v>
      </c>
      <c r="K2985" s="221">
        <v>0</v>
      </c>
      <c r="L2985" s="221"/>
      <c r="M2985" s="221">
        <f t="shared" si="217"/>
        <v>0</v>
      </c>
      <c r="N2985" s="722"/>
      <c r="O2985" s="115"/>
      <c r="P2985" s="98"/>
      <c r="Q2985" s="98"/>
      <c r="R2985" s="87"/>
      <c r="S2985" s="98"/>
      <c r="T2985" s="98"/>
      <c r="U2985" s="98"/>
      <c r="V2985" s="98"/>
      <c r="W2985" s="98"/>
      <c r="X2985" s="98"/>
      <c r="Y2985" s="98"/>
      <c r="Z2985" s="98"/>
      <c r="AA2985" s="98"/>
      <c r="AB2985" s="98"/>
      <c r="AC2985" s="98"/>
    </row>
    <row r="2986" spans="1:29" s="80" customFormat="1" ht="14.25" hidden="1" customHeight="1" thickBot="1" x14ac:dyDescent="0.3">
      <c r="A2986" s="217"/>
      <c r="B2986" s="217"/>
      <c r="C2986" s="218"/>
      <c r="D2986" s="217"/>
      <c r="E2986" s="219"/>
      <c r="F2986" s="233">
        <v>485</v>
      </c>
      <c r="G2986" s="494" t="s">
        <v>3764</v>
      </c>
      <c r="H2986" s="220">
        <v>0</v>
      </c>
      <c r="I2986" s="221"/>
      <c r="J2986" s="221">
        <f t="shared" si="216"/>
        <v>0</v>
      </c>
      <c r="K2986" s="221">
        <v>0</v>
      </c>
      <c r="L2986" s="221"/>
      <c r="M2986" s="221">
        <f t="shared" si="217"/>
        <v>0</v>
      </c>
      <c r="N2986" s="722"/>
      <c r="O2986" s="115"/>
      <c r="P2986" s="98"/>
      <c r="Q2986" s="98"/>
      <c r="R2986" s="87"/>
      <c r="S2986" s="98"/>
      <c r="T2986" s="98"/>
      <c r="U2986" s="98"/>
      <c r="V2986" s="98"/>
      <c r="W2986" s="98"/>
      <c r="X2986" s="98"/>
      <c r="Y2986" s="98"/>
      <c r="Z2986" s="98"/>
      <c r="AA2986" s="98"/>
      <c r="AB2986" s="98"/>
      <c r="AC2986" s="98"/>
    </row>
    <row r="2987" spans="1:29" s="80" customFormat="1" ht="14.25" customHeight="1" x14ac:dyDescent="0.25">
      <c r="A2987" s="217"/>
      <c r="B2987" s="217"/>
      <c r="C2987" s="218"/>
      <c r="D2987" s="217"/>
      <c r="E2987" s="234"/>
      <c r="F2987" s="233"/>
      <c r="G2987" s="496" t="s">
        <v>3895</v>
      </c>
      <c r="H2987" s="235"/>
      <c r="I2987" s="236"/>
      <c r="J2987" s="237"/>
      <c r="K2987" s="237"/>
      <c r="L2987" s="237"/>
      <c r="M2987" s="237"/>
      <c r="N2987" s="723"/>
      <c r="O2987" s="115"/>
      <c r="P2987" s="98"/>
      <c r="Q2987" s="98"/>
      <c r="R2987" s="87"/>
      <c r="S2987" s="98"/>
      <c r="T2987" s="98"/>
      <c r="U2987" s="98"/>
      <c r="V2987" s="98"/>
      <c r="W2987" s="98"/>
      <c r="X2987" s="98"/>
      <c r="Y2987" s="98"/>
      <c r="Z2987" s="98"/>
      <c r="AA2987" s="98"/>
      <c r="AB2987" s="98"/>
      <c r="AC2987" s="98"/>
    </row>
    <row r="2988" spans="1:29" s="80" customFormat="1" ht="14.25" customHeight="1" x14ac:dyDescent="0.25">
      <c r="A2988" s="217"/>
      <c r="B2988" s="217"/>
      <c r="C2988" s="218"/>
      <c r="D2988" s="217"/>
      <c r="E2988" s="219"/>
      <c r="F2988" s="238" t="s">
        <v>219</v>
      </c>
      <c r="G2988" s="497" t="s">
        <v>220</v>
      </c>
      <c r="H2988" s="220">
        <f>SUM(H2937:H2959)</f>
        <v>1000000</v>
      </c>
      <c r="I2988" s="221"/>
      <c r="J2988" s="221">
        <f t="shared" ref="J2988:J2999" si="218">SUM(H2988:I2988)</f>
        <v>1000000</v>
      </c>
      <c r="K2988" s="221">
        <f>SUM(K2937:K2959)</f>
        <v>1000000</v>
      </c>
      <c r="L2988" s="221"/>
      <c r="M2988" s="221">
        <f t="shared" ref="M2988:M2999" si="219">SUM(K2988:L2988)</f>
        <v>1000000</v>
      </c>
      <c r="N2988" s="722"/>
      <c r="O2988" s="115"/>
      <c r="P2988" s="98"/>
      <c r="Q2988" s="98"/>
      <c r="R2988" s="87"/>
      <c r="S2988" s="98"/>
      <c r="T2988" s="98"/>
      <c r="U2988" s="98"/>
      <c r="V2988" s="98"/>
      <c r="W2988" s="98"/>
      <c r="X2988" s="98"/>
      <c r="Y2988" s="98"/>
      <c r="Z2988" s="98"/>
      <c r="AA2988" s="98"/>
      <c r="AB2988" s="98"/>
      <c r="AC2988" s="98"/>
    </row>
    <row r="2989" spans="1:29" s="80" customFormat="1" ht="14.25" hidden="1" customHeight="1" x14ac:dyDescent="0.25">
      <c r="A2989" s="217"/>
      <c r="B2989" s="217"/>
      <c r="C2989" s="218"/>
      <c r="D2989" s="217"/>
      <c r="E2989" s="219"/>
      <c r="F2989" s="238" t="s">
        <v>221</v>
      </c>
      <c r="G2989" s="497" t="s">
        <v>222</v>
      </c>
      <c r="H2989" s="220"/>
      <c r="I2989" s="221"/>
      <c r="J2989" s="221">
        <f t="shared" si="218"/>
        <v>0</v>
      </c>
      <c r="K2989" s="221"/>
      <c r="L2989" s="221"/>
      <c r="M2989" s="221">
        <f t="shared" si="219"/>
        <v>0</v>
      </c>
      <c r="N2989" s="722"/>
      <c r="O2989" s="115"/>
      <c r="P2989" s="98"/>
      <c r="Q2989" s="98"/>
      <c r="R2989" s="87"/>
      <c r="S2989" s="98"/>
      <c r="T2989" s="98"/>
      <c r="U2989" s="98"/>
      <c r="V2989" s="98"/>
      <c r="W2989" s="98"/>
      <c r="X2989" s="98"/>
      <c r="Y2989" s="98"/>
      <c r="Z2989" s="98"/>
      <c r="AA2989" s="98"/>
      <c r="AB2989" s="98"/>
      <c r="AC2989" s="98"/>
    </row>
    <row r="2990" spans="1:29" s="80" customFormat="1" ht="14.25" hidden="1" customHeight="1" x14ac:dyDescent="0.25">
      <c r="A2990" s="217"/>
      <c r="B2990" s="217"/>
      <c r="C2990" s="218"/>
      <c r="D2990" s="217"/>
      <c r="E2990" s="219"/>
      <c r="F2990" s="238" t="s">
        <v>223</v>
      </c>
      <c r="G2990" s="497" t="s">
        <v>224</v>
      </c>
      <c r="H2990" s="220"/>
      <c r="I2990" s="221"/>
      <c r="J2990" s="221">
        <f t="shared" si="218"/>
        <v>0</v>
      </c>
      <c r="K2990" s="221"/>
      <c r="L2990" s="221"/>
      <c r="M2990" s="221">
        <f t="shared" si="219"/>
        <v>0</v>
      </c>
      <c r="N2990" s="722"/>
      <c r="O2990" s="115"/>
      <c r="P2990" s="98"/>
      <c r="Q2990" s="98"/>
      <c r="R2990" s="87"/>
      <c r="S2990" s="98"/>
      <c r="T2990" s="98"/>
      <c r="U2990" s="98"/>
      <c r="V2990" s="98"/>
      <c r="W2990" s="98"/>
      <c r="X2990" s="98"/>
      <c r="Y2990" s="98"/>
      <c r="Z2990" s="98"/>
      <c r="AA2990" s="98"/>
      <c r="AB2990" s="98"/>
      <c r="AC2990" s="98"/>
    </row>
    <row r="2991" spans="1:29" s="80" customFormat="1" ht="14.25" hidden="1" customHeight="1" x14ac:dyDescent="0.25">
      <c r="A2991" s="217"/>
      <c r="B2991" s="217"/>
      <c r="C2991" s="218"/>
      <c r="D2991" s="217"/>
      <c r="E2991" s="219"/>
      <c r="F2991" s="238" t="s">
        <v>225</v>
      </c>
      <c r="G2991" s="497" t="s">
        <v>226</v>
      </c>
      <c r="H2991" s="220"/>
      <c r="I2991" s="221"/>
      <c r="J2991" s="221">
        <f t="shared" si="218"/>
        <v>0</v>
      </c>
      <c r="K2991" s="221"/>
      <c r="L2991" s="221"/>
      <c r="M2991" s="221">
        <f t="shared" si="219"/>
        <v>0</v>
      </c>
      <c r="N2991" s="722"/>
      <c r="O2991" s="115"/>
      <c r="P2991" s="98"/>
      <c r="Q2991" s="98"/>
      <c r="R2991" s="87"/>
      <c r="S2991" s="98"/>
      <c r="T2991" s="98"/>
      <c r="U2991" s="98"/>
      <c r="V2991" s="98"/>
      <c r="W2991" s="98"/>
      <c r="X2991" s="98"/>
      <c r="Y2991" s="98"/>
      <c r="Z2991" s="98"/>
      <c r="AA2991" s="98"/>
      <c r="AB2991" s="98"/>
      <c r="AC2991" s="98"/>
    </row>
    <row r="2992" spans="1:29" s="80" customFormat="1" ht="14.25" hidden="1" customHeight="1" x14ac:dyDescent="0.25">
      <c r="A2992" s="217"/>
      <c r="B2992" s="217"/>
      <c r="C2992" s="218"/>
      <c r="D2992" s="217"/>
      <c r="E2992" s="219"/>
      <c r="F2992" s="238" t="s">
        <v>227</v>
      </c>
      <c r="G2992" s="497" t="s">
        <v>228</v>
      </c>
      <c r="H2992" s="220"/>
      <c r="I2992" s="221"/>
      <c r="J2992" s="221">
        <f t="shared" si="218"/>
        <v>0</v>
      </c>
      <c r="K2992" s="221"/>
      <c r="L2992" s="221"/>
      <c r="M2992" s="221">
        <f t="shared" si="219"/>
        <v>0</v>
      </c>
      <c r="N2992" s="722"/>
      <c r="O2992" s="115"/>
      <c r="P2992" s="98"/>
      <c r="Q2992" s="98"/>
      <c r="R2992" s="87"/>
      <c r="S2992" s="98"/>
      <c r="T2992" s="98"/>
      <c r="U2992" s="98"/>
      <c r="V2992" s="98"/>
      <c r="W2992" s="98"/>
      <c r="X2992" s="98"/>
      <c r="Y2992" s="98"/>
      <c r="Z2992" s="98"/>
      <c r="AA2992" s="98"/>
      <c r="AB2992" s="98"/>
      <c r="AC2992" s="98"/>
    </row>
    <row r="2993" spans="1:29" s="80" customFormat="1" ht="14.25" hidden="1" customHeight="1" x14ac:dyDescent="0.25">
      <c r="A2993" s="217"/>
      <c r="B2993" s="217"/>
      <c r="C2993" s="218"/>
      <c r="D2993" s="217"/>
      <c r="E2993" s="219"/>
      <c r="F2993" s="238" t="s">
        <v>229</v>
      </c>
      <c r="G2993" s="497" t="s">
        <v>230</v>
      </c>
      <c r="H2993" s="220"/>
      <c r="I2993" s="221"/>
      <c r="J2993" s="221">
        <f t="shared" si="218"/>
        <v>0</v>
      </c>
      <c r="K2993" s="221"/>
      <c r="L2993" s="221"/>
      <c r="M2993" s="221">
        <f t="shared" si="219"/>
        <v>0</v>
      </c>
      <c r="N2993" s="722"/>
      <c r="O2993" s="115"/>
      <c r="P2993" s="98"/>
      <c r="Q2993" s="98"/>
      <c r="R2993" s="87"/>
      <c r="S2993" s="98"/>
      <c r="T2993" s="98"/>
      <c r="U2993" s="98"/>
      <c r="V2993" s="98"/>
      <c r="W2993" s="98"/>
      <c r="X2993" s="98"/>
      <c r="Y2993" s="98"/>
      <c r="Z2993" s="98"/>
      <c r="AA2993" s="98"/>
      <c r="AB2993" s="98"/>
      <c r="AC2993" s="98"/>
    </row>
    <row r="2994" spans="1:29" s="80" customFormat="1" ht="14.25" hidden="1" customHeight="1" x14ac:dyDescent="0.25">
      <c r="A2994" s="217"/>
      <c r="B2994" s="217"/>
      <c r="C2994" s="218"/>
      <c r="D2994" s="217"/>
      <c r="E2994" s="219"/>
      <c r="F2994" s="238" t="s">
        <v>231</v>
      </c>
      <c r="G2994" s="497" t="s">
        <v>4115</v>
      </c>
      <c r="H2994" s="220"/>
      <c r="I2994" s="221"/>
      <c r="J2994" s="221">
        <f t="shared" si="218"/>
        <v>0</v>
      </c>
      <c r="K2994" s="221"/>
      <c r="L2994" s="221"/>
      <c r="M2994" s="221">
        <f t="shared" si="219"/>
        <v>0</v>
      </c>
      <c r="N2994" s="722"/>
      <c r="O2994" s="115"/>
      <c r="P2994" s="98"/>
      <c r="Q2994" s="98"/>
      <c r="R2994" s="87"/>
      <c r="S2994" s="98"/>
      <c r="T2994" s="98"/>
      <c r="U2994" s="98"/>
      <c r="V2994" s="98"/>
      <c r="W2994" s="98"/>
      <c r="X2994" s="98"/>
      <c r="Y2994" s="98"/>
      <c r="Z2994" s="98"/>
      <c r="AA2994" s="98"/>
      <c r="AB2994" s="98"/>
      <c r="AC2994" s="98"/>
    </row>
    <row r="2995" spans="1:29" s="80" customFormat="1" ht="14.25" hidden="1" customHeight="1" x14ac:dyDescent="0.25">
      <c r="A2995" s="217"/>
      <c r="B2995" s="217"/>
      <c r="C2995" s="218"/>
      <c r="D2995" s="217"/>
      <c r="E2995" s="219"/>
      <c r="F2995" s="238" t="s">
        <v>232</v>
      </c>
      <c r="G2995" s="497" t="s">
        <v>4114</v>
      </c>
      <c r="H2995" s="220"/>
      <c r="I2995" s="221"/>
      <c r="J2995" s="221">
        <f t="shared" si="218"/>
        <v>0</v>
      </c>
      <c r="K2995" s="221"/>
      <c r="L2995" s="221"/>
      <c r="M2995" s="221">
        <f t="shared" si="219"/>
        <v>0</v>
      </c>
      <c r="N2995" s="722"/>
      <c r="O2995" s="115"/>
      <c r="P2995" s="98"/>
      <c r="Q2995" s="98"/>
      <c r="R2995" s="87"/>
      <c r="S2995" s="98"/>
      <c r="T2995" s="98"/>
      <c r="U2995" s="98"/>
      <c r="V2995" s="98"/>
      <c r="W2995" s="98"/>
      <c r="X2995" s="98"/>
      <c r="Y2995" s="98"/>
      <c r="Z2995" s="98"/>
      <c r="AA2995" s="98"/>
      <c r="AB2995" s="98"/>
      <c r="AC2995" s="98"/>
    </row>
    <row r="2996" spans="1:29" s="80" customFormat="1" ht="14.25" hidden="1" customHeight="1" x14ac:dyDescent="0.25">
      <c r="A2996" s="217"/>
      <c r="B2996" s="217"/>
      <c r="C2996" s="218"/>
      <c r="D2996" s="217"/>
      <c r="E2996" s="219"/>
      <c r="F2996" s="238" t="s">
        <v>233</v>
      </c>
      <c r="G2996" s="497" t="s">
        <v>42</v>
      </c>
      <c r="H2996" s="220"/>
      <c r="I2996" s="221"/>
      <c r="J2996" s="221">
        <f t="shared" si="218"/>
        <v>0</v>
      </c>
      <c r="K2996" s="221"/>
      <c r="L2996" s="221"/>
      <c r="M2996" s="221">
        <f t="shared" si="219"/>
        <v>0</v>
      </c>
      <c r="N2996" s="722"/>
      <c r="O2996" s="115"/>
      <c r="P2996" s="98"/>
      <c r="Q2996" s="98"/>
      <c r="R2996" s="87"/>
      <c r="S2996" s="98"/>
      <c r="T2996" s="98"/>
      <c r="U2996" s="98"/>
      <c r="V2996" s="98"/>
      <c r="W2996" s="98"/>
      <c r="X2996" s="98"/>
      <c r="Y2996" s="98"/>
      <c r="Z2996" s="98"/>
      <c r="AA2996" s="98"/>
      <c r="AB2996" s="98"/>
      <c r="AC2996" s="98"/>
    </row>
    <row r="2997" spans="1:29" s="80" customFormat="1" ht="14.25" hidden="1" customHeight="1" x14ac:dyDescent="0.25">
      <c r="A2997" s="217"/>
      <c r="B2997" s="217"/>
      <c r="C2997" s="218"/>
      <c r="D2997" s="217"/>
      <c r="E2997" s="219"/>
      <c r="F2997" s="238" t="s">
        <v>234</v>
      </c>
      <c r="G2997" s="497" t="s">
        <v>235</v>
      </c>
      <c r="H2997" s="220"/>
      <c r="I2997" s="221"/>
      <c r="J2997" s="221">
        <f t="shared" si="218"/>
        <v>0</v>
      </c>
      <c r="K2997" s="221"/>
      <c r="L2997" s="221"/>
      <c r="M2997" s="221">
        <f t="shared" si="219"/>
        <v>0</v>
      </c>
      <c r="N2997" s="722"/>
      <c r="O2997" s="115"/>
      <c r="P2997" s="98"/>
      <c r="Q2997" s="98"/>
      <c r="R2997" s="87"/>
      <c r="S2997" s="98"/>
      <c r="T2997" s="98"/>
      <c r="U2997" s="98"/>
      <c r="V2997" s="98"/>
      <c r="W2997" s="98"/>
      <c r="X2997" s="98"/>
      <c r="Y2997" s="98"/>
      <c r="Z2997" s="98"/>
      <c r="AA2997" s="98"/>
      <c r="AB2997" s="98"/>
      <c r="AC2997" s="98"/>
    </row>
    <row r="2998" spans="1:29" s="80" customFormat="1" ht="14.25" hidden="1" customHeight="1" x14ac:dyDescent="0.25">
      <c r="A2998" s="217"/>
      <c r="B2998" s="217"/>
      <c r="C2998" s="218"/>
      <c r="D2998" s="217"/>
      <c r="E2998" s="219"/>
      <c r="F2998" s="238" t="s">
        <v>236</v>
      </c>
      <c r="G2998" s="497" t="s">
        <v>237</v>
      </c>
      <c r="H2998" s="220"/>
      <c r="I2998" s="221"/>
      <c r="J2998" s="221">
        <f t="shared" si="218"/>
        <v>0</v>
      </c>
      <c r="K2998" s="221"/>
      <c r="L2998" s="221"/>
      <c r="M2998" s="221">
        <f t="shared" si="219"/>
        <v>0</v>
      </c>
      <c r="N2998" s="722"/>
      <c r="O2998" s="115"/>
      <c r="P2998" s="98"/>
      <c r="Q2998" s="98"/>
      <c r="R2998" s="87"/>
      <c r="S2998" s="98"/>
      <c r="T2998" s="98"/>
      <c r="U2998" s="98"/>
      <c r="V2998" s="98"/>
      <c r="W2998" s="98"/>
      <c r="X2998" s="98"/>
      <c r="Y2998" s="98"/>
      <c r="Z2998" s="98"/>
      <c r="AA2998" s="98"/>
      <c r="AB2998" s="98"/>
      <c r="AC2998" s="98"/>
    </row>
    <row r="2999" spans="1:29" s="80" customFormat="1" ht="14.25" hidden="1" customHeight="1" x14ac:dyDescent="0.25">
      <c r="A2999" s="217"/>
      <c r="B2999" s="217"/>
      <c r="C2999" s="218"/>
      <c r="D2999" s="217"/>
      <c r="E2999" s="219"/>
      <c r="F2999" s="238" t="s">
        <v>238</v>
      </c>
      <c r="G2999" s="497" t="s">
        <v>239</v>
      </c>
      <c r="H2999" s="220"/>
      <c r="I2999" s="221"/>
      <c r="J2999" s="221">
        <f t="shared" si="218"/>
        <v>0</v>
      </c>
      <c r="K2999" s="221"/>
      <c r="L2999" s="221"/>
      <c r="M2999" s="221">
        <f t="shared" si="219"/>
        <v>0</v>
      </c>
      <c r="N2999" s="722"/>
      <c r="O2999" s="115"/>
      <c r="P2999" s="98"/>
      <c r="Q2999" s="98"/>
      <c r="R2999" s="87"/>
      <c r="S2999" s="98"/>
      <c r="T2999" s="98"/>
      <c r="U2999" s="98"/>
      <c r="V2999" s="98"/>
      <c r="W2999" s="98"/>
      <c r="X2999" s="98"/>
      <c r="Y2999" s="98"/>
      <c r="Z2999" s="98"/>
      <c r="AA2999" s="98"/>
      <c r="AB2999" s="98"/>
      <c r="AC2999" s="98"/>
    </row>
    <row r="3000" spans="1:29" s="80" customFormat="1" ht="14.25" hidden="1" customHeight="1" x14ac:dyDescent="0.25">
      <c r="A3000" s="217"/>
      <c r="B3000" s="217"/>
      <c r="C3000" s="218"/>
      <c r="D3000" s="217"/>
      <c r="E3000" s="219"/>
      <c r="F3000" s="238" t="s">
        <v>240</v>
      </c>
      <c r="G3000" s="497" t="s">
        <v>241</v>
      </c>
      <c r="H3000" s="221">
        <v>0</v>
      </c>
      <c r="I3000" s="267"/>
      <c r="J3000" s="221">
        <f>SUM(H3000:H3000)</f>
        <v>0</v>
      </c>
      <c r="K3000" s="221">
        <v>0</v>
      </c>
      <c r="L3000" s="221"/>
      <c r="M3000" s="221">
        <f>SUM(K3000:K3000)</f>
        <v>0</v>
      </c>
      <c r="N3000" s="722"/>
      <c r="O3000" s="115"/>
      <c r="P3000" s="98"/>
      <c r="Q3000" s="98"/>
      <c r="R3000" s="87"/>
      <c r="S3000" s="98"/>
      <c r="T3000" s="98"/>
      <c r="U3000" s="98"/>
      <c r="V3000" s="98"/>
      <c r="W3000" s="98"/>
      <c r="X3000" s="98"/>
      <c r="Y3000" s="98"/>
      <c r="Z3000" s="98"/>
      <c r="AA3000" s="98"/>
      <c r="AB3000" s="98"/>
      <c r="AC3000" s="98"/>
    </row>
    <row r="3001" spans="1:29" s="80" customFormat="1" ht="14.25" hidden="1" customHeight="1" x14ac:dyDescent="0.25">
      <c r="A3001" s="217"/>
      <c r="B3001" s="217"/>
      <c r="C3001" s="218"/>
      <c r="D3001" s="217"/>
      <c r="E3001" s="219"/>
      <c r="F3001" s="238" t="s">
        <v>242</v>
      </c>
      <c r="G3001" s="497" t="s">
        <v>243</v>
      </c>
      <c r="H3001" s="220"/>
      <c r="I3001" s="221"/>
      <c r="J3001" s="221">
        <f t="shared" ref="J3001:J3003" si="220">SUM(H3001:I3001)</f>
        <v>0</v>
      </c>
      <c r="K3001" s="221"/>
      <c r="L3001" s="221"/>
      <c r="M3001" s="221">
        <f t="shared" ref="M3001:M3003" si="221">SUM(K3001:L3001)</f>
        <v>0</v>
      </c>
      <c r="N3001" s="722"/>
      <c r="O3001" s="115"/>
      <c r="P3001" s="98"/>
      <c r="Q3001" s="98"/>
      <c r="R3001" s="87"/>
      <c r="S3001" s="98"/>
      <c r="T3001" s="98"/>
      <c r="U3001" s="98"/>
      <c r="V3001" s="98"/>
      <c r="W3001" s="98"/>
      <c r="X3001" s="98"/>
      <c r="Y3001" s="98"/>
      <c r="Z3001" s="98"/>
      <c r="AA3001" s="98"/>
      <c r="AB3001" s="98"/>
      <c r="AC3001" s="98"/>
    </row>
    <row r="3002" spans="1:29" s="80" customFormat="1" ht="14.25" hidden="1" customHeight="1" x14ac:dyDescent="0.25">
      <c r="A3002" s="217"/>
      <c r="B3002" s="217"/>
      <c r="C3002" s="218"/>
      <c r="D3002" s="217"/>
      <c r="E3002" s="219"/>
      <c r="F3002" s="238" t="s">
        <v>244</v>
      </c>
      <c r="G3002" s="497" t="s">
        <v>245</v>
      </c>
      <c r="H3002" s="220"/>
      <c r="I3002" s="221"/>
      <c r="J3002" s="221">
        <f t="shared" si="220"/>
        <v>0</v>
      </c>
      <c r="K3002" s="221"/>
      <c r="L3002" s="221"/>
      <c r="M3002" s="221">
        <f t="shared" si="221"/>
        <v>0</v>
      </c>
      <c r="N3002" s="722"/>
      <c r="O3002" s="115"/>
      <c r="P3002" s="98"/>
      <c r="Q3002" s="98"/>
      <c r="R3002" s="87"/>
      <c r="S3002" s="98"/>
      <c r="T3002" s="98"/>
      <c r="U3002" s="98"/>
      <c r="V3002" s="98"/>
      <c r="W3002" s="98"/>
      <c r="X3002" s="98"/>
      <c r="Y3002" s="98"/>
      <c r="Z3002" s="98"/>
      <c r="AA3002" s="98"/>
      <c r="AB3002" s="98"/>
      <c r="AC3002" s="98"/>
    </row>
    <row r="3003" spans="1:29" s="80" customFormat="1" ht="14.25" hidden="1" customHeight="1" thickBot="1" x14ac:dyDescent="0.3">
      <c r="A3003" s="217"/>
      <c r="B3003" s="217"/>
      <c r="C3003" s="218"/>
      <c r="D3003" s="217"/>
      <c r="E3003" s="219"/>
      <c r="F3003" s="238" t="s">
        <v>246</v>
      </c>
      <c r="G3003" s="497" t="s">
        <v>247</v>
      </c>
      <c r="H3003" s="220"/>
      <c r="I3003" s="221"/>
      <c r="J3003" s="221">
        <f t="shared" si="220"/>
        <v>0</v>
      </c>
      <c r="K3003" s="221"/>
      <c r="L3003" s="221"/>
      <c r="M3003" s="221">
        <f t="shared" si="221"/>
        <v>0</v>
      </c>
      <c r="N3003" s="722"/>
      <c r="O3003" s="115"/>
      <c r="P3003" s="98"/>
      <c r="Q3003" s="98"/>
      <c r="R3003" s="87"/>
      <c r="S3003" s="98"/>
      <c r="T3003" s="98"/>
      <c r="U3003" s="98"/>
      <c r="V3003" s="98"/>
      <c r="W3003" s="98"/>
      <c r="X3003" s="98"/>
      <c r="Y3003" s="98"/>
      <c r="Z3003" s="98"/>
      <c r="AA3003" s="98"/>
      <c r="AB3003" s="98"/>
      <c r="AC3003" s="98"/>
    </row>
    <row r="3004" spans="1:29" s="80" customFormat="1" ht="14.25" customHeight="1" x14ac:dyDescent="0.25">
      <c r="A3004" s="217"/>
      <c r="B3004" s="217"/>
      <c r="C3004" s="218"/>
      <c r="D3004" s="217"/>
      <c r="E3004" s="219"/>
      <c r="F3004" s="217"/>
      <c r="G3004" s="498" t="s">
        <v>3896</v>
      </c>
      <c r="H3004" s="239">
        <f>SUM(H2988:H3003)</f>
        <v>1000000</v>
      </c>
      <c r="I3004" s="240">
        <f>SUM(I2989:I3003)</f>
        <v>0</v>
      </c>
      <c r="J3004" s="240">
        <f>SUM(J2988:J3003)</f>
        <v>1000000</v>
      </c>
      <c r="K3004" s="240">
        <f>SUM(K2988:K3003)</f>
        <v>1000000</v>
      </c>
      <c r="L3004" s="240">
        <f>SUM(L2989:L3003)</f>
        <v>0</v>
      </c>
      <c r="M3004" s="240">
        <f>SUM(M2988:M3003)</f>
        <v>1000000</v>
      </c>
      <c r="N3004" s="724"/>
      <c r="O3004" s="115"/>
      <c r="P3004" s="98"/>
      <c r="Q3004" s="98"/>
      <c r="R3004" s="87"/>
      <c r="S3004" s="98"/>
      <c r="T3004" s="98"/>
      <c r="U3004" s="98"/>
      <c r="V3004" s="98"/>
      <c r="W3004" s="98"/>
      <c r="X3004" s="98"/>
      <c r="Y3004" s="98"/>
      <c r="Z3004" s="98"/>
      <c r="AA3004" s="98"/>
      <c r="AB3004" s="98"/>
      <c r="AC3004" s="98"/>
    </row>
    <row r="3005" spans="1:29" s="80" customFormat="1" ht="30.75" customHeight="1" x14ac:dyDescent="0.25">
      <c r="A3005" s="217"/>
      <c r="B3005" s="217"/>
      <c r="C3005" s="218"/>
      <c r="D3005" s="217"/>
      <c r="E3005" s="234"/>
      <c r="F3005" s="233"/>
      <c r="G3005" s="499" t="s">
        <v>4511</v>
      </c>
      <c r="H3005" s="235"/>
      <c r="I3005" s="236"/>
      <c r="J3005" s="237"/>
      <c r="K3005" s="237"/>
      <c r="L3005" s="237"/>
      <c r="M3005" s="237"/>
      <c r="N3005" s="723"/>
      <c r="O3005" s="115"/>
      <c r="P3005" s="98"/>
      <c r="Q3005" s="98"/>
      <c r="R3005" s="87"/>
      <c r="S3005" s="98"/>
      <c r="T3005" s="98"/>
      <c r="U3005" s="98"/>
      <c r="V3005" s="98"/>
      <c r="W3005" s="98"/>
      <c r="X3005" s="98"/>
      <c r="Y3005" s="98"/>
      <c r="Z3005" s="98"/>
      <c r="AA3005" s="98"/>
      <c r="AB3005" s="98"/>
      <c r="AC3005" s="98"/>
    </row>
    <row r="3006" spans="1:29" s="80" customFormat="1" ht="14.25" customHeight="1" x14ac:dyDescent="0.25">
      <c r="A3006" s="217"/>
      <c r="B3006" s="217"/>
      <c r="C3006" s="218"/>
      <c r="D3006" s="217"/>
      <c r="E3006" s="219"/>
      <c r="F3006" s="238" t="s">
        <v>219</v>
      </c>
      <c r="G3006" s="497" t="s">
        <v>220</v>
      </c>
      <c r="H3006" s="220">
        <f>SUM(H2988)</f>
        <v>1000000</v>
      </c>
      <c r="I3006" s="221"/>
      <c r="J3006" s="221">
        <f>SUM(H3006:I3006)</f>
        <v>1000000</v>
      </c>
      <c r="K3006" s="221">
        <f>SUM(K2988)</f>
        <v>1000000</v>
      </c>
      <c r="L3006" s="221"/>
      <c r="M3006" s="221">
        <f>SUM(K3006:L3006)</f>
        <v>1000000</v>
      </c>
      <c r="N3006" s="722"/>
      <c r="O3006" s="115"/>
      <c r="P3006" s="98"/>
      <c r="Q3006" s="98"/>
      <c r="R3006" s="87"/>
      <c r="S3006" s="98"/>
      <c r="T3006" s="98"/>
      <c r="U3006" s="98"/>
      <c r="V3006" s="98"/>
      <c r="W3006" s="98"/>
      <c r="X3006" s="98"/>
      <c r="Y3006" s="98"/>
      <c r="Z3006" s="98"/>
      <c r="AA3006" s="98"/>
      <c r="AB3006" s="98"/>
      <c r="AC3006" s="98"/>
    </row>
    <row r="3007" spans="1:29" s="80" customFormat="1" ht="14.25" hidden="1" customHeight="1" x14ac:dyDescent="0.25">
      <c r="A3007" s="217"/>
      <c r="B3007" s="217"/>
      <c r="C3007" s="218"/>
      <c r="D3007" s="217"/>
      <c r="E3007" s="219"/>
      <c r="F3007" s="238" t="s">
        <v>221</v>
      </c>
      <c r="G3007" s="497" t="s">
        <v>222</v>
      </c>
      <c r="H3007" s="220"/>
      <c r="I3007" s="221"/>
      <c r="J3007" s="221">
        <f t="shared" ref="J3007:J3017" si="222">SUM(H3007:I3007)</f>
        <v>0</v>
      </c>
      <c r="K3007" s="221"/>
      <c r="L3007" s="221"/>
      <c r="M3007" s="221">
        <f t="shared" ref="M3007:M3017" si="223">SUM(K3007:L3007)</f>
        <v>0</v>
      </c>
      <c r="N3007" s="722"/>
      <c r="O3007" s="115"/>
      <c r="P3007" s="98"/>
      <c r="Q3007" s="98"/>
      <c r="R3007" s="87"/>
      <c r="S3007" s="98"/>
      <c r="T3007" s="98"/>
      <c r="U3007" s="98"/>
      <c r="V3007" s="98"/>
      <c r="W3007" s="98"/>
      <c r="X3007" s="98"/>
      <c r="Y3007" s="98"/>
      <c r="Z3007" s="98"/>
      <c r="AA3007" s="98"/>
      <c r="AB3007" s="98"/>
      <c r="AC3007" s="98"/>
    </row>
    <row r="3008" spans="1:29" s="80" customFormat="1" ht="14.25" hidden="1" customHeight="1" x14ac:dyDescent="0.25">
      <c r="A3008" s="217"/>
      <c r="B3008" s="217"/>
      <c r="C3008" s="218"/>
      <c r="D3008" s="217"/>
      <c r="E3008" s="219"/>
      <c r="F3008" s="238" t="s">
        <v>223</v>
      </c>
      <c r="G3008" s="497" t="s">
        <v>224</v>
      </c>
      <c r="H3008" s="220"/>
      <c r="I3008" s="221"/>
      <c r="J3008" s="221">
        <f t="shared" si="222"/>
        <v>0</v>
      </c>
      <c r="K3008" s="221"/>
      <c r="L3008" s="221"/>
      <c r="M3008" s="221">
        <f t="shared" si="223"/>
        <v>0</v>
      </c>
      <c r="N3008" s="722"/>
      <c r="O3008" s="115"/>
      <c r="P3008" s="98"/>
      <c r="Q3008" s="98"/>
      <c r="R3008" s="87"/>
      <c r="S3008" s="98"/>
      <c r="T3008" s="98"/>
      <c r="U3008" s="98"/>
      <c r="V3008" s="98"/>
      <c r="W3008" s="98"/>
      <c r="X3008" s="98"/>
      <c r="Y3008" s="98"/>
      <c r="Z3008" s="98"/>
      <c r="AA3008" s="98"/>
      <c r="AB3008" s="98"/>
      <c r="AC3008" s="98"/>
    </row>
    <row r="3009" spans="1:29" s="80" customFormat="1" ht="14.25" hidden="1" customHeight="1" x14ac:dyDescent="0.25">
      <c r="A3009" s="217"/>
      <c r="B3009" s="217"/>
      <c r="C3009" s="218"/>
      <c r="D3009" s="217"/>
      <c r="E3009" s="219"/>
      <c r="F3009" s="238" t="s">
        <v>225</v>
      </c>
      <c r="G3009" s="497" t="s">
        <v>226</v>
      </c>
      <c r="H3009" s="220"/>
      <c r="I3009" s="221"/>
      <c r="J3009" s="221">
        <f t="shared" si="222"/>
        <v>0</v>
      </c>
      <c r="K3009" s="221"/>
      <c r="L3009" s="221"/>
      <c r="M3009" s="221">
        <f t="shared" si="223"/>
        <v>0</v>
      </c>
      <c r="N3009" s="722"/>
      <c r="O3009" s="115"/>
      <c r="P3009" s="98"/>
      <c r="Q3009" s="98"/>
      <c r="R3009" s="87"/>
      <c r="S3009" s="98"/>
      <c r="T3009" s="98"/>
      <c r="U3009" s="98"/>
      <c r="V3009" s="98"/>
      <c r="W3009" s="98"/>
      <c r="X3009" s="98"/>
      <c r="Y3009" s="98"/>
      <c r="Z3009" s="98"/>
      <c r="AA3009" s="98"/>
      <c r="AB3009" s="98"/>
      <c r="AC3009" s="98"/>
    </row>
    <row r="3010" spans="1:29" s="80" customFormat="1" ht="14.25" hidden="1" customHeight="1" x14ac:dyDescent="0.25">
      <c r="A3010" s="217"/>
      <c r="B3010" s="217"/>
      <c r="C3010" s="218"/>
      <c r="D3010" s="217"/>
      <c r="E3010" s="219"/>
      <c r="F3010" s="238" t="s">
        <v>227</v>
      </c>
      <c r="G3010" s="497" t="s">
        <v>228</v>
      </c>
      <c r="H3010" s="220"/>
      <c r="I3010" s="221"/>
      <c r="J3010" s="221">
        <f t="shared" si="222"/>
        <v>0</v>
      </c>
      <c r="K3010" s="221"/>
      <c r="L3010" s="221"/>
      <c r="M3010" s="221">
        <f t="shared" si="223"/>
        <v>0</v>
      </c>
      <c r="N3010" s="722"/>
      <c r="O3010" s="115"/>
      <c r="P3010" s="98"/>
      <c r="Q3010" s="98"/>
      <c r="R3010" s="87"/>
      <c r="S3010" s="98"/>
      <c r="T3010" s="98"/>
      <c r="U3010" s="98"/>
      <c r="V3010" s="98"/>
      <c r="W3010" s="98"/>
      <c r="X3010" s="98"/>
      <c r="Y3010" s="98"/>
      <c r="Z3010" s="98"/>
      <c r="AA3010" s="98"/>
      <c r="AB3010" s="98"/>
      <c r="AC3010" s="98"/>
    </row>
    <row r="3011" spans="1:29" s="80" customFormat="1" ht="14.25" hidden="1" customHeight="1" x14ac:dyDescent="0.25">
      <c r="A3011" s="217"/>
      <c r="B3011" s="217"/>
      <c r="C3011" s="218"/>
      <c r="D3011" s="217"/>
      <c r="E3011" s="219"/>
      <c r="F3011" s="238" t="s">
        <v>229</v>
      </c>
      <c r="G3011" s="497" t="s">
        <v>230</v>
      </c>
      <c r="H3011" s="220"/>
      <c r="I3011" s="221"/>
      <c r="J3011" s="221">
        <f t="shared" si="222"/>
        <v>0</v>
      </c>
      <c r="K3011" s="221"/>
      <c r="L3011" s="221"/>
      <c r="M3011" s="221">
        <f t="shared" si="223"/>
        <v>0</v>
      </c>
      <c r="N3011" s="722"/>
      <c r="O3011" s="115"/>
      <c r="P3011" s="98"/>
      <c r="Q3011" s="98"/>
      <c r="R3011" s="87"/>
      <c r="S3011" s="98"/>
      <c r="T3011" s="98"/>
      <c r="U3011" s="98"/>
      <c r="V3011" s="98"/>
      <c r="W3011" s="98"/>
      <c r="X3011" s="98"/>
      <c r="Y3011" s="98"/>
      <c r="Z3011" s="98"/>
      <c r="AA3011" s="98"/>
      <c r="AB3011" s="98"/>
      <c r="AC3011" s="98"/>
    </row>
    <row r="3012" spans="1:29" s="80" customFormat="1" ht="14.25" hidden="1" customHeight="1" x14ac:dyDescent="0.25">
      <c r="A3012" s="217"/>
      <c r="B3012" s="217"/>
      <c r="C3012" s="218"/>
      <c r="D3012" s="217"/>
      <c r="E3012" s="219"/>
      <c r="F3012" s="238" t="s">
        <v>231</v>
      </c>
      <c r="G3012" s="497" t="s">
        <v>4115</v>
      </c>
      <c r="H3012" s="220"/>
      <c r="I3012" s="221"/>
      <c r="J3012" s="221">
        <f t="shared" si="222"/>
        <v>0</v>
      </c>
      <c r="K3012" s="221"/>
      <c r="L3012" s="221"/>
      <c r="M3012" s="221">
        <f t="shared" si="223"/>
        <v>0</v>
      </c>
      <c r="N3012" s="722"/>
      <c r="O3012" s="115"/>
      <c r="P3012" s="98"/>
      <c r="Q3012" s="98"/>
      <c r="R3012" s="87"/>
      <c r="S3012" s="98"/>
      <c r="T3012" s="98"/>
      <c r="U3012" s="98"/>
      <c r="V3012" s="98"/>
      <c r="W3012" s="98"/>
      <c r="X3012" s="98"/>
      <c r="Y3012" s="98"/>
      <c r="Z3012" s="98"/>
      <c r="AA3012" s="98"/>
      <c r="AB3012" s="98"/>
      <c r="AC3012" s="98"/>
    </row>
    <row r="3013" spans="1:29" s="80" customFormat="1" ht="14.25" hidden="1" customHeight="1" x14ac:dyDescent="0.25">
      <c r="A3013" s="217"/>
      <c r="B3013" s="217"/>
      <c r="C3013" s="218"/>
      <c r="D3013" s="217"/>
      <c r="E3013" s="219"/>
      <c r="F3013" s="238" t="s">
        <v>232</v>
      </c>
      <c r="G3013" s="497" t="s">
        <v>4114</v>
      </c>
      <c r="H3013" s="220"/>
      <c r="I3013" s="221"/>
      <c r="J3013" s="221">
        <f t="shared" si="222"/>
        <v>0</v>
      </c>
      <c r="K3013" s="221"/>
      <c r="L3013" s="221"/>
      <c r="M3013" s="221">
        <f t="shared" si="223"/>
        <v>0</v>
      </c>
      <c r="N3013" s="722"/>
      <c r="O3013" s="115"/>
      <c r="P3013" s="98"/>
      <c r="Q3013" s="98"/>
      <c r="R3013" s="87"/>
      <c r="S3013" s="98"/>
      <c r="T3013" s="98"/>
      <c r="U3013" s="98"/>
      <c r="V3013" s="98"/>
      <c r="W3013" s="98"/>
      <c r="X3013" s="98"/>
      <c r="Y3013" s="98"/>
      <c r="Z3013" s="98"/>
      <c r="AA3013" s="98"/>
      <c r="AB3013" s="98"/>
      <c r="AC3013" s="98"/>
    </row>
    <row r="3014" spans="1:29" s="80" customFormat="1" ht="14.25" hidden="1" customHeight="1" x14ac:dyDescent="0.25">
      <c r="A3014" s="217"/>
      <c r="B3014" s="217"/>
      <c r="C3014" s="218"/>
      <c r="D3014" s="217"/>
      <c r="E3014" s="219"/>
      <c r="F3014" s="238" t="s">
        <v>233</v>
      </c>
      <c r="G3014" s="497" t="s">
        <v>42</v>
      </c>
      <c r="H3014" s="220"/>
      <c r="I3014" s="221"/>
      <c r="J3014" s="221">
        <f t="shared" si="222"/>
        <v>0</v>
      </c>
      <c r="K3014" s="221"/>
      <c r="L3014" s="221"/>
      <c r="M3014" s="221">
        <f t="shared" si="223"/>
        <v>0</v>
      </c>
      <c r="N3014" s="722"/>
      <c r="O3014" s="115"/>
      <c r="P3014" s="98"/>
      <c r="Q3014" s="98"/>
      <c r="R3014" s="87"/>
      <c r="S3014" s="98"/>
      <c r="T3014" s="98"/>
      <c r="U3014" s="98"/>
      <c r="V3014" s="98"/>
      <c r="W3014" s="98"/>
      <c r="X3014" s="98"/>
      <c r="Y3014" s="98"/>
      <c r="Z3014" s="98"/>
      <c r="AA3014" s="98"/>
      <c r="AB3014" s="98"/>
      <c r="AC3014" s="98"/>
    </row>
    <row r="3015" spans="1:29" s="80" customFormat="1" ht="14.25" hidden="1" customHeight="1" x14ac:dyDescent="0.25">
      <c r="A3015" s="217"/>
      <c r="B3015" s="217"/>
      <c r="C3015" s="218"/>
      <c r="D3015" s="217"/>
      <c r="E3015" s="219"/>
      <c r="F3015" s="238" t="s">
        <v>234</v>
      </c>
      <c r="G3015" s="497" t="s">
        <v>235</v>
      </c>
      <c r="H3015" s="220"/>
      <c r="I3015" s="221"/>
      <c r="J3015" s="221">
        <f t="shared" si="222"/>
        <v>0</v>
      </c>
      <c r="K3015" s="221"/>
      <c r="L3015" s="221"/>
      <c r="M3015" s="221">
        <f t="shared" si="223"/>
        <v>0</v>
      </c>
      <c r="N3015" s="722"/>
      <c r="O3015" s="115"/>
      <c r="P3015" s="98"/>
      <c r="Q3015" s="98"/>
      <c r="R3015" s="87"/>
      <c r="S3015" s="98"/>
      <c r="T3015" s="98"/>
      <c r="U3015" s="98"/>
      <c r="V3015" s="98"/>
      <c r="W3015" s="98"/>
      <c r="X3015" s="98"/>
      <c r="Y3015" s="98"/>
      <c r="Z3015" s="98"/>
      <c r="AA3015" s="98"/>
      <c r="AB3015" s="98"/>
      <c r="AC3015" s="98"/>
    </row>
    <row r="3016" spans="1:29" s="80" customFormat="1" ht="9.75" hidden="1" customHeight="1" x14ac:dyDescent="0.25">
      <c r="A3016" s="217"/>
      <c r="B3016" s="217"/>
      <c r="C3016" s="218"/>
      <c r="D3016" s="217"/>
      <c r="E3016" s="219"/>
      <c r="F3016" s="238" t="s">
        <v>236</v>
      </c>
      <c r="G3016" s="497" t="s">
        <v>237</v>
      </c>
      <c r="H3016" s="220"/>
      <c r="I3016" s="221"/>
      <c r="J3016" s="221">
        <f t="shared" si="222"/>
        <v>0</v>
      </c>
      <c r="K3016" s="221"/>
      <c r="L3016" s="221"/>
      <c r="M3016" s="221">
        <f t="shared" si="223"/>
        <v>0</v>
      </c>
      <c r="N3016" s="722"/>
      <c r="O3016" s="115"/>
      <c r="P3016" s="98"/>
      <c r="Q3016" s="98"/>
      <c r="R3016" s="87"/>
      <c r="S3016" s="98"/>
      <c r="T3016" s="98"/>
      <c r="U3016" s="98"/>
      <c r="V3016" s="98"/>
      <c r="W3016" s="98"/>
      <c r="X3016" s="98"/>
      <c r="Y3016" s="98"/>
      <c r="Z3016" s="98"/>
      <c r="AA3016" s="98"/>
      <c r="AB3016" s="98"/>
      <c r="AC3016" s="98"/>
    </row>
    <row r="3017" spans="1:29" s="80" customFormat="1" ht="7.5" hidden="1" customHeight="1" x14ac:dyDescent="0.25">
      <c r="A3017" s="217"/>
      <c r="B3017" s="217"/>
      <c r="C3017" s="218"/>
      <c r="D3017" s="217"/>
      <c r="E3017" s="219"/>
      <c r="F3017" s="238" t="s">
        <v>238</v>
      </c>
      <c r="G3017" s="497" t="s">
        <v>239</v>
      </c>
      <c r="H3017" s="220"/>
      <c r="I3017" s="221"/>
      <c r="J3017" s="221">
        <f t="shared" si="222"/>
        <v>0</v>
      </c>
      <c r="K3017" s="221"/>
      <c r="L3017" s="221"/>
      <c r="M3017" s="221">
        <f t="shared" si="223"/>
        <v>0</v>
      </c>
      <c r="N3017" s="722"/>
      <c r="O3017" s="115"/>
      <c r="P3017" s="98"/>
      <c r="Q3017" s="98"/>
      <c r="R3017" s="87"/>
      <c r="S3017" s="98"/>
      <c r="T3017" s="98"/>
      <c r="U3017" s="98"/>
      <c r="V3017" s="98"/>
      <c r="W3017" s="98"/>
      <c r="X3017" s="98"/>
      <c r="Y3017" s="98"/>
      <c r="Z3017" s="98"/>
      <c r="AA3017" s="98"/>
      <c r="AB3017" s="98"/>
      <c r="AC3017" s="98"/>
    </row>
    <row r="3018" spans="1:29" s="80" customFormat="1" ht="14.25" hidden="1" customHeight="1" x14ac:dyDescent="0.25">
      <c r="A3018" s="217"/>
      <c r="B3018" s="217"/>
      <c r="C3018" s="218"/>
      <c r="D3018" s="217"/>
      <c r="E3018" s="219"/>
      <c r="F3018" s="238" t="s">
        <v>240</v>
      </c>
      <c r="G3018" s="497" t="s">
        <v>241</v>
      </c>
      <c r="H3018" s="221">
        <v>0</v>
      </c>
      <c r="I3018" s="267"/>
      <c r="J3018" s="221">
        <f>SUM(H3018:H3018)</f>
        <v>0</v>
      </c>
      <c r="K3018" s="221">
        <v>0</v>
      </c>
      <c r="L3018" s="221"/>
      <c r="M3018" s="221">
        <f>SUM(K3018:K3018)</f>
        <v>0</v>
      </c>
      <c r="N3018" s="722"/>
      <c r="O3018" s="115"/>
      <c r="P3018" s="98"/>
      <c r="Q3018" s="98"/>
      <c r="R3018" s="87"/>
      <c r="S3018" s="98"/>
      <c r="T3018" s="98"/>
      <c r="U3018" s="98"/>
      <c r="V3018" s="98"/>
      <c r="W3018" s="98"/>
      <c r="X3018" s="98"/>
      <c r="Y3018" s="98"/>
      <c r="Z3018" s="98"/>
      <c r="AA3018" s="98"/>
      <c r="AB3018" s="98"/>
      <c r="AC3018" s="98"/>
    </row>
    <row r="3019" spans="1:29" s="80" customFormat="1" ht="14.25" hidden="1" customHeight="1" x14ac:dyDescent="0.25">
      <c r="A3019" s="217"/>
      <c r="B3019" s="217"/>
      <c r="C3019" s="218"/>
      <c r="D3019" s="217"/>
      <c r="E3019" s="219"/>
      <c r="F3019" s="238" t="s">
        <v>242</v>
      </c>
      <c r="G3019" s="497" t="s">
        <v>243</v>
      </c>
      <c r="H3019" s="220"/>
      <c r="I3019" s="221"/>
      <c r="J3019" s="221">
        <f t="shared" ref="J3019:J3021" si="224">SUM(H3019:I3019)</f>
        <v>0</v>
      </c>
      <c r="K3019" s="221"/>
      <c r="L3019" s="221"/>
      <c r="M3019" s="221">
        <f t="shared" ref="M3019:M3021" si="225">SUM(K3019:L3019)</f>
        <v>0</v>
      </c>
      <c r="N3019" s="722"/>
      <c r="O3019" s="115"/>
      <c r="P3019" s="98"/>
      <c r="Q3019" s="98"/>
      <c r="R3019" s="87"/>
      <c r="S3019" s="98"/>
      <c r="T3019" s="98"/>
      <c r="U3019" s="98"/>
      <c r="V3019" s="98"/>
      <c r="W3019" s="98"/>
      <c r="X3019" s="98"/>
      <c r="Y3019" s="98"/>
      <c r="Z3019" s="98"/>
      <c r="AA3019" s="98"/>
      <c r="AB3019" s="98"/>
      <c r="AC3019" s="98"/>
    </row>
    <row r="3020" spans="1:29" s="80" customFormat="1" ht="14.25" hidden="1" customHeight="1" x14ac:dyDescent="0.25">
      <c r="A3020" s="217"/>
      <c r="B3020" s="217"/>
      <c r="C3020" s="218"/>
      <c r="D3020" s="217"/>
      <c r="E3020" s="219"/>
      <c r="F3020" s="238" t="s">
        <v>244</v>
      </c>
      <c r="G3020" s="497" t="s">
        <v>245</v>
      </c>
      <c r="H3020" s="220"/>
      <c r="I3020" s="221"/>
      <c r="J3020" s="221">
        <f t="shared" si="224"/>
        <v>0</v>
      </c>
      <c r="K3020" s="221"/>
      <c r="L3020" s="221"/>
      <c r="M3020" s="221">
        <f t="shared" si="225"/>
        <v>0</v>
      </c>
      <c r="N3020" s="722"/>
      <c r="O3020" s="115"/>
      <c r="P3020" s="98"/>
      <c r="Q3020" s="98"/>
      <c r="R3020" s="87"/>
      <c r="S3020" s="98"/>
      <c r="T3020" s="98"/>
      <c r="U3020" s="98"/>
      <c r="V3020" s="98"/>
      <c r="W3020" s="98"/>
      <c r="X3020" s="98"/>
      <c r="Y3020" s="98"/>
      <c r="Z3020" s="98"/>
      <c r="AA3020" s="98"/>
      <c r="AB3020" s="98"/>
      <c r="AC3020" s="98"/>
    </row>
    <row r="3021" spans="1:29" s="80" customFormat="1" ht="14.25" hidden="1" customHeight="1" thickBot="1" x14ac:dyDescent="0.3">
      <c r="A3021" s="217"/>
      <c r="B3021" s="217"/>
      <c r="C3021" s="218"/>
      <c r="D3021" s="217"/>
      <c r="E3021" s="219"/>
      <c r="F3021" s="238" t="s">
        <v>246</v>
      </c>
      <c r="G3021" s="497" t="s">
        <v>247</v>
      </c>
      <c r="H3021" s="220"/>
      <c r="I3021" s="221"/>
      <c r="J3021" s="221">
        <f t="shared" si="224"/>
        <v>0</v>
      </c>
      <c r="K3021" s="221"/>
      <c r="L3021" s="221"/>
      <c r="M3021" s="221">
        <f t="shared" si="225"/>
        <v>0</v>
      </c>
      <c r="N3021" s="722"/>
      <c r="O3021" s="115"/>
      <c r="P3021" s="98"/>
      <c r="Q3021" s="98"/>
      <c r="R3021" s="87"/>
      <c r="S3021" s="98"/>
      <c r="T3021" s="98"/>
      <c r="U3021" s="98"/>
      <c r="V3021" s="98"/>
      <c r="W3021" s="98"/>
      <c r="X3021" s="98"/>
      <c r="Y3021" s="98"/>
      <c r="Z3021" s="98"/>
      <c r="AA3021" s="98"/>
      <c r="AB3021" s="98"/>
      <c r="AC3021" s="98"/>
    </row>
    <row r="3022" spans="1:29" s="80" customFormat="1" ht="14.25" customHeight="1" x14ac:dyDescent="0.25">
      <c r="A3022" s="217"/>
      <c r="B3022" s="217"/>
      <c r="C3022" s="218"/>
      <c r="D3022" s="217"/>
      <c r="E3022" s="219"/>
      <c r="F3022" s="217"/>
      <c r="G3022" s="498" t="s">
        <v>4512</v>
      </c>
      <c r="H3022" s="239">
        <f>SUM(H3006:H3021)</f>
        <v>1000000</v>
      </c>
      <c r="I3022" s="240">
        <f>SUM(I3007:I3021)</f>
        <v>0</v>
      </c>
      <c r="J3022" s="240">
        <f>SUM(J3006:J3021)</f>
        <v>1000000</v>
      </c>
      <c r="K3022" s="240">
        <f>SUM(K3006:K3021)</f>
        <v>1000000</v>
      </c>
      <c r="L3022" s="240">
        <f>SUM(L3007:L3021)</f>
        <v>0</v>
      </c>
      <c r="M3022" s="240">
        <f>SUM(M3006:M3021)</f>
        <v>1000000</v>
      </c>
      <c r="N3022" s="724">
        <v>100</v>
      </c>
      <c r="O3022" s="115"/>
      <c r="P3022" s="98"/>
      <c r="Q3022" s="98"/>
      <c r="R3022" s="87"/>
      <c r="S3022" s="98"/>
      <c r="T3022" s="98"/>
      <c r="U3022" s="98"/>
      <c r="V3022" s="98"/>
      <c r="W3022" s="98"/>
      <c r="X3022" s="98"/>
      <c r="Y3022" s="98"/>
      <c r="Z3022" s="98"/>
      <c r="AA3022" s="98"/>
      <c r="AB3022" s="98"/>
      <c r="AC3022" s="98"/>
    </row>
    <row r="3023" spans="1:29" s="80" customFormat="1" ht="14.25" hidden="1" customHeight="1" x14ac:dyDescent="0.25">
      <c r="A3023" s="217"/>
      <c r="B3023" s="217"/>
      <c r="C3023" s="228" t="s">
        <v>3681</v>
      </c>
      <c r="D3023" s="229"/>
      <c r="E3023" s="219"/>
      <c r="F3023" s="217"/>
      <c r="G3023" s="491" t="s">
        <v>4271</v>
      </c>
      <c r="H3023" s="220"/>
      <c r="I3023" s="221"/>
      <c r="J3023" s="221"/>
      <c r="K3023" s="221"/>
      <c r="L3023" s="221"/>
      <c r="M3023" s="221"/>
      <c r="N3023" s="722"/>
      <c r="O3023" s="115"/>
      <c r="P3023" s="98"/>
      <c r="Q3023" s="98"/>
      <c r="R3023" s="87"/>
      <c r="S3023" s="98"/>
      <c r="T3023" s="98"/>
      <c r="U3023" s="98"/>
      <c r="V3023" s="98"/>
      <c r="W3023" s="98"/>
      <c r="X3023" s="98"/>
      <c r="Y3023" s="98"/>
      <c r="Z3023" s="98"/>
      <c r="AA3023" s="98"/>
      <c r="AB3023" s="98"/>
      <c r="AC3023" s="98"/>
    </row>
    <row r="3024" spans="1:29" s="80" customFormat="1" ht="14.25" hidden="1" customHeight="1" x14ac:dyDescent="0.25">
      <c r="A3024" s="217"/>
      <c r="B3024" s="217"/>
      <c r="C3024" s="228"/>
      <c r="D3024" s="270" t="s">
        <v>3659</v>
      </c>
      <c r="E3024" s="231"/>
      <c r="F3024" s="230"/>
      <c r="G3024" s="503" t="s">
        <v>85</v>
      </c>
      <c r="H3024" s="220"/>
      <c r="I3024" s="221"/>
      <c r="J3024" s="221"/>
      <c r="K3024" s="221"/>
      <c r="L3024" s="221"/>
      <c r="M3024" s="221"/>
      <c r="N3024" s="722"/>
      <c r="O3024" s="115"/>
      <c r="P3024" s="98"/>
      <c r="Q3024" s="98"/>
      <c r="R3024" s="87"/>
      <c r="S3024" s="98"/>
      <c r="T3024" s="98"/>
      <c r="U3024" s="98"/>
      <c r="V3024" s="98"/>
      <c r="W3024" s="98"/>
      <c r="X3024" s="98"/>
      <c r="Y3024" s="98"/>
      <c r="Z3024" s="98"/>
      <c r="AA3024" s="98"/>
      <c r="AB3024" s="98"/>
      <c r="AC3024" s="98"/>
    </row>
    <row r="3025" spans="1:29" s="80" customFormat="1" ht="14.25" hidden="1" customHeight="1" x14ac:dyDescent="0.25">
      <c r="A3025" s="217"/>
      <c r="B3025" s="217"/>
      <c r="C3025" s="218"/>
      <c r="D3025" s="217"/>
      <c r="E3025" s="219"/>
      <c r="F3025" s="233">
        <v>411</v>
      </c>
      <c r="G3025" s="493" t="s">
        <v>3738</v>
      </c>
      <c r="H3025" s="220"/>
      <c r="I3025" s="221"/>
      <c r="J3025" s="221">
        <f>SUM(H3025:I3025)</f>
        <v>0</v>
      </c>
      <c r="K3025" s="221"/>
      <c r="L3025" s="221"/>
      <c r="M3025" s="221">
        <f>SUM(K3025:L3025)</f>
        <v>0</v>
      </c>
      <c r="N3025" s="722"/>
      <c r="O3025" s="115"/>
      <c r="P3025" s="98"/>
      <c r="Q3025" s="98"/>
      <c r="R3025" s="87"/>
      <c r="S3025" s="98"/>
      <c r="T3025" s="98"/>
      <c r="U3025" s="98"/>
      <c r="V3025" s="98"/>
      <c r="W3025" s="98"/>
      <c r="X3025" s="98"/>
      <c r="Y3025" s="98"/>
      <c r="Z3025" s="98"/>
      <c r="AA3025" s="98"/>
      <c r="AB3025" s="98"/>
      <c r="AC3025" s="98"/>
    </row>
    <row r="3026" spans="1:29" s="80" customFormat="1" ht="14.25" hidden="1" customHeight="1" x14ac:dyDescent="0.25">
      <c r="A3026" s="217"/>
      <c r="B3026" s="217"/>
      <c r="C3026" s="218"/>
      <c r="D3026" s="217"/>
      <c r="E3026" s="219"/>
      <c r="F3026" s="233">
        <v>412</v>
      </c>
      <c r="G3026" s="494" t="s">
        <v>3630</v>
      </c>
      <c r="H3026" s="220"/>
      <c r="I3026" s="221"/>
      <c r="J3026" s="221">
        <f t="shared" ref="J3026:J3035" si="226">SUM(H3026:I3026)</f>
        <v>0</v>
      </c>
      <c r="K3026" s="221"/>
      <c r="L3026" s="221"/>
      <c r="M3026" s="221">
        <f t="shared" ref="M3026:M3035" si="227">SUM(K3026:L3026)</f>
        <v>0</v>
      </c>
      <c r="N3026" s="722"/>
      <c r="O3026" s="115"/>
      <c r="P3026" s="98"/>
      <c r="Q3026" s="98"/>
      <c r="R3026" s="87"/>
      <c r="S3026" s="98"/>
      <c r="T3026" s="98"/>
      <c r="U3026" s="98"/>
      <c r="V3026" s="98"/>
      <c r="W3026" s="98"/>
      <c r="X3026" s="98"/>
      <c r="Y3026" s="98"/>
      <c r="Z3026" s="98"/>
      <c r="AA3026" s="98"/>
      <c r="AB3026" s="98"/>
      <c r="AC3026" s="98"/>
    </row>
    <row r="3027" spans="1:29" s="80" customFormat="1" ht="14.25" hidden="1" customHeight="1" x14ac:dyDescent="0.25">
      <c r="A3027" s="217"/>
      <c r="B3027" s="217"/>
      <c r="C3027" s="218"/>
      <c r="D3027" s="217"/>
      <c r="E3027" s="219"/>
      <c r="F3027" s="233">
        <v>413</v>
      </c>
      <c r="G3027" s="493" t="s">
        <v>3739</v>
      </c>
      <c r="H3027" s="220"/>
      <c r="I3027" s="221"/>
      <c r="J3027" s="221">
        <f t="shared" si="226"/>
        <v>0</v>
      </c>
      <c r="K3027" s="221"/>
      <c r="L3027" s="221"/>
      <c r="M3027" s="221">
        <f t="shared" si="227"/>
        <v>0</v>
      </c>
      <c r="N3027" s="722"/>
      <c r="O3027" s="115"/>
      <c r="P3027" s="98"/>
      <c r="Q3027" s="98"/>
      <c r="R3027" s="87"/>
      <c r="S3027" s="98"/>
      <c r="T3027" s="98"/>
      <c r="U3027" s="98"/>
      <c r="V3027" s="98"/>
      <c r="W3027" s="98"/>
      <c r="X3027" s="98"/>
      <c r="Y3027" s="98"/>
      <c r="Z3027" s="98"/>
      <c r="AA3027" s="98"/>
      <c r="AB3027" s="98"/>
      <c r="AC3027" s="98"/>
    </row>
    <row r="3028" spans="1:29" s="80" customFormat="1" ht="14.25" hidden="1" customHeight="1" x14ac:dyDescent="0.25">
      <c r="A3028" s="217"/>
      <c r="B3028" s="217"/>
      <c r="C3028" s="218"/>
      <c r="D3028" s="217"/>
      <c r="E3028" s="219"/>
      <c r="F3028" s="233">
        <v>414</v>
      </c>
      <c r="G3028" s="493" t="s">
        <v>3631</v>
      </c>
      <c r="H3028" s="220"/>
      <c r="I3028" s="221"/>
      <c r="J3028" s="221">
        <f t="shared" si="226"/>
        <v>0</v>
      </c>
      <c r="K3028" s="221"/>
      <c r="L3028" s="221"/>
      <c r="M3028" s="221">
        <f t="shared" si="227"/>
        <v>0</v>
      </c>
      <c r="N3028" s="722"/>
      <c r="O3028" s="115"/>
      <c r="P3028" s="98"/>
      <c r="Q3028" s="98"/>
      <c r="R3028" s="87"/>
      <c r="S3028" s="98"/>
      <c r="T3028" s="98"/>
      <c r="U3028" s="98"/>
      <c r="V3028" s="98"/>
      <c r="W3028" s="98"/>
      <c r="X3028" s="98"/>
      <c r="Y3028" s="98"/>
      <c r="Z3028" s="98"/>
      <c r="AA3028" s="98"/>
      <c r="AB3028" s="98"/>
      <c r="AC3028" s="98"/>
    </row>
    <row r="3029" spans="1:29" s="80" customFormat="1" ht="14.25" hidden="1" customHeight="1" x14ac:dyDescent="0.25">
      <c r="A3029" s="217"/>
      <c r="B3029" s="217"/>
      <c r="C3029" s="218"/>
      <c r="D3029" s="217"/>
      <c r="E3029" s="219"/>
      <c r="F3029" s="233">
        <v>415</v>
      </c>
      <c r="G3029" s="493" t="s">
        <v>3748</v>
      </c>
      <c r="H3029" s="220"/>
      <c r="I3029" s="221"/>
      <c r="J3029" s="221">
        <f t="shared" si="226"/>
        <v>0</v>
      </c>
      <c r="K3029" s="221"/>
      <c r="L3029" s="221"/>
      <c r="M3029" s="221">
        <f t="shared" si="227"/>
        <v>0</v>
      </c>
      <c r="N3029" s="722"/>
      <c r="O3029" s="115"/>
      <c r="P3029" s="98"/>
      <c r="Q3029" s="98"/>
      <c r="R3029" s="87"/>
      <c r="S3029" s="98"/>
      <c r="T3029" s="98"/>
      <c r="U3029" s="98"/>
      <c r="V3029" s="98"/>
      <c r="W3029" s="98"/>
      <c r="X3029" s="98"/>
      <c r="Y3029" s="98"/>
      <c r="Z3029" s="98"/>
      <c r="AA3029" s="98"/>
      <c r="AB3029" s="98"/>
      <c r="AC3029" s="98"/>
    </row>
    <row r="3030" spans="1:29" s="80" customFormat="1" ht="14.25" hidden="1" customHeight="1" x14ac:dyDescent="0.25">
      <c r="A3030" s="217"/>
      <c r="B3030" s="217"/>
      <c r="C3030" s="218"/>
      <c r="D3030" s="217"/>
      <c r="E3030" s="219"/>
      <c r="F3030" s="233">
        <v>416</v>
      </c>
      <c r="G3030" s="493" t="s">
        <v>3749</v>
      </c>
      <c r="H3030" s="220"/>
      <c r="I3030" s="221"/>
      <c r="J3030" s="221">
        <f t="shared" si="226"/>
        <v>0</v>
      </c>
      <c r="K3030" s="221"/>
      <c r="L3030" s="221"/>
      <c r="M3030" s="221">
        <f t="shared" si="227"/>
        <v>0</v>
      </c>
      <c r="N3030" s="722"/>
      <c r="O3030" s="115"/>
      <c r="P3030" s="98"/>
      <c r="Q3030" s="98"/>
      <c r="R3030" s="87"/>
      <c r="S3030" s="98"/>
      <c r="T3030" s="98"/>
      <c r="U3030" s="98"/>
      <c r="V3030" s="98"/>
      <c r="W3030" s="98"/>
      <c r="X3030" s="98"/>
      <c r="Y3030" s="98"/>
      <c r="Z3030" s="98"/>
      <c r="AA3030" s="98"/>
      <c r="AB3030" s="98"/>
      <c r="AC3030" s="98"/>
    </row>
    <row r="3031" spans="1:29" s="80" customFormat="1" ht="14.25" hidden="1" customHeight="1" x14ac:dyDescent="0.25">
      <c r="A3031" s="217"/>
      <c r="B3031" s="217"/>
      <c r="C3031" s="218"/>
      <c r="D3031" s="217"/>
      <c r="E3031" s="219"/>
      <c r="F3031" s="233">
        <v>417</v>
      </c>
      <c r="G3031" s="493" t="s">
        <v>3750</v>
      </c>
      <c r="H3031" s="220"/>
      <c r="I3031" s="221"/>
      <c r="J3031" s="221">
        <f t="shared" si="226"/>
        <v>0</v>
      </c>
      <c r="K3031" s="221"/>
      <c r="L3031" s="221"/>
      <c r="M3031" s="221">
        <f t="shared" si="227"/>
        <v>0</v>
      </c>
      <c r="N3031" s="722"/>
      <c r="O3031" s="115"/>
      <c r="P3031" s="98"/>
      <c r="Q3031" s="98"/>
      <c r="R3031" s="87"/>
      <c r="S3031" s="98"/>
      <c r="T3031" s="98"/>
      <c r="U3031" s="98"/>
      <c r="V3031" s="98"/>
      <c r="W3031" s="98"/>
      <c r="X3031" s="98"/>
      <c r="Y3031" s="98"/>
      <c r="Z3031" s="98"/>
      <c r="AA3031" s="98"/>
      <c r="AB3031" s="98"/>
      <c r="AC3031" s="98"/>
    </row>
    <row r="3032" spans="1:29" s="80" customFormat="1" ht="14.25" hidden="1" customHeight="1" x14ac:dyDescent="0.25">
      <c r="A3032" s="217"/>
      <c r="B3032" s="217"/>
      <c r="C3032" s="218"/>
      <c r="D3032" s="217"/>
      <c r="E3032" s="219"/>
      <c r="F3032" s="233">
        <v>418</v>
      </c>
      <c r="G3032" s="493" t="s">
        <v>3632</v>
      </c>
      <c r="H3032" s="220"/>
      <c r="I3032" s="221"/>
      <c r="J3032" s="221">
        <f t="shared" si="226"/>
        <v>0</v>
      </c>
      <c r="K3032" s="221"/>
      <c r="L3032" s="221"/>
      <c r="M3032" s="221">
        <f t="shared" si="227"/>
        <v>0</v>
      </c>
      <c r="N3032" s="722"/>
      <c r="O3032" s="115"/>
      <c r="P3032" s="98"/>
      <c r="Q3032" s="98"/>
      <c r="R3032" s="87"/>
      <c r="S3032" s="98"/>
      <c r="T3032" s="98"/>
      <c r="U3032" s="98"/>
      <c r="V3032" s="98"/>
      <c r="W3032" s="98"/>
      <c r="X3032" s="98"/>
      <c r="Y3032" s="98"/>
      <c r="Z3032" s="98"/>
      <c r="AA3032" s="98"/>
      <c r="AB3032" s="98"/>
      <c r="AC3032" s="98"/>
    </row>
    <row r="3033" spans="1:29" s="80" customFormat="1" ht="14.25" hidden="1" customHeight="1" x14ac:dyDescent="0.25">
      <c r="A3033" s="217"/>
      <c r="B3033" s="217"/>
      <c r="C3033" s="218"/>
      <c r="D3033" s="217"/>
      <c r="E3033" s="219"/>
      <c r="F3033" s="233">
        <v>421</v>
      </c>
      <c r="G3033" s="493" t="s">
        <v>3634</v>
      </c>
      <c r="H3033" s="220"/>
      <c r="I3033" s="221"/>
      <c r="J3033" s="221">
        <f t="shared" si="226"/>
        <v>0</v>
      </c>
      <c r="K3033" s="221"/>
      <c r="L3033" s="221"/>
      <c r="M3033" s="221">
        <f t="shared" si="227"/>
        <v>0</v>
      </c>
      <c r="N3033" s="722"/>
      <c r="O3033" s="115"/>
      <c r="P3033" s="98"/>
      <c r="Q3033" s="98"/>
      <c r="R3033" s="87"/>
      <c r="S3033" s="98"/>
      <c r="T3033" s="98"/>
      <c r="U3033" s="98"/>
      <c r="V3033" s="98"/>
      <c r="W3033" s="98"/>
      <c r="X3033" s="98"/>
      <c r="Y3033" s="98"/>
      <c r="Z3033" s="98"/>
      <c r="AA3033" s="98"/>
      <c r="AB3033" s="98"/>
      <c r="AC3033" s="98"/>
    </row>
    <row r="3034" spans="1:29" s="80" customFormat="1" ht="14.25" hidden="1" customHeight="1" x14ac:dyDescent="0.25">
      <c r="A3034" s="217"/>
      <c r="B3034" s="217"/>
      <c r="C3034" s="218"/>
      <c r="D3034" s="217"/>
      <c r="E3034" s="219"/>
      <c r="F3034" s="233">
        <v>422</v>
      </c>
      <c r="G3034" s="493" t="s">
        <v>3635</v>
      </c>
      <c r="H3034" s="220"/>
      <c r="I3034" s="221"/>
      <c r="J3034" s="221">
        <f t="shared" si="226"/>
        <v>0</v>
      </c>
      <c r="K3034" s="221"/>
      <c r="L3034" s="221"/>
      <c r="M3034" s="221">
        <f t="shared" si="227"/>
        <v>0</v>
      </c>
      <c r="N3034" s="722"/>
      <c r="O3034" s="115"/>
      <c r="P3034" s="98"/>
      <c r="Q3034" s="98"/>
      <c r="R3034" s="87"/>
      <c r="S3034" s="98"/>
      <c r="T3034" s="98"/>
      <c r="U3034" s="98"/>
      <c r="V3034" s="98"/>
      <c r="W3034" s="98"/>
      <c r="X3034" s="98"/>
      <c r="Y3034" s="98"/>
      <c r="Z3034" s="98"/>
      <c r="AA3034" s="98"/>
      <c r="AB3034" s="98"/>
      <c r="AC3034" s="98"/>
    </row>
    <row r="3035" spans="1:29" s="80" customFormat="1" ht="14.25" hidden="1" customHeight="1" x14ac:dyDescent="0.25">
      <c r="A3035" s="217"/>
      <c r="B3035" s="217"/>
      <c r="C3035" s="218"/>
      <c r="D3035" s="217"/>
      <c r="E3035" s="219"/>
      <c r="F3035" s="233">
        <v>423</v>
      </c>
      <c r="G3035" s="493" t="s">
        <v>3636</v>
      </c>
      <c r="H3035" s="220"/>
      <c r="I3035" s="221"/>
      <c r="J3035" s="221">
        <f t="shared" si="226"/>
        <v>0</v>
      </c>
      <c r="K3035" s="221"/>
      <c r="L3035" s="221"/>
      <c r="M3035" s="221">
        <f t="shared" si="227"/>
        <v>0</v>
      </c>
      <c r="N3035" s="722"/>
      <c r="O3035" s="115"/>
      <c r="P3035" s="98"/>
      <c r="Q3035" s="98"/>
      <c r="R3035" s="87"/>
      <c r="S3035" s="98"/>
      <c r="T3035" s="98"/>
      <c r="U3035" s="98"/>
      <c r="V3035" s="98"/>
      <c r="W3035" s="98"/>
      <c r="X3035" s="98"/>
      <c r="Y3035" s="98"/>
      <c r="Z3035" s="98"/>
      <c r="AA3035" s="98"/>
      <c r="AB3035" s="98"/>
      <c r="AC3035" s="98"/>
    </row>
    <row r="3036" spans="1:29" s="80" customFormat="1" ht="14.25" hidden="1" customHeight="1" x14ac:dyDescent="0.25">
      <c r="A3036" s="217"/>
      <c r="B3036" s="217"/>
      <c r="C3036" s="218"/>
      <c r="D3036" s="217"/>
      <c r="E3036" s="219"/>
      <c r="F3036" s="233">
        <v>424</v>
      </c>
      <c r="G3036" s="493" t="s">
        <v>3637</v>
      </c>
      <c r="H3036" s="220"/>
      <c r="I3036" s="221"/>
      <c r="J3036" s="221">
        <f>SUM(H3036:I3036)</f>
        <v>0</v>
      </c>
      <c r="K3036" s="221"/>
      <c r="L3036" s="221"/>
      <c r="M3036" s="221">
        <f>SUM(K3036:L3036)</f>
        <v>0</v>
      </c>
      <c r="N3036" s="722"/>
      <c r="O3036" s="115"/>
      <c r="P3036" s="98"/>
      <c r="Q3036" s="98"/>
      <c r="R3036" s="87"/>
      <c r="S3036" s="98"/>
      <c r="T3036" s="98"/>
      <c r="U3036" s="98"/>
      <c r="V3036" s="98"/>
      <c r="W3036" s="98"/>
      <c r="X3036" s="98"/>
      <c r="Y3036" s="98"/>
      <c r="Z3036" s="98"/>
      <c r="AA3036" s="98"/>
      <c r="AB3036" s="98"/>
      <c r="AC3036" s="98"/>
    </row>
    <row r="3037" spans="1:29" s="80" customFormat="1" ht="14.25" hidden="1" customHeight="1" x14ac:dyDescent="0.25">
      <c r="A3037" s="217"/>
      <c r="B3037" s="217"/>
      <c r="C3037" s="218"/>
      <c r="D3037" s="217"/>
      <c r="E3037" s="219"/>
      <c r="F3037" s="233">
        <v>426</v>
      </c>
      <c r="G3037" s="493" t="s">
        <v>4129</v>
      </c>
      <c r="H3037" s="220"/>
      <c r="I3037" s="221"/>
      <c r="J3037" s="221">
        <f t="shared" ref="J3037:J3084" si="228">SUM(H3037:I3037)</f>
        <v>0</v>
      </c>
      <c r="K3037" s="221"/>
      <c r="L3037" s="221"/>
      <c r="M3037" s="221">
        <f t="shared" ref="M3037:M3084" si="229">SUM(K3037:L3037)</f>
        <v>0</v>
      </c>
      <c r="N3037" s="722"/>
      <c r="O3037" s="115"/>
      <c r="P3037" s="98"/>
      <c r="Q3037" s="98"/>
      <c r="R3037" s="87"/>
      <c r="S3037" s="98"/>
      <c r="T3037" s="98"/>
      <c r="U3037" s="98"/>
      <c r="V3037" s="98"/>
      <c r="W3037" s="98"/>
      <c r="X3037" s="98"/>
      <c r="Y3037" s="98"/>
      <c r="Z3037" s="98"/>
      <c r="AA3037" s="98"/>
      <c r="AB3037" s="98"/>
      <c r="AC3037" s="98"/>
    </row>
    <row r="3038" spans="1:29" s="80" customFormat="1" ht="14.25" hidden="1" customHeight="1" x14ac:dyDescent="0.25">
      <c r="A3038" s="217"/>
      <c r="B3038" s="217"/>
      <c r="C3038" s="218"/>
      <c r="D3038" s="217"/>
      <c r="E3038" s="219"/>
      <c r="F3038" s="233">
        <v>465</v>
      </c>
      <c r="G3038" s="493" t="s">
        <v>3741</v>
      </c>
      <c r="H3038" s="220"/>
      <c r="I3038" s="221"/>
      <c r="J3038" s="221">
        <f t="shared" si="228"/>
        <v>0</v>
      </c>
      <c r="K3038" s="221"/>
      <c r="L3038" s="221"/>
      <c r="M3038" s="221">
        <f t="shared" si="229"/>
        <v>0</v>
      </c>
      <c r="N3038" s="722"/>
      <c r="O3038" s="115"/>
      <c r="P3038" s="98"/>
      <c r="Q3038" s="98"/>
      <c r="R3038" s="87"/>
      <c r="S3038" s="98"/>
      <c r="T3038" s="98"/>
      <c r="U3038" s="98"/>
      <c r="V3038" s="98"/>
      <c r="W3038" s="98"/>
      <c r="X3038" s="98"/>
      <c r="Y3038" s="98"/>
      <c r="Z3038" s="98"/>
      <c r="AA3038" s="98"/>
      <c r="AB3038" s="98"/>
      <c r="AC3038" s="98"/>
    </row>
    <row r="3039" spans="1:29" s="80" customFormat="1" ht="14.25" hidden="1" customHeight="1" x14ac:dyDescent="0.25">
      <c r="A3039" s="217"/>
      <c r="B3039" s="217"/>
      <c r="C3039" s="218"/>
      <c r="D3039" s="217"/>
      <c r="E3039" s="219"/>
      <c r="F3039" s="233">
        <v>431</v>
      </c>
      <c r="G3039" s="493" t="s">
        <v>3752</v>
      </c>
      <c r="H3039" s="220"/>
      <c r="I3039" s="221"/>
      <c r="J3039" s="221">
        <f t="shared" si="228"/>
        <v>0</v>
      </c>
      <c r="K3039" s="221"/>
      <c r="L3039" s="221"/>
      <c r="M3039" s="221">
        <f t="shared" si="229"/>
        <v>0</v>
      </c>
      <c r="N3039" s="722"/>
      <c r="O3039" s="115"/>
      <c r="P3039" s="98"/>
      <c r="Q3039" s="98"/>
      <c r="R3039" s="87"/>
      <c r="S3039" s="98"/>
      <c r="T3039" s="98"/>
      <c r="U3039" s="98"/>
      <c r="V3039" s="98"/>
      <c r="W3039" s="98"/>
      <c r="X3039" s="98"/>
      <c r="Y3039" s="98"/>
      <c r="Z3039" s="98"/>
      <c r="AA3039" s="98"/>
      <c r="AB3039" s="98"/>
      <c r="AC3039" s="98"/>
    </row>
    <row r="3040" spans="1:29" s="80" customFormat="1" ht="14.25" hidden="1" customHeight="1" x14ac:dyDescent="0.25">
      <c r="A3040" s="217"/>
      <c r="B3040" s="217"/>
      <c r="C3040" s="218"/>
      <c r="D3040" s="217"/>
      <c r="E3040" s="219"/>
      <c r="F3040" s="233">
        <v>432</v>
      </c>
      <c r="G3040" s="493" t="s">
        <v>3753</v>
      </c>
      <c r="H3040" s="220"/>
      <c r="I3040" s="221"/>
      <c r="J3040" s="221">
        <f t="shared" si="228"/>
        <v>0</v>
      </c>
      <c r="K3040" s="221"/>
      <c r="L3040" s="221"/>
      <c r="M3040" s="221">
        <f t="shared" si="229"/>
        <v>0</v>
      </c>
      <c r="N3040" s="722"/>
      <c r="O3040" s="115"/>
      <c r="P3040" s="98"/>
      <c r="Q3040" s="98"/>
      <c r="R3040" s="87"/>
      <c r="S3040" s="98"/>
      <c r="T3040" s="98"/>
      <c r="U3040" s="98"/>
      <c r="V3040" s="98"/>
      <c r="W3040" s="98"/>
      <c r="X3040" s="98"/>
      <c r="Y3040" s="98"/>
      <c r="Z3040" s="98"/>
      <c r="AA3040" s="98"/>
      <c r="AB3040" s="98"/>
      <c r="AC3040" s="98"/>
    </row>
    <row r="3041" spans="1:29" s="80" customFormat="1" ht="14.25" hidden="1" customHeight="1" x14ac:dyDescent="0.25">
      <c r="A3041" s="217"/>
      <c r="B3041" s="217"/>
      <c r="C3041" s="218"/>
      <c r="D3041" s="217"/>
      <c r="E3041" s="219"/>
      <c r="F3041" s="233">
        <v>433</v>
      </c>
      <c r="G3041" s="493" t="s">
        <v>3754</v>
      </c>
      <c r="H3041" s="220"/>
      <c r="I3041" s="221"/>
      <c r="J3041" s="221">
        <f t="shared" si="228"/>
        <v>0</v>
      </c>
      <c r="K3041" s="221"/>
      <c r="L3041" s="221"/>
      <c r="M3041" s="221">
        <f t="shared" si="229"/>
        <v>0</v>
      </c>
      <c r="N3041" s="722"/>
      <c r="O3041" s="115"/>
      <c r="P3041" s="98"/>
      <c r="Q3041" s="98"/>
      <c r="R3041" s="87"/>
      <c r="S3041" s="98"/>
      <c r="T3041" s="98"/>
      <c r="U3041" s="98"/>
      <c r="V3041" s="98"/>
      <c r="W3041" s="98"/>
      <c r="X3041" s="98"/>
      <c r="Y3041" s="98"/>
      <c r="Z3041" s="98"/>
      <c r="AA3041" s="98"/>
      <c r="AB3041" s="98"/>
      <c r="AC3041" s="98"/>
    </row>
    <row r="3042" spans="1:29" s="80" customFormat="1" ht="14.25" hidden="1" customHeight="1" x14ac:dyDescent="0.25">
      <c r="A3042" s="217"/>
      <c r="B3042" s="217"/>
      <c r="C3042" s="218"/>
      <c r="D3042" s="217"/>
      <c r="E3042" s="219"/>
      <c r="F3042" s="233">
        <v>434</v>
      </c>
      <c r="G3042" s="493" t="s">
        <v>3755</v>
      </c>
      <c r="H3042" s="220"/>
      <c r="I3042" s="221"/>
      <c r="J3042" s="221">
        <f t="shared" si="228"/>
        <v>0</v>
      </c>
      <c r="K3042" s="221"/>
      <c r="L3042" s="221"/>
      <c r="M3042" s="221">
        <f t="shared" si="229"/>
        <v>0</v>
      </c>
      <c r="N3042" s="722"/>
      <c r="O3042" s="115"/>
      <c r="P3042" s="98"/>
      <c r="Q3042" s="98"/>
      <c r="R3042" s="87"/>
      <c r="S3042" s="98"/>
      <c r="T3042" s="98"/>
      <c r="U3042" s="98"/>
      <c r="V3042" s="98"/>
      <c r="W3042" s="98"/>
      <c r="X3042" s="98"/>
      <c r="Y3042" s="98"/>
      <c r="Z3042" s="98"/>
      <c r="AA3042" s="98"/>
      <c r="AB3042" s="98"/>
      <c r="AC3042" s="98"/>
    </row>
    <row r="3043" spans="1:29" s="80" customFormat="1" ht="14.25" hidden="1" customHeight="1" x14ac:dyDescent="0.25">
      <c r="A3043" s="217"/>
      <c r="B3043" s="217"/>
      <c r="C3043" s="218"/>
      <c r="D3043" s="217"/>
      <c r="E3043" s="219"/>
      <c r="F3043" s="233">
        <v>435</v>
      </c>
      <c r="G3043" s="493" t="s">
        <v>3639</v>
      </c>
      <c r="H3043" s="220"/>
      <c r="I3043" s="221"/>
      <c r="J3043" s="221">
        <f t="shared" si="228"/>
        <v>0</v>
      </c>
      <c r="K3043" s="221"/>
      <c r="L3043" s="221"/>
      <c r="M3043" s="221">
        <f t="shared" si="229"/>
        <v>0</v>
      </c>
      <c r="N3043" s="722"/>
      <c r="O3043" s="115"/>
      <c r="P3043" s="98"/>
      <c r="Q3043" s="98"/>
      <c r="R3043" s="87"/>
      <c r="S3043" s="98"/>
      <c r="T3043" s="98"/>
      <c r="U3043" s="98"/>
      <c r="V3043" s="98"/>
      <c r="W3043" s="98"/>
      <c r="X3043" s="98"/>
      <c r="Y3043" s="98"/>
      <c r="Z3043" s="98"/>
      <c r="AA3043" s="98"/>
      <c r="AB3043" s="98"/>
      <c r="AC3043" s="98"/>
    </row>
    <row r="3044" spans="1:29" s="80" customFormat="1" ht="14.25" hidden="1" customHeight="1" x14ac:dyDescent="0.25">
      <c r="A3044" s="217"/>
      <c r="B3044" s="217"/>
      <c r="C3044" s="218"/>
      <c r="D3044" s="217"/>
      <c r="E3044" s="219"/>
      <c r="F3044" s="233">
        <v>441</v>
      </c>
      <c r="G3044" s="493" t="s">
        <v>3756</v>
      </c>
      <c r="H3044" s="220"/>
      <c r="I3044" s="221"/>
      <c r="J3044" s="221">
        <f t="shared" si="228"/>
        <v>0</v>
      </c>
      <c r="K3044" s="221"/>
      <c r="L3044" s="221"/>
      <c r="M3044" s="221">
        <f t="shared" si="229"/>
        <v>0</v>
      </c>
      <c r="N3044" s="722"/>
      <c r="O3044" s="115"/>
      <c r="P3044" s="98"/>
      <c r="Q3044" s="98"/>
      <c r="R3044" s="87"/>
      <c r="S3044" s="98"/>
      <c r="T3044" s="98"/>
      <c r="U3044" s="98"/>
      <c r="V3044" s="98"/>
      <c r="W3044" s="98"/>
      <c r="X3044" s="98"/>
      <c r="Y3044" s="98"/>
      <c r="Z3044" s="98"/>
      <c r="AA3044" s="98"/>
      <c r="AB3044" s="98"/>
      <c r="AC3044" s="98"/>
    </row>
    <row r="3045" spans="1:29" s="80" customFormat="1" ht="14.25" hidden="1" customHeight="1" x14ac:dyDescent="0.25">
      <c r="A3045" s="217"/>
      <c r="B3045" s="217"/>
      <c r="C3045" s="218"/>
      <c r="D3045" s="217"/>
      <c r="E3045" s="219"/>
      <c r="F3045" s="233">
        <v>442</v>
      </c>
      <c r="G3045" s="493" t="s">
        <v>3757</v>
      </c>
      <c r="H3045" s="220"/>
      <c r="I3045" s="221"/>
      <c r="J3045" s="221">
        <f t="shared" si="228"/>
        <v>0</v>
      </c>
      <c r="K3045" s="221"/>
      <c r="L3045" s="221"/>
      <c r="M3045" s="221">
        <f t="shared" si="229"/>
        <v>0</v>
      </c>
      <c r="N3045" s="722"/>
      <c r="O3045" s="115"/>
      <c r="P3045" s="98"/>
      <c r="Q3045" s="98"/>
      <c r="R3045" s="87"/>
      <c r="S3045" s="98"/>
      <c r="T3045" s="98"/>
      <c r="U3045" s="98"/>
      <c r="V3045" s="98"/>
      <c r="W3045" s="98"/>
      <c r="X3045" s="98"/>
      <c r="Y3045" s="98"/>
      <c r="Z3045" s="98"/>
      <c r="AA3045" s="98"/>
      <c r="AB3045" s="98"/>
      <c r="AC3045" s="98"/>
    </row>
    <row r="3046" spans="1:29" s="80" customFormat="1" ht="14.25" hidden="1" customHeight="1" x14ac:dyDescent="0.25">
      <c r="A3046" s="217"/>
      <c r="B3046" s="217"/>
      <c r="C3046" s="218"/>
      <c r="D3046" s="217"/>
      <c r="E3046" s="219"/>
      <c r="F3046" s="233">
        <v>443</v>
      </c>
      <c r="G3046" s="493" t="s">
        <v>3640</v>
      </c>
      <c r="H3046" s="220"/>
      <c r="I3046" s="221"/>
      <c r="J3046" s="221">
        <f t="shared" si="228"/>
        <v>0</v>
      </c>
      <c r="K3046" s="221"/>
      <c r="L3046" s="221"/>
      <c r="M3046" s="221">
        <f t="shared" si="229"/>
        <v>0</v>
      </c>
      <c r="N3046" s="722"/>
      <c r="O3046" s="115"/>
      <c r="P3046" s="98"/>
      <c r="Q3046" s="98"/>
      <c r="R3046" s="87"/>
      <c r="S3046" s="98"/>
      <c r="T3046" s="98"/>
      <c r="U3046" s="98"/>
      <c r="V3046" s="98"/>
      <c r="W3046" s="98"/>
      <c r="X3046" s="98"/>
      <c r="Y3046" s="98"/>
      <c r="Z3046" s="98"/>
      <c r="AA3046" s="98"/>
      <c r="AB3046" s="98"/>
      <c r="AC3046" s="98"/>
    </row>
    <row r="3047" spans="1:29" s="80" customFormat="1" ht="14.25" hidden="1" customHeight="1" x14ac:dyDescent="0.25">
      <c r="A3047" s="217"/>
      <c r="B3047" s="217"/>
      <c r="C3047" s="218"/>
      <c r="D3047" s="217"/>
      <c r="E3047" s="219"/>
      <c r="F3047" s="233">
        <v>444</v>
      </c>
      <c r="G3047" s="493" t="s">
        <v>3641</v>
      </c>
      <c r="H3047" s="220"/>
      <c r="I3047" s="221"/>
      <c r="J3047" s="221">
        <f t="shared" si="228"/>
        <v>0</v>
      </c>
      <c r="K3047" s="221"/>
      <c r="L3047" s="221"/>
      <c r="M3047" s="221">
        <f t="shared" si="229"/>
        <v>0</v>
      </c>
      <c r="N3047" s="722"/>
      <c r="O3047" s="115"/>
      <c r="P3047" s="98"/>
      <c r="Q3047" s="98"/>
      <c r="R3047" s="87"/>
      <c r="S3047" s="98"/>
      <c r="T3047" s="98"/>
      <c r="U3047" s="98"/>
      <c r="V3047" s="98"/>
      <c r="W3047" s="98"/>
      <c r="X3047" s="98"/>
      <c r="Y3047" s="98"/>
      <c r="Z3047" s="98"/>
      <c r="AA3047" s="98"/>
      <c r="AB3047" s="98"/>
      <c r="AC3047" s="98"/>
    </row>
    <row r="3048" spans="1:29" s="80" customFormat="1" ht="14.25" hidden="1" customHeight="1" x14ac:dyDescent="0.25">
      <c r="A3048" s="217"/>
      <c r="B3048" s="217"/>
      <c r="C3048" s="218"/>
      <c r="D3048" s="217"/>
      <c r="E3048" s="219"/>
      <c r="F3048" s="233">
        <v>4511</v>
      </c>
      <c r="G3048" s="495" t="s">
        <v>1675</v>
      </c>
      <c r="H3048" s="220"/>
      <c r="I3048" s="221"/>
      <c r="J3048" s="221">
        <f t="shared" si="228"/>
        <v>0</v>
      </c>
      <c r="K3048" s="221"/>
      <c r="L3048" s="221"/>
      <c r="M3048" s="221">
        <f t="shared" si="229"/>
        <v>0</v>
      </c>
      <c r="N3048" s="722"/>
      <c r="O3048" s="115"/>
      <c r="P3048" s="98"/>
      <c r="Q3048" s="98"/>
      <c r="R3048" s="87"/>
      <c r="S3048" s="98"/>
      <c r="T3048" s="98"/>
      <c r="U3048" s="98"/>
      <c r="V3048" s="98"/>
      <c r="W3048" s="98"/>
      <c r="X3048" s="98"/>
      <c r="Y3048" s="98"/>
      <c r="Z3048" s="98"/>
      <c r="AA3048" s="98"/>
      <c r="AB3048" s="98"/>
      <c r="AC3048" s="98"/>
    </row>
    <row r="3049" spans="1:29" s="80" customFormat="1" ht="14.25" hidden="1" customHeight="1" x14ac:dyDescent="0.25">
      <c r="A3049" s="217"/>
      <c r="B3049" s="217"/>
      <c r="C3049" s="218"/>
      <c r="D3049" s="217"/>
      <c r="E3049" s="219"/>
      <c r="F3049" s="233">
        <v>4512</v>
      </c>
      <c r="G3049" s="495" t="s">
        <v>1684</v>
      </c>
      <c r="H3049" s="220"/>
      <c r="I3049" s="221"/>
      <c r="J3049" s="221">
        <f t="shared" si="228"/>
        <v>0</v>
      </c>
      <c r="K3049" s="221"/>
      <c r="L3049" s="221"/>
      <c r="M3049" s="221">
        <f t="shared" si="229"/>
        <v>0</v>
      </c>
      <c r="N3049" s="722"/>
      <c r="O3049" s="115"/>
      <c r="P3049" s="98"/>
      <c r="Q3049" s="98"/>
      <c r="R3049" s="87"/>
      <c r="S3049" s="98"/>
      <c r="T3049" s="98"/>
      <c r="U3049" s="98"/>
      <c r="V3049" s="98"/>
      <c r="W3049" s="98"/>
      <c r="X3049" s="98"/>
      <c r="Y3049" s="98"/>
      <c r="Z3049" s="98"/>
      <c r="AA3049" s="98"/>
      <c r="AB3049" s="98"/>
      <c r="AC3049" s="98"/>
    </row>
    <row r="3050" spans="1:29" s="80" customFormat="1" ht="14.25" hidden="1" customHeight="1" x14ac:dyDescent="0.25">
      <c r="A3050" s="217"/>
      <c r="B3050" s="217"/>
      <c r="C3050" s="218"/>
      <c r="D3050" s="217"/>
      <c r="E3050" s="219"/>
      <c r="F3050" s="233">
        <v>452</v>
      </c>
      <c r="G3050" s="493" t="s">
        <v>3758</v>
      </c>
      <c r="H3050" s="220"/>
      <c r="I3050" s="221"/>
      <c r="J3050" s="221">
        <f t="shared" si="228"/>
        <v>0</v>
      </c>
      <c r="K3050" s="221"/>
      <c r="L3050" s="221"/>
      <c r="M3050" s="221">
        <f t="shared" si="229"/>
        <v>0</v>
      </c>
      <c r="N3050" s="722"/>
      <c r="O3050" s="115"/>
      <c r="P3050" s="98"/>
      <c r="Q3050" s="98"/>
      <c r="R3050" s="87"/>
      <c r="S3050" s="98"/>
      <c r="T3050" s="98"/>
      <c r="U3050" s="98"/>
      <c r="V3050" s="98"/>
      <c r="W3050" s="98"/>
      <c r="X3050" s="98"/>
      <c r="Y3050" s="98"/>
      <c r="Z3050" s="98"/>
      <c r="AA3050" s="98"/>
      <c r="AB3050" s="98"/>
      <c r="AC3050" s="98"/>
    </row>
    <row r="3051" spans="1:29" s="80" customFormat="1" ht="14.25" hidden="1" customHeight="1" x14ac:dyDescent="0.25">
      <c r="A3051" s="217"/>
      <c r="B3051" s="217"/>
      <c r="C3051" s="218"/>
      <c r="D3051" s="217"/>
      <c r="E3051" s="219"/>
      <c r="F3051" s="233">
        <v>453</v>
      </c>
      <c r="G3051" s="493" t="s">
        <v>3759</v>
      </c>
      <c r="H3051" s="220"/>
      <c r="I3051" s="221"/>
      <c r="J3051" s="221">
        <f t="shared" si="228"/>
        <v>0</v>
      </c>
      <c r="K3051" s="221"/>
      <c r="L3051" s="221"/>
      <c r="M3051" s="221">
        <f t="shared" si="229"/>
        <v>0</v>
      </c>
      <c r="N3051" s="722"/>
      <c r="O3051" s="115"/>
      <c r="P3051" s="98"/>
      <c r="Q3051" s="98"/>
      <c r="R3051" s="87"/>
      <c r="S3051" s="98"/>
      <c r="T3051" s="98"/>
      <c r="U3051" s="98"/>
      <c r="V3051" s="98"/>
      <c r="W3051" s="98"/>
      <c r="X3051" s="98"/>
      <c r="Y3051" s="98"/>
      <c r="Z3051" s="98"/>
      <c r="AA3051" s="98"/>
      <c r="AB3051" s="98"/>
      <c r="AC3051" s="98"/>
    </row>
    <row r="3052" spans="1:29" s="80" customFormat="1" ht="14.25" hidden="1" customHeight="1" x14ac:dyDescent="0.25">
      <c r="A3052" s="217"/>
      <c r="B3052" s="217"/>
      <c r="C3052" s="218"/>
      <c r="D3052" s="217"/>
      <c r="E3052" s="219"/>
      <c r="F3052" s="233">
        <v>454</v>
      </c>
      <c r="G3052" s="493" t="s">
        <v>3642</v>
      </c>
      <c r="H3052" s="220"/>
      <c r="I3052" s="221"/>
      <c r="J3052" s="221">
        <f t="shared" si="228"/>
        <v>0</v>
      </c>
      <c r="K3052" s="221"/>
      <c r="L3052" s="221"/>
      <c r="M3052" s="221">
        <f t="shared" si="229"/>
        <v>0</v>
      </c>
      <c r="N3052" s="722"/>
      <c r="O3052" s="115"/>
      <c r="P3052" s="98"/>
      <c r="Q3052" s="98"/>
      <c r="R3052" s="87"/>
      <c r="S3052" s="98"/>
      <c r="T3052" s="98"/>
      <c r="U3052" s="98"/>
      <c r="V3052" s="98"/>
      <c r="W3052" s="98"/>
      <c r="X3052" s="98"/>
      <c r="Y3052" s="98"/>
      <c r="Z3052" s="98"/>
      <c r="AA3052" s="98"/>
      <c r="AB3052" s="98"/>
      <c r="AC3052" s="98"/>
    </row>
    <row r="3053" spans="1:29" s="80" customFormat="1" ht="14.25" hidden="1" customHeight="1" x14ac:dyDescent="0.25">
      <c r="A3053" s="217"/>
      <c r="B3053" s="217"/>
      <c r="C3053" s="218"/>
      <c r="D3053" s="217"/>
      <c r="E3053" s="219"/>
      <c r="F3053" s="233">
        <v>461</v>
      </c>
      <c r="G3053" s="493" t="s">
        <v>3740</v>
      </c>
      <c r="H3053" s="220"/>
      <c r="I3053" s="221"/>
      <c r="J3053" s="221">
        <f t="shared" si="228"/>
        <v>0</v>
      </c>
      <c r="K3053" s="221"/>
      <c r="L3053" s="221"/>
      <c r="M3053" s="221">
        <f t="shared" si="229"/>
        <v>0</v>
      </c>
      <c r="N3053" s="722"/>
      <c r="O3053" s="115"/>
      <c r="P3053" s="98"/>
      <c r="Q3053" s="98"/>
      <c r="R3053" s="87"/>
      <c r="S3053" s="98"/>
      <c r="T3053" s="98"/>
      <c r="U3053" s="98"/>
      <c r="V3053" s="98"/>
      <c r="W3053" s="98"/>
      <c r="X3053" s="98"/>
      <c r="Y3053" s="98"/>
      <c r="Z3053" s="98"/>
      <c r="AA3053" s="98"/>
      <c r="AB3053" s="98"/>
      <c r="AC3053" s="98"/>
    </row>
    <row r="3054" spans="1:29" s="80" customFormat="1" ht="14.25" hidden="1" customHeight="1" x14ac:dyDescent="0.25">
      <c r="A3054" s="217"/>
      <c r="B3054" s="217"/>
      <c r="C3054" s="218"/>
      <c r="D3054" s="217"/>
      <c r="E3054" s="219"/>
      <c r="F3054" s="233">
        <v>462</v>
      </c>
      <c r="G3054" s="493" t="s">
        <v>3643</v>
      </c>
      <c r="H3054" s="220"/>
      <c r="I3054" s="221"/>
      <c r="J3054" s="221">
        <f t="shared" si="228"/>
        <v>0</v>
      </c>
      <c r="K3054" s="221"/>
      <c r="L3054" s="221"/>
      <c r="M3054" s="221">
        <f t="shared" si="229"/>
        <v>0</v>
      </c>
      <c r="N3054" s="722"/>
      <c r="O3054" s="115"/>
      <c r="P3054" s="98"/>
      <c r="Q3054" s="98"/>
      <c r="R3054" s="87"/>
      <c r="S3054" s="98"/>
      <c r="T3054" s="98"/>
      <c r="U3054" s="98"/>
      <c r="V3054" s="98"/>
      <c r="W3054" s="98"/>
      <c r="X3054" s="98"/>
      <c r="Y3054" s="98"/>
      <c r="Z3054" s="98"/>
      <c r="AA3054" s="98"/>
      <c r="AB3054" s="98"/>
      <c r="AC3054" s="98"/>
    </row>
    <row r="3055" spans="1:29" s="80" customFormat="1" ht="14.25" hidden="1" customHeight="1" x14ac:dyDescent="0.25">
      <c r="A3055" s="217"/>
      <c r="B3055" s="217"/>
      <c r="C3055" s="218"/>
      <c r="D3055" s="217"/>
      <c r="E3055" s="219"/>
      <c r="F3055" s="233">
        <v>4631</v>
      </c>
      <c r="G3055" s="493" t="s">
        <v>3644</v>
      </c>
      <c r="H3055" s="220"/>
      <c r="I3055" s="221"/>
      <c r="J3055" s="221">
        <f t="shared" si="228"/>
        <v>0</v>
      </c>
      <c r="K3055" s="221"/>
      <c r="L3055" s="221"/>
      <c r="M3055" s="221">
        <f t="shared" si="229"/>
        <v>0</v>
      </c>
      <c r="N3055" s="722"/>
      <c r="O3055" s="115"/>
      <c r="P3055" s="98"/>
      <c r="Q3055" s="98"/>
      <c r="R3055" s="87"/>
      <c r="S3055" s="98"/>
      <c r="T3055" s="98"/>
      <c r="U3055" s="98"/>
      <c r="V3055" s="98"/>
      <c r="W3055" s="98"/>
      <c r="X3055" s="98"/>
      <c r="Y3055" s="98"/>
      <c r="Z3055" s="98"/>
      <c r="AA3055" s="98"/>
      <c r="AB3055" s="98"/>
      <c r="AC3055" s="98"/>
    </row>
    <row r="3056" spans="1:29" s="80" customFormat="1" ht="14.25" hidden="1" customHeight="1" x14ac:dyDescent="0.25">
      <c r="A3056" s="217"/>
      <c r="B3056" s="217"/>
      <c r="C3056" s="218"/>
      <c r="D3056" s="217"/>
      <c r="E3056" s="219"/>
      <c r="F3056" s="233">
        <v>4632</v>
      </c>
      <c r="G3056" s="493" t="s">
        <v>3645</v>
      </c>
      <c r="H3056" s="220"/>
      <c r="I3056" s="221"/>
      <c r="J3056" s="221">
        <f t="shared" si="228"/>
        <v>0</v>
      </c>
      <c r="K3056" s="221"/>
      <c r="L3056" s="221"/>
      <c r="M3056" s="221">
        <f t="shared" si="229"/>
        <v>0</v>
      </c>
      <c r="N3056" s="722"/>
      <c r="O3056" s="115"/>
      <c r="P3056" s="98"/>
      <c r="Q3056" s="98"/>
      <c r="R3056" s="87"/>
      <c r="S3056" s="98"/>
      <c r="T3056" s="98"/>
      <c r="U3056" s="98"/>
      <c r="V3056" s="98"/>
      <c r="W3056" s="98"/>
      <c r="X3056" s="98"/>
      <c r="Y3056" s="98"/>
      <c r="Z3056" s="98"/>
      <c r="AA3056" s="98"/>
      <c r="AB3056" s="98"/>
      <c r="AC3056" s="98"/>
    </row>
    <row r="3057" spans="1:29" s="80" customFormat="1" ht="14.25" hidden="1" customHeight="1" x14ac:dyDescent="0.25">
      <c r="A3057" s="217"/>
      <c r="B3057" s="217"/>
      <c r="C3057" s="218"/>
      <c r="D3057" s="217"/>
      <c r="E3057" s="219"/>
      <c r="F3057" s="233">
        <v>464</v>
      </c>
      <c r="G3057" s="493" t="s">
        <v>3646</v>
      </c>
      <c r="H3057" s="220"/>
      <c r="I3057" s="221"/>
      <c r="J3057" s="221">
        <f t="shared" si="228"/>
        <v>0</v>
      </c>
      <c r="K3057" s="221"/>
      <c r="L3057" s="221"/>
      <c r="M3057" s="221">
        <f t="shared" si="229"/>
        <v>0</v>
      </c>
      <c r="N3057" s="722"/>
      <c r="O3057" s="115"/>
      <c r="P3057" s="98"/>
      <c r="Q3057" s="98"/>
      <c r="R3057" s="87"/>
      <c r="S3057" s="98"/>
      <c r="T3057" s="98"/>
      <c r="U3057" s="98"/>
      <c r="V3057" s="98"/>
      <c r="W3057" s="98"/>
      <c r="X3057" s="98"/>
      <c r="Y3057" s="98"/>
      <c r="Z3057" s="98"/>
      <c r="AA3057" s="98"/>
      <c r="AB3057" s="98"/>
      <c r="AC3057" s="98"/>
    </row>
    <row r="3058" spans="1:29" s="80" customFormat="1" ht="14.25" hidden="1" customHeight="1" x14ac:dyDescent="0.25">
      <c r="A3058" s="217"/>
      <c r="B3058" s="217"/>
      <c r="C3058" s="218"/>
      <c r="D3058" s="217"/>
      <c r="E3058" s="219"/>
      <c r="F3058" s="233">
        <v>465</v>
      </c>
      <c r="G3058" s="493" t="s">
        <v>3741</v>
      </c>
      <c r="H3058" s="220"/>
      <c r="I3058" s="221"/>
      <c r="J3058" s="221">
        <f t="shared" si="228"/>
        <v>0</v>
      </c>
      <c r="K3058" s="221"/>
      <c r="L3058" s="221"/>
      <c r="M3058" s="221">
        <f t="shared" si="229"/>
        <v>0</v>
      </c>
      <c r="N3058" s="722"/>
      <c r="O3058" s="115"/>
      <c r="P3058" s="98"/>
      <c r="Q3058" s="98"/>
      <c r="R3058" s="87"/>
      <c r="S3058" s="98"/>
      <c r="T3058" s="98"/>
      <c r="U3058" s="98"/>
      <c r="V3058" s="98"/>
      <c r="W3058" s="98"/>
      <c r="X3058" s="98"/>
      <c r="Y3058" s="98"/>
      <c r="Z3058" s="98"/>
      <c r="AA3058" s="98"/>
      <c r="AB3058" s="98"/>
      <c r="AC3058" s="98"/>
    </row>
    <row r="3059" spans="1:29" s="80" customFormat="1" ht="14.25" hidden="1" customHeight="1" x14ac:dyDescent="0.25">
      <c r="A3059" s="217"/>
      <c r="B3059" s="217"/>
      <c r="C3059" s="218"/>
      <c r="D3059" s="217"/>
      <c r="E3059" s="219"/>
      <c r="F3059" s="233">
        <v>472</v>
      </c>
      <c r="G3059" s="493" t="s">
        <v>3647</v>
      </c>
      <c r="H3059" s="220">
        <v>0</v>
      </c>
      <c r="I3059" s="221">
        <v>0</v>
      </c>
      <c r="J3059" s="221">
        <f t="shared" si="228"/>
        <v>0</v>
      </c>
      <c r="K3059" s="221">
        <v>0</v>
      </c>
      <c r="L3059" s="221">
        <v>0</v>
      </c>
      <c r="M3059" s="221">
        <f t="shared" si="229"/>
        <v>0</v>
      </c>
      <c r="N3059" s="722"/>
      <c r="O3059" s="115"/>
      <c r="P3059" s="98"/>
      <c r="Q3059" s="98"/>
      <c r="R3059" s="87"/>
      <c r="S3059" s="98"/>
      <c r="T3059" s="98"/>
      <c r="U3059" s="98"/>
      <c r="V3059" s="98"/>
      <c r="W3059" s="98"/>
      <c r="X3059" s="98"/>
      <c r="Y3059" s="98"/>
      <c r="Z3059" s="98"/>
      <c r="AA3059" s="98"/>
      <c r="AB3059" s="98"/>
      <c r="AC3059" s="98"/>
    </row>
    <row r="3060" spans="1:29" s="80" customFormat="1" ht="14.25" hidden="1" customHeight="1" x14ac:dyDescent="0.25">
      <c r="A3060" s="217"/>
      <c r="B3060" s="217"/>
      <c r="C3060" s="218"/>
      <c r="D3060" s="217"/>
      <c r="E3060" s="219"/>
      <c r="F3060" s="233">
        <v>481</v>
      </c>
      <c r="G3060" s="493" t="s">
        <v>3760</v>
      </c>
      <c r="H3060" s="220"/>
      <c r="I3060" s="221"/>
      <c r="J3060" s="221">
        <f t="shared" si="228"/>
        <v>0</v>
      </c>
      <c r="K3060" s="221"/>
      <c r="L3060" s="221"/>
      <c r="M3060" s="221">
        <f t="shared" si="229"/>
        <v>0</v>
      </c>
      <c r="N3060" s="722"/>
      <c r="O3060" s="115"/>
      <c r="P3060" s="98"/>
      <c r="Q3060" s="98"/>
      <c r="R3060" s="87"/>
      <c r="S3060" s="98"/>
      <c r="T3060" s="98"/>
      <c r="U3060" s="98"/>
      <c r="V3060" s="98"/>
      <c r="W3060" s="98"/>
      <c r="X3060" s="98"/>
      <c r="Y3060" s="98"/>
      <c r="Z3060" s="98"/>
      <c r="AA3060" s="98"/>
      <c r="AB3060" s="98"/>
      <c r="AC3060" s="98"/>
    </row>
    <row r="3061" spans="1:29" s="80" customFormat="1" ht="14.25" hidden="1" customHeight="1" x14ac:dyDescent="0.25">
      <c r="A3061" s="217"/>
      <c r="B3061" s="217"/>
      <c r="C3061" s="218"/>
      <c r="D3061" s="217"/>
      <c r="E3061" s="219"/>
      <c r="F3061" s="233">
        <v>482</v>
      </c>
      <c r="G3061" s="493" t="s">
        <v>3761</v>
      </c>
      <c r="H3061" s="220"/>
      <c r="I3061" s="221"/>
      <c r="J3061" s="221">
        <f t="shared" si="228"/>
        <v>0</v>
      </c>
      <c r="K3061" s="221"/>
      <c r="L3061" s="221"/>
      <c r="M3061" s="221">
        <f t="shared" si="229"/>
        <v>0</v>
      </c>
      <c r="N3061" s="722"/>
      <c r="O3061" s="115"/>
      <c r="P3061" s="98"/>
      <c r="Q3061" s="98"/>
      <c r="R3061" s="87"/>
      <c r="S3061" s="98"/>
      <c r="T3061" s="98"/>
      <c r="U3061" s="98"/>
      <c r="V3061" s="98"/>
      <c r="W3061" s="98"/>
      <c r="X3061" s="98"/>
      <c r="Y3061" s="98"/>
      <c r="Z3061" s="98"/>
      <c r="AA3061" s="98"/>
      <c r="AB3061" s="98"/>
      <c r="AC3061" s="98"/>
    </row>
    <row r="3062" spans="1:29" s="80" customFormat="1" ht="14.25" hidden="1" customHeight="1" x14ac:dyDescent="0.25">
      <c r="A3062" s="217"/>
      <c r="B3062" s="217"/>
      <c r="C3062" s="218"/>
      <c r="D3062" s="217"/>
      <c r="E3062" s="219"/>
      <c r="F3062" s="233">
        <v>483</v>
      </c>
      <c r="G3062" s="493" t="s">
        <v>3762</v>
      </c>
      <c r="H3062" s="220"/>
      <c r="I3062" s="221"/>
      <c r="J3062" s="221">
        <f t="shared" si="228"/>
        <v>0</v>
      </c>
      <c r="K3062" s="221"/>
      <c r="L3062" s="221"/>
      <c r="M3062" s="221">
        <f t="shared" si="229"/>
        <v>0</v>
      </c>
      <c r="N3062" s="722"/>
      <c r="O3062" s="115"/>
      <c r="P3062" s="98"/>
      <c r="Q3062" s="98"/>
      <c r="R3062" s="87"/>
      <c r="S3062" s="98"/>
      <c r="T3062" s="98"/>
      <c r="U3062" s="98"/>
      <c r="V3062" s="98"/>
      <c r="W3062" s="98"/>
      <c r="X3062" s="98"/>
      <c r="Y3062" s="98"/>
      <c r="Z3062" s="98"/>
      <c r="AA3062" s="98"/>
      <c r="AB3062" s="98"/>
      <c r="AC3062" s="98"/>
    </row>
    <row r="3063" spans="1:29" s="80" customFormat="1" ht="14.25" hidden="1" customHeight="1" x14ac:dyDescent="0.25">
      <c r="A3063" s="217"/>
      <c r="B3063" s="217"/>
      <c r="C3063" s="218"/>
      <c r="D3063" s="217"/>
      <c r="E3063" s="219"/>
      <c r="F3063" s="233">
        <v>484</v>
      </c>
      <c r="G3063" s="493" t="s">
        <v>3763</v>
      </c>
      <c r="H3063" s="220"/>
      <c r="I3063" s="221"/>
      <c r="J3063" s="221">
        <f t="shared" si="228"/>
        <v>0</v>
      </c>
      <c r="K3063" s="221"/>
      <c r="L3063" s="221"/>
      <c r="M3063" s="221">
        <f t="shared" si="229"/>
        <v>0</v>
      </c>
      <c r="N3063" s="722"/>
      <c r="O3063" s="115"/>
      <c r="P3063" s="98"/>
      <c r="Q3063" s="98"/>
      <c r="R3063" s="87"/>
      <c r="S3063" s="98"/>
      <c r="T3063" s="98"/>
      <c r="U3063" s="98"/>
      <c r="V3063" s="98"/>
      <c r="W3063" s="98"/>
      <c r="X3063" s="98"/>
      <c r="Y3063" s="98"/>
      <c r="Z3063" s="98"/>
      <c r="AA3063" s="98"/>
      <c r="AB3063" s="98"/>
      <c r="AC3063" s="98"/>
    </row>
    <row r="3064" spans="1:29" s="80" customFormat="1" ht="14.25" hidden="1" customHeight="1" x14ac:dyDescent="0.25">
      <c r="A3064" s="217"/>
      <c r="B3064" s="217"/>
      <c r="C3064" s="218"/>
      <c r="D3064" s="217"/>
      <c r="E3064" s="219"/>
      <c r="F3064" s="233">
        <v>485</v>
      </c>
      <c r="G3064" s="493" t="s">
        <v>3764</v>
      </c>
      <c r="H3064" s="220"/>
      <c r="I3064" s="221"/>
      <c r="J3064" s="221">
        <f t="shared" si="228"/>
        <v>0</v>
      </c>
      <c r="K3064" s="221"/>
      <c r="L3064" s="221"/>
      <c r="M3064" s="221">
        <f t="shared" si="229"/>
        <v>0</v>
      </c>
      <c r="N3064" s="722"/>
      <c r="O3064" s="115"/>
      <c r="P3064" s="98"/>
      <c r="Q3064" s="98"/>
      <c r="R3064" s="87"/>
      <c r="S3064" s="98"/>
      <c r="T3064" s="98"/>
      <c r="U3064" s="98"/>
      <c r="V3064" s="98"/>
      <c r="W3064" s="98"/>
      <c r="X3064" s="98"/>
      <c r="Y3064" s="98"/>
      <c r="Z3064" s="98"/>
      <c r="AA3064" s="98"/>
      <c r="AB3064" s="98"/>
      <c r="AC3064" s="98"/>
    </row>
    <row r="3065" spans="1:29" s="80" customFormat="1" ht="14.25" hidden="1" customHeight="1" x14ac:dyDescent="0.25">
      <c r="A3065" s="217"/>
      <c r="B3065" s="217"/>
      <c r="C3065" s="218"/>
      <c r="D3065" s="217"/>
      <c r="E3065" s="219"/>
      <c r="F3065" s="233">
        <v>489</v>
      </c>
      <c r="G3065" s="493" t="s">
        <v>3648</v>
      </c>
      <c r="H3065" s="220"/>
      <c r="I3065" s="221"/>
      <c r="J3065" s="221">
        <f t="shared" si="228"/>
        <v>0</v>
      </c>
      <c r="K3065" s="221"/>
      <c r="L3065" s="221"/>
      <c r="M3065" s="221">
        <f t="shared" si="229"/>
        <v>0</v>
      </c>
      <c r="N3065" s="722"/>
      <c r="O3065" s="115"/>
      <c r="P3065" s="98"/>
      <c r="Q3065" s="98"/>
      <c r="R3065" s="87"/>
      <c r="S3065" s="98"/>
      <c r="T3065" s="98"/>
      <c r="U3065" s="98"/>
      <c r="V3065" s="98"/>
      <c r="W3065" s="98"/>
      <c r="X3065" s="98"/>
      <c r="Y3065" s="98"/>
      <c r="Z3065" s="98"/>
      <c r="AA3065" s="98"/>
      <c r="AB3065" s="98"/>
      <c r="AC3065" s="98"/>
    </row>
    <row r="3066" spans="1:29" s="80" customFormat="1" ht="14.25" hidden="1" customHeight="1" x14ac:dyDescent="0.25">
      <c r="A3066" s="217"/>
      <c r="B3066" s="217"/>
      <c r="C3066" s="218"/>
      <c r="D3066" s="217"/>
      <c r="E3066" s="219"/>
      <c r="F3066" s="233">
        <v>494</v>
      </c>
      <c r="G3066" s="493" t="s">
        <v>3742</v>
      </c>
      <c r="H3066" s="220"/>
      <c r="I3066" s="221"/>
      <c r="J3066" s="221">
        <f t="shared" si="228"/>
        <v>0</v>
      </c>
      <c r="K3066" s="221"/>
      <c r="L3066" s="221"/>
      <c r="M3066" s="221">
        <f t="shared" si="229"/>
        <v>0</v>
      </c>
      <c r="N3066" s="722"/>
      <c r="O3066" s="115"/>
      <c r="P3066" s="98"/>
      <c r="Q3066" s="98"/>
      <c r="R3066" s="87"/>
      <c r="S3066" s="98"/>
      <c r="T3066" s="98"/>
      <c r="U3066" s="98"/>
      <c r="V3066" s="98"/>
      <c r="W3066" s="98"/>
      <c r="X3066" s="98"/>
      <c r="Y3066" s="98"/>
      <c r="Z3066" s="98"/>
      <c r="AA3066" s="98"/>
      <c r="AB3066" s="98"/>
      <c r="AC3066" s="98"/>
    </row>
    <row r="3067" spans="1:29" s="80" customFormat="1" ht="14.25" hidden="1" customHeight="1" x14ac:dyDescent="0.25">
      <c r="A3067" s="217"/>
      <c r="B3067" s="217"/>
      <c r="C3067" s="218"/>
      <c r="D3067" s="217"/>
      <c r="E3067" s="219"/>
      <c r="F3067" s="233">
        <v>495</v>
      </c>
      <c r="G3067" s="493" t="s">
        <v>3743</v>
      </c>
      <c r="H3067" s="220"/>
      <c r="I3067" s="221"/>
      <c r="J3067" s="221">
        <f t="shared" si="228"/>
        <v>0</v>
      </c>
      <c r="K3067" s="221"/>
      <c r="L3067" s="221"/>
      <c r="M3067" s="221">
        <f t="shared" si="229"/>
        <v>0</v>
      </c>
      <c r="N3067" s="722"/>
      <c r="O3067" s="115"/>
      <c r="P3067" s="98"/>
      <c r="Q3067" s="98"/>
      <c r="R3067" s="87"/>
      <c r="S3067" s="98"/>
      <c r="T3067" s="98"/>
      <c r="U3067" s="98"/>
      <c r="V3067" s="98"/>
      <c r="W3067" s="98"/>
      <c r="X3067" s="98"/>
      <c r="Y3067" s="98"/>
      <c r="Z3067" s="98"/>
      <c r="AA3067" s="98"/>
      <c r="AB3067" s="98"/>
      <c r="AC3067" s="98"/>
    </row>
    <row r="3068" spans="1:29" s="80" customFormat="1" ht="14.25" hidden="1" customHeight="1" x14ac:dyDescent="0.25">
      <c r="A3068" s="217"/>
      <c r="B3068" s="217"/>
      <c r="C3068" s="218"/>
      <c r="D3068" s="217"/>
      <c r="E3068" s="219"/>
      <c r="F3068" s="233">
        <v>496</v>
      </c>
      <c r="G3068" s="493" t="s">
        <v>3744</v>
      </c>
      <c r="H3068" s="220"/>
      <c r="I3068" s="221"/>
      <c r="J3068" s="221">
        <f t="shared" si="228"/>
        <v>0</v>
      </c>
      <c r="K3068" s="221"/>
      <c r="L3068" s="221"/>
      <c r="M3068" s="221">
        <f t="shared" si="229"/>
        <v>0</v>
      </c>
      <c r="N3068" s="722"/>
      <c r="O3068" s="115"/>
      <c r="P3068" s="98"/>
      <c r="Q3068" s="98"/>
      <c r="R3068" s="87"/>
      <c r="S3068" s="98"/>
      <c r="T3068" s="98"/>
      <c r="U3068" s="98"/>
      <c r="V3068" s="98"/>
      <c r="W3068" s="98"/>
      <c r="X3068" s="98"/>
      <c r="Y3068" s="98"/>
      <c r="Z3068" s="98"/>
      <c r="AA3068" s="98"/>
      <c r="AB3068" s="98"/>
      <c r="AC3068" s="98"/>
    </row>
    <row r="3069" spans="1:29" s="80" customFormat="1" ht="14.25" hidden="1" customHeight="1" x14ac:dyDescent="0.25">
      <c r="A3069" s="217"/>
      <c r="B3069" s="217"/>
      <c r="C3069" s="218"/>
      <c r="D3069" s="217"/>
      <c r="E3069" s="219"/>
      <c r="F3069" s="233">
        <v>499</v>
      </c>
      <c r="G3069" s="493" t="s">
        <v>3745</v>
      </c>
      <c r="H3069" s="220"/>
      <c r="I3069" s="221"/>
      <c r="J3069" s="221">
        <f t="shared" si="228"/>
        <v>0</v>
      </c>
      <c r="K3069" s="221"/>
      <c r="L3069" s="221"/>
      <c r="M3069" s="221">
        <f t="shared" si="229"/>
        <v>0</v>
      </c>
      <c r="N3069" s="722"/>
      <c r="O3069" s="115"/>
      <c r="P3069" s="98"/>
      <c r="Q3069" s="98"/>
      <c r="R3069" s="87"/>
      <c r="S3069" s="98"/>
      <c r="T3069" s="98"/>
      <c r="U3069" s="98"/>
      <c r="V3069" s="98"/>
      <c r="W3069" s="98"/>
      <c r="X3069" s="98"/>
      <c r="Y3069" s="98"/>
      <c r="Z3069" s="98"/>
      <c r="AA3069" s="98"/>
      <c r="AB3069" s="98"/>
      <c r="AC3069" s="98"/>
    </row>
    <row r="3070" spans="1:29" s="80" customFormat="1" ht="27" hidden="1" customHeight="1" x14ac:dyDescent="0.25">
      <c r="A3070" s="217"/>
      <c r="B3070" s="217"/>
      <c r="C3070" s="218"/>
      <c r="D3070" s="217"/>
      <c r="E3070" s="219"/>
      <c r="F3070" s="233">
        <v>511</v>
      </c>
      <c r="G3070" s="493" t="s">
        <v>4270</v>
      </c>
      <c r="H3070" s="220">
        <v>0</v>
      </c>
      <c r="I3070" s="221"/>
      <c r="J3070" s="221">
        <f t="shared" si="228"/>
        <v>0</v>
      </c>
      <c r="K3070" s="221">
        <v>0</v>
      </c>
      <c r="L3070" s="221"/>
      <c r="M3070" s="221">
        <f t="shared" si="229"/>
        <v>0</v>
      </c>
      <c r="N3070" s="722"/>
      <c r="O3070" s="115"/>
      <c r="P3070" s="98"/>
      <c r="Q3070" s="98"/>
      <c r="R3070" s="87"/>
      <c r="S3070" s="98"/>
      <c r="T3070" s="98"/>
      <c r="U3070" s="98"/>
      <c r="V3070" s="98"/>
      <c r="W3070" s="98"/>
      <c r="X3070" s="98"/>
      <c r="Y3070" s="98"/>
      <c r="Z3070" s="98"/>
      <c r="AA3070" s="98"/>
      <c r="AB3070" s="98"/>
      <c r="AC3070" s="98"/>
    </row>
    <row r="3071" spans="1:29" s="80" customFormat="1" ht="14.25" hidden="1" customHeight="1" x14ac:dyDescent="0.25">
      <c r="A3071" s="217"/>
      <c r="B3071" s="217"/>
      <c r="C3071" s="218"/>
      <c r="D3071" s="217"/>
      <c r="E3071" s="219"/>
      <c r="F3071" s="233">
        <v>512</v>
      </c>
      <c r="G3071" s="493" t="s">
        <v>3766</v>
      </c>
      <c r="H3071" s="220"/>
      <c r="I3071" s="221"/>
      <c r="J3071" s="221">
        <f t="shared" si="228"/>
        <v>0</v>
      </c>
      <c r="K3071" s="221"/>
      <c r="L3071" s="221"/>
      <c r="M3071" s="221">
        <f t="shared" si="229"/>
        <v>0</v>
      </c>
      <c r="N3071" s="722"/>
      <c r="O3071" s="115"/>
      <c r="P3071" s="98"/>
      <c r="Q3071" s="98"/>
      <c r="R3071" s="87"/>
      <c r="S3071" s="98"/>
      <c r="T3071" s="98"/>
      <c r="U3071" s="98"/>
      <c r="V3071" s="98"/>
      <c r="W3071" s="98"/>
      <c r="X3071" s="98"/>
      <c r="Y3071" s="98"/>
      <c r="Z3071" s="98"/>
      <c r="AA3071" s="98"/>
      <c r="AB3071" s="98"/>
      <c r="AC3071" s="98"/>
    </row>
    <row r="3072" spans="1:29" s="80" customFormat="1" ht="14.25" hidden="1" customHeight="1" x14ac:dyDescent="0.25">
      <c r="A3072" s="217"/>
      <c r="B3072" s="217"/>
      <c r="C3072" s="218"/>
      <c r="D3072" s="217"/>
      <c r="E3072" s="219"/>
      <c r="F3072" s="233">
        <v>513</v>
      </c>
      <c r="G3072" s="493" t="s">
        <v>3767</v>
      </c>
      <c r="H3072" s="220"/>
      <c r="I3072" s="221"/>
      <c r="J3072" s="221">
        <f t="shared" si="228"/>
        <v>0</v>
      </c>
      <c r="K3072" s="221"/>
      <c r="L3072" s="221"/>
      <c r="M3072" s="221">
        <f t="shared" si="229"/>
        <v>0</v>
      </c>
      <c r="N3072" s="722"/>
      <c r="O3072" s="115"/>
      <c r="P3072" s="98"/>
      <c r="Q3072" s="98"/>
      <c r="R3072" s="87"/>
      <c r="S3072" s="98"/>
      <c r="T3072" s="98"/>
      <c r="U3072" s="98"/>
      <c r="V3072" s="98"/>
      <c r="W3072" s="98"/>
      <c r="X3072" s="98"/>
      <c r="Y3072" s="98"/>
      <c r="Z3072" s="98"/>
      <c r="AA3072" s="98"/>
      <c r="AB3072" s="98"/>
      <c r="AC3072" s="98"/>
    </row>
    <row r="3073" spans="1:29" s="80" customFormat="1" ht="14.25" hidden="1" customHeight="1" x14ac:dyDescent="0.25">
      <c r="A3073" s="217"/>
      <c r="B3073" s="217"/>
      <c r="C3073" s="218"/>
      <c r="D3073" s="217"/>
      <c r="E3073" s="219"/>
      <c r="F3073" s="233">
        <v>514</v>
      </c>
      <c r="G3073" s="493" t="s">
        <v>3768</v>
      </c>
      <c r="H3073" s="220"/>
      <c r="I3073" s="221"/>
      <c r="J3073" s="221">
        <f t="shared" si="228"/>
        <v>0</v>
      </c>
      <c r="K3073" s="221"/>
      <c r="L3073" s="221"/>
      <c r="M3073" s="221">
        <f t="shared" si="229"/>
        <v>0</v>
      </c>
      <c r="N3073" s="722"/>
      <c r="O3073" s="115"/>
      <c r="P3073" s="98"/>
      <c r="Q3073" s="98"/>
      <c r="R3073" s="87"/>
      <c r="S3073" s="98"/>
      <c r="T3073" s="98"/>
      <c r="U3073" s="98"/>
      <c r="V3073" s="98"/>
      <c r="W3073" s="98"/>
      <c r="X3073" s="98"/>
      <c r="Y3073" s="98"/>
      <c r="Z3073" s="98"/>
      <c r="AA3073" s="98"/>
      <c r="AB3073" s="98"/>
      <c r="AC3073" s="98"/>
    </row>
    <row r="3074" spans="1:29" s="80" customFormat="1" ht="14.25" hidden="1" customHeight="1" x14ac:dyDescent="0.25">
      <c r="A3074" s="217"/>
      <c r="B3074" s="217"/>
      <c r="C3074" s="218"/>
      <c r="D3074" s="217"/>
      <c r="E3074" s="219"/>
      <c r="F3074" s="233">
        <v>515</v>
      </c>
      <c r="G3074" s="493" t="s">
        <v>3651</v>
      </c>
      <c r="H3074" s="220"/>
      <c r="I3074" s="221"/>
      <c r="J3074" s="221">
        <f t="shared" si="228"/>
        <v>0</v>
      </c>
      <c r="K3074" s="221"/>
      <c r="L3074" s="221"/>
      <c r="M3074" s="221">
        <f t="shared" si="229"/>
        <v>0</v>
      </c>
      <c r="N3074" s="722"/>
      <c r="O3074" s="115"/>
      <c r="P3074" s="98"/>
      <c r="Q3074" s="98"/>
      <c r="R3074" s="87"/>
      <c r="S3074" s="98"/>
      <c r="T3074" s="98"/>
      <c r="U3074" s="98"/>
      <c r="V3074" s="98"/>
      <c r="W3074" s="98"/>
      <c r="X3074" s="98"/>
      <c r="Y3074" s="98"/>
      <c r="Z3074" s="98"/>
      <c r="AA3074" s="98"/>
      <c r="AB3074" s="98"/>
      <c r="AC3074" s="98"/>
    </row>
    <row r="3075" spans="1:29" s="80" customFormat="1" ht="14.25" hidden="1" customHeight="1" x14ac:dyDescent="0.25">
      <c r="A3075" s="217"/>
      <c r="B3075" s="217"/>
      <c r="C3075" s="218"/>
      <c r="D3075" s="217"/>
      <c r="E3075" s="219"/>
      <c r="F3075" s="233">
        <v>521</v>
      </c>
      <c r="G3075" s="493" t="s">
        <v>3769</v>
      </c>
      <c r="H3075" s="220"/>
      <c r="I3075" s="221"/>
      <c r="J3075" s="221">
        <f t="shared" si="228"/>
        <v>0</v>
      </c>
      <c r="K3075" s="221"/>
      <c r="L3075" s="221"/>
      <c r="M3075" s="221">
        <f t="shared" si="229"/>
        <v>0</v>
      </c>
      <c r="N3075" s="722"/>
      <c r="O3075" s="115"/>
      <c r="P3075" s="98"/>
      <c r="Q3075" s="98"/>
      <c r="R3075" s="87"/>
      <c r="S3075" s="98"/>
      <c r="T3075" s="98"/>
      <c r="U3075" s="98"/>
      <c r="V3075" s="98"/>
      <c r="W3075" s="98"/>
      <c r="X3075" s="98"/>
      <c r="Y3075" s="98"/>
      <c r="Z3075" s="98"/>
      <c r="AA3075" s="98"/>
      <c r="AB3075" s="98"/>
      <c r="AC3075" s="98"/>
    </row>
    <row r="3076" spans="1:29" s="80" customFormat="1" ht="14.25" hidden="1" customHeight="1" x14ac:dyDescent="0.25">
      <c r="A3076" s="217"/>
      <c r="B3076" s="217"/>
      <c r="C3076" s="218"/>
      <c r="D3076" s="217"/>
      <c r="E3076" s="219"/>
      <c r="F3076" s="233">
        <v>522</v>
      </c>
      <c r="G3076" s="493" t="s">
        <v>3770</v>
      </c>
      <c r="H3076" s="220"/>
      <c r="I3076" s="221"/>
      <c r="J3076" s="221">
        <f t="shared" si="228"/>
        <v>0</v>
      </c>
      <c r="K3076" s="221"/>
      <c r="L3076" s="221"/>
      <c r="M3076" s="221">
        <f t="shared" si="229"/>
        <v>0</v>
      </c>
      <c r="N3076" s="722"/>
      <c r="O3076" s="115"/>
      <c r="P3076" s="98"/>
      <c r="Q3076" s="98"/>
      <c r="R3076" s="87"/>
      <c r="S3076" s="98"/>
      <c r="T3076" s="98"/>
      <c r="U3076" s="98"/>
      <c r="V3076" s="98"/>
      <c r="W3076" s="98"/>
      <c r="X3076" s="98"/>
      <c r="Y3076" s="98"/>
      <c r="Z3076" s="98"/>
      <c r="AA3076" s="98"/>
      <c r="AB3076" s="98"/>
      <c r="AC3076" s="98"/>
    </row>
    <row r="3077" spans="1:29" s="80" customFormat="1" ht="14.25" hidden="1" customHeight="1" x14ac:dyDescent="0.25">
      <c r="A3077" s="217"/>
      <c r="B3077" s="217"/>
      <c r="C3077" s="218"/>
      <c r="D3077" s="217"/>
      <c r="E3077" s="219"/>
      <c r="F3077" s="233">
        <v>523</v>
      </c>
      <c r="G3077" s="493" t="s">
        <v>3652</v>
      </c>
      <c r="H3077" s="220"/>
      <c r="I3077" s="221"/>
      <c r="J3077" s="221">
        <f t="shared" si="228"/>
        <v>0</v>
      </c>
      <c r="K3077" s="221"/>
      <c r="L3077" s="221"/>
      <c r="M3077" s="221">
        <f t="shared" si="229"/>
        <v>0</v>
      </c>
      <c r="N3077" s="722"/>
      <c r="O3077" s="115"/>
      <c r="P3077" s="98"/>
      <c r="Q3077" s="98"/>
      <c r="R3077" s="87"/>
      <c r="S3077" s="98"/>
      <c r="T3077" s="98"/>
      <c r="U3077" s="98"/>
      <c r="V3077" s="98"/>
      <c r="W3077" s="98"/>
      <c r="X3077" s="98"/>
      <c r="Y3077" s="98"/>
      <c r="Z3077" s="98"/>
      <c r="AA3077" s="98"/>
      <c r="AB3077" s="98"/>
      <c r="AC3077" s="98"/>
    </row>
    <row r="3078" spans="1:29" s="80" customFormat="1" ht="14.25" hidden="1" customHeight="1" x14ac:dyDescent="0.25">
      <c r="A3078" s="217"/>
      <c r="B3078" s="217"/>
      <c r="C3078" s="218"/>
      <c r="D3078" s="217"/>
      <c r="E3078" s="219"/>
      <c r="F3078" s="233">
        <v>531</v>
      </c>
      <c r="G3078" s="494" t="s">
        <v>3746</v>
      </c>
      <c r="H3078" s="220"/>
      <c r="I3078" s="221"/>
      <c r="J3078" s="221">
        <f t="shared" si="228"/>
        <v>0</v>
      </c>
      <c r="K3078" s="221"/>
      <c r="L3078" s="221"/>
      <c r="M3078" s="221">
        <f t="shared" si="229"/>
        <v>0</v>
      </c>
      <c r="N3078" s="722"/>
      <c r="O3078" s="115"/>
      <c r="P3078" s="98"/>
      <c r="Q3078" s="98"/>
      <c r="R3078" s="87"/>
      <c r="S3078" s="98"/>
      <c r="T3078" s="98"/>
      <c r="U3078" s="98"/>
      <c r="V3078" s="98"/>
      <c r="W3078" s="98"/>
      <c r="X3078" s="98"/>
      <c r="Y3078" s="98"/>
      <c r="Z3078" s="98"/>
      <c r="AA3078" s="98"/>
      <c r="AB3078" s="98"/>
      <c r="AC3078" s="98"/>
    </row>
    <row r="3079" spans="1:29" s="80" customFormat="1" ht="14.25" hidden="1" customHeight="1" x14ac:dyDescent="0.25">
      <c r="A3079" s="217"/>
      <c r="B3079" s="217"/>
      <c r="C3079" s="218"/>
      <c r="D3079" s="217"/>
      <c r="E3079" s="219"/>
      <c r="F3079" s="233">
        <v>541</v>
      </c>
      <c r="G3079" s="493" t="s">
        <v>3771</v>
      </c>
      <c r="H3079" s="220"/>
      <c r="I3079" s="221"/>
      <c r="J3079" s="221">
        <f t="shared" si="228"/>
        <v>0</v>
      </c>
      <c r="K3079" s="221"/>
      <c r="L3079" s="221"/>
      <c r="M3079" s="221">
        <f t="shared" si="229"/>
        <v>0</v>
      </c>
      <c r="N3079" s="722"/>
      <c r="O3079" s="115"/>
      <c r="P3079" s="98"/>
      <c r="Q3079" s="98"/>
      <c r="R3079" s="87"/>
      <c r="S3079" s="98"/>
      <c r="T3079" s="98"/>
      <c r="U3079" s="98"/>
      <c r="V3079" s="98"/>
      <c r="W3079" s="98"/>
      <c r="X3079" s="98"/>
      <c r="Y3079" s="98"/>
      <c r="Z3079" s="98"/>
      <c r="AA3079" s="98"/>
      <c r="AB3079" s="98"/>
      <c r="AC3079" s="98"/>
    </row>
    <row r="3080" spans="1:29" s="80" customFormat="1" ht="14.25" hidden="1" customHeight="1" x14ac:dyDescent="0.25">
      <c r="A3080" s="217"/>
      <c r="B3080" s="217"/>
      <c r="C3080" s="218"/>
      <c r="D3080" s="217"/>
      <c r="E3080" s="219"/>
      <c r="F3080" s="233">
        <v>542</v>
      </c>
      <c r="G3080" s="493" t="s">
        <v>3772</v>
      </c>
      <c r="H3080" s="220"/>
      <c r="I3080" s="221"/>
      <c r="J3080" s="221">
        <f t="shared" si="228"/>
        <v>0</v>
      </c>
      <c r="K3080" s="221"/>
      <c r="L3080" s="221"/>
      <c r="M3080" s="221">
        <f t="shared" si="229"/>
        <v>0</v>
      </c>
      <c r="N3080" s="722"/>
      <c r="O3080" s="115"/>
      <c r="P3080" s="98"/>
      <c r="Q3080" s="98"/>
      <c r="R3080" s="87"/>
      <c r="S3080" s="98"/>
      <c r="T3080" s="98"/>
      <c r="U3080" s="98"/>
      <c r="V3080" s="98"/>
      <c r="W3080" s="98"/>
      <c r="X3080" s="98"/>
      <c r="Y3080" s="98"/>
      <c r="Z3080" s="98"/>
      <c r="AA3080" s="98"/>
      <c r="AB3080" s="98"/>
      <c r="AC3080" s="98"/>
    </row>
    <row r="3081" spans="1:29" s="80" customFormat="1" ht="14.25" hidden="1" customHeight="1" x14ac:dyDescent="0.25">
      <c r="A3081" s="217"/>
      <c r="B3081" s="217"/>
      <c r="C3081" s="218"/>
      <c r="D3081" s="217"/>
      <c r="E3081" s="219"/>
      <c r="F3081" s="233">
        <v>543</v>
      </c>
      <c r="G3081" s="493" t="s">
        <v>3653</v>
      </c>
      <c r="H3081" s="220"/>
      <c r="I3081" s="221"/>
      <c r="J3081" s="221">
        <f t="shared" si="228"/>
        <v>0</v>
      </c>
      <c r="K3081" s="221"/>
      <c r="L3081" s="221"/>
      <c r="M3081" s="221">
        <f t="shared" si="229"/>
        <v>0</v>
      </c>
      <c r="N3081" s="722"/>
      <c r="O3081" s="115"/>
      <c r="P3081" s="98"/>
      <c r="Q3081" s="98"/>
      <c r="R3081" s="87"/>
      <c r="S3081" s="98"/>
      <c r="T3081" s="98"/>
      <c r="U3081" s="98"/>
      <c r="V3081" s="98"/>
      <c r="W3081" s="98"/>
      <c r="X3081" s="98"/>
      <c r="Y3081" s="98"/>
      <c r="Z3081" s="98"/>
      <c r="AA3081" s="98"/>
      <c r="AB3081" s="98"/>
      <c r="AC3081" s="98"/>
    </row>
    <row r="3082" spans="1:29" s="80" customFormat="1" ht="14.25" hidden="1" customHeight="1" x14ac:dyDescent="0.25">
      <c r="A3082" s="217"/>
      <c r="B3082" s="217"/>
      <c r="C3082" s="218"/>
      <c r="D3082" s="217"/>
      <c r="E3082" s="219"/>
      <c r="F3082" s="233">
        <v>481</v>
      </c>
      <c r="G3082" s="493" t="s">
        <v>4130</v>
      </c>
      <c r="H3082" s="220">
        <v>0</v>
      </c>
      <c r="I3082" s="221"/>
      <c r="J3082" s="221">
        <f t="shared" si="228"/>
        <v>0</v>
      </c>
      <c r="K3082" s="221">
        <v>0</v>
      </c>
      <c r="L3082" s="221"/>
      <c r="M3082" s="221">
        <f t="shared" si="229"/>
        <v>0</v>
      </c>
      <c r="N3082" s="722"/>
      <c r="O3082" s="115"/>
      <c r="P3082" s="98"/>
      <c r="Q3082" s="98"/>
      <c r="R3082" s="87"/>
      <c r="S3082" s="98"/>
      <c r="T3082" s="98"/>
      <c r="U3082" s="98"/>
      <c r="V3082" s="98"/>
      <c r="W3082" s="98"/>
      <c r="X3082" s="98"/>
      <c r="Y3082" s="98"/>
      <c r="Z3082" s="98"/>
      <c r="AA3082" s="98"/>
      <c r="AB3082" s="98"/>
      <c r="AC3082" s="98"/>
    </row>
    <row r="3083" spans="1:29" s="80" customFormat="1" ht="14.25" hidden="1" customHeight="1" x14ac:dyDescent="0.25">
      <c r="A3083" s="217"/>
      <c r="B3083" s="217"/>
      <c r="C3083" s="218"/>
      <c r="D3083" s="217"/>
      <c r="E3083" s="219"/>
      <c r="F3083" s="233">
        <v>483</v>
      </c>
      <c r="G3083" s="494" t="s">
        <v>3762</v>
      </c>
      <c r="H3083" s="220">
        <v>0</v>
      </c>
      <c r="I3083" s="221"/>
      <c r="J3083" s="221">
        <f t="shared" si="228"/>
        <v>0</v>
      </c>
      <c r="K3083" s="221">
        <v>0</v>
      </c>
      <c r="L3083" s="221"/>
      <c r="M3083" s="221">
        <f t="shared" si="229"/>
        <v>0</v>
      </c>
      <c r="N3083" s="722"/>
      <c r="O3083" s="115"/>
      <c r="P3083" s="98"/>
      <c r="Q3083" s="98"/>
      <c r="R3083" s="87"/>
      <c r="S3083" s="98"/>
      <c r="T3083" s="98"/>
      <c r="U3083" s="98"/>
      <c r="V3083" s="98"/>
      <c r="W3083" s="98"/>
      <c r="X3083" s="98"/>
      <c r="Y3083" s="98"/>
      <c r="Z3083" s="98"/>
      <c r="AA3083" s="98"/>
      <c r="AB3083" s="98"/>
      <c r="AC3083" s="98"/>
    </row>
    <row r="3084" spans="1:29" s="80" customFormat="1" ht="14.25" hidden="1" customHeight="1" thickBot="1" x14ac:dyDescent="0.3">
      <c r="A3084" s="217"/>
      <c r="B3084" s="217"/>
      <c r="C3084" s="218"/>
      <c r="D3084" s="217"/>
      <c r="E3084" s="219"/>
      <c r="F3084" s="233">
        <v>485</v>
      </c>
      <c r="G3084" s="494" t="s">
        <v>3764</v>
      </c>
      <c r="H3084" s="220">
        <v>0</v>
      </c>
      <c r="I3084" s="221"/>
      <c r="J3084" s="221">
        <f t="shared" si="228"/>
        <v>0</v>
      </c>
      <c r="K3084" s="221">
        <v>0</v>
      </c>
      <c r="L3084" s="221"/>
      <c r="M3084" s="221">
        <f t="shared" si="229"/>
        <v>0</v>
      </c>
      <c r="N3084" s="722"/>
      <c r="O3084" s="115"/>
      <c r="P3084" s="98"/>
      <c r="Q3084" s="98"/>
      <c r="R3084" s="87"/>
      <c r="S3084" s="98"/>
      <c r="T3084" s="98"/>
      <c r="U3084" s="98"/>
      <c r="V3084" s="98"/>
      <c r="W3084" s="98"/>
      <c r="X3084" s="98"/>
      <c r="Y3084" s="98"/>
      <c r="Z3084" s="98"/>
      <c r="AA3084" s="98"/>
      <c r="AB3084" s="98"/>
      <c r="AC3084" s="98"/>
    </row>
    <row r="3085" spans="1:29" s="80" customFormat="1" ht="14.25" hidden="1" customHeight="1" x14ac:dyDescent="0.25">
      <c r="A3085" s="217"/>
      <c r="B3085" s="217"/>
      <c r="C3085" s="218"/>
      <c r="D3085" s="217"/>
      <c r="E3085" s="234"/>
      <c r="F3085" s="233"/>
      <c r="G3085" s="496" t="s">
        <v>4304</v>
      </c>
      <c r="H3085" s="235"/>
      <c r="I3085" s="236"/>
      <c r="J3085" s="237"/>
      <c r="K3085" s="237"/>
      <c r="L3085" s="237"/>
      <c r="M3085" s="237"/>
      <c r="N3085" s="723"/>
      <c r="O3085" s="115"/>
      <c r="P3085" s="98"/>
      <c r="Q3085" s="98"/>
      <c r="R3085" s="87"/>
      <c r="S3085" s="98"/>
      <c r="T3085" s="98"/>
      <c r="U3085" s="98"/>
      <c r="V3085" s="98"/>
      <c r="W3085" s="98"/>
      <c r="X3085" s="98"/>
      <c r="Y3085" s="98"/>
      <c r="Z3085" s="98"/>
      <c r="AA3085" s="98"/>
      <c r="AB3085" s="98"/>
      <c r="AC3085" s="98"/>
    </row>
    <row r="3086" spans="1:29" s="80" customFormat="1" ht="14.25" hidden="1" customHeight="1" x14ac:dyDescent="0.25">
      <c r="A3086" s="217"/>
      <c r="B3086" s="217"/>
      <c r="C3086" s="218"/>
      <c r="D3086" s="217"/>
      <c r="E3086" s="219"/>
      <c r="F3086" s="238" t="s">
        <v>219</v>
      </c>
      <c r="G3086" s="497" t="s">
        <v>220</v>
      </c>
      <c r="H3086" s="220">
        <f>SUM(H3025:H3084)</f>
        <v>0</v>
      </c>
      <c r="I3086" s="221"/>
      <c r="J3086" s="221">
        <f t="shared" ref="J3086:J3101" si="230">SUM(H3086:I3086)</f>
        <v>0</v>
      </c>
      <c r="K3086" s="221">
        <f>SUM(K3025:K3084)</f>
        <v>0</v>
      </c>
      <c r="L3086" s="221"/>
      <c r="M3086" s="221">
        <f t="shared" ref="M3086:M3101" si="231">SUM(K3086:L3086)</f>
        <v>0</v>
      </c>
      <c r="N3086" s="722"/>
      <c r="O3086" s="115"/>
      <c r="P3086" s="98"/>
      <c r="Q3086" s="98"/>
      <c r="R3086" s="87"/>
      <c r="S3086" s="98"/>
      <c r="T3086" s="98"/>
      <c r="U3086" s="98"/>
      <c r="V3086" s="98"/>
      <c r="W3086" s="98"/>
      <c r="X3086" s="98"/>
      <c r="Y3086" s="98"/>
      <c r="Z3086" s="98"/>
      <c r="AA3086" s="98"/>
      <c r="AB3086" s="98"/>
      <c r="AC3086" s="98"/>
    </row>
    <row r="3087" spans="1:29" s="80" customFormat="1" ht="14.25" hidden="1" customHeight="1" x14ac:dyDescent="0.25">
      <c r="A3087" s="217"/>
      <c r="B3087" s="217"/>
      <c r="C3087" s="218"/>
      <c r="D3087" s="217"/>
      <c r="E3087" s="219"/>
      <c r="F3087" s="238" t="s">
        <v>221</v>
      </c>
      <c r="G3087" s="497" t="s">
        <v>222</v>
      </c>
      <c r="H3087" s="220"/>
      <c r="I3087" s="221"/>
      <c r="J3087" s="221">
        <f t="shared" si="230"/>
        <v>0</v>
      </c>
      <c r="K3087" s="221"/>
      <c r="L3087" s="221"/>
      <c r="M3087" s="221">
        <f t="shared" si="231"/>
        <v>0</v>
      </c>
      <c r="N3087" s="722"/>
      <c r="O3087" s="115"/>
      <c r="P3087" s="98"/>
      <c r="Q3087" s="98"/>
      <c r="R3087" s="87"/>
      <c r="S3087" s="98"/>
      <c r="T3087" s="98"/>
      <c r="U3087" s="98"/>
      <c r="V3087" s="98"/>
      <c r="W3087" s="98"/>
      <c r="X3087" s="98"/>
      <c r="Y3087" s="98"/>
      <c r="Z3087" s="98"/>
      <c r="AA3087" s="98"/>
      <c r="AB3087" s="98"/>
      <c r="AC3087" s="98"/>
    </row>
    <row r="3088" spans="1:29" s="80" customFormat="1" ht="14.25" hidden="1" customHeight="1" x14ac:dyDescent="0.25">
      <c r="A3088" s="217"/>
      <c r="B3088" s="217"/>
      <c r="C3088" s="218"/>
      <c r="D3088" s="217"/>
      <c r="E3088" s="219"/>
      <c r="F3088" s="238" t="s">
        <v>223</v>
      </c>
      <c r="G3088" s="497" t="s">
        <v>224</v>
      </c>
      <c r="H3088" s="220"/>
      <c r="I3088" s="221"/>
      <c r="J3088" s="221">
        <f t="shared" si="230"/>
        <v>0</v>
      </c>
      <c r="K3088" s="221"/>
      <c r="L3088" s="221"/>
      <c r="M3088" s="221">
        <f t="shared" si="231"/>
        <v>0</v>
      </c>
      <c r="N3088" s="722"/>
      <c r="O3088" s="115"/>
      <c r="P3088" s="98"/>
      <c r="Q3088" s="98"/>
      <c r="R3088" s="87"/>
      <c r="S3088" s="98"/>
      <c r="T3088" s="98"/>
      <c r="U3088" s="98"/>
      <c r="V3088" s="98"/>
      <c r="W3088" s="98"/>
      <c r="X3088" s="98"/>
      <c r="Y3088" s="98"/>
      <c r="Z3088" s="98"/>
      <c r="AA3088" s="98"/>
      <c r="AB3088" s="98"/>
      <c r="AC3088" s="98"/>
    </row>
    <row r="3089" spans="1:29" s="80" customFormat="1" ht="14.25" hidden="1" customHeight="1" x14ac:dyDescent="0.25">
      <c r="A3089" s="217"/>
      <c r="B3089" s="217"/>
      <c r="C3089" s="218"/>
      <c r="D3089" s="217"/>
      <c r="E3089" s="219"/>
      <c r="F3089" s="238" t="s">
        <v>225</v>
      </c>
      <c r="G3089" s="497" t="s">
        <v>226</v>
      </c>
      <c r="H3089" s="220"/>
      <c r="I3089" s="221"/>
      <c r="J3089" s="221">
        <f t="shared" si="230"/>
        <v>0</v>
      </c>
      <c r="K3089" s="221"/>
      <c r="L3089" s="221"/>
      <c r="M3089" s="221">
        <f t="shared" si="231"/>
        <v>0</v>
      </c>
      <c r="N3089" s="722"/>
      <c r="O3089" s="115"/>
      <c r="P3089" s="98"/>
      <c r="Q3089" s="98"/>
      <c r="R3089" s="87"/>
      <c r="S3089" s="98"/>
      <c r="T3089" s="98"/>
      <c r="U3089" s="98"/>
      <c r="V3089" s="98"/>
      <c r="W3089" s="98"/>
      <c r="X3089" s="98"/>
      <c r="Y3089" s="98"/>
      <c r="Z3089" s="98"/>
      <c r="AA3089" s="98"/>
      <c r="AB3089" s="98"/>
      <c r="AC3089" s="98"/>
    </row>
    <row r="3090" spans="1:29" s="80" customFormat="1" ht="14.25" hidden="1" customHeight="1" x14ac:dyDescent="0.25">
      <c r="A3090" s="217"/>
      <c r="B3090" s="217"/>
      <c r="C3090" s="218"/>
      <c r="D3090" s="217"/>
      <c r="E3090" s="219"/>
      <c r="F3090" s="238" t="s">
        <v>227</v>
      </c>
      <c r="G3090" s="497" t="s">
        <v>228</v>
      </c>
      <c r="H3090" s="220"/>
      <c r="I3090" s="221"/>
      <c r="J3090" s="221">
        <f t="shared" si="230"/>
        <v>0</v>
      </c>
      <c r="K3090" s="221"/>
      <c r="L3090" s="221"/>
      <c r="M3090" s="221">
        <f t="shared" si="231"/>
        <v>0</v>
      </c>
      <c r="N3090" s="722"/>
      <c r="O3090" s="115"/>
      <c r="P3090" s="98"/>
      <c r="Q3090" s="98"/>
      <c r="R3090" s="87"/>
      <c r="S3090" s="98"/>
      <c r="T3090" s="98"/>
      <c r="U3090" s="98"/>
      <c r="V3090" s="98"/>
      <c r="W3090" s="98"/>
      <c r="X3090" s="98"/>
      <c r="Y3090" s="98"/>
      <c r="Z3090" s="98"/>
      <c r="AA3090" s="98"/>
      <c r="AB3090" s="98"/>
      <c r="AC3090" s="98"/>
    </row>
    <row r="3091" spans="1:29" s="80" customFormat="1" ht="14.25" hidden="1" customHeight="1" x14ac:dyDescent="0.25">
      <c r="A3091" s="217"/>
      <c r="B3091" s="217"/>
      <c r="C3091" s="218"/>
      <c r="D3091" s="217"/>
      <c r="E3091" s="219"/>
      <c r="F3091" s="238" t="s">
        <v>229</v>
      </c>
      <c r="G3091" s="497" t="s">
        <v>230</v>
      </c>
      <c r="H3091" s="220"/>
      <c r="I3091" s="221"/>
      <c r="J3091" s="221">
        <f t="shared" si="230"/>
        <v>0</v>
      </c>
      <c r="K3091" s="221"/>
      <c r="L3091" s="221"/>
      <c r="M3091" s="221">
        <f t="shared" si="231"/>
        <v>0</v>
      </c>
      <c r="N3091" s="722"/>
      <c r="O3091" s="115"/>
      <c r="P3091" s="98"/>
      <c r="Q3091" s="98"/>
      <c r="R3091" s="87"/>
      <c r="S3091" s="98"/>
      <c r="T3091" s="98"/>
      <c r="U3091" s="98"/>
      <c r="V3091" s="98"/>
      <c r="W3091" s="98"/>
      <c r="X3091" s="98"/>
      <c r="Y3091" s="98"/>
      <c r="Z3091" s="98"/>
      <c r="AA3091" s="98"/>
      <c r="AB3091" s="98"/>
      <c r="AC3091" s="98"/>
    </row>
    <row r="3092" spans="1:29" s="80" customFormat="1" ht="14.25" hidden="1" customHeight="1" x14ac:dyDescent="0.25">
      <c r="A3092" s="217"/>
      <c r="B3092" s="217"/>
      <c r="C3092" s="218"/>
      <c r="D3092" s="217"/>
      <c r="E3092" s="219"/>
      <c r="F3092" s="238" t="s">
        <v>231</v>
      </c>
      <c r="G3092" s="497" t="s">
        <v>4115</v>
      </c>
      <c r="H3092" s="220"/>
      <c r="I3092" s="221">
        <v>0</v>
      </c>
      <c r="J3092" s="221">
        <f t="shared" si="230"/>
        <v>0</v>
      </c>
      <c r="K3092" s="221"/>
      <c r="L3092" s="221">
        <v>0</v>
      </c>
      <c r="M3092" s="221">
        <f t="shared" si="231"/>
        <v>0</v>
      </c>
      <c r="N3092" s="722"/>
      <c r="O3092" s="115"/>
      <c r="P3092" s="98"/>
      <c r="Q3092" s="98"/>
      <c r="R3092" s="87"/>
      <c r="S3092" s="98"/>
      <c r="T3092" s="98"/>
      <c r="U3092" s="98"/>
      <c r="V3092" s="98"/>
      <c r="W3092" s="98"/>
      <c r="X3092" s="98"/>
      <c r="Y3092" s="98"/>
      <c r="Z3092" s="98"/>
      <c r="AA3092" s="98"/>
      <c r="AB3092" s="98"/>
      <c r="AC3092" s="98"/>
    </row>
    <row r="3093" spans="1:29" s="80" customFormat="1" ht="14.25" hidden="1" customHeight="1" x14ac:dyDescent="0.25">
      <c r="A3093" s="217"/>
      <c r="B3093" s="217"/>
      <c r="C3093" s="218"/>
      <c r="D3093" s="217"/>
      <c r="E3093" s="219"/>
      <c r="F3093" s="238" t="s">
        <v>232</v>
      </c>
      <c r="G3093" s="497" t="s">
        <v>4114</v>
      </c>
      <c r="H3093" s="220"/>
      <c r="I3093" s="221"/>
      <c r="J3093" s="221">
        <f t="shared" si="230"/>
        <v>0</v>
      </c>
      <c r="K3093" s="221"/>
      <c r="L3093" s="221"/>
      <c r="M3093" s="221">
        <f t="shared" si="231"/>
        <v>0</v>
      </c>
      <c r="N3093" s="722"/>
      <c r="O3093" s="115"/>
      <c r="P3093" s="98"/>
      <c r="Q3093" s="98"/>
      <c r="R3093" s="87"/>
      <c r="S3093" s="98"/>
      <c r="T3093" s="98"/>
      <c r="U3093" s="98"/>
      <c r="V3093" s="98"/>
      <c r="W3093" s="98"/>
      <c r="X3093" s="98"/>
      <c r="Y3093" s="98"/>
      <c r="Z3093" s="98"/>
      <c r="AA3093" s="98"/>
      <c r="AB3093" s="98"/>
      <c r="AC3093" s="98"/>
    </row>
    <row r="3094" spans="1:29" s="80" customFormat="1" ht="14.25" hidden="1" customHeight="1" x14ac:dyDescent="0.25">
      <c r="A3094" s="217"/>
      <c r="B3094" s="217"/>
      <c r="C3094" s="218"/>
      <c r="D3094" s="217"/>
      <c r="E3094" s="219"/>
      <c r="F3094" s="238" t="s">
        <v>233</v>
      </c>
      <c r="G3094" s="497" t="s">
        <v>42</v>
      </c>
      <c r="H3094" s="220"/>
      <c r="I3094" s="221"/>
      <c r="J3094" s="221">
        <f t="shared" si="230"/>
        <v>0</v>
      </c>
      <c r="K3094" s="221"/>
      <c r="L3094" s="221"/>
      <c r="M3094" s="221">
        <f t="shared" si="231"/>
        <v>0</v>
      </c>
      <c r="N3094" s="722"/>
      <c r="O3094" s="115"/>
      <c r="P3094" s="98"/>
      <c r="Q3094" s="98"/>
      <c r="R3094" s="87"/>
      <c r="S3094" s="98"/>
      <c r="T3094" s="98"/>
      <c r="U3094" s="98"/>
      <c r="V3094" s="98"/>
      <c r="W3094" s="98"/>
      <c r="X3094" s="98"/>
      <c r="Y3094" s="98"/>
      <c r="Z3094" s="98"/>
      <c r="AA3094" s="98"/>
      <c r="AB3094" s="98"/>
      <c r="AC3094" s="98"/>
    </row>
    <row r="3095" spans="1:29" s="80" customFormat="1" ht="14.25" hidden="1" customHeight="1" x14ac:dyDescent="0.25">
      <c r="A3095" s="217"/>
      <c r="B3095" s="217"/>
      <c r="C3095" s="218"/>
      <c r="D3095" s="217"/>
      <c r="E3095" s="219"/>
      <c r="F3095" s="238" t="s">
        <v>234</v>
      </c>
      <c r="G3095" s="497" t="s">
        <v>235</v>
      </c>
      <c r="H3095" s="220"/>
      <c r="I3095" s="221"/>
      <c r="J3095" s="221">
        <f t="shared" si="230"/>
        <v>0</v>
      </c>
      <c r="K3095" s="221"/>
      <c r="L3095" s="221"/>
      <c r="M3095" s="221">
        <f t="shared" si="231"/>
        <v>0</v>
      </c>
      <c r="N3095" s="722"/>
      <c r="O3095" s="115"/>
      <c r="P3095" s="98"/>
      <c r="Q3095" s="98"/>
      <c r="R3095" s="87"/>
      <c r="S3095" s="98"/>
      <c r="T3095" s="98"/>
      <c r="U3095" s="98"/>
      <c r="V3095" s="98"/>
      <c r="W3095" s="98"/>
      <c r="X3095" s="98"/>
      <c r="Y3095" s="98"/>
      <c r="Z3095" s="98"/>
      <c r="AA3095" s="98"/>
      <c r="AB3095" s="98"/>
      <c r="AC3095" s="98"/>
    </row>
    <row r="3096" spans="1:29" s="80" customFormat="1" ht="14.25" hidden="1" customHeight="1" x14ac:dyDescent="0.25">
      <c r="A3096" s="217"/>
      <c r="B3096" s="217"/>
      <c r="C3096" s="218"/>
      <c r="D3096" s="217"/>
      <c r="E3096" s="219"/>
      <c r="F3096" s="238" t="s">
        <v>236</v>
      </c>
      <c r="G3096" s="497" t="s">
        <v>237</v>
      </c>
      <c r="H3096" s="220"/>
      <c r="I3096" s="221"/>
      <c r="J3096" s="221">
        <f t="shared" si="230"/>
        <v>0</v>
      </c>
      <c r="K3096" s="221"/>
      <c r="L3096" s="221"/>
      <c r="M3096" s="221">
        <f t="shared" si="231"/>
        <v>0</v>
      </c>
      <c r="N3096" s="722"/>
      <c r="O3096" s="115"/>
      <c r="P3096" s="98"/>
      <c r="Q3096" s="98"/>
      <c r="R3096" s="87"/>
      <c r="S3096" s="98"/>
      <c r="T3096" s="98"/>
      <c r="U3096" s="98"/>
      <c r="V3096" s="98"/>
      <c r="W3096" s="98"/>
      <c r="X3096" s="98"/>
      <c r="Y3096" s="98"/>
      <c r="Z3096" s="98"/>
      <c r="AA3096" s="98"/>
      <c r="AB3096" s="98"/>
      <c r="AC3096" s="98"/>
    </row>
    <row r="3097" spans="1:29" s="80" customFormat="1" ht="14.25" hidden="1" customHeight="1" x14ac:dyDescent="0.25">
      <c r="A3097" s="217"/>
      <c r="B3097" s="217"/>
      <c r="C3097" s="218"/>
      <c r="D3097" s="217"/>
      <c r="E3097" s="219"/>
      <c r="F3097" s="238" t="s">
        <v>238</v>
      </c>
      <c r="G3097" s="497" t="s">
        <v>239</v>
      </c>
      <c r="H3097" s="220"/>
      <c r="I3097" s="221"/>
      <c r="J3097" s="221">
        <f t="shared" si="230"/>
        <v>0</v>
      </c>
      <c r="K3097" s="221"/>
      <c r="L3097" s="221"/>
      <c r="M3097" s="221">
        <f t="shared" si="231"/>
        <v>0</v>
      </c>
      <c r="N3097" s="722"/>
      <c r="O3097" s="115"/>
      <c r="P3097" s="98"/>
      <c r="Q3097" s="98"/>
      <c r="R3097" s="87"/>
      <c r="S3097" s="98"/>
      <c r="T3097" s="98"/>
      <c r="U3097" s="98"/>
      <c r="V3097" s="98"/>
      <c r="W3097" s="98"/>
      <c r="X3097" s="98"/>
      <c r="Y3097" s="98"/>
      <c r="Z3097" s="98"/>
      <c r="AA3097" s="98"/>
      <c r="AB3097" s="98"/>
      <c r="AC3097" s="98"/>
    </row>
    <row r="3098" spans="1:29" s="80" customFormat="1" ht="14.25" hidden="1" customHeight="1" x14ac:dyDescent="0.25">
      <c r="A3098" s="217"/>
      <c r="B3098" s="217"/>
      <c r="C3098" s="218"/>
      <c r="D3098" s="217"/>
      <c r="E3098" s="219"/>
      <c r="F3098" s="238" t="s">
        <v>240</v>
      </c>
      <c r="G3098" s="497" t="s">
        <v>241</v>
      </c>
      <c r="H3098" s="220"/>
      <c r="I3098" s="221">
        <v>0</v>
      </c>
      <c r="J3098" s="221">
        <f t="shared" si="230"/>
        <v>0</v>
      </c>
      <c r="K3098" s="221"/>
      <c r="L3098" s="221">
        <v>0</v>
      </c>
      <c r="M3098" s="221">
        <f t="shared" si="231"/>
        <v>0</v>
      </c>
      <c r="N3098" s="722"/>
      <c r="O3098" s="115"/>
      <c r="P3098" s="98"/>
      <c r="Q3098" s="98"/>
      <c r="R3098" s="87"/>
      <c r="S3098" s="98"/>
      <c r="T3098" s="98"/>
      <c r="U3098" s="98"/>
      <c r="V3098" s="98"/>
      <c r="W3098" s="98"/>
      <c r="X3098" s="98"/>
      <c r="Y3098" s="98"/>
      <c r="Z3098" s="98"/>
      <c r="AA3098" s="98"/>
      <c r="AB3098" s="98"/>
      <c r="AC3098" s="98"/>
    </row>
    <row r="3099" spans="1:29" s="80" customFormat="1" ht="14.25" hidden="1" customHeight="1" x14ac:dyDescent="0.25">
      <c r="A3099" s="217"/>
      <c r="B3099" s="217"/>
      <c r="C3099" s="218"/>
      <c r="D3099" s="217"/>
      <c r="E3099" s="219"/>
      <c r="F3099" s="238" t="s">
        <v>242</v>
      </c>
      <c r="G3099" s="497" t="s">
        <v>243</v>
      </c>
      <c r="H3099" s="220"/>
      <c r="I3099" s="221"/>
      <c r="J3099" s="221">
        <f t="shared" si="230"/>
        <v>0</v>
      </c>
      <c r="K3099" s="221"/>
      <c r="L3099" s="221"/>
      <c r="M3099" s="221">
        <f t="shared" si="231"/>
        <v>0</v>
      </c>
      <c r="N3099" s="722"/>
      <c r="O3099" s="115"/>
      <c r="P3099" s="98"/>
      <c r="Q3099" s="98"/>
      <c r="R3099" s="87"/>
      <c r="S3099" s="98"/>
      <c r="T3099" s="98"/>
      <c r="U3099" s="98"/>
      <c r="V3099" s="98"/>
      <c r="W3099" s="98"/>
      <c r="X3099" s="98"/>
      <c r="Y3099" s="98"/>
      <c r="Z3099" s="98"/>
      <c r="AA3099" s="98"/>
      <c r="AB3099" s="98"/>
      <c r="AC3099" s="98"/>
    </row>
    <row r="3100" spans="1:29" s="80" customFormat="1" ht="14.25" hidden="1" customHeight="1" x14ac:dyDescent="0.25">
      <c r="A3100" s="217"/>
      <c r="B3100" s="217"/>
      <c r="C3100" s="218"/>
      <c r="D3100" s="217"/>
      <c r="E3100" s="219"/>
      <c r="F3100" s="238" t="s">
        <v>244</v>
      </c>
      <c r="G3100" s="497" t="s">
        <v>245</v>
      </c>
      <c r="H3100" s="220"/>
      <c r="I3100" s="221"/>
      <c r="J3100" s="221">
        <f t="shared" si="230"/>
        <v>0</v>
      </c>
      <c r="K3100" s="221"/>
      <c r="L3100" s="221"/>
      <c r="M3100" s="221">
        <f t="shared" si="231"/>
        <v>0</v>
      </c>
      <c r="N3100" s="722"/>
      <c r="O3100" s="115"/>
      <c r="P3100" s="98"/>
      <c r="Q3100" s="98"/>
      <c r="R3100" s="87"/>
      <c r="S3100" s="98"/>
      <c r="T3100" s="98"/>
      <c r="U3100" s="98"/>
      <c r="V3100" s="98"/>
      <c r="W3100" s="98"/>
      <c r="X3100" s="98"/>
      <c r="Y3100" s="98"/>
      <c r="Z3100" s="98"/>
      <c r="AA3100" s="98"/>
      <c r="AB3100" s="98"/>
      <c r="AC3100" s="98"/>
    </row>
    <row r="3101" spans="1:29" s="80" customFormat="1" ht="14.25" hidden="1" customHeight="1" thickBot="1" x14ac:dyDescent="0.3">
      <c r="A3101" s="217"/>
      <c r="B3101" s="217"/>
      <c r="C3101" s="218"/>
      <c r="D3101" s="217"/>
      <c r="E3101" s="219"/>
      <c r="F3101" s="238" t="s">
        <v>246</v>
      </c>
      <c r="G3101" s="497" t="s">
        <v>247</v>
      </c>
      <c r="H3101" s="220"/>
      <c r="I3101" s="221"/>
      <c r="J3101" s="221">
        <f t="shared" si="230"/>
        <v>0</v>
      </c>
      <c r="K3101" s="221"/>
      <c r="L3101" s="221"/>
      <c r="M3101" s="221">
        <f t="shared" si="231"/>
        <v>0</v>
      </c>
      <c r="N3101" s="722"/>
      <c r="O3101" s="115"/>
      <c r="P3101" s="98"/>
      <c r="Q3101" s="98"/>
      <c r="R3101" s="87"/>
      <c r="S3101" s="98"/>
      <c r="T3101" s="98"/>
      <c r="U3101" s="98"/>
      <c r="V3101" s="98"/>
      <c r="W3101" s="98"/>
      <c r="X3101" s="98"/>
      <c r="Y3101" s="98"/>
      <c r="Z3101" s="98"/>
      <c r="AA3101" s="98"/>
      <c r="AB3101" s="98"/>
      <c r="AC3101" s="98"/>
    </row>
    <row r="3102" spans="1:29" s="80" customFormat="1" ht="14.25" hidden="1" customHeight="1" thickBot="1" x14ac:dyDescent="0.3">
      <c r="A3102" s="217"/>
      <c r="B3102" s="217"/>
      <c r="C3102" s="218"/>
      <c r="D3102" s="217"/>
      <c r="E3102" s="219"/>
      <c r="F3102" s="217"/>
      <c r="G3102" s="498" t="s">
        <v>4305</v>
      </c>
      <c r="H3102" s="239">
        <f>SUM(H3086:H3101)</f>
        <v>0</v>
      </c>
      <c r="I3102" s="240">
        <f>SUM(I3087:I3101)</f>
        <v>0</v>
      </c>
      <c r="J3102" s="240">
        <f>SUM(J3086:J3101)</f>
        <v>0</v>
      </c>
      <c r="K3102" s="240">
        <f>SUM(K3086:K3101)</f>
        <v>0</v>
      </c>
      <c r="L3102" s="240">
        <f>SUM(L3087:L3101)</f>
        <v>0</v>
      </c>
      <c r="M3102" s="240">
        <f>SUM(M3086:M3101)</f>
        <v>0</v>
      </c>
      <c r="N3102" s="724"/>
      <c r="O3102" s="115"/>
      <c r="P3102" s="98"/>
      <c r="Q3102" s="98"/>
      <c r="R3102" s="87"/>
      <c r="S3102" s="98"/>
      <c r="T3102" s="98"/>
      <c r="U3102" s="98"/>
      <c r="V3102" s="98"/>
      <c r="W3102" s="98"/>
      <c r="X3102" s="98"/>
      <c r="Y3102" s="98"/>
      <c r="Z3102" s="98"/>
      <c r="AA3102" s="98"/>
      <c r="AB3102" s="98"/>
      <c r="AC3102" s="98"/>
    </row>
    <row r="3103" spans="1:29" s="80" customFormat="1" ht="27.75" hidden="1" customHeight="1" x14ac:dyDescent="0.25">
      <c r="A3103" s="217"/>
      <c r="B3103" s="217"/>
      <c r="C3103" s="218"/>
      <c r="D3103" s="217"/>
      <c r="E3103" s="234"/>
      <c r="F3103" s="233"/>
      <c r="G3103" s="499" t="s">
        <v>4511</v>
      </c>
      <c r="H3103" s="235"/>
      <c r="I3103" s="236"/>
      <c r="J3103" s="237"/>
      <c r="K3103" s="237"/>
      <c r="L3103" s="237"/>
      <c r="M3103" s="237"/>
      <c r="N3103" s="723"/>
      <c r="O3103" s="115"/>
      <c r="P3103" s="98"/>
      <c r="Q3103" s="98"/>
      <c r="R3103" s="87"/>
      <c r="S3103" s="98"/>
      <c r="T3103" s="98"/>
      <c r="U3103" s="98"/>
      <c r="V3103" s="98"/>
      <c r="W3103" s="98"/>
      <c r="X3103" s="98"/>
      <c r="Y3103" s="98"/>
      <c r="Z3103" s="98"/>
      <c r="AA3103" s="98"/>
      <c r="AB3103" s="98"/>
      <c r="AC3103" s="98"/>
    </row>
    <row r="3104" spans="1:29" s="80" customFormat="1" ht="14.25" hidden="1" customHeight="1" x14ac:dyDescent="0.25">
      <c r="A3104" s="217"/>
      <c r="B3104" s="217"/>
      <c r="C3104" s="218"/>
      <c r="D3104" s="217"/>
      <c r="E3104" s="219"/>
      <c r="F3104" s="238" t="s">
        <v>219</v>
      </c>
      <c r="G3104" s="497" t="s">
        <v>220</v>
      </c>
      <c r="H3104" s="220">
        <f>SUM(H3025:H3084)</f>
        <v>0</v>
      </c>
      <c r="I3104" s="221"/>
      <c r="J3104" s="221">
        <f>SUM(H3104:I3104)</f>
        <v>0</v>
      </c>
      <c r="K3104" s="221">
        <f>SUM(K3025:K3084)</f>
        <v>0</v>
      </c>
      <c r="L3104" s="221"/>
      <c r="M3104" s="221">
        <f>SUM(K3104:L3104)</f>
        <v>0</v>
      </c>
      <c r="N3104" s="722"/>
      <c r="O3104" s="115"/>
      <c r="P3104" s="98"/>
      <c r="Q3104" s="98"/>
      <c r="R3104" s="87"/>
      <c r="S3104" s="98"/>
      <c r="T3104" s="98"/>
      <c r="U3104" s="98"/>
      <c r="V3104" s="98"/>
      <c r="W3104" s="98"/>
      <c r="X3104" s="98"/>
      <c r="Y3104" s="98"/>
      <c r="Z3104" s="98"/>
      <c r="AA3104" s="98"/>
      <c r="AB3104" s="98"/>
      <c r="AC3104" s="98"/>
    </row>
    <row r="3105" spans="1:29" s="80" customFormat="1" ht="14.25" hidden="1" customHeight="1" x14ac:dyDescent="0.25">
      <c r="A3105" s="217"/>
      <c r="B3105" s="217"/>
      <c r="C3105" s="218"/>
      <c r="D3105" s="217"/>
      <c r="E3105" s="219"/>
      <c r="F3105" s="238" t="s">
        <v>221</v>
      </c>
      <c r="G3105" s="497" t="s">
        <v>222</v>
      </c>
      <c r="H3105" s="220"/>
      <c r="I3105" s="221"/>
      <c r="J3105" s="221">
        <f t="shared" ref="J3105:J3119" si="232">SUM(H3105:I3105)</f>
        <v>0</v>
      </c>
      <c r="K3105" s="221"/>
      <c r="L3105" s="221"/>
      <c r="M3105" s="221">
        <f t="shared" ref="M3105:M3119" si="233">SUM(K3105:L3105)</f>
        <v>0</v>
      </c>
      <c r="N3105" s="722"/>
      <c r="O3105" s="115"/>
      <c r="P3105" s="98"/>
      <c r="Q3105" s="98"/>
      <c r="R3105" s="87"/>
      <c r="S3105" s="98"/>
      <c r="T3105" s="98"/>
      <c r="U3105" s="98"/>
      <c r="V3105" s="98"/>
      <c r="W3105" s="98"/>
      <c r="X3105" s="98"/>
      <c r="Y3105" s="98"/>
      <c r="Z3105" s="98"/>
      <c r="AA3105" s="98"/>
      <c r="AB3105" s="98"/>
      <c r="AC3105" s="98"/>
    </row>
    <row r="3106" spans="1:29" s="80" customFormat="1" ht="14.25" hidden="1" customHeight="1" x14ac:dyDescent="0.25">
      <c r="A3106" s="217"/>
      <c r="B3106" s="217"/>
      <c r="C3106" s="218"/>
      <c r="D3106" s="217"/>
      <c r="E3106" s="219"/>
      <c r="F3106" s="238" t="s">
        <v>223</v>
      </c>
      <c r="G3106" s="497" t="s">
        <v>224</v>
      </c>
      <c r="H3106" s="220"/>
      <c r="I3106" s="221"/>
      <c r="J3106" s="221">
        <f t="shared" si="232"/>
        <v>0</v>
      </c>
      <c r="K3106" s="221"/>
      <c r="L3106" s="221"/>
      <c r="M3106" s="221">
        <f t="shared" si="233"/>
        <v>0</v>
      </c>
      <c r="N3106" s="722"/>
      <c r="O3106" s="115"/>
      <c r="P3106" s="98"/>
      <c r="Q3106" s="98"/>
      <c r="R3106" s="87"/>
      <c r="S3106" s="98"/>
      <c r="T3106" s="98"/>
      <c r="U3106" s="98"/>
      <c r="V3106" s="98"/>
      <c r="W3106" s="98"/>
      <c r="X3106" s="98"/>
      <c r="Y3106" s="98"/>
      <c r="Z3106" s="98"/>
      <c r="AA3106" s="98"/>
      <c r="AB3106" s="98"/>
      <c r="AC3106" s="98"/>
    </row>
    <row r="3107" spans="1:29" s="80" customFormat="1" ht="14.25" hidden="1" customHeight="1" x14ac:dyDescent="0.25">
      <c r="A3107" s="217"/>
      <c r="B3107" s="217"/>
      <c r="C3107" s="218"/>
      <c r="D3107" s="217"/>
      <c r="E3107" s="219"/>
      <c r="F3107" s="238" t="s">
        <v>225</v>
      </c>
      <c r="G3107" s="497" t="s">
        <v>226</v>
      </c>
      <c r="H3107" s="220"/>
      <c r="I3107" s="221"/>
      <c r="J3107" s="221">
        <f t="shared" si="232"/>
        <v>0</v>
      </c>
      <c r="K3107" s="221"/>
      <c r="L3107" s="221"/>
      <c r="M3107" s="221">
        <f t="shared" si="233"/>
        <v>0</v>
      </c>
      <c r="N3107" s="722"/>
      <c r="O3107" s="115"/>
      <c r="P3107" s="98"/>
      <c r="Q3107" s="98"/>
      <c r="R3107" s="87"/>
      <c r="S3107" s="98"/>
      <c r="T3107" s="98"/>
      <c r="U3107" s="98"/>
      <c r="V3107" s="98"/>
      <c r="W3107" s="98"/>
      <c r="X3107" s="98"/>
      <c r="Y3107" s="98"/>
      <c r="Z3107" s="98"/>
      <c r="AA3107" s="98"/>
      <c r="AB3107" s="98"/>
      <c r="AC3107" s="98"/>
    </row>
    <row r="3108" spans="1:29" s="80" customFormat="1" ht="14.25" hidden="1" customHeight="1" x14ac:dyDescent="0.25">
      <c r="A3108" s="217"/>
      <c r="B3108" s="217"/>
      <c r="C3108" s="218"/>
      <c r="D3108" s="217"/>
      <c r="E3108" s="219"/>
      <c r="F3108" s="238" t="s">
        <v>227</v>
      </c>
      <c r="G3108" s="497" t="s">
        <v>228</v>
      </c>
      <c r="H3108" s="220"/>
      <c r="I3108" s="221"/>
      <c r="J3108" s="221">
        <f t="shared" si="232"/>
        <v>0</v>
      </c>
      <c r="K3108" s="221"/>
      <c r="L3108" s="221"/>
      <c r="M3108" s="221">
        <f t="shared" si="233"/>
        <v>0</v>
      </c>
      <c r="N3108" s="722"/>
      <c r="O3108" s="115"/>
      <c r="P3108" s="98"/>
      <c r="Q3108" s="98"/>
      <c r="R3108" s="87"/>
      <c r="S3108" s="98"/>
      <c r="T3108" s="98"/>
      <c r="U3108" s="98"/>
      <c r="V3108" s="98"/>
      <c r="W3108" s="98"/>
      <c r="X3108" s="98"/>
      <c r="Y3108" s="98"/>
      <c r="Z3108" s="98"/>
      <c r="AA3108" s="98"/>
      <c r="AB3108" s="98"/>
      <c r="AC3108" s="98"/>
    </row>
    <row r="3109" spans="1:29" s="80" customFormat="1" ht="14.25" hidden="1" customHeight="1" x14ac:dyDescent="0.25">
      <c r="A3109" s="217"/>
      <c r="B3109" s="217"/>
      <c r="C3109" s="218"/>
      <c r="D3109" s="217"/>
      <c r="E3109" s="219"/>
      <c r="F3109" s="238" t="s">
        <v>229</v>
      </c>
      <c r="G3109" s="497" t="s">
        <v>230</v>
      </c>
      <c r="H3109" s="220"/>
      <c r="I3109" s="221"/>
      <c r="J3109" s="221">
        <f t="shared" si="232"/>
        <v>0</v>
      </c>
      <c r="K3109" s="221"/>
      <c r="L3109" s="221"/>
      <c r="M3109" s="221">
        <f t="shared" si="233"/>
        <v>0</v>
      </c>
      <c r="N3109" s="722"/>
      <c r="O3109" s="115"/>
      <c r="P3109" s="98"/>
      <c r="Q3109" s="98"/>
      <c r="R3109" s="87"/>
      <c r="S3109" s="98"/>
      <c r="T3109" s="98"/>
      <c r="U3109" s="98"/>
      <c r="V3109" s="98"/>
      <c r="W3109" s="98"/>
      <c r="X3109" s="98"/>
      <c r="Y3109" s="98"/>
      <c r="Z3109" s="98"/>
      <c r="AA3109" s="98"/>
      <c r="AB3109" s="98"/>
      <c r="AC3109" s="98"/>
    </row>
    <row r="3110" spans="1:29" s="80" customFormat="1" ht="14.25" hidden="1" customHeight="1" x14ac:dyDescent="0.25">
      <c r="A3110" s="217"/>
      <c r="B3110" s="217"/>
      <c r="C3110" s="218"/>
      <c r="D3110" s="217"/>
      <c r="E3110" s="219"/>
      <c r="F3110" s="238" t="s">
        <v>231</v>
      </c>
      <c r="G3110" s="497" t="s">
        <v>4115</v>
      </c>
      <c r="H3110" s="220"/>
      <c r="I3110" s="221">
        <v>0</v>
      </c>
      <c r="J3110" s="221">
        <f t="shared" si="232"/>
        <v>0</v>
      </c>
      <c r="K3110" s="221"/>
      <c r="L3110" s="221">
        <v>0</v>
      </c>
      <c r="M3110" s="221">
        <f t="shared" si="233"/>
        <v>0</v>
      </c>
      <c r="N3110" s="722"/>
      <c r="O3110" s="115"/>
      <c r="P3110" s="98"/>
      <c r="Q3110" s="98"/>
      <c r="R3110" s="87"/>
      <c r="S3110" s="98"/>
      <c r="T3110" s="98"/>
      <c r="U3110" s="98"/>
      <c r="V3110" s="98"/>
      <c r="W3110" s="98"/>
      <c r="X3110" s="98"/>
      <c r="Y3110" s="98"/>
      <c r="Z3110" s="98"/>
      <c r="AA3110" s="98"/>
      <c r="AB3110" s="98"/>
      <c r="AC3110" s="98"/>
    </row>
    <row r="3111" spans="1:29" s="80" customFormat="1" ht="14.25" hidden="1" customHeight="1" x14ac:dyDescent="0.25">
      <c r="A3111" s="217"/>
      <c r="B3111" s="217"/>
      <c r="C3111" s="218"/>
      <c r="D3111" s="217"/>
      <c r="E3111" s="219"/>
      <c r="F3111" s="238" t="s">
        <v>232</v>
      </c>
      <c r="G3111" s="497" t="s">
        <v>4114</v>
      </c>
      <c r="H3111" s="220"/>
      <c r="I3111" s="221"/>
      <c r="J3111" s="221">
        <f t="shared" si="232"/>
        <v>0</v>
      </c>
      <c r="K3111" s="221"/>
      <c r="L3111" s="221"/>
      <c r="M3111" s="221">
        <f t="shared" si="233"/>
        <v>0</v>
      </c>
      <c r="N3111" s="722"/>
      <c r="O3111" s="115"/>
      <c r="P3111" s="98"/>
      <c r="Q3111" s="98"/>
      <c r="R3111" s="87"/>
      <c r="S3111" s="98"/>
      <c r="T3111" s="98"/>
      <c r="U3111" s="98"/>
      <c r="V3111" s="98"/>
      <c r="W3111" s="98"/>
      <c r="X3111" s="98"/>
      <c r="Y3111" s="98"/>
      <c r="Z3111" s="98"/>
      <c r="AA3111" s="98"/>
      <c r="AB3111" s="98"/>
      <c r="AC3111" s="98"/>
    </row>
    <row r="3112" spans="1:29" s="80" customFormat="1" ht="14.25" hidden="1" customHeight="1" x14ac:dyDescent="0.25">
      <c r="A3112" s="217"/>
      <c r="B3112" s="217"/>
      <c r="C3112" s="218"/>
      <c r="D3112" s="217"/>
      <c r="E3112" s="219"/>
      <c r="F3112" s="238" t="s">
        <v>233</v>
      </c>
      <c r="G3112" s="497" t="s">
        <v>42</v>
      </c>
      <c r="H3112" s="220"/>
      <c r="I3112" s="221"/>
      <c r="J3112" s="221">
        <f t="shared" si="232"/>
        <v>0</v>
      </c>
      <c r="K3112" s="221"/>
      <c r="L3112" s="221"/>
      <c r="M3112" s="221">
        <f t="shared" si="233"/>
        <v>0</v>
      </c>
      <c r="N3112" s="722"/>
      <c r="O3112" s="115"/>
      <c r="P3112" s="98"/>
      <c r="Q3112" s="98"/>
      <c r="R3112" s="87"/>
      <c r="S3112" s="98"/>
      <c r="T3112" s="98"/>
      <c r="U3112" s="98"/>
      <c r="V3112" s="98"/>
      <c r="W3112" s="98"/>
      <c r="X3112" s="98"/>
      <c r="Y3112" s="98"/>
      <c r="Z3112" s="98"/>
      <c r="AA3112" s="98"/>
      <c r="AB3112" s="98"/>
      <c r="AC3112" s="98"/>
    </row>
    <row r="3113" spans="1:29" s="80" customFormat="1" ht="14.25" hidden="1" customHeight="1" x14ac:dyDescent="0.25">
      <c r="A3113" s="217"/>
      <c r="B3113" s="217"/>
      <c r="C3113" s="218"/>
      <c r="D3113" s="217"/>
      <c r="E3113" s="219"/>
      <c r="F3113" s="238" t="s">
        <v>234</v>
      </c>
      <c r="G3113" s="497" t="s">
        <v>235</v>
      </c>
      <c r="H3113" s="220"/>
      <c r="I3113" s="221"/>
      <c r="J3113" s="221">
        <f t="shared" si="232"/>
        <v>0</v>
      </c>
      <c r="K3113" s="221"/>
      <c r="L3113" s="221"/>
      <c r="M3113" s="221">
        <f t="shared" si="233"/>
        <v>0</v>
      </c>
      <c r="N3113" s="722"/>
      <c r="O3113" s="115"/>
      <c r="P3113" s="98"/>
      <c r="Q3113" s="98"/>
      <c r="R3113" s="87"/>
      <c r="S3113" s="98"/>
      <c r="T3113" s="98"/>
      <c r="U3113" s="98"/>
      <c r="V3113" s="98"/>
      <c r="W3113" s="98"/>
      <c r="X3113" s="98"/>
      <c r="Y3113" s="98"/>
      <c r="Z3113" s="98"/>
      <c r="AA3113" s="98"/>
      <c r="AB3113" s="98"/>
      <c r="AC3113" s="98"/>
    </row>
    <row r="3114" spans="1:29" s="80" customFormat="1" ht="14.25" hidden="1" customHeight="1" x14ac:dyDescent="0.25">
      <c r="A3114" s="217"/>
      <c r="B3114" s="217"/>
      <c r="C3114" s="218"/>
      <c r="D3114" s="217"/>
      <c r="E3114" s="219"/>
      <c r="F3114" s="238" t="s">
        <v>236</v>
      </c>
      <c r="G3114" s="497" t="s">
        <v>237</v>
      </c>
      <c r="H3114" s="220"/>
      <c r="I3114" s="221"/>
      <c r="J3114" s="221">
        <f t="shared" si="232"/>
        <v>0</v>
      </c>
      <c r="K3114" s="221"/>
      <c r="L3114" s="221"/>
      <c r="M3114" s="221">
        <f t="shared" si="233"/>
        <v>0</v>
      </c>
      <c r="N3114" s="722"/>
      <c r="O3114" s="115"/>
      <c r="P3114" s="98"/>
      <c r="Q3114" s="98"/>
      <c r="R3114" s="87"/>
      <c r="S3114" s="98"/>
      <c r="T3114" s="98"/>
      <c r="U3114" s="98"/>
      <c r="V3114" s="98"/>
      <c r="W3114" s="98"/>
      <c r="X3114" s="98"/>
      <c r="Y3114" s="98"/>
      <c r="Z3114" s="98"/>
      <c r="AA3114" s="98"/>
      <c r="AB3114" s="98"/>
      <c r="AC3114" s="98"/>
    </row>
    <row r="3115" spans="1:29" s="80" customFormat="1" ht="14.25" hidden="1" customHeight="1" x14ac:dyDescent="0.25">
      <c r="A3115" s="217"/>
      <c r="B3115" s="217"/>
      <c r="C3115" s="218"/>
      <c r="D3115" s="217"/>
      <c r="E3115" s="219"/>
      <c r="F3115" s="238" t="s">
        <v>238</v>
      </c>
      <c r="G3115" s="497" t="s">
        <v>239</v>
      </c>
      <c r="H3115" s="220"/>
      <c r="I3115" s="221"/>
      <c r="J3115" s="221">
        <f t="shared" si="232"/>
        <v>0</v>
      </c>
      <c r="K3115" s="221"/>
      <c r="L3115" s="221"/>
      <c r="M3115" s="221">
        <f t="shared" si="233"/>
        <v>0</v>
      </c>
      <c r="N3115" s="722"/>
      <c r="O3115" s="115"/>
      <c r="P3115" s="98"/>
      <c r="Q3115" s="98"/>
      <c r="R3115" s="87"/>
      <c r="S3115" s="98"/>
      <c r="T3115" s="98"/>
      <c r="U3115" s="98"/>
      <c r="V3115" s="98"/>
      <c r="W3115" s="98"/>
      <c r="X3115" s="98"/>
      <c r="Y3115" s="98"/>
      <c r="Z3115" s="98"/>
      <c r="AA3115" s="98"/>
      <c r="AB3115" s="98"/>
      <c r="AC3115" s="98"/>
    </row>
    <row r="3116" spans="1:29" s="80" customFormat="1" ht="14.25" hidden="1" customHeight="1" x14ac:dyDescent="0.25">
      <c r="A3116" s="217"/>
      <c r="B3116" s="217"/>
      <c r="C3116" s="218"/>
      <c r="D3116" s="217"/>
      <c r="E3116" s="219"/>
      <c r="F3116" s="238" t="s">
        <v>240</v>
      </c>
      <c r="G3116" s="497" t="s">
        <v>241</v>
      </c>
      <c r="H3116" s="220"/>
      <c r="I3116" s="221">
        <v>0</v>
      </c>
      <c r="J3116" s="221">
        <f t="shared" si="232"/>
        <v>0</v>
      </c>
      <c r="K3116" s="221"/>
      <c r="L3116" s="221">
        <v>0</v>
      </c>
      <c r="M3116" s="221">
        <f t="shared" si="233"/>
        <v>0</v>
      </c>
      <c r="N3116" s="722"/>
      <c r="O3116" s="115"/>
      <c r="P3116" s="98"/>
      <c r="Q3116" s="98"/>
      <c r="R3116" s="87"/>
      <c r="S3116" s="98"/>
      <c r="T3116" s="98"/>
      <c r="U3116" s="98"/>
      <c r="V3116" s="98"/>
      <c r="W3116" s="98"/>
      <c r="X3116" s="98"/>
      <c r="Y3116" s="98"/>
      <c r="Z3116" s="98"/>
      <c r="AA3116" s="98"/>
      <c r="AB3116" s="98"/>
      <c r="AC3116" s="98"/>
    </row>
    <row r="3117" spans="1:29" s="80" customFormat="1" ht="14.25" hidden="1" customHeight="1" x14ac:dyDescent="0.25">
      <c r="A3117" s="217"/>
      <c r="B3117" s="217"/>
      <c r="C3117" s="218"/>
      <c r="D3117" s="217"/>
      <c r="E3117" s="219"/>
      <c r="F3117" s="238" t="s">
        <v>242</v>
      </c>
      <c r="G3117" s="497" t="s">
        <v>243</v>
      </c>
      <c r="H3117" s="220"/>
      <c r="I3117" s="221"/>
      <c r="J3117" s="221">
        <f t="shared" si="232"/>
        <v>0</v>
      </c>
      <c r="K3117" s="221"/>
      <c r="L3117" s="221"/>
      <c r="M3117" s="221">
        <f t="shared" si="233"/>
        <v>0</v>
      </c>
      <c r="N3117" s="722"/>
      <c r="O3117" s="115"/>
      <c r="P3117" s="98"/>
      <c r="Q3117" s="98"/>
      <c r="R3117" s="87"/>
      <c r="S3117" s="98"/>
      <c r="T3117" s="98"/>
      <c r="U3117" s="98"/>
      <c r="V3117" s="98"/>
      <c r="W3117" s="98"/>
      <c r="X3117" s="98"/>
      <c r="Y3117" s="98"/>
      <c r="Z3117" s="98"/>
      <c r="AA3117" s="98"/>
      <c r="AB3117" s="98"/>
      <c r="AC3117" s="98"/>
    </row>
    <row r="3118" spans="1:29" s="80" customFormat="1" ht="14.25" hidden="1" customHeight="1" x14ac:dyDescent="0.25">
      <c r="A3118" s="217"/>
      <c r="B3118" s="217"/>
      <c r="C3118" s="218"/>
      <c r="D3118" s="217"/>
      <c r="E3118" s="219"/>
      <c r="F3118" s="238" t="s">
        <v>244</v>
      </c>
      <c r="G3118" s="497" t="s">
        <v>245</v>
      </c>
      <c r="H3118" s="220"/>
      <c r="I3118" s="221"/>
      <c r="J3118" s="221">
        <f t="shared" si="232"/>
        <v>0</v>
      </c>
      <c r="K3118" s="221"/>
      <c r="L3118" s="221"/>
      <c r="M3118" s="221">
        <f t="shared" si="233"/>
        <v>0</v>
      </c>
      <c r="N3118" s="722"/>
      <c r="O3118" s="115"/>
      <c r="P3118" s="98"/>
      <c r="Q3118" s="98"/>
      <c r="R3118" s="87"/>
      <c r="S3118" s="98"/>
      <c r="T3118" s="98"/>
      <c r="U3118" s="98"/>
      <c r="V3118" s="98"/>
      <c r="W3118" s="98"/>
      <c r="X3118" s="98"/>
      <c r="Y3118" s="98"/>
      <c r="Z3118" s="98"/>
      <c r="AA3118" s="98"/>
      <c r="AB3118" s="98"/>
      <c r="AC3118" s="98"/>
    </row>
    <row r="3119" spans="1:29" s="80" customFormat="1" ht="14.25" hidden="1" customHeight="1" thickBot="1" x14ac:dyDescent="0.3">
      <c r="A3119" s="217"/>
      <c r="B3119" s="217"/>
      <c r="C3119" s="218"/>
      <c r="D3119" s="217"/>
      <c r="E3119" s="219"/>
      <c r="F3119" s="238" t="s">
        <v>246</v>
      </c>
      <c r="G3119" s="497" t="s">
        <v>247</v>
      </c>
      <c r="H3119" s="220"/>
      <c r="I3119" s="221"/>
      <c r="J3119" s="221">
        <f t="shared" si="232"/>
        <v>0</v>
      </c>
      <c r="K3119" s="221"/>
      <c r="L3119" s="221"/>
      <c r="M3119" s="221">
        <f t="shared" si="233"/>
        <v>0</v>
      </c>
      <c r="N3119" s="722"/>
      <c r="O3119" s="115"/>
      <c r="P3119" s="98"/>
      <c r="Q3119" s="98"/>
      <c r="R3119" s="87"/>
      <c r="S3119" s="98"/>
      <c r="T3119" s="98"/>
      <c r="U3119" s="98"/>
      <c r="V3119" s="98"/>
      <c r="W3119" s="98"/>
      <c r="X3119" s="98"/>
      <c r="Y3119" s="98"/>
      <c r="Z3119" s="98"/>
      <c r="AA3119" s="98"/>
      <c r="AB3119" s="98"/>
      <c r="AC3119" s="98"/>
    </row>
    <row r="3120" spans="1:29" s="80" customFormat="1" ht="14.25" hidden="1" customHeight="1" thickBot="1" x14ac:dyDescent="0.3">
      <c r="A3120" s="217"/>
      <c r="B3120" s="217"/>
      <c r="C3120" s="218"/>
      <c r="D3120" s="217"/>
      <c r="E3120" s="219"/>
      <c r="F3120" s="217"/>
      <c r="G3120" s="498" t="s">
        <v>4512</v>
      </c>
      <c r="H3120" s="239">
        <f>SUM(H3104:H3119)</f>
        <v>0</v>
      </c>
      <c r="I3120" s="240">
        <f>SUM(I3105:I3119)</f>
        <v>0</v>
      </c>
      <c r="J3120" s="240">
        <f>SUM(J3104:J3119)</f>
        <v>0</v>
      </c>
      <c r="K3120" s="240">
        <f>SUM(K3104:K3119)</f>
        <v>0</v>
      </c>
      <c r="L3120" s="240">
        <f>SUM(L3105:L3119)</f>
        <v>0</v>
      </c>
      <c r="M3120" s="240">
        <f>SUM(M3104:M3119)</f>
        <v>0</v>
      </c>
      <c r="N3120" s="724"/>
      <c r="O3120" s="115"/>
      <c r="P3120" s="98"/>
      <c r="Q3120" s="98"/>
      <c r="R3120" s="87"/>
      <c r="S3120" s="98"/>
      <c r="T3120" s="98"/>
      <c r="U3120" s="98"/>
      <c r="V3120" s="98"/>
      <c r="W3120" s="98"/>
      <c r="X3120" s="98"/>
      <c r="Y3120" s="98"/>
      <c r="Z3120" s="98"/>
      <c r="AA3120" s="98"/>
      <c r="AB3120" s="98"/>
      <c r="AC3120" s="98"/>
    </row>
    <row r="3121" spans="3:14" ht="27.75" customHeight="1" x14ac:dyDescent="0.25">
      <c r="C3121" s="228" t="s">
        <v>3999</v>
      </c>
      <c r="D3121" s="229"/>
      <c r="G3121" s="491" t="s">
        <v>4747</v>
      </c>
      <c r="K3121" s="221"/>
      <c r="L3121" s="221"/>
      <c r="M3121" s="221"/>
      <c r="N3121" s="722"/>
    </row>
    <row r="3122" spans="3:14" ht="13.5" customHeight="1" x14ac:dyDescent="0.25">
      <c r="C3122" s="228"/>
      <c r="D3122" s="241">
        <v>620</v>
      </c>
      <c r="E3122" s="242"/>
      <c r="F3122" s="243"/>
      <c r="G3122" s="492" t="s">
        <v>167</v>
      </c>
      <c r="K3122" s="221"/>
      <c r="L3122" s="221"/>
      <c r="M3122" s="221"/>
      <c r="N3122" s="722"/>
    </row>
    <row r="3123" spans="3:14" ht="13.5" hidden="1" customHeight="1" x14ac:dyDescent="0.25">
      <c r="F3123" s="233">
        <v>411</v>
      </c>
      <c r="G3123" s="493" t="s">
        <v>3738</v>
      </c>
      <c r="J3123" s="221">
        <f>SUM(H3123:I3123)</f>
        <v>0</v>
      </c>
      <c r="K3123" s="221"/>
      <c r="L3123" s="221"/>
      <c r="M3123" s="221">
        <f>SUM(K3123:L3123)</f>
        <v>0</v>
      </c>
      <c r="N3123" s="722"/>
    </row>
    <row r="3124" spans="3:14" ht="13.5" hidden="1" customHeight="1" x14ac:dyDescent="0.25">
      <c r="F3124" s="233">
        <v>412</v>
      </c>
      <c r="G3124" s="494" t="s">
        <v>3630</v>
      </c>
      <c r="J3124" s="221">
        <f t="shared" ref="J3124:J3182" si="234">SUM(H3124:I3124)</f>
        <v>0</v>
      </c>
      <c r="K3124" s="221"/>
      <c r="L3124" s="221"/>
      <c r="M3124" s="221">
        <f t="shared" ref="M3124:M3182" si="235">SUM(K3124:L3124)</f>
        <v>0</v>
      </c>
      <c r="N3124" s="722"/>
    </row>
    <row r="3125" spans="3:14" ht="13.5" hidden="1" customHeight="1" x14ac:dyDescent="0.25">
      <c r="F3125" s="233">
        <v>413</v>
      </c>
      <c r="G3125" s="493" t="s">
        <v>3739</v>
      </c>
      <c r="J3125" s="221">
        <f t="shared" si="234"/>
        <v>0</v>
      </c>
      <c r="K3125" s="221"/>
      <c r="L3125" s="221"/>
      <c r="M3125" s="221">
        <f t="shared" si="235"/>
        <v>0</v>
      </c>
      <c r="N3125" s="722"/>
    </row>
    <row r="3126" spans="3:14" ht="13.5" hidden="1" customHeight="1" x14ac:dyDescent="0.25">
      <c r="F3126" s="233">
        <v>414</v>
      </c>
      <c r="G3126" s="493" t="s">
        <v>3631</v>
      </c>
      <c r="J3126" s="221">
        <f t="shared" si="234"/>
        <v>0</v>
      </c>
      <c r="K3126" s="221"/>
      <c r="L3126" s="221"/>
      <c r="M3126" s="221">
        <f t="shared" si="235"/>
        <v>0</v>
      </c>
      <c r="N3126" s="722"/>
    </row>
    <row r="3127" spans="3:14" ht="13.5" hidden="1" customHeight="1" x14ac:dyDescent="0.25">
      <c r="F3127" s="233">
        <v>415</v>
      </c>
      <c r="G3127" s="493" t="s">
        <v>3748</v>
      </c>
      <c r="J3127" s="221">
        <f t="shared" si="234"/>
        <v>0</v>
      </c>
      <c r="K3127" s="221"/>
      <c r="L3127" s="221"/>
      <c r="M3127" s="221">
        <f t="shared" si="235"/>
        <v>0</v>
      </c>
      <c r="N3127" s="722"/>
    </row>
    <row r="3128" spans="3:14" ht="13.5" hidden="1" customHeight="1" x14ac:dyDescent="0.25">
      <c r="F3128" s="233">
        <v>416</v>
      </c>
      <c r="G3128" s="493" t="s">
        <v>3749</v>
      </c>
      <c r="J3128" s="221">
        <f t="shared" si="234"/>
        <v>0</v>
      </c>
      <c r="K3128" s="221"/>
      <c r="L3128" s="221"/>
      <c r="M3128" s="221">
        <f t="shared" si="235"/>
        <v>0</v>
      </c>
      <c r="N3128" s="722"/>
    </row>
    <row r="3129" spans="3:14" ht="13.5" hidden="1" customHeight="1" x14ac:dyDescent="0.25">
      <c r="F3129" s="233">
        <v>417</v>
      </c>
      <c r="G3129" s="493" t="s">
        <v>3750</v>
      </c>
      <c r="J3129" s="221">
        <f t="shared" si="234"/>
        <v>0</v>
      </c>
      <c r="K3129" s="221"/>
      <c r="L3129" s="221"/>
      <c r="M3129" s="221">
        <f t="shared" si="235"/>
        <v>0</v>
      </c>
      <c r="N3129" s="722"/>
    </row>
    <row r="3130" spans="3:14" ht="13.5" hidden="1" customHeight="1" x14ac:dyDescent="0.25">
      <c r="F3130" s="233">
        <v>418</v>
      </c>
      <c r="G3130" s="493" t="s">
        <v>3632</v>
      </c>
      <c r="J3130" s="221">
        <f t="shared" si="234"/>
        <v>0</v>
      </c>
      <c r="K3130" s="221"/>
      <c r="L3130" s="221"/>
      <c r="M3130" s="221">
        <f t="shared" si="235"/>
        <v>0</v>
      </c>
      <c r="N3130" s="722"/>
    </row>
    <row r="3131" spans="3:14" ht="13.5" hidden="1" customHeight="1" x14ac:dyDescent="0.25">
      <c r="F3131" s="233">
        <v>421</v>
      </c>
      <c r="G3131" s="493" t="s">
        <v>3634</v>
      </c>
      <c r="J3131" s="221">
        <f t="shared" si="234"/>
        <v>0</v>
      </c>
      <c r="K3131" s="221"/>
      <c r="L3131" s="221"/>
      <c r="M3131" s="221">
        <f t="shared" si="235"/>
        <v>0</v>
      </c>
      <c r="N3131" s="722"/>
    </row>
    <row r="3132" spans="3:14" ht="13.5" hidden="1" customHeight="1" x14ac:dyDescent="0.25">
      <c r="F3132" s="233">
        <v>422</v>
      </c>
      <c r="G3132" s="493" t="s">
        <v>3635</v>
      </c>
      <c r="J3132" s="221">
        <f t="shared" si="234"/>
        <v>0</v>
      </c>
      <c r="K3132" s="221"/>
      <c r="L3132" s="221"/>
      <c r="M3132" s="221">
        <f t="shared" si="235"/>
        <v>0</v>
      </c>
      <c r="N3132" s="722"/>
    </row>
    <row r="3133" spans="3:14" ht="13.5" hidden="1" customHeight="1" x14ac:dyDescent="0.25">
      <c r="F3133" s="233">
        <v>423</v>
      </c>
      <c r="G3133" s="493" t="s">
        <v>3636</v>
      </c>
      <c r="J3133" s="221">
        <f t="shared" si="234"/>
        <v>0</v>
      </c>
      <c r="K3133" s="221"/>
      <c r="L3133" s="221"/>
      <c r="M3133" s="221">
        <f t="shared" si="235"/>
        <v>0</v>
      </c>
      <c r="N3133" s="722"/>
    </row>
    <row r="3134" spans="3:14" ht="13.5" hidden="1" customHeight="1" x14ac:dyDescent="0.25">
      <c r="F3134" s="233">
        <v>424</v>
      </c>
      <c r="G3134" s="493" t="s">
        <v>3637</v>
      </c>
      <c r="J3134" s="221">
        <f t="shared" si="234"/>
        <v>0</v>
      </c>
      <c r="K3134" s="221"/>
      <c r="L3134" s="221"/>
      <c r="M3134" s="221">
        <f t="shared" si="235"/>
        <v>0</v>
      </c>
      <c r="N3134" s="722"/>
    </row>
    <row r="3135" spans="3:14" ht="13.5" hidden="1" customHeight="1" x14ac:dyDescent="0.25">
      <c r="F3135" s="233">
        <v>425</v>
      </c>
      <c r="G3135" s="493" t="s">
        <v>3751</v>
      </c>
      <c r="J3135" s="221">
        <f t="shared" si="234"/>
        <v>0</v>
      </c>
      <c r="K3135" s="221"/>
      <c r="L3135" s="221"/>
      <c r="M3135" s="221">
        <f t="shared" si="235"/>
        <v>0</v>
      </c>
      <c r="N3135" s="722"/>
    </row>
    <row r="3136" spans="3:14" ht="13.5" hidden="1" customHeight="1" x14ac:dyDescent="0.25">
      <c r="F3136" s="233">
        <v>426</v>
      </c>
      <c r="G3136" s="493" t="s">
        <v>3638</v>
      </c>
      <c r="J3136" s="221">
        <f t="shared" si="234"/>
        <v>0</v>
      </c>
      <c r="K3136" s="221"/>
      <c r="L3136" s="221"/>
      <c r="M3136" s="221">
        <f t="shared" si="235"/>
        <v>0</v>
      </c>
      <c r="N3136" s="722"/>
    </row>
    <row r="3137" spans="6:14" ht="13.5" hidden="1" customHeight="1" x14ac:dyDescent="0.25">
      <c r="F3137" s="233">
        <v>431</v>
      </c>
      <c r="G3137" s="493" t="s">
        <v>3752</v>
      </c>
      <c r="J3137" s="221">
        <f t="shared" si="234"/>
        <v>0</v>
      </c>
      <c r="K3137" s="221"/>
      <c r="L3137" s="221"/>
      <c r="M3137" s="221">
        <f t="shared" si="235"/>
        <v>0</v>
      </c>
      <c r="N3137" s="722"/>
    </row>
    <row r="3138" spans="6:14" ht="13.5" hidden="1" customHeight="1" x14ac:dyDescent="0.25">
      <c r="F3138" s="233">
        <v>432</v>
      </c>
      <c r="G3138" s="493" t="s">
        <v>3753</v>
      </c>
      <c r="J3138" s="221">
        <f t="shared" si="234"/>
        <v>0</v>
      </c>
      <c r="K3138" s="221"/>
      <c r="L3138" s="221"/>
      <c r="M3138" s="221">
        <f t="shared" si="235"/>
        <v>0</v>
      </c>
      <c r="N3138" s="722"/>
    </row>
    <row r="3139" spans="6:14" ht="13.5" hidden="1" customHeight="1" x14ac:dyDescent="0.25">
      <c r="F3139" s="233">
        <v>433</v>
      </c>
      <c r="G3139" s="493" t="s">
        <v>3754</v>
      </c>
      <c r="J3139" s="221">
        <f t="shared" si="234"/>
        <v>0</v>
      </c>
      <c r="K3139" s="221"/>
      <c r="L3139" s="221"/>
      <c r="M3139" s="221">
        <f t="shared" si="235"/>
        <v>0</v>
      </c>
      <c r="N3139" s="722"/>
    </row>
    <row r="3140" spans="6:14" ht="13.5" hidden="1" customHeight="1" x14ac:dyDescent="0.25">
      <c r="F3140" s="233">
        <v>434</v>
      </c>
      <c r="G3140" s="493" t="s">
        <v>3755</v>
      </c>
      <c r="J3140" s="221">
        <f t="shared" si="234"/>
        <v>0</v>
      </c>
      <c r="K3140" s="221"/>
      <c r="L3140" s="221"/>
      <c r="M3140" s="221">
        <f t="shared" si="235"/>
        <v>0</v>
      </c>
      <c r="N3140" s="722"/>
    </row>
    <row r="3141" spans="6:14" ht="13.5" hidden="1" customHeight="1" x14ac:dyDescent="0.25">
      <c r="F3141" s="233">
        <v>435</v>
      </c>
      <c r="G3141" s="493" t="s">
        <v>3639</v>
      </c>
      <c r="J3141" s="221">
        <f t="shared" si="234"/>
        <v>0</v>
      </c>
      <c r="K3141" s="221"/>
      <c r="L3141" s="221"/>
      <c r="M3141" s="221">
        <f t="shared" si="235"/>
        <v>0</v>
      </c>
      <c r="N3141" s="722"/>
    </row>
    <row r="3142" spans="6:14" ht="13.5" hidden="1" customHeight="1" x14ac:dyDescent="0.25">
      <c r="F3142" s="233">
        <v>441</v>
      </c>
      <c r="G3142" s="493" t="s">
        <v>3756</v>
      </c>
      <c r="J3142" s="221">
        <f t="shared" si="234"/>
        <v>0</v>
      </c>
      <c r="K3142" s="221"/>
      <c r="L3142" s="221"/>
      <c r="M3142" s="221">
        <f t="shared" si="235"/>
        <v>0</v>
      </c>
      <c r="N3142" s="722"/>
    </row>
    <row r="3143" spans="6:14" ht="13.5" hidden="1" customHeight="1" x14ac:dyDescent="0.25">
      <c r="F3143" s="233">
        <v>442</v>
      </c>
      <c r="G3143" s="493" t="s">
        <v>3757</v>
      </c>
      <c r="J3143" s="221">
        <f t="shared" si="234"/>
        <v>0</v>
      </c>
      <c r="K3143" s="221"/>
      <c r="L3143" s="221"/>
      <c r="M3143" s="221">
        <f t="shared" si="235"/>
        <v>0</v>
      </c>
      <c r="N3143" s="722"/>
    </row>
    <row r="3144" spans="6:14" ht="13.5" hidden="1" customHeight="1" x14ac:dyDescent="0.25">
      <c r="F3144" s="233">
        <v>443</v>
      </c>
      <c r="G3144" s="493" t="s">
        <v>3640</v>
      </c>
      <c r="J3144" s="221">
        <f t="shared" si="234"/>
        <v>0</v>
      </c>
      <c r="K3144" s="221"/>
      <c r="L3144" s="221"/>
      <c r="M3144" s="221">
        <f t="shared" si="235"/>
        <v>0</v>
      </c>
      <c r="N3144" s="722"/>
    </row>
    <row r="3145" spans="6:14" ht="13.5" hidden="1" customHeight="1" x14ac:dyDescent="0.25">
      <c r="F3145" s="233">
        <v>444</v>
      </c>
      <c r="G3145" s="493" t="s">
        <v>3641</v>
      </c>
      <c r="J3145" s="221">
        <f t="shared" si="234"/>
        <v>0</v>
      </c>
      <c r="K3145" s="221"/>
      <c r="L3145" s="221"/>
      <c r="M3145" s="221">
        <f t="shared" si="235"/>
        <v>0</v>
      </c>
      <c r="N3145" s="722"/>
    </row>
    <row r="3146" spans="6:14" ht="13.5" hidden="1" customHeight="1" x14ac:dyDescent="0.25">
      <c r="F3146" s="233">
        <v>4511</v>
      </c>
      <c r="G3146" s="495" t="s">
        <v>1675</v>
      </c>
      <c r="J3146" s="221">
        <f t="shared" si="234"/>
        <v>0</v>
      </c>
      <c r="K3146" s="221"/>
      <c r="L3146" s="221"/>
      <c r="M3146" s="221">
        <f t="shared" si="235"/>
        <v>0</v>
      </c>
      <c r="N3146" s="722"/>
    </row>
    <row r="3147" spans="6:14" ht="13.5" hidden="1" customHeight="1" x14ac:dyDescent="0.25">
      <c r="F3147" s="233">
        <v>4512</v>
      </c>
      <c r="G3147" s="495" t="s">
        <v>1684</v>
      </c>
      <c r="J3147" s="221">
        <f t="shared" si="234"/>
        <v>0</v>
      </c>
      <c r="K3147" s="221"/>
      <c r="L3147" s="221"/>
      <c r="M3147" s="221">
        <f t="shared" si="235"/>
        <v>0</v>
      </c>
      <c r="N3147" s="722"/>
    </row>
    <row r="3148" spans="6:14" ht="13.5" hidden="1" customHeight="1" x14ac:dyDescent="0.25">
      <c r="F3148" s="233">
        <v>452</v>
      </c>
      <c r="G3148" s="493" t="s">
        <v>3758</v>
      </c>
      <c r="J3148" s="221">
        <f t="shared" si="234"/>
        <v>0</v>
      </c>
      <c r="K3148" s="221"/>
      <c r="L3148" s="221"/>
      <c r="M3148" s="221">
        <f t="shared" si="235"/>
        <v>0</v>
      </c>
      <c r="N3148" s="722"/>
    </row>
    <row r="3149" spans="6:14" ht="13.5" hidden="1" customHeight="1" x14ac:dyDescent="0.25">
      <c r="F3149" s="233">
        <v>453</v>
      </c>
      <c r="G3149" s="493" t="s">
        <v>3759</v>
      </c>
      <c r="J3149" s="221">
        <f t="shared" si="234"/>
        <v>0</v>
      </c>
      <c r="K3149" s="221"/>
      <c r="L3149" s="221"/>
      <c r="M3149" s="221">
        <f t="shared" si="235"/>
        <v>0</v>
      </c>
      <c r="N3149" s="722"/>
    </row>
    <row r="3150" spans="6:14" ht="13.5" hidden="1" customHeight="1" x14ac:dyDescent="0.25">
      <c r="F3150" s="233">
        <v>454</v>
      </c>
      <c r="G3150" s="493" t="s">
        <v>3642</v>
      </c>
      <c r="J3150" s="221">
        <f t="shared" si="234"/>
        <v>0</v>
      </c>
      <c r="K3150" s="221"/>
      <c r="L3150" s="221"/>
      <c r="M3150" s="221">
        <f t="shared" si="235"/>
        <v>0</v>
      </c>
      <c r="N3150" s="722"/>
    </row>
    <row r="3151" spans="6:14" ht="13.5" hidden="1" customHeight="1" x14ac:dyDescent="0.25">
      <c r="F3151" s="233">
        <v>461</v>
      </c>
      <c r="G3151" s="493" t="s">
        <v>3740</v>
      </c>
      <c r="J3151" s="221">
        <f t="shared" si="234"/>
        <v>0</v>
      </c>
      <c r="K3151" s="221"/>
      <c r="L3151" s="221"/>
      <c r="M3151" s="221">
        <f t="shared" si="235"/>
        <v>0</v>
      </c>
      <c r="N3151" s="722"/>
    </row>
    <row r="3152" spans="6:14" ht="13.5" hidden="1" customHeight="1" x14ac:dyDescent="0.25">
      <c r="F3152" s="233">
        <v>462</v>
      </c>
      <c r="G3152" s="493" t="s">
        <v>3643</v>
      </c>
      <c r="J3152" s="221">
        <f t="shared" si="234"/>
        <v>0</v>
      </c>
      <c r="K3152" s="221"/>
      <c r="L3152" s="221"/>
      <c r="M3152" s="221">
        <f t="shared" si="235"/>
        <v>0</v>
      </c>
      <c r="N3152" s="722"/>
    </row>
    <row r="3153" spans="5:14" ht="13.5" hidden="1" customHeight="1" x14ac:dyDescent="0.25">
      <c r="F3153" s="233">
        <v>511</v>
      </c>
      <c r="G3153" s="493" t="s">
        <v>3765</v>
      </c>
      <c r="J3153" s="221">
        <f t="shared" si="234"/>
        <v>0</v>
      </c>
      <c r="K3153" s="221"/>
      <c r="L3153" s="221"/>
      <c r="M3153" s="221">
        <f t="shared" si="235"/>
        <v>0</v>
      </c>
      <c r="N3153" s="722"/>
    </row>
    <row r="3154" spans="5:14" ht="13.5" hidden="1" customHeight="1" x14ac:dyDescent="0.25">
      <c r="F3154" s="233">
        <v>4632</v>
      </c>
      <c r="G3154" s="493" t="s">
        <v>3645</v>
      </c>
      <c r="J3154" s="221">
        <f t="shared" si="234"/>
        <v>0</v>
      </c>
      <c r="K3154" s="221"/>
      <c r="L3154" s="221"/>
      <c r="M3154" s="221">
        <f t="shared" si="235"/>
        <v>0</v>
      </c>
      <c r="N3154" s="722"/>
    </row>
    <row r="3155" spans="5:14" ht="13.5" hidden="1" customHeight="1" x14ac:dyDescent="0.25">
      <c r="F3155" s="233">
        <v>464</v>
      </c>
      <c r="G3155" s="493" t="s">
        <v>3646</v>
      </c>
      <c r="J3155" s="221">
        <f t="shared" si="234"/>
        <v>0</v>
      </c>
      <c r="K3155" s="221"/>
      <c r="L3155" s="221"/>
      <c r="M3155" s="221">
        <f t="shared" si="235"/>
        <v>0</v>
      </c>
      <c r="N3155" s="722"/>
    </row>
    <row r="3156" spans="5:14" ht="13.5" hidden="1" customHeight="1" x14ac:dyDescent="0.25">
      <c r="F3156" s="233">
        <v>465</v>
      </c>
      <c r="G3156" s="493" t="s">
        <v>3741</v>
      </c>
      <c r="J3156" s="221">
        <f t="shared" si="234"/>
        <v>0</v>
      </c>
      <c r="K3156" s="221"/>
      <c r="L3156" s="221"/>
      <c r="M3156" s="221">
        <f t="shared" si="235"/>
        <v>0</v>
      </c>
      <c r="N3156" s="722"/>
    </row>
    <row r="3157" spans="5:14" ht="13.5" hidden="1" customHeight="1" x14ac:dyDescent="0.25">
      <c r="F3157" s="233">
        <v>472</v>
      </c>
      <c r="G3157" s="493" t="s">
        <v>3647</v>
      </c>
      <c r="J3157" s="221">
        <f t="shared" si="234"/>
        <v>0</v>
      </c>
      <c r="K3157" s="221"/>
      <c r="L3157" s="221"/>
      <c r="M3157" s="221">
        <f t="shared" si="235"/>
        <v>0</v>
      </c>
      <c r="N3157" s="722"/>
    </row>
    <row r="3158" spans="5:14" ht="13.5" hidden="1" customHeight="1" x14ac:dyDescent="0.25">
      <c r="F3158" s="233">
        <v>481</v>
      </c>
      <c r="G3158" s="493" t="s">
        <v>3760</v>
      </c>
      <c r="J3158" s="221">
        <f t="shared" si="234"/>
        <v>0</v>
      </c>
      <c r="K3158" s="221"/>
      <c r="L3158" s="221"/>
      <c r="M3158" s="221">
        <f t="shared" si="235"/>
        <v>0</v>
      </c>
      <c r="N3158" s="722"/>
    </row>
    <row r="3159" spans="5:14" ht="13.5" hidden="1" customHeight="1" x14ac:dyDescent="0.25">
      <c r="F3159" s="233">
        <v>482</v>
      </c>
      <c r="G3159" s="493" t="s">
        <v>3761</v>
      </c>
      <c r="J3159" s="221">
        <f t="shared" si="234"/>
        <v>0</v>
      </c>
      <c r="K3159" s="221"/>
      <c r="L3159" s="221"/>
      <c r="M3159" s="221">
        <f t="shared" si="235"/>
        <v>0</v>
      </c>
      <c r="N3159" s="722"/>
    </row>
    <row r="3160" spans="5:14" ht="13.5" hidden="1" customHeight="1" x14ac:dyDescent="0.25">
      <c r="F3160" s="233">
        <v>483</v>
      </c>
      <c r="G3160" s="493" t="s">
        <v>3762</v>
      </c>
      <c r="J3160" s="221">
        <f t="shared" si="234"/>
        <v>0</v>
      </c>
      <c r="K3160" s="221"/>
      <c r="L3160" s="221"/>
      <c r="M3160" s="221">
        <f t="shared" si="235"/>
        <v>0</v>
      </c>
      <c r="N3160" s="722"/>
    </row>
    <row r="3161" spans="5:14" ht="13.5" hidden="1" customHeight="1" x14ac:dyDescent="0.25">
      <c r="F3161" s="233">
        <v>484</v>
      </c>
      <c r="G3161" s="493" t="s">
        <v>3763</v>
      </c>
      <c r="J3161" s="221">
        <f t="shared" si="234"/>
        <v>0</v>
      </c>
      <c r="K3161" s="221"/>
      <c r="L3161" s="221"/>
      <c r="M3161" s="221">
        <f t="shared" si="235"/>
        <v>0</v>
      </c>
      <c r="N3161" s="722"/>
    </row>
    <row r="3162" spans="5:14" ht="13.5" hidden="1" customHeight="1" x14ac:dyDescent="0.25">
      <c r="F3162" s="233">
        <v>485</v>
      </c>
      <c r="G3162" s="493" t="s">
        <v>3764</v>
      </c>
      <c r="J3162" s="221">
        <f t="shared" si="234"/>
        <v>0</v>
      </c>
      <c r="K3162" s="221"/>
      <c r="L3162" s="221"/>
      <c r="M3162" s="221">
        <f t="shared" si="235"/>
        <v>0</v>
      </c>
      <c r="N3162" s="722"/>
    </row>
    <row r="3163" spans="5:14" ht="13.5" hidden="1" customHeight="1" x14ac:dyDescent="0.25">
      <c r="F3163" s="233">
        <v>489</v>
      </c>
      <c r="G3163" s="493" t="s">
        <v>3648</v>
      </c>
      <c r="J3163" s="221">
        <f t="shared" si="234"/>
        <v>0</v>
      </c>
      <c r="K3163" s="221"/>
      <c r="L3163" s="221"/>
      <c r="M3163" s="221">
        <f t="shared" si="235"/>
        <v>0</v>
      </c>
      <c r="N3163" s="722"/>
    </row>
    <row r="3164" spans="5:14" ht="13.5" hidden="1" customHeight="1" x14ac:dyDescent="0.25">
      <c r="F3164" s="233">
        <v>494</v>
      </c>
      <c r="G3164" s="493" t="s">
        <v>3742</v>
      </c>
      <c r="J3164" s="221">
        <f t="shared" si="234"/>
        <v>0</v>
      </c>
      <c r="K3164" s="221"/>
      <c r="L3164" s="221"/>
      <c r="M3164" s="221">
        <f t="shared" si="235"/>
        <v>0</v>
      </c>
      <c r="N3164" s="722"/>
    </row>
    <row r="3165" spans="5:14" ht="13.5" hidden="1" customHeight="1" x14ac:dyDescent="0.25">
      <c r="F3165" s="233">
        <v>495</v>
      </c>
      <c r="G3165" s="493" t="s">
        <v>3743</v>
      </c>
      <c r="J3165" s="221">
        <f t="shared" si="234"/>
        <v>0</v>
      </c>
      <c r="K3165" s="221"/>
      <c r="L3165" s="221"/>
      <c r="M3165" s="221">
        <f t="shared" si="235"/>
        <v>0</v>
      </c>
      <c r="N3165" s="722"/>
    </row>
    <row r="3166" spans="5:14" ht="13.5" hidden="1" customHeight="1" x14ac:dyDescent="0.25">
      <c r="F3166" s="233">
        <v>496</v>
      </c>
      <c r="G3166" s="493" t="s">
        <v>3744</v>
      </c>
      <c r="J3166" s="221">
        <f t="shared" si="234"/>
        <v>0</v>
      </c>
      <c r="K3166" s="221"/>
      <c r="L3166" s="221"/>
      <c r="M3166" s="221">
        <f t="shared" si="235"/>
        <v>0</v>
      </c>
      <c r="N3166" s="722"/>
    </row>
    <row r="3167" spans="5:14" ht="13.5" hidden="1" customHeight="1" x14ac:dyDescent="0.25">
      <c r="F3167" s="233">
        <v>499</v>
      </c>
      <c r="G3167" s="493" t="s">
        <v>3745</v>
      </c>
      <c r="J3167" s="221">
        <f t="shared" si="234"/>
        <v>0</v>
      </c>
      <c r="K3167" s="221"/>
      <c r="L3167" s="221"/>
      <c r="M3167" s="221">
        <f t="shared" si="235"/>
        <v>0</v>
      </c>
      <c r="N3167" s="722"/>
    </row>
    <row r="3168" spans="5:14" ht="17.25" customHeight="1" x14ac:dyDescent="0.25">
      <c r="E3168" s="219">
        <v>77</v>
      </c>
      <c r="F3168" s="233">
        <v>511</v>
      </c>
      <c r="G3168" s="493" t="s">
        <v>4315</v>
      </c>
      <c r="H3168" s="220">
        <v>3800000</v>
      </c>
      <c r="J3168" s="221">
        <f t="shared" si="234"/>
        <v>3800000</v>
      </c>
      <c r="K3168" s="221">
        <v>2384009</v>
      </c>
      <c r="L3168" s="221"/>
      <c r="M3168" s="221">
        <f t="shared" si="235"/>
        <v>2384009</v>
      </c>
      <c r="N3168" s="722"/>
    </row>
    <row r="3169" spans="5:14" ht="13.5" hidden="1" customHeight="1" x14ac:dyDescent="0.25">
      <c r="F3169" s="233">
        <v>512</v>
      </c>
      <c r="G3169" s="493" t="s">
        <v>3766</v>
      </c>
      <c r="J3169" s="221">
        <f t="shared" si="234"/>
        <v>0</v>
      </c>
      <c r="K3169" s="221"/>
      <c r="L3169" s="221"/>
      <c r="M3169" s="221">
        <f t="shared" si="235"/>
        <v>0</v>
      </c>
      <c r="N3169" s="722"/>
    </row>
    <row r="3170" spans="5:14" ht="13.5" hidden="1" customHeight="1" x14ac:dyDescent="0.25">
      <c r="F3170" s="233">
        <v>513</v>
      </c>
      <c r="G3170" s="493" t="s">
        <v>3767</v>
      </c>
      <c r="J3170" s="221">
        <f t="shared" si="234"/>
        <v>0</v>
      </c>
      <c r="K3170" s="221"/>
      <c r="L3170" s="221"/>
      <c r="M3170" s="221">
        <f t="shared" si="235"/>
        <v>0</v>
      </c>
      <c r="N3170" s="722"/>
    </row>
    <row r="3171" spans="5:14" ht="13.5" hidden="1" customHeight="1" x14ac:dyDescent="0.25">
      <c r="F3171" s="233">
        <v>514</v>
      </c>
      <c r="G3171" s="493" t="s">
        <v>3768</v>
      </c>
      <c r="J3171" s="221">
        <f t="shared" si="234"/>
        <v>0</v>
      </c>
      <c r="K3171" s="221"/>
      <c r="L3171" s="221"/>
      <c r="M3171" s="221">
        <f t="shared" si="235"/>
        <v>0</v>
      </c>
      <c r="N3171" s="722"/>
    </row>
    <row r="3172" spans="5:14" ht="13.5" hidden="1" customHeight="1" x14ac:dyDescent="0.25">
      <c r="F3172" s="233">
        <v>515</v>
      </c>
      <c r="G3172" s="493" t="s">
        <v>3651</v>
      </c>
      <c r="J3172" s="221">
        <f t="shared" si="234"/>
        <v>0</v>
      </c>
      <c r="K3172" s="221"/>
      <c r="L3172" s="221"/>
      <c r="M3172" s="221">
        <f t="shared" si="235"/>
        <v>0</v>
      </c>
      <c r="N3172" s="722"/>
    </row>
    <row r="3173" spans="5:14" ht="13.5" hidden="1" customHeight="1" x14ac:dyDescent="0.25">
      <c r="F3173" s="233">
        <v>521</v>
      </c>
      <c r="G3173" s="493" t="s">
        <v>3769</v>
      </c>
      <c r="J3173" s="221">
        <f t="shared" si="234"/>
        <v>0</v>
      </c>
      <c r="K3173" s="221"/>
      <c r="L3173" s="221"/>
      <c r="M3173" s="221">
        <f t="shared" si="235"/>
        <v>0</v>
      </c>
      <c r="N3173" s="722"/>
    </row>
    <row r="3174" spans="5:14" ht="13.5" hidden="1" customHeight="1" x14ac:dyDescent="0.25">
      <c r="F3174" s="233">
        <v>522</v>
      </c>
      <c r="G3174" s="493" t="s">
        <v>3770</v>
      </c>
      <c r="J3174" s="221">
        <f t="shared" si="234"/>
        <v>0</v>
      </c>
      <c r="K3174" s="221"/>
      <c r="L3174" s="221"/>
      <c r="M3174" s="221">
        <f t="shared" si="235"/>
        <v>0</v>
      </c>
      <c r="N3174" s="722"/>
    </row>
    <row r="3175" spans="5:14" ht="13.5" hidden="1" customHeight="1" x14ac:dyDescent="0.25">
      <c r="F3175" s="233">
        <v>523</v>
      </c>
      <c r="G3175" s="493" t="s">
        <v>3652</v>
      </c>
      <c r="J3175" s="221">
        <f t="shared" si="234"/>
        <v>0</v>
      </c>
      <c r="K3175" s="221"/>
      <c r="L3175" s="221"/>
      <c r="M3175" s="221">
        <f t="shared" si="235"/>
        <v>0</v>
      </c>
      <c r="N3175" s="722"/>
    </row>
    <row r="3176" spans="5:14" ht="13.5" hidden="1" customHeight="1" x14ac:dyDescent="0.25">
      <c r="F3176" s="233">
        <v>531</v>
      </c>
      <c r="G3176" s="494" t="s">
        <v>3746</v>
      </c>
      <c r="J3176" s="221">
        <f t="shared" si="234"/>
        <v>0</v>
      </c>
      <c r="K3176" s="221"/>
      <c r="L3176" s="221"/>
      <c r="M3176" s="221">
        <f t="shared" si="235"/>
        <v>0</v>
      </c>
      <c r="N3176" s="722"/>
    </row>
    <row r="3177" spans="5:14" ht="13.5" hidden="1" customHeight="1" x14ac:dyDescent="0.25">
      <c r="F3177" s="233">
        <v>541</v>
      </c>
      <c r="G3177" s="493" t="s">
        <v>3771</v>
      </c>
      <c r="J3177" s="221">
        <f t="shared" si="234"/>
        <v>0</v>
      </c>
      <c r="K3177" s="221"/>
      <c r="L3177" s="221"/>
      <c r="M3177" s="221">
        <f t="shared" si="235"/>
        <v>0</v>
      </c>
      <c r="N3177" s="722"/>
    </row>
    <row r="3178" spans="5:14" ht="13.5" hidden="1" customHeight="1" x14ac:dyDescent="0.25">
      <c r="F3178" s="233">
        <v>542</v>
      </c>
      <c r="G3178" s="493" t="s">
        <v>3772</v>
      </c>
      <c r="J3178" s="221">
        <f t="shared" si="234"/>
        <v>0</v>
      </c>
      <c r="K3178" s="221"/>
      <c r="L3178" s="221"/>
      <c r="M3178" s="221">
        <f t="shared" si="235"/>
        <v>0</v>
      </c>
      <c r="N3178" s="722"/>
    </row>
    <row r="3179" spans="5:14" ht="13.5" hidden="1" customHeight="1" x14ac:dyDescent="0.25">
      <c r="F3179" s="233">
        <v>543</v>
      </c>
      <c r="G3179" s="493" t="s">
        <v>3653</v>
      </c>
      <c r="J3179" s="221">
        <f t="shared" si="234"/>
        <v>0</v>
      </c>
      <c r="K3179" s="221"/>
      <c r="L3179" s="221"/>
      <c r="M3179" s="221">
        <f t="shared" si="235"/>
        <v>0</v>
      </c>
      <c r="N3179" s="722"/>
    </row>
    <row r="3180" spans="5:14" ht="13.5" hidden="1" customHeight="1" x14ac:dyDescent="0.25">
      <c r="F3180" s="233">
        <v>551</v>
      </c>
      <c r="G3180" s="493" t="s">
        <v>3747</v>
      </c>
      <c r="J3180" s="221">
        <f t="shared" si="234"/>
        <v>0</v>
      </c>
      <c r="K3180" s="221"/>
      <c r="L3180" s="221"/>
      <c r="M3180" s="221">
        <f t="shared" si="235"/>
        <v>0</v>
      </c>
      <c r="N3180" s="722"/>
    </row>
    <row r="3181" spans="5:14" ht="13.5" hidden="1" customHeight="1" x14ac:dyDescent="0.25">
      <c r="F3181" s="233">
        <v>611</v>
      </c>
      <c r="G3181" s="494" t="s">
        <v>3654</v>
      </c>
      <c r="J3181" s="221">
        <f t="shared" si="234"/>
        <v>0</v>
      </c>
      <c r="K3181" s="221"/>
      <c r="L3181" s="221"/>
      <c r="M3181" s="221">
        <f t="shared" si="235"/>
        <v>0</v>
      </c>
      <c r="N3181" s="722"/>
    </row>
    <row r="3182" spans="5:14" ht="13.5" hidden="1" customHeight="1" x14ac:dyDescent="0.25">
      <c r="F3182" s="233">
        <v>620</v>
      </c>
      <c r="G3182" s="494" t="s">
        <v>73</v>
      </c>
      <c r="J3182" s="221">
        <f t="shared" si="234"/>
        <v>0</v>
      </c>
      <c r="K3182" s="221"/>
      <c r="L3182" s="221"/>
      <c r="M3182" s="221">
        <f t="shared" si="235"/>
        <v>0</v>
      </c>
      <c r="N3182" s="722"/>
    </row>
    <row r="3183" spans="5:14" ht="13.5" customHeight="1" x14ac:dyDescent="0.25">
      <c r="E3183" s="234"/>
      <c r="F3183" s="233"/>
      <c r="G3183" s="496" t="s">
        <v>3895</v>
      </c>
      <c r="H3183" s="235"/>
      <c r="I3183" s="236"/>
      <c r="J3183" s="237"/>
      <c r="K3183" s="237"/>
      <c r="L3183" s="237"/>
      <c r="M3183" s="237"/>
      <c r="N3183" s="723"/>
    </row>
    <row r="3184" spans="5:14" ht="13.5" hidden="1" customHeight="1" x14ac:dyDescent="0.25">
      <c r="F3184" s="238" t="s">
        <v>219</v>
      </c>
      <c r="G3184" s="497" t="s">
        <v>220</v>
      </c>
      <c r="J3184" s="221">
        <f t="shared" ref="J3184:J3195" si="236">SUM(H3184:I3184)</f>
        <v>0</v>
      </c>
      <c r="K3184" s="221"/>
      <c r="L3184" s="221"/>
      <c r="M3184" s="221">
        <f t="shared" ref="M3184:M3195" si="237">SUM(K3184:L3184)</f>
        <v>0</v>
      </c>
      <c r="N3184" s="722"/>
    </row>
    <row r="3185" spans="6:14" ht="13.5" hidden="1" customHeight="1" x14ac:dyDescent="0.25">
      <c r="F3185" s="238" t="s">
        <v>221</v>
      </c>
      <c r="G3185" s="497" t="s">
        <v>222</v>
      </c>
      <c r="J3185" s="221">
        <f t="shared" si="236"/>
        <v>0</v>
      </c>
      <c r="K3185" s="221"/>
      <c r="L3185" s="221"/>
      <c r="M3185" s="221">
        <f t="shared" si="237"/>
        <v>0</v>
      </c>
      <c r="N3185" s="722"/>
    </row>
    <row r="3186" spans="6:14" ht="13.5" hidden="1" customHeight="1" x14ac:dyDescent="0.25">
      <c r="F3186" s="238" t="s">
        <v>223</v>
      </c>
      <c r="G3186" s="497" t="s">
        <v>224</v>
      </c>
      <c r="J3186" s="221">
        <f t="shared" si="236"/>
        <v>0</v>
      </c>
      <c r="K3186" s="221"/>
      <c r="L3186" s="221"/>
      <c r="M3186" s="221">
        <f t="shared" si="237"/>
        <v>0</v>
      </c>
      <c r="N3186" s="722"/>
    </row>
    <row r="3187" spans="6:14" ht="13.5" hidden="1" customHeight="1" x14ac:dyDescent="0.25">
      <c r="F3187" s="238" t="s">
        <v>225</v>
      </c>
      <c r="G3187" s="497" t="s">
        <v>226</v>
      </c>
      <c r="J3187" s="221">
        <f t="shared" si="236"/>
        <v>0</v>
      </c>
      <c r="K3187" s="221"/>
      <c r="L3187" s="221"/>
      <c r="M3187" s="221">
        <f t="shared" si="237"/>
        <v>0</v>
      </c>
      <c r="N3187" s="722"/>
    </row>
    <row r="3188" spans="6:14" ht="13.5" hidden="1" customHeight="1" x14ac:dyDescent="0.25">
      <c r="F3188" s="238" t="s">
        <v>227</v>
      </c>
      <c r="G3188" s="497" t="s">
        <v>228</v>
      </c>
      <c r="J3188" s="221">
        <f t="shared" si="236"/>
        <v>0</v>
      </c>
      <c r="K3188" s="221"/>
      <c r="L3188" s="221"/>
      <c r="M3188" s="221">
        <f t="shared" si="237"/>
        <v>0</v>
      </c>
      <c r="N3188" s="722"/>
    </row>
    <row r="3189" spans="6:14" ht="13.5" hidden="1" customHeight="1" x14ac:dyDescent="0.25">
      <c r="F3189" s="238" t="s">
        <v>229</v>
      </c>
      <c r="G3189" s="497" t="s">
        <v>230</v>
      </c>
      <c r="J3189" s="221">
        <f t="shared" si="236"/>
        <v>0</v>
      </c>
      <c r="K3189" s="221"/>
      <c r="L3189" s="221"/>
      <c r="M3189" s="221">
        <f t="shared" si="237"/>
        <v>0</v>
      </c>
      <c r="N3189" s="722"/>
    </row>
    <row r="3190" spans="6:14" ht="13.5" hidden="1" customHeight="1" x14ac:dyDescent="0.25">
      <c r="F3190" s="238" t="s">
        <v>231</v>
      </c>
      <c r="G3190" s="497" t="s">
        <v>4115</v>
      </c>
      <c r="J3190" s="221">
        <f t="shared" si="236"/>
        <v>0</v>
      </c>
      <c r="K3190" s="221"/>
      <c r="L3190" s="221"/>
      <c r="M3190" s="221">
        <f t="shared" si="237"/>
        <v>0</v>
      </c>
      <c r="N3190" s="722"/>
    </row>
    <row r="3191" spans="6:14" ht="13.5" hidden="1" customHeight="1" x14ac:dyDescent="0.25">
      <c r="F3191" s="238" t="s">
        <v>232</v>
      </c>
      <c r="G3191" s="497" t="s">
        <v>4114</v>
      </c>
      <c r="J3191" s="221">
        <f t="shared" si="236"/>
        <v>0</v>
      </c>
      <c r="K3191" s="221"/>
      <c r="L3191" s="221"/>
      <c r="M3191" s="221">
        <f t="shared" si="237"/>
        <v>0</v>
      </c>
      <c r="N3191" s="722"/>
    </row>
    <row r="3192" spans="6:14" ht="13.5" hidden="1" customHeight="1" x14ac:dyDescent="0.25">
      <c r="F3192" s="238" t="s">
        <v>233</v>
      </c>
      <c r="G3192" s="497" t="s">
        <v>42</v>
      </c>
      <c r="J3192" s="221">
        <f t="shared" si="236"/>
        <v>0</v>
      </c>
      <c r="K3192" s="221"/>
      <c r="L3192" s="221"/>
      <c r="M3192" s="221">
        <f t="shared" si="237"/>
        <v>0</v>
      </c>
      <c r="N3192" s="722"/>
    </row>
    <row r="3193" spans="6:14" ht="13.5" hidden="1" customHeight="1" x14ac:dyDescent="0.25">
      <c r="F3193" s="238" t="s">
        <v>234</v>
      </c>
      <c r="G3193" s="497" t="s">
        <v>235</v>
      </c>
      <c r="J3193" s="221">
        <f t="shared" si="236"/>
        <v>0</v>
      </c>
      <c r="K3193" s="221"/>
      <c r="L3193" s="221"/>
      <c r="M3193" s="221">
        <f t="shared" si="237"/>
        <v>0</v>
      </c>
      <c r="N3193" s="722"/>
    </row>
    <row r="3194" spans="6:14" ht="13.5" hidden="1" customHeight="1" x14ac:dyDescent="0.25">
      <c r="F3194" s="238" t="s">
        <v>236</v>
      </c>
      <c r="G3194" s="497" t="s">
        <v>237</v>
      </c>
      <c r="J3194" s="221">
        <f t="shared" si="236"/>
        <v>0</v>
      </c>
      <c r="K3194" s="221"/>
      <c r="L3194" s="221"/>
      <c r="M3194" s="221">
        <f t="shared" si="237"/>
        <v>0</v>
      </c>
      <c r="N3194" s="722"/>
    </row>
    <row r="3195" spans="6:14" ht="13.5" hidden="1" customHeight="1" x14ac:dyDescent="0.25">
      <c r="F3195" s="238" t="s">
        <v>238</v>
      </c>
      <c r="G3195" s="497" t="s">
        <v>239</v>
      </c>
      <c r="J3195" s="221">
        <f t="shared" si="236"/>
        <v>0</v>
      </c>
      <c r="K3195" s="221"/>
      <c r="L3195" s="221"/>
      <c r="M3195" s="221">
        <f t="shared" si="237"/>
        <v>0</v>
      </c>
      <c r="N3195" s="722"/>
    </row>
    <row r="3196" spans="6:14" ht="13.5" customHeight="1" x14ac:dyDescent="0.25">
      <c r="F3196" s="238" t="s">
        <v>240</v>
      </c>
      <c r="G3196" s="497" t="s">
        <v>241</v>
      </c>
      <c r="H3196" s="220">
        <f>SUM(H3168:H3183)</f>
        <v>3800000</v>
      </c>
      <c r="J3196" s="221">
        <f>SUM(H3196:I3196)</f>
        <v>3800000</v>
      </c>
      <c r="K3196" s="221">
        <f>SUM(K3168:K3183)</f>
        <v>2384009</v>
      </c>
      <c r="L3196" s="221"/>
      <c r="M3196" s="221">
        <f>SUM(K3196:L3196)</f>
        <v>2384009</v>
      </c>
      <c r="N3196" s="722"/>
    </row>
    <row r="3197" spans="6:14" ht="13.5" hidden="1" customHeight="1" x14ac:dyDescent="0.25">
      <c r="F3197" s="238" t="s">
        <v>242</v>
      </c>
      <c r="G3197" s="497" t="s">
        <v>243</v>
      </c>
      <c r="J3197" s="221">
        <f t="shared" ref="J3197:J3199" si="238">SUM(H3197:I3197)</f>
        <v>0</v>
      </c>
      <c r="K3197" s="221"/>
      <c r="L3197" s="221"/>
      <c r="M3197" s="221">
        <f t="shared" ref="M3197:M3199" si="239">SUM(K3197:L3197)</f>
        <v>0</v>
      </c>
      <c r="N3197" s="722"/>
    </row>
    <row r="3198" spans="6:14" ht="13.5" hidden="1" customHeight="1" x14ac:dyDescent="0.25">
      <c r="F3198" s="238" t="s">
        <v>244</v>
      </c>
      <c r="G3198" s="497" t="s">
        <v>245</v>
      </c>
      <c r="J3198" s="221">
        <f t="shared" si="238"/>
        <v>0</v>
      </c>
      <c r="K3198" s="221"/>
      <c r="L3198" s="221"/>
      <c r="M3198" s="221">
        <f t="shared" si="239"/>
        <v>0</v>
      </c>
      <c r="N3198" s="722"/>
    </row>
    <row r="3199" spans="6:14" ht="13.5" hidden="1" customHeight="1" x14ac:dyDescent="0.25">
      <c r="F3199" s="238" t="s">
        <v>246</v>
      </c>
      <c r="G3199" s="497" t="s">
        <v>247</v>
      </c>
      <c r="J3199" s="221">
        <f t="shared" si="238"/>
        <v>0</v>
      </c>
      <c r="K3199" s="221"/>
      <c r="L3199" s="221"/>
      <c r="M3199" s="221">
        <f t="shared" si="239"/>
        <v>0</v>
      </c>
      <c r="N3199" s="722"/>
    </row>
    <row r="3200" spans="6:14" ht="13.5" customHeight="1" x14ac:dyDescent="0.25">
      <c r="G3200" s="498" t="s">
        <v>3896</v>
      </c>
      <c r="H3200" s="239">
        <f>SUM(H3185:H3199)</f>
        <v>3800000</v>
      </c>
      <c r="I3200" s="240">
        <f>SUM(I3185:I3199)</f>
        <v>0</v>
      </c>
      <c r="J3200" s="240">
        <f>SUM(J3184:J3199)</f>
        <v>3800000</v>
      </c>
      <c r="K3200" s="240">
        <f>SUM(K3185:K3199)</f>
        <v>2384009</v>
      </c>
      <c r="L3200" s="240">
        <f>SUM(L3185:L3199)</f>
        <v>0</v>
      </c>
      <c r="M3200" s="240">
        <f>SUM(M3184:M3199)</f>
        <v>2384009</v>
      </c>
      <c r="N3200" s="724"/>
    </row>
    <row r="3201" spans="5:14" ht="13.5" customHeight="1" x14ac:dyDescent="0.25">
      <c r="E3201" s="234"/>
      <c r="F3201" s="233"/>
      <c r="G3201" s="499" t="s">
        <v>4748</v>
      </c>
      <c r="H3201" s="235"/>
      <c r="I3201" s="236"/>
      <c r="J3201" s="237"/>
      <c r="K3201" s="237"/>
      <c r="L3201" s="237"/>
      <c r="M3201" s="237"/>
      <c r="N3201" s="723"/>
    </row>
    <row r="3202" spans="5:14" ht="13.5" hidden="1" customHeight="1" x14ac:dyDescent="0.25">
      <c r="F3202" s="238" t="s">
        <v>219</v>
      </c>
      <c r="G3202" s="497" t="s">
        <v>220</v>
      </c>
      <c r="H3202" s="220">
        <v>0</v>
      </c>
      <c r="J3202" s="221">
        <f>SUM(H3202:I3202)</f>
        <v>0</v>
      </c>
      <c r="K3202" s="221">
        <v>0</v>
      </c>
      <c r="L3202" s="221"/>
      <c r="M3202" s="221">
        <f>SUM(K3202:L3202)</f>
        <v>0</v>
      </c>
      <c r="N3202" s="722"/>
    </row>
    <row r="3203" spans="5:14" ht="13.5" hidden="1" customHeight="1" x14ac:dyDescent="0.25">
      <c r="F3203" s="238" t="s">
        <v>221</v>
      </c>
      <c r="G3203" s="497" t="s">
        <v>222</v>
      </c>
      <c r="J3203" s="221">
        <f t="shared" ref="J3203:J3217" si="240">SUM(H3203:I3203)</f>
        <v>0</v>
      </c>
      <c r="K3203" s="221"/>
      <c r="L3203" s="221"/>
      <c r="M3203" s="221">
        <f t="shared" ref="M3203:M3217" si="241">SUM(K3203:L3203)</f>
        <v>0</v>
      </c>
      <c r="N3203" s="722"/>
    </row>
    <row r="3204" spans="5:14" ht="13.5" hidden="1" customHeight="1" x14ac:dyDescent="0.25">
      <c r="F3204" s="238" t="s">
        <v>223</v>
      </c>
      <c r="G3204" s="497" t="s">
        <v>224</v>
      </c>
      <c r="J3204" s="221">
        <f t="shared" si="240"/>
        <v>0</v>
      </c>
      <c r="K3204" s="221"/>
      <c r="L3204" s="221"/>
      <c r="M3204" s="221">
        <f t="shared" si="241"/>
        <v>0</v>
      </c>
      <c r="N3204" s="722"/>
    </row>
    <row r="3205" spans="5:14" ht="13.5" hidden="1" customHeight="1" x14ac:dyDescent="0.25">
      <c r="F3205" s="238" t="s">
        <v>225</v>
      </c>
      <c r="G3205" s="497" t="s">
        <v>226</v>
      </c>
      <c r="J3205" s="221">
        <f t="shared" si="240"/>
        <v>0</v>
      </c>
      <c r="K3205" s="221"/>
      <c r="L3205" s="221"/>
      <c r="M3205" s="221">
        <f t="shared" si="241"/>
        <v>0</v>
      </c>
      <c r="N3205" s="722"/>
    </row>
    <row r="3206" spans="5:14" ht="13.5" hidden="1" customHeight="1" x14ac:dyDescent="0.25">
      <c r="F3206" s="238" t="s">
        <v>227</v>
      </c>
      <c r="G3206" s="497" t="s">
        <v>228</v>
      </c>
      <c r="J3206" s="221">
        <f t="shared" si="240"/>
        <v>0</v>
      </c>
      <c r="K3206" s="221"/>
      <c r="L3206" s="221"/>
      <c r="M3206" s="221">
        <f t="shared" si="241"/>
        <v>0</v>
      </c>
      <c r="N3206" s="722"/>
    </row>
    <row r="3207" spans="5:14" ht="13.5" hidden="1" customHeight="1" x14ac:dyDescent="0.25">
      <c r="F3207" s="238" t="s">
        <v>229</v>
      </c>
      <c r="G3207" s="497" t="s">
        <v>230</v>
      </c>
      <c r="J3207" s="221">
        <f t="shared" si="240"/>
        <v>0</v>
      </c>
      <c r="K3207" s="221"/>
      <c r="L3207" s="221"/>
      <c r="M3207" s="221">
        <f t="shared" si="241"/>
        <v>0</v>
      </c>
      <c r="N3207" s="722"/>
    </row>
    <row r="3208" spans="5:14" ht="13.5" hidden="1" customHeight="1" x14ac:dyDescent="0.25">
      <c r="F3208" s="238" t="s">
        <v>231</v>
      </c>
      <c r="G3208" s="497" t="s">
        <v>4115</v>
      </c>
      <c r="J3208" s="221">
        <f t="shared" si="240"/>
        <v>0</v>
      </c>
      <c r="K3208" s="221"/>
      <c r="L3208" s="221"/>
      <c r="M3208" s="221">
        <f t="shared" si="241"/>
        <v>0</v>
      </c>
      <c r="N3208" s="722"/>
    </row>
    <row r="3209" spans="5:14" ht="13.5" hidden="1" customHeight="1" x14ac:dyDescent="0.25">
      <c r="F3209" s="238" t="s">
        <v>232</v>
      </c>
      <c r="G3209" s="497" t="s">
        <v>4114</v>
      </c>
      <c r="J3209" s="221">
        <f t="shared" si="240"/>
        <v>0</v>
      </c>
      <c r="K3209" s="221"/>
      <c r="L3209" s="221"/>
      <c r="M3209" s="221">
        <f t="shared" si="241"/>
        <v>0</v>
      </c>
      <c r="N3209" s="722"/>
    </row>
    <row r="3210" spans="5:14" ht="13.5" hidden="1" customHeight="1" x14ac:dyDescent="0.25">
      <c r="F3210" s="238" t="s">
        <v>233</v>
      </c>
      <c r="G3210" s="497" t="s">
        <v>42</v>
      </c>
      <c r="J3210" s="221">
        <f t="shared" si="240"/>
        <v>0</v>
      </c>
      <c r="K3210" s="221"/>
      <c r="L3210" s="221"/>
      <c r="M3210" s="221">
        <f t="shared" si="241"/>
        <v>0</v>
      </c>
      <c r="N3210" s="722"/>
    </row>
    <row r="3211" spans="5:14" ht="13.5" hidden="1" customHeight="1" x14ac:dyDescent="0.25">
      <c r="F3211" s="238" t="s">
        <v>234</v>
      </c>
      <c r="G3211" s="497" t="s">
        <v>235</v>
      </c>
      <c r="J3211" s="221">
        <f t="shared" si="240"/>
        <v>0</v>
      </c>
      <c r="K3211" s="221"/>
      <c r="L3211" s="221"/>
      <c r="M3211" s="221">
        <f t="shared" si="241"/>
        <v>0</v>
      </c>
      <c r="N3211" s="722"/>
    </row>
    <row r="3212" spans="5:14" ht="13.5" hidden="1" customHeight="1" x14ac:dyDescent="0.25">
      <c r="F3212" s="238" t="s">
        <v>236</v>
      </c>
      <c r="G3212" s="497" t="s">
        <v>237</v>
      </c>
      <c r="J3212" s="221">
        <f t="shared" si="240"/>
        <v>0</v>
      </c>
      <c r="K3212" s="221"/>
      <c r="L3212" s="221"/>
      <c r="M3212" s="221">
        <f t="shared" si="241"/>
        <v>0</v>
      </c>
      <c r="N3212" s="722"/>
    </row>
    <row r="3213" spans="5:14" ht="13.5" hidden="1" customHeight="1" x14ac:dyDescent="0.25">
      <c r="F3213" s="238" t="s">
        <v>238</v>
      </c>
      <c r="G3213" s="497" t="s">
        <v>239</v>
      </c>
      <c r="J3213" s="221">
        <f t="shared" si="240"/>
        <v>0</v>
      </c>
      <c r="K3213" s="221"/>
      <c r="L3213" s="221"/>
      <c r="M3213" s="221">
        <f t="shared" si="241"/>
        <v>0</v>
      </c>
      <c r="N3213" s="722"/>
    </row>
    <row r="3214" spans="5:14" ht="13.5" customHeight="1" x14ac:dyDescent="0.25">
      <c r="F3214" s="238" t="s">
        <v>240</v>
      </c>
      <c r="G3214" s="497" t="s">
        <v>241</v>
      </c>
      <c r="H3214" s="220">
        <f>SUM(H3168)</f>
        <v>3800000</v>
      </c>
      <c r="J3214" s="221">
        <f t="shared" si="240"/>
        <v>3800000</v>
      </c>
      <c r="K3214" s="221">
        <f>SUM(K3168)</f>
        <v>2384009</v>
      </c>
      <c r="L3214" s="221"/>
      <c r="M3214" s="221">
        <f t="shared" si="241"/>
        <v>2384009</v>
      </c>
      <c r="N3214" s="722"/>
    </row>
    <row r="3215" spans="5:14" ht="13.5" hidden="1" customHeight="1" x14ac:dyDescent="0.25">
      <c r="F3215" s="238" t="s">
        <v>242</v>
      </c>
      <c r="G3215" s="497" t="s">
        <v>243</v>
      </c>
      <c r="J3215" s="221">
        <f t="shared" si="240"/>
        <v>0</v>
      </c>
      <c r="K3215" s="221"/>
      <c r="L3215" s="221"/>
      <c r="M3215" s="221">
        <f t="shared" si="241"/>
        <v>0</v>
      </c>
      <c r="N3215" s="722"/>
    </row>
    <row r="3216" spans="5:14" ht="13.5" hidden="1" customHeight="1" x14ac:dyDescent="0.25">
      <c r="F3216" s="238" t="s">
        <v>244</v>
      </c>
      <c r="G3216" s="497" t="s">
        <v>245</v>
      </c>
      <c r="J3216" s="221">
        <f t="shared" si="240"/>
        <v>0</v>
      </c>
      <c r="K3216" s="221"/>
      <c r="L3216" s="221"/>
      <c r="M3216" s="221">
        <f t="shared" si="241"/>
        <v>0</v>
      </c>
      <c r="N3216" s="722"/>
    </row>
    <row r="3217" spans="1:29" ht="13.5" hidden="1" customHeight="1" x14ac:dyDescent="0.25">
      <c r="F3217" s="238" t="s">
        <v>246</v>
      </c>
      <c r="G3217" s="497" t="s">
        <v>247</v>
      </c>
      <c r="J3217" s="221">
        <f t="shared" si="240"/>
        <v>0</v>
      </c>
      <c r="K3217" s="221"/>
      <c r="L3217" s="221"/>
      <c r="M3217" s="221">
        <f t="shared" si="241"/>
        <v>0</v>
      </c>
      <c r="N3217" s="722"/>
    </row>
    <row r="3218" spans="1:29" ht="13.5" customHeight="1" x14ac:dyDescent="0.25">
      <c r="G3218" s="498" t="s">
        <v>4749</v>
      </c>
      <c r="H3218" s="239">
        <f>SUM(H3202:H3217)</f>
        <v>3800000</v>
      </c>
      <c r="I3218" s="240">
        <f>SUM(I3203:I3217)</f>
        <v>0</v>
      </c>
      <c r="J3218" s="240">
        <f>SUM(J3202:J3217)</f>
        <v>3800000</v>
      </c>
      <c r="K3218" s="240">
        <f>SUM(K3202:K3217)</f>
        <v>2384009</v>
      </c>
      <c r="L3218" s="240">
        <f>SUM(L3203:L3217)</f>
        <v>0</v>
      </c>
      <c r="M3218" s="240">
        <f>SUM(M3202:M3217)</f>
        <v>2384009</v>
      </c>
      <c r="N3218" s="724">
        <v>62.74</v>
      </c>
    </row>
    <row r="3219" spans="1:29" s="80" customFormat="1" x14ac:dyDescent="0.25">
      <c r="A3219" s="250"/>
      <c r="B3219" s="251"/>
      <c r="C3219" s="260"/>
      <c r="D3219" s="261"/>
      <c r="E3219" s="264"/>
      <c r="F3219" s="233"/>
      <c r="G3219" s="499" t="s">
        <v>4513</v>
      </c>
      <c r="H3219" s="235"/>
      <c r="I3219" s="236"/>
      <c r="J3219" s="237"/>
      <c r="K3219" s="237"/>
      <c r="L3219" s="237"/>
      <c r="M3219" s="237"/>
      <c r="N3219" s="723"/>
      <c r="O3219" s="115"/>
      <c r="P3219" s="98"/>
      <c r="Q3219" s="98"/>
      <c r="R3219" s="98"/>
      <c r="S3219" s="98"/>
      <c r="T3219" s="98"/>
      <c r="U3219" s="98"/>
      <c r="V3219" s="98"/>
      <c r="W3219" s="98"/>
      <c r="X3219" s="98"/>
      <c r="Y3219" s="98"/>
      <c r="Z3219" s="98"/>
      <c r="AA3219" s="98"/>
      <c r="AB3219" s="98"/>
      <c r="AC3219" s="98"/>
    </row>
    <row r="3220" spans="1:29" s="80" customFormat="1" x14ac:dyDescent="0.25">
      <c r="A3220" s="250"/>
      <c r="B3220" s="251"/>
      <c r="C3220" s="260"/>
      <c r="D3220" s="261"/>
      <c r="E3220" s="264"/>
      <c r="F3220" s="238" t="s">
        <v>219</v>
      </c>
      <c r="G3220" s="497" t="s">
        <v>220</v>
      </c>
      <c r="H3220" s="220">
        <f>SUM(H2988,H3086)</f>
        <v>1000000</v>
      </c>
      <c r="I3220" s="221"/>
      <c r="J3220" s="221">
        <f>SUM(H3220:I3220)</f>
        <v>1000000</v>
      </c>
      <c r="K3220" s="221">
        <f>SUM(K2988,K3086)</f>
        <v>1000000</v>
      </c>
      <c r="L3220" s="221"/>
      <c r="M3220" s="221">
        <f>SUM(K3220:L3220)</f>
        <v>1000000</v>
      </c>
      <c r="N3220" s="722"/>
      <c r="O3220" s="115"/>
      <c r="P3220" s="98"/>
      <c r="Q3220" s="98"/>
      <c r="R3220" s="98"/>
      <c r="S3220" s="98"/>
      <c r="T3220" s="98"/>
      <c r="U3220" s="98"/>
      <c r="V3220" s="98"/>
      <c r="W3220" s="98"/>
      <c r="X3220" s="98"/>
      <c r="Y3220" s="98"/>
      <c r="Z3220" s="98"/>
      <c r="AA3220" s="98"/>
      <c r="AB3220" s="98"/>
      <c r="AC3220" s="98"/>
    </row>
    <row r="3221" spans="1:29" s="80" customFormat="1" hidden="1" x14ac:dyDescent="0.25">
      <c r="A3221" s="250"/>
      <c r="B3221" s="251"/>
      <c r="C3221" s="260"/>
      <c r="D3221" s="261"/>
      <c r="E3221" s="264"/>
      <c r="F3221" s="238" t="s">
        <v>221</v>
      </c>
      <c r="G3221" s="497" t="s">
        <v>222</v>
      </c>
      <c r="H3221" s="220"/>
      <c r="I3221" s="221"/>
      <c r="J3221" s="221">
        <f t="shared" ref="J3221:J3231" si="242">SUM(H3221:I3221)</f>
        <v>0</v>
      </c>
      <c r="K3221" s="221"/>
      <c r="L3221" s="221"/>
      <c r="M3221" s="221">
        <f t="shared" ref="M3221:M3231" si="243">SUM(K3221:L3221)</f>
        <v>0</v>
      </c>
      <c r="N3221" s="722"/>
      <c r="O3221" s="115"/>
      <c r="P3221" s="98"/>
      <c r="Q3221" s="98"/>
      <c r="R3221" s="98"/>
      <c r="S3221" s="98"/>
      <c r="T3221" s="98"/>
      <c r="U3221" s="98"/>
      <c r="V3221" s="98"/>
      <c r="W3221" s="98"/>
      <c r="X3221" s="98"/>
      <c r="Y3221" s="98"/>
      <c r="Z3221" s="98"/>
      <c r="AA3221" s="98"/>
      <c r="AB3221" s="98"/>
      <c r="AC3221" s="98"/>
    </row>
    <row r="3222" spans="1:29" s="80" customFormat="1" hidden="1" x14ac:dyDescent="0.25">
      <c r="A3222" s="250"/>
      <c r="B3222" s="251"/>
      <c r="C3222" s="260"/>
      <c r="D3222" s="261"/>
      <c r="E3222" s="264"/>
      <c r="F3222" s="238" t="s">
        <v>223</v>
      </c>
      <c r="G3222" s="497" t="s">
        <v>224</v>
      </c>
      <c r="H3222" s="220"/>
      <c r="I3222" s="221"/>
      <c r="J3222" s="221">
        <f t="shared" si="242"/>
        <v>0</v>
      </c>
      <c r="K3222" s="221"/>
      <c r="L3222" s="221"/>
      <c r="M3222" s="221">
        <f t="shared" si="243"/>
        <v>0</v>
      </c>
      <c r="N3222" s="722"/>
      <c r="O3222" s="115"/>
      <c r="P3222" s="98"/>
      <c r="Q3222" s="98"/>
      <c r="R3222" s="98"/>
      <c r="S3222" s="98"/>
      <c r="T3222" s="98"/>
      <c r="U3222" s="98"/>
      <c r="V3222" s="98"/>
      <c r="W3222" s="98"/>
      <c r="X3222" s="98"/>
      <c r="Y3222" s="98"/>
      <c r="Z3222" s="98"/>
      <c r="AA3222" s="98"/>
      <c r="AB3222" s="98"/>
      <c r="AC3222" s="98"/>
    </row>
    <row r="3223" spans="1:29" s="80" customFormat="1" hidden="1" x14ac:dyDescent="0.25">
      <c r="A3223" s="250"/>
      <c r="B3223" s="251"/>
      <c r="C3223" s="260"/>
      <c r="D3223" s="261"/>
      <c r="E3223" s="264"/>
      <c r="F3223" s="238" t="s">
        <v>225</v>
      </c>
      <c r="G3223" s="497" t="s">
        <v>226</v>
      </c>
      <c r="H3223" s="220"/>
      <c r="I3223" s="221"/>
      <c r="J3223" s="221">
        <f t="shared" si="242"/>
        <v>0</v>
      </c>
      <c r="K3223" s="221"/>
      <c r="L3223" s="221"/>
      <c r="M3223" s="221">
        <f t="shared" si="243"/>
        <v>0</v>
      </c>
      <c r="N3223" s="722"/>
      <c r="O3223" s="115"/>
      <c r="P3223" s="98"/>
      <c r="Q3223" s="98"/>
      <c r="R3223" s="98"/>
      <c r="S3223" s="98"/>
      <c r="T3223" s="98"/>
      <c r="U3223" s="98"/>
      <c r="V3223" s="98"/>
      <c r="W3223" s="98"/>
      <c r="X3223" s="98"/>
      <c r="Y3223" s="98"/>
      <c r="Z3223" s="98"/>
      <c r="AA3223" s="98"/>
      <c r="AB3223" s="98"/>
      <c r="AC3223" s="98"/>
    </row>
    <row r="3224" spans="1:29" s="80" customFormat="1" hidden="1" x14ac:dyDescent="0.25">
      <c r="A3224" s="250"/>
      <c r="B3224" s="251"/>
      <c r="C3224" s="260"/>
      <c r="D3224" s="261"/>
      <c r="E3224" s="264"/>
      <c r="F3224" s="238" t="s">
        <v>227</v>
      </c>
      <c r="G3224" s="497" t="s">
        <v>228</v>
      </c>
      <c r="H3224" s="220"/>
      <c r="I3224" s="221"/>
      <c r="J3224" s="221">
        <f t="shared" si="242"/>
        <v>0</v>
      </c>
      <c r="K3224" s="221"/>
      <c r="L3224" s="221"/>
      <c r="M3224" s="221">
        <f t="shared" si="243"/>
        <v>0</v>
      </c>
      <c r="N3224" s="722"/>
      <c r="O3224" s="115"/>
      <c r="P3224" s="98"/>
      <c r="Q3224" s="98"/>
      <c r="R3224" s="98"/>
      <c r="S3224" s="98"/>
      <c r="T3224" s="98"/>
      <c r="U3224" s="98"/>
      <c r="V3224" s="98"/>
      <c r="W3224" s="98"/>
      <c r="X3224" s="98"/>
      <c r="Y3224" s="98"/>
      <c r="Z3224" s="98"/>
      <c r="AA3224" s="98"/>
      <c r="AB3224" s="98"/>
      <c r="AC3224" s="98"/>
    </row>
    <row r="3225" spans="1:29" s="80" customFormat="1" hidden="1" x14ac:dyDescent="0.25">
      <c r="A3225" s="250"/>
      <c r="B3225" s="251"/>
      <c r="C3225" s="260"/>
      <c r="D3225" s="261"/>
      <c r="E3225" s="264"/>
      <c r="F3225" s="238" t="s">
        <v>229</v>
      </c>
      <c r="G3225" s="497" t="s">
        <v>230</v>
      </c>
      <c r="H3225" s="220"/>
      <c r="I3225" s="221"/>
      <c r="J3225" s="221">
        <f t="shared" si="242"/>
        <v>0</v>
      </c>
      <c r="K3225" s="221"/>
      <c r="L3225" s="221"/>
      <c r="M3225" s="221">
        <f t="shared" si="243"/>
        <v>0</v>
      </c>
      <c r="N3225" s="722"/>
      <c r="O3225" s="115"/>
      <c r="P3225" s="98"/>
      <c r="Q3225" s="98"/>
      <c r="R3225" s="98"/>
      <c r="S3225" s="98"/>
      <c r="T3225" s="98"/>
      <c r="U3225" s="98"/>
      <c r="V3225" s="98"/>
      <c r="W3225" s="98"/>
      <c r="X3225" s="98"/>
      <c r="Y3225" s="98"/>
      <c r="Z3225" s="98"/>
      <c r="AA3225" s="98"/>
      <c r="AB3225" s="98"/>
      <c r="AC3225" s="98"/>
    </row>
    <row r="3226" spans="1:29" s="80" customFormat="1" hidden="1" x14ac:dyDescent="0.25">
      <c r="A3226" s="250"/>
      <c r="B3226" s="251"/>
      <c r="C3226" s="260"/>
      <c r="D3226" s="261"/>
      <c r="E3226" s="264"/>
      <c r="F3226" s="238" t="s">
        <v>231</v>
      </c>
      <c r="G3226" s="497" t="s">
        <v>4115</v>
      </c>
      <c r="H3226" s="220"/>
      <c r="I3226" s="221">
        <v>0</v>
      </c>
      <c r="J3226" s="221">
        <f t="shared" si="242"/>
        <v>0</v>
      </c>
      <c r="K3226" s="221"/>
      <c r="L3226" s="221">
        <v>0</v>
      </c>
      <c r="M3226" s="221">
        <f t="shared" si="243"/>
        <v>0</v>
      </c>
      <c r="N3226" s="722"/>
      <c r="O3226" s="115"/>
      <c r="P3226" s="98"/>
      <c r="Q3226" s="98"/>
      <c r="R3226" s="98"/>
      <c r="S3226" s="98"/>
      <c r="T3226" s="98"/>
      <c r="U3226" s="98"/>
      <c r="V3226" s="98"/>
      <c r="W3226" s="98"/>
      <c r="X3226" s="98"/>
      <c r="Y3226" s="98"/>
      <c r="Z3226" s="98"/>
      <c r="AA3226" s="98"/>
      <c r="AB3226" s="98"/>
      <c r="AC3226" s="98"/>
    </row>
    <row r="3227" spans="1:29" s="80" customFormat="1" hidden="1" x14ac:dyDescent="0.25">
      <c r="A3227" s="250"/>
      <c r="B3227" s="251"/>
      <c r="C3227" s="260"/>
      <c r="D3227" s="261"/>
      <c r="E3227" s="264"/>
      <c r="F3227" s="238" t="s">
        <v>232</v>
      </c>
      <c r="G3227" s="497" t="s">
        <v>4114</v>
      </c>
      <c r="H3227" s="220"/>
      <c r="I3227" s="221"/>
      <c r="J3227" s="221">
        <f t="shared" si="242"/>
        <v>0</v>
      </c>
      <c r="K3227" s="221"/>
      <c r="L3227" s="221"/>
      <c r="M3227" s="221">
        <f t="shared" si="243"/>
        <v>0</v>
      </c>
      <c r="N3227" s="722"/>
      <c r="O3227" s="115"/>
      <c r="P3227" s="98"/>
      <c r="Q3227" s="98"/>
      <c r="R3227" s="98"/>
      <c r="S3227" s="98"/>
      <c r="T3227" s="98"/>
      <c r="U3227" s="98"/>
      <c r="V3227" s="98"/>
      <c r="W3227" s="98"/>
      <c r="X3227" s="98"/>
      <c r="Y3227" s="98"/>
      <c r="Z3227" s="98"/>
      <c r="AA3227" s="98"/>
      <c r="AB3227" s="98"/>
      <c r="AC3227" s="98"/>
    </row>
    <row r="3228" spans="1:29" s="80" customFormat="1" hidden="1" x14ac:dyDescent="0.25">
      <c r="A3228" s="250"/>
      <c r="B3228" s="251"/>
      <c r="C3228" s="260"/>
      <c r="D3228" s="261"/>
      <c r="E3228" s="264"/>
      <c r="F3228" s="238" t="s">
        <v>233</v>
      </c>
      <c r="G3228" s="497" t="s">
        <v>42</v>
      </c>
      <c r="H3228" s="220"/>
      <c r="I3228" s="221"/>
      <c r="J3228" s="221">
        <f t="shared" si="242"/>
        <v>0</v>
      </c>
      <c r="K3228" s="221"/>
      <c r="L3228" s="221"/>
      <c r="M3228" s="221">
        <f t="shared" si="243"/>
        <v>0</v>
      </c>
      <c r="N3228" s="722"/>
      <c r="O3228" s="115"/>
      <c r="P3228" s="98"/>
      <c r="Q3228" s="98"/>
      <c r="R3228" s="98"/>
      <c r="S3228" s="98"/>
      <c r="T3228" s="98"/>
      <c r="U3228" s="98"/>
      <c r="V3228" s="98"/>
      <c r="W3228" s="98"/>
      <c r="X3228" s="98"/>
      <c r="Y3228" s="98"/>
      <c r="Z3228" s="98"/>
      <c r="AA3228" s="98"/>
      <c r="AB3228" s="98"/>
      <c r="AC3228" s="98"/>
    </row>
    <row r="3229" spans="1:29" s="80" customFormat="1" hidden="1" x14ac:dyDescent="0.25">
      <c r="A3229" s="250"/>
      <c r="B3229" s="251"/>
      <c r="C3229" s="260"/>
      <c r="D3229" s="261"/>
      <c r="E3229" s="264"/>
      <c r="F3229" s="238" t="s">
        <v>234</v>
      </c>
      <c r="G3229" s="497" t="s">
        <v>235</v>
      </c>
      <c r="H3229" s="220"/>
      <c r="I3229" s="221"/>
      <c r="J3229" s="221">
        <f t="shared" si="242"/>
        <v>0</v>
      </c>
      <c r="K3229" s="221"/>
      <c r="L3229" s="221"/>
      <c r="M3229" s="221">
        <f t="shared" si="243"/>
        <v>0</v>
      </c>
      <c r="N3229" s="722"/>
      <c r="O3229" s="115"/>
      <c r="P3229" s="98"/>
      <c r="Q3229" s="98"/>
      <c r="R3229" s="98"/>
      <c r="S3229" s="98"/>
      <c r="T3229" s="98"/>
      <c r="U3229" s="98"/>
      <c r="V3229" s="98"/>
      <c r="W3229" s="98"/>
      <c r="X3229" s="98"/>
      <c r="Y3229" s="98"/>
      <c r="Z3229" s="98"/>
      <c r="AA3229" s="98"/>
      <c r="AB3229" s="98"/>
      <c r="AC3229" s="98"/>
    </row>
    <row r="3230" spans="1:29" s="80" customFormat="1" hidden="1" x14ac:dyDescent="0.25">
      <c r="A3230" s="250"/>
      <c r="B3230" s="251"/>
      <c r="C3230" s="260"/>
      <c r="D3230" s="261"/>
      <c r="E3230" s="264"/>
      <c r="F3230" s="238" t="s">
        <v>236</v>
      </c>
      <c r="G3230" s="497" t="s">
        <v>237</v>
      </c>
      <c r="H3230" s="220"/>
      <c r="I3230" s="221"/>
      <c r="J3230" s="221">
        <f t="shared" si="242"/>
        <v>0</v>
      </c>
      <c r="K3230" s="221"/>
      <c r="L3230" s="221"/>
      <c r="M3230" s="221">
        <f t="shared" si="243"/>
        <v>0</v>
      </c>
      <c r="N3230" s="722"/>
      <c r="O3230" s="115"/>
      <c r="P3230" s="98"/>
      <c r="Q3230" s="98"/>
      <c r="R3230" s="98"/>
      <c r="S3230" s="98"/>
      <c r="T3230" s="98"/>
      <c r="U3230" s="98"/>
      <c r="V3230" s="98"/>
      <c r="W3230" s="98"/>
      <c r="X3230" s="98"/>
      <c r="Y3230" s="98"/>
      <c r="Z3230" s="98"/>
      <c r="AA3230" s="98"/>
      <c r="AB3230" s="98"/>
      <c r="AC3230" s="98"/>
    </row>
    <row r="3231" spans="1:29" s="80" customFormat="1" ht="30" hidden="1" x14ac:dyDescent="0.25">
      <c r="A3231" s="250"/>
      <c r="B3231" s="251"/>
      <c r="C3231" s="260"/>
      <c r="D3231" s="261"/>
      <c r="E3231" s="264"/>
      <c r="F3231" s="238" t="s">
        <v>238</v>
      </c>
      <c r="G3231" s="497" t="s">
        <v>239</v>
      </c>
      <c r="H3231" s="220"/>
      <c r="I3231" s="221"/>
      <c r="J3231" s="221">
        <f t="shared" si="242"/>
        <v>0</v>
      </c>
      <c r="K3231" s="221"/>
      <c r="L3231" s="221"/>
      <c r="M3231" s="221">
        <f t="shared" si="243"/>
        <v>0</v>
      </c>
      <c r="N3231" s="722"/>
      <c r="O3231" s="115"/>
      <c r="P3231" s="98"/>
      <c r="Q3231" s="98"/>
      <c r="R3231" s="98"/>
      <c r="S3231" s="98"/>
      <c r="T3231" s="98"/>
      <c r="U3231" s="98"/>
      <c r="V3231" s="98"/>
      <c r="W3231" s="98"/>
      <c r="X3231" s="98"/>
      <c r="Y3231" s="98"/>
      <c r="Z3231" s="98"/>
      <c r="AA3231" s="98"/>
      <c r="AB3231" s="98"/>
      <c r="AC3231" s="98"/>
    </row>
    <row r="3232" spans="1:29" s="80" customFormat="1" x14ac:dyDescent="0.25">
      <c r="A3232" s="250"/>
      <c r="B3232" s="251"/>
      <c r="C3232" s="260"/>
      <c r="D3232" s="261"/>
      <c r="E3232" s="264"/>
      <c r="F3232" s="238" t="s">
        <v>240</v>
      </c>
      <c r="G3232" s="497" t="s">
        <v>241</v>
      </c>
      <c r="H3232" s="221">
        <f>SUM(H3218)</f>
        <v>3800000</v>
      </c>
      <c r="I3232" s="267"/>
      <c r="J3232" s="221">
        <f>SUM(H3232:H3232)</f>
        <v>3800000</v>
      </c>
      <c r="K3232" s="221">
        <f>SUM(K3218)</f>
        <v>2384009</v>
      </c>
      <c r="L3232" s="221"/>
      <c r="M3232" s="221">
        <f>SUM(K3232:K3232)</f>
        <v>2384009</v>
      </c>
      <c r="N3232" s="722"/>
      <c r="O3232" s="115"/>
      <c r="P3232" s="98"/>
      <c r="Q3232" s="98"/>
      <c r="R3232" s="98"/>
      <c r="S3232" s="98"/>
      <c r="T3232" s="98"/>
      <c r="U3232" s="98"/>
      <c r="V3232" s="98"/>
      <c r="W3232" s="98"/>
      <c r="X3232" s="98"/>
      <c r="Y3232" s="98"/>
      <c r="Z3232" s="98"/>
      <c r="AA3232" s="98"/>
      <c r="AB3232" s="98"/>
      <c r="AC3232" s="98"/>
    </row>
    <row r="3233" spans="1:29" s="80" customFormat="1" ht="30" hidden="1" x14ac:dyDescent="0.25">
      <c r="A3233" s="250"/>
      <c r="B3233" s="251"/>
      <c r="C3233" s="260"/>
      <c r="D3233" s="261"/>
      <c r="E3233" s="264"/>
      <c r="F3233" s="238" t="s">
        <v>242</v>
      </c>
      <c r="G3233" s="497" t="s">
        <v>243</v>
      </c>
      <c r="H3233" s="220"/>
      <c r="I3233" s="221"/>
      <c r="J3233" s="221">
        <f t="shared" ref="J3233:J3235" si="244">SUM(H3233:I3233)</f>
        <v>0</v>
      </c>
      <c r="K3233" s="221"/>
      <c r="L3233" s="221"/>
      <c r="M3233" s="221">
        <f t="shared" ref="M3233:M3235" si="245">SUM(K3233:L3233)</f>
        <v>0</v>
      </c>
      <c r="N3233" s="722"/>
      <c r="O3233" s="115"/>
      <c r="P3233" s="98"/>
      <c r="Q3233" s="98"/>
      <c r="R3233" s="98"/>
      <c r="S3233" s="98"/>
      <c r="T3233" s="98"/>
      <c r="U3233" s="98"/>
      <c r="V3233" s="98"/>
      <c r="W3233" s="98"/>
      <c r="X3233" s="98"/>
      <c r="Y3233" s="98"/>
      <c r="Z3233" s="98"/>
      <c r="AA3233" s="98"/>
      <c r="AB3233" s="98"/>
      <c r="AC3233" s="98"/>
    </row>
    <row r="3234" spans="1:29" s="80" customFormat="1" hidden="1" x14ac:dyDescent="0.25">
      <c r="A3234" s="250"/>
      <c r="B3234" s="251"/>
      <c r="C3234" s="260"/>
      <c r="D3234" s="261"/>
      <c r="E3234" s="264"/>
      <c r="F3234" s="238" t="s">
        <v>244</v>
      </c>
      <c r="G3234" s="497" t="s">
        <v>245</v>
      </c>
      <c r="H3234" s="220"/>
      <c r="I3234" s="221"/>
      <c r="J3234" s="221">
        <f t="shared" si="244"/>
        <v>0</v>
      </c>
      <c r="K3234" s="221"/>
      <c r="L3234" s="221"/>
      <c r="M3234" s="221">
        <f t="shared" si="245"/>
        <v>0</v>
      </c>
      <c r="N3234" s="722"/>
      <c r="O3234" s="115"/>
      <c r="P3234" s="98"/>
      <c r="Q3234" s="98"/>
      <c r="R3234" s="98"/>
      <c r="S3234" s="98"/>
      <c r="T3234" s="98"/>
      <c r="U3234" s="98"/>
      <c r="V3234" s="98"/>
      <c r="W3234" s="98"/>
      <c r="X3234" s="98"/>
      <c r="Y3234" s="98"/>
      <c r="Z3234" s="98"/>
      <c r="AA3234" s="98"/>
      <c r="AB3234" s="98"/>
      <c r="AC3234" s="98"/>
    </row>
    <row r="3235" spans="1:29" s="80" customFormat="1" hidden="1" x14ac:dyDescent="0.25">
      <c r="A3235" s="250"/>
      <c r="B3235" s="251"/>
      <c r="C3235" s="260"/>
      <c r="D3235" s="261"/>
      <c r="E3235" s="264"/>
      <c r="F3235" s="238" t="s">
        <v>246</v>
      </c>
      <c r="G3235" s="497" t="s">
        <v>247</v>
      </c>
      <c r="H3235" s="220"/>
      <c r="I3235" s="221"/>
      <c r="J3235" s="221">
        <f t="shared" si="244"/>
        <v>0</v>
      </c>
      <c r="K3235" s="221"/>
      <c r="L3235" s="221"/>
      <c r="M3235" s="221">
        <f t="shared" si="245"/>
        <v>0</v>
      </c>
      <c r="N3235" s="722"/>
      <c r="O3235" s="115"/>
      <c r="P3235" s="98"/>
      <c r="Q3235" s="98"/>
      <c r="R3235" s="98"/>
      <c r="S3235" s="98"/>
      <c r="T3235" s="98"/>
      <c r="U3235" s="98"/>
      <c r="V3235" s="98"/>
      <c r="W3235" s="98"/>
      <c r="X3235" s="98"/>
      <c r="Y3235" s="98"/>
      <c r="Z3235" s="98"/>
      <c r="AA3235" s="98"/>
      <c r="AB3235" s="98"/>
      <c r="AC3235" s="98"/>
    </row>
    <row r="3236" spans="1:29" s="80" customFormat="1" ht="15" customHeight="1" x14ac:dyDescent="0.25">
      <c r="A3236" s="250"/>
      <c r="B3236" s="251"/>
      <c r="C3236" s="260"/>
      <c r="D3236" s="261"/>
      <c r="E3236" s="264"/>
      <c r="F3236" s="217"/>
      <c r="G3236" s="498" t="s">
        <v>4514</v>
      </c>
      <c r="H3236" s="239">
        <f>SUM(H3220:H3235)</f>
        <v>4800000</v>
      </c>
      <c r="I3236" s="240">
        <f>SUM(I3221:I3235)</f>
        <v>0</v>
      </c>
      <c r="J3236" s="240">
        <f>SUM(J3220:J3235)</f>
        <v>4800000</v>
      </c>
      <c r="K3236" s="240">
        <f>SUM(K3220:K3235)</f>
        <v>3384009</v>
      </c>
      <c r="L3236" s="240">
        <f>SUM(L3221:L3235)</f>
        <v>0</v>
      </c>
      <c r="M3236" s="240">
        <f>SUM(M3220:M3235)</f>
        <v>3384009</v>
      </c>
      <c r="N3236" s="724">
        <v>70.5</v>
      </c>
      <c r="O3236" s="115"/>
      <c r="P3236" s="98"/>
      <c r="Q3236" s="98"/>
      <c r="R3236" s="98"/>
      <c r="S3236" s="98"/>
      <c r="T3236" s="98"/>
      <c r="U3236" s="98"/>
      <c r="V3236" s="98"/>
      <c r="W3236" s="98"/>
      <c r="X3236" s="98"/>
      <c r="Y3236" s="98"/>
      <c r="Z3236" s="98"/>
      <c r="AA3236" s="98"/>
      <c r="AB3236" s="98"/>
      <c r="AC3236" s="98"/>
    </row>
    <row r="3237" spans="1:29" s="80" customFormat="1" ht="15" customHeight="1" x14ac:dyDescent="0.25">
      <c r="A3237" s="250"/>
      <c r="B3237" s="251"/>
      <c r="C3237" s="260"/>
      <c r="D3237" s="261"/>
      <c r="E3237" s="264"/>
      <c r="F3237" s="217"/>
      <c r="G3237" s="498"/>
      <c r="H3237" s="239"/>
      <c r="I3237" s="240"/>
      <c r="J3237" s="240"/>
      <c r="K3237" s="240"/>
      <c r="L3237" s="240"/>
      <c r="M3237" s="240"/>
      <c r="N3237" s="724"/>
      <c r="O3237" s="115"/>
      <c r="P3237" s="98"/>
      <c r="Q3237" s="98"/>
      <c r="R3237" s="98"/>
      <c r="S3237" s="98"/>
      <c r="T3237" s="98"/>
      <c r="U3237" s="98"/>
      <c r="V3237" s="98"/>
      <c r="W3237" s="98"/>
      <c r="X3237" s="98"/>
      <c r="Y3237" s="98"/>
      <c r="Z3237" s="98"/>
      <c r="AA3237" s="98"/>
      <c r="AB3237" s="98"/>
      <c r="AC3237" s="98"/>
    </row>
    <row r="3238" spans="1:29" s="80" customFormat="1" ht="42.75" x14ac:dyDescent="0.25">
      <c r="A3238" s="250"/>
      <c r="B3238" s="251"/>
      <c r="C3238" s="252" t="s">
        <v>3524</v>
      </c>
      <c r="D3238" s="252"/>
      <c r="E3238" s="271"/>
      <c r="F3238" s="272"/>
      <c r="G3238" s="696" t="s">
        <v>4198</v>
      </c>
      <c r="H3238" s="273"/>
      <c r="I3238" s="274"/>
      <c r="J3238" s="274"/>
      <c r="K3238" s="274"/>
      <c r="L3238" s="274"/>
      <c r="M3238" s="274"/>
      <c r="N3238" s="734"/>
      <c r="O3238" s="115"/>
      <c r="P3238" s="98"/>
      <c r="Q3238" s="98"/>
      <c r="R3238" s="98"/>
      <c r="S3238" s="98"/>
      <c r="T3238" s="98"/>
      <c r="U3238" s="98"/>
      <c r="V3238" s="98"/>
      <c r="W3238" s="98"/>
      <c r="X3238" s="98"/>
      <c r="Y3238" s="98"/>
      <c r="Z3238" s="98"/>
      <c r="AA3238" s="98"/>
      <c r="AB3238" s="98"/>
      <c r="AC3238" s="98"/>
    </row>
    <row r="3239" spans="1:29" x14ac:dyDescent="0.25">
      <c r="C3239" s="228" t="s">
        <v>3993</v>
      </c>
      <c r="D3239" s="229"/>
      <c r="G3239" s="491" t="s">
        <v>4157</v>
      </c>
      <c r="K3239" s="221"/>
      <c r="L3239" s="221"/>
      <c r="M3239" s="221"/>
      <c r="N3239" s="722"/>
    </row>
    <row r="3240" spans="1:29" s="80" customFormat="1" x14ac:dyDescent="0.25">
      <c r="A3240" s="250"/>
      <c r="B3240" s="251"/>
      <c r="C3240" s="252"/>
      <c r="D3240" s="241">
        <v>451</v>
      </c>
      <c r="E3240" s="242"/>
      <c r="F3240" s="243"/>
      <c r="G3240" s="514" t="s">
        <v>138</v>
      </c>
      <c r="H3240" s="273"/>
      <c r="I3240" s="274"/>
      <c r="J3240" s="274"/>
      <c r="K3240" s="274"/>
      <c r="L3240" s="274"/>
      <c r="M3240" s="274"/>
      <c r="N3240" s="734"/>
      <c r="O3240" s="115"/>
      <c r="P3240" s="98"/>
      <c r="Q3240" s="98"/>
      <c r="R3240" s="98"/>
      <c r="S3240" s="98"/>
      <c r="T3240" s="98"/>
      <c r="U3240" s="98"/>
      <c r="V3240" s="98"/>
      <c r="W3240" s="98"/>
      <c r="X3240" s="98"/>
      <c r="Y3240" s="98"/>
      <c r="Z3240" s="98"/>
      <c r="AA3240" s="98"/>
      <c r="AB3240" s="98"/>
      <c r="AC3240" s="98"/>
    </row>
    <row r="3241" spans="1:29" hidden="1" x14ac:dyDescent="0.25">
      <c r="F3241" s="233">
        <v>411</v>
      </c>
      <c r="G3241" s="493" t="s">
        <v>3738</v>
      </c>
      <c r="J3241" s="221">
        <f>SUM(H3241:I3241)</f>
        <v>0</v>
      </c>
      <c r="K3241" s="221"/>
      <c r="L3241" s="221"/>
      <c r="M3241" s="221"/>
      <c r="N3241" s="722"/>
      <c r="P3241" s="99"/>
      <c r="Q3241" s="99"/>
      <c r="R3241" s="90"/>
    </row>
    <row r="3242" spans="1:29" hidden="1" x14ac:dyDescent="0.25">
      <c r="F3242" s="233">
        <v>412</v>
      </c>
      <c r="G3242" s="494" t="s">
        <v>3630</v>
      </c>
      <c r="J3242" s="221">
        <f t="shared" ref="J3242:J3300" si="246">SUM(H3242:I3242)</f>
        <v>0</v>
      </c>
      <c r="K3242" s="221"/>
      <c r="L3242" s="221"/>
      <c r="M3242" s="221"/>
      <c r="N3242" s="722"/>
    </row>
    <row r="3243" spans="1:29" hidden="1" x14ac:dyDescent="0.25">
      <c r="F3243" s="233">
        <v>413</v>
      </c>
      <c r="G3243" s="493" t="s">
        <v>3739</v>
      </c>
      <c r="J3243" s="221">
        <f t="shared" si="246"/>
        <v>0</v>
      </c>
      <c r="K3243" s="221"/>
      <c r="L3243" s="221"/>
      <c r="M3243" s="221"/>
      <c r="N3243" s="722"/>
    </row>
    <row r="3244" spans="1:29" hidden="1" x14ac:dyDescent="0.25">
      <c r="F3244" s="233">
        <v>414</v>
      </c>
      <c r="G3244" s="493" t="s">
        <v>3631</v>
      </c>
      <c r="J3244" s="221">
        <f t="shared" si="246"/>
        <v>0</v>
      </c>
      <c r="K3244" s="221"/>
      <c r="L3244" s="221"/>
      <c r="M3244" s="221"/>
      <c r="N3244" s="722"/>
    </row>
    <row r="3245" spans="1:29" hidden="1" x14ac:dyDescent="0.25">
      <c r="F3245" s="233">
        <v>415</v>
      </c>
      <c r="G3245" s="493" t="s">
        <v>3748</v>
      </c>
      <c r="J3245" s="221">
        <f t="shared" si="246"/>
        <v>0</v>
      </c>
      <c r="K3245" s="221"/>
      <c r="L3245" s="221"/>
      <c r="M3245" s="221"/>
      <c r="N3245" s="722"/>
    </row>
    <row r="3246" spans="1:29" hidden="1" x14ac:dyDescent="0.25">
      <c r="F3246" s="233">
        <v>416</v>
      </c>
      <c r="G3246" s="493" t="s">
        <v>3749</v>
      </c>
      <c r="J3246" s="221">
        <f t="shared" si="246"/>
        <v>0</v>
      </c>
      <c r="K3246" s="221"/>
      <c r="L3246" s="221"/>
      <c r="M3246" s="221"/>
      <c r="N3246" s="722"/>
    </row>
    <row r="3247" spans="1:29" hidden="1" x14ac:dyDescent="0.25">
      <c r="F3247" s="233">
        <v>417</v>
      </c>
      <c r="G3247" s="493" t="s">
        <v>3750</v>
      </c>
      <c r="J3247" s="221">
        <f t="shared" si="246"/>
        <v>0</v>
      </c>
      <c r="K3247" s="221"/>
      <c r="L3247" s="221"/>
      <c r="M3247" s="221"/>
      <c r="N3247" s="722"/>
    </row>
    <row r="3248" spans="1:29" hidden="1" x14ac:dyDescent="0.25">
      <c r="F3248" s="233">
        <v>418</v>
      </c>
      <c r="G3248" s="493" t="s">
        <v>3632</v>
      </c>
      <c r="J3248" s="221">
        <f t="shared" si="246"/>
        <v>0</v>
      </c>
      <c r="K3248" s="221"/>
      <c r="L3248" s="221"/>
      <c r="M3248" s="221"/>
      <c r="N3248" s="722"/>
    </row>
    <row r="3249" spans="5:14" hidden="1" x14ac:dyDescent="0.25">
      <c r="F3249" s="233">
        <v>421</v>
      </c>
      <c r="G3249" s="493" t="s">
        <v>3634</v>
      </c>
      <c r="J3249" s="221">
        <f t="shared" si="246"/>
        <v>0</v>
      </c>
      <c r="K3249" s="221"/>
      <c r="L3249" s="221"/>
      <c r="M3249" s="221"/>
      <c r="N3249" s="722"/>
    </row>
    <row r="3250" spans="5:14" hidden="1" x14ac:dyDescent="0.25">
      <c r="F3250" s="233">
        <v>422</v>
      </c>
      <c r="G3250" s="493" t="s">
        <v>3635</v>
      </c>
      <c r="J3250" s="221">
        <f t="shared" si="246"/>
        <v>0</v>
      </c>
      <c r="K3250" s="221"/>
      <c r="L3250" s="221"/>
      <c r="M3250" s="221"/>
      <c r="N3250" s="722"/>
    </row>
    <row r="3251" spans="5:14" hidden="1" x14ac:dyDescent="0.25">
      <c r="F3251" s="233">
        <v>423</v>
      </c>
      <c r="G3251" s="493" t="s">
        <v>3636</v>
      </c>
      <c r="J3251" s="221">
        <f t="shared" si="246"/>
        <v>0</v>
      </c>
      <c r="K3251" s="221"/>
      <c r="L3251" s="221"/>
      <c r="M3251" s="221"/>
      <c r="N3251" s="722"/>
    </row>
    <row r="3252" spans="5:14" ht="19.5" customHeight="1" x14ac:dyDescent="0.25">
      <c r="E3252" s="219">
        <v>78</v>
      </c>
      <c r="F3252" s="233">
        <v>424</v>
      </c>
      <c r="G3252" s="508" t="s">
        <v>4273</v>
      </c>
      <c r="H3252" s="221">
        <v>100000</v>
      </c>
      <c r="J3252" s="221">
        <f>SUM(H3252:H3252)</f>
        <v>100000</v>
      </c>
      <c r="K3252" s="221">
        <v>0</v>
      </c>
      <c r="L3252" s="221"/>
      <c r="M3252" s="221">
        <f>SUM(K3252:K3252)</f>
        <v>0</v>
      </c>
      <c r="N3252" s="722"/>
    </row>
    <row r="3253" spans="5:14" x14ac:dyDescent="0.25">
      <c r="E3253" s="219">
        <v>79</v>
      </c>
      <c r="F3253" s="233">
        <v>425</v>
      </c>
      <c r="G3253" s="493" t="s">
        <v>3751</v>
      </c>
      <c r="H3253" s="220">
        <v>381000</v>
      </c>
      <c r="J3253" s="221">
        <f t="shared" si="246"/>
        <v>381000</v>
      </c>
      <c r="K3253" s="221">
        <v>379200</v>
      </c>
      <c r="L3253" s="221"/>
      <c r="M3253" s="221">
        <f t="shared" ref="M3253:M3285" si="247">SUM(K3253:L3253)</f>
        <v>379200</v>
      </c>
      <c r="N3253" s="722"/>
    </row>
    <row r="3254" spans="5:14" hidden="1" x14ac:dyDescent="0.25">
      <c r="F3254" s="233">
        <v>426</v>
      </c>
      <c r="G3254" s="493" t="s">
        <v>3638</v>
      </c>
      <c r="J3254" s="221">
        <f t="shared" si="246"/>
        <v>0</v>
      </c>
      <c r="K3254" s="221"/>
      <c r="L3254" s="221"/>
      <c r="M3254" s="221">
        <f t="shared" si="247"/>
        <v>0</v>
      </c>
      <c r="N3254" s="722"/>
    </row>
    <row r="3255" spans="5:14" hidden="1" x14ac:dyDescent="0.25">
      <c r="F3255" s="233">
        <v>431</v>
      </c>
      <c r="G3255" s="493" t="s">
        <v>3752</v>
      </c>
      <c r="J3255" s="221">
        <f t="shared" si="246"/>
        <v>0</v>
      </c>
      <c r="K3255" s="221"/>
      <c r="L3255" s="221"/>
      <c r="M3255" s="221">
        <f t="shared" si="247"/>
        <v>0</v>
      </c>
      <c r="N3255" s="722"/>
    </row>
    <row r="3256" spans="5:14" hidden="1" x14ac:dyDescent="0.25">
      <c r="F3256" s="233">
        <v>432</v>
      </c>
      <c r="G3256" s="493" t="s">
        <v>3753</v>
      </c>
      <c r="J3256" s="221">
        <f t="shared" si="246"/>
        <v>0</v>
      </c>
      <c r="K3256" s="221"/>
      <c r="L3256" s="221"/>
      <c r="M3256" s="221">
        <f t="shared" si="247"/>
        <v>0</v>
      </c>
      <c r="N3256" s="722"/>
    </row>
    <row r="3257" spans="5:14" hidden="1" x14ac:dyDescent="0.25">
      <c r="F3257" s="233">
        <v>433</v>
      </c>
      <c r="G3257" s="493" t="s">
        <v>3754</v>
      </c>
      <c r="J3257" s="221">
        <f t="shared" si="246"/>
        <v>0</v>
      </c>
      <c r="K3257" s="221"/>
      <c r="L3257" s="221"/>
      <c r="M3257" s="221">
        <f t="shared" si="247"/>
        <v>0</v>
      </c>
      <c r="N3257" s="722"/>
    </row>
    <row r="3258" spans="5:14" hidden="1" x14ac:dyDescent="0.25">
      <c r="F3258" s="233">
        <v>434</v>
      </c>
      <c r="G3258" s="493" t="s">
        <v>3755</v>
      </c>
      <c r="J3258" s="221">
        <f t="shared" si="246"/>
        <v>0</v>
      </c>
      <c r="K3258" s="221"/>
      <c r="L3258" s="221"/>
      <c r="M3258" s="221">
        <f t="shared" si="247"/>
        <v>0</v>
      </c>
      <c r="N3258" s="722"/>
    </row>
    <row r="3259" spans="5:14" hidden="1" x14ac:dyDescent="0.25">
      <c r="F3259" s="233">
        <v>435</v>
      </c>
      <c r="G3259" s="493" t="s">
        <v>3639</v>
      </c>
      <c r="J3259" s="221">
        <f t="shared" si="246"/>
        <v>0</v>
      </c>
      <c r="K3259" s="221"/>
      <c r="L3259" s="221"/>
      <c r="M3259" s="221">
        <f t="shared" si="247"/>
        <v>0</v>
      </c>
      <c r="N3259" s="722"/>
    </row>
    <row r="3260" spans="5:14" hidden="1" x14ac:dyDescent="0.25">
      <c r="F3260" s="233">
        <v>441</v>
      </c>
      <c r="G3260" s="493" t="s">
        <v>3756</v>
      </c>
      <c r="J3260" s="221">
        <f t="shared" si="246"/>
        <v>0</v>
      </c>
      <c r="K3260" s="221"/>
      <c r="L3260" s="221"/>
      <c r="M3260" s="221">
        <f t="shared" si="247"/>
        <v>0</v>
      </c>
      <c r="N3260" s="722"/>
    </row>
    <row r="3261" spans="5:14" hidden="1" x14ac:dyDescent="0.25">
      <c r="F3261" s="233">
        <v>442</v>
      </c>
      <c r="G3261" s="493" t="s">
        <v>3757</v>
      </c>
      <c r="J3261" s="221">
        <f t="shared" si="246"/>
        <v>0</v>
      </c>
      <c r="K3261" s="221"/>
      <c r="L3261" s="221"/>
      <c r="M3261" s="221">
        <f t="shared" si="247"/>
        <v>0</v>
      </c>
      <c r="N3261" s="722"/>
    </row>
    <row r="3262" spans="5:14" hidden="1" x14ac:dyDescent="0.25">
      <c r="F3262" s="233">
        <v>443</v>
      </c>
      <c r="G3262" s="493" t="s">
        <v>3640</v>
      </c>
      <c r="J3262" s="221">
        <f t="shared" si="246"/>
        <v>0</v>
      </c>
      <c r="K3262" s="221"/>
      <c r="L3262" s="221"/>
      <c r="M3262" s="221">
        <f t="shared" si="247"/>
        <v>0</v>
      </c>
      <c r="N3262" s="722"/>
    </row>
    <row r="3263" spans="5:14" hidden="1" x14ac:dyDescent="0.25">
      <c r="F3263" s="233">
        <v>444</v>
      </c>
      <c r="G3263" s="493" t="s">
        <v>3641</v>
      </c>
      <c r="J3263" s="221">
        <f t="shared" si="246"/>
        <v>0</v>
      </c>
      <c r="K3263" s="221"/>
      <c r="L3263" s="221"/>
      <c r="M3263" s="221">
        <f t="shared" si="247"/>
        <v>0</v>
      </c>
      <c r="N3263" s="722"/>
    </row>
    <row r="3264" spans="5:14" ht="30" hidden="1" x14ac:dyDescent="0.25">
      <c r="F3264" s="233">
        <v>4511</v>
      </c>
      <c r="G3264" s="495" t="s">
        <v>1675</v>
      </c>
      <c r="J3264" s="221">
        <f t="shared" si="246"/>
        <v>0</v>
      </c>
      <c r="K3264" s="221"/>
      <c r="L3264" s="221"/>
      <c r="M3264" s="221">
        <f t="shared" si="247"/>
        <v>0</v>
      </c>
      <c r="N3264" s="722"/>
    </row>
    <row r="3265" spans="6:14" ht="30" hidden="1" x14ac:dyDescent="0.25">
      <c r="F3265" s="233">
        <v>4512</v>
      </c>
      <c r="G3265" s="495" t="s">
        <v>1684</v>
      </c>
      <c r="J3265" s="221">
        <f t="shared" si="246"/>
        <v>0</v>
      </c>
      <c r="K3265" s="221"/>
      <c r="L3265" s="221"/>
      <c r="M3265" s="221">
        <f t="shared" si="247"/>
        <v>0</v>
      </c>
      <c r="N3265" s="722"/>
    </row>
    <row r="3266" spans="6:14" hidden="1" x14ac:dyDescent="0.25">
      <c r="F3266" s="233">
        <v>452</v>
      </c>
      <c r="G3266" s="493" t="s">
        <v>3758</v>
      </c>
      <c r="J3266" s="221">
        <f t="shared" si="246"/>
        <v>0</v>
      </c>
      <c r="K3266" s="221"/>
      <c r="L3266" s="221"/>
      <c r="M3266" s="221">
        <f t="shared" si="247"/>
        <v>0</v>
      </c>
      <c r="N3266" s="722"/>
    </row>
    <row r="3267" spans="6:14" hidden="1" x14ac:dyDescent="0.25">
      <c r="F3267" s="233">
        <v>453</v>
      </c>
      <c r="G3267" s="493" t="s">
        <v>3759</v>
      </c>
      <c r="J3267" s="221">
        <f t="shared" si="246"/>
        <v>0</v>
      </c>
      <c r="K3267" s="221"/>
      <c r="L3267" s="221"/>
      <c r="M3267" s="221">
        <f t="shared" si="247"/>
        <v>0</v>
      </c>
      <c r="N3267" s="722"/>
    </row>
    <row r="3268" spans="6:14" hidden="1" x14ac:dyDescent="0.25">
      <c r="F3268" s="233">
        <v>454</v>
      </c>
      <c r="G3268" s="493" t="s">
        <v>3642</v>
      </c>
      <c r="J3268" s="221">
        <f t="shared" si="246"/>
        <v>0</v>
      </c>
      <c r="K3268" s="221"/>
      <c r="L3268" s="221"/>
      <c r="M3268" s="221">
        <f t="shared" si="247"/>
        <v>0</v>
      </c>
      <c r="N3268" s="722"/>
    </row>
    <row r="3269" spans="6:14" hidden="1" x14ac:dyDescent="0.25">
      <c r="F3269" s="233">
        <v>461</v>
      </c>
      <c r="G3269" s="493" t="s">
        <v>3740</v>
      </c>
      <c r="J3269" s="221">
        <f t="shared" si="246"/>
        <v>0</v>
      </c>
      <c r="K3269" s="221"/>
      <c r="L3269" s="221"/>
      <c r="M3269" s="221">
        <f t="shared" si="247"/>
        <v>0</v>
      </c>
      <c r="N3269" s="722"/>
    </row>
    <row r="3270" spans="6:14" hidden="1" x14ac:dyDescent="0.25">
      <c r="F3270" s="233">
        <v>462</v>
      </c>
      <c r="G3270" s="493" t="s">
        <v>3643</v>
      </c>
      <c r="J3270" s="221">
        <f t="shared" si="246"/>
        <v>0</v>
      </c>
      <c r="K3270" s="221"/>
      <c r="L3270" s="221"/>
      <c r="M3270" s="221">
        <f t="shared" si="247"/>
        <v>0</v>
      </c>
      <c r="N3270" s="722"/>
    </row>
    <row r="3271" spans="6:14" hidden="1" x14ac:dyDescent="0.25">
      <c r="F3271" s="233">
        <v>4631</v>
      </c>
      <c r="G3271" s="493" t="s">
        <v>3644</v>
      </c>
      <c r="J3271" s="221">
        <f t="shared" si="246"/>
        <v>0</v>
      </c>
      <c r="K3271" s="221"/>
      <c r="L3271" s="221"/>
      <c r="M3271" s="221">
        <f t="shared" si="247"/>
        <v>0</v>
      </c>
      <c r="N3271" s="722"/>
    </row>
    <row r="3272" spans="6:14" hidden="1" x14ac:dyDescent="0.25">
      <c r="F3272" s="233">
        <v>4632</v>
      </c>
      <c r="G3272" s="493" t="s">
        <v>3645</v>
      </c>
      <c r="J3272" s="221">
        <f t="shared" si="246"/>
        <v>0</v>
      </c>
      <c r="K3272" s="221"/>
      <c r="L3272" s="221"/>
      <c r="M3272" s="221">
        <f t="shared" si="247"/>
        <v>0</v>
      </c>
      <c r="N3272" s="722"/>
    </row>
    <row r="3273" spans="6:14" ht="30" hidden="1" x14ac:dyDescent="0.25">
      <c r="F3273" s="233">
        <v>464</v>
      </c>
      <c r="G3273" s="493" t="s">
        <v>3646</v>
      </c>
      <c r="J3273" s="221">
        <f t="shared" si="246"/>
        <v>0</v>
      </c>
      <c r="K3273" s="221"/>
      <c r="L3273" s="221"/>
      <c r="M3273" s="221">
        <f t="shared" si="247"/>
        <v>0</v>
      </c>
      <c r="N3273" s="722"/>
    </row>
    <row r="3274" spans="6:14" hidden="1" x14ac:dyDescent="0.25">
      <c r="F3274" s="233">
        <v>465</v>
      </c>
      <c r="G3274" s="493" t="s">
        <v>3741</v>
      </c>
      <c r="J3274" s="221">
        <f t="shared" si="246"/>
        <v>0</v>
      </c>
      <c r="K3274" s="221"/>
      <c r="L3274" s="221"/>
      <c r="M3274" s="221">
        <f t="shared" si="247"/>
        <v>0</v>
      </c>
      <c r="N3274" s="722"/>
    </row>
    <row r="3275" spans="6:14" hidden="1" x14ac:dyDescent="0.25">
      <c r="F3275" s="233">
        <v>472</v>
      </c>
      <c r="G3275" s="493" t="s">
        <v>3647</v>
      </c>
      <c r="J3275" s="221">
        <f t="shared" si="246"/>
        <v>0</v>
      </c>
      <c r="K3275" s="221"/>
      <c r="L3275" s="221"/>
      <c r="M3275" s="221">
        <f t="shared" si="247"/>
        <v>0</v>
      </c>
      <c r="N3275" s="722"/>
    </row>
    <row r="3276" spans="6:14" hidden="1" x14ac:dyDescent="0.25">
      <c r="F3276" s="233">
        <v>481</v>
      </c>
      <c r="G3276" s="493" t="s">
        <v>3760</v>
      </c>
      <c r="J3276" s="221">
        <f t="shared" si="246"/>
        <v>0</v>
      </c>
      <c r="K3276" s="221"/>
      <c r="L3276" s="221"/>
      <c r="M3276" s="221">
        <f t="shared" si="247"/>
        <v>0</v>
      </c>
      <c r="N3276" s="722"/>
    </row>
    <row r="3277" spans="6:14" hidden="1" x14ac:dyDescent="0.25">
      <c r="F3277" s="233">
        <v>482</v>
      </c>
      <c r="G3277" s="493" t="s">
        <v>3761</v>
      </c>
      <c r="H3277" s="220">
        <v>0</v>
      </c>
      <c r="J3277" s="221">
        <f t="shared" si="246"/>
        <v>0</v>
      </c>
      <c r="K3277" s="221">
        <v>0</v>
      </c>
      <c r="L3277" s="221"/>
      <c r="M3277" s="221">
        <f t="shared" si="247"/>
        <v>0</v>
      </c>
      <c r="N3277" s="722"/>
    </row>
    <row r="3278" spans="6:14" hidden="1" x14ac:dyDescent="0.25">
      <c r="F3278" s="233">
        <v>483</v>
      </c>
      <c r="G3278" s="493" t="s">
        <v>3762</v>
      </c>
      <c r="J3278" s="221">
        <f t="shared" si="246"/>
        <v>0</v>
      </c>
      <c r="K3278" s="221"/>
      <c r="L3278" s="221"/>
      <c r="M3278" s="221">
        <f t="shared" si="247"/>
        <v>0</v>
      </c>
      <c r="N3278" s="722"/>
    </row>
    <row r="3279" spans="6:14" ht="30" hidden="1" x14ac:dyDescent="0.25">
      <c r="F3279" s="233">
        <v>484</v>
      </c>
      <c r="G3279" s="493" t="s">
        <v>3763</v>
      </c>
      <c r="J3279" s="221">
        <f t="shared" si="246"/>
        <v>0</v>
      </c>
      <c r="K3279" s="221"/>
      <c r="L3279" s="221"/>
      <c r="M3279" s="221">
        <f t="shared" si="247"/>
        <v>0</v>
      </c>
      <c r="N3279" s="722"/>
    </row>
    <row r="3280" spans="6:14" ht="30" hidden="1" x14ac:dyDescent="0.25">
      <c r="F3280" s="233">
        <v>485</v>
      </c>
      <c r="G3280" s="493" t="s">
        <v>3764</v>
      </c>
      <c r="J3280" s="221">
        <f t="shared" si="246"/>
        <v>0</v>
      </c>
      <c r="K3280" s="221"/>
      <c r="L3280" s="221"/>
      <c r="M3280" s="221">
        <f t="shared" si="247"/>
        <v>0</v>
      </c>
      <c r="N3280" s="722"/>
    </row>
    <row r="3281" spans="5:14" ht="30" hidden="1" x14ac:dyDescent="0.25">
      <c r="F3281" s="233">
        <v>489</v>
      </c>
      <c r="G3281" s="493" t="s">
        <v>3648</v>
      </c>
      <c r="J3281" s="221">
        <f t="shared" si="246"/>
        <v>0</v>
      </c>
      <c r="K3281" s="221"/>
      <c r="L3281" s="221"/>
      <c r="M3281" s="221">
        <f t="shared" si="247"/>
        <v>0</v>
      </c>
      <c r="N3281" s="722"/>
    </row>
    <row r="3282" spans="5:14" ht="30" hidden="1" x14ac:dyDescent="0.25">
      <c r="F3282" s="233">
        <v>494</v>
      </c>
      <c r="G3282" s="493" t="s">
        <v>3742</v>
      </c>
      <c r="J3282" s="221">
        <f t="shared" si="246"/>
        <v>0</v>
      </c>
      <c r="K3282" s="221"/>
      <c r="L3282" s="221"/>
      <c r="M3282" s="221">
        <f t="shared" si="247"/>
        <v>0</v>
      </c>
      <c r="N3282" s="722"/>
    </row>
    <row r="3283" spans="5:14" ht="30" hidden="1" x14ac:dyDescent="0.25">
      <c r="F3283" s="233">
        <v>495</v>
      </c>
      <c r="G3283" s="493" t="s">
        <v>3743</v>
      </c>
      <c r="J3283" s="221">
        <f t="shared" si="246"/>
        <v>0</v>
      </c>
      <c r="K3283" s="221"/>
      <c r="L3283" s="221"/>
      <c r="M3283" s="221">
        <f t="shared" si="247"/>
        <v>0</v>
      </c>
      <c r="N3283" s="722"/>
    </row>
    <row r="3284" spans="5:14" ht="30" hidden="1" x14ac:dyDescent="0.25">
      <c r="F3284" s="233">
        <v>496</v>
      </c>
      <c r="G3284" s="493" t="s">
        <v>3744</v>
      </c>
      <c r="J3284" s="221">
        <f t="shared" si="246"/>
        <v>0</v>
      </c>
      <c r="K3284" s="221"/>
      <c r="L3284" s="221"/>
      <c r="M3284" s="221">
        <f t="shared" si="247"/>
        <v>0</v>
      </c>
      <c r="N3284" s="722"/>
    </row>
    <row r="3285" spans="5:14" ht="17.25" hidden="1" customHeight="1" x14ac:dyDescent="0.25">
      <c r="F3285" s="233">
        <v>425</v>
      </c>
      <c r="G3285" s="493" t="s">
        <v>4158</v>
      </c>
      <c r="H3285" s="220">
        <v>0</v>
      </c>
      <c r="J3285" s="221">
        <f t="shared" si="246"/>
        <v>0</v>
      </c>
      <c r="K3285" s="221">
        <v>0</v>
      </c>
      <c r="L3285" s="221"/>
      <c r="M3285" s="221">
        <f t="shared" si="247"/>
        <v>0</v>
      </c>
      <c r="N3285" s="722"/>
    </row>
    <row r="3286" spans="5:14" x14ac:dyDescent="0.25">
      <c r="E3286" s="219">
        <v>80</v>
      </c>
      <c r="F3286" s="233">
        <v>511</v>
      </c>
      <c r="G3286" s="493" t="s">
        <v>4275</v>
      </c>
      <c r="H3286" s="221">
        <v>55531167</v>
      </c>
      <c r="I3286" s="221">
        <v>0</v>
      </c>
      <c r="J3286" s="221">
        <f>SUM(H3286:I3286)</f>
        <v>55531167</v>
      </c>
      <c r="K3286" s="221">
        <v>27311228</v>
      </c>
      <c r="L3286" s="221">
        <v>0</v>
      </c>
      <c r="M3286" s="221">
        <f>SUM(K3286:L3286)</f>
        <v>27311228</v>
      </c>
      <c r="N3286" s="722"/>
    </row>
    <row r="3287" spans="5:14" hidden="1" x14ac:dyDescent="0.25">
      <c r="F3287" s="233">
        <v>512</v>
      </c>
      <c r="G3287" s="493" t="s">
        <v>3766</v>
      </c>
      <c r="J3287" s="221">
        <f t="shared" si="246"/>
        <v>0</v>
      </c>
      <c r="K3287" s="221"/>
      <c r="L3287" s="221"/>
      <c r="M3287" s="221">
        <f t="shared" ref="M3287:M3300" si="248">SUM(K3287:L3287)</f>
        <v>0</v>
      </c>
      <c r="N3287" s="722"/>
    </row>
    <row r="3288" spans="5:14" hidden="1" x14ac:dyDescent="0.25">
      <c r="F3288" s="233">
        <v>513</v>
      </c>
      <c r="G3288" s="493" t="s">
        <v>3767</v>
      </c>
      <c r="J3288" s="221">
        <f t="shared" si="246"/>
        <v>0</v>
      </c>
      <c r="K3288" s="221"/>
      <c r="L3288" s="221"/>
      <c r="M3288" s="221">
        <f t="shared" si="248"/>
        <v>0</v>
      </c>
      <c r="N3288" s="722"/>
    </row>
    <row r="3289" spans="5:14" hidden="1" x14ac:dyDescent="0.25">
      <c r="F3289" s="233">
        <v>514</v>
      </c>
      <c r="G3289" s="493" t="s">
        <v>3768</v>
      </c>
      <c r="J3289" s="221">
        <f t="shared" si="246"/>
        <v>0</v>
      </c>
      <c r="K3289" s="221"/>
      <c r="L3289" s="221"/>
      <c r="M3289" s="221">
        <f t="shared" si="248"/>
        <v>0</v>
      </c>
      <c r="N3289" s="722"/>
    </row>
    <row r="3290" spans="5:14" hidden="1" x14ac:dyDescent="0.25">
      <c r="F3290" s="233">
        <v>515</v>
      </c>
      <c r="G3290" s="493" t="s">
        <v>3651</v>
      </c>
      <c r="J3290" s="221">
        <f t="shared" si="246"/>
        <v>0</v>
      </c>
      <c r="K3290" s="221"/>
      <c r="L3290" s="221"/>
      <c r="M3290" s="221">
        <f t="shared" si="248"/>
        <v>0</v>
      </c>
      <c r="N3290" s="722"/>
    </row>
    <row r="3291" spans="5:14" hidden="1" x14ac:dyDescent="0.25">
      <c r="F3291" s="233">
        <v>521</v>
      </c>
      <c r="G3291" s="493" t="s">
        <v>3769</v>
      </c>
      <c r="J3291" s="221">
        <f t="shared" si="246"/>
        <v>0</v>
      </c>
      <c r="K3291" s="221"/>
      <c r="L3291" s="221"/>
      <c r="M3291" s="221">
        <f t="shared" si="248"/>
        <v>0</v>
      </c>
      <c r="N3291" s="722"/>
    </row>
    <row r="3292" spans="5:14" hidden="1" x14ac:dyDescent="0.25">
      <c r="F3292" s="233">
        <v>522</v>
      </c>
      <c r="G3292" s="493" t="s">
        <v>3770</v>
      </c>
      <c r="J3292" s="221">
        <f t="shared" si="246"/>
        <v>0</v>
      </c>
      <c r="K3292" s="221"/>
      <c r="L3292" s="221"/>
      <c r="M3292" s="221">
        <f t="shared" si="248"/>
        <v>0</v>
      </c>
      <c r="N3292" s="722"/>
    </row>
    <row r="3293" spans="5:14" hidden="1" x14ac:dyDescent="0.25">
      <c r="F3293" s="233">
        <v>523</v>
      </c>
      <c r="G3293" s="493" t="s">
        <v>3652</v>
      </c>
      <c r="J3293" s="221">
        <f t="shared" si="246"/>
        <v>0</v>
      </c>
      <c r="K3293" s="221"/>
      <c r="L3293" s="221"/>
      <c r="M3293" s="221">
        <f t="shared" si="248"/>
        <v>0</v>
      </c>
      <c r="N3293" s="722"/>
    </row>
    <row r="3294" spans="5:14" hidden="1" x14ac:dyDescent="0.25">
      <c r="F3294" s="233">
        <v>531</v>
      </c>
      <c r="G3294" s="494" t="s">
        <v>3746</v>
      </c>
      <c r="J3294" s="221">
        <f t="shared" si="246"/>
        <v>0</v>
      </c>
      <c r="K3294" s="221"/>
      <c r="L3294" s="221"/>
      <c r="M3294" s="221">
        <f t="shared" si="248"/>
        <v>0</v>
      </c>
      <c r="N3294" s="722"/>
    </row>
    <row r="3295" spans="5:14" hidden="1" x14ac:dyDescent="0.25">
      <c r="F3295" s="233">
        <v>541</v>
      </c>
      <c r="G3295" s="493" t="s">
        <v>3771</v>
      </c>
      <c r="J3295" s="221">
        <f t="shared" si="246"/>
        <v>0</v>
      </c>
      <c r="K3295" s="221"/>
      <c r="L3295" s="221"/>
      <c r="M3295" s="221">
        <f t="shared" si="248"/>
        <v>0</v>
      </c>
      <c r="N3295" s="722"/>
    </row>
    <row r="3296" spans="5:14" hidden="1" x14ac:dyDescent="0.25">
      <c r="F3296" s="233">
        <v>542</v>
      </c>
      <c r="G3296" s="493" t="s">
        <v>3772</v>
      </c>
      <c r="J3296" s="221">
        <f t="shared" si="246"/>
        <v>0</v>
      </c>
      <c r="K3296" s="221"/>
      <c r="L3296" s="221"/>
      <c r="M3296" s="221">
        <f t="shared" si="248"/>
        <v>0</v>
      </c>
      <c r="N3296" s="722"/>
    </row>
    <row r="3297" spans="5:14" hidden="1" x14ac:dyDescent="0.25">
      <c r="F3297" s="233">
        <v>543</v>
      </c>
      <c r="G3297" s="493" t="s">
        <v>3653</v>
      </c>
      <c r="J3297" s="221">
        <f t="shared" si="246"/>
        <v>0</v>
      </c>
      <c r="K3297" s="221"/>
      <c r="L3297" s="221"/>
      <c r="M3297" s="221">
        <f t="shared" si="248"/>
        <v>0</v>
      </c>
      <c r="N3297" s="722"/>
    </row>
    <row r="3298" spans="5:14" ht="45" hidden="1" x14ac:dyDescent="0.25">
      <c r="F3298" s="233">
        <v>551</v>
      </c>
      <c r="G3298" s="493" t="s">
        <v>3747</v>
      </c>
      <c r="J3298" s="221">
        <f t="shared" si="246"/>
        <v>0</v>
      </c>
      <c r="K3298" s="221"/>
      <c r="L3298" s="221"/>
      <c r="M3298" s="221">
        <f t="shared" si="248"/>
        <v>0</v>
      </c>
      <c r="N3298" s="722"/>
    </row>
    <row r="3299" spans="5:14" hidden="1" x14ac:dyDescent="0.25">
      <c r="F3299" s="233">
        <v>611</v>
      </c>
      <c r="G3299" s="494" t="s">
        <v>3654</v>
      </c>
      <c r="J3299" s="221">
        <f t="shared" si="246"/>
        <v>0</v>
      </c>
      <c r="K3299" s="221"/>
      <c r="L3299" s="221"/>
      <c r="M3299" s="221">
        <f t="shared" si="248"/>
        <v>0</v>
      </c>
      <c r="N3299" s="722"/>
    </row>
    <row r="3300" spans="5:14" hidden="1" x14ac:dyDescent="0.25">
      <c r="F3300" s="233">
        <v>620</v>
      </c>
      <c r="G3300" s="494" t="s">
        <v>73</v>
      </c>
      <c r="J3300" s="221">
        <f t="shared" si="246"/>
        <v>0</v>
      </c>
      <c r="K3300" s="221"/>
      <c r="L3300" s="221"/>
      <c r="M3300" s="221">
        <f t="shared" si="248"/>
        <v>0</v>
      </c>
      <c r="N3300" s="722"/>
    </row>
    <row r="3301" spans="5:14" x14ac:dyDescent="0.25">
      <c r="E3301" s="234"/>
      <c r="F3301" s="233"/>
      <c r="G3301" s="496" t="s">
        <v>3906</v>
      </c>
      <c r="H3301" s="235"/>
      <c r="I3301" s="236"/>
      <c r="J3301" s="237"/>
      <c r="K3301" s="237"/>
      <c r="L3301" s="237"/>
      <c r="M3301" s="237"/>
      <c r="N3301" s="723"/>
    </row>
    <row r="3302" spans="5:14" x14ac:dyDescent="0.25">
      <c r="F3302" s="238" t="s">
        <v>219</v>
      </c>
      <c r="G3302" s="497" t="s">
        <v>220</v>
      </c>
      <c r="H3302" s="220">
        <v>1200000</v>
      </c>
      <c r="I3302" s="221">
        <v>0</v>
      </c>
      <c r="J3302" s="221">
        <f t="shared" ref="J3302:J3317" si="249">SUM(H3302:I3302)</f>
        <v>1200000</v>
      </c>
      <c r="K3302" s="221">
        <v>126422</v>
      </c>
      <c r="L3302" s="221">
        <v>0</v>
      </c>
      <c r="M3302" s="221">
        <f t="shared" ref="M3302:M3313" si="250">SUM(K3302:L3302)</f>
        <v>126422</v>
      </c>
      <c r="N3302" s="722"/>
    </row>
    <row r="3303" spans="5:14" hidden="1" x14ac:dyDescent="0.25">
      <c r="F3303" s="238" t="s">
        <v>221</v>
      </c>
      <c r="G3303" s="497" t="s">
        <v>222</v>
      </c>
      <c r="J3303" s="221">
        <f t="shared" si="249"/>
        <v>0</v>
      </c>
      <c r="K3303" s="221"/>
      <c r="L3303" s="221"/>
      <c r="M3303" s="221">
        <f t="shared" si="250"/>
        <v>0</v>
      </c>
      <c r="N3303" s="722"/>
    </row>
    <row r="3304" spans="5:14" hidden="1" x14ac:dyDescent="0.25">
      <c r="F3304" s="238" t="s">
        <v>223</v>
      </c>
      <c r="G3304" s="497" t="s">
        <v>224</v>
      </c>
      <c r="J3304" s="221">
        <f t="shared" si="249"/>
        <v>0</v>
      </c>
      <c r="K3304" s="221"/>
      <c r="L3304" s="221"/>
      <c r="M3304" s="221">
        <f t="shared" si="250"/>
        <v>0</v>
      </c>
      <c r="N3304" s="722"/>
    </row>
    <row r="3305" spans="5:14" hidden="1" x14ac:dyDescent="0.25">
      <c r="F3305" s="238" t="s">
        <v>225</v>
      </c>
      <c r="G3305" s="497" t="s">
        <v>226</v>
      </c>
      <c r="J3305" s="221">
        <f t="shared" si="249"/>
        <v>0</v>
      </c>
      <c r="K3305" s="221"/>
      <c r="L3305" s="221"/>
      <c r="M3305" s="221">
        <f t="shared" si="250"/>
        <v>0</v>
      </c>
      <c r="N3305" s="722"/>
    </row>
    <row r="3306" spans="5:14" hidden="1" x14ac:dyDescent="0.25">
      <c r="F3306" s="238" t="s">
        <v>227</v>
      </c>
      <c r="G3306" s="497" t="s">
        <v>228</v>
      </c>
      <c r="J3306" s="221">
        <f t="shared" si="249"/>
        <v>0</v>
      </c>
      <c r="K3306" s="221"/>
      <c r="L3306" s="221"/>
      <c r="M3306" s="221">
        <f t="shared" si="250"/>
        <v>0</v>
      </c>
      <c r="N3306" s="722"/>
    </row>
    <row r="3307" spans="5:14" hidden="1" x14ac:dyDescent="0.25">
      <c r="F3307" s="238" t="s">
        <v>229</v>
      </c>
      <c r="G3307" s="497" t="s">
        <v>230</v>
      </c>
      <c r="J3307" s="221">
        <f t="shared" si="249"/>
        <v>0</v>
      </c>
      <c r="K3307" s="221"/>
      <c r="L3307" s="221"/>
      <c r="M3307" s="221">
        <f t="shared" si="250"/>
        <v>0</v>
      </c>
      <c r="N3307" s="722"/>
    </row>
    <row r="3308" spans="5:14" hidden="1" x14ac:dyDescent="0.25">
      <c r="F3308" s="238" t="s">
        <v>231</v>
      </c>
      <c r="G3308" s="497" t="s">
        <v>4115</v>
      </c>
      <c r="J3308" s="221">
        <f t="shared" si="249"/>
        <v>0</v>
      </c>
      <c r="K3308" s="221"/>
      <c r="L3308" s="221"/>
      <c r="M3308" s="221">
        <f t="shared" si="250"/>
        <v>0</v>
      </c>
      <c r="N3308" s="722"/>
    </row>
    <row r="3309" spans="5:14" x14ac:dyDescent="0.25">
      <c r="F3309" s="238" t="s">
        <v>232</v>
      </c>
      <c r="G3309" s="497" t="s">
        <v>4114</v>
      </c>
      <c r="I3309" s="221">
        <f>SUM(I3286)</f>
        <v>0</v>
      </c>
      <c r="J3309" s="221">
        <f t="shared" si="249"/>
        <v>0</v>
      </c>
      <c r="K3309" s="221"/>
      <c r="L3309" s="221">
        <f>SUM(L3286)</f>
        <v>0</v>
      </c>
      <c r="M3309" s="221">
        <f t="shared" si="250"/>
        <v>0</v>
      </c>
      <c r="N3309" s="722"/>
    </row>
    <row r="3310" spans="5:14" hidden="1" x14ac:dyDescent="0.25">
      <c r="F3310" s="238" t="s">
        <v>233</v>
      </c>
      <c r="G3310" s="497" t="s">
        <v>42</v>
      </c>
      <c r="J3310" s="221">
        <f t="shared" si="249"/>
        <v>0</v>
      </c>
      <c r="K3310" s="221"/>
      <c r="L3310" s="221"/>
      <c r="M3310" s="221">
        <f t="shared" si="250"/>
        <v>0</v>
      </c>
      <c r="N3310" s="722"/>
    </row>
    <row r="3311" spans="5:14" hidden="1" x14ac:dyDescent="0.25">
      <c r="F3311" s="238" t="s">
        <v>234</v>
      </c>
      <c r="G3311" s="497" t="s">
        <v>235</v>
      </c>
      <c r="J3311" s="221">
        <f t="shared" si="249"/>
        <v>0</v>
      </c>
      <c r="K3311" s="221"/>
      <c r="L3311" s="221"/>
      <c r="M3311" s="221">
        <f t="shared" si="250"/>
        <v>0</v>
      </c>
      <c r="N3311" s="722"/>
    </row>
    <row r="3312" spans="5:14" hidden="1" x14ac:dyDescent="0.25">
      <c r="F3312" s="238" t="s">
        <v>236</v>
      </c>
      <c r="G3312" s="497" t="s">
        <v>237</v>
      </c>
      <c r="J3312" s="221">
        <f t="shared" si="249"/>
        <v>0</v>
      </c>
      <c r="K3312" s="221"/>
      <c r="L3312" s="221"/>
      <c r="M3312" s="221">
        <f t="shared" si="250"/>
        <v>0</v>
      </c>
      <c r="N3312" s="722"/>
    </row>
    <row r="3313" spans="5:14" ht="30" hidden="1" x14ac:dyDescent="0.25">
      <c r="F3313" s="238" t="s">
        <v>238</v>
      </c>
      <c r="G3313" s="497" t="s">
        <v>239</v>
      </c>
      <c r="J3313" s="221">
        <f t="shared" si="249"/>
        <v>0</v>
      </c>
      <c r="K3313" s="221"/>
      <c r="L3313" s="221"/>
      <c r="M3313" s="221">
        <f t="shared" si="250"/>
        <v>0</v>
      </c>
      <c r="N3313" s="722"/>
    </row>
    <row r="3314" spans="5:14" x14ac:dyDescent="0.25">
      <c r="F3314" s="238" t="s">
        <v>240</v>
      </c>
      <c r="G3314" s="497" t="s">
        <v>241</v>
      </c>
      <c r="H3314" s="221">
        <v>54812167</v>
      </c>
      <c r="J3314" s="221">
        <f>SUM(H3314:H3314)</f>
        <v>54812167</v>
      </c>
      <c r="K3314" s="221">
        <v>27564006</v>
      </c>
      <c r="L3314" s="221"/>
      <c r="M3314" s="221">
        <f>SUM(K3314:K3314)</f>
        <v>27564006</v>
      </c>
      <c r="N3314" s="722"/>
    </row>
    <row r="3315" spans="5:14" ht="30" hidden="1" x14ac:dyDescent="0.25">
      <c r="F3315" s="238" t="s">
        <v>242</v>
      </c>
      <c r="G3315" s="497" t="s">
        <v>243</v>
      </c>
      <c r="J3315" s="221">
        <f t="shared" si="249"/>
        <v>0</v>
      </c>
      <c r="K3315" s="221"/>
      <c r="L3315" s="221"/>
      <c r="M3315" s="221">
        <f t="shared" ref="M3315:M3317" si="251">SUM(K3315:L3315)</f>
        <v>0</v>
      </c>
      <c r="N3315" s="722"/>
    </row>
    <row r="3316" spans="5:14" hidden="1" x14ac:dyDescent="0.25">
      <c r="F3316" s="238" t="s">
        <v>244</v>
      </c>
      <c r="G3316" s="497" t="s">
        <v>245</v>
      </c>
      <c r="J3316" s="221">
        <f t="shared" si="249"/>
        <v>0</v>
      </c>
      <c r="K3316" s="221"/>
      <c r="L3316" s="221"/>
      <c r="M3316" s="221">
        <f t="shared" si="251"/>
        <v>0</v>
      </c>
      <c r="N3316" s="722"/>
    </row>
    <row r="3317" spans="5:14" hidden="1" x14ac:dyDescent="0.25">
      <c r="F3317" s="238" t="s">
        <v>246</v>
      </c>
      <c r="G3317" s="497" t="s">
        <v>247</v>
      </c>
      <c r="J3317" s="221">
        <f t="shared" si="249"/>
        <v>0</v>
      </c>
      <c r="K3317" s="221"/>
      <c r="L3317" s="221"/>
      <c r="M3317" s="221">
        <f t="shared" si="251"/>
        <v>0</v>
      </c>
      <c r="N3317" s="722"/>
    </row>
    <row r="3318" spans="5:14" x14ac:dyDescent="0.25">
      <c r="G3318" s="498" t="s">
        <v>3905</v>
      </c>
      <c r="H3318" s="239">
        <f>SUM(H3302:H3317)</f>
        <v>56012167</v>
      </c>
      <c r="I3318" s="240">
        <f>SUM(I3303:I3317)</f>
        <v>0</v>
      </c>
      <c r="J3318" s="240">
        <f>SUM(J3302:J3317)</f>
        <v>56012167</v>
      </c>
      <c r="K3318" s="240">
        <f>SUM(K3302:K3317)</f>
        <v>27690428</v>
      </c>
      <c r="L3318" s="240">
        <f>SUM(L3303:L3317)</f>
        <v>0</v>
      </c>
      <c r="M3318" s="240">
        <f>SUM(M3302:M3317)</f>
        <v>27690428</v>
      </c>
      <c r="N3318" s="724"/>
    </row>
    <row r="3319" spans="5:14" ht="28.5" collapsed="1" x14ac:dyDescent="0.25">
      <c r="E3319" s="234"/>
      <c r="F3319" s="233"/>
      <c r="G3319" s="499" t="s">
        <v>4073</v>
      </c>
      <c r="H3319" s="235"/>
      <c r="I3319" s="236"/>
      <c r="J3319" s="237"/>
      <c r="K3319" s="237"/>
      <c r="L3319" s="237"/>
      <c r="M3319" s="237"/>
      <c r="N3319" s="723"/>
    </row>
    <row r="3320" spans="5:14" x14ac:dyDescent="0.25">
      <c r="F3320" s="238" t="s">
        <v>219</v>
      </c>
      <c r="G3320" s="497" t="s">
        <v>220</v>
      </c>
      <c r="H3320" s="220">
        <f>SUM(H3302)</f>
        <v>1200000</v>
      </c>
      <c r="J3320" s="221">
        <f>SUM(H3320:I3320)</f>
        <v>1200000</v>
      </c>
      <c r="K3320" s="221">
        <f>SUM(K3302)</f>
        <v>126422</v>
      </c>
      <c r="L3320" s="221"/>
      <c r="M3320" s="221">
        <f>SUM(K3320:L3320)</f>
        <v>126422</v>
      </c>
      <c r="N3320" s="722"/>
    </row>
    <row r="3321" spans="5:14" hidden="1" x14ac:dyDescent="0.25">
      <c r="F3321" s="238" t="s">
        <v>221</v>
      </c>
      <c r="G3321" s="497" t="s">
        <v>222</v>
      </c>
      <c r="J3321" s="221">
        <f t="shared" ref="J3321:J3335" si="252">SUM(H3321:I3321)</f>
        <v>0</v>
      </c>
      <c r="K3321" s="221"/>
      <c r="L3321" s="221"/>
      <c r="M3321" s="221">
        <f t="shared" ref="M3321:M3331" si="253">SUM(K3321:L3321)</f>
        <v>0</v>
      </c>
      <c r="N3321" s="722"/>
    </row>
    <row r="3322" spans="5:14" hidden="1" x14ac:dyDescent="0.25">
      <c r="F3322" s="238" t="s">
        <v>223</v>
      </c>
      <c r="G3322" s="497" t="s">
        <v>224</v>
      </c>
      <c r="J3322" s="221">
        <f t="shared" si="252"/>
        <v>0</v>
      </c>
      <c r="K3322" s="221"/>
      <c r="L3322" s="221"/>
      <c r="M3322" s="221">
        <f t="shared" si="253"/>
        <v>0</v>
      </c>
      <c r="N3322" s="722"/>
    </row>
    <row r="3323" spans="5:14" hidden="1" x14ac:dyDescent="0.25">
      <c r="F3323" s="238" t="s">
        <v>225</v>
      </c>
      <c r="G3323" s="497" t="s">
        <v>226</v>
      </c>
      <c r="J3323" s="221">
        <f t="shared" si="252"/>
        <v>0</v>
      </c>
      <c r="K3323" s="221"/>
      <c r="L3323" s="221"/>
      <c r="M3323" s="221">
        <f t="shared" si="253"/>
        <v>0</v>
      </c>
      <c r="N3323" s="722"/>
    </row>
    <row r="3324" spans="5:14" hidden="1" x14ac:dyDescent="0.25">
      <c r="F3324" s="238" t="s">
        <v>227</v>
      </c>
      <c r="G3324" s="497" t="s">
        <v>228</v>
      </c>
      <c r="J3324" s="221">
        <f t="shared" si="252"/>
        <v>0</v>
      </c>
      <c r="K3324" s="221"/>
      <c r="L3324" s="221"/>
      <c r="M3324" s="221">
        <f t="shared" si="253"/>
        <v>0</v>
      </c>
      <c r="N3324" s="722"/>
    </row>
    <row r="3325" spans="5:14" hidden="1" x14ac:dyDescent="0.25">
      <c r="F3325" s="238" t="s">
        <v>229</v>
      </c>
      <c r="G3325" s="497" t="s">
        <v>230</v>
      </c>
      <c r="J3325" s="221">
        <f t="shared" si="252"/>
        <v>0</v>
      </c>
      <c r="K3325" s="221"/>
      <c r="L3325" s="221"/>
      <c r="M3325" s="221">
        <f t="shared" si="253"/>
        <v>0</v>
      </c>
      <c r="N3325" s="722"/>
    </row>
    <row r="3326" spans="5:14" hidden="1" x14ac:dyDescent="0.25">
      <c r="F3326" s="238" t="s">
        <v>231</v>
      </c>
      <c r="G3326" s="497" t="s">
        <v>4115</v>
      </c>
      <c r="J3326" s="221">
        <f t="shared" si="252"/>
        <v>0</v>
      </c>
      <c r="K3326" s="221"/>
      <c r="L3326" s="221"/>
      <c r="M3326" s="221">
        <f t="shared" si="253"/>
        <v>0</v>
      </c>
      <c r="N3326" s="722"/>
    </row>
    <row r="3327" spans="5:14" x14ac:dyDescent="0.25">
      <c r="F3327" s="238" t="s">
        <v>232</v>
      </c>
      <c r="G3327" s="497" t="s">
        <v>4114</v>
      </c>
      <c r="I3327" s="221">
        <v>0</v>
      </c>
      <c r="J3327" s="221">
        <f t="shared" si="252"/>
        <v>0</v>
      </c>
      <c r="K3327" s="221"/>
      <c r="L3327" s="221">
        <v>0</v>
      </c>
      <c r="M3327" s="221">
        <f t="shared" si="253"/>
        <v>0</v>
      </c>
      <c r="N3327" s="722"/>
    </row>
    <row r="3328" spans="5:14" hidden="1" x14ac:dyDescent="0.25">
      <c r="F3328" s="238" t="s">
        <v>233</v>
      </c>
      <c r="G3328" s="497" t="s">
        <v>42</v>
      </c>
      <c r="J3328" s="221">
        <f t="shared" si="252"/>
        <v>0</v>
      </c>
      <c r="K3328" s="221"/>
      <c r="L3328" s="221"/>
      <c r="M3328" s="221">
        <f t="shared" si="253"/>
        <v>0</v>
      </c>
      <c r="N3328" s="722"/>
    </row>
    <row r="3329" spans="1:29" hidden="1" x14ac:dyDescent="0.25">
      <c r="F3329" s="238" t="s">
        <v>234</v>
      </c>
      <c r="G3329" s="497" t="s">
        <v>235</v>
      </c>
      <c r="J3329" s="221">
        <f t="shared" si="252"/>
        <v>0</v>
      </c>
      <c r="K3329" s="221"/>
      <c r="L3329" s="221"/>
      <c r="M3329" s="221">
        <f t="shared" si="253"/>
        <v>0</v>
      </c>
      <c r="N3329" s="722"/>
    </row>
    <row r="3330" spans="1:29" hidden="1" x14ac:dyDescent="0.25">
      <c r="F3330" s="238" t="s">
        <v>236</v>
      </c>
      <c r="G3330" s="497" t="s">
        <v>237</v>
      </c>
      <c r="J3330" s="221">
        <f t="shared" si="252"/>
        <v>0</v>
      </c>
      <c r="K3330" s="221"/>
      <c r="L3330" s="221"/>
      <c r="M3330" s="221">
        <f t="shared" si="253"/>
        <v>0</v>
      </c>
      <c r="N3330" s="722"/>
    </row>
    <row r="3331" spans="1:29" ht="30" hidden="1" x14ac:dyDescent="0.25">
      <c r="F3331" s="238" t="s">
        <v>238</v>
      </c>
      <c r="G3331" s="497" t="s">
        <v>239</v>
      </c>
      <c r="J3331" s="221">
        <f t="shared" si="252"/>
        <v>0</v>
      </c>
      <c r="K3331" s="221"/>
      <c r="L3331" s="221"/>
      <c r="M3331" s="221">
        <f t="shared" si="253"/>
        <v>0</v>
      </c>
      <c r="N3331" s="722"/>
    </row>
    <row r="3332" spans="1:29" x14ac:dyDescent="0.25">
      <c r="F3332" s="238" t="s">
        <v>240</v>
      </c>
      <c r="G3332" s="497" t="s">
        <v>241</v>
      </c>
      <c r="H3332" s="221">
        <f>SUM(H3314)</f>
        <v>54812167</v>
      </c>
      <c r="J3332" s="221">
        <f>SUM(H3332:H3332)</f>
        <v>54812167</v>
      </c>
      <c r="K3332" s="221">
        <v>27564006</v>
      </c>
      <c r="L3332" s="221"/>
      <c r="M3332" s="221">
        <f>SUM(K3332:K3332)</f>
        <v>27564006</v>
      </c>
      <c r="N3332" s="722"/>
    </row>
    <row r="3333" spans="1:29" ht="30" hidden="1" x14ac:dyDescent="0.25">
      <c r="F3333" s="238" t="s">
        <v>242</v>
      </c>
      <c r="G3333" s="497" t="s">
        <v>243</v>
      </c>
      <c r="J3333" s="221">
        <f t="shared" si="252"/>
        <v>0</v>
      </c>
      <c r="K3333" s="221"/>
      <c r="L3333" s="221"/>
      <c r="M3333" s="221">
        <f t="shared" ref="M3333:M3335" si="254">SUM(K3333:L3333)</f>
        <v>0</v>
      </c>
      <c r="N3333" s="722"/>
    </row>
    <row r="3334" spans="1:29" hidden="1" x14ac:dyDescent="0.25">
      <c r="F3334" s="238" t="s">
        <v>244</v>
      </c>
      <c r="G3334" s="497" t="s">
        <v>245</v>
      </c>
      <c r="J3334" s="221">
        <f t="shared" si="252"/>
        <v>0</v>
      </c>
      <c r="K3334" s="221"/>
      <c r="L3334" s="221"/>
      <c r="M3334" s="221">
        <f t="shared" si="254"/>
        <v>0</v>
      </c>
      <c r="N3334" s="722"/>
    </row>
    <row r="3335" spans="1:29" hidden="1" x14ac:dyDescent="0.25">
      <c r="F3335" s="238" t="s">
        <v>246</v>
      </c>
      <c r="G3335" s="497" t="s">
        <v>247</v>
      </c>
      <c r="J3335" s="221">
        <f t="shared" si="252"/>
        <v>0</v>
      </c>
      <c r="K3335" s="221"/>
      <c r="L3335" s="221"/>
      <c r="M3335" s="221">
        <f t="shared" si="254"/>
        <v>0</v>
      </c>
      <c r="N3335" s="722"/>
    </row>
    <row r="3336" spans="1:29" ht="15" customHeight="1" collapsed="1" x14ac:dyDescent="0.25">
      <c r="G3336" s="498" t="s">
        <v>4074</v>
      </c>
      <c r="H3336" s="239">
        <f>SUM(H3320:H3335)</f>
        <v>56012167</v>
      </c>
      <c r="I3336" s="240">
        <f>SUM(I3321:I3335)</f>
        <v>0</v>
      </c>
      <c r="J3336" s="240">
        <f>SUM(J3320:J3335)</f>
        <v>56012167</v>
      </c>
      <c r="K3336" s="240">
        <f>SUM(K3320:K3335)</f>
        <v>27690428</v>
      </c>
      <c r="L3336" s="240">
        <f>SUM(L3321:L3335)</f>
        <v>0</v>
      </c>
      <c r="M3336" s="240">
        <f>SUM(M3320:M3335)</f>
        <v>27690428</v>
      </c>
      <c r="N3336" s="724">
        <v>49.43</v>
      </c>
    </row>
    <row r="3337" spans="1:29" ht="28.5" x14ac:dyDescent="0.25">
      <c r="C3337" s="228" t="s">
        <v>3993</v>
      </c>
      <c r="D3337" s="229"/>
      <c r="G3337" s="491" t="s">
        <v>4274</v>
      </c>
      <c r="K3337" s="221"/>
      <c r="L3337" s="221"/>
      <c r="M3337" s="221"/>
      <c r="N3337" s="722"/>
    </row>
    <row r="3338" spans="1:29" s="80" customFormat="1" x14ac:dyDescent="0.25">
      <c r="A3338" s="250"/>
      <c r="B3338" s="251"/>
      <c r="C3338" s="252"/>
      <c r="D3338" s="241">
        <v>451</v>
      </c>
      <c r="E3338" s="242"/>
      <c r="F3338" s="243"/>
      <c r="G3338" s="514" t="s">
        <v>138</v>
      </c>
      <c r="H3338" s="273"/>
      <c r="I3338" s="274"/>
      <c r="J3338" s="274"/>
      <c r="K3338" s="274"/>
      <c r="L3338" s="274"/>
      <c r="M3338" s="274"/>
      <c r="N3338" s="734"/>
      <c r="O3338" s="115"/>
      <c r="P3338" s="98"/>
      <c r="Q3338" s="98"/>
      <c r="R3338" s="98"/>
      <c r="S3338" s="98"/>
      <c r="T3338" s="98"/>
      <c r="U3338" s="98"/>
      <c r="V3338" s="98"/>
      <c r="W3338" s="98"/>
      <c r="X3338" s="98"/>
      <c r="Y3338" s="98"/>
      <c r="Z3338" s="98"/>
      <c r="AA3338" s="98"/>
      <c r="AB3338" s="98"/>
      <c r="AC3338" s="98"/>
    </row>
    <row r="3339" spans="1:29" hidden="1" x14ac:dyDescent="0.25">
      <c r="F3339" s="233">
        <v>411</v>
      </c>
      <c r="G3339" s="493" t="s">
        <v>3738</v>
      </c>
      <c r="J3339" s="221">
        <f>SUM(H3339:I3339)</f>
        <v>0</v>
      </c>
      <c r="K3339" s="221"/>
      <c r="L3339" s="221"/>
      <c r="M3339" s="221">
        <f>SUM(K3339:L3339)</f>
        <v>0</v>
      </c>
      <c r="N3339" s="722"/>
      <c r="P3339" s="99"/>
      <c r="Q3339" s="99"/>
      <c r="R3339" s="90"/>
    </row>
    <row r="3340" spans="1:29" hidden="1" x14ac:dyDescent="0.25">
      <c r="F3340" s="233">
        <v>412</v>
      </c>
      <c r="G3340" s="494" t="s">
        <v>3630</v>
      </c>
      <c r="J3340" s="221">
        <f t="shared" ref="J3340:J3398" si="255">SUM(H3340:I3340)</f>
        <v>0</v>
      </c>
      <c r="K3340" s="221"/>
      <c r="L3340" s="221"/>
      <c r="M3340" s="221">
        <f t="shared" ref="M3340:M3398" si="256">SUM(K3340:L3340)</f>
        <v>0</v>
      </c>
      <c r="N3340" s="722"/>
    </row>
    <row r="3341" spans="1:29" hidden="1" x14ac:dyDescent="0.25">
      <c r="F3341" s="233">
        <v>413</v>
      </c>
      <c r="G3341" s="493" t="s">
        <v>3739</v>
      </c>
      <c r="J3341" s="221">
        <f t="shared" si="255"/>
        <v>0</v>
      </c>
      <c r="K3341" s="221"/>
      <c r="L3341" s="221"/>
      <c r="M3341" s="221">
        <f t="shared" si="256"/>
        <v>0</v>
      </c>
      <c r="N3341" s="722"/>
    </row>
    <row r="3342" spans="1:29" hidden="1" x14ac:dyDescent="0.25">
      <c r="F3342" s="233">
        <v>414</v>
      </c>
      <c r="G3342" s="493" t="s">
        <v>3631</v>
      </c>
      <c r="J3342" s="221">
        <f t="shared" si="255"/>
        <v>0</v>
      </c>
      <c r="K3342" s="221"/>
      <c r="L3342" s="221"/>
      <c r="M3342" s="221">
        <f t="shared" si="256"/>
        <v>0</v>
      </c>
      <c r="N3342" s="722"/>
    </row>
    <row r="3343" spans="1:29" hidden="1" x14ac:dyDescent="0.25">
      <c r="F3343" s="233">
        <v>415</v>
      </c>
      <c r="G3343" s="493" t="s">
        <v>3748</v>
      </c>
      <c r="J3343" s="221">
        <f t="shared" si="255"/>
        <v>0</v>
      </c>
      <c r="K3343" s="221"/>
      <c r="L3343" s="221"/>
      <c r="M3343" s="221">
        <f t="shared" si="256"/>
        <v>0</v>
      </c>
      <c r="N3343" s="722"/>
    </row>
    <row r="3344" spans="1:29" hidden="1" x14ac:dyDescent="0.25">
      <c r="F3344" s="233">
        <v>416</v>
      </c>
      <c r="G3344" s="493" t="s">
        <v>3749</v>
      </c>
      <c r="J3344" s="221">
        <f t="shared" si="255"/>
        <v>0</v>
      </c>
      <c r="K3344" s="221"/>
      <c r="L3344" s="221"/>
      <c r="M3344" s="221">
        <f t="shared" si="256"/>
        <v>0</v>
      </c>
      <c r="N3344" s="722"/>
    </row>
    <row r="3345" spans="6:14" hidden="1" x14ac:dyDescent="0.25">
      <c r="F3345" s="233">
        <v>417</v>
      </c>
      <c r="G3345" s="493" t="s">
        <v>3750</v>
      </c>
      <c r="J3345" s="221">
        <f t="shared" si="255"/>
        <v>0</v>
      </c>
      <c r="K3345" s="221"/>
      <c r="L3345" s="221"/>
      <c r="M3345" s="221">
        <f t="shared" si="256"/>
        <v>0</v>
      </c>
      <c r="N3345" s="722"/>
    </row>
    <row r="3346" spans="6:14" hidden="1" x14ac:dyDescent="0.25">
      <c r="F3346" s="233">
        <v>418</v>
      </c>
      <c r="G3346" s="493" t="s">
        <v>3632</v>
      </c>
      <c r="J3346" s="221">
        <f t="shared" si="255"/>
        <v>0</v>
      </c>
      <c r="K3346" s="221"/>
      <c r="L3346" s="221"/>
      <c r="M3346" s="221">
        <f t="shared" si="256"/>
        <v>0</v>
      </c>
      <c r="N3346" s="722"/>
    </row>
    <row r="3347" spans="6:14" hidden="1" x14ac:dyDescent="0.25">
      <c r="F3347" s="233">
        <v>421</v>
      </c>
      <c r="G3347" s="493" t="s">
        <v>3634</v>
      </c>
      <c r="J3347" s="221">
        <f t="shared" si="255"/>
        <v>0</v>
      </c>
      <c r="K3347" s="221"/>
      <c r="L3347" s="221"/>
      <c r="M3347" s="221">
        <f t="shared" si="256"/>
        <v>0</v>
      </c>
      <c r="N3347" s="722"/>
    </row>
    <row r="3348" spans="6:14" hidden="1" x14ac:dyDescent="0.25">
      <c r="F3348" s="233">
        <v>422</v>
      </c>
      <c r="G3348" s="493" t="s">
        <v>3635</v>
      </c>
      <c r="J3348" s="221">
        <f t="shared" si="255"/>
        <v>0</v>
      </c>
      <c r="K3348" s="221"/>
      <c r="L3348" s="221"/>
      <c r="M3348" s="221">
        <f t="shared" si="256"/>
        <v>0</v>
      </c>
      <c r="N3348" s="722"/>
    </row>
    <row r="3349" spans="6:14" hidden="1" x14ac:dyDescent="0.25">
      <c r="F3349" s="233">
        <v>423</v>
      </c>
      <c r="G3349" s="493" t="s">
        <v>3636</v>
      </c>
      <c r="J3349" s="221">
        <f t="shared" si="255"/>
        <v>0</v>
      </c>
      <c r="K3349" s="221"/>
      <c r="L3349" s="221"/>
      <c r="M3349" s="221">
        <f t="shared" si="256"/>
        <v>0</v>
      </c>
      <c r="N3349" s="722"/>
    </row>
    <row r="3350" spans="6:14" ht="19.5" hidden="1" customHeight="1" x14ac:dyDescent="0.25">
      <c r="F3350" s="233">
        <v>424</v>
      </c>
      <c r="G3350" s="508" t="s">
        <v>4272</v>
      </c>
      <c r="H3350" s="220">
        <v>0</v>
      </c>
      <c r="J3350" s="221">
        <f t="shared" si="255"/>
        <v>0</v>
      </c>
      <c r="K3350" s="221">
        <v>0</v>
      </c>
      <c r="L3350" s="221"/>
      <c r="M3350" s="221">
        <f t="shared" si="256"/>
        <v>0</v>
      </c>
      <c r="N3350" s="722"/>
    </row>
    <row r="3351" spans="6:14" hidden="1" x14ac:dyDescent="0.25">
      <c r="F3351" s="233">
        <v>425</v>
      </c>
      <c r="G3351" s="493" t="s">
        <v>3751</v>
      </c>
      <c r="J3351" s="221">
        <f t="shared" si="255"/>
        <v>0</v>
      </c>
      <c r="K3351" s="221"/>
      <c r="L3351" s="221"/>
      <c r="M3351" s="221">
        <f t="shared" si="256"/>
        <v>0</v>
      </c>
      <c r="N3351" s="722"/>
    </row>
    <row r="3352" spans="6:14" hidden="1" x14ac:dyDescent="0.25">
      <c r="F3352" s="233">
        <v>426</v>
      </c>
      <c r="G3352" s="493" t="s">
        <v>3638</v>
      </c>
      <c r="J3352" s="221">
        <f t="shared" si="255"/>
        <v>0</v>
      </c>
      <c r="K3352" s="221"/>
      <c r="L3352" s="221"/>
      <c r="M3352" s="221">
        <f t="shared" si="256"/>
        <v>0</v>
      </c>
      <c r="N3352" s="722"/>
    </row>
    <row r="3353" spans="6:14" hidden="1" x14ac:dyDescent="0.25">
      <c r="F3353" s="233">
        <v>431</v>
      </c>
      <c r="G3353" s="493" t="s">
        <v>3752</v>
      </c>
      <c r="J3353" s="221">
        <f t="shared" si="255"/>
        <v>0</v>
      </c>
      <c r="K3353" s="221"/>
      <c r="L3353" s="221"/>
      <c r="M3353" s="221">
        <f t="shared" si="256"/>
        <v>0</v>
      </c>
      <c r="N3353" s="722"/>
    </row>
    <row r="3354" spans="6:14" hidden="1" x14ac:dyDescent="0.25">
      <c r="F3354" s="233">
        <v>432</v>
      </c>
      <c r="G3354" s="493" t="s">
        <v>3753</v>
      </c>
      <c r="J3354" s="221">
        <f t="shared" si="255"/>
        <v>0</v>
      </c>
      <c r="K3354" s="221"/>
      <c r="L3354" s="221"/>
      <c r="M3354" s="221">
        <f t="shared" si="256"/>
        <v>0</v>
      </c>
      <c r="N3354" s="722"/>
    </row>
    <row r="3355" spans="6:14" hidden="1" x14ac:dyDescent="0.25">
      <c r="F3355" s="233">
        <v>433</v>
      </c>
      <c r="G3355" s="493" t="s">
        <v>3754</v>
      </c>
      <c r="J3355" s="221">
        <f t="shared" si="255"/>
        <v>0</v>
      </c>
      <c r="K3355" s="221"/>
      <c r="L3355" s="221"/>
      <c r="M3355" s="221">
        <f t="shared" si="256"/>
        <v>0</v>
      </c>
      <c r="N3355" s="722"/>
    </row>
    <row r="3356" spans="6:14" hidden="1" x14ac:dyDescent="0.25">
      <c r="F3356" s="233">
        <v>434</v>
      </c>
      <c r="G3356" s="493" t="s">
        <v>3755</v>
      </c>
      <c r="J3356" s="221">
        <f t="shared" si="255"/>
        <v>0</v>
      </c>
      <c r="K3356" s="221"/>
      <c r="L3356" s="221"/>
      <c r="M3356" s="221">
        <f t="shared" si="256"/>
        <v>0</v>
      </c>
      <c r="N3356" s="722"/>
    </row>
    <row r="3357" spans="6:14" hidden="1" x14ac:dyDescent="0.25">
      <c r="F3357" s="233">
        <v>435</v>
      </c>
      <c r="G3357" s="493" t="s">
        <v>3639</v>
      </c>
      <c r="J3357" s="221">
        <f t="shared" si="255"/>
        <v>0</v>
      </c>
      <c r="K3357" s="221"/>
      <c r="L3357" s="221"/>
      <c r="M3357" s="221">
        <f t="shared" si="256"/>
        <v>0</v>
      </c>
      <c r="N3357" s="722"/>
    </row>
    <row r="3358" spans="6:14" hidden="1" x14ac:dyDescent="0.25">
      <c r="F3358" s="233">
        <v>441</v>
      </c>
      <c r="G3358" s="493" t="s">
        <v>3756</v>
      </c>
      <c r="J3358" s="221">
        <f t="shared" si="255"/>
        <v>0</v>
      </c>
      <c r="K3358" s="221"/>
      <c r="L3358" s="221"/>
      <c r="M3358" s="221">
        <f t="shared" si="256"/>
        <v>0</v>
      </c>
      <c r="N3358" s="722"/>
    </row>
    <row r="3359" spans="6:14" hidden="1" x14ac:dyDescent="0.25">
      <c r="F3359" s="233">
        <v>442</v>
      </c>
      <c r="G3359" s="493" t="s">
        <v>3757</v>
      </c>
      <c r="J3359" s="221">
        <f t="shared" si="255"/>
        <v>0</v>
      </c>
      <c r="K3359" s="221"/>
      <c r="L3359" s="221"/>
      <c r="M3359" s="221">
        <f t="shared" si="256"/>
        <v>0</v>
      </c>
      <c r="N3359" s="722"/>
    </row>
    <row r="3360" spans="6:14" hidden="1" x14ac:dyDescent="0.25">
      <c r="F3360" s="233">
        <v>443</v>
      </c>
      <c r="G3360" s="493" t="s">
        <v>3640</v>
      </c>
      <c r="J3360" s="221">
        <f t="shared" si="255"/>
        <v>0</v>
      </c>
      <c r="K3360" s="221"/>
      <c r="L3360" s="221"/>
      <c r="M3360" s="221">
        <f t="shared" si="256"/>
        <v>0</v>
      </c>
      <c r="N3360" s="722"/>
    </row>
    <row r="3361" spans="6:14" hidden="1" x14ac:dyDescent="0.25">
      <c r="F3361" s="233">
        <v>444</v>
      </c>
      <c r="G3361" s="493" t="s">
        <v>3641</v>
      </c>
      <c r="J3361" s="221">
        <f t="shared" si="255"/>
        <v>0</v>
      </c>
      <c r="K3361" s="221"/>
      <c r="L3361" s="221"/>
      <c r="M3361" s="221">
        <f t="shared" si="256"/>
        <v>0</v>
      </c>
      <c r="N3361" s="722"/>
    </row>
    <row r="3362" spans="6:14" ht="30" hidden="1" x14ac:dyDescent="0.25">
      <c r="F3362" s="233">
        <v>4511</v>
      </c>
      <c r="G3362" s="495" t="s">
        <v>1675</v>
      </c>
      <c r="J3362" s="221">
        <f t="shared" si="255"/>
        <v>0</v>
      </c>
      <c r="K3362" s="221"/>
      <c r="L3362" s="221"/>
      <c r="M3362" s="221">
        <f t="shared" si="256"/>
        <v>0</v>
      </c>
      <c r="N3362" s="722"/>
    </row>
    <row r="3363" spans="6:14" ht="30" hidden="1" x14ac:dyDescent="0.25">
      <c r="F3363" s="233">
        <v>4512</v>
      </c>
      <c r="G3363" s="495" t="s">
        <v>1684</v>
      </c>
      <c r="J3363" s="221">
        <f t="shared" si="255"/>
        <v>0</v>
      </c>
      <c r="K3363" s="221"/>
      <c r="L3363" s="221"/>
      <c r="M3363" s="221">
        <f t="shared" si="256"/>
        <v>0</v>
      </c>
      <c r="N3363" s="722"/>
    </row>
    <row r="3364" spans="6:14" hidden="1" x14ac:dyDescent="0.25">
      <c r="F3364" s="233">
        <v>452</v>
      </c>
      <c r="G3364" s="493" t="s">
        <v>3758</v>
      </c>
      <c r="J3364" s="221">
        <f t="shared" si="255"/>
        <v>0</v>
      </c>
      <c r="K3364" s="221"/>
      <c r="L3364" s="221"/>
      <c r="M3364" s="221">
        <f t="shared" si="256"/>
        <v>0</v>
      </c>
      <c r="N3364" s="722"/>
    </row>
    <row r="3365" spans="6:14" hidden="1" x14ac:dyDescent="0.25">
      <c r="F3365" s="233">
        <v>453</v>
      </c>
      <c r="G3365" s="493" t="s">
        <v>3759</v>
      </c>
      <c r="J3365" s="221">
        <f t="shared" si="255"/>
        <v>0</v>
      </c>
      <c r="K3365" s="221"/>
      <c r="L3365" s="221"/>
      <c r="M3365" s="221">
        <f t="shared" si="256"/>
        <v>0</v>
      </c>
      <c r="N3365" s="722"/>
    </row>
    <row r="3366" spans="6:14" hidden="1" x14ac:dyDescent="0.25">
      <c r="F3366" s="233">
        <v>454</v>
      </c>
      <c r="G3366" s="493" t="s">
        <v>3642</v>
      </c>
      <c r="J3366" s="221">
        <f t="shared" si="255"/>
        <v>0</v>
      </c>
      <c r="K3366" s="221"/>
      <c r="L3366" s="221"/>
      <c r="M3366" s="221">
        <f t="shared" si="256"/>
        <v>0</v>
      </c>
      <c r="N3366" s="722"/>
    </row>
    <row r="3367" spans="6:14" hidden="1" x14ac:dyDescent="0.25">
      <c r="F3367" s="233">
        <v>461</v>
      </c>
      <c r="G3367" s="493" t="s">
        <v>3740</v>
      </c>
      <c r="J3367" s="221">
        <f t="shared" si="255"/>
        <v>0</v>
      </c>
      <c r="K3367" s="221"/>
      <c r="L3367" s="221"/>
      <c r="M3367" s="221">
        <f t="shared" si="256"/>
        <v>0</v>
      </c>
      <c r="N3367" s="722"/>
    </row>
    <row r="3368" spans="6:14" hidden="1" x14ac:dyDescent="0.25">
      <c r="F3368" s="233">
        <v>462</v>
      </c>
      <c r="G3368" s="493" t="s">
        <v>3643</v>
      </c>
      <c r="J3368" s="221">
        <f t="shared" si="255"/>
        <v>0</v>
      </c>
      <c r="K3368" s="221"/>
      <c r="L3368" s="221"/>
      <c r="M3368" s="221">
        <f t="shared" si="256"/>
        <v>0</v>
      </c>
      <c r="N3368" s="722"/>
    </row>
    <row r="3369" spans="6:14" hidden="1" x14ac:dyDescent="0.25">
      <c r="F3369" s="233">
        <v>4631</v>
      </c>
      <c r="G3369" s="493" t="s">
        <v>3644</v>
      </c>
      <c r="J3369" s="221">
        <f t="shared" si="255"/>
        <v>0</v>
      </c>
      <c r="K3369" s="221"/>
      <c r="L3369" s="221"/>
      <c r="M3369" s="221">
        <f t="shared" si="256"/>
        <v>0</v>
      </c>
      <c r="N3369" s="722"/>
    </row>
    <row r="3370" spans="6:14" hidden="1" x14ac:dyDescent="0.25">
      <c r="F3370" s="233">
        <v>4632</v>
      </c>
      <c r="G3370" s="493" t="s">
        <v>3645</v>
      </c>
      <c r="J3370" s="221">
        <f t="shared" si="255"/>
        <v>0</v>
      </c>
      <c r="K3370" s="221"/>
      <c r="L3370" s="221"/>
      <c r="M3370" s="221">
        <f t="shared" si="256"/>
        <v>0</v>
      </c>
      <c r="N3370" s="722"/>
    </row>
    <row r="3371" spans="6:14" ht="30" hidden="1" x14ac:dyDescent="0.25">
      <c r="F3371" s="233">
        <v>464</v>
      </c>
      <c r="G3371" s="493" t="s">
        <v>3646</v>
      </c>
      <c r="J3371" s="221">
        <f t="shared" si="255"/>
        <v>0</v>
      </c>
      <c r="K3371" s="221"/>
      <c r="L3371" s="221"/>
      <c r="M3371" s="221">
        <f t="shared" si="256"/>
        <v>0</v>
      </c>
      <c r="N3371" s="722"/>
    </row>
    <row r="3372" spans="6:14" hidden="1" x14ac:dyDescent="0.25">
      <c r="F3372" s="233">
        <v>465</v>
      </c>
      <c r="G3372" s="493" t="s">
        <v>3741</v>
      </c>
      <c r="J3372" s="221">
        <f t="shared" si="255"/>
        <v>0</v>
      </c>
      <c r="K3372" s="221"/>
      <c r="L3372" s="221"/>
      <c r="M3372" s="221">
        <f t="shared" si="256"/>
        <v>0</v>
      </c>
      <c r="N3372" s="722"/>
    </row>
    <row r="3373" spans="6:14" hidden="1" x14ac:dyDescent="0.25">
      <c r="F3373" s="233">
        <v>472</v>
      </c>
      <c r="G3373" s="493" t="s">
        <v>3647</v>
      </c>
      <c r="J3373" s="221">
        <f t="shared" si="255"/>
        <v>0</v>
      </c>
      <c r="K3373" s="221"/>
      <c r="L3373" s="221"/>
      <c r="M3373" s="221">
        <f t="shared" si="256"/>
        <v>0</v>
      </c>
      <c r="N3373" s="722"/>
    </row>
    <row r="3374" spans="6:14" hidden="1" x14ac:dyDescent="0.25">
      <c r="F3374" s="233">
        <v>481</v>
      </c>
      <c r="G3374" s="493" t="s">
        <v>3760</v>
      </c>
      <c r="J3374" s="221">
        <f t="shared" si="255"/>
        <v>0</v>
      </c>
      <c r="K3374" s="221"/>
      <c r="L3374" s="221"/>
      <c r="M3374" s="221">
        <f t="shared" si="256"/>
        <v>0</v>
      </c>
      <c r="N3374" s="722"/>
    </row>
    <row r="3375" spans="6:14" hidden="1" x14ac:dyDescent="0.25">
      <c r="F3375" s="233">
        <v>482</v>
      </c>
      <c r="G3375" s="493" t="s">
        <v>3761</v>
      </c>
      <c r="J3375" s="221">
        <f t="shared" si="255"/>
        <v>0</v>
      </c>
      <c r="K3375" s="221"/>
      <c r="L3375" s="221"/>
      <c r="M3375" s="221">
        <f t="shared" si="256"/>
        <v>0</v>
      </c>
      <c r="N3375" s="722"/>
    </row>
    <row r="3376" spans="6:14" hidden="1" x14ac:dyDescent="0.25">
      <c r="F3376" s="233">
        <v>483</v>
      </c>
      <c r="G3376" s="493" t="s">
        <v>3762</v>
      </c>
      <c r="J3376" s="221">
        <f t="shared" si="255"/>
        <v>0</v>
      </c>
      <c r="K3376" s="221"/>
      <c r="L3376" s="221"/>
      <c r="M3376" s="221">
        <f t="shared" si="256"/>
        <v>0</v>
      </c>
      <c r="N3376" s="722"/>
    </row>
    <row r="3377" spans="5:14" ht="30" hidden="1" x14ac:dyDescent="0.25">
      <c r="F3377" s="233">
        <v>484</v>
      </c>
      <c r="G3377" s="493" t="s">
        <v>3763</v>
      </c>
      <c r="J3377" s="221">
        <f t="shared" si="255"/>
        <v>0</v>
      </c>
      <c r="K3377" s="221"/>
      <c r="L3377" s="221"/>
      <c r="M3377" s="221">
        <f t="shared" si="256"/>
        <v>0</v>
      </c>
      <c r="N3377" s="722"/>
    </row>
    <row r="3378" spans="5:14" ht="30" hidden="1" x14ac:dyDescent="0.25">
      <c r="F3378" s="233">
        <v>485</v>
      </c>
      <c r="G3378" s="493" t="s">
        <v>3764</v>
      </c>
      <c r="J3378" s="221">
        <f t="shared" si="255"/>
        <v>0</v>
      </c>
      <c r="K3378" s="221"/>
      <c r="L3378" s="221"/>
      <c r="M3378" s="221">
        <f t="shared" si="256"/>
        <v>0</v>
      </c>
      <c r="N3378" s="722"/>
    </row>
    <row r="3379" spans="5:14" ht="30" hidden="1" x14ac:dyDescent="0.25">
      <c r="F3379" s="233">
        <v>489</v>
      </c>
      <c r="G3379" s="493" t="s">
        <v>3648</v>
      </c>
      <c r="J3379" s="221">
        <f t="shared" si="255"/>
        <v>0</v>
      </c>
      <c r="K3379" s="221"/>
      <c r="L3379" s="221"/>
      <c r="M3379" s="221">
        <f t="shared" si="256"/>
        <v>0</v>
      </c>
      <c r="N3379" s="722"/>
    </row>
    <row r="3380" spans="5:14" ht="30" hidden="1" x14ac:dyDescent="0.25">
      <c r="F3380" s="233">
        <v>494</v>
      </c>
      <c r="G3380" s="493" t="s">
        <v>3742</v>
      </c>
      <c r="J3380" s="221">
        <f t="shared" si="255"/>
        <v>0</v>
      </c>
      <c r="K3380" s="221"/>
      <c r="L3380" s="221"/>
      <c r="M3380" s="221">
        <f t="shared" si="256"/>
        <v>0</v>
      </c>
      <c r="N3380" s="722"/>
    </row>
    <row r="3381" spans="5:14" ht="30" hidden="1" x14ac:dyDescent="0.25">
      <c r="F3381" s="233">
        <v>495</v>
      </c>
      <c r="G3381" s="493" t="s">
        <v>3743</v>
      </c>
      <c r="J3381" s="221">
        <f t="shared" si="255"/>
        <v>0</v>
      </c>
      <c r="K3381" s="221"/>
      <c r="L3381" s="221"/>
      <c r="M3381" s="221">
        <f t="shared" si="256"/>
        <v>0</v>
      </c>
      <c r="N3381" s="722"/>
    </row>
    <row r="3382" spans="5:14" ht="30" hidden="1" x14ac:dyDescent="0.25">
      <c r="F3382" s="233">
        <v>496</v>
      </c>
      <c r="G3382" s="493" t="s">
        <v>3744</v>
      </c>
      <c r="J3382" s="221">
        <f t="shared" si="255"/>
        <v>0</v>
      </c>
      <c r="K3382" s="221"/>
      <c r="L3382" s="221"/>
      <c r="M3382" s="221">
        <f t="shared" si="256"/>
        <v>0</v>
      </c>
      <c r="N3382" s="722"/>
    </row>
    <row r="3383" spans="5:14" ht="19.5" customHeight="1" x14ac:dyDescent="0.25">
      <c r="E3383" s="219">
        <v>81</v>
      </c>
      <c r="F3383" s="233">
        <v>425</v>
      </c>
      <c r="G3383" s="493" t="s">
        <v>4694</v>
      </c>
      <c r="H3383" s="220">
        <v>16000000</v>
      </c>
      <c r="I3383" s="221">
        <v>0</v>
      </c>
      <c r="J3383" s="221">
        <f t="shared" si="255"/>
        <v>16000000</v>
      </c>
      <c r="K3383" s="221">
        <v>3699186</v>
      </c>
      <c r="L3383" s="221">
        <v>0</v>
      </c>
      <c r="M3383" s="221">
        <f t="shared" si="256"/>
        <v>3699186</v>
      </c>
      <c r="N3383" s="722"/>
    </row>
    <row r="3384" spans="5:14" x14ac:dyDescent="0.25">
      <c r="E3384" s="219">
        <v>82</v>
      </c>
      <c r="F3384" s="233">
        <v>511</v>
      </c>
      <c r="G3384" s="493" t="s">
        <v>4275</v>
      </c>
      <c r="H3384" s="220">
        <v>850000</v>
      </c>
      <c r="J3384" s="221">
        <f t="shared" si="255"/>
        <v>850000</v>
      </c>
      <c r="K3384" s="221">
        <v>20500</v>
      </c>
      <c r="L3384" s="221"/>
      <c r="M3384" s="221">
        <f t="shared" si="256"/>
        <v>20500</v>
      </c>
      <c r="N3384" s="722"/>
    </row>
    <row r="3385" spans="5:14" hidden="1" x14ac:dyDescent="0.25">
      <c r="F3385" s="233">
        <v>512</v>
      </c>
      <c r="G3385" s="493" t="s">
        <v>3766</v>
      </c>
      <c r="J3385" s="221">
        <f t="shared" si="255"/>
        <v>0</v>
      </c>
      <c r="K3385" s="221"/>
      <c r="L3385" s="221"/>
      <c r="M3385" s="221">
        <f t="shared" si="256"/>
        <v>0</v>
      </c>
      <c r="N3385" s="722"/>
    </row>
    <row r="3386" spans="5:14" hidden="1" x14ac:dyDescent="0.25">
      <c r="F3386" s="233">
        <v>513</v>
      </c>
      <c r="G3386" s="493" t="s">
        <v>3767</v>
      </c>
      <c r="J3386" s="221">
        <f t="shared" si="255"/>
        <v>0</v>
      </c>
      <c r="K3386" s="221"/>
      <c r="L3386" s="221"/>
      <c r="M3386" s="221">
        <f t="shared" si="256"/>
        <v>0</v>
      </c>
      <c r="N3386" s="722"/>
    </row>
    <row r="3387" spans="5:14" hidden="1" x14ac:dyDescent="0.25">
      <c r="F3387" s="233">
        <v>514</v>
      </c>
      <c r="G3387" s="493" t="s">
        <v>3768</v>
      </c>
      <c r="J3387" s="221">
        <f t="shared" si="255"/>
        <v>0</v>
      </c>
      <c r="K3387" s="221"/>
      <c r="L3387" s="221"/>
      <c r="M3387" s="221">
        <f t="shared" si="256"/>
        <v>0</v>
      </c>
      <c r="N3387" s="722"/>
    </row>
    <row r="3388" spans="5:14" hidden="1" x14ac:dyDescent="0.25">
      <c r="F3388" s="233">
        <v>515</v>
      </c>
      <c r="G3388" s="493" t="s">
        <v>3651</v>
      </c>
      <c r="J3388" s="221">
        <f t="shared" si="255"/>
        <v>0</v>
      </c>
      <c r="K3388" s="221"/>
      <c r="L3388" s="221"/>
      <c r="M3388" s="221">
        <f t="shared" si="256"/>
        <v>0</v>
      </c>
      <c r="N3388" s="722"/>
    </row>
    <row r="3389" spans="5:14" hidden="1" x14ac:dyDescent="0.25">
      <c r="F3389" s="233">
        <v>521</v>
      </c>
      <c r="G3389" s="493" t="s">
        <v>3769</v>
      </c>
      <c r="J3389" s="221">
        <f t="shared" si="255"/>
        <v>0</v>
      </c>
      <c r="K3389" s="221"/>
      <c r="L3389" s="221"/>
      <c r="M3389" s="221">
        <f t="shared" si="256"/>
        <v>0</v>
      </c>
      <c r="N3389" s="722"/>
    </row>
    <row r="3390" spans="5:14" hidden="1" x14ac:dyDescent="0.25">
      <c r="F3390" s="233">
        <v>522</v>
      </c>
      <c r="G3390" s="493" t="s">
        <v>3770</v>
      </c>
      <c r="J3390" s="221">
        <f t="shared" si="255"/>
        <v>0</v>
      </c>
      <c r="K3390" s="221"/>
      <c r="L3390" s="221"/>
      <c r="M3390" s="221">
        <f t="shared" si="256"/>
        <v>0</v>
      </c>
      <c r="N3390" s="722"/>
    </row>
    <row r="3391" spans="5:14" hidden="1" x14ac:dyDescent="0.25">
      <c r="F3391" s="233">
        <v>523</v>
      </c>
      <c r="G3391" s="493" t="s">
        <v>3652</v>
      </c>
      <c r="J3391" s="221">
        <f t="shared" si="255"/>
        <v>0</v>
      </c>
      <c r="K3391" s="221"/>
      <c r="L3391" s="221"/>
      <c r="M3391" s="221">
        <f t="shared" si="256"/>
        <v>0</v>
      </c>
      <c r="N3391" s="722"/>
    </row>
    <row r="3392" spans="5:14" hidden="1" x14ac:dyDescent="0.25">
      <c r="F3392" s="233">
        <v>531</v>
      </c>
      <c r="G3392" s="494" t="s">
        <v>3746</v>
      </c>
      <c r="J3392" s="221">
        <f t="shared" si="255"/>
        <v>0</v>
      </c>
      <c r="K3392" s="221"/>
      <c r="L3392" s="221"/>
      <c r="M3392" s="221">
        <f t="shared" si="256"/>
        <v>0</v>
      </c>
      <c r="N3392" s="722"/>
    </row>
    <row r="3393" spans="5:14" hidden="1" x14ac:dyDescent="0.25">
      <c r="F3393" s="233">
        <v>541</v>
      </c>
      <c r="G3393" s="493" t="s">
        <v>3771</v>
      </c>
      <c r="J3393" s="221">
        <f t="shared" si="255"/>
        <v>0</v>
      </c>
      <c r="K3393" s="221"/>
      <c r="L3393" s="221"/>
      <c r="M3393" s="221">
        <f t="shared" si="256"/>
        <v>0</v>
      </c>
      <c r="N3393" s="722"/>
    </row>
    <row r="3394" spans="5:14" hidden="1" x14ac:dyDescent="0.25">
      <c r="F3394" s="233">
        <v>542</v>
      </c>
      <c r="G3394" s="493" t="s">
        <v>3772</v>
      </c>
      <c r="J3394" s="221">
        <f t="shared" si="255"/>
        <v>0</v>
      </c>
      <c r="K3394" s="221"/>
      <c r="L3394" s="221"/>
      <c r="M3394" s="221">
        <f t="shared" si="256"/>
        <v>0</v>
      </c>
      <c r="N3394" s="722"/>
    </row>
    <row r="3395" spans="5:14" hidden="1" x14ac:dyDescent="0.25">
      <c r="F3395" s="233">
        <v>543</v>
      </c>
      <c r="G3395" s="493" t="s">
        <v>3653</v>
      </c>
      <c r="J3395" s="221">
        <f t="shared" si="255"/>
        <v>0</v>
      </c>
      <c r="K3395" s="221"/>
      <c r="L3395" s="221"/>
      <c r="M3395" s="221">
        <f t="shared" si="256"/>
        <v>0</v>
      </c>
      <c r="N3395" s="722"/>
    </row>
    <row r="3396" spans="5:14" ht="45" hidden="1" x14ac:dyDescent="0.25">
      <c r="F3396" s="233">
        <v>551</v>
      </c>
      <c r="G3396" s="493" t="s">
        <v>3747</v>
      </c>
      <c r="J3396" s="221">
        <f t="shared" si="255"/>
        <v>0</v>
      </c>
      <c r="K3396" s="221"/>
      <c r="L3396" s="221"/>
      <c r="M3396" s="221">
        <f t="shared" si="256"/>
        <v>0</v>
      </c>
      <c r="N3396" s="722"/>
    </row>
    <row r="3397" spans="5:14" hidden="1" x14ac:dyDescent="0.25">
      <c r="F3397" s="233">
        <v>611</v>
      </c>
      <c r="G3397" s="494" t="s">
        <v>3654</v>
      </c>
      <c r="J3397" s="221">
        <f t="shared" si="255"/>
        <v>0</v>
      </c>
      <c r="K3397" s="221"/>
      <c r="L3397" s="221"/>
      <c r="M3397" s="221">
        <f t="shared" si="256"/>
        <v>0</v>
      </c>
      <c r="N3397" s="722"/>
    </row>
    <row r="3398" spans="5:14" hidden="1" x14ac:dyDescent="0.25">
      <c r="F3398" s="233">
        <v>620</v>
      </c>
      <c r="G3398" s="494" t="s">
        <v>73</v>
      </c>
      <c r="J3398" s="221">
        <f t="shared" si="255"/>
        <v>0</v>
      </c>
      <c r="K3398" s="221"/>
      <c r="L3398" s="221"/>
      <c r="M3398" s="221">
        <f t="shared" si="256"/>
        <v>0</v>
      </c>
      <c r="N3398" s="722"/>
    </row>
    <row r="3399" spans="5:14" x14ac:dyDescent="0.25">
      <c r="E3399" s="234"/>
      <c r="F3399" s="233"/>
      <c r="G3399" s="496" t="s">
        <v>3906</v>
      </c>
      <c r="H3399" s="235"/>
      <c r="I3399" s="236"/>
      <c r="J3399" s="237"/>
      <c r="K3399" s="237"/>
      <c r="L3399" s="237"/>
      <c r="M3399" s="237"/>
      <c r="N3399" s="723"/>
    </row>
    <row r="3400" spans="5:14" x14ac:dyDescent="0.25">
      <c r="F3400" s="238" t="s">
        <v>219</v>
      </c>
      <c r="G3400" s="497" t="s">
        <v>220</v>
      </c>
      <c r="H3400" s="220">
        <v>6850000</v>
      </c>
      <c r="J3400" s="221">
        <f t="shared" ref="J3400:J3415" si="257">SUM(H3400:I3400)</f>
        <v>6850000</v>
      </c>
      <c r="K3400" s="221">
        <v>3133221</v>
      </c>
      <c r="L3400" s="221"/>
      <c r="M3400" s="221">
        <f t="shared" ref="M3400:M3411" si="258">SUM(K3400:L3400)</f>
        <v>3133221</v>
      </c>
      <c r="N3400" s="722"/>
    </row>
    <row r="3401" spans="5:14" hidden="1" x14ac:dyDescent="0.25">
      <c r="F3401" s="238" t="s">
        <v>221</v>
      </c>
      <c r="G3401" s="497" t="s">
        <v>222</v>
      </c>
      <c r="J3401" s="221">
        <f t="shared" si="257"/>
        <v>0</v>
      </c>
      <c r="K3401" s="221"/>
      <c r="L3401" s="221"/>
      <c r="M3401" s="221">
        <f t="shared" si="258"/>
        <v>0</v>
      </c>
      <c r="N3401" s="722"/>
    </row>
    <row r="3402" spans="5:14" hidden="1" x14ac:dyDescent="0.25">
      <c r="F3402" s="238" t="s">
        <v>223</v>
      </c>
      <c r="G3402" s="497" t="s">
        <v>224</v>
      </c>
      <c r="J3402" s="221">
        <f t="shared" si="257"/>
        <v>0</v>
      </c>
      <c r="K3402" s="221"/>
      <c r="L3402" s="221"/>
      <c r="M3402" s="221">
        <f t="shared" si="258"/>
        <v>0</v>
      </c>
      <c r="N3402" s="722"/>
    </row>
    <row r="3403" spans="5:14" hidden="1" x14ac:dyDescent="0.25">
      <c r="F3403" s="238" t="s">
        <v>225</v>
      </c>
      <c r="G3403" s="497" t="s">
        <v>226</v>
      </c>
      <c r="J3403" s="221">
        <f t="shared" si="257"/>
        <v>0</v>
      </c>
      <c r="K3403" s="221"/>
      <c r="L3403" s="221"/>
      <c r="M3403" s="221">
        <f t="shared" si="258"/>
        <v>0</v>
      </c>
      <c r="N3403" s="722"/>
    </row>
    <row r="3404" spans="5:14" hidden="1" x14ac:dyDescent="0.25">
      <c r="F3404" s="238" t="s">
        <v>227</v>
      </c>
      <c r="G3404" s="497" t="s">
        <v>228</v>
      </c>
      <c r="J3404" s="221">
        <f t="shared" si="257"/>
        <v>0</v>
      </c>
      <c r="K3404" s="221"/>
      <c r="L3404" s="221"/>
      <c r="M3404" s="221">
        <f t="shared" si="258"/>
        <v>0</v>
      </c>
      <c r="N3404" s="722"/>
    </row>
    <row r="3405" spans="5:14" hidden="1" x14ac:dyDescent="0.25">
      <c r="F3405" s="238" t="s">
        <v>229</v>
      </c>
      <c r="G3405" s="497" t="s">
        <v>230</v>
      </c>
      <c r="J3405" s="221">
        <f t="shared" si="257"/>
        <v>0</v>
      </c>
      <c r="K3405" s="221"/>
      <c r="L3405" s="221"/>
      <c r="M3405" s="221">
        <f t="shared" si="258"/>
        <v>0</v>
      </c>
      <c r="N3405" s="722"/>
    </row>
    <row r="3406" spans="5:14" hidden="1" x14ac:dyDescent="0.25">
      <c r="F3406" s="238" t="s">
        <v>231</v>
      </c>
      <c r="G3406" s="497" t="s">
        <v>4115</v>
      </c>
      <c r="J3406" s="221">
        <f t="shared" si="257"/>
        <v>0</v>
      </c>
      <c r="K3406" s="221"/>
      <c r="L3406" s="221"/>
      <c r="M3406" s="221">
        <f t="shared" si="258"/>
        <v>0</v>
      </c>
      <c r="N3406" s="722"/>
    </row>
    <row r="3407" spans="5:14" hidden="1" x14ac:dyDescent="0.25">
      <c r="F3407" s="238" t="s">
        <v>232</v>
      </c>
      <c r="G3407" s="497" t="s">
        <v>4114</v>
      </c>
      <c r="J3407" s="221">
        <f t="shared" si="257"/>
        <v>0</v>
      </c>
      <c r="K3407" s="221"/>
      <c r="L3407" s="221"/>
      <c r="M3407" s="221">
        <f t="shared" si="258"/>
        <v>0</v>
      </c>
      <c r="N3407" s="722"/>
    </row>
    <row r="3408" spans="5:14" hidden="1" x14ac:dyDescent="0.25">
      <c r="F3408" s="238" t="s">
        <v>233</v>
      </c>
      <c r="G3408" s="497" t="s">
        <v>42</v>
      </c>
      <c r="J3408" s="221">
        <f t="shared" si="257"/>
        <v>0</v>
      </c>
      <c r="K3408" s="221"/>
      <c r="L3408" s="221"/>
      <c r="M3408" s="221">
        <f t="shared" si="258"/>
        <v>0</v>
      </c>
      <c r="N3408" s="722"/>
    </row>
    <row r="3409" spans="5:14" hidden="1" x14ac:dyDescent="0.25">
      <c r="F3409" s="238" t="s">
        <v>234</v>
      </c>
      <c r="G3409" s="497" t="s">
        <v>235</v>
      </c>
      <c r="J3409" s="221">
        <f t="shared" si="257"/>
        <v>0</v>
      </c>
      <c r="K3409" s="221"/>
      <c r="L3409" s="221"/>
      <c r="M3409" s="221">
        <f t="shared" si="258"/>
        <v>0</v>
      </c>
      <c r="N3409" s="722"/>
    </row>
    <row r="3410" spans="5:14" hidden="1" x14ac:dyDescent="0.25">
      <c r="F3410" s="238" t="s">
        <v>236</v>
      </c>
      <c r="G3410" s="497" t="s">
        <v>237</v>
      </c>
      <c r="J3410" s="221">
        <f t="shared" si="257"/>
        <v>0</v>
      </c>
      <c r="K3410" s="221"/>
      <c r="L3410" s="221"/>
      <c r="M3410" s="221">
        <f t="shared" si="258"/>
        <v>0</v>
      </c>
      <c r="N3410" s="722"/>
    </row>
    <row r="3411" spans="5:14" ht="30" hidden="1" x14ac:dyDescent="0.25">
      <c r="F3411" s="238" t="s">
        <v>238</v>
      </c>
      <c r="G3411" s="497" t="s">
        <v>239</v>
      </c>
      <c r="J3411" s="221">
        <f t="shared" si="257"/>
        <v>0</v>
      </c>
      <c r="K3411" s="221"/>
      <c r="L3411" s="221"/>
      <c r="M3411" s="221">
        <f t="shared" si="258"/>
        <v>0</v>
      </c>
      <c r="N3411" s="722"/>
    </row>
    <row r="3412" spans="5:14" x14ac:dyDescent="0.25">
      <c r="F3412" s="238" t="s">
        <v>240</v>
      </c>
      <c r="G3412" s="497" t="s">
        <v>241</v>
      </c>
      <c r="H3412" s="221">
        <v>10000000</v>
      </c>
      <c r="J3412" s="221">
        <f>SUM(H3412:H3412)</f>
        <v>10000000</v>
      </c>
      <c r="K3412" s="221">
        <v>586465</v>
      </c>
      <c r="L3412" s="221"/>
      <c r="M3412" s="221">
        <f>SUM(K3412:K3412)</f>
        <v>586465</v>
      </c>
      <c r="N3412" s="722"/>
    </row>
    <row r="3413" spans="5:14" ht="30" hidden="1" x14ac:dyDescent="0.25">
      <c r="F3413" s="238" t="s">
        <v>242</v>
      </c>
      <c r="G3413" s="497" t="s">
        <v>243</v>
      </c>
      <c r="J3413" s="221">
        <f t="shared" si="257"/>
        <v>0</v>
      </c>
      <c r="K3413" s="221"/>
      <c r="L3413" s="221"/>
      <c r="M3413" s="221">
        <f t="shared" ref="M3413:M3415" si="259">SUM(K3413:L3413)</f>
        <v>0</v>
      </c>
      <c r="N3413" s="722"/>
    </row>
    <row r="3414" spans="5:14" hidden="1" x14ac:dyDescent="0.25">
      <c r="F3414" s="238" t="s">
        <v>244</v>
      </c>
      <c r="G3414" s="497" t="s">
        <v>245</v>
      </c>
      <c r="J3414" s="221">
        <f t="shared" si="257"/>
        <v>0</v>
      </c>
      <c r="K3414" s="221"/>
      <c r="L3414" s="221"/>
      <c r="M3414" s="221">
        <f t="shared" si="259"/>
        <v>0</v>
      </c>
      <c r="N3414" s="722"/>
    </row>
    <row r="3415" spans="5:14" hidden="1" x14ac:dyDescent="0.25">
      <c r="F3415" s="238" t="s">
        <v>246</v>
      </c>
      <c r="G3415" s="497" t="s">
        <v>247</v>
      </c>
      <c r="J3415" s="221">
        <f t="shared" si="257"/>
        <v>0</v>
      </c>
      <c r="K3415" s="221"/>
      <c r="L3415" s="221"/>
      <c r="M3415" s="221">
        <f t="shared" si="259"/>
        <v>0</v>
      </c>
      <c r="N3415" s="722"/>
    </row>
    <row r="3416" spans="5:14" x14ac:dyDescent="0.25">
      <c r="G3416" s="498" t="s">
        <v>3905</v>
      </c>
      <c r="H3416" s="239">
        <f>SUM(H3400:H3415)</f>
        <v>16850000</v>
      </c>
      <c r="I3416" s="240">
        <f>SUM(I3401:I3415)</f>
        <v>0</v>
      </c>
      <c r="J3416" s="240">
        <f>SUM(J3400:J3415)</f>
        <v>16850000</v>
      </c>
      <c r="K3416" s="240">
        <f>SUM(K3400:K3415)</f>
        <v>3719686</v>
      </c>
      <c r="L3416" s="240">
        <f>SUM(L3401:L3415)</f>
        <v>0</v>
      </c>
      <c r="M3416" s="240">
        <f>SUM(M3400:M3415)</f>
        <v>3719686</v>
      </c>
      <c r="N3416" s="724"/>
    </row>
    <row r="3417" spans="5:14" ht="14.25" customHeight="1" collapsed="1" x14ac:dyDescent="0.25">
      <c r="E3417" s="234"/>
      <c r="F3417" s="233"/>
      <c r="G3417" s="499" t="s">
        <v>4073</v>
      </c>
      <c r="H3417" s="235"/>
      <c r="I3417" s="236"/>
      <c r="J3417" s="237"/>
      <c r="K3417" s="237"/>
      <c r="L3417" s="237"/>
      <c r="M3417" s="237"/>
      <c r="N3417" s="723"/>
    </row>
    <row r="3418" spans="5:14" x14ac:dyDescent="0.25">
      <c r="F3418" s="238" t="s">
        <v>219</v>
      </c>
      <c r="G3418" s="497" t="s">
        <v>220</v>
      </c>
      <c r="H3418" s="220">
        <v>6850000</v>
      </c>
      <c r="J3418" s="221">
        <f>SUM(H3418:I3418)</f>
        <v>6850000</v>
      </c>
      <c r="K3418" s="221">
        <v>3133221</v>
      </c>
      <c r="L3418" s="221"/>
      <c r="M3418" s="221">
        <f>SUM(K3418:L3418)</f>
        <v>3133221</v>
      </c>
      <c r="N3418" s="722"/>
    </row>
    <row r="3419" spans="5:14" hidden="1" x14ac:dyDescent="0.25">
      <c r="F3419" s="238" t="s">
        <v>221</v>
      </c>
      <c r="G3419" s="497" t="s">
        <v>222</v>
      </c>
      <c r="J3419" s="221">
        <f t="shared" ref="J3419:J3433" si="260">SUM(H3419:I3419)</f>
        <v>0</v>
      </c>
      <c r="K3419" s="221"/>
      <c r="L3419" s="221"/>
      <c r="M3419" s="221">
        <f t="shared" ref="M3419:M3429" si="261">SUM(K3419:L3419)</f>
        <v>0</v>
      </c>
      <c r="N3419" s="722"/>
    </row>
    <row r="3420" spans="5:14" hidden="1" x14ac:dyDescent="0.25">
      <c r="F3420" s="238" t="s">
        <v>223</v>
      </c>
      <c r="G3420" s="497" t="s">
        <v>224</v>
      </c>
      <c r="J3420" s="221">
        <f t="shared" si="260"/>
        <v>0</v>
      </c>
      <c r="K3420" s="221"/>
      <c r="L3420" s="221"/>
      <c r="M3420" s="221">
        <f t="shared" si="261"/>
        <v>0</v>
      </c>
      <c r="N3420" s="722"/>
    </row>
    <row r="3421" spans="5:14" hidden="1" x14ac:dyDescent="0.25">
      <c r="F3421" s="238" t="s">
        <v>225</v>
      </c>
      <c r="G3421" s="497" t="s">
        <v>226</v>
      </c>
      <c r="J3421" s="221">
        <f t="shared" si="260"/>
        <v>0</v>
      </c>
      <c r="K3421" s="221"/>
      <c r="L3421" s="221"/>
      <c r="M3421" s="221">
        <f t="shared" si="261"/>
        <v>0</v>
      </c>
      <c r="N3421" s="722"/>
    </row>
    <row r="3422" spans="5:14" hidden="1" x14ac:dyDescent="0.25">
      <c r="F3422" s="238" t="s">
        <v>227</v>
      </c>
      <c r="G3422" s="497" t="s">
        <v>228</v>
      </c>
      <c r="J3422" s="221">
        <f t="shared" si="260"/>
        <v>0</v>
      </c>
      <c r="K3422" s="221"/>
      <c r="L3422" s="221"/>
      <c r="M3422" s="221">
        <f t="shared" si="261"/>
        <v>0</v>
      </c>
      <c r="N3422" s="722"/>
    </row>
    <row r="3423" spans="5:14" hidden="1" x14ac:dyDescent="0.25">
      <c r="F3423" s="238" t="s">
        <v>229</v>
      </c>
      <c r="G3423" s="497" t="s">
        <v>230</v>
      </c>
      <c r="J3423" s="221">
        <f t="shared" si="260"/>
        <v>0</v>
      </c>
      <c r="K3423" s="221"/>
      <c r="L3423" s="221"/>
      <c r="M3423" s="221">
        <f t="shared" si="261"/>
        <v>0</v>
      </c>
      <c r="N3423" s="722"/>
    </row>
    <row r="3424" spans="5:14" hidden="1" x14ac:dyDescent="0.25">
      <c r="F3424" s="238" t="s">
        <v>231</v>
      </c>
      <c r="G3424" s="497" t="s">
        <v>4115</v>
      </c>
      <c r="J3424" s="221">
        <f t="shared" si="260"/>
        <v>0</v>
      </c>
      <c r="K3424" s="221"/>
      <c r="L3424" s="221"/>
      <c r="M3424" s="221">
        <f t="shared" si="261"/>
        <v>0</v>
      </c>
      <c r="N3424" s="722"/>
    </row>
    <row r="3425" spans="1:29" hidden="1" x14ac:dyDescent="0.25">
      <c r="F3425" s="238" t="s">
        <v>232</v>
      </c>
      <c r="G3425" s="497" t="s">
        <v>4114</v>
      </c>
      <c r="J3425" s="221">
        <f t="shared" si="260"/>
        <v>0</v>
      </c>
      <c r="K3425" s="221"/>
      <c r="L3425" s="221"/>
      <c r="M3425" s="221">
        <f t="shared" si="261"/>
        <v>0</v>
      </c>
      <c r="N3425" s="722"/>
    </row>
    <row r="3426" spans="1:29" hidden="1" x14ac:dyDescent="0.25">
      <c r="F3426" s="238" t="s">
        <v>233</v>
      </c>
      <c r="G3426" s="497" t="s">
        <v>42</v>
      </c>
      <c r="J3426" s="221">
        <f t="shared" si="260"/>
        <v>0</v>
      </c>
      <c r="K3426" s="221"/>
      <c r="L3426" s="221"/>
      <c r="M3426" s="221">
        <f t="shared" si="261"/>
        <v>0</v>
      </c>
      <c r="N3426" s="722"/>
    </row>
    <row r="3427" spans="1:29" hidden="1" x14ac:dyDescent="0.25">
      <c r="F3427" s="238" t="s">
        <v>234</v>
      </c>
      <c r="G3427" s="497" t="s">
        <v>235</v>
      </c>
      <c r="J3427" s="221">
        <f t="shared" si="260"/>
        <v>0</v>
      </c>
      <c r="K3427" s="221"/>
      <c r="L3427" s="221"/>
      <c r="M3427" s="221">
        <f t="shared" si="261"/>
        <v>0</v>
      </c>
      <c r="N3427" s="722"/>
    </row>
    <row r="3428" spans="1:29" hidden="1" x14ac:dyDescent="0.25">
      <c r="F3428" s="238" t="s">
        <v>236</v>
      </c>
      <c r="G3428" s="497" t="s">
        <v>237</v>
      </c>
      <c r="J3428" s="221">
        <f t="shared" si="260"/>
        <v>0</v>
      </c>
      <c r="K3428" s="221"/>
      <c r="L3428" s="221"/>
      <c r="M3428" s="221">
        <f t="shared" si="261"/>
        <v>0</v>
      </c>
      <c r="N3428" s="722"/>
    </row>
    <row r="3429" spans="1:29" ht="30" hidden="1" x14ac:dyDescent="0.25">
      <c r="F3429" s="238" t="s">
        <v>238</v>
      </c>
      <c r="G3429" s="497" t="s">
        <v>239</v>
      </c>
      <c r="J3429" s="221">
        <f t="shared" si="260"/>
        <v>0</v>
      </c>
      <c r="K3429" s="221"/>
      <c r="L3429" s="221"/>
      <c r="M3429" s="221">
        <f t="shared" si="261"/>
        <v>0</v>
      </c>
      <c r="N3429" s="722"/>
    </row>
    <row r="3430" spans="1:29" x14ac:dyDescent="0.25">
      <c r="F3430" s="238" t="s">
        <v>240</v>
      </c>
      <c r="G3430" s="497" t="s">
        <v>241</v>
      </c>
      <c r="H3430" s="221">
        <v>10000000</v>
      </c>
      <c r="J3430" s="221">
        <f>SUM(H3430:H3430)</f>
        <v>10000000</v>
      </c>
      <c r="K3430" s="221">
        <v>586465</v>
      </c>
      <c r="L3430" s="221"/>
      <c r="M3430" s="221">
        <f>SUM(K3430:K3430)</f>
        <v>586465</v>
      </c>
      <c r="N3430" s="722"/>
    </row>
    <row r="3431" spans="1:29" ht="30" hidden="1" x14ac:dyDescent="0.25">
      <c r="F3431" s="238" t="s">
        <v>242</v>
      </c>
      <c r="G3431" s="497" t="s">
        <v>243</v>
      </c>
      <c r="J3431" s="221">
        <f t="shared" si="260"/>
        <v>0</v>
      </c>
      <c r="K3431" s="221"/>
      <c r="L3431" s="221"/>
      <c r="M3431" s="221">
        <f t="shared" ref="M3431:M3433" si="262">SUM(K3431:L3431)</f>
        <v>0</v>
      </c>
      <c r="N3431" s="722"/>
    </row>
    <row r="3432" spans="1:29" hidden="1" x14ac:dyDescent="0.25">
      <c r="F3432" s="238" t="s">
        <v>244</v>
      </c>
      <c r="G3432" s="497" t="s">
        <v>245</v>
      </c>
      <c r="J3432" s="221">
        <f t="shared" si="260"/>
        <v>0</v>
      </c>
      <c r="K3432" s="221"/>
      <c r="L3432" s="221"/>
      <c r="M3432" s="221">
        <f t="shared" si="262"/>
        <v>0</v>
      </c>
      <c r="N3432" s="722"/>
    </row>
    <row r="3433" spans="1:29" hidden="1" x14ac:dyDescent="0.25">
      <c r="F3433" s="238" t="s">
        <v>246</v>
      </c>
      <c r="G3433" s="497" t="s">
        <v>247</v>
      </c>
      <c r="J3433" s="221">
        <f t="shared" si="260"/>
        <v>0</v>
      </c>
      <c r="K3433" s="221"/>
      <c r="L3433" s="221"/>
      <c r="M3433" s="221">
        <f t="shared" si="262"/>
        <v>0</v>
      </c>
      <c r="N3433" s="722"/>
    </row>
    <row r="3434" spans="1:29" ht="15" customHeight="1" collapsed="1" x14ac:dyDescent="0.25">
      <c r="G3434" s="498" t="s">
        <v>4074</v>
      </c>
      <c r="H3434" s="239">
        <f>SUM(H3418:H3433)</f>
        <v>16850000</v>
      </c>
      <c r="I3434" s="240">
        <f>SUM(I3419:I3433)</f>
        <v>0</v>
      </c>
      <c r="J3434" s="240">
        <f>SUM(J3418:J3433)</f>
        <v>16850000</v>
      </c>
      <c r="K3434" s="240">
        <f>SUM(K3418:K3433)</f>
        <v>3719686</v>
      </c>
      <c r="L3434" s="240">
        <f>SUM(L3419:L3433)</f>
        <v>0</v>
      </c>
      <c r="M3434" s="240">
        <f>SUM(M3418:M3433)</f>
        <v>3719686</v>
      </c>
      <c r="N3434" s="724">
        <v>22.08</v>
      </c>
    </row>
    <row r="3435" spans="1:29" ht="34.5" customHeight="1" x14ac:dyDescent="0.25">
      <c r="C3435" s="228" t="s">
        <v>3993</v>
      </c>
      <c r="D3435" s="265"/>
      <c r="G3435" s="491" t="s">
        <v>4276</v>
      </c>
      <c r="K3435" s="221"/>
      <c r="L3435" s="221"/>
      <c r="M3435" s="221"/>
      <c r="N3435" s="722"/>
    </row>
    <row r="3436" spans="1:29" s="80" customFormat="1" ht="17.25" customHeight="1" x14ac:dyDescent="0.25">
      <c r="A3436" s="250"/>
      <c r="B3436" s="251"/>
      <c r="C3436" s="252"/>
      <c r="D3436" s="275">
        <v>485</v>
      </c>
      <c r="E3436" s="242"/>
      <c r="F3436" s="243"/>
      <c r="G3436" s="514" t="s">
        <v>4277</v>
      </c>
      <c r="H3436" s="273"/>
      <c r="I3436" s="274"/>
      <c r="J3436" s="274"/>
      <c r="K3436" s="274"/>
      <c r="L3436" s="274"/>
      <c r="M3436" s="274"/>
      <c r="N3436" s="734"/>
      <c r="O3436" s="115"/>
      <c r="P3436" s="98"/>
      <c r="Q3436" s="98"/>
      <c r="R3436" s="98"/>
      <c r="S3436" s="98"/>
      <c r="T3436" s="98"/>
      <c r="U3436" s="98"/>
      <c r="V3436" s="98"/>
      <c r="W3436" s="98"/>
      <c r="X3436" s="98"/>
      <c r="Y3436" s="98"/>
      <c r="Z3436" s="98"/>
      <c r="AA3436" s="98"/>
      <c r="AB3436" s="98"/>
      <c r="AC3436" s="98"/>
    </row>
    <row r="3437" spans="1:29" hidden="1" x14ac:dyDescent="0.25">
      <c r="F3437" s="233">
        <v>411</v>
      </c>
      <c r="G3437" s="493" t="s">
        <v>3738</v>
      </c>
      <c r="J3437" s="221">
        <f>SUM(H3437:I3437)</f>
        <v>0</v>
      </c>
      <c r="K3437" s="221"/>
      <c r="L3437" s="221"/>
      <c r="M3437" s="221"/>
      <c r="N3437" s="722"/>
      <c r="P3437" s="99"/>
      <c r="Q3437" s="99"/>
      <c r="R3437" s="90"/>
    </row>
    <row r="3438" spans="1:29" hidden="1" x14ac:dyDescent="0.25">
      <c r="F3438" s="233">
        <v>412</v>
      </c>
      <c r="G3438" s="494" t="s">
        <v>3630</v>
      </c>
      <c r="J3438" s="221">
        <f t="shared" ref="J3438:J3497" si="263">SUM(H3438:I3438)</f>
        <v>0</v>
      </c>
      <c r="K3438" s="221"/>
      <c r="L3438" s="221"/>
      <c r="M3438" s="221"/>
      <c r="N3438" s="722"/>
    </row>
    <row r="3439" spans="1:29" hidden="1" x14ac:dyDescent="0.25">
      <c r="F3439" s="233">
        <v>413</v>
      </c>
      <c r="G3439" s="493" t="s">
        <v>3739</v>
      </c>
      <c r="J3439" s="221">
        <f t="shared" si="263"/>
        <v>0</v>
      </c>
      <c r="K3439" s="221"/>
      <c r="L3439" s="221"/>
      <c r="M3439" s="221"/>
      <c r="N3439" s="722"/>
    </row>
    <row r="3440" spans="1:29" hidden="1" x14ac:dyDescent="0.25">
      <c r="F3440" s="233">
        <v>414</v>
      </c>
      <c r="G3440" s="493" t="s">
        <v>3631</v>
      </c>
      <c r="J3440" s="221">
        <f t="shared" si="263"/>
        <v>0</v>
      </c>
      <c r="K3440" s="221"/>
      <c r="L3440" s="221"/>
      <c r="M3440" s="221"/>
      <c r="N3440" s="722"/>
    </row>
    <row r="3441" spans="5:14" hidden="1" x14ac:dyDescent="0.25">
      <c r="F3441" s="233">
        <v>415</v>
      </c>
      <c r="G3441" s="493" t="s">
        <v>3748</v>
      </c>
      <c r="J3441" s="221">
        <f t="shared" si="263"/>
        <v>0</v>
      </c>
      <c r="K3441" s="221"/>
      <c r="L3441" s="221"/>
      <c r="M3441" s="221"/>
      <c r="N3441" s="722"/>
    </row>
    <row r="3442" spans="5:14" hidden="1" x14ac:dyDescent="0.25">
      <c r="F3442" s="233">
        <v>416</v>
      </c>
      <c r="G3442" s="493" t="s">
        <v>3749</v>
      </c>
      <c r="J3442" s="221">
        <f t="shared" si="263"/>
        <v>0</v>
      </c>
      <c r="K3442" s="221"/>
      <c r="L3442" s="221"/>
      <c r="M3442" s="221"/>
      <c r="N3442" s="722"/>
    </row>
    <row r="3443" spans="5:14" hidden="1" x14ac:dyDescent="0.25">
      <c r="F3443" s="233">
        <v>417</v>
      </c>
      <c r="G3443" s="493" t="s">
        <v>3750</v>
      </c>
      <c r="J3443" s="221">
        <f t="shared" si="263"/>
        <v>0</v>
      </c>
      <c r="K3443" s="221"/>
      <c r="L3443" s="221"/>
      <c r="M3443" s="221"/>
      <c r="N3443" s="722"/>
    </row>
    <row r="3444" spans="5:14" hidden="1" x14ac:dyDescent="0.25">
      <c r="F3444" s="233">
        <v>418</v>
      </c>
      <c r="G3444" s="493" t="s">
        <v>3632</v>
      </c>
      <c r="J3444" s="221">
        <f t="shared" si="263"/>
        <v>0</v>
      </c>
      <c r="K3444" s="221"/>
      <c r="L3444" s="221"/>
      <c r="M3444" s="221"/>
      <c r="N3444" s="722"/>
    </row>
    <row r="3445" spans="5:14" hidden="1" x14ac:dyDescent="0.25">
      <c r="F3445" s="233">
        <v>421</v>
      </c>
      <c r="G3445" s="493" t="s">
        <v>3634</v>
      </c>
      <c r="J3445" s="221">
        <f t="shared" si="263"/>
        <v>0</v>
      </c>
      <c r="K3445" s="221"/>
      <c r="L3445" s="221"/>
      <c r="M3445" s="221"/>
      <c r="N3445" s="722"/>
    </row>
    <row r="3446" spans="5:14" hidden="1" x14ac:dyDescent="0.25">
      <c r="F3446" s="233">
        <v>422</v>
      </c>
      <c r="G3446" s="493" t="s">
        <v>3635</v>
      </c>
      <c r="J3446" s="221">
        <f t="shared" si="263"/>
        <v>0</v>
      </c>
      <c r="K3446" s="221"/>
      <c r="L3446" s="221"/>
      <c r="M3446" s="221"/>
      <c r="N3446" s="722"/>
    </row>
    <row r="3447" spans="5:14" x14ac:dyDescent="0.25">
      <c r="E3447" s="219">
        <v>83</v>
      </c>
      <c r="F3447" s="233">
        <v>423</v>
      </c>
      <c r="G3447" s="493" t="s">
        <v>3636</v>
      </c>
      <c r="H3447" s="221">
        <v>526010</v>
      </c>
      <c r="J3447" s="221">
        <f t="shared" ref="J3447:J3484" si="264">SUM(H3447:H3447)</f>
        <v>526010</v>
      </c>
      <c r="K3447" s="221">
        <v>0</v>
      </c>
      <c r="L3447" s="221"/>
      <c r="M3447" s="221">
        <f t="shared" ref="M3447:M3484" si="265">SUM(K3447:K3447)</f>
        <v>0</v>
      </c>
      <c r="N3447" s="722"/>
    </row>
    <row r="3448" spans="5:14" ht="21.75" hidden="1" customHeight="1" x14ac:dyDescent="0.25">
      <c r="F3448" s="233">
        <v>424</v>
      </c>
      <c r="G3448" s="508" t="s">
        <v>4272</v>
      </c>
      <c r="H3448" s="221">
        <v>0</v>
      </c>
      <c r="J3448" s="221">
        <f t="shared" si="264"/>
        <v>0</v>
      </c>
      <c r="K3448" s="221">
        <v>0</v>
      </c>
      <c r="L3448" s="221"/>
      <c r="M3448" s="221">
        <f t="shared" si="265"/>
        <v>0</v>
      </c>
      <c r="N3448" s="722"/>
    </row>
    <row r="3449" spans="5:14" hidden="1" x14ac:dyDescent="0.25">
      <c r="F3449" s="233">
        <v>425</v>
      </c>
      <c r="G3449" s="493" t="s">
        <v>3751</v>
      </c>
      <c r="H3449" s="221"/>
      <c r="J3449" s="221">
        <f t="shared" si="264"/>
        <v>0</v>
      </c>
      <c r="K3449" s="221"/>
      <c r="L3449" s="221"/>
      <c r="M3449" s="221">
        <f t="shared" si="265"/>
        <v>0</v>
      </c>
      <c r="N3449" s="722"/>
    </row>
    <row r="3450" spans="5:14" hidden="1" x14ac:dyDescent="0.25">
      <c r="F3450" s="233">
        <v>426</v>
      </c>
      <c r="G3450" s="493" t="s">
        <v>3638</v>
      </c>
      <c r="H3450" s="221"/>
      <c r="J3450" s="221">
        <f t="shared" si="264"/>
        <v>0</v>
      </c>
      <c r="K3450" s="221"/>
      <c r="L3450" s="221"/>
      <c r="M3450" s="221">
        <f t="shared" si="265"/>
        <v>0</v>
      </c>
      <c r="N3450" s="722"/>
    </row>
    <row r="3451" spans="5:14" hidden="1" x14ac:dyDescent="0.25">
      <c r="F3451" s="233">
        <v>431</v>
      </c>
      <c r="G3451" s="493" t="s">
        <v>3752</v>
      </c>
      <c r="H3451" s="221"/>
      <c r="J3451" s="221">
        <f t="shared" si="264"/>
        <v>0</v>
      </c>
      <c r="K3451" s="221"/>
      <c r="L3451" s="221"/>
      <c r="M3451" s="221">
        <f t="shared" si="265"/>
        <v>0</v>
      </c>
      <c r="N3451" s="722"/>
    </row>
    <row r="3452" spans="5:14" hidden="1" x14ac:dyDescent="0.25">
      <c r="F3452" s="233">
        <v>432</v>
      </c>
      <c r="G3452" s="493" t="s">
        <v>3753</v>
      </c>
      <c r="H3452" s="221"/>
      <c r="J3452" s="221">
        <f t="shared" si="264"/>
        <v>0</v>
      </c>
      <c r="K3452" s="221"/>
      <c r="L3452" s="221"/>
      <c r="M3452" s="221">
        <f t="shared" si="265"/>
        <v>0</v>
      </c>
      <c r="N3452" s="722"/>
    </row>
    <row r="3453" spans="5:14" hidden="1" x14ac:dyDescent="0.25">
      <c r="F3453" s="233">
        <v>433</v>
      </c>
      <c r="G3453" s="493" t="s">
        <v>3754</v>
      </c>
      <c r="H3453" s="221"/>
      <c r="J3453" s="221">
        <f t="shared" si="264"/>
        <v>0</v>
      </c>
      <c r="K3453" s="221"/>
      <c r="L3453" s="221"/>
      <c r="M3453" s="221">
        <f t="shared" si="265"/>
        <v>0</v>
      </c>
      <c r="N3453" s="722"/>
    </row>
    <row r="3454" spans="5:14" hidden="1" x14ac:dyDescent="0.25">
      <c r="F3454" s="233">
        <v>434</v>
      </c>
      <c r="G3454" s="493" t="s">
        <v>3755</v>
      </c>
      <c r="H3454" s="221"/>
      <c r="J3454" s="221">
        <f t="shared" si="264"/>
        <v>0</v>
      </c>
      <c r="K3454" s="221"/>
      <c r="L3454" s="221"/>
      <c r="M3454" s="221">
        <f t="shared" si="265"/>
        <v>0</v>
      </c>
      <c r="N3454" s="722"/>
    </row>
    <row r="3455" spans="5:14" hidden="1" x14ac:dyDescent="0.25">
      <c r="F3455" s="233">
        <v>435</v>
      </c>
      <c r="G3455" s="493" t="s">
        <v>3639</v>
      </c>
      <c r="H3455" s="221"/>
      <c r="J3455" s="221">
        <f t="shared" si="264"/>
        <v>0</v>
      </c>
      <c r="K3455" s="221"/>
      <c r="L3455" s="221"/>
      <c r="M3455" s="221">
        <f t="shared" si="265"/>
        <v>0</v>
      </c>
      <c r="N3455" s="722"/>
    </row>
    <row r="3456" spans="5:14" hidden="1" x14ac:dyDescent="0.25">
      <c r="F3456" s="233">
        <v>441</v>
      </c>
      <c r="G3456" s="493" t="s">
        <v>3756</v>
      </c>
      <c r="H3456" s="221"/>
      <c r="J3456" s="221">
        <f t="shared" si="264"/>
        <v>0</v>
      </c>
      <c r="K3456" s="221"/>
      <c r="L3456" s="221"/>
      <c r="M3456" s="221">
        <f t="shared" si="265"/>
        <v>0</v>
      </c>
      <c r="N3456" s="722"/>
    </row>
    <row r="3457" spans="6:14" hidden="1" x14ac:dyDescent="0.25">
      <c r="F3457" s="233">
        <v>442</v>
      </c>
      <c r="G3457" s="493" t="s">
        <v>3757</v>
      </c>
      <c r="H3457" s="221"/>
      <c r="J3457" s="221">
        <f t="shared" si="264"/>
        <v>0</v>
      </c>
      <c r="K3457" s="221"/>
      <c r="L3457" s="221"/>
      <c r="M3457" s="221">
        <f t="shared" si="265"/>
        <v>0</v>
      </c>
      <c r="N3457" s="722"/>
    </row>
    <row r="3458" spans="6:14" hidden="1" x14ac:dyDescent="0.25">
      <c r="F3458" s="233">
        <v>443</v>
      </c>
      <c r="G3458" s="493" t="s">
        <v>3640</v>
      </c>
      <c r="H3458" s="221"/>
      <c r="J3458" s="221">
        <f t="shared" si="264"/>
        <v>0</v>
      </c>
      <c r="K3458" s="221"/>
      <c r="L3458" s="221"/>
      <c r="M3458" s="221">
        <f t="shared" si="265"/>
        <v>0</v>
      </c>
      <c r="N3458" s="722"/>
    </row>
    <row r="3459" spans="6:14" hidden="1" x14ac:dyDescent="0.25">
      <c r="F3459" s="233">
        <v>444</v>
      </c>
      <c r="G3459" s="493" t="s">
        <v>3641</v>
      </c>
      <c r="H3459" s="221"/>
      <c r="J3459" s="221">
        <f t="shared" si="264"/>
        <v>0</v>
      </c>
      <c r="K3459" s="221"/>
      <c r="L3459" s="221"/>
      <c r="M3459" s="221">
        <f t="shared" si="265"/>
        <v>0</v>
      </c>
      <c r="N3459" s="722"/>
    </row>
    <row r="3460" spans="6:14" ht="30" hidden="1" x14ac:dyDescent="0.25">
      <c r="F3460" s="233">
        <v>4511</v>
      </c>
      <c r="G3460" s="495" t="s">
        <v>1675</v>
      </c>
      <c r="H3460" s="221"/>
      <c r="J3460" s="221">
        <f t="shared" si="264"/>
        <v>0</v>
      </c>
      <c r="K3460" s="221"/>
      <c r="L3460" s="221"/>
      <c r="M3460" s="221">
        <f t="shared" si="265"/>
        <v>0</v>
      </c>
      <c r="N3460" s="722"/>
    </row>
    <row r="3461" spans="6:14" ht="30" hidden="1" x14ac:dyDescent="0.25">
      <c r="F3461" s="233">
        <v>4512</v>
      </c>
      <c r="G3461" s="495" t="s">
        <v>1684</v>
      </c>
      <c r="H3461" s="221"/>
      <c r="J3461" s="221">
        <f t="shared" si="264"/>
        <v>0</v>
      </c>
      <c r="K3461" s="221"/>
      <c r="L3461" s="221"/>
      <c r="M3461" s="221">
        <f t="shared" si="265"/>
        <v>0</v>
      </c>
      <c r="N3461" s="722"/>
    </row>
    <row r="3462" spans="6:14" hidden="1" x14ac:dyDescent="0.25">
      <c r="F3462" s="233">
        <v>452</v>
      </c>
      <c r="G3462" s="493" t="s">
        <v>3758</v>
      </c>
      <c r="H3462" s="221"/>
      <c r="J3462" s="221">
        <f t="shared" si="264"/>
        <v>0</v>
      </c>
      <c r="K3462" s="221"/>
      <c r="L3462" s="221"/>
      <c r="M3462" s="221">
        <f t="shared" si="265"/>
        <v>0</v>
      </c>
      <c r="N3462" s="722"/>
    </row>
    <row r="3463" spans="6:14" hidden="1" x14ac:dyDescent="0.25">
      <c r="F3463" s="233">
        <v>453</v>
      </c>
      <c r="G3463" s="493" t="s">
        <v>3759</v>
      </c>
      <c r="H3463" s="221"/>
      <c r="J3463" s="221">
        <f t="shared" si="264"/>
        <v>0</v>
      </c>
      <c r="K3463" s="221"/>
      <c r="L3463" s="221"/>
      <c r="M3463" s="221">
        <f t="shared" si="265"/>
        <v>0</v>
      </c>
      <c r="N3463" s="722"/>
    </row>
    <row r="3464" spans="6:14" hidden="1" x14ac:dyDescent="0.25">
      <c r="F3464" s="233">
        <v>454</v>
      </c>
      <c r="G3464" s="493" t="s">
        <v>3642</v>
      </c>
      <c r="H3464" s="221"/>
      <c r="J3464" s="221">
        <f t="shared" si="264"/>
        <v>0</v>
      </c>
      <c r="K3464" s="221"/>
      <c r="L3464" s="221"/>
      <c r="M3464" s="221">
        <f t="shared" si="265"/>
        <v>0</v>
      </c>
      <c r="N3464" s="722"/>
    </row>
    <row r="3465" spans="6:14" hidden="1" x14ac:dyDescent="0.25">
      <c r="F3465" s="233">
        <v>461</v>
      </c>
      <c r="G3465" s="493" t="s">
        <v>3740</v>
      </c>
      <c r="H3465" s="221"/>
      <c r="J3465" s="221">
        <f t="shared" si="264"/>
        <v>0</v>
      </c>
      <c r="K3465" s="221"/>
      <c r="L3465" s="221"/>
      <c r="M3465" s="221">
        <f t="shared" si="265"/>
        <v>0</v>
      </c>
      <c r="N3465" s="722"/>
    </row>
    <row r="3466" spans="6:14" hidden="1" x14ac:dyDescent="0.25">
      <c r="F3466" s="233">
        <v>462</v>
      </c>
      <c r="G3466" s="493" t="s">
        <v>3643</v>
      </c>
      <c r="H3466" s="221"/>
      <c r="J3466" s="221">
        <f t="shared" si="264"/>
        <v>0</v>
      </c>
      <c r="K3466" s="221"/>
      <c r="L3466" s="221"/>
      <c r="M3466" s="221">
        <f t="shared" si="265"/>
        <v>0</v>
      </c>
      <c r="N3466" s="722"/>
    </row>
    <row r="3467" spans="6:14" hidden="1" x14ac:dyDescent="0.25">
      <c r="F3467" s="233">
        <v>4631</v>
      </c>
      <c r="G3467" s="493" t="s">
        <v>3644</v>
      </c>
      <c r="H3467" s="221"/>
      <c r="J3467" s="221">
        <f t="shared" si="264"/>
        <v>0</v>
      </c>
      <c r="K3467" s="221"/>
      <c r="L3467" s="221"/>
      <c r="M3467" s="221">
        <f t="shared" si="265"/>
        <v>0</v>
      </c>
      <c r="N3467" s="722"/>
    </row>
    <row r="3468" spans="6:14" hidden="1" x14ac:dyDescent="0.25">
      <c r="F3468" s="233">
        <v>4632</v>
      </c>
      <c r="G3468" s="493" t="s">
        <v>3645</v>
      </c>
      <c r="H3468" s="221"/>
      <c r="J3468" s="221">
        <f t="shared" si="264"/>
        <v>0</v>
      </c>
      <c r="K3468" s="221"/>
      <c r="L3468" s="221"/>
      <c r="M3468" s="221">
        <f t="shared" si="265"/>
        <v>0</v>
      </c>
      <c r="N3468" s="722"/>
    </row>
    <row r="3469" spans="6:14" ht="30" hidden="1" x14ac:dyDescent="0.25">
      <c r="F3469" s="233">
        <v>464</v>
      </c>
      <c r="G3469" s="493" t="s">
        <v>3646</v>
      </c>
      <c r="H3469" s="221"/>
      <c r="J3469" s="221">
        <f t="shared" si="264"/>
        <v>0</v>
      </c>
      <c r="K3469" s="221"/>
      <c r="L3469" s="221"/>
      <c r="M3469" s="221">
        <f t="shared" si="265"/>
        <v>0</v>
      </c>
      <c r="N3469" s="722"/>
    </row>
    <row r="3470" spans="6:14" hidden="1" x14ac:dyDescent="0.25">
      <c r="F3470" s="233">
        <v>465</v>
      </c>
      <c r="G3470" s="493" t="s">
        <v>3741</v>
      </c>
      <c r="H3470" s="221"/>
      <c r="J3470" s="221">
        <f t="shared" si="264"/>
        <v>0</v>
      </c>
      <c r="K3470" s="221"/>
      <c r="L3470" s="221"/>
      <c r="M3470" s="221">
        <f t="shared" si="265"/>
        <v>0</v>
      </c>
      <c r="N3470" s="722"/>
    </row>
    <row r="3471" spans="6:14" hidden="1" x14ac:dyDescent="0.25">
      <c r="F3471" s="233">
        <v>472</v>
      </c>
      <c r="G3471" s="493" t="s">
        <v>3647</v>
      </c>
      <c r="H3471" s="221"/>
      <c r="J3471" s="221">
        <f t="shared" si="264"/>
        <v>0</v>
      </c>
      <c r="K3471" s="221"/>
      <c r="L3471" s="221"/>
      <c r="M3471" s="221">
        <f t="shared" si="265"/>
        <v>0</v>
      </c>
      <c r="N3471" s="722"/>
    </row>
    <row r="3472" spans="6:14" hidden="1" x14ac:dyDescent="0.25">
      <c r="F3472" s="233">
        <v>481</v>
      </c>
      <c r="G3472" s="493" t="s">
        <v>3760</v>
      </c>
      <c r="H3472" s="221"/>
      <c r="J3472" s="221">
        <f t="shared" si="264"/>
        <v>0</v>
      </c>
      <c r="K3472" s="221"/>
      <c r="L3472" s="221"/>
      <c r="M3472" s="221">
        <f t="shared" si="265"/>
        <v>0</v>
      </c>
      <c r="N3472" s="722"/>
    </row>
    <row r="3473" spans="5:14" hidden="1" x14ac:dyDescent="0.25">
      <c r="F3473" s="233">
        <v>482</v>
      </c>
      <c r="G3473" s="493" t="s">
        <v>3761</v>
      </c>
      <c r="H3473" s="221"/>
      <c r="J3473" s="221">
        <f t="shared" si="264"/>
        <v>0</v>
      </c>
      <c r="K3473" s="221"/>
      <c r="L3473" s="221"/>
      <c r="M3473" s="221">
        <f t="shared" si="265"/>
        <v>0</v>
      </c>
      <c r="N3473" s="722"/>
    </row>
    <row r="3474" spans="5:14" hidden="1" x14ac:dyDescent="0.25">
      <c r="F3474" s="233">
        <v>483</v>
      </c>
      <c r="G3474" s="493" t="s">
        <v>3762</v>
      </c>
      <c r="H3474" s="221"/>
      <c r="J3474" s="221">
        <f t="shared" si="264"/>
        <v>0</v>
      </c>
      <c r="K3474" s="221"/>
      <c r="L3474" s="221"/>
      <c r="M3474" s="221">
        <f t="shared" si="265"/>
        <v>0</v>
      </c>
      <c r="N3474" s="722"/>
    </row>
    <row r="3475" spans="5:14" ht="30" hidden="1" x14ac:dyDescent="0.25">
      <c r="F3475" s="233">
        <v>484</v>
      </c>
      <c r="G3475" s="493" t="s">
        <v>3763</v>
      </c>
      <c r="H3475" s="221"/>
      <c r="J3475" s="221">
        <f t="shared" si="264"/>
        <v>0</v>
      </c>
      <c r="K3475" s="221"/>
      <c r="L3475" s="221"/>
      <c r="M3475" s="221">
        <f t="shared" si="265"/>
        <v>0</v>
      </c>
      <c r="N3475" s="722"/>
    </row>
    <row r="3476" spans="5:14" ht="30" hidden="1" x14ac:dyDescent="0.25">
      <c r="F3476" s="233">
        <v>485</v>
      </c>
      <c r="G3476" s="493" t="s">
        <v>3764</v>
      </c>
      <c r="H3476" s="221"/>
      <c r="J3476" s="221">
        <f t="shared" si="264"/>
        <v>0</v>
      </c>
      <c r="K3476" s="221"/>
      <c r="L3476" s="221"/>
      <c r="M3476" s="221">
        <f t="shared" si="265"/>
        <v>0</v>
      </c>
      <c r="N3476" s="722"/>
    </row>
    <row r="3477" spans="5:14" ht="30" hidden="1" x14ac:dyDescent="0.25">
      <c r="F3477" s="233">
        <v>489</v>
      </c>
      <c r="G3477" s="493" t="s">
        <v>3648</v>
      </c>
      <c r="H3477" s="221"/>
      <c r="J3477" s="221">
        <f t="shared" si="264"/>
        <v>0</v>
      </c>
      <c r="K3477" s="221"/>
      <c r="L3477" s="221"/>
      <c r="M3477" s="221">
        <f t="shared" si="265"/>
        <v>0</v>
      </c>
      <c r="N3477" s="722"/>
    </row>
    <row r="3478" spans="5:14" ht="30" hidden="1" x14ac:dyDescent="0.25">
      <c r="F3478" s="233">
        <v>494</v>
      </c>
      <c r="G3478" s="493" t="s">
        <v>3742</v>
      </c>
      <c r="H3478" s="221"/>
      <c r="J3478" s="221">
        <f t="shared" si="264"/>
        <v>0</v>
      </c>
      <c r="K3478" s="221"/>
      <c r="L3478" s="221"/>
      <c r="M3478" s="221">
        <f t="shared" si="265"/>
        <v>0</v>
      </c>
      <c r="N3478" s="722"/>
    </row>
    <row r="3479" spans="5:14" ht="30" hidden="1" x14ac:dyDescent="0.25">
      <c r="F3479" s="233">
        <v>495</v>
      </c>
      <c r="G3479" s="493" t="s">
        <v>3743</v>
      </c>
      <c r="H3479" s="221"/>
      <c r="J3479" s="221">
        <f t="shared" si="264"/>
        <v>0</v>
      </c>
      <c r="K3479" s="221"/>
      <c r="L3479" s="221"/>
      <c r="M3479" s="221">
        <f t="shared" si="265"/>
        <v>0</v>
      </c>
      <c r="N3479" s="722"/>
    </row>
    <row r="3480" spans="5:14" ht="30" hidden="1" x14ac:dyDescent="0.25">
      <c r="F3480" s="233">
        <v>496</v>
      </c>
      <c r="G3480" s="493" t="s">
        <v>3744</v>
      </c>
      <c r="H3480" s="221"/>
      <c r="J3480" s="221">
        <f t="shared" si="264"/>
        <v>0</v>
      </c>
      <c r="K3480" s="221"/>
      <c r="L3480" s="221"/>
      <c r="M3480" s="221">
        <f t="shared" si="265"/>
        <v>0</v>
      </c>
      <c r="N3480" s="722"/>
    </row>
    <row r="3481" spans="5:14" ht="17.25" hidden="1" customHeight="1" x14ac:dyDescent="0.25">
      <c r="F3481" s="233">
        <v>425</v>
      </c>
      <c r="G3481" s="493" t="s">
        <v>4507</v>
      </c>
      <c r="H3481" s="221">
        <v>0</v>
      </c>
      <c r="J3481" s="221">
        <f t="shared" si="264"/>
        <v>0</v>
      </c>
      <c r="K3481" s="221">
        <v>0</v>
      </c>
      <c r="L3481" s="221"/>
      <c r="M3481" s="221">
        <f t="shared" si="265"/>
        <v>0</v>
      </c>
      <c r="N3481" s="722"/>
    </row>
    <row r="3482" spans="5:14" ht="17.25" customHeight="1" x14ac:dyDescent="0.25">
      <c r="E3482" s="219">
        <v>84</v>
      </c>
      <c r="F3482" s="233">
        <v>426</v>
      </c>
      <c r="G3482" s="493" t="s">
        <v>3638</v>
      </c>
      <c r="H3482" s="221">
        <v>2000000</v>
      </c>
      <c r="J3482" s="221">
        <f t="shared" si="264"/>
        <v>2000000</v>
      </c>
      <c r="K3482" s="221">
        <v>0</v>
      </c>
      <c r="L3482" s="221"/>
      <c r="M3482" s="221">
        <f t="shared" si="265"/>
        <v>0</v>
      </c>
      <c r="N3482" s="722"/>
    </row>
    <row r="3483" spans="5:14" x14ac:dyDescent="0.25">
      <c r="E3483" s="219">
        <v>85</v>
      </c>
      <c r="F3483" s="233">
        <v>511</v>
      </c>
      <c r="G3483" s="493" t="s">
        <v>4275</v>
      </c>
      <c r="H3483" s="221">
        <v>4526010</v>
      </c>
      <c r="J3483" s="221">
        <f t="shared" si="264"/>
        <v>4526010</v>
      </c>
      <c r="K3483" s="221">
        <v>0</v>
      </c>
      <c r="L3483" s="221"/>
      <c r="M3483" s="221">
        <f t="shared" si="265"/>
        <v>0</v>
      </c>
      <c r="N3483" s="722"/>
    </row>
    <row r="3484" spans="5:14" x14ac:dyDescent="0.25">
      <c r="E3484" s="219">
        <v>86</v>
      </c>
      <c r="F3484" s="233">
        <v>512</v>
      </c>
      <c r="G3484" s="493" t="s">
        <v>3766</v>
      </c>
      <c r="H3484" s="221">
        <v>2000000</v>
      </c>
      <c r="J3484" s="221">
        <f t="shared" si="264"/>
        <v>2000000</v>
      </c>
      <c r="K3484" s="221">
        <v>0</v>
      </c>
      <c r="L3484" s="221"/>
      <c r="M3484" s="221">
        <f t="shared" si="265"/>
        <v>0</v>
      </c>
      <c r="N3484" s="722"/>
    </row>
    <row r="3485" spans="5:14" hidden="1" x14ac:dyDescent="0.25">
      <c r="F3485" s="233">
        <v>513</v>
      </c>
      <c r="G3485" s="493" t="s">
        <v>3767</v>
      </c>
      <c r="J3485" s="221">
        <f t="shared" si="263"/>
        <v>0</v>
      </c>
      <c r="K3485" s="221"/>
      <c r="L3485" s="221"/>
      <c r="M3485" s="221">
        <f t="shared" ref="M3485:M3497" si="266">SUM(K3485:L3485)</f>
        <v>0</v>
      </c>
      <c r="N3485" s="722"/>
    </row>
    <row r="3486" spans="5:14" hidden="1" x14ac:dyDescent="0.25">
      <c r="F3486" s="233">
        <v>514</v>
      </c>
      <c r="G3486" s="493" t="s">
        <v>3768</v>
      </c>
      <c r="J3486" s="221">
        <f t="shared" si="263"/>
        <v>0</v>
      </c>
      <c r="K3486" s="221"/>
      <c r="L3486" s="221"/>
      <c r="M3486" s="221">
        <f t="shared" si="266"/>
        <v>0</v>
      </c>
      <c r="N3486" s="722"/>
    </row>
    <row r="3487" spans="5:14" hidden="1" x14ac:dyDescent="0.25">
      <c r="F3487" s="233">
        <v>515</v>
      </c>
      <c r="G3487" s="493" t="s">
        <v>3651</v>
      </c>
      <c r="J3487" s="221">
        <f t="shared" si="263"/>
        <v>0</v>
      </c>
      <c r="K3487" s="221"/>
      <c r="L3487" s="221"/>
      <c r="M3487" s="221">
        <f t="shared" si="266"/>
        <v>0</v>
      </c>
      <c r="N3487" s="722"/>
    </row>
    <row r="3488" spans="5:14" hidden="1" x14ac:dyDescent="0.25">
      <c r="F3488" s="233">
        <v>521</v>
      </c>
      <c r="G3488" s="493" t="s">
        <v>3769</v>
      </c>
      <c r="J3488" s="221">
        <f t="shared" si="263"/>
        <v>0</v>
      </c>
      <c r="K3488" s="221"/>
      <c r="L3488" s="221"/>
      <c r="M3488" s="221">
        <f t="shared" si="266"/>
        <v>0</v>
      </c>
      <c r="N3488" s="722"/>
    </row>
    <row r="3489" spans="5:14" hidden="1" x14ac:dyDescent="0.25">
      <c r="F3489" s="233">
        <v>522</v>
      </c>
      <c r="G3489" s="493" t="s">
        <v>3770</v>
      </c>
      <c r="J3489" s="221">
        <f t="shared" si="263"/>
        <v>0</v>
      </c>
      <c r="K3489" s="221"/>
      <c r="L3489" s="221"/>
      <c r="M3489" s="221">
        <f t="shared" si="266"/>
        <v>0</v>
      </c>
      <c r="N3489" s="722"/>
    </row>
    <row r="3490" spans="5:14" hidden="1" x14ac:dyDescent="0.25">
      <c r="F3490" s="233">
        <v>523</v>
      </c>
      <c r="G3490" s="493" t="s">
        <v>3652</v>
      </c>
      <c r="J3490" s="221">
        <f t="shared" si="263"/>
        <v>0</v>
      </c>
      <c r="K3490" s="221"/>
      <c r="L3490" s="221"/>
      <c r="M3490" s="221">
        <f t="shared" si="266"/>
        <v>0</v>
      </c>
      <c r="N3490" s="722"/>
    </row>
    <row r="3491" spans="5:14" hidden="1" x14ac:dyDescent="0.25">
      <c r="F3491" s="233">
        <v>531</v>
      </c>
      <c r="G3491" s="494" t="s">
        <v>3746</v>
      </c>
      <c r="J3491" s="221">
        <f t="shared" si="263"/>
        <v>0</v>
      </c>
      <c r="K3491" s="221"/>
      <c r="L3491" s="221"/>
      <c r="M3491" s="221">
        <f t="shared" si="266"/>
        <v>0</v>
      </c>
      <c r="N3491" s="722"/>
    </row>
    <row r="3492" spans="5:14" hidden="1" x14ac:dyDescent="0.25">
      <c r="F3492" s="233">
        <v>541</v>
      </c>
      <c r="G3492" s="493" t="s">
        <v>3771</v>
      </c>
      <c r="J3492" s="221">
        <f t="shared" si="263"/>
        <v>0</v>
      </c>
      <c r="K3492" s="221"/>
      <c r="L3492" s="221"/>
      <c r="M3492" s="221">
        <f t="shared" si="266"/>
        <v>0</v>
      </c>
      <c r="N3492" s="722"/>
    </row>
    <row r="3493" spans="5:14" hidden="1" x14ac:dyDescent="0.25">
      <c r="F3493" s="233">
        <v>542</v>
      </c>
      <c r="G3493" s="493" t="s">
        <v>3772</v>
      </c>
      <c r="J3493" s="221">
        <f t="shared" si="263"/>
        <v>0</v>
      </c>
      <c r="K3493" s="221"/>
      <c r="L3493" s="221"/>
      <c r="M3493" s="221">
        <f t="shared" si="266"/>
        <v>0</v>
      </c>
      <c r="N3493" s="722"/>
    </row>
    <row r="3494" spans="5:14" hidden="1" x14ac:dyDescent="0.25">
      <c r="F3494" s="233">
        <v>543</v>
      </c>
      <c r="G3494" s="493" t="s">
        <v>3653</v>
      </c>
      <c r="J3494" s="221">
        <f t="shared" si="263"/>
        <v>0</v>
      </c>
      <c r="K3494" s="221"/>
      <c r="L3494" s="221"/>
      <c r="M3494" s="221">
        <f t="shared" si="266"/>
        <v>0</v>
      </c>
      <c r="N3494" s="722"/>
    </row>
    <row r="3495" spans="5:14" ht="45" hidden="1" x14ac:dyDescent="0.25">
      <c r="F3495" s="233">
        <v>551</v>
      </c>
      <c r="G3495" s="493" t="s">
        <v>3747</v>
      </c>
      <c r="J3495" s="221">
        <f t="shared" si="263"/>
        <v>0</v>
      </c>
      <c r="K3495" s="221"/>
      <c r="L3495" s="221"/>
      <c r="M3495" s="221">
        <f t="shared" si="266"/>
        <v>0</v>
      </c>
      <c r="N3495" s="722"/>
    </row>
    <row r="3496" spans="5:14" hidden="1" x14ac:dyDescent="0.25">
      <c r="F3496" s="233">
        <v>611</v>
      </c>
      <c r="G3496" s="494" t="s">
        <v>3654</v>
      </c>
      <c r="J3496" s="221">
        <f t="shared" si="263"/>
        <v>0</v>
      </c>
      <c r="K3496" s="221"/>
      <c r="L3496" s="221"/>
      <c r="M3496" s="221">
        <f t="shared" si="266"/>
        <v>0</v>
      </c>
      <c r="N3496" s="722"/>
    </row>
    <row r="3497" spans="5:14" hidden="1" x14ac:dyDescent="0.25">
      <c r="F3497" s="233">
        <v>620</v>
      </c>
      <c r="G3497" s="494" t="s">
        <v>73</v>
      </c>
      <c r="J3497" s="221">
        <f t="shared" si="263"/>
        <v>0</v>
      </c>
      <c r="K3497" s="221"/>
      <c r="L3497" s="221"/>
      <c r="M3497" s="221">
        <f t="shared" si="266"/>
        <v>0</v>
      </c>
      <c r="N3497" s="722"/>
    </row>
    <row r="3498" spans="5:14" x14ac:dyDescent="0.25">
      <c r="E3498" s="234"/>
      <c r="F3498" s="233"/>
      <c r="G3498" s="496" t="s">
        <v>4278</v>
      </c>
      <c r="H3498" s="235"/>
      <c r="I3498" s="236"/>
      <c r="J3498" s="237"/>
      <c r="K3498" s="237"/>
      <c r="L3498" s="237"/>
      <c r="M3498" s="237"/>
      <c r="N3498" s="723"/>
    </row>
    <row r="3499" spans="5:14" x14ac:dyDescent="0.25">
      <c r="F3499" s="238" t="s">
        <v>219</v>
      </c>
      <c r="G3499" s="497" t="s">
        <v>220</v>
      </c>
      <c r="H3499" s="220">
        <f>SUM(H3482)</f>
        <v>2000000</v>
      </c>
      <c r="J3499" s="221">
        <f t="shared" ref="J3499:J3514" si="267">SUM(H3499:I3499)</f>
        <v>2000000</v>
      </c>
      <c r="K3499" s="221">
        <f>SUM(K3482)</f>
        <v>0</v>
      </c>
      <c r="L3499" s="221"/>
      <c r="M3499" s="221">
        <f t="shared" ref="M3499:M3510" si="268">SUM(K3499:L3499)</f>
        <v>0</v>
      </c>
      <c r="N3499" s="722"/>
    </row>
    <row r="3500" spans="5:14" hidden="1" x14ac:dyDescent="0.25">
      <c r="F3500" s="238" t="s">
        <v>221</v>
      </c>
      <c r="G3500" s="497" t="s">
        <v>222</v>
      </c>
      <c r="J3500" s="221">
        <f t="shared" si="267"/>
        <v>0</v>
      </c>
      <c r="K3500" s="221"/>
      <c r="L3500" s="221"/>
      <c r="M3500" s="221">
        <f t="shared" si="268"/>
        <v>0</v>
      </c>
      <c r="N3500" s="722"/>
    </row>
    <row r="3501" spans="5:14" hidden="1" x14ac:dyDescent="0.25">
      <c r="F3501" s="238" t="s">
        <v>223</v>
      </c>
      <c r="G3501" s="497" t="s">
        <v>224</v>
      </c>
      <c r="J3501" s="221">
        <f t="shared" si="267"/>
        <v>0</v>
      </c>
      <c r="K3501" s="221"/>
      <c r="L3501" s="221"/>
      <c r="M3501" s="221">
        <f t="shared" si="268"/>
        <v>0</v>
      </c>
      <c r="N3501" s="722"/>
    </row>
    <row r="3502" spans="5:14" hidden="1" x14ac:dyDescent="0.25">
      <c r="F3502" s="238" t="s">
        <v>225</v>
      </c>
      <c r="G3502" s="497" t="s">
        <v>226</v>
      </c>
      <c r="J3502" s="221">
        <f t="shared" si="267"/>
        <v>0</v>
      </c>
      <c r="K3502" s="221"/>
      <c r="L3502" s="221"/>
      <c r="M3502" s="221">
        <f t="shared" si="268"/>
        <v>0</v>
      </c>
      <c r="N3502" s="722"/>
    </row>
    <row r="3503" spans="5:14" hidden="1" x14ac:dyDescent="0.25">
      <c r="F3503" s="238" t="s">
        <v>227</v>
      </c>
      <c r="G3503" s="497" t="s">
        <v>228</v>
      </c>
      <c r="J3503" s="221">
        <f t="shared" si="267"/>
        <v>0</v>
      </c>
      <c r="K3503" s="221"/>
      <c r="L3503" s="221"/>
      <c r="M3503" s="221">
        <f t="shared" si="268"/>
        <v>0</v>
      </c>
      <c r="N3503" s="722"/>
    </row>
    <row r="3504" spans="5:14" hidden="1" x14ac:dyDescent="0.25">
      <c r="F3504" s="238" t="s">
        <v>229</v>
      </c>
      <c r="G3504" s="497" t="s">
        <v>230</v>
      </c>
      <c r="J3504" s="221">
        <f t="shared" si="267"/>
        <v>0</v>
      </c>
      <c r="K3504" s="221"/>
      <c r="L3504" s="221"/>
      <c r="M3504" s="221">
        <f t="shared" si="268"/>
        <v>0</v>
      </c>
      <c r="N3504" s="722"/>
    </row>
    <row r="3505" spans="5:14" hidden="1" x14ac:dyDescent="0.25">
      <c r="F3505" s="238" t="s">
        <v>231</v>
      </c>
      <c r="G3505" s="497" t="s">
        <v>4115</v>
      </c>
      <c r="J3505" s="221">
        <f t="shared" si="267"/>
        <v>0</v>
      </c>
      <c r="K3505" s="221"/>
      <c r="L3505" s="221"/>
      <c r="M3505" s="221">
        <f t="shared" si="268"/>
        <v>0</v>
      </c>
      <c r="N3505" s="722"/>
    </row>
    <row r="3506" spans="5:14" hidden="1" x14ac:dyDescent="0.25">
      <c r="F3506" s="238" t="s">
        <v>232</v>
      </c>
      <c r="G3506" s="497" t="s">
        <v>4114</v>
      </c>
      <c r="J3506" s="221">
        <f t="shared" si="267"/>
        <v>0</v>
      </c>
      <c r="K3506" s="221"/>
      <c r="L3506" s="221"/>
      <c r="M3506" s="221">
        <f t="shared" si="268"/>
        <v>0</v>
      </c>
      <c r="N3506" s="722"/>
    </row>
    <row r="3507" spans="5:14" hidden="1" x14ac:dyDescent="0.25">
      <c r="F3507" s="238" t="s">
        <v>233</v>
      </c>
      <c r="G3507" s="497" t="s">
        <v>42</v>
      </c>
      <c r="J3507" s="221">
        <f t="shared" si="267"/>
        <v>0</v>
      </c>
      <c r="K3507" s="221"/>
      <c r="L3507" s="221"/>
      <c r="M3507" s="221">
        <f t="shared" si="268"/>
        <v>0</v>
      </c>
      <c r="N3507" s="722"/>
    </row>
    <row r="3508" spans="5:14" hidden="1" x14ac:dyDescent="0.25">
      <c r="F3508" s="238" t="s">
        <v>234</v>
      </c>
      <c r="G3508" s="497" t="s">
        <v>235</v>
      </c>
      <c r="J3508" s="221">
        <f t="shared" si="267"/>
        <v>0</v>
      </c>
      <c r="K3508" s="221"/>
      <c r="L3508" s="221"/>
      <c r="M3508" s="221">
        <f t="shared" si="268"/>
        <v>0</v>
      </c>
      <c r="N3508" s="722"/>
    </row>
    <row r="3509" spans="5:14" hidden="1" x14ac:dyDescent="0.25">
      <c r="F3509" s="238" t="s">
        <v>236</v>
      </c>
      <c r="G3509" s="497" t="s">
        <v>237</v>
      </c>
      <c r="J3509" s="221">
        <f t="shared" si="267"/>
        <v>0</v>
      </c>
      <c r="K3509" s="221"/>
      <c r="L3509" s="221"/>
      <c r="M3509" s="221">
        <f t="shared" si="268"/>
        <v>0</v>
      </c>
      <c r="N3509" s="722"/>
    </row>
    <row r="3510" spans="5:14" ht="30" hidden="1" x14ac:dyDescent="0.25">
      <c r="F3510" s="238" t="s">
        <v>238</v>
      </c>
      <c r="G3510" s="497" t="s">
        <v>239</v>
      </c>
      <c r="J3510" s="221">
        <f t="shared" si="267"/>
        <v>0</v>
      </c>
      <c r="K3510" s="221"/>
      <c r="L3510" s="221"/>
      <c r="M3510" s="221">
        <f t="shared" si="268"/>
        <v>0</v>
      </c>
      <c r="N3510" s="722"/>
    </row>
    <row r="3511" spans="5:14" x14ac:dyDescent="0.25">
      <c r="F3511" s="238" t="s">
        <v>240</v>
      </c>
      <c r="G3511" s="497" t="s">
        <v>241</v>
      </c>
      <c r="H3511" s="221">
        <f>SUM(H3447+H3483+H3484)</f>
        <v>7052020</v>
      </c>
      <c r="J3511" s="221">
        <f>SUM(H3511:H3511)</f>
        <v>7052020</v>
      </c>
      <c r="K3511" s="221">
        <f>SUM(K3447+K3483+K3484)</f>
        <v>0</v>
      </c>
      <c r="L3511" s="221"/>
      <c r="M3511" s="221">
        <f>SUM(K3511:K3511)</f>
        <v>0</v>
      </c>
      <c r="N3511" s="722"/>
    </row>
    <row r="3512" spans="5:14" ht="30" hidden="1" x14ac:dyDescent="0.25">
      <c r="F3512" s="238" t="s">
        <v>242</v>
      </c>
      <c r="G3512" s="497" t="s">
        <v>243</v>
      </c>
      <c r="J3512" s="221">
        <f t="shared" si="267"/>
        <v>0</v>
      </c>
      <c r="K3512" s="221"/>
      <c r="L3512" s="221"/>
      <c r="M3512" s="221">
        <f t="shared" ref="M3512:M3514" si="269">SUM(K3512:L3512)</f>
        <v>0</v>
      </c>
      <c r="N3512" s="722"/>
    </row>
    <row r="3513" spans="5:14" hidden="1" x14ac:dyDescent="0.25">
      <c r="F3513" s="238" t="s">
        <v>244</v>
      </c>
      <c r="G3513" s="497" t="s">
        <v>245</v>
      </c>
      <c r="J3513" s="221">
        <f t="shared" si="267"/>
        <v>0</v>
      </c>
      <c r="K3513" s="221"/>
      <c r="L3513" s="221"/>
      <c r="M3513" s="221">
        <f t="shared" si="269"/>
        <v>0</v>
      </c>
      <c r="N3513" s="722"/>
    </row>
    <row r="3514" spans="5:14" hidden="1" x14ac:dyDescent="0.25">
      <c r="F3514" s="238" t="s">
        <v>246</v>
      </c>
      <c r="G3514" s="497" t="s">
        <v>247</v>
      </c>
      <c r="J3514" s="221">
        <f t="shared" si="267"/>
        <v>0</v>
      </c>
      <c r="K3514" s="221"/>
      <c r="L3514" s="221"/>
      <c r="M3514" s="221">
        <f t="shared" si="269"/>
        <v>0</v>
      </c>
      <c r="N3514" s="722"/>
    </row>
    <row r="3515" spans="5:14" x14ac:dyDescent="0.25">
      <c r="G3515" s="498" t="s">
        <v>4279</v>
      </c>
      <c r="H3515" s="239">
        <f>SUM(H3499:H3514)</f>
        <v>9052020</v>
      </c>
      <c r="I3515" s="240">
        <f>SUM(I3500:I3514)</f>
        <v>0</v>
      </c>
      <c r="J3515" s="240">
        <f>SUM(J3499:J3514)</f>
        <v>9052020</v>
      </c>
      <c r="K3515" s="240">
        <f>SUM(K3499:K3514)</f>
        <v>0</v>
      </c>
      <c r="L3515" s="240">
        <f>SUM(L3500:L3514)</f>
        <v>0</v>
      </c>
      <c r="M3515" s="240">
        <f>SUM(M3499:M3514)</f>
        <v>0</v>
      </c>
      <c r="N3515" s="724"/>
    </row>
    <row r="3516" spans="5:14" ht="28.5" collapsed="1" x14ac:dyDescent="0.25">
      <c r="E3516" s="234"/>
      <c r="F3516" s="233"/>
      <c r="G3516" s="499" t="s">
        <v>4073</v>
      </c>
      <c r="H3516" s="235"/>
      <c r="I3516" s="236"/>
      <c r="J3516" s="237"/>
      <c r="K3516" s="237"/>
      <c r="L3516" s="237"/>
      <c r="M3516" s="237"/>
      <c r="N3516" s="723"/>
    </row>
    <row r="3517" spans="5:14" x14ac:dyDescent="0.25">
      <c r="F3517" s="238" t="s">
        <v>219</v>
      </c>
      <c r="G3517" s="497" t="s">
        <v>220</v>
      </c>
      <c r="H3517" s="220">
        <f>SUM(H3499)</f>
        <v>2000000</v>
      </c>
      <c r="J3517" s="221">
        <f>SUM(H3517:I3517)</f>
        <v>2000000</v>
      </c>
      <c r="K3517" s="221">
        <f>SUM(K3499)</f>
        <v>0</v>
      </c>
      <c r="L3517" s="221"/>
      <c r="M3517" s="221">
        <f>SUM(K3517:L3517)</f>
        <v>0</v>
      </c>
      <c r="N3517" s="722"/>
    </row>
    <row r="3518" spans="5:14" hidden="1" x14ac:dyDescent="0.25">
      <c r="F3518" s="238" t="s">
        <v>221</v>
      </c>
      <c r="G3518" s="497" t="s">
        <v>222</v>
      </c>
      <c r="J3518" s="221">
        <f t="shared" ref="J3518:J3532" si="270">SUM(H3518:I3518)</f>
        <v>0</v>
      </c>
      <c r="K3518" s="221"/>
      <c r="L3518" s="221"/>
      <c r="M3518" s="221">
        <f t="shared" ref="M3518:M3528" si="271">SUM(K3518:L3518)</f>
        <v>0</v>
      </c>
      <c r="N3518" s="722"/>
    </row>
    <row r="3519" spans="5:14" hidden="1" x14ac:dyDescent="0.25">
      <c r="F3519" s="238" t="s">
        <v>223</v>
      </c>
      <c r="G3519" s="497" t="s">
        <v>224</v>
      </c>
      <c r="J3519" s="221">
        <f t="shared" si="270"/>
        <v>0</v>
      </c>
      <c r="K3519" s="221"/>
      <c r="L3519" s="221"/>
      <c r="M3519" s="221">
        <f t="shared" si="271"/>
        <v>0</v>
      </c>
      <c r="N3519" s="722"/>
    </row>
    <row r="3520" spans="5:14" hidden="1" x14ac:dyDescent="0.25">
      <c r="F3520" s="238" t="s">
        <v>225</v>
      </c>
      <c r="G3520" s="497" t="s">
        <v>226</v>
      </c>
      <c r="J3520" s="221">
        <f t="shared" si="270"/>
        <v>0</v>
      </c>
      <c r="K3520" s="221"/>
      <c r="L3520" s="221"/>
      <c r="M3520" s="221">
        <f t="shared" si="271"/>
        <v>0</v>
      </c>
      <c r="N3520" s="722"/>
    </row>
    <row r="3521" spans="1:29" hidden="1" x14ac:dyDescent="0.25">
      <c r="F3521" s="238" t="s">
        <v>227</v>
      </c>
      <c r="G3521" s="497" t="s">
        <v>228</v>
      </c>
      <c r="J3521" s="221">
        <f t="shared" si="270"/>
        <v>0</v>
      </c>
      <c r="K3521" s="221"/>
      <c r="L3521" s="221"/>
      <c r="M3521" s="221">
        <f t="shared" si="271"/>
        <v>0</v>
      </c>
      <c r="N3521" s="722"/>
    </row>
    <row r="3522" spans="1:29" hidden="1" x14ac:dyDescent="0.25">
      <c r="F3522" s="238" t="s">
        <v>229</v>
      </c>
      <c r="G3522" s="497" t="s">
        <v>230</v>
      </c>
      <c r="J3522" s="221">
        <f t="shared" si="270"/>
        <v>0</v>
      </c>
      <c r="K3522" s="221"/>
      <c r="L3522" s="221"/>
      <c r="M3522" s="221">
        <f t="shared" si="271"/>
        <v>0</v>
      </c>
      <c r="N3522" s="722"/>
    </row>
    <row r="3523" spans="1:29" hidden="1" x14ac:dyDescent="0.25">
      <c r="F3523" s="238" t="s">
        <v>231</v>
      </c>
      <c r="G3523" s="497" t="s">
        <v>4115</v>
      </c>
      <c r="J3523" s="221">
        <f t="shared" si="270"/>
        <v>0</v>
      </c>
      <c r="K3523" s="221"/>
      <c r="L3523" s="221"/>
      <c r="M3523" s="221">
        <f t="shared" si="271"/>
        <v>0</v>
      </c>
      <c r="N3523" s="722"/>
    </row>
    <row r="3524" spans="1:29" hidden="1" x14ac:dyDescent="0.25">
      <c r="F3524" s="238" t="s">
        <v>232</v>
      </c>
      <c r="G3524" s="497" t="s">
        <v>4114</v>
      </c>
      <c r="J3524" s="221">
        <f t="shared" si="270"/>
        <v>0</v>
      </c>
      <c r="K3524" s="221"/>
      <c r="L3524" s="221"/>
      <c r="M3524" s="221">
        <f t="shared" si="271"/>
        <v>0</v>
      </c>
      <c r="N3524" s="722"/>
    </row>
    <row r="3525" spans="1:29" hidden="1" x14ac:dyDescent="0.25">
      <c r="F3525" s="238" t="s">
        <v>233</v>
      </c>
      <c r="G3525" s="497" t="s">
        <v>42</v>
      </c>
      <c r="J3525" s="221">
        <f t="shared" si="270"/>
        <v>0</v>
      </c>
      <c r="K3525" s="221"/>
      <c r="L3525" s="221"/>
      <c r="M3525" s="221">
        <f t="shared" si="271"/>
        <v>0</v>
      </c>
      <c r="N3525" s="722"/>
    </row>
    <row r="3526" spans="1:29" hidden="1" x14ac:dyDescent="0.25">
      <c r="F3526" s="238" t="s">
        <v>234</v>
      </c>
      <c r="G3526" s="497" t="s">
        <v>235</v>
      </c>
      <c r="J3526" s="221">
        <f t="shared" si="270"/>
        <v>0</v>
      </c>
      <c r="K3526" s="221"/>
      <c r="L3526" s="221"/>
      <c r="M3526" s="221">
        <f t="shared" si="271"/>
        <v>0</v>
      </c>
      <c r="N3526" s="722"/>
    </row>
    <row r="3527" spans="1:29" hidden="1" x14ac:dyDescent="0.25">
      <c r="F3527" s="238" t="s">
        <v>236</v>
      </c>
      <c r="G3527" s="497" t="s">
        <v>237</v>
      </c>
      <c r="J3527" s="221">
        <f t="shared" si="270"/>
        <v>0</v>
      </c>
      <c r="K3527" s="221"/>
      <c r="L3527" s="221"/>
      <c r="M3527" s="221">
        <f t="shared" si="271"/>
        <v>0</v>
      </c>
      <c r="N3527" s="722"/>
    </row>
    <row r="3528" spans="1:29" ht="30" hidden="1" x14ac:dyDescent="0.25">
      <c r="F3528" s="238" t="s">
        <v>238</v>
      </c>
      <c r="G3528" s="497" t="s">
        <v>239</v>
      </c>
      <c r="J3528" s="221">
        <f t="shared" si="270"/>
        <v>0</v>
      </c>
      <c r="K3528" s="221"/>
      <c r="L3528" s="221"/>
      <c r="M3528" s="221">
        <f t="shared" si="271"/>
        <v>0</v>
      </c>
      <c r="N3528" s="722"/>
    </row>
    <row r="3529" spans="1:29" x14ac:dyDescent="0.25">
      <c r="F3529" s="238" t="s">
        <v>240</v>
      </c>
      <c r="G3529" s="497" t="s">
        <v>241</v>
      </c>
      <c r="H3529" s="221">
        <f>SUM(H3511)</f>
        <v>7052020</v>
      </c>
      <c r="J3529" s="221">
        <f>SUM(H3529:H3529)</f>
        <v>7052020</v>
      </c>
      <c r="K3529" s="221">
        <f>SUM(K3511)</f>
        <v>0</v>
      </c>
      <c r="L3529" s="221"/>
      <c r="M3529" s="221">
        <f>SUM(K3529:K3529)</f>
        <v>0</v>
      </c>
      <c r="N3529" s="722"/>
    </row>
    <row r="3530" spans="1:29" ht="30" hidden="1" x14ac:dyDescent="0.25">
      <c r="F3530" s="238" t="s">
        <v>242</v>
      </c>
      <c r="G3530" s="497" t="s">
        <v>243</v>
      </c>
      <c r="J3530" s="221">
        <f t="shared" si="270"/>
        <v>0</v>
      </c>
      <c r="K3530" s="221"/>
      <c r="L3530" s="221"/>
      <c r="M3530" s="221">
        <f t="shared" ref="M3530:M3532" si="272">SUM(K3530:L3530)</f>
        <v>0</v>
      </c>
      <c r="N3530" s="722"/>
    </row>
    <row r="3531" spans="1:29" hidden="1" x14ac:dyDescent="0.25">
      <c r="F3531" s="238" t="s">
        <v>244</v>
      </c>
      <c r="G3531" s="497" t="s">
        <v>245</v>
      </c>
      <c r="J3531" s="221">
        <f t="shared" si="270"/>
        <v>0</v>
      </c>
      <c r="K3531" s="221"/>
      <c r="L3531" s="221"/>
      <c r="M3531" s="221">
        <f t="shared" si="272"/>
        <v>0</v>
      </c>
      <c r="N3531" s="722"/>
    </row>
    <row r="3532" spans="1:29" hidden="1" x14ac:dyDescent="0.25">
      <c r="F3532" s="238" t="s">
        <v>246</v>
      </c>
      <c r="G3532" s="497" t="s">
        <v>247</v>
      </c>
      <c r="J3532" s="221">
        <f t="shared" si="270"/>
        <v>0</v>
      </c>
      <c r="K3532" s="221"/>
      <c r="L3532" s="221"/>
      <c r="M3532" s="221">
        <f t="shared" si="272"/>
        <v>0</v>
      </c>
      <c r="N3532" s="722"/>
    </row>
    <row r="3533" spans="1:29" ht="15" customHeight="1" collapsed="1" x14ac:dyDescent="0.25">
      <c r="G3533" s="498" t="s">
        <v>4074</v>
      </c>
      <c r="H3533" s="239">
        <f>SUM(H3517:H3532)</f>
        <v>9052020</v>
      </c>
      <c r="I3533" s="240">
        <f>SUM(I3518:I3532)</f>
        <v>0</v>
      </c>
      <c r="J3533" s="240">
        <f>SUM(J3517:J3532)</f>
        <v>9052020</v>
      </c>
      <c r="K3533" s="240">
        <f>SUM(K3517:K3532)</f>
        <v>0</v>
      </c>
      <c r="L3533" s="240">
        <f>SUM(L3518:L3532)</f>
        <v>0</v>
      </c>
      <c r="M3533" s="240">
        <f>SUM(M3517:M3532)</f>
        <v>0</v>
      </c>
      <c r="N3533" s="724"/>
    </row>
    <row r="3534" spans="1:29" s="80" customFormat="1" ht="14.25" hidden="1" customHeight="1" x14ac:dyDescent="0.25">
      <c r="A3534" s="217"/>
      <c r="B3534" s="217"/>
      <c r="C3534" s="228" t="s">
        <v>4006</v>
      </c>
      <c r="D3534" s="229"/>
      <c r="E3534" s="219"/>
      <c r="F3534" s="217"/>
      <c r="G3534" s="491" t="s">
        <v>4530</v>
      </c>
      <c r="H3534" s="220"/>
      <c r="I3534" s="221"/>
      <c r="J3534" s="221"/>
      <c r="K3534" s="221"/>
      <c r="L3534" s="221"/>
      <c r="M3534" s="221"/>
      <c r="N3534" s="722"/>
      <c r="O3534" s="115"/>
      <c r="P3534" s="98"/>
      <c r="Q3534" s="98"/>
      <c r="R3534" s="87"/>
      <c r="S3534" s="98"/>
      <c r="T3534" s="98"/>
      <c r="U3534" s="98"/>
      <c r="V3534" s="98"/>
      <c r="W3534" s="98"/>
      <c r="X3534" s="98"/>
      <c r="Y3534" s="98"/>
      <c r="Z3534" s="98"/>
      <c r="AA3534" s="98"/>
      <c r="AB3534" s="98"/>
      <c r="AC3534" s="98"/>
    </row>
    <row r="3535" spans="1:29" s="80" customFormat="1" ht="14.25" hidden="1" customHeight="1" x14ac:dyDescent="0.25">
      <c r="A3535" s="217"/>
      <c r="B3535" s="217"/>
      <c r="C3535" s="228"/>
      <c r="D3535" s="270" t="s">
        <v>3666</v>
      </c>
      <c r="E3535" s="231"/>
      <c r="F3535" s="230"/>
      <c r="G3535" s="503" t="s">
        <v>138</v>
      </c>
      <c r="H3535" s="220"/>
      <c r="I3535" s="221"/>
      <c r="J3535" s="221"/>
      <c r="K3535" s="221"/>
      <c r="L3535" s="221"/>
      <c r="M3535" s="221"/>
      <c r="N3535" s="722"/>
      <c r="O3535" s="115"/>
      <c r="P3535" s="98"/>
      <c r="Q3535" s="98"/>
      <c r="R3535" s="87"/>
      <c r="S3535" s="98"/>
      <c r="T3535" s="98"/>
      <c r="U3535" s="98"/>
      <c r="V3535" s="98"/>
      <c r="W3535" s="98"/>
      <c r="X3535" s="98"/>
      <c r="Y3535" s="98"/>
      <c r="Z3535" s="98"/>
      <c r="AA3535" s="98"/>
      <c r="AB3535" s="98"/>
      <c r="AC3535" s="98"/>
    </row>
    <row r="3536" spans="1:29" s="80" customFormat="1" ht="14.25" hidden="1" customHeight="1" x14ac:dyDescent="0.25">
      <c r="A3536" s="217"/>
      <c r="B3536" s="217"/>
      <c r="C3536" s="218"/>
      <c r="D3536" s="217"/>
      <c r="E3536" s="219"/>
      <c r="F3536" s="233">
        <v>411</v>
      </c>
      <c r="G3536" s="493" t="s">
        <v>3738</v>
      </c>
      <c r="H3536" s="220"/>
      <c r="I3536" s="221"/>
      <c r="J3536" s="221">
        <f>SUM(H3536:I3536)</f>
        <v>0</v>
      </c>
      <c r="K3536" s="221"/>
      <c r="L3536" s="221"/>
      <c r="M3536" s="221">
        <f>SUM(K3536:L3536)</f>
        <v>0</v>
      </c>
      <c r="N3536" s="722"/>
      <c r="O3536" s="115"/>
      <c r="P3536" s="98"/>
      <c r="Q3536" s="98"/>
      <c r="R3536" s="87"/>
      <c r="S3536" s="98"/>
      <c r="T3536" s="98"/>
      <c r="U3536" s="98"/>
      <c r="V3536" s="98"/>
      <c r="W3536" s="98"/>
      <c r="X3536" s="98"/>
      <c r="Y3536" s="98"/>
      <c r="Z3536" s="98"/>
      <c r="AA3536" s="98"/>
      <c r="AB3536" s="98"/>
      <c r="AC3536" s="98"/>
    </row>
    <row r="3537" spans="1:29" s="80" customFormat="1" ht="14.25" hidden="1" customHeight="1" x14ac:dyDescent="0.25">
      <c r="A3537" s="217"/>
      <c r="B3537" s="217"/>
      <c r="C3537" s="218"/>
      <c r="D3537" s="217"/>
      <c r="E3537" s="219"/>
      <c r="F3537" s="233">
        <v>412</v>
      </c>
      <c r="G3537" s="494" t="s">
        <v>3630</v>
      </c>
      <c r="H3537" s="220"/>
      <c r="I3537" s="221"/>
      <c r="J3537" s="221">
        <f t="shared" ref="J3537:J3546" si="273">SUM(H3537:I3537)</f>
        <v>0</v>
      </c>
      <c r="K3537" s="221"/>
      <c r="L3537" s="221"/>
      <c r="M3537" s="221">
        <f t="shared" ref="M3537:M3546" si="274">SUM(K3537:L3537)</f>
        <v>0</v>
      </c>
      <c r="N3537" s="722"/>
      <c r="O3537" s="115"/>
      <c r="P3537" s="98"/>
      <c r="Q3537" s="98"/>
      <c r="R3537" s="87"/>
      <c r="S3537" s="98"/>
      <c r="T3537" s="98"/>
      <c r="U3537" s="98"/>
      <c r="V3537" s="98"/>
      <c r="W3537" s="98"/>
      <c r="X3537" s="98"/>
      <c r="Y3537" s="98"/>
      <c r="Z3537" s="98"/>
      <c r="AA3537" s="98"/>
      <c r="AB3537" s="98"/>
      <c r="AC3537" s="98"/>
    </row>
    <row r="3538" spans="1:29" s="80" customFormat="1" ht="14.25" hidden="1" customHeight="1" x14ac:dyDescent="0.25">
      <c r="A3538" s="217"/>
      <c r="B3538" s="217"/>
      <c r="C3538" s="218"/>
      <c r="D3538" s="217"/>
      <c r="E3538" s="219"/>
      <c r="F3538" s="233">
        <v>413</v>
      </c>
      <c r="G3538" s="493" t="s">
        <v>3739</v>
      </c>
      <c r="H3538" s="220"/>
      <c r="I3538" s="221"/>
      <c r="J3538" s="221">
        <f t="shared" si="273"/>
        <v>0</v>
      </c>
      <c r="K3538" s="221"/>
      <c r="L3538" s="221"/>
      <c r="M3538" s="221">
        <f t="shared" si="274"/>
        <v>0</v>
      </c>
      <c r="N3538" s="722"/>
      <c r="O3538" s="115"/>
      <c r="P3538" s="98"/>
      <c r="Q3538" s="98"/>
      <c r="R3538" s="87"/>
      <c r="S3538" s="98"/>
      <c r="T3538" s="98"/>
      <c r="U3538" s="98"/>
      <c r="V3538" s="98"/>
      <c r="W3538" s="98"/>
      <c r="X3538" s="98"/>
      <c r="Y3538" s="98"/>
      <c r="Z3538" s="98"/>
      <c r="AA3538" s="98"/>
      <c r="AB3538" s="98"/>
      <c r="AC3538" s="98"/>
    </row>
    <row r="3539" spans="1:29" s="80" customFormat="1" ht="14.25" hidden="1" customHeight="1" x14ac:dyDescent="0.25">
      <c r="A3539" s="217"/>
      <c r="B3539" s="217"/>
      <c r="C3539" s="218"/>
      <c r="D3539" s="217"/>
      <c r="E3539" s="219"/>
      <c r="F3539" s="233">
        <v>414</v>
      </c>
      <c r="G3539" s="493" t="s">
        <v>3631</v>
      </c>
      <c r="H3539" s="220"/>
      <c r="I3539" s="221"/>
      <c r="J3539" s="221">
        <f t="shared" si="273"/>
        <v>0</v>
      </c>
      <c r="K3539" s="221"/>
      <c r="L3539" s="221"/>
      <c r="M3539" s="221">
        <f t="shared" si="274"/>
        <v>0</v>
      </c>
      <c r="N3539" s="722"/>
      <c r="O3539" s="115"/>
      <c r="P3539" s="98"/>
      <c r="Q3539" s="98"/>
      <c r="R3539" s="87"/>
      <c r="S3539" s="98"/>
      <c r="T3539" s="98"/>
      <c r="U3539" s="98"/>
      <c r="V3539" s="98"/>
      <c r="W3539" s="98"/>
      <c r="X3539" s="98"/>
      <c r="Y3539" s="98"/>
      <c r="Z3539" s="98"/>
      <c r="AA3539" s="98"/>
      <c r="AB3539" s="98"/>
      <c r="AC3539" s="98"/>
    </row>
    <row r="3540" spans="1:29" s="80" customFormat="1" ht="14.25" hidden="1" customHeight="1" x14ac:dyDescent="0.25">
      <c r="A3540" s="217"/>
      <c r="B3540" s="217"/>
      <c r="C3540" s="218"/>
      <c r="D3540" s="217"/>
      <c r="E3540" s="219"/>
      <c r="F3540" s="233">
        <v>415</v>
      </c>
      <c r="G3540" s="493" t="s">
        <v>3748</v>
      </c>
      <c r="H3540" s="220"/>
      <c r="I3540" s="221"/>
      <c r="J3540" s="221">
        <f t="shared" si="273"/>
        <v>0</v>
      </c>
      <c r="K3540" s="221"/>
      <c r="L3540" s="221"/>
      <c r="M3540" s="221">
        <f t="shared" si="274"/>
        <v>0</v>
      </c>
      <c r="N3540" s="722"/>
      <c r="O3540" s="115"/>
      <c r="P3540" s="98"/>
      <c r="Q3540" s="98"/>
      <c r="R3540" s="87"/>
      <c r="S3540" s="98"/>
      <c r="T3540" s="98"/>
      <c r="U3540" s="98"/>
      <c r="V3540" s="98"/>
      <c r="W3540" s="98"/>
      <c r="X3540" s="98"/>
      <c r="Y3540" s="98"/>
      <c r="Z3540" s="98"/>
      <c r="AA3540" s="98"/>
      <c r="AB3540" s="98"/>
      <c r="AC3540" s="98"/>
    </row>
    <row r="3541" spans="1:29" s="80" customFormat="1" ht="14.25" hidden="1" customHeight="1" x14ac:dyDescent="0.25">
      <c r="A3541" s="217"/>
      <c r="B3541" s="217"/>
      <c r="C3541" s="218"/>
      <c r="D3541" s="217"/>
      <c r="E3541" s="219"/>
      <c r="F3541" s="233">
        <v>416</v>
      </c>
      <c r="G3541" s="493" t="s">
        <v>3749</v>
      </c>
      <c r="H3541" s="220"/>
      <c r="I3541" s="221"/>
      <c r="J3541" s="221">
        <f t="shared" si="273"/>
        <v>0</v>
      </c>
      <c r="K3541" s="221"/>
      <c r="L3541" s="221"/>
      <c r="M3541" s="221">
        <f t="shared" si="274"/>
        <v>0</v>
      </c>
      <c r="N3541" s="722"/>
      <c r="O3541" s="115"/>
      <c r="P3541" s="98"/>
      <c r="Q3541" s="98"/>
      <c r="R3541" s="87"/>
      <c r="S3541" s="98"/>
      <c r="T3541" s="98"/>
      <c r="U3541" s="98"/>
      <c r="V3541" s="98"/>
      <c r="W3541" s="98"/>
      <c r="X3541" s="98"/>
      <c r="Y3541" s="98"/>
      <c r="Z3541" s="98"/>
      <c r="AA3541" s="98"/>
      <c r="AB3541" s="98"/>
      <c r="AC3541" s="98"/>
    </row>
    <row r="3542" spans="1:29" s="80" customFormat="1" ht="14.25" hidden="1" customHeight="1" x14ac:dyDescent="0.25">
      <c r="A3542" s="217"/>
      <c r="B3542" s="217"/>
      <c r="C3542" s="218"/>
      <c r="D3542" s="217"/>
      <c r="E3542" s="219"/>
      <c r="F3542" s="233">
        <v>417</v>
      </c>
      <c r="G3542" s="493" t="s">
        <v>3750</v>
      </c>
      <c r="H3542" s="220"/>
      <c r="I3542" s="221"/>
      <c r="J3542" s="221">
        <f t="shared" si="273"/>
        <v>0</v>
      </c>
      <c r="K3542" s="221"/>
      <c r="L3542" s="221"/>
      <c r="M3542" s="221">
        <f t="shared" si="274"/>
        <v>0</v>
      </c>
      <c r="N3542" s="722"/>
      <c r="O3542" s="115"/>
      <c r="P3542" s="98"/>
      <c r="Q3542" s="98"/>
      <c r="R3542" s="87"/>
      <c r="S3542" s="98"/>
      <c r="T3542" s="98"/>
      <c r="U3542" s="98"/>
      <c r="V3542" s="98"/>
      <c r="W3542" s="98"/>
      <c r="X3542" s="98"/>
      <c r="Y3542" s="98"/>
      <c r="Z3542" s="98"/>
      <c r="AA3542" s="98"/>
      <c r="AB3542" s="98"/>
      <c r="AC3542" s="98"/>
    </row>
    <row r="3543" spans="1:29" s="80" customFormat="1" ht="14.25" hidden="1" customHeight="1" x14ac:dyDescent="0.25">
      <c r="A3543" s="217"/>
      <c r="B3543" s="217"/>
      <c r="C3543" s="218"/>
      <c r="D3543" s="217"/>
      <c r="E3543" s="219"/>
      <c r="F3543" s="233">
        <v>418</v>
      </c>
      <c r="G3543" s="493" t="s">
        <v>3632</v>
      </c>
      <c r="H3543" s="220"/>
      <c r="I3543" s="221"/>
      <c r="J3543" s="221">
        <f t="shared" si="273"/>
        <v>0</v>
      </c>
      <c r="K3543" s="221"/>
      <c r="L3543" s="221"/>
      <c r="M3543" s="221">
        <f t="shared" si="274"/>
        <v>0</v>
      </c>
      <c r="N3543" s="722"/>
      <c r="O3543" s="115"/>
      <c r="P3543" s="98"/>
      <c r="Q3543" s="98"/>
      <c r="R3543" s="87"/>
      <c r="S3543" s="98"/>
      <c r="T3543" s="98"/>
      <c r="U3543" s="98"/>
      <c r="V3543" s="98"/>
      <c r="W3543" s="98"/>
      <c r="X3543" s="98"/>
      <c r="Y3543" s="98"/>
      <c r="Z3543" s="98"/>
      <c r="AA3543" s="98"/>
      <c r="AB3543" s="98"/>
      <c r="AC3543" s="98"/>
    </row>
    <row r="3544" spans="1:29" s="80" customFormat="1" ht="14.25" hidden="1" customHeight="1" x14ac:dyDescent="0.25">
      <c r="A3544" s="217"/>
      <c r="B3544" s="217"/>
      <c r="C3544" s="218"/>
      <c r="D3544" s="217"/>
      <c r="E3544" s="219"/>
      <c r="F3544" s="233">
        <v>421</v>
      </c>
      <c r="G3544" s="493" t="s">
        <v>3634</v>
      </c>
      <c r="H3544" s="220"/>
      <c r="I3544" s="221"/>
      <c r="J3544" s="221">
        <f t="shared" si="273"/>
        <v>0</v>
      </c>
      <c r="K3544" s="221"/>
      <c r="L3544" s="221"/>
      <c r="M3544" s="221">
        <f t="shared" si="274"/>
        <v>0</v>
      </c>
      <c r="N3544" s="722"/>
      <c r="O3544" s="115"/>
      <c r="P3544" s="98"/>
      <c r="Q3544" s="98"/>
      <c r="R3544" s="87"/>
      <c r="S3544" s="98"/>
      <c r="T3544" s="98"/>
      <c r="U3544" s="98"/>
      <c r="V3544" s="98"/>
      <c r="W3544" s="98"/>
      <c r="X3544" s="98"/>
      <c r="Y3544" s="98"/>
      <c r="Z3544" s="98"/>
      <c r="AA3544" s="98"/>
      <c r="AB3544" s="98"/>
      <c r="AC3544" s="98"/>
    </row>
    <row r="3545" spans="1:29" s="80" customFormat="1" ht="14.25" hidden="1" customHeight="1" x14ac:dyDescent="0.25">
      <c r="A3545" s="217"/>
      <c r="B3545" s="217"/>
      <c r="C3545" s="218"/>
      <c r="D3545" s="217"/>
      <c r="E3545" s="219"/>
      <c r="F3545" s="233">
        <v>422</v>
      </c>
      <c r="G3545" s="493" t="s">
        <v>3635</v>
      </c>
      <c r="H3545" s="220"/>
      <c r="I3545" s="221"/>
      <c r="J3545" s="221">
        <f t="shared" si="273"/>
        <v>0</v>
      </c>
      <c r="K3545" s="221"/>
      <c r="L3545" s="221"/>
      <c r="M3545" s="221">
        <f t="shared" si="274"/>
        <v>0</v>
      </c>
      <c r="N3545" s="722"/>
      <c r="O3545" s="115"/>
      <c r="P3545" s="98"/>
      <c r="Q3545" s="98"/>
      <c r="R3545" s="87"/>
      <c r="S3545" s="98"/>
      <c r="T3545" s="98"/>
      <c r="U3545" s="98"/>
      <c r="V3545" s="98"/>
      <c r="W3545" s="98"/>
      <c r="X3545" s="98"/>
      <c r="Y3545" s="98"/>
      <c r="Z3545" s="98"/>
      <c r="AA3545" s="98"/>
      <c r="AB3545" s="98"/>
      <c r="AC3545" s="98"/>
    </row>
    <row r="3546" spans="1:29" s="80" customFormat="1" ht="14.25" hidden="1" customHeight="1" x14ac:dyDescent="0.25">
      <c r="A3546" s="217"/>
      <c r="B3546" s="217"/>
      <c r="C3546" s="218"/>
      <c r="D3546" s="217"/>
      <c r="E3546" s="219"/>
      <c r="F3546" s="233">
        <v>423</v>
      </c>
      <c r="G3546" s="493" t="s">
        <v>3636</v>
      </c>
      <c r="H3546" s="220"/>
      <c r="I3546" s="221"/>
      <c r="J3546" s="221">
        <f t="shared" si="273"/>
        <v>0</v>
      </c>
      <c r="K3546" s="221"/>
      <c r="L3546" s="221"/>
      <c r="M3546" s="221">
        <f t="shared" si="274"/>
        <v>0</v>
      </c>
      <c r="N3546" s="722"/>
      <c r="O3546" s="115"/>
      <c r="P3546" s="98"/>
      <c r="Q3546" s="98"/>
      <c r="R3546" s="87"/>
      <c r="S3546" s="98"/>
      <c r="T3546" s="98"/>
      <c r="U3546" s="98"/>
      <c r="V3546" s="98"/>
      <c r="W3546" s="98"/>
      <c r="X3546" s="98"/>
      <c r="Y3546" s="98"/>
      <c r="Z3546" s="98"/>
      <c r="AA3546" s="98"/>
      <c r="AB3546" s="98"/>
      <c r="AC3546" s="98"/>
    </row>
    <row r="3547" spans="1:29" s="80" customFormat="1" ht="14.25" hidden="1" customHeight="1" x14ac:dyDescent="0.25">
      <c r="A3547" s="217"/>
      <c r="B3547" s="217"/>
      <c r="C3547" s="218"/>
      <c r="D3547" s="217"/>
      <c r="E3547" s="219"/>
      <c r="F3547" s="233">
        <v>424</v>
      </c>
      <c r="G3547" s="493" t="s">
        <v>3637</v>
      </c>
      <c r="H3547" s="220"/>
      <c r="I3547" s="221"/>
      <c r="J3547" s="221">
        <f>SUM(H3547:I3547)</f>
        <v>0</v>
      </c>
      <c r="K3547" s="221"/>
      <c r="L3547" s="221"/>
      <c r="M3547" s="221">
        <f>SUM(K3547:L3547)</f>
        <v>0</v>
      </c>
      <c r="N3547" s="722"/>
      <c r="O3547" s="115"/>
      <c r="P3547" s="98"/>
      <c r="Q3547" s="98"/>
      <c r="R3547" s="87"/>
      <c r="S3547" s="98"/>
      <c r="T3547" s="98"/>
      <c r="U3547" s="98"/>
      <c r="V3547" s="98"/>
      <c r="W3547" s="98"/>
      <c r="X3547" s="98"/>
      <c r="Y3547" s="98"/>
      <c r="Z3547" s="98"/>
      <c r="AA3547" s="98"/>
      <c r="AB3547" s="98"/>
      <c r="AC3547" s="98"/>
    </row>
    <row r="3548" spans="1:29" s="80" customFormat="1" ht="14.25" hidden="1" customHeight="1" x14ac:dyDescent="0.25">
      <c r="A3548" s="217"/>
      <c r="B3548" s="217"/>
      <c r="C3548" s="218"/>
      <c r="D3548" s="217"/>
      <c r="E3548" s="219"/>
      <c r="F3548" s="233">
        <v>426</v>
      </c>
      <c r="G3548" s="493" t="s">
        <v>4129</v>
      </c>
      <c r="H3548" s="220"/>
      <c r="I3548" s="221"/>
      <c r="J3548" s="221">
        <f t="shared" ref="J3548:J3595" si="275">SUM(H3548:I3548)</f>
        <v>0</v>
      </c>
      <c r="K3548" s="221"/>
      <c r="L3548" s="221"/>
      <c r="M3548" s="221">
        <f t="shared" ref="M3548:M3595" si="276">SUM(K3548:L3548)</f>
        <v>0</v>
      </c>
      <c r="N3548" s="722"/>
      <c r="O3548" s="115"/>
      <c r="P3548" s="98"/>
      <c r="Q3548" s="98"/>
      <c r="R3548" s="87"/>
      <c r="S3548" s="98"/>
      <c r="T3548" s="98"/>
      <c r="U3548" s="98"/>
      <c r="V3548" s="98"/>
      <c r="W3548" s="98"/>
      <c r="X3548" s="98"/>
      <c r="Y3548" s="98"/>
      <c r="Z3548" s="98"/>
      <c r="AA3548" s="98"/>
      <c r="AB3548" s="98"/>
      <c r="AC3548" s="98"/>
    </row>
    <row r="3549" spans="1:29" s="80" customFormat="1" ht="14.25" hidden="1" customHeight="1" x14ac:dyDescent="0.25">
      <c r="A3549" s="217"/>
      <c r="B3549" s="217"/>
      <c r="C3549" s="218"/>
      <c r="D3549" s="217"/>
      <c r="E3549" s="219"/>
      <c r="F3549" s="233">
        <v>465</v>
      </c>
      <c r="G3549" s="493" t="s">
        <v>3741</v>
      </c>
      <c r="H3549" s="220"/>
      <c r="I3549" s="221"/>
      <c r="J3549" s="221">
        <f t="shared" si="275"/>
        <v>0</v>
      </c>
      <c r="K3549" s="221"/>
      <c r="L3549" s="221"/>
      <c r="M3549" s="221">
        <f t="shared" si="276"/>
        <v>0</v>
      </c>
      <c r="N3549" s="722"/>
      <c r="O3549" s="115"/>
      <c r="P3549" s="98"/>
      <c r="Q3549" s="98"/>
      <c r="R3549" s="87"/>
      <c r="S3549" s="98"/>
      <c r="T3549" s="98"/>
      <c r="U3549" s="98"/>
      <c r="V3549" s="98"/>
      <c r="W3549" s="98"/>
      <c r="X3549" s="98"/>
      <c r="Y3549" s="98"/>
      <c r="Z3549" s="98"/>
      <c r="AA3549" s="98"/>
      <c r="AB3549" s="98"/>
      <c r="AC3549" s="98"/>
    </row>
    <row r="3550" spans="1:29" s="80" customFormat="1" ht="14.25" hidden="1" customHeight="1" x14ac:dyDescent="0.25">
      <c r="A3550" s="217"/>
      <c r="B3550" s="217"/>
      <c r="C3550" s="218"/>
      <c r="D3550" s="217"/>
      <c r="E3550" s="219"/>
      <c r="F3550" s="233">
        <v>431</v>
      </c>
      <c r="G3550" s="493" t="s">
        <v>3752</v>
      </c>
      <c r="H3550" s="220"/>
      <c r="I3550" s="221"/>
      <c r="J3550" s="221">
        <f t="shared" si="275"/>
        <v>0</v>
      </c>
      <c r="K3550" s="221"/>
      <c r="L3550" s="221"/>
      <c r="M3550" s="221">
        <f t="shared" si="276"/>
        <v>0</v>
      </c>
      <c r="N3550" s="722"/>
      <c r="O3550" s="115"/>
      <c r="P3550" s="98"/>
      <c r="Q3550" s="98"/>
      <c r="R3550" s="87"/>
      <c r="S3550" s="98"/>
      <c r="T3550" s="98"/>
      <c r="U3550" s="98"/>
      <c r="V3550" s="98"/>
      <c r="W3550" s="98"/>
      <c r="X3550" s="98"/>
      <c r="Y3550" s="98"/>
      <c r="Z3550" s="98"/>
      <c r="AA3550" s="98"/>
      <c r="AB3550" s="98"/>
      <c r="AC3550" s="98"/>
    </row>
    <row r="3551" spans="1:29" s="80" customFormat="1" ht="14.25" hidden="1" customHeight="1" x14ac:dyDescent="0.25">
      <c r="A3551" s="217"/>
      <c r="B3551" s="217"/>
      <c r="C3551" s="218"/>
      <c r="D3551" s="217"/>
      <c r="E3551" s="219"/>
      <c r="F3551" s="233">
        <v>432</v>
      </c>
      <c r="G3551" s="493" t="s">
        <v>3753</v>
      </c>
      <c r="H3551" s="220"/>
      <c r="I3551" s="221"/>
      <c r="J3551" s="221">
        <f t="shared" si="275"/>
        <v>0</v>
      </c>
      <c r="K3551" s="221"/>
      <c r="L3551" s="221"/>
      <c r="M3551" s="221">
        <f t="shared" si="276"/>
        <v>0</v>
      </c>
      <c r="N3551" s="722"/>
      <c r="O3551" s="115"/>
      <c r="P3551" s="98"/>
      <c r="Q3551" s="98"/>
      <c r="R3551" s="87"/>
      <c r="S3551" s="98"/>
      <c r="T3551" s="98"/>
      <c r="U3551" s="98"/>
      <c r="V3551" s="98"/>
      <c r="W3551" s="98"/>
      <c r="X3551" s="98"/>
      <c r="Y3551" s="98"/>
      <c r="Z3551" s="98"/>
      <c r="AA3551" s="98"/>
      <c r="AB3551" s="98"/>
      <c r="AC3551" s="98"/>
    </row>
    <row r="3552" spans="1:29" s="80" customFormat="1" ht="14.25" hidden="1" customHeight="1" x14ac:dyDescent="0.25">
      <c r="A3552" s="217"/>
      <c r="B3552" s="217"/>
      <c r="C3552" s="218"/>
      <c r="D3552" s="217"/>
      <c r="E3552" s="219"/>
      <c r="F3552" s="233">
        <v>433</v>
      </c>
      <c r="G3552" s="493" t="s">
        <v>3754</v>
      </c>
      <c r="H3552" s="220"/>
      <c r="I3552" s="221"/>
      <c r="J3552" s="221">
        <f t="shared" si="275"/>
        <v>0</v>
      </c>
      <c r="K3552" s="221"/>
      <c r="L3552" s="221"/>
      <c r="M3552" s="221">
        <f t="shared" si="276"/>
        <v>0</v>
      </c>
      <c r="N3552" s="722"/>
      <c r="O3552" s="115"/>
      <c r="P3552" s="98"/>
      <c r="Q3552" s="98"/>
      <c r="R3552" s="87"/>
      <c r="S3552" s="98"/>
      <c r="T3552" s="98"/>
      <c r="U3552" s="98"/>
      <c r="V3552" s="98"/>
      <c r="W3552" s="98"/>
      <c r="X3552" s="98"/>
      <c r="Y3552" s="98"/>
      <c r="Z3552" s="98"/>
      <c r="AA3552" s="98"/>
      <c r="AB3552" s="98"/>
      <c r="AC3552" s="98"/>
    </row>
    <row r="3553" spans="1:29" s="80" customFormat="1" ht="14.25" hidden="1" customHeight="1" x14ac:dyDescent="0.25">
      <c r="A3553" s="217"/>
      <c r="B3553" s="217"/>
      <c r="C3553" s="218"/>
      <c r="D3553" s="217"/>
      <c r="E3553" s="219"/>
      <c r="F3553" s="233">
        <v>434</v>
      </c>
      <c r="G3553" s="493" t="s">
        <v>3755</v>
      </c>
      <c r="H3553" s="220"/>
      <c r="I3553" s="221"/>
      <c r="J3553" s="221">
        <f t="shared" si="275"/>
        <v>0</v>
      </c>
      <c r="K3553" s="221"/>
      <c r="L3553" s="221"/>
      <c r="M3553" s="221">
        <f t="shared" si="276"/>
        <v>0</v>
      </c>
      <c r="N3553" s="722"/>
      <c r="O3553" s="115"/>
      <c r="P3553" s="98"/>
      <c r="Q3553" s="98"/>
      <c r="R3553" s="87"/>
      <c r="S3553" s="98"/>
      <c r="T3553" s="98"/>
      <c r="U3553" s="98"/>
      <c r="V3553" s="98"/>
      <c r="W3553" s="98"/>
      <c r="X3553" s="98"/>
      <c r="Y3553" s="98"/>
      <c r="Z3553" s="98"/>
      <c r="AA3553" s="98"/>
      <c r="AB3553" s="98"/>
      <c r="AC3553" s="98"/>
    </row>
    <row r="3554" spans="1:29" s="80" customFormat="1" ht="14.25" hidden="1" customHeight="1" x14ac:dyDescent="0.25">
      <c r="A3554" s="217"/>
      <c r="B3554" s="217"/>
      <c r="C3554" s="218"/>
      <c r="D3554" s="217"/>
      <c r="E3554" s="219"/>
      <c r="F3554" s="233">
        <v>435</v>
      </c>
      <c r="G3554" s="493" t="s">
        <v>3639</v>
      </c>
      <c r="H3554" s="220"/>
      <c r="I3554" s="221"/>
      <c r="J3554" s="221">
        <f t="shared" si="275"/>
        <v>0</v>
      </c>
      <c r="K3554" s="221"/>
      <c r="L3554" s="221"/>
      <c r="M3554" s="221">
        <f t="shared" si="276"/>
        <v>0</v>
      </c>
      <c r="N3554" s="722"/>
      <c r="O3554" s="115"/>
      <c r="P3554" s="98"/>
      <c r="Q3554" s="98"/>
      <c r="R3554" s="87"/>
      <c r="S3554" s="98"/>
      <c r="T3554" s="98"/>
      <c r="U3554" s="98"/>
      <c r="V3554" s="98"/>
      <c r="W3554" s="98"/>
      <c r="X3554" s="98"/>
      <c r="Y3554" s="98"/>
      <c r="Z3554" s="98"/>
      <c r="AA3554" s="98"/>
      <c r="AB3554" s="98"/>
      <c r="AC3554" s="98"/>
    </row>
    <row r="3555" spans="1:29" s="80" customFormat="1" ht="14.25" hidden="1" customHeight="1" x14ac:dyDescent="0.25">
      <c r="A3555" s="217"/>
      <c r="B3555" s="217"/>
      <c r="C3555" s="218"/>
      <c r="D3555" s="217"/>
      <c r="E3555" s="219"/>
      <c r="F3555" s="233">
        <v>441</v>
      </c>
      <c r="G3555" s="493" t="s">
        <v>3756</v>
      </c>
      <c r="H3555" s="220"/>
      <c r="I3555" s="221"/>
      <c r="J3555" s="221">
        <f t="shared" si="275"/>
        <v>0</v>
      </c>
      <c r="K3555" s="221"/>
      <c r="L3555" s="221"/>
      <c r="M3555" s="221">
        <f t="shared" si="276"/>
        <v>0</v>
      </c>
      <c r="N3555" s="722"/>
      <c r="O3555" s="115"/>
      <c r="P3555" s="98"/>
      <c r="Q3555" s="98"/>
      <c r="R3555" s="87"/>
      <c r="S3555" s="98"/>
      <c r="T3555" s="98"/>
      <c r="U3555" s="98"/>
      <c r="V3555" s="98"/>
      <c r="W3555" s="98"/>
      <c r="X3555" s="98"/>
      <c r="Y3555" s="98"/>
      <c r="Z3555" s="98"/>
      <c r="AA3555" s="98"/>
      <c r="AB3555" s="98"/>
      <c r="AC3555" s="98"/>
    </row>
    <row r="3556" spans="1:29" s="80" customFormat="1" ht="14.25" hidden="1" customHeight="1" x14ac:dyDescent="0.25">
      <c r="A3556" s="217"/>
      <c r="B3556" s="217"/>
      <c r="C3556" s="218"/>
      <c r="D3556" s="217"/>
      <c r="E3556" s="219"/>
      <c r="F3556" s="233">
        <v>442</v>
      </c>
      <c r="G3556" s="493" t="s">
        <v>3757</v>
      </c>
      <c r="H3556" s="220"/>
      <c r="I3556" s="221"/>
      <c r="J3556" s="221">
        <f t="shared" si="275"/>
        <v>0</v>
      </c>
      <c r="K3556" s="221"/>
      <c r="L3556" s="221"/>
      <c r="M3556" s="221">
        <f t="shared" si="276"/>
        <v>0</v>
      </c>
      <c r="N3556" s="722"/>
      <c r="O3556" s="115"/>
      <c r="P3556" s="98"/>
      <c r="Q3556" s="98"/>
      <c r="R3556" s="87"/>
      <c r="S3556" s="98"/>
      <c r="T3556" s="98"/>
      <c r="U3556" s="98"/>
      <c r="V3556" s="98"/>
      <c r="W3556" s="98"/>
      <c r="X3556" s="98"/>
      <c r="Y3556" s="98"/>
      <c r="Z3556" s="98"/>
      <c r="AA3556" s="98"/>
      <c r="AB3556" s="98"/>
      <c r="AC3556" s="98"/>
    </row>
    <row r="3557" spans="1:29" s="80" customFormat="1" ht="14.25" hidden="1" customHeight="1" x14ac:dyDescent="0.25">
      <c r="A3557" s="217"/>
      <c r="B3557" s="217"/>
      <c r="C3557" s="218"/>
      <c r="D3557" s="217"/>
      <c r="E3557" s="219"/>
      <c r="F3557" s="233">
        <v>443</v>
      </c>
      <c r="G3557" s="493" t="s">
        <v>3640</v>
      </c>
      <c r="H3557" s="220"/>
      <c r="I3557" s="221"/>
      <c r="J3557" s="221">
        <f t="shared" si="275"/>
        <v>0</v>
      </c>
      <c r="K3557" s="221"/>
      <c r="L3557" s="221"/>
      <c r="M3557" s="221">
        <f t="shared" si="276"/>
        <v>0</v>
      </c>
      <c r="N3557" s="722"/>
      <c r="O3557" s="115"/>
      <c r="P3557" s="98"/>
      <c r="Q3557" s="98"/>
      <c r="R3557" s="87"/>
      <c r="S3557" s="98"/>
      <c r="T3557" s="98"/>
      <c r="U3557" s="98"/>
      <c r="V3557" s="98"/>
      <c r="W3557" s="98"/>
      <c r="X3557" s="98"/>
      <c r="Y3557" s="98"/>
      <c r="Z3557" s="98"/>
      <c r="AA3557" s="98"/>
      <c r="AB3557" s="98"/>
      <c r="AC3557" s="98"/>
    </row>
    <row r="3558" spans="1:29" s="80" customFormat="1" ht="14.25" hidden="1" customHeight="1" x14ac:dyDescent="0.25">
      <c r="A3558" s="217"/>
      <c r="B3558" s="217"/>
      <c r="C3558" s="218"/>
      <c r="D3558" s="217"/>
      <c r="E3558" s="219"/>
      <c r="F3558" s="233">
        <v>444</v>
      </c>
      <c r="G3558" s="493" t="s">
        <v>3641</v>
      </c>
      <c r="H3558" s="220"/>
      <c r="I3558" s="221"/>
      <c r="J3558" s="221">
        <f t="shared" si="275"/>
        <v>0</v>
      </c>
      <c r="K3558" s="221"/>
      <c r="L3558" s="221"/>
      <c r="M3558" s="221">
        <f t="shared" si="276"/>
        <v>0</v>
      </c>
      <c r="N3558" s="722"/>
      <c r="O3558" s="115"/>
      <c r="P3558" s="98"/>
      <c r="Q3558" s="98"/>
      <c r="R3558" s="87"/>
      <c r="S3558" s="98"/>
      <c r="T3558" s="98"/>
      <c r="U3558" s="98"/>
      <c r="V3558" s="98"/>
      <c r="W3558" s="98"/>
      <c r="X3558" s="98"/>
      <c r="Y3558" s="98"/>
      <c r="Z3558" s="98"/>
      <c r="AA3558" s="98"/>
      <c r="AB3558" s="98"/>
      <c r="AC3558" s="98"/>
    </row>
    <row r="3559" spans="1:29" s="80" customFormat="1" ht="14.25" hidden="1" customHeight="1" x14ac:dyDescent="0.25">
      <c r="A3559" s="217"/>
      <c r="B3559" s="217"/>
      <c r="C3559" s="218"/>
      <c r="D3559" s="217"/>
      <c r="E3559" s="219"/>
      <c r="F3559" s="233">
        <v>4511</v>
      </c>
      <c r="G3559" s="495" t="s">
        <v>1675</v>
      </c>
      <c r="H3559" s="220"/>
      <c r="I3559" s="221"/>
      <c r="J3559" s="221">
        <f t="shared" si="275"/>
        <v>0</v>
      </c>
      <c r="K3559" s="221"/>
      <c r="L3559" s="221"/>
      <c r="M3559" s="221">
        <f t="shared" si="276"/>
        <v>0</v>
      </c>
      <c r="N3559" s="722"/>
      <c r="O3559" s="115"/>
      <c r="P3559" s="98"/>
      <c r="Q3559" s="98"/>
      <c r="R3559" s="87"/>
      <c r="S3559" s="98"/>
      <c r="T3559" s="98"/>
      <c r="U3559" s="98"/>
      <c r="V3559" s="98"/>
      <c r="W3559" s="98"/>
      <c r="X3559" s="98"/>
      <c r="Y3559" s="98"/>
      <c r="Z3559" s="98"/>
      <c r="AA3559" s="98"/>
      <c r="AB3559" s="98"/>
      <c r="AC3559" s="98"/>
    </row>
    <row r="3560" spans="1:29" s="80" customFormat="1" ht="14.25" hidden="1" customHeight="1" x14ac:dyDescent="0.25">
      <c r="A3560" s="217"/>
      <c r="B3560" s="217"/>
      <c r="C3560" s="218"/>
      <c r="D3560" s="217"/>
      <c r="E3560" s="219"/>
      <c r="F3560" s="233">
        <v>4512</v>
      </c>
      <c r="G3560" s="495" t="s">
        <v>1684</v>
      </c>
      <c r="H3560" s="220"/>
      <c r="I3560" s="221"/>
      <c r="J3560" s="221">
        <f t="shared" si="275"/>
        <v>0</v>
      </c>
      <c r="K3560" s="221"/>
      <c r="L3560" s="221"/>
      <c r="M3560" s="221">
        <f t="shared" si="276"/>
        <v>0</v>
      </c>
      <c r="N3560" s="722"/>
      <c r="O3560" s="115"/>
      <c r="P3560" s="98"/>
      <c r="Q3560" s="98"/>
      <c r="R3560" s="87"/>
      <c r="S3560" s="98"/>
      <c r="T3560" s="98"/>
      <c r="U3560" s="98"/>
      <c r="V3560" s="98"/>
      <c r="W3560" s="98"/>
      <c r="X3560" s="98"/>
      <c r="Y3560" s="98"/>
      <c r="Z3560" s="98"/>
      <c r="AA3560" s="98"/>
      <c r="AB3560" s="98"/>
      <c r="AC3560" s="98"/>
    </row>
    <row r="3561" spans="1:29" s="80" customFormat="1" ht="14.25" hidden="1" customHeight="1" x14ac:dyDescent="0.25">
      <c r="A3561" s="217"/>
      <c r="B3561" s="217"/>
      <c r="C3561" s="218"/>
      <c r="D3561" s="217"/>
      <c r="E3561" s="219"/>
      <c r="F3561" s="233">
        <v>452</v>
      </c>
      <c r="G3561" s="493" t="s">
        <v>3758</v>
      </c>
      <c r="H3561" s="220"/>
      <c r="I3561" s="221"/>
      <c r="J3561" s="221">
        <f t="shared" si="275"/>
        <v>0</v>
      </c>
      <c r="K3561" s="221"/>
      <c r="L3561" s="221"/>
      <c r="M3561" s="221">
        <f t="shared" si="276"/>
        <v>0</v>
      </c>
      <c r="N3561" s="722"/>
      <c r="O3561" s="115"/>
      <c r="P3561" s="98"/>
      <c r="Q3561" s="98"/>
      <c r="R3561" s="87"/>
      <c r="S3561" s="98"/>
      <c r="T3561" s="98"/>
      <c r="U3561" s="98"/>
      <c r="V3561" s="98"/>
      <c r="W3561" s="98"/>
      <c r="X3561" s="98"/>
      <c r="Y3561" s="98"/>
      <c r="Z3561" s="98"/>
      <c r="AA3561" s="98"/>
      <c r="AB3561" s="98"/>
      <c r="AC3561" s="98"/>
    </row>
    <row r="3562" spans="1:29" s="80" customFormat="1" ht="14.25" hidden="1" customHeight="1" x14ac:dyDescent="0.25">
      <c r="A3562" s="217"/>
      <c r="B3562" s="217"/>
      <c r="C3562" s="218"/>
      <c r="D3562" s="217"/>
      <c r="E3562" s="219"/>
      <c r="F3562" s="233">
        <v>453</v>
      </c>
      <c r="G3562" s="493" t="s">
        <v>3759</v>
      </c>
      <c r="H3562" s="220"/>
      <c r="I3562" s="221"/>
      <c r="J3562" s="221">
        <f t="shared" si="275"/>
        <v>0</v>
      </c>
      <c r="K3562" s="221"/>
      <c r="L3562" s="221"/>
      <c r="M3562" s="221">
        <f t="shared" si="276"/>
        <v>0</v>
      </c>
      <c r="N3562" s="722"/>
      <c r="O3562" s="115"/>
      <c r="P3562" s="98"/>
      <c r="Q3562" s="98"/>
      <c r="R3562" s="87"/>
      <c r="S3562" s="98"/>
      <c r="T3562" s="98"/>
      <c r="U3562" s="98"/>
      <c r="V3562" s="98"/>
      <c r="W3562" s="98"/>
      <c r="X3562" s="98"/>
      <c r="Y3562" s="98"/>
      <c r="Z3562" s="98"/>
      <c r="AA3562" s="98"/>
      <c r="AB3562" s="98"/>
      <c r="AC3562" s="98"/>
    </row>
    <row r="3563" spans="1:29" s="80" customFormat="1" ht="14.25" hidden="1" customHeight="1" x14ac:dyDescent="0.25">
      <c r="A3563" s="217"/>
      <c r="B3563" s="217"/>
      <c r="C3563" s="218"/>
      <c r="D3563" s="217"/>
      <c r="E3563" s="219"/>
      <c r="F3563" s="233">
        <v>454</v>
      </c>
      <c r="G3563" s="493" t="s">
        <v>3642</v>
      </c>
      <c r="H3563" s="220"/>
      <c r="I3563" s="221"/>
      <c r="J3563" s="221">
        <f t="shared" si="275"/>
        <v>0</v>
      </c>
      <c r="K3563" s="221"/>
      <c r="L3563" s="221"/>
      <c r="M3563" s="221">
        <f t="shared" si="276"/>
        <v>0</v>
      </c>
      <c r="N3563" s="722"/>
      <c r="O3563" s="115"/>
      <c r="P3563" s="98"/>
      <c r="Q3563" s="98"/>
      <c r="R3563" s="87"/>
      <c r="S3563" s="98"/>
      <c r="T3563" s="98"/>
      <c r="U3563" s="98"/>
      <c r="V3563" s="98"/>
      <c r="W3563" s="98"/>
      <c r="X3563" s="98"/>
      <c r="Y3563" s="98"/>
      <c r="Z3563" s="98"/>
      <c r="AA3563" s="98"/>
      <c r="AB3563" s="98"/>
      <c r="AC3563" s="98"/>
    </row>
    <row r="3564" spans="1:29" s="80" customFormat="1" ht="14.25" hidden="1" customHeight="1" x14ac:dyDescent="0.25">
      <c r="A3564" s="217"/>
      <c r="B3564" s="217"/>
      <c r="C3564" s="218"/>
      <c r="D3564" s="217"/>
      <c r="E3564" s="219"/>
      <c r="F3564" s="233">
        <v>461</v>
      </c>
      <c r="G3564" s="493" t="s">
        <v>3740</v>
      </c>
      <c r="H3564" s="220"/>
      <c r="I3564" s="221"/>
      <c r="J3564" s="221">
        <f t="shared" si="275"/>
        <v>0</v>
      </c>
      <c r="K3564" s="221"/>
      <c r="L3564" s="221"/>
      <c r="M3564" s="221">
        <f t="shared" si="276"/>
        <v>0</v>
      </c>
      <c r="N3564" s="722"/>
      <c r="O3564" s="115"/>
      <c r="P3564" s="98"/>
      <c r="Q3564" s="98"/>
      <c r="R3564" s="87"/>
      <c r="S3564" s="98"/>
      <c r="T3564" s="98"/>
      <c r="U3564" s="98"/>
      <c r="V3564" s="98"/>
      <c r="W3564" s="98"/>
      <c r="X3564" s="98"/>
      <c r="Y3564" s="98"/>
      <c r="Z3564" s="98"/>
      <c r="AA3564" s="98"/>
      <c r="AB3564" s="98"/>
      <c r="AC3564" s="98"/>
    </row>
    <row r="3565" spans="1:29" s="80" customFormat="1" ht="14.25" hidden="1" customHeight="1" x14ac:dyDescent="0.25">
      <c r="A3565" s="217"/>
      <c r="B3565" s="217"/>
      <c r="C3565" s="218"/>
      <c r="D3565" s="217"/>
      <c r="E3565" s="219"/>
      <c r="F3565" s="233">
        <v>462</v>
      </c>
      <c r="G3565" s="493" t="s">
        <v>3643</v>
      </c>
      <c r="H3565" s="220"/>
      <c r="I3565" s="221"/>
      <c r="J3565" s="221">
        <f t="shared" si="275"/>
        <v>0</v>
      </c>
      <c r="K3565" s="221"/>
      <c r="L3565" s="221"/>
      <c r="M3565" s="221">
        <f t="shared" si="276"/>
        <v>0</v>
      </c>
      <c r="N3565" s="722"/>
      <c r="O3565" s="115"/>
      <c r="P3565" s="98"/>
      <c r="Q3565" s="98"/>
      <c r="R3565" s="87"/>
      <c r="S3565" s="98"/>
      <c r="T3565" s="98"/>
      <c r="U3565" s="98"/>
      <c r="V3565" s="98"/>
      <c r="W3565" s="98"/>
      <c r="X3565" s="98"/>
      <c r="Y3565" s="98"/>
      <c r="Z3565" s="98"/>
      <c r="AA3565" s="98"/>
      <c r="AB3565" s="98"/>
      <c r="AC3565" s="98"/>
    </row>
    <row r="3566" spans="1:29" s="80" customFormat="1" ht="14.25" hidden="1" customHeight="1" x14ac:dyDescent="0.25">
      <c r="A3566" s="217"/>
      <c r="B3566" s="217"/>
      <c r="C3566" s="218"/>
      <c r="D3566" s="217"/>
      <c r="E3566" s="219"/>
      <c r="F3566" s="233">
        <v>4631</v>
      </c>
      <c r="G3566" s="493" t="s">
        <v>3644</v>
      </c>
      <c r="H3566" s="220"/>
      <c r="I3566" s="221"/>
      <c r="J3566" s="221">
        <f t="shared" si="275"/>
        <v>0</v>
      </c>
      <c r="K3566" s="221"/>
      <c r="L3566" s="221"/>
      <c r="M3566" s="221">
        <f t="shared" si="276"/>
        <v>0</v>
      </c>
      <c r="N3566" s="722"/>
      <c r="O3566" s="115"/>
      <c r="P3566" s="98"/>
      <c r="Q3566" s="98"/>
      <c r="R3566" s="87"/>
      <c r="S3566" s="98"/>
      <c r="T3566" s="98"/>
      <c r="U3566" s="98"/>
      <c r="V3566" s="98"/>
      <c r="W3566" s="98"/>
      <c r="X3566" s="98"/>
      <c r="Y3566" s="98"/>
      <c r="Z3566" s="98"/>
      <c r="AA3566" s="98"/>
      <c r="AB3566" s="98"/>
      <c r="AC3566" s="98"/>
    </row>
    <row r="3567" spans="1:29" s="80" customFormat="1" ht="14.25" hidden="1" customHeight="1" x14ac:dyDescent="0.25">
      <c r="A3567" s="217"/>
      <c r="B3567" s="217"/>
      <c r="C3567" s="218"/>
      <c r="D3567" s="217"/>
      <c r="E3567" s="219"/>
      <c r="F3567" s="233">
        <v>4632</v>
      </c>
      <c r="G3567" s="493" t="s">
        <v>3645</v>
      </c>
      <c r="H3567" s="220"/>
      <c r="I3567" s="221"/>
      <c r="J3567" s="221">
        <f t="shared" si="275"/>
        <v>0</v>
      </c>
      <c r="K3567" s="221"/>
      <c r="L3567" s="221"/>
      <c r="M3567" s="221">
        <f t="shared" si="276"/>
        <v>0</v>
      </c>
      <c r="N3567" s="722"/>
      <c r="O3567" s="115"/>
      <c r="P3567" s="98"/>
      <c r="Q3567" s="98"/>
      <c r="R3567" s="87"/>
      <c r="S3567" s="98"/>
      <c r="T3567" s="98"/>
      <c r="U3567" s="98"/>
      <c r="V3567" s="98"/>
      <c r="W3567" s="98"/>
      <c r="X3567" s="98"/>
      <c r="Y3567" s="98"/>
      <c r="Z3567" s="98"/>
      <c r="AA3567" s="98"/>
      <c r="AB3567" s="98"/>
      <c r="AC3567" s="98"/>
    </row>
    <row r="3568" spans="1:29" s="80" customFormat="1" ht="14.25" hidden="1" customHeight="1" x14ac:dyDescent="0.25">
      <c r="A3568" s="217"/>
      <c r="B3568" s="217"/>
      <c r="C3568" s="218"/>
      <c r="D3568" s="217"/>
      <c r="E3568" s="219"/>
      <c r="F3568" s="233">
        <v>464</v>
      </c>
      <c r="G3568" s="493" t="s">
        <v>3646</v>
      </c>
      <c r="H3568" s="220"/>
      <c r="I3568" s="221"/>
      <c r="J3568" s="221">
        <f t="shared" si="275"/>
        <v>0</v>
      </c>
      <c r="K3568" s="221"/>
      <c r="L3568" s="221"/>
      <c r="M3568" s="221">
        <f t="shared" si="276"/>
        <v>0</v>
      </c>
      <c r="N3568" s="722"/>
      <c r="O3568" s="115"/>
      <c r="P3568" s="98"/>
      <c r="Q3568" s="98"/>
      <c r="R3568" s="87"/>
      <c r="S3568" s="98"/>
      <c r="T3568" s="98"/>
      <c r="U3568" s="98"/>
      <c r="V3568" s="98"/>
      <c r="W3568" s="98"/>
      <c r="X3568" s="98"/>
      <c r="Y3568" s="98"/>
      <c r="Z3568" s="98"/>
      <c r="AA3568" s="98"/>
      <c r="AB3568" s="98"/>
      <c r="AC3568" s="98"/>
    </row>
    <row r="3569" spans="1:29" s="80" customFormat="1" ht="14.25" hidden="1" customHeight="1" x14ac:dyDescent="0.25">
      <c r="A3569" s="217"/>
      <c r="B3569" s="217"/>
      <c r="C3569" s="218"/>
      <c r="D3569" s="217"/>
      <c r="E3569" s="219"/>
      <c r="F3569" s="233">
        <v>465</v>
      </c>
      <c r="G3569" s="493" t="s">
        <v>3741</v>
      </c>
      <c r="H3569" s="220"/>
      <c r="I3569" s="221"/>
      <c r="J3569" s="221">
        <f t="shared" si="275"/>
        <v>0</v>
      </c>
      <c r="K3569" s="221"/>
      <c r="L3569" s="221"/>
      <c r="M3569" s="221">
        <f t="shared" si="276"/>
        <v>0</v>
      </c>
      <c r="N3569" s="722"/>
      <c r="O3569" s="115"/>
      <c r="P3569" s="98"/>
      <c r="Q3569" s="98"/>
      <c r="R3569" s="87"/>
      <c r="S3569" s="98"/>
      <c r="T3569" s="98"/>
      <c r="U3569" s="98"/>
      <c r="V3569" s="98"/>
      <c r="W3569" s="98"/>
      <c r="X3569" s="98"/>
      <c r="Y3569" s="98"/>
      <c r="Z3569" s="98"/>
      <c r="AA3569" s="98"/>
      <c r="AB3569" s="98"/>
      <c r="AC3569" s="98"/>
    </row>
    <row r="3570" spans="1:29" s="80" customFormat="1" ht="14.25" hidden="1" customHeight="1" x14ac:dyDescent="0.25">
      <c r="A3570" s="217"/>
      <c r="B3570" s="217"/>
      <c r="C3570" s="218"/>
      <c r="D3570" s="217"/>
      <c r="E3570" s="219"/>
      <c r="F3570" s="233">
        <v>472</v>
      </c>
      <c r="G3570" s="493" t="s">
        <v>3647</v>
      </c>
      <c r="H3570" s="220">
        <v>0</v>
      </c>
      <c r="I3570" s="221">
        <v>0</v>
      </c>
      <c r="J3570" s="221">
        <f t="shared" si="275"/>
        <v>0</v>
      </c>
      <c r="K3570" s="221">
        <v>0</v>
      </c>
      <c r="L3570" s="221">
        <v>0</v>
      </c>
      <c r="M3570" s="221">
        <f t="shared" si="276"/>
        <v>0</v>
      </c>
      <c r="N3570" s="722"/>
      <c r="O3570" s="115"/>
      <c r="P3570" s="98"/>
      <c r="Q3570" s="98"/>
      <c r="R3570" s="87"/>
      <c r="S3570" s="98"/>
      <c r="T3570" s="98"/>
      <c r="U3570" s="98"/>
      <c r="V3570" s="98"/>
      <c r="W3570" s="98"/>
      <c r="X3570" s="98"/>
      <c r="Y3570" s="98"/>
      <c r="Z3570" s="98"/>
      <c r="AA3570" s="98"/>
      <c r="AB3570" s="98"/>
      <c r="AC3570" s="98"/>
    </row>
    <row r="3571" spans="1:29" s="80" customFormat="1" ht="14.25" hidden="1" customHeight="1" x14ac:dyDescent="0.25">
      <c r="A3571" s="217"/>
      <c r="B3571" s="217"/>
      <c r="C3571" s="218"/>
      <c r="D3571" s="217"/>
      <c r="E3571" s="219"/>
      <c r="F3571" s="233">
        <v>481</v>
      </c>
      <c r="G3571" s="493" t="s">
        <v>3760</v>
      </c>
      <c r="H3571" s="220"/>
      <c r="I3571" s="221"/>
      <c r="J3571" s="221">
        <f t="shared" si="275"/>
        <v>0</v>
      </c>
      <c r="K3571" s="221"/>
      <c r="L3571" s="221"/>
      <c r="M3571" s="221">
        <f t="shared" si="276"/>
        <v>0</v>
      </c>
      <c r="N3571" s="722"/>
      <c r="O3571" s="115"/>
      <c r="P3571" s="98"/>
      <c r="Q3571" s="98"/>
      <c r="R3571" s="87"/>
      <c r="S3571" s="98"/>
      <c r="T3571" s="98"/>
      <c r="U3571" s="98"/>
      <c r="V3571" s="98"/>
      <c r="W3571" s="98"/>
      <c r="X3571" s="98"/>
      <c r="Y3571" s="98"/>
      <c r="Z3571" s="98"/>
      <c r="AA3571" s="98"/>
      <c r="AB3571" s="98"/>
      <c r="AC3571" s="98"/>
    </row>
    <row r="3572" spans="1:29" s="80" customFormat="1" ht="14.25" hidden="1" customHeight="1" x14ac:dyDescent="0.25">
      <c r="A3572" s="217"/>
      <c r="B3572" s="217"/>
      <c r="C3572" s="218"/>
      <c r="D3572" s="217"/>
      <c r="E3572" s="219"/>
      <c r="F3572" s="233">
        <v>482</v>
      </c>
      <c r="G3572" s="493" t="s">
        <v>3761</v>
      </c>
      <c r="H3572" s="220">
        <v>0</v>
      </c>
      <c r="I3572" s="221"/>
      <c r="J3572" s="221">
        <f t="shared" si="275"/>
        <v>0</v>
      </c>
      <c r="K3572" s="221">
        <v>0</v>
      </c>
      <c r="L3572" s="221"/>
      <c r="M3572" s="221">
        <f t="shared" si="276"/>
        <v>0</v>
      </c>
      <c r="N3572" s="722"/>
      <c r="O3572" s="115"/>
      <c r="P3572" s="98"/>
      <c r="Q3572" s="98"/>
      <c r="R3572" s="87"/>
      <c r="S3572" s="98"/>
      <c r="T3572" s="98"/>
      <c r="U3572" s="98"/>
      <c r="V3572" s="98"/>
      <c r="W3572" s="98"/>
      <c r="X3572" s="98"/>
      <c r="Y3572" s="98"/>
      <c r="Z3572" s="98"/>
      <c r="AA3572" s="98"/>
      <c r="AB3572" s="98"/>
      <c r="AC3572" s="98"/>
    </row>
    <row r="3573" spans="1:29" s="80" customFormat="1" ht="14.25" hidden="1" customHeight="1" x14ac:dyDescent="0.25">
      <c r="A3573" s="217"/>
      <c r="B3573" s="217"/>
      <c r="C3573" s="218"/>
      <c r="D3573" s="217"/>
      <c r="E3573" s="219"/>
      <c r="F3573" s="233">
        <v>483</v>
      </c>
      <c r="G3573" s="493" t="s">
        <v>3762</v>
      </c>
      <c r="H3573" s="220"/>
      <c r="I3573" s="221"/>
      <c r="J3573" s="221">
        <f t="shared" si="275"/>
        <v>0</v>
      </c>
      <c r="K3573" s="221"/>
      <c r="L3573" s="221"/>
      <c r="M3573" s="221">
        <f t="shared" si="276"/>
        <v>0</v>
      </c>
      <c r="N3573" s="722"/>
      <c r="O3573" s="115"/>
      <c r="P3573" s="98"/>
      <c r="Q3573" s="98"/>
      <c r="R3573" s="87"/>
      <c r="S3573" s="98"/>
      <c r="T3573" s="98"/>
      <c r="U3573" s="98"/>
      <c r="V3573" s="98"/>
      <c r="W3573" s="98"/>
      <c r="X3573" s="98"/>
      <c r="Y3573" s="98"/>
      <c r="Z3573" s="98"/>
      <c r="AA3573" s="98"/>
      <c r="AB3573" s="98"/>
      <c r="AC3573" s="98"/>
    </row>
    <row r="3574" spans="1:29" s="80" customFormat="1" ht="14.25" hidden="1" customHeight="1" x14ac:dyDescent="0.25">
      <c r="A3574" s="217"/>
      <c r="B3574" s="217"/>
      <c r="C3574" s="218"/>
      <c r="D3574" s="217"/>
      <c r="E3574" s="219"/>
      <c r="F3574" s="233">
        <v>484</v>
      </c>
      <c r="G3574" s="493" t="s">
        <v>3763</v>
      </c>
      <c r="H3574" s="220"/>
      <c r="I3574" s="221"/>
      <c r="J3574" s="221">
        <f t="shared" si="275"/>
        <v>0</v>
      </c>
      <c r="K3574" s="221"/>
      <c r="L3574" s="221"/>
      <c r="M3574" s="221">
        <f t="shared" si="276"/>
        <v>0</v>
      </c>
      <c r="N3574" s="722"/>
      <c r="O3574" s="115"/>
      <c r="P3574" s="98"/>
      <c r="Q3574" s="98"/>
      <c r="R3574" s="87"/>
      <c r="S3574" s="98"/>
      <c r="T3574" s="98"/>
      <c r="U3574" s="98"/>
      <c r="V3574" s="98"/>
      <c r="W3574" s="98"/>
      <c r="X3574" s="98"/>
      <c r="Y3574" s="98"/>
      <c r="Z3574" s="98"/>
      <c r="AA3574" s="98"/>
      <c r="AB3574" s="98"/>
      <c r="AC3574" s="98"/>
    </row>
    <row r="3575" spans="1:29" s="80" customFormat="1" ht="14.25" hidden="1" customHeight="1" x14ac:dyDescent="0.25">
      <c r="A3575" s="217"/>
      <c r="B3575" s="217"/>
      <c r="C3575" s="218"/>
      <c r="D3575" s="217"/>
      <c r="E3575" s="219"/>
      <c r="F3575" s="233">
        <v>485</v>
      </c>
      <c r="G3575" s="493" t="s">
        <v>3764</v>
      </c>
      <c r="H3575" s="220"/>
      <c r="I3575" s="221"/>
      <c r="J3575" s="221">
        <f t="shared" si="275"/>
        <v>0</v>
      </c>
      <c r="K3575" s="221"/>
      <c r="L3575" s="221"/>
      <c r="M3575" s="221">
        <f t="shared" si="276"/>
        <v>0</v>
      </c>
      <c r="N3575" s="722"/>
      <c r="O3575" s="115"/>
      <c r="P3575" s="98"/>
      <c r="Q3575" s="98"/>
      <c r="R3575" s="87"/>
      <c r="S3575" s="98"/>
      <c r="T3575" s="98"/>
      <c r="U3575" s="98"/>
      <c r="V3575" s="98"/>
      <c r="W3575" s="98"/>
      <c r="X3575" s="98"/>
      <c r="Y3575" s="98"/>
      <c r="Z3575" s="98"/>
      <c r="AA3575" s="98"/>
      <c r="AB3575" s="98"/>
      <c r="AC3575" s="98"/>
    </row>
    <row r="3576" spans="1:29" s="80" customFormat="1" ht="14.25" hidden="1" customHeight="1" x14ac:dyDescent="0.25">
      <c r="A3576" s="217"/>
      <c r="B3576" s="217"/>
      <c r="C3576" s="218"/>
      <c r="D3576" s="217"/>
      <c r="E3576" s="219"/>
      <c r="F3576" s="233">
        <v>489</v>
      </c>
      <c r="G3576" s="493" t="s">
        <v>3648</v>
      </c>
      <c r="H3576" s="220"/>
      <c r="I3576" s="221"/>
      <c r="J3576" s="221">
        <f t="shared" si="275"/>
        <v>0</v>
      </c>
      <c r="K3576" s="221"/>
      <c r="L3576" s="221"/>
      <c r="M3576" s="221">
        <f t="shared" si="276"/>
        <v>0</v>
      </c>
      <c r="N3576" s="722"/>
      <c r="O3576" s="115"/>
      <c r="P3576" s="98"/>
      <c r="Q3576" s="98"/>
      <c r="R3576" s="87"/>
      <c r="S3576" s="98"/>
      <c r="T3576" s="98"/>
      <c r="U3576" s="98"/>
      <c r="V3576" s="98"/>
      <c r="W3576" s="98"/>
      <c r="X3576" s="98"/>
      <c r="Y3576" s="98"/>
      <c r="Z3576" s="98"/>
      <c r="AA3576" s="98"/>
      <c r="AB3576" s="98"/>
      <c r="AC3576" s="98"/>
    </row>
    <row r="3577" spans="1:29" s="80" customFormat="1" ht="14.25" hidden="1" customHeight="1" x14ac:dyDescent="0.25">
      <c r="A3577" s="217"/>
      <c r="B3577" s="217"/>
      <c r="C3577" s="218"/>
      <c r="D3577" s="217"/>
      <c r="E3577" s="219"/>
      <c r="F3577" s="233">
        <v>494</v>
      </c>
      <c r="G3577" s="493" t="s">
        <v>3742</v>
      </c>
      <c r="H3577" s="220"/>
      <c r="I3577" s="221"/>
      <c r="J3577" s="221">
        <f t="shared" si="275"/>
        <v>0</v>
      </c>
      <c r="K3577" s="221"/>
      <c r="L3577" s="221"/>
      <c r="M3577" s="221">
        <f t="shared" si="276"/>
        <v>0</v>
      </c>
      <c r="N3577" s="722"/>
      <c r="O3577" s="115"/>
      <c r="P3577" s="98"/>
      <c r="Q3577" s="98"/>
      <c r="R3577" s="87"/>
      <c r="S3577" s="98"/>
      <c r="T3577" s="98"/>
      <c r="U3577" s="98"/>
      <c r="V3577" s="98"/>
      <c r="W3577" s="98"/>
      <c r="X3577" s="98"/>
      <c r="Y3577" s="98"/>
      <c r="Z3577" s="98"/>
      <c r="AA3577" s="98"/>
      <c r="AB3577" s="98"/>
      <c r="AC3577" s="98"/>
    </row>
    <row r="3578" spans="1:29" s="80" customFormat="1" ht="14.25" hidden="1" customHeight="1" x14ac:dyDescent="0.25">
      <c r="A3578" s="217"/>
      <c r="B3578" s="217"/>
      <c r="C3578" s="218"/>
      <c r="D3578" s="217"/>
      <c r="E3578" s="219"/>
      <c r="F3578" s="233">
        <v>495</v>
      </c>
      <c r="G3578" s="493" t="s">
        <v>3743</v>
      </c>
      <c r="H3578" s="220"/>
      <c r="I3578" s="221"/>
      <c r="J3578" s="221">
        <f t="shared" si="275"/>
        <v>0</v>
      </c>
      <c r="K3578" s="221"/>
      <c r="L3578" s="221"/>
      <c r="M3578" s="221">
        <f t="shared" si="276"/>
        <v>0</v>
      </c>
      <c r="N3578" s="722"/>
      <c r="O3578" s="115"/>
      <c r="P3578" s="98"/>
      <c r="Q3578" s="98"/>
      <c r="R3578" s="87"/>
      <c r="S3578" s="98"/>
      <c r="T3578" s="98"/>
      <c r="U3578" s="98"/>
      <c r="V3578" s="98"/>
      <c r="W3578" s="98"/>
      <c r="X3578" s="98"/>
      <c r="Y3578" s="98"/>
      <c r="Z3578" s="98"/>
      <c r="AA3578" s="98"/>
      <c r="AB3578" s="98"/>
      <c r="AC3578" s="98"/>
    </row>
    <row r="3579" spans="1:29" s="80" customFormat="1" ht="14.25" hidden="1" customHeight="1" x14ac:dyDescent="0.25">
      <c r="A3579" s="217"/>
      <c r="B3579" s="217"/>
      <c r="C3579" s="218"/>
      <c r="D3579" s="217"/>
      <c r="E3579" s="219"/>
      <c r="F3579" s="233">
        <v>496</v>
      </c>
      <c r="G3579" s="493" t="s">
        <v>3744</v>
      </c>
      <c r="H3579" s="220"/>
      <c r="I3579" s="221"/>
      <c r="J3579" s="221">
        <f t="shared" si="275"/>
        <v>0</v>
      </c>
      <c r="K3579" s="221"/>
      <c r="L3579" s="221"/>
      <c r="M3579" s="221">
        <f t="shared" si="276"/>
        <v>0</v>
      </c>
      <c r="N3579" s="722"/>
      <c r="O3579" s="115"/>
      <c r="P3579" s="98"/>
      <c r="Q3579" s="98"/>
      <c r="R3579" s="87"/>
      <c r="S3579" s="98"/>
      <c r="T3579" s="98"/>
      <c r="U3579" s="98"/>
      <c r="V3579" s="98"/>
      <c r="W3579" s="98"/>
      <c r="X3579" s="98"/>
      <c r="Y3579" s="98"/>
      <c r="Z3579" s="98"/>
      <c r="AA3579" s="98"/>
      <c r="AB3579" s="98"/>
      <c r="AC3579" s="98"/>
    </row>
    <row r="3580" spans="1:29" s="80" customFormat="1" ht="14.25" hidden="1" customHeight="1" x14ac:dyDescent="0.25">
      <c r="A3580" s="217"/>
      <c r="B3580" s="217"/>
      <c r="C3580" s="218"/>
      <c r="D3580" s="217"/>
      <c r="E3580" s="219"/>
      <c r="F3580" s="233">
        <v>499</v>
      </c>
      <c r="G3580" s="493" t="s">
        <v>3745</v>
      </c>
      <c r="H3580" s="220"/>
      <c r="I3580" s="221"/>
      <c r="J3580" s="221">
        <f t="shared" si="275"/>
        <v>0</v>
      </c>
      <c r="K3580" s="221"/>
      <c r="L3580" s="221"/>
      <c r="M3580" s="221">
        <f t="shared" si="276"/>
        <v>0</v>
      </c>
      <c r="N3580" s="722"/>
      <c r="O3580" s="115"/>
      <c r="P3580" s="98"/>
      <c r="Q3580" s="98"/>
      <c r="R3580" s="87"/>
      <c r="S3580" s="98"/>
      <c r="T3580" s="98"/>
      <c r="U3580" s="98"/>
      <c r="V3580" s="98"/>
      <c r="W3580" s="98"/>
      <c r="X3580" s="98"/>
      <c r="Y3580" s="98"/>
      <c r="Z3580" s="98"/>
      <c r="AA3580" s="98"/>
      <c r="AB3580" s="98"/>
      <c r="AC3580" s="98"/>
    </row>
    <row r="3581" spans="1:29" s="80" customFormat="1" ht="15" hidden="1" customHeight="1" x14ac:dyDescent="0.25">
      <c r="A3581" s="217"/>
      <c r="B3581" s="217"/>
      <c r="C3581" s="218"/>
      <c r="D3581" s="217"/>
      <c r="E3581" s="219"/>
      <c r="F3581" s="233">
        <v>511</v>
      </c>
      <c r="G3581" s="493" t="s">
        <v>4270</v>
      </c>
      <c r="H3581" s="220">
        <v>0</v>
      </c>
      <c r="I3581" s="221"/>
      <c r="J3581" s="221">
        <f t="shared" si="275"/>
        <v>0</v>
      </c>
      <c r="K3581" s="221">
        <v>0</v>
      </c>
      <c r="L3581" s="221"/>
      <c r="M3581" s="221">
        <f t="shared" si="276"/>
        <v>0</v>
      </c>
      <c r="N3581" s="722"/>
      <c r="O3581" s="115"/>
      <c r="P3581" s="98"/>
      <c r="Q3581" s="98"/>
      <c r="R3581" s="87"/>
      <c r="S3581" s="98"/>
      <c r="T3581" s="98"/>
      <c r="U3581" s="98"/>
      <c r="V3581" s="98"/>
      <c r="W3581" s="98"/>
      <c r="X3581" s="98"/>
      <c r="Y3581" s="98"/>
      <c r="Z3581" s="98"/>
      <c r="AA3581" s="98"/>
      <c r="AB3581" s="98"/>
      <c r="AC3581" s="98"/>
    </row>
    <row r="3582" spans="1:29" s="80" customFormat="1" ht="14.25" hidden="1" customHeight="1" x14ac:dyDescent="0.25">
      <c r="A3582" s="217"/>
      <c r="B3582" s="217"/>
      <c r="C3582" s="218"/>
      <c r="D3582" s="217"/>
      <c r="E3582" s="219"/>
      <c r="F3582" s="233">
        <v>512</v>
      </c>
      <c r="G3582" s="493" t="s">
        <v>3766</v>
      </c>
      <c r="H3582" s="220"/>
      <c r="I3582" s="221"/>
      <c r="J3582" s="221">
        <f t="shared" si="275"/>
        <v>0</v>
      </c>
      <c r="K3582" s="221"/>
      <c r="L3582" s="221"/>
      <c r="M3582" s="221">
        <f t="shared" si="276"/>
        <v>0</v>
      </c>
      <c r="N3582" s="722"/>
      <c r="O3582" s="115"/>
      <c r="P3582" s="98"/>
      <c r="Q3582" s="98"/>
      <c r="R3582" s="87"/>
      <c r="S3582" s="98"/>
      <c r="T3582" s="98"/>
      <c r="U3582" s="98"/>
      <c r="V3582" s="98"/>
      <c r="W3582" s="98"/>
      <c r="X3582" s="98"/>
      <c r="Y3582" s="98"/>
      <c r="Z3582" s="98"/>
      <c r="AA3582" s="98"/>
      <c r="AB3582" s="98"/>
      <c r="AC3582" s="98"/>
    </row>
    <row r="3583" spans="1:29" s="80" customFormat="1" ht="14.25" hidden="1" customHeight="1" x14ac:dyDescent="0.25">
      <c r="A3583" s="217"/>
      <c r="B3583" s="217"/>
      <c r="C3583" s="218"/>
      <c r="D3583" s="217"/>
      <c r="E3583" s="219"/>
      <c r="F3583" s="233">
        <v>513</v>
      </c>
      <c r="G3583" s="493" t="s">
        <v>3767</v>
      </c>
      <c r="H3583" s="220"/>
      <c r="I3583" s="221"/>
      <c r="J3583" s="221">
        <f t="shared" si="275"/>
        <v>0</v>
      </c>
      <c r="K3583" s="221"/>
      <c r="L3583" s="221"/>
      <c r="M3583" s="221">
        <f t="shared" si="276"/>
        <v>0</v>
      </c>
      <c r="N3583" s="722"/>
      <c r="O3583" s="115"/>
      <c r="P3583" s="98"/>
      <c r="Q3583" s="98"/>
      <c r="R3583" s="87"/>
      <c r="S3583" s="98"/>
      <c r="T3583" s="98"/>
      <c r="U3583" s="98"/>
      <c r="V3583" s="98"/>
      <c r="W3583" s="98"/>
      <c r="X3583" s="98"/>
      <c r="Y3583" s="98"/>
      <c r="Z3583" s="98"/>
      <c r="AA3583" s="98"/>
      <c r="AB3583" s="98"/>
      <c r="AC3583" s="98"/>
    </row>
    <row r="3584" spans="1:29" s="80" customFormat="1" ht="14.25" hidden="1" customHeight="1" x14ac:dyDescent="0.25">
      <c r="A3584" s="217"/>
      <c r="B3584" s="217"/>
      <c r="C3584" s="218"/>
      <c r="D3584" s="217"/>
      <c r="E3584" s="219"/>
      <c r="F3584" s="233">
        <v>514</v>
      </c>
      <c r="G3584" s="493" t="s">
        <v>3768</v>
      </c>
      <c r="H3584" s="220"/>
      <c r="I3584" s="221"/>
      <c r="J3584" s="221">
        <f t="shared" si="275"/>
        <v>0</v>
      </c>
      <c r="K3584" s="221"/>
      <c r="L3584" s="221"/>
      <c r="M3584" s="221">
        <f t="shared" si="276"/>
        <v>0</v>
      </c>
      <c r="N3584" s="722"/>
      <c r="O3584" s="115"/>
      <c r="P3584" s="98"/>
      <c r="Q3584" s="98"/>
      <c r="R3584" s="87"/>
      <c r="S3584" s="98"/>
      <c r="T3584" s="98"/>
      <c r="U3584" s="98"/>
      <c r="V3584" s="98"/>
      <c r="W3584" s="98"/>
      <c r="X3584" s="98"/>
      <c r="Y3584" s="98"/>
      <c r="Z3584" s="98"/>
      <c r="AA3584" s="98"/>
      <c r="AB3584" s="98"/>
      <c r="AC3584" s="98"/>
    </row>
    <row r="3585" spans="1:29" s="80" customFormat="1" ht="14.25" hidden="1" customHeight="1" x14ac:dyDescent="0.25">
      <c r="A3585" s="217"/>
      <c r="B3585" s="217"/>
      <c r="C3585" s="218"/>
      <c r="D3585" s="217"/>
      <c r="E3585" s="219"/>
      <c r="F3585" s="233">
        <v>515</v>
      </c>
      <c r="G3585" s="493" t="s">
        <v>3651</v>
      </c>
      <c r="H3585" s="220"/>
      <c r="I3585" s="221"/>
      <c r="J3585" s="221">
        <f t="shared" si="275"/>
        <v>0</v>
      </c>
      <c r="K3585" s="221"/>
      <c r="L3585" s="221"/>
      <c r="M3585" s="221">
        <f t="shared" si="276"/>
        <v>0</v>
      </c>
      <c r="N3585" s="722"/>
      <c r="O3585" s="115"/>
      <c r="P3585" s="98"/>
      <c r="Q3585" s="98"/>
      <c r="R3585" s="87"/>
      <c r="S3585" s="98"/>
      <c r="T3585" s="98"/>
      <c r="U3585" s="98"/>
      <c r="V3585" s="98"/>
      <c r="W3585" s="98"/>
      <c r="X3585" s="98"/>
      <c r="Y3585" s="98"/>
      <c r="Z3585" s="98"/>
      <c r="AA3585" s="98"/>
      <c r="AB3585" s="98"/>
      <c r="AC3585" s="98"/>
    </row>
    <row r="3586" spans="1:29" s="80" customFormat="1" ht="14.25" hidden="1" customHeight="1" x14ac:dyDescent="0.25">
      <c r="A3586" s="217"/>
      <c r="B3586" s="217"/>
      <c r="C3586" s="218"/>
      <c r="D3586" s="217"/>
      <c r="E3586" s="219"/>
      <c r="F3586" s="233">
        <v>521</v>
      </c>
      <c r="G3586" s="493" t="s">
        <v>3769</v>
      </c>
      <c r="H3586" s="220"/>
      <c r="I3586" s="221"/>
      <c r="J3586" s="221">
        <f t="shared" si="275"/>
        <v>0</v>
      </c>
      <c r="K3586" s="221"/>
      <c r="L3586" s="221"/>
      <c r="M3586" s="221">
        <f t="shared" si="276"/>
        <v>0</v>
      </c>
      <c r="N3586" s="722"/>
      <c r="O3586" s="115"/>
      <c r="P3586" s="98"/>
      <c r="Q3586" s="98"/>
      <c r="R3586" s="87"/>
      <c r="S3586" s="98"/>
      <c r="T3586" s="98"/>
      <c r="U3586" s="98"/>
      <c r="V3586" s="98"/>
      <c r="W3586" s="98"/>
      <c r="X3586" s="98"/>
      <c r="Y3586" s="98"/>
      <c r="Z3586" s="98"/>
      <c r="AA3586" s="98"/>
      <c r="AB3586" s="98"/>
      <c r="AC3586" s="98"/>
    </row>
    <row r="3587" spans="1:29" s="80" customFormat="1" ht="14.25" hidden="1" customHeight="1" x14ac:dyDescent="0.25">
      <c r="A3587" s="217"/>
      <c r="B3587" s="217"/>
      <c r="C3587" s="218"/>
      <c r="D3587" s="217"/>
      <c r="E3587" s="219"/>
      <c r="F3587" s="233">
        <v>522</v>
      </c>
      <c r="G3587" s="493" t="s">
        <v>3770</v>
      </c>
      <c r="H3587" s="220"/>
      <c r="I3587" s="221"/>
      <c r="J3587" s="221">
        <f t="shared" si="275"/>
        <v>0</v>
      </c>
      <c r="K3587" s="221"/>
      <c r="L3587" s="221"/>
      <c r="M3587" s="221">
        <f t="shared" si="276"/>
        <v>0</v>
      </c>
      <c r="N3587" s="722"/>
      <c r="O3587" s="115"/>
      <c r="P3587" s="98"/>
      <c r="Q3587" s="98"/>
      <c r="R3587" s="87"/>
      <c r="S3587" s="98"/>
      <c r="T3587" s="98"/>
      <c r="U3587" s="98"/>
      <c r="V3587" s="98"/>
      <c r="W3587" s="98"/>
      <c r="X3587" s="98"/>
      <c r="Y3587" s="98"/>
      <c r="Z3587" s="98"/>
      <c r="AA3587" s="98"/>
      <c r="AB3587" s="98"/>
      <c r="AC3587" s="98"/>
    </row>
    <row r="3588" spans="1:29" s="80" customFormat="1" ht="14.25" hidden="1" customHeight="1" x14ac:dyDescent="0.25">
      <c r="A3588" s="217"/>
      <c r="B3588" s="217"/>
      <c r="C3588" s="218"/>
      <c r="D3588" s="217"/>
      <c r="E3588" s="219"/>
      <c r="F3588" s="233">
        <v>523</v>
      </c>
      <c r="G3588" s="493" t="s">
        <v>3652</v>
      </c>
      <c r="H3588" s="220"/>
      <c r="I3588" s="221"/>
      <c r="J3588" s="221">
        <f t="shared" si="275"/>
        <v>0</v>
      </c>
      <c r="K3588" s="221"/>
      <c r="L3588" s="221"/>
      <c r="M3588" s="221">
        <f t="shared" si="276"/>
        <v>0</v>
      </c>
      <c r="N3588" s="722"/>
      <c r="O3588" s="115"/>
      <c r="P3588" s="98"/>
      <c r="Q3588" s="98"/>
      <c r="R3588" s="87"/>
      <c r="S3588" s="98"/>
      <c r="T3588" s="98"/>
      <c r="U3588" s="98"/>
      <c r="V3588" s="98"/>
      <c r="W3588" s="98"/>
      <c r="X3588" s="98"/>
      <c r="Y3588" s="98"/>
      <c r="Z3588" s="98"/>
      <c r="AA3588" s="98"/>
      <c r="AB3588" s="98"/>
      <c r="AC3588" s="98"/>
    </row>
    <row r="3589" spans="1:29" s="80" customFormat="1" ht="14.25" hidden="1" customHeight="1" x14ac:dyDescent="0.25">
      <c r="A3589" s="217"/>
      <c r="B3589" s="217"/>
      <c r="C3589" s="218"/>
      <c r="D3589" s="217"/>
      <c r="E3589" s="219"/>
      <c r="F3589" s="233">
        <v>531</v>
      </c>
      <c r="G3589" s="494" t="s">
        <v>3746</v>
      </c>
      <c r="H3589" s="220"/>
      <c r="I3589" s="221"/>
      <c r="J3589" s="221">
        <f t="shared" si="275"/>
        <v>0</v>
      </c>
      <c r="K3589" s="221"/>
      <c r="L3589" s="221"/>
      <c r="M3589" s="221">
        <f t="shared" si="276"/>
        <v>0</v>
      </c>
      <c r="N3589" s="722"/>
      <c r="O3589" s="115"/>
      <c r="P3589" s="98"/>
      <c r="Q3589" s="98"/>
      <c r="R3589" s="87"/>
      <c r="S3589" s="98"/>
      <c r="T3589" s="98"/>
      <c r="U3589" s="98"/>
      <c r="V3589" s="98"/>
      <c r="W3589" s="98"/>
      <c r="X3589" s="98"/>
      <c r="Y3589" s="98"/>
      <c r="Z3589" s="98"/>
      <c r="AA3589" s="98"/>
      <c r="AB3589" s="98"/>
      <c r="AC3589" s="98"/>
    </row>
    <row r="3590" spans="1:29" s="80" customFormat="1" ht="14.25" hidden="1" customHeight="1" x14ac:dyDescent="0.25">
      <c r="A3590" s="217"/>
      <c r="B3590" s="217"/>
      <c r="C3590" s="218"/>
      <c r="D3590" s="217"/>
      <c r="E3590" s="219"/>
      <c r="F3590" s="233">
        <v>541</v>
      </c>
      <c r="G3590" s="493" t="s">
        <v>3771</v>
      </c>
      <c r="H3590" s="220"/>
      <c r="I3590" s="221"/>
      <c r="J3590" s="221">
        <f t="shared" si="275"/>
        <v>0</v>
      </c>
      <c r="K3590" s="221"/>
      <c r="L3590" s="221"/>
      <c r="M3590" s="221">
        <f t="shared" si="276"/>
        <v>0</v>
      </c>
      <c r="N3590" s="722"/>
      <c r="O3590" s="115"/>
      <c r="P3590" s="98"/>
      <c r="Q3590" s="98"/>
      <c r="R3590" s="87"/>
      <c r="S3590" s="98"/>
      <c r="T3590" s="98"/>
      <c r="U3590" s="98"/>
      <c r="V3590" s="98"/>
      <c r="W3590" s="98"/>
      <c r="X3590" s="98"/>
      <c r="Y3590" s="98"/>
      <c r="Z3590" s="98"/>
      <c r="AA3590" s="98"/>
      <c r="AB3590" s="98"/>
      <c r="AC3590" s="98"/>
    </row>
    <row r="3591" spans="1:29" s="80" customFormat="1" ht="14.25" hidden="1" customHeight="1" x14ac:dyDescent="0.25">
      <c r="A3591" s="217"/>
      <c r="B3591" s="217"/>
      <c r="C3591" s="218"/>
      <c r="D3591" s="217"/>
      <c r="E3591" s="219"/>
      <c r="F3591" s="233">
        <v>542</v>
      </c>
      <c r="G3591" s="493" t="s">
        <v>3772</v>
      </c>
      <c r="H3591" s="220"/>
      <c r="I3591" s="221"/>
      <c r="J3591" s="221">
        <f t="shared" si="275"/>
        <v>0</v>
      </c>
      <c r="K3591" s="221"/>
      <c r="L3591" s="221"/>
      <c r="M3591" s="221">
        <f t="shared" si="276"/>
        <v>0</v>
      </c>
      <c r="N3591" s="722"/>
      <c r="O3591" s="115"/>
      <c r="P3591" s="98"/>
      <c r="Q3591" s="98"/>
      <c r="R3591" s="87"/>
      <c r="S3591" s="98"/>
      <c r="T3591" s="98"/>
      <c r="U3591" s="98"/>
      <c r="V3591" s="98"/>
      <c r="W3591" s="98"/>
      <c r="X3591" s="98"/>
      <c r="Y3591" s="98"/>
      <c r="Z3591" s="98"/>
      <c r="AA3591" s="98"/>
      <c r="AB3591" s="98"/>
      <c r="AC3591" s="98"/>
    </row>
    <row r="3592" spans="1:29" s="80" customFormat="1" ht="14.25" hidden="1" customHeight="1" x14ac:dyDescent="0.25">
      <c r="A3592" s="217"/>
      <c r="B3592" s="217"/>
      <c r="C3592" s="218"/>
      <c r="D3592" s="217"/>
      <c r="E3592" s="219"/>
      <c r="F3592" s="233">
        <v>543</v>
      </c>
      <c r="G3592" s="493" t="s">
        <v>3653</v>
      </c>
      <c r="H3592" s="220"/>
      <c r="I3592" s="221"/>
      <c r="J3592" s="221">
        <f t="shared" si="275"/>
        <v>0</v>
      </c>
      <c r="K3592" s="221"/>
      <c r="L3592" s="221"/>
      <c r="M3592" s="221">
        <f t="shared" si="276"/>
        <v>0</v>
      </c>
      <c r="N3592" s="722"/>
      <c r="O3592" s="115"/>
      <c r="P3592" s="98"/>
      <c r="Q3592" s="98"/>
      <c r="R3592" s="87"/>
      <c r="S3592" s="98"/>
      <c r="T3592" s="98"/>
      <c r="U3592" s="98"/>
      <c r="V3592" s="98"/>
      <c r="W3592" s="98"/>
      <c r="X3592" s="98"/>
      <c r="Y3592" s="98"/>
      <c r="Z3592" s="98"/>
      <c r="AA3592" s="98"/>
      <c r="AB3592" s="98"/>
      <c r="AC3592" s="98"/>
    </row>
    <row r="3593" spans="1:29" s="80" customFormat="1" ht="14.25" hidden="1" customHeight="1" x14ac:dyDescent="0.25">
      <c r="A3593" s="217"/>
      <c r="B3593" s="217"/>
      <c r="C3593" s="218"/>
      <c r="D3593" s="217"/>
      <c r="E3593" s="219"/>
      <c r="F3593" s="233">
        <v>481</v>
      </c>
      <c r="G3593" s="493" t="s">
        <v>4130</v>
      </c>
      <c r="H3593" s="220">
        <v>0</v>
      </c>
      <c r="I3593" s="221"/>
      <c r="J3593" s="221">
        <f t="shared" si="275"/>
        <v>0</v>
      </c>
      <c r="K3593" s="221">
        <v>0</v>
      </c>
      <c r="L3593" s="221"/>
      <c r="M3593" s="221">
        <f t="shared" si="276"/>
        <v>0</v>
      </c>
      <c r="N3593" s="722"/>
      <c r="O3593" s="115"/>
      <c r="P3593" s="98"/>
      <c r="Q3593" s="98"/>
      <c r="R3593" s="87"/>
      <c r="S3593" s="98"/>
      <c r="T3593" s="98"/>
      <c r="U3593" s="98"/>
      <c r="V3593" s="98"/>
      <c r="W3593" s="98"/>
      <c r="X3593" s="98"/>
      <c r="Y3593" s="98"/>
      <c r="Z3593" s="98"/>
      <c r="AA3593" s="98"/>
      <c r="AB3593" s="98"/>
      <c r="AC3593" s="98"/>
    </row>
    <row r="3594" spans="1:29" s="80" customFormat="1" ht="14.25" hidden="1" customHeight="1" x14ac:dyDescent="0.25">
      <c r="A3594" s="217"/>
      <c r="B3594" s="217"/>
      <c r="C3594" s="218"/>
      <c r="D3594" s="217"/>
      <c r="E3594" s="219"/>
      <c r="F3594" s="233">
        <v>483</v>
      </c>
      <c r="G3594" s="494" t="s">
        <v>3762</v>
      </c>
      <c r="H3594" s="220">
        <v>0</v>
      </c>
      <c r="I3594" s="221"/>
      <c r="J3594" s="221">
        <f t="shared" si="275"/>
        <v>0</v>
      </c>
      <c r="K3594" s="221">
        <v>0</v>
      </c>
      <c r="L3594" s="221"/>
      <c r="M3594" s="221">
        <f t="shared" si="276"/>
        <v>0</v>
      </c>
      <c r="N3594" s="722"/>
      <c r="O3594" s="115"/>
      <c r="P3594" s="98"/>
      <c r="Q3594" s="98"/>
      <c r="R3594" s="87"/>
      <c r="S3594" s="98"/>
      <c r="T3594" s="98"/>
      <c r="U3594" s="98"/>
      <c r="V3594" s="98"/>
      <c r="W3594" s="98"/>
      <c r="X3594" s="98"/>
      <c r="Y3594" s="98"/>
      <c r="Z3594" s="98"/>
      <c r="AA3594" s="98"/>
      <c r="AB3594" s="98"/>
      <c r="AC3594" s="98"/>
    </row>
    <row r="3595" spans="1:29" s="80" customFormat="1" ht="14.25" hidden="1" customHeight="1" x14ac:dyDescent="0.25">
      <c r="A3595" s="217"/>
      <c r="B3595" s="217"/>
      <c r="C3595" s="218"/>
      <c r="D3595" s="217"/>
      <c r="E3595" s="219"/>
      <c r="F3595" s="233">
        <v>485</v>
      </c>
      <c r="G3595" s="494" t="s">
        <v>3764</v>
      </c>
      <c r="H3595" s="220">
        <v>0</v>
      </c>
      <c r="I3595" s="221"/>
      <c r="J3595" s="221">
        <f t="shared" si="275"/>
        <v>0</v>
      </c>
      <c r="K3595" s="221">
        <v>0</v>
      </c>
      <c r="L3595" s="221"/>
      <c r="M3595" s="221">
        <f t="shared" si="276"/>
        <v>0</v>
      </c>
      <c r="N3595" s="722"/>
      <c r="O3595" s="115"/>
      <c r="P3595" s="98"/>
      <c r="Q3595" s="98"/>
      <c r="R3595" s="87"/>
      <c r="S3595" s="98"/>
      <c r="T3595" s="98"/>
      <c r="U3595" s="98"/>
      <c r="V3595" s="98"/>
      <c r="W3595" s="98"/>
      <c r="X3595" s="98"/>
      <c r="Y3595" s="98"/>
      <c r="Z3595" s="98"/>
      <c r="AA3595" s="98"/>
      <c r="AB3595" s="98"/>
      <c r="AC3595" s="98"/>
    </row>
    <row r="3596" spans="1:29" s="80" customFormat="1" ht="14.25" hidden="1" customHeight="1" x14ac:dyDescent="0.25">
      <c r="A3596" s="217"/>
      <c r="B3596" s="217"/>
      <c r="C3596" s="218"/>
      <c r="D3596" s="217"/>
      <c r="E3596" s="234"/>
      <c r="F3596" s="233"/>
      <c r="G3596" s="496" t="s">
        <v>3906</v>
      </c>
      <c r="H3596" s="235"/>
      <c r="I3596" s="236"/>
      <c r="J3596" s="237"/>
      <c r="K3596" s="237"/>
      <c r="L3596" s="237"/>
      <c r="M3596" s="237"/>
      <c r="N3596" s="723"/>
      <c r="O3596" s="115"/>
      <c r="P3596" s="98"/>
      <c r="Q3596" s="98"/>
      <c r="R3596" s="87"/>
      <c r="S3596" s="98"/>
      <c r="T3596" s="98"/>
      <c r="U3596" s="98"/>
      <c r="V3596" s="98"/>
      <c r="W3596" s="98"/>
      <c r="X3596" s="98"/>
      <c r="Y3596" s="98"/>
      <c r="Z3596" s="98"/>
      <c r="AA3596" s="98"/>
      <c r="AB3596" s="98"/>
      <c r="AC3596" s="98"/>
    </row>
    <row r="3597" spans="1:29" s="80" customFormat="1" ht="14.25" hidden="1" customHeight="1" x14ac:dyDescent="0.25">
      <c r="A3597" s="217"/>
      <c r="B3597" s="217"/>
      <c r="C3597" s="218"/>
      <c r="D3597" s="217"/>
      <c r="E3597" s="219"/>
      <c r="F3597" s="238" t="s">
        <v>219</v>
      </c>
      <c r="G3597" s="497" t="s">
        <v>220</v>
      </c>
      <c r="H3597" s="220">
        <f>SUM(H3536:H3595)</f>
        <v>0</v>
      </c>
      <c r="I3597" s="221"/>
      <c r="J3597" s="221">
        <f t="shared" ref="J3597:J3612" si="277">SUM(H3597:I3597)</f>
        <v>0</v>
      </c>
      <c r="K3597" s="221">
        <f>SUM(K3536:K3595)</f>
        <v>0</v>
      </c>
      <c r="L3597" s="221"/>
      <c r="M3597" s="221">
        <f t="shared" ref="M3597:M3612" si="278">SUM(K3597:L3597)</f>
        <v>0</v>
      </c>
      <c r="N3597" s="722"/>
      <c r="O3597" s="115"/>
      <c r="P3597" s="98"/>
      <c r="Q3597" s="98"/>
      <c r="R3597" s="87"/>
      <c r="S3597" s="98"/>
      <c r="T3597" s="98"/>
      <c r="U3597" s="98"/>
      <c r="V3597" s="98"/>
      <c r="W3597" s="98"/>
      <c r="X3597" s="98"/>
      <c r="Y3597" s="98"/>
      <c r="Z3597" s="98"/>
      <c r="AA3597" s="98"/>
      <c r="AB3597" s="98"/>
      <c r="AC3597" s="98"/>
    </row>
    <row r="3598" spans="1:29" s="80" customFormat="1" ht="14.25" hidden="1" customHeight="1" x14ac:dyDescent="0.25">
      <c r="A3598" s="217"/>
      <c r="B3598" s="217"/>
      <c r="C3598" s="218"/>
      <c r="D3598" s="217"/>
      <c r="E3598" s="219"/>
      <c r="F3598" s="238" t="s">
        <v>221</v>
      </c>
      <c r="G3598" s="497" t="s">
        <v>222</v>
      </c>
      <c r="H3598" s="220"/>
      <c r="I3598" s="221"/>
      <c r="J3598" s="221">
        <f t="shared" si="277"/>
        <v>0</v>
      </c>
      <c r="K3598" s="221"/>
      <c r="L3598" s="221"/>
      <c r="M3598" s="221">
        <f t="shared" si="278"/>
        <v>0</v>
      </c>
      <c r="N3598" s="722"/>
      <c r="O3598" s="115"/>
      <c r="P3598" s="98"/>
      <c r="Q3598" s="98"/>
      <c r="R3598" s="87"/>
      <c r="S3598" s="98"/>
      <c r="T3598" s="98"/>
      <c r="U3598" s="98"/>
      <c r="V3598" s="98"/>
      <c r="W3598" s="98"/>
      <c r="X3598" s="98"/>
      <c r="Y3598" s="98"/>
      <c r="Z3598" s="98"/>
      <c r="AA3598" s="98"/>
      <c r="AB3598" s="98"/>
      <c r="AC3598" s="98"/>
    </row>
    <row r="3599" spans="1:29" s="80" customFormat="1" ht="14.25" hidden="1" customHeight="1" x14ac:dyDescent="0.25">
      <c r="A3599" s="217"/>
      <c r="B3599" s="217"/>
      <c r="C3599" s="218"/>
      <c r="D3599" s="217"/>
      <c r="E3599" s="219"/>
      <c r="F3599" s="238" t="s">
        <v>223</v>
      </c>
      <c r="G3599" s="497" t="s">
        <v>224</v>
      </c>
      <c r="H3599" s="220"/>
      <c r="I3599" s="221"/>
      <c r="J3599" s="221">
        <f t="shared" si="277"/>
        <v>0</v>
      </c>
      <c r="K3599" s="221"/>
      <c r="L3599" s="221"/>
      <c r="M3599" s="221">
        <f t="shared" si="278"/>
        <v>0</v>
      </c>
      <c r="N3599" s="722"/>
      <c r="O3599" s="115"/>
      <c r="P3599" s="98"/>
      <c r="Q3599" s="98"/>
      <c r="R3599" s="87"/>
      <c r="S3599" s="98"/>
      <c r="T3599" s="98"/>
      <c r="U3599" s="98"/>
      <c r="V3599" s="98"/>
      <c r="W3599" s="98"/>
      <c r="X3599" s="98"/>
      <c r="Y3599" s="98"/>
      <c r="Z3599" s="98"/>
      <c r="AA3599" s="98"/>
      <c r="AB3599" s="98"/>
      <c r="AC3599" s="98"/>
    </row>
    <row r="3600" spans="1:29" s="80" customFormat="1" ht="14.25" hidden="1" customHeight="1" x14ac:dyDescent="0.25">
      <c r="A3600" s="217"/>
      <c r="B3600" s="217"/>
      <c r="C3600" s="218"/>
      <c r="D3600" s="217"/>
      <c r="E3600" s="219"/>
      <c r="F3600" s="238" t="s">
        <v>225</v>
      </c>
      <c r="G3600" s="497" t="s">
        <v>226</v>
      </c>
      <c r="H3600" s="220"/>
      <c r="I3600" s="221"/>
      <c r="J3600" s="221">
        <f t="shared" si="277"/>
        <v>0</v>
      </c>
      <c r="K3600" s="221"/>
      <c r="L3600" s="221"/>
      <c r="M3600" s="221">
        <f t="shared" si="278"/>
        <v>0</v>
      </c>
      <c r="N3600" s="722"/>
      <c r="O3600" s="115"/>
      <c r="P3600" s="98"/>
      <c r="Q3600" s="98"/>
      <c r="R3600" s="87"/>
      <c r="S3600" s="98"/>
      <c r="T3600" s="98"/>
      <c r="U3600" s="98"/>
      <c r="V3600" s="98"/>
      <c r="W3600" s="98"/>
      <c r="X3600" s="98"/>
      <c r="Y3600" s="98"/>
      <c r="Z3600" s="98"/>
      <c r="AA3600" s="98"/>
      <c r="AB3600" s="98"/>
      <c r="AC3600" s="98"/>
    </row>
    <row r="3601" spans="1:29" s="80" customFormat="1" ht="14.25" hidden="1" customHeight="1" x14ac:dyDescent="0.25">
      <c r="A3601" s="217"/>
      <c r="B3601" s="217"/>
      <c r="C3601" s="218"/>
      <c r="D3601" s="217"/>
      <c r="E3601" s="219"/>
      <c r="F3601" s="238" t="s">
        <v>227</v>
      </c>
      <c r="G3601" s="497" t="s">
        <v>228</v>
      </c>
      <c r="H3601" s="220"/>
      <c r="I3601" s="221"/>
      <c r="J3601" s="221">
        <f t="shared" si="277"/>
        <v>0</v>
      </c>
      <c r="K3601" s="221"/>
      <c r="L3601" s="221"/>
      <c r="M3601" s="221">
        <f t="shared" si="278"/>
        <v>0</v>
      </c>
      <c r="N3601" s="722"/>
      <c r="O3601" s="115"/>
      <c r="P3601" s="98"/>
      <c r="Q3601" s="98"/>
      <c r="R3601" s="87"/>
      <c r="S3601" s="98"/>
      <c r="T3601" s="98"/>
      <c r="U3601" s="98"/>
      <c r="V3601" s="98"/>
      <c r="W3601" s="98"/>
      <c r="X3601" s="98"/>
      <c r="Y3601" s="98"/>
      <c r="Z3601" s="98"/>
      <c r="AA3601" s="98"/>
      <c r="AB3601" s="98"/>
      <c r="AC3601" s="98"/>
    </row>
    <row r="3602" spans="1:29" s="80" customFormat="1" ht="14.25" hidden="1" customHeight="1" x14ac:dyDescent="0.25">
      <c r="A3602" s="217"/>
      <c r="B3602" s="217"/>
      <c r="C3602" s="218"/>
      <c r="D3602" s="217"/>
      <c r="E3602" s="219"/>
      <c r="F3602" s="238" t="s">
        <v>229</v>
      </c>
      <c r="G3602" s="497" t="s">
        <v>230</v>
      </c>
      <c r="H3602" s="220"/>
      <c r="I3602" s="221"/>
      <c r="J3602" s="221">
        <f t="shared" si="277"/>
        <v>0</v>
      </c>
      <c r="K3602" s="221"/>
      <c r="L3602" s="221"/>
      <c r="M3602" s="221">
        <f t="shared" si="278"/>
        <v>0</v>
      </c>
      <c r="N3602" s="722"/>
      <c r="O3602" s="115"/>
      <c r="P3602" s="98"/>
      <c r="Q3602" s="98"/>
      <c r="R3602" s="87"/>
      <c r="S3602" s="98"/>
      <c r="T3602" s="98"/>
      <c r="U3602" s="98"/>
      <c r="V3602" s="98"/>
      <c r="W3602" s="98"/>
      <c r="X3602" s="98"/>
      <c r="Y3602" s="98"/>
      <c r="Z3602" s="98"/>
      <c r="AA3602" s="98"/>
      <c r="AB3602" s="98"/>
      <c r="AC3602" s="98"/>
    </row>
    <row r="3603" spans="1:29" s="80" customFormat="1" ht="14.25" hidden="1" customHeight="1" x14ac:dyDescent="0.25">
      <c r="A3603" s="217"/>
      <c r="B3603" s="217"/>
      <c r="C3603" s="218"/>
      <c r="D3603" s="217"/>
      <c r="E3603" s="219"/>
      <c r="F3603" s="238" t="s">
        <v>231</v>
      </c>
      <c r="G3603" s="497" t="s">
        <v>4115</v>
      </c>
      <c r="H3603" s="220"/>
      <c r="I3603" s="221">
        <v>0</v>
      </c>
      <c r="J3603" s="221">
        <f t="shared" si="277"/>
        <v>0</v>
      </c>
      <c r="K3603" s="221"/>
      <c r="L3603" s="221">
        <v>0</v>
      </c>
      <c r="M3603" s="221">
        <f t="shared" si="278"/>
        <v>0</v>
      </c>
      <c r="N3603" s="722"/>
      <c r="O3603" s="115"/>
      <c r="P3603" s="98"/>
      <c r="Q3603" s="98"/>
      <c r="R3603" s="87"/>
      <c r="S3603" s="98"/>
      <c r="T3603" s="98"/>
      <c r="U3603" s="98"/>
      <c r="V3603" s="98"/>
      <c r="W3603" s="98"/>
      <c r="X3603" s="98"/>
      <c r="Y3603" s="98"/>
      <c r="Z3603" s="98"/>
      <c r="AA3603" s="98"/>
      <c r="AB3603" s="98"/>
      <c r="AC3603" s="98"/>
    </row>
    <row r="3604" spans="1:29" s="80" customFormat="1" ht="14.25" hidden="1" customHeight="1" x14ac:dyDescent="0.25">
      <c r="A3604" s="217"/>
      <c r="B3604" s="217"/>
      <c r="C3604" s="218"/>
      <c r="D3604" s="217"/>
      <c r="E3604" s="219"/>
      <c r="F3604" s="238" t="s">
        <v>232</v>
      </c>
      <c r="G3604" s="497" t="s">
        <v>4114</v>
      </c>
      <c r="H3604" s="220"/>
      <c r="I3604" s="221"/>
      <c r="J3604" s="221">
        <f t="shared" si="277"/>
        <v>0</v>
      </c>
      <c r="K3604" s="221"/>
      <c r="L3604" s="221"/>
      <c r="M3604" s="221">
        <f t="shared" si="278"/>
        <v>0</v>
      </c>
      <c r="N3604" s="722"/>
      <c r="O3604" s="115"/>
      <c r="P3604" s="98"/>
      <c r="Q3604" s="98"/>
      <c r="R3604" s="87"/>
      <c r="S3604" s="98"/>
      <c r="T3604" s="98"/>
      <c r="U3604" s="98"/>
      <c r="V3604" s="98"/>
      <c r="W3604" s="98"/>
      <c r="X3604" s="98"/>
      <c r="Y3604" s="98"/>
      <c r="Z3604" s="98"/>
      <c r="AA3604" s="98"/>
      <c r="AB3604" s="98"/>
      <c r="AC3604" s="98"/>
    </row>
    <row r="3605" spans="1:29" s="80" customFormat="1" ht="14.25" hidden="1" customHeight="1" x14ac:dyDescent="0.25">
      <c r="A3605" s="217"/>
      <c r="B3605" s="217"/>
      <c r="C3605" s="218"/>
      <c r="D3605" s="217"/>
      <c r="E3605" s="219"/>
      <c r="F3605" s="238" t="s">
        <v>233</v>
      </c>
      <c r="G3605" s="497" t="s">
        <v>42</v>
      </c>
      <c r="H3605" s="220"/>
      <c r="I3605" s="221"/>
      <c r="J3605" s="221">
        <f t="shared" si="277"/>
        <v>0</v>
      </c>
      <c r="K3605" s="221"/>
      <c r="L3605" s="221"/>
      <c r="M3605" s="221">
        <f t="shared" si="278"/>
        <v>0</v>
      </c>
      <c r="N3605" s="722"/>
      <c r="O3605" s="115"/>
      <c r="P3605" s="98"/>
      <c r="Q3605" s="98"/>
      <c r="R3605" s="87"/>
      <c r="S3605" s="98"/>
      <c r="T3605" s="98"/>
      <c r="U3605" s="98"/>
      <c r="V3605" s="98"/>
      <c r="W3605" s="98"/>
      <c r="X3605" s="98"/>
      <c r="Y3605" s="98"/>
      <c r="Z3605" s="98"/>
      <c r="AA3605" s="98"/>
      <c r="AB3605" s="98"/>
      <c r="AC3605" s="98"/>
    </row>
    <row r="3606" spans="1:29" s="80" customFormat="1" ht="14.25" hidden="1" customHeight="1" x14ac:dyDescent="0.25">
      <c r="A3606" s="217"/>
      <c r="B3606" s="217"/>
      <c r="C3606" s="218"/>
      <c r="D3606" s="217"/>
      <c r="E3606" s="219"/>
      <c r="F3606" s="238" t="s">
        <v>234</v>
      </c>
      <c r="G3606" s="497" t="s">
        <v>235</v>
      </c>
      <c r="H3606" s="220"/>
      <c r="I3606" s="221"/>
      <c r="J3606" s="221">
        <f t="shared" si="277"/>
        <v>0</v>
      </c>
      <c r="K3606" s="221"/>
      <c r="L3606" s="221"/>
      <c r="M3606" s="221">
        <f t="shared" si="278"/>
        <v>0</v>
      </c>
      <c r="N3606" s="722"/>
      <c r="O3606" s="115"/>
      <c r="P3606" s="98"/>
      <c r="Q3606" s="98"/>
      <c r="R3606" s="87"/>
      <c r="S3606" s="98"/>
      <c r="T3606" s="98"/>
      <c r="U3606" s="98"/>
      <c r="V3606" s="98"/>
      <c r="W3606" s="98"/>
      <c r="X3606" s="98"/>
      <c r="Y3606" s="98"/>
      <c r="Z3606" s="98"/>
      <c r="AA3606" s="98"/>
      <c r="AB3606" s="98"/>
      <c r="AC3606" s="98"/>
    </row>
    <row r="3607" spans="1:29" s="80" customFormat="1" ht="14.25" hidden="1" customHeight="1" x14ac:dyDescent="0.25">
      <c r="A3607" s="217"/>
      <c r="B3607" s="217"/>
      <c r="C3607" s="218"/>
      <c r="D3607" s="217"/>
      <c r="E3607" s="219"/>
      <c r="F3607" s="238" t="s">
        <v>236</v>
      </c>
      <c r="G3607" s="497" t="s">
        <v>237</v>
      </c>
      <c r="H3607" s="220"/>
      <c r="I3607" s="221"/>
      <c r="J3607" s="221">
        <f t="shared" si="277"/>
        <v>0</v>
      </c>
      <c r="K3607" s="221"/>
      <c r="L3607" s="221"/>
      <c r="M3607" s="221">
        <f t="shared" si="278"/>
        <v>0</v>
      </c>
      <c r="N3607" s="722"/>
      <c r="O3607" s="115"/>
      <c r="P3607" s="98"/>
      <c r="Q3607" s="98"/>
      <c r="R3607" s="87"/>
      <c r="S3607" s="98"/>
      <c r="T3607" s="98"/>
      <c r="U3607" s="98"/>
      <c r="V3607" s="98"/>
      <c r="W3607" s="98"/>
      <c r="X3607" s="98"/>
      <c r="Y3607" s="98"/>
      <c r="Z3607" s="98"/>
      <c r="AA3607" s="98"/>
      <c r="AB3607" s="98"/>
      <c r="AC3607" s="98"/>
    </row>
    <row r="3608" spans="1:29" s="80" customFormat="1" ht="14.25" hidden="1" customHeight="1" x14ac:dyDescent="0.25">
      <c r="A3608" s="217"/>
      <c r="B3608" s="217"/>
      <c r="C3608" s="218"/>
      <c r="D3608" s="217"/>
      <c r="E3608" s="219"/>
      <c r="F3608" s="238" t="s">
        <v>238</v>
      </c>
      <c r="G3608" s="497" t="s">
        <v>239</v>
      </c>
      <c r="H3608" s="220"/>
      <c r="I3608" s="221"/>
      <c r="J3608" s="221">
        <f t="shared" si="277"/>
        <v>0</v>
      </c>
      <c r="K3608" s="221"/>
      <c r="L3608" s="221"/>
      <c r="M3608" s="221">
        <f t="shared" si="278"/>
        <v>0</v>
      </c>
      <c r="N3608" s="722"/>
      <c r="O3608" s="115"/>
      <c r="P3608" s="98"/>
      <c r="Q3608" s="98"/>
      <c r="R3608" s="87"/>
      <c r="S3608" s="98"/>
      <c r="T3608" s="98"/>
      <c r="U3608" s="98"/>
      <c r="V3608" s="98"/>
      <c r="W3608" s="98"/>
      <c r="X3608" s="98"/>
      <c r="Y3608" s="98"/>
      <c r="Z3608" s="98"/>
      <c r="AA3608" s="98"/>
      <c r="AB3608" s="98"/>
      <c r="AC3608" s="98"/>
    </row>
    <row r="3609" spans="1:29" s="80" customFormat="1" ht="14.25" hidden="1" customHeight="1" x14ac:dyDescent="0.25">
      <c r="A3609" s="217"/>
      <c r="B3609" s="217"/>
      <c r="C3609" s="218"/>
      <c r="D3609" s="217"/>
      <c r="E3609" s="219"/>
      <c r="F3609" s="238" t="s">
        <v>240</v>
      </c>
      <c r="G3609" s="497" t="s">
        <v>241</v>
      </c>
      <c r="H3609" s="220"/>
      <c r="I3609" s="221">
        <v>0</v>
      </c>
      <c r="J3609" s="221">
        <f t="shared" si="277"/>
        <v>0</v>
      </c>
      <c r="K3609" s="221"/>
      <c r="L3609" s="221">
        <v>0</v>
      </c>
      <c r="M3609" s="221">
        <f t="shared" si="278"/>
        <v>0</v>
      </c>
      <c r="N3609" s="722"/>
      <c r="O3609" s="115"/>
      <c r="P3609" s="98"/>
      <c r="Q3609" s="98"/>
      <c r="R3609" s="87"/>
      <c r="S3609" s="98"/>
      <c r="T3609" s="98"/>
      <c r="U3609" s="98"/>
      <c r="V3609" s="98"/>
      <c r="W3609" s="98"/>
      <c r="X3609" s="98"/>
      <c r="Y3609" s="98"/>
      <c r="Z3609" s="98"/>
      <c r="AA3609" s="98"/>
      <c r="AB3609" s="98"/>
      <c r="AC3609" s="98"/>
    </row>
    <row r="3610" spans="1:29" s="80" customFormat="1" ht="14.25" hidden="1" customHeight="1" x14ac:dyDescent="0.25">
      <c r="A3610" s="217"/>
      <c r="B3610" s="217"/>
      <c r="C3610" s="218"/>
      <c r="D3610" s="217"/>
      <c r="E3610" s="219"/>
      <c r="F3610" s="238" t="s">
        <v>242</v>
      </c>
      <c r="G3610" s="497" t="s">
        <v>243</v>
      </c>
      <c r="H3610" s="220"/>
      <c r="I3610" s="221"/>
      <c r="J3610" s="221">
        <f t="shared" si="277"/>
        <v>0</v>
      </c>
      <c r="K3610" s="221"/>
      <c r="L3610" s="221"/>
      <c r="M3610" s="221">
        <f t="shared" si="278"/>
        <v>0</v>
      </c>
      <c r="N3610" s="722"/>
      <c r="O3610" s="115"/>
      <c r="P3610" s="98"/>
      <c r="Q3610" s="98"/>
      <c r="R3610" s="87"/>
      <c r="S3610" s="98"/>
      <c r="T3610" s="98"/>
      <c r="U3610" s="98"/>
      <c r="V3610" s="98"/>
      <c r="W3610" s="98"/>
      <c r="X3610" s="98"/>
      <c r="Y3610" s="98"/>
      <c r="Z3610" s="98"/>
      <c r="AA3610" s="98"/>
      <c r="AB3610" s="98"/>
      <c r="AC3610" s="98"/>
    </row>
    <row r="3611" spans="1:29" s="80" customFormat="1" ht="14.25" hidden="1" customHeight="1" x14ac:dyDescent="0.25">
      <c r="A3611" s="217"/>
      <c r="B3611" s="217"/>
      <c r="C3611" s="218"/>
      <c r="D3611" s="217"/>
      <c r="E3611" s="219"/>
      <c r="F3611" s="238" t="s">
        <v>244</v>
      </c>
      <c r="G3611" s="497" t="s">
        <v>245</v>
      </c>
      <c r="H3611" s="220"/>
      <c r="I3611" s="221"/>
      <c r="J3611" s="221">
        <f t="shared" si="277"/>
        <v>0</v>
      </c>
      <c r="K3611" s="221"/>
      <c r="L3611" s="221"/>
      <c r="M3611" s="221">
        <f t="shared" si="278"/>
        <v>0</v>
      </c>
      <c r="N3611" s="722"/>
      <c r="O3611" s="115"/>
      <c r="P3611" s="98"/>
      <c r="Q3611" s="98"/>
      <c r="R3611" s="87"/>
      <c r="S3611" s="98"/>
      <c r="T3611" s="98"/>
      <c r="U3611" s="98"/>
      <c r="V3611" s="98"/>
      <c r="W3611" s="98"/>
      <c r="X3611" s="98"/>
      <c r="Y3611" s="98"/>
      <c r="Z3611" s="98"/>
      <c r="AA3611" s="98"/>
      <c r="AB3611" s="98"/>
      <c r="AC3611" s="98"/>
    </row>
    <row r="3612" spans="1:29" s="80" customFormat="1" ht="14.25" hidden="1" customHeight="1" x14ac:dyDescent="0.25">
      <c r="A3612" s="217"/>
      <c r="B3612" s="217"/>
      <c r="C3612" s="218"/>
      <c r="D3612" s="217"/>
      <c r="E3612" s="219"/>
      <c r="F3612" s="238" t="s">
        <v>246</v>
      </c>
      <c r="G3612" s="497" t="s">
        <v>247</v>
      </c>
      <c r="H3612" s="220"/>
      <c r="I3612" s="221"/>
      <c r="J3612" s="221">
        <f t="shared" si="277"/>
        <v>0</v>
      </c>
      <c r="K3612" s="221"/>
      <c r="L3612" s="221"/>
      <c r="M3612" s="221">
        <f t="shared" si="278"/>
        <v>0</v>
      </c>
      <c r="N3612" s="722"/>
      <c r="O3612" s="115"/>
      <c r="P3612" s="98"/>
      <c r="Q3612" s="98"/>
      <c r="R3612" s="87"/>
      <c r="S3612" s="98"/>
      <c r="T3612" s="98"/>
      <c r="U3612" s="98"/>
      <c r="V3612" s="98"/>
      <c r="W3612" s="98"/>
      <c r="X3612" s="98"/>
      <c r="Y3612" s="98"/>
      <c r="Z3612" s="98"/>
      <c r="AA3612" s="98"/>
      <c r="AB3612" s="98"/>
      <c r="AC3612" s="98"/>
    </row>
    <row r="3613" spans="1:29" s="80" customFormat="1" ht="14.25" hidden="1" customHeight="1" x14ac:dyDescent="0.25">
      <c r="A3613" s="217"/>
      <c r="B3613" s="217"/>
      <c r="C3613" s="218"/>
      <c r="D3613" s="217"/>
      <c r="E3613" s="219"/>
      <c r="F3613" s="217"/>
      <c r="G3613" s="498" t="s">
        <v>3905</v>
      </c>
      <c r="H3613" s="239">
        <f>SUM(H3597:H3612)</f>
        <v>0</v>
      </c>
      <c r="I3613" s="240">
        <f>SUM(I3598:I3612)</f>
        <v>0</v>
      </c>
      <c r="J3613" s="240">
        <f>SUM(J3597:J3612)</f>
        <v>0</v>
      </c>
      <c r="K3613" s="240">
        <f>SUM(K3597:K3612)</f>
        <v>0</v>
      </c>
      <c r="L3613" s="240">
        <f>SUM(L3598:L3612)</f>
        <v>0</v>
      </c>
      <c r="M3613" s="240">
        <f>SUM(M3597:M3612)</f>
        <v>0</v>
      </c>
      <c r="N3613" s="724"/>
      <c r="O3613" s="115"/>
      <c r="P3613" s="98"/>
      <c r="Q3613" s="98"/>
      <c r="R3613" s="87"/>
      <c r="S3613" s="98"/>
      <c r="T3613" s="98"/>
      <c r="U3613" s="98"/>
      <c r="V3613" s="98"/>
      <c r="W3613" s="98"/>
      <c r="X3613" s="98"/>
      <c r="Y3613" s="98"/>
      <c r="Z3613" s="98"/>
      <c r="AA3613" s="98"/>
      <c r="AB3613" s="98"/>
      <c r="AC3613" s="98"/>
    </row>
    <row r="3614" spans="1:29" s="80" customFormat="1" ht="30" hidden="1" customHeight="1" x14ac:dyDescent="0.25">
      <c r="A3614" s="217"/>
      <c r="B3614" s="217"/>
      <c r="C3614" s="218"/>
      <c r="D3614" s="217"/>
      <c r="E3614" s="234"/>
      <c r="F3614" s="233"/>
      <c r="G3614" s="499" t="s">
        <v>4050</v>
      </c>
      <c r="H3614" s="235"/>
      <c r="I3614" s="236"/>
      <c r="J3614" s="237"/>
      <c r="K3614" s="237"/>
      <c r="L3614" s="237"/>
      <c r="M3614" s="237"/>
      <c r="N3614" s="723"/>
      <c r="O3614" s="115"/>
      <c r="P3614" s="98"/>
      <c r="Q3614" s="98"/>
      <c r="R3614" s="87"/>
      <c r="S3614" s="98"/>
      <c r="T3614" s="98"/>
      <c r="U3614" s="98"/>
      <c r="V3614" s="98"/>
      <c r="W3614" s="98"/>
      <c r="X3614" s="98"/>
      <c r="Y3614" s="98"/>
      <c r="Z3614" s="98"/>
      <c r="AA3614" s="98"/>
      <c r="AB3614" s="98"/>
      <c r="AC3614" s="98"/>
    </row>
    <row r="3615" spans="1:29" s="80" customFormat="1" ht="14.25" hidden="1" customHeight="1" x14ac:dyDescent="0.25">
      <c r="A3615" s="217"/>
      <c r="B3615" s="217"/>
      <c r="C3615" s="218"/>
      <c r="D3615" s="217"/>
      <c r="E3615" s="219"/>
      <c r="F3615" s="238" t="s">
        <v>219</v>
      </c>
      <c r="G3615" s="497" t="s">
        <v>220</v>
      </c>
      <c r="H3615" s="220">
        <f>SUM(H3536:H3595)</f>
        <v>0</v>
      </c>
      <c r="I3615" s="221"/>
      <c r="J3615" s="221">
        <f>SUM(H3615:I3615)</f>
        <v>0</v>
      </c>
      <c r="K3615" s="221">
        <f>SUM(K3536:K3595)</f>
        <v>0</v>
      </c>
      <c r="L3615" s="221"/>
      <c r="M3615" s="221">
        <f>SUM(K3615:L3615)</f>
        <v>0</v>
      </c>
      <c r="N3615" s="722"/>
      <c r="O3615" s="115"/>
      <c r="P3615" s="98"/>
      <c r="Q3615" s="98"/>
      <c r="R3615" s="87"/>
      <c r="S3615" s="98"/>
      <c r="T3615" s="98"/>
      <c r="U3615" s="98"/>
      <c r="V3615" s="98"/>
      <c r="W3615" s="98"/>
      <c r="X3615" s="98"/>
      <c r="Y3615" s="98"/>
      <c r="Z3615" s="98"/>
      <c r="AA3615" s="98"/>
      <c r="AB3615" s="98"/>
      <c r="AC3615" s="98"/>
    </row>
    <row r="3616" spans="1:29" s="80" customFormat="1" ht="14.25" hidden="1" customHeight="1" x14ac:dyDescent="0.25">
      <c r="A3616" s="217"/>
      <c r="B3616" s="217"/>
      <c r="C3616" s="218"/>
      <c r="D3616" s="217"/>
      <c r="E3616" s="219"/>
      <c r="F3616" s="238" t="s">
        <v>221</v>
      </c>
      <c r="G3616" s="497" t="s">
        <v>222</v>
      </c>
      <c r="H3616" s="220"/>
      <c r="I3616" s="221"/>
      <c r="J3616" s="221">
        <f t="shared" ref="J3616:J3630" si="279">SUM(H3616:I3616)</f>
        <v>0</v>
      </c>
      <c r="K3616" s="221"/>
      <c r="L3616" s="221"/>
      <c r="M3616" s="221">
        <f t="shared" ref="M3616:M3630" si="280">SUM(K3616:L3616)</f>
        <v>0</v>
      </c>
      <c r="N3616" s="722"/>
      <c r="O3616" s="115"/>
      <c r="P3616" s="98"/>
      <c r="Q3616" s="98"/>
      <c r="R3616" s="87"/>
      <c r="S3616" s="98"/>
      <c r="T3616" s="98"/>
      <c r="U3616" s="98"/>
      <c r="V3616" s="98"/>
      <c r="W3616" s="98"/>
      <c r="X3616" s="98"/>
      <c r="Y3616" s="98"/>
      <c r="Z3616" s="98"/>
      <c r="AA3616" s="98"/>
      <c r="AB3616" s="98"/>
      <c r="AC3616" s="98"/>
    </row>
    <row r="3617" spans="1:29" s="80" customFormat="1" ht="14.25" hidden="1" customHeight="1" x14ac:dyDescent="0.25">
      <c r="A3617" s="217"/>
      <c r="B3617" s="217"/>
      <c r="C3617" s="218"/>
      <c r="D3617" s="217"/>
      <c r="E3617" s="219"/>
      <c r="F3617" s="238" t="s">
        <v>223</v>
      </c>
      <c r="G3617" s="497" t="s">
        <v>224</v>
      </c>
      <c r="H3617" s="220"/>
      <c r="I3617" s="221"/>
      <c r="J3617" s="221">
        <f t="shared" si="279"/>
        <v>0</v>
      </c>
      <c r="K3617" s="221"/>
      <c r="L3617" s="221"/>
      <c r="M3617" s="221">
        <f t="shared" si="280"/>
        <v>0</v>
      </c>
      <c r="N3617" s="722"/>
      <c r="O3617" s="115"/>
      <c r="P3617" s="98"/>
      <c r="Q3617" s="98"/>
      <c r="R3617" s="87"/>
      <c r="S3617" s="98"/>
      <c r="T3617" s="98"/>
      <c r="U3617" s="98"/>
      <c r="V3617" s="98"/>
      <c r="W3617" s="98"/>
      <c r="X3617" s="98"/>
      <c r="Y3617" s="98"/>
      <c r="Z3617" s="98"/>
      <c r="AA3617" s="98"/>
      <c r="AB3617" s="98"/>
      <c r="AC3617" s="98"/>
    </row>
    <row r="3618" spans="1:29" s="80" customFormat="1" ht="14.25" hidden="1" customHeight="1" x14ac:dyDescent="0.25">
      <c r="A3618" s="217"/>
      <c r="B3618" s="217"/>
      <c r="C3618" s="218"/>
      <c r="D3618" s="217"/>
      <c r="E3618" s="219"/>
      <c r="F3618" s="238" t="s">
        <v>225</v>
      </c>
      <c r="G3618" s="497" t="s">
        <v>226</v>
      </c>
      <c r="H3618" s="220"/>
      <c r="I3618" s="221"/>
      <c r="J3618" s="221">
        <f t="shared" si="279"/>
        <v>0</v>
      </c>
      <c r="K3618" s="221"/>
      <c r="L3618" s="221"/>
      <c r="M3618" s="221">
        <f t="shared" si="280"/>
        <v>0</v>
      </c>
      <c r="N3618" s="722"/>
      <c r="O3618" s="115"/>
      <c r="P3618" s="98"/>
      <c r="Q3618" s="98"/>
      <c r="R3618" s="87"/>
      <c r="S3618" s="98"/>
      <c r="T3618" s="98"/>
      <c r="U3618" s="98"/>
      <c r="V3618" s="98"/>
      <c r="W3618" s="98"/>
      <c r="X3618" s="98"/>
      <c r="Y3618" s="98"/>
      <c r="Z3618" s="98"/>
      <c r="AA3618" s="98"/>
      <c r="AB3618" s="98"/>
      <c r="AC3618" s="98"/>
    </row>
    <row r="3619" spans="1:29" s="80" customFormat="1" ht="14.25" hidden="1" customHeight="1" x14ac:dyDescent="0.25">
      <c r="A3619" s="217"/>
      <c r="B3619" s="217"/>
      <c r="C3619" s="218"/>
      <c r="D3619" s="217"/>
      <c r="E3619" s="219"/>
      <c r="F3619" s="238" t="s">
        <v>227</v>
      </c>
      <c r="G3619" s="497" t="s">
        <v>228</v>
      </c>
      <c r="H3619" s="220"/>
      <c r="I3619" s="221"/>
      <c r="J3619" s="221">
        <f t="shared" si="279"/>
        <v>0</v>
      </c>
      <c r="K3619" s="221"/>
      <c r="L3619" s="221"/>
      <c r="M3619" s="221">
        <f t="shared" si="280"/>
        <v>0</v>
      </c>
      <c r="N3619" s="722"/>
      <c r="O3619" s="115"/>
      <c r="P3619" s="98"/>
      <c r="Q3619" s="98"/>
      <c r="R3619" s="87"/>
      <c r="S3619" s="98"/>
      <c r="T3619" s="98"/>
      <c r="U3619" s="98"/>
      <c r="V3619" s="98"/>
      <c r="W3619" s="98"/>
      <c r="X3619" s="98"/>
      <c r="Y3619" s="98"/>
      <c r="Z3619" s="98"/>
      <c r="AA3619" s="98"/>
      <c r="AB3619" s="98"/>
      <c r="AC3619" s="98"/>
    </row>
    <row r="3620" spans="1:29" s="80" customFormat="1" ht="14.25" hidden="1" customHeight="1" x14ac:dyDescent="0.25">
      <c r="A3620" s="217"/>
      <c r="B3620" s="217"/>
      <c r="C3620" s="218"/>
      <c r="D3620" s="217"/>
      <c r="E3620" s="219"/>
      <c r="F3620" s="238" t="s">
        <v>229</v>
      </c>
      <c r="G3620" s="497" t="s">
        <v>230</v>
      </c>
      <c r="H3620" s="220"/>
      <c r="I3620" s="221"/>
      <c r="J3620" s="221">
        <f t="shared" si="279"/>
        <v>0</v>
      </c>
      <c r="K3620" s="221"/>
      <c r="L3620" s="221"/>
      <c r="M3620" s="221">
        <f t="shared" si="280"/>
        <v>0</v>
      </c>
      <c r="N3620" s="722"/>
      <c r="O3620" s="115"/>
      <c r="P3620" s="98"/>
      <c r="Q3620" s="98"/>
      <c r="R3620" s="87"/>
      <c r="S3620" s="98"/>
      <c r="T3620" s="98"/>
      <c r="U3620" s="98"/>
      <c r="V3620" s="98"/>
      <c r="W3620" s="98"/>
      <c r="X3620" s="98"/>
      <c r="Y3620" s="98"/>
      <c r="Z3620" s="98"/>
      <c r="AA3620" s="98"/>
      <c r="AB3620" s="98"/>
      <c r="AC3620" s="98"/>
    </row>
    <row r="3621" spans="1:29" s="80" customFormat="1" ht="14.25" hidden="1" customHeight="1" x14ac:dyDescent="0.25">
      <c r="A3621" s="217"/>
      <c r="B3621" s="217"/>
      <c r="C3621" s="218"/>
      <c r="D3621" s="217"/>
      <c r="E3621" s="219"/>
      <c r="F3621" s="238" t="s">
        <v>231</v>
      </c>
      <c r="G3621" s="497" t="s">
        <v>4115</v>
      </c>
      <c r="H3621" s="220"/>
      <c r="I3621" s="221">
        <v>0</v>
      </c>
      <c r="J3621" s="221">
        <f t="shared" si="279"/>
        <v>0</v>
      </c>
      <c r="K3621" s="221"/>
      <c r="L3621" s="221">
        <v>0</v>
      </c>
      <c r="M3621" s="221">
        <f t="shared" si="280"/>
        <v>0</v>
      </c>
      <c r="N3621" s="722"/>
      <c r="O3621" s="115"/>
      <c r="P3621" s="98"/>
      <c r="Q3621" s="98"/>
      <c r="R3621" s="87"/>
      <c r="S3621" s="98"/>
      <c r="T3621" s="98"/>
      <c r="U3621" s="98"/>
      <c r="V3621" s="98"/>
      <c r="W3621" s="98"/>
      <c r="X3621" s="98"/>
      <c r="Y3621" s="98"/>
      <c r="Z3621" s="98"/>
      <c r="AA3621" s="98"/>
      <c r="AB3621" s="98"/>
      <c r="AC3621" s="98"/>
    </row>
    <row r="3622" spans="1:29" s="80" customFormat="1" ht="14.25" hidden="1" customHeight="1" x14ac:dyDescent="0.25">
      <c r="A3622" s="217"/>
      <c r="B3622" s="217"/>
      <c r="C3622" s="218"/>
      <c r="D3622" s="217"/>
      <c r="E3622" s="219"/>
      <c r="F3622" s="238" t="s">
        <v>232</v>
      </c>
      <c r="G3622" s="497" t="s">
        <v>4114</v>
      </c>
      <c r="H3622" s="220"/>
      <c r="I3622" s="221"/>
      <c r="J3622" s="221">
        <f t="shared" si="279"/>
        <v>0</v>
      </c>
      <c r="K3622" s="221"/>
      <c r="L3622" s="221"/>
      <c r="M3622" s="221">
        <f t="shared" si="280"/>
        <v>0</v>
      </c>
      <c r="N3622" s="722"/>
      <c r="O3622" s="115"/>
      <c r="P3622" s="98"/>
      <c r="Q3622" s="98"/>
      <c r="R3622" s="87"/>
      <c r="S3622" s="98"/>
      <c r="T3622" s="98"/>
      <c r="U3622" s="98"/>
      <c r="V3622" s="98"/>
      <c r="W3622" s="98"/>
      <c r="X3622" s="98"/>
      <c r="Y3622" s="98"/>
      <c r="Z3622" s="98"/>
      <c r="AA3622" s="98"/>
      <c r="AB3622" s="98"/>
      <c r="AC3622" s="98"/>
    </row>
    <row r="3623" spans="1:29" s="80" customFormat="1" ht="14.25" hidden="1" customHeight="1" x14ac:dyDescent="0.25">
      <c r="A3623" s="217"/>
      <c r="B3623" s="217"/>
      <c r="C3623" s="218"/>
      <c r="D3623" s="217"/>
      <c r="E3623" s="219"/>
      <c r="F3623" s="238" t="s">
        <v>233</v>
      </c>
      <c r="G3623" s="497" t="s">
        <v>42</v>
      </c>
      <c r="H3623" s="220"/>
      <c r="I3623" s="221"/>
      <c r="J3623" s="221">
        <f t="shared" si="279"/>
        <v>0</v>
      </c>
      <c r="K3623" s="221"/>
      <c r="L3623" s="221"/>
      <c r="M3623" s="221">
        <f t="shared" si="280"/>
        <v>0</v>
      </c>
      <c r="N3623" s="722"/>
      <c r="O3623" s="115"/>
      <c r="P3623" s="98"/>
      <c r="Q3623" s="98"/>
      <c r="R3623" s="87"/>
      <c r="S3623" s="98"/>
      <c r="T3623" s="98"/>
      <c r="U3623" s="98"/>
      <c r="V3623" s="98"/>
      <c r="W3623" s="98"/>
      <c r="X3623" s="98"/>
      <c r="Y3623" s="98"/>
      <c r="Z3623" s="98"/>
      <c r="AA3623" s="98"/>
      <c r="AB3623" s="98"/>
      <c r="AC3623" s="98"/>
    </row>
    <row r="3624" spans="1:29" s="80" customFormat="1" ht="14.25" hidden="1" customHeight="1" x14ac:dyDescent="0.25">
      <c r="A3624" s="217"/>
      <c r="B3624" s="217"/>
      <c r="C3624" s="218"/>
      <c r="D3624" s="217"/>
      <c r="E3624" s="219"/>
      <c r="F3624" s="238" t="s">
        <v>234</v>
      </c>
      <c r="G3624" s="497" t="s">
        <v>235</v>
      </c>
      <c r="H3624" s="220"/>
      <c r="I3624" s="221"/>
      <c r="J3624" s="221">
        <f t="shared" si="279"/>
        <v>0</v>
      </c>
      <c r="K3624" s="221"/>
      <c r="L3624" s="221"/>
      <c r="M3624" s="221">
        <f t="shared" si="280"/>
        <v>0</v>
      </c>
      <c r="N3624" s="722"/>
      <c r="O3624" s="115"/>
      <c r="P3624" s="98"/>
      <c r="Q3624" s="98"/>
      <c r="R3624" s="87"/>
      <c r="S3624" s="98"/>
      <c r="T3624" s="98"/>
      <c r="U3624" s="98"/>
      <c r="V3624" s="98"/>
      <c r="W3624" s="98"/>
      <c r="X3624" s="98"/>
      <c r="Y3624" s="98"/>
      <c r="Z3624" s="98"/>
      <c r="AA3624" s="98"/>
      <c r="AB3624" s="98"/>
      <c r="AC3624" s="98"/>
    </row>
    <row r="3625" spans="1:29" s="80" customFormat="1" ht="14.25" hidden="1" customHeight="1" x14ac:dyDescent="0.25">
      <c r="A3625" s="217"/>
      <c r="B3625" s="217"/>
      <c r="C3625" s="218"/>
      <c r="D3625" s="217"/>
      <c r="E3625" s="219"/>
      <c r="F3625" s="238" t="s">
        <v>236</v>
      </c>
      <c r="G3625" s="497" t="s">
        <v>237</v>
      </c>
      <c r="H3625" s="220"/>
      <c r="I3625" s="221"/>
      <c r="J3625" s="221">
        <f t="shared" si="279"/>
        <v>0</v>
      </c>
      <c r="K3625" s="221"/>
      <c r="L3625" s="221"/>
      <c r="M3625" s="221">
        <f t="shared" si="280"/>
        <v>0</v>
      </c>
      <c r="N3625" s="722"/>
      <c r="O3625" s="115"/>
      <c r="P3625" s="98"/>
      <c r="Q3625" s="98"/>
      <c r="R3625" s="87"/>
      <c r="S3625" s="98"/>
      <c r="T3625" s="98"/>
      <c r="U3625" s="98"/>
      <c r="V3625" s="98"/>
      <c r="W3625" s="98"/>
      <c r="X3625" s="98"/>
      <c r="Y3625" s="98"/>
      <c r="Z3625" s="98"/>
      <c r="AA3625" s="98"/>
      <c r="AB3625" s="98"/>
      <c r="AC3625" s="98"/>
    </row>
    <row r="3626" spans="1:29" s="80" customFormat="1" ht="14.25" hidden="1" customHeight="1" x14ac:dyDescent="0.25">
      <c r="A3626" s="217"/>
      <c r="B3626" s="217"/>
      <c r="C3626" s="218"/>
      <c r="D3626" s="217"/>
      <c r="E3626" s="219"/>
      <c r="F3626" s="238" t="s">
        <v>238</v>
      </c>
      <c r="G3626" s="497" t="s">
        <v>239</v>
      </c>
      <c r="H3626" s="220"/>
      <c r="I3626" s="221"/>
      <c r="J3626" s="221">
        <f t="shared" si="279"/>
        <v>0</v>
      </c>
      <c r="K3626" s="221"/>
      <c r="L3626" s="221"/>
      <c r="M3626" s="221">
        <f t="shared" si="280"/>
        <v>0</v>
      </c>
      <c r="N3626" s="722"/>
      <c r="O3626" s="115"/>
      <c r="P3626" s="98"/>
      <c r="Q3626" s="98"/>
      <c r="R3626" s="87"/>
      <c r="S3626" s="98"/>
      <c r="T3626" s="98"/>
      <c r="U3626" s="98"/>
      <c r="V3626" s="98"/>
      <c r="W3626" s="98"/>
      <c r="X3626" s="98"/>
      <c r="Y3626" s="98"/>
      <c r="Z3626" s="98"/>
      <c r="AA3626" s="98"/>
      <c r="AB3626" s="98"/>
      <c r="AC3626" s="98"/>
    </row>
    <row r="3627" spans="1:29" s="80" customFormat="1" ht="14.25" hidden="1" customHeight="1" x14ac:dyDescent="0.25">
      <c r="A3627" s="217"/>
      <c r="B3627" s="217"/>
      <c r="C3627" s="218"/>
      <c r="D3627" s="217"/>
      <c r="E3627" s="219"/>
      <c r="F3627" s="238" t="s">
        <v>240</v>
      </c>
      <c r="G3627" s="497" t="s">
        <v>241</v>
      </c>
      <c r="H3627" s="220"/>
      <c r="I3627" s="221">
        <v>0</v>
      </c>
      <c r="J3627" s="221">
        <f t="shared" si="279"/>
        <v>0</v>
      </c>
      <c r="K3627" s="221"/>
      <c r="L3627" s="221">
        <v>0</v>
      </c>
      <c r="M3627" s="221">
        <f t="shared" si="280"/>
        <v>0</v>
      </c>
      <c r="N3627" s="722"/>
      <c r="O3627" s="115"/>
      <c r="P3627" s="98"/>
      <c r="Q3627" s="98"/>
      <c r="R3627" s="87"/>
      <c r="S3627" s="98"/>
      <c r="T3627" s="98"/>
      <c r="U3627" s="98"/>
      <c r="V3627" s="98"/>
      <c r="W3627" s="98"/>
      <c r="X3627" s="98"/>
      <c r="Y3627" s="98"/>
      <c r="Z3627" s="98"/>
      <c r="AA3627" s="98"/>
      <c r="AB3627" s="98"/>
      <c r="AC3627" s="98"/>
    </row>
    <row r="3628" spans="1:29" s="80" customFormat="1" ht="14.25" hidden="1" customHeight="1" x14ac:dyDescent="0.25">
      <c r="A3628" s="217"/>
      <c r="B3628" s="217"/>
      <c r="C3628" s="218"/>
      <c r="D3628" s="217"/>
      <c r="E3628" s="219"/>
      <c r="F3628" s="238" t="s">
        <v>242</v>
      </c>
      <c r="G3628" s="497" t="s">
        <v>243</v>
      </c>
      <c r="H3628" s="220"/>
      <c r="I3628" s="221"/>
      <c r="J3628" s="221">
        <f t="shared" si="279"/>
        <v>0</v>
      </c>
      <c r="K3628" s="221"/>
      <c r="L3628" s="221"/>
      <c r="M3628" s="221">
        <f t="shared" si="280"/>
        <v>0</v>
      </c>
      <c r="N3628" s="722"/>
      <c r="O3628" s="115"/>
      <c r="P3628" s="98"/>
      <c r="Q3628" s="98"/>
      <c r="R3628" s="87"/>
      <c r="S3628" s="98"/>
      <c r="T3628" s="98"/>
      <c r="U3628" s="98"/>
      <c r="V3628" s="98"/>
      <c r="W3628" s="98"/>
      <c r="X3628" s="98"/>
      <c r="Y3628" s="98"/>
      <c r="Z3628" s="98"/>
      <c r="AA3628" s="98"/>
      <c r="AB3628" s="98"/>
      <c r="AC3628" s="98"/>
    </row>
    <row r="3629" spans="1:29" s="80" customFormat="1" ht="14.25" hidden="1" customHeight="1" x14ac:dyDescent="0.25">
      <c r="A3629" s="217"/>
      <c r="B3629" s="217"/>
      <c r="C3629" s="218"/>
      <c r="D3629" s="217"/>
      <c r="E3629" s="219"/>
      <c r="F3629" s="238" t="s">
        <v>244</v>
      </c>
      <c r="G3629" s="497" t="s">
        <v>245</v>
      </c>
      <c r="H3629" s="220"/>
      <c r="I3629" s="221"/>
      <c r="J3629" s="221">
        <f t="shared" si="279"/>
        <v>0</v>
      </c>
      <c r="K3629" s="221"/>
      <c r="L3629" s="221"/>
      <c r="M3629" s="221">
        <f t="shared" si="280"/>
        <v>0</v>
      </c>
      <c r="N3629" s="722"/>
      <c r="O3629" s="115"/>
      <c r="P3629" s="98"/>
      <c r="Q3629" s="98"/>
      <c r="R3629" s="87"/>
      <c r="S3629" s="98"/>
      <c r="T3629" s="98"/>
      <c r="U3629" s="98"/>
      <c r="V3629" s="98"/>
      <c r="W3629" s="98"/>
      <c r="X3629" s="98"/>
      <c r="Y3629" s="98"/>
      <c r="Z3629" s="98"/>
      <c r="AA3629" s="98"/>
      <c r="AB3629" s="98"/>
      <c r="AC3629" s="98"/>
    </row>
    <row r="3630" spans="1:29" s="80" customFormat="1" ht="14.25" hidden="1" customHeight="1" x14ac:dyDescent="0.25">
      <c r="A3630" s="217"/>
      <c r="B3630" s="217"/>
      <c r="C3630" s="218"/>
      <c r="D3630" s="217"/>
      <c r="E3630" s="219"/>
      <c r="F3630" s="238" t="s">
        <v>246</v>
      </c>
      <c r="G3630" s="497" t="s">
        <v>247</v>
      </c>
      <c r="H3630" s="220"/>
      <c r="I3630" s="221"/>
      <c r="J3630" s="221">
        <f t="shared" si="279"/>
        <v>0</v>
      </c>
      <c r="K3630" s="221"/>
      <c r="L3630" s="221"/>
      <c r="M3630" s="221">
        <f t="shared" si="280"/>
        <v>0</v>
      </c>
      <c r="N3630" s="722"/>
      <c r="O3630" s="115"/>
      <c r="P3630" s="98"/>
      <c r="Q3630" s="98"/>
      <c r="R3630" s="87"/>
      <c r="S3630" s="98"/>
      <c r="T3630" s="98"/>
      <c r="U3630" s="98"/>
      <c r="V3630" s="98"/>
      <c r="W3630" s="98"/>
      <c r="X3630" s="98"/>
      <c r="Y3630" s="98"/>
      <c r="Z3630" s="98"/>
      <c r="AA3630" s="98"/>
      <c r="AB3630" s="98"/>
      <c r="AC3630" s="98"/>
    </row>
    <row r="3631" spans="1:29" s="80" customFormat="1" ht="14.25" hidden="1" customHeight="1" x14ac:dyDescent="0.25">
      <c r="A3631" s="217"/>
      <c r="B3631" s="217"/>
      <c r="C3631" s="218"/>
      <c r="D3631" s="217"/>
      <c r="E3631" s="219"/>
      <c r="F3631" s="217"/>
      <c r="G3631" s="498" t="s">
        <v>4038</v>
      </c>
      <c r="H3631" s="239">
        <f>SUM(H3615:H3630)</f>
        <v>0</v>
      </c>
      <c r="I3631" s="240">
        <f>SUM(I3616:I3630)</f>
        <v>0</v>
      </c>
      <c r="J3631" s="240">
        <f>SUM(J3615:J3630)</f>
        <v>0</v>
      </c>
      <c r="K3631" s="240">
        <f>SUM(K3615:K3630)</f>
        <v>0</v>
      </c>
      <c r="L3631" s="240">
        <f>SUM(L3616:L3630)</f>
        <v>0</v>
      </c>
      <c r="M3631" s="240">
        <f>SUM(M3615:M3630)</f>
        <v>0</v>
      </c>
      <c r="N3631" s="724"/>
      <c r="O3631" s="115"/>
      <c r="P3631" s="98"/>
      <c r="Q3631" s="98"/>
      <c r="R3631" s="87"/>
      <c r="S3631" s="98"/>
      <c r="T3631" s="98"/>
      <c r="U3631" s="98"/>
      <c r="V3631" s="98"/>
      <c r="W3631" s="98"/>
      <c r="X3631" s="98"/>
      <c r="Y3631" s="98"/>
      <c r="Z3631" s="98"/>
      <c r="AA3631" s="98"/>
      <c r="AB3631" s="98"/>
      <c r="AC3631" s="98"/>
    </row>
    <row r="3632" spans="1:29" s="80" customFormat="1" x14ac:dyDescent="0.25">
      <c r="A3632" s="250"/>
      <c r="B3632" s="251"/>
      <c r="C3632" s="260"/>
      <c r="D3632" s="261"/>
      <c r="E3632" s="264"/>
      <c r="F3632" s="233"/>
      <c r="G3632" s="499" t="s">
        <v>3810</v>
      </c>
      <c r="H3632" s="235"/>
      <c r="I3632" s="236"/>
      <c r="J3632" s="237"/>
      <c r="K3632" s="237"/>
      <c r="L3632" s="237"/>
      <c r="M3632" s="237"/>
      <c r="N3632" s="723"/>
      <c r="O3632" s="115"/>
      <c r="P3632" s="98"/>
      <c r="Q3632" s="98"/>
      <c r="R3632" s="98"/>
      <c r="S3632" s="98"/>
      <c r="T3632" s="98"/>
      <c r="U3632" s="98"/>
      <c r="V3632" s="98"/>
      <c r="W3632" s="98"/>
      <c r="X3632" s="98"/>
      <c r="Y3632" s="98"/>
      <c r="Z3632" s="98"/>
      <c r="AA3632" s="98"/>
      <c r="AB3632" s="98"/>
      <c r="AC3632" s="98"/>
    </row>
    <row r="3633" spans="1:29" s="80" customFormat="1" x14ac:dyDescent="0.25">
      <c r="A3633" s="250"/>
      <c r="B3633" s="251"/>
      <c r="C3633" s="260"/>
      <c r="D3633" s="261"/>
      <c r="E3633" s="264"/>
      <c r="F3633" s="238" t="s">
        <v>219</v>
      </c>
      <c r="G3633" s="497" t="s">
        <v>220</v>
      </c>
      <c r="H3633" s="220">
        <f>SUM(H3517+H3418+H3302)</f>
        <v>10050000</v>
      </c>
      <c r="I3633" s="221"/>
      <c r="J3633" s="221">
        <f>SUM(H3633:I3633)</f>
        <v>10050000</v>
      </c>
      <c r="K3633" s="221">
        <f>SUM(K3517+K3418+K3302)</f>
        <v>3259643</v>
      </c>
      <c r="L3633" s="221"/>
      <c r="M3633" s="221">
        <f>SUM(K3633:L3633)</f>
        <v>3259643</v>
      </c>
      <c r="N3633" s="722"/>
      <c r="O3633" s="115"/>
      <c r="P3633" s="98"/>
      <c r="Q3633" s="98"/>
      <c r="R3633" s="98"/>
      <c r="S3633" s="98"/>
      <c r="T3633" s="98"/>
      <c r="U3633" s="98"/>
      <c r="V3633" s="98"/>
      <c r="W3633" s="98"/>
      <c r="X3633" s="98"/>
      <c r="Y3633" s="98"/>
      <c r="Z3633" s="98"/>
      <c r="AA3633" s="98"/>
      <c r="AB3633" s="98"/>
      <c r="AC3633" s="98"/>
    </row>
    <row r="3634" spans="1:29" s="80" customFormat="1" hidden="1" x14ac:dyDescent="0.25">
      <c r="A3634" s="250"/>
      <c r="B3634" s="251"/>
      <c r="C3634" s="260"/>
      <c r="D3634" s="261"/>
      <c r="E3634" s="264"/>
      <c r="F3634" s="238" t="s">
        <v>221</v>
      </c>
      <c r="G3634" s="497" t="s">
        <v>222</v>
      </c>
      <c r="H3634" s="220"/>
      <c r="I3634" s="221"/>
      <c r="J3634" s="221">
        <f t="shared" ref="J3634:J3648" si="281">SUM(H3634:I3634)</f>
        <v>0</v>
      </c>
      <c r="K3634" s="221"/>
      <c r="L3634" s="221"/>
      <c r="M3634" s="221">
        <f t="shared" ref="M3634:M3644" si="282">SUM(K3634:L3634)</f>
        <v>0</v>
      </c>
      <c r="N3634" s="722"/>
      <c r="O3634" s="115"/>
      <c r="P3634" s="98"/>
      <c r="Q3634" s="98"/>
      <c r="R3634" s="98"/>
      <c r="S3634" s="98"/>
      <c r="T3634" s="98"/>
      <c r="U3634" s="98"/>
      <c r="V3634" s="98"/>
      <c r="W3634" s="98"/>
      <c r="X3634" s="98"/>
      <c r="Y3634" s="98"/>
      <c r="Z3634" s="98"/>
      <c r="AA3634" s="98"/>
      <c r="AB3634" s="98"/>
      <c r="AC3634" s="98"/>
    </row>
    <row r="3635" spans="1:29" s="80" customFormat="1" hidden="1" x14ac:dyDescent="0.25">
      <c r="A3635" s="250"/>
      <c r="B3635" s="251"/>
      <c r="C3635" s="260"/>
      <c r="D3635" s="261"/>
      <c r="E3635" s="264"/>
      <c r="F3635" s="238" t="s">
        <v>223</v>
      </c>
      <c r="G3635" s="497" t="s">
        <v>224</v>
      </c>
      <c r="H3635" s="220"/>
      <c r="I3635" s="221"/>
      <c r="J3635" s="221">
        <f t="shared" si="281"/>
        <v>0</v>
      </c>
      <c r="K3635" s="221"/>
      <c r="L3635" s="221"/>
      <c r="M3635" s="221">
        <f t="shared" si="282"/>
        <v>0</v>
      </c>
      <c r="N3635" s="722"/>
      <c r="O3635" s="115"/>
      <c r="P3635" s="98"/>
      <c r="Q3635" s="98"/>
      <c r="R3635" s="98"/>
      <c r="S3635" s="98"/>
      <c r="T3635" s="98"/>
      <c r="U3635" s="98"/>
      <c r="V3635" s="98"/>
      <c r="W3635" s="98"/>
      <c r="X3635" s="98"/>
      <c r="Y3635" s="98"/>
      <c r="Z3635" s="98"/>
      <c r="AA3635" s="98"/>
      <c r="AB3635" s="98"/>
      <c r="AC3635" s="98"/>
    </row>
    <row r="3636" spans="1:29" s="80" customFormat="1" hidden="1" x14ac:dyDescent="0.25">
      <c r="A3636" s="250"/>
      <c r="B3636" s="251"/>
      <c r="C3636" s="260"/>
      <c r="D3636" s="261"/>
      <c r="E3636" s="264"/>
      <c r="F3636" s="238" t="s">
        <v>225</v>
      </c>
      <c r="G3636" s="497" t="s">
        <v>226</v>
      </c>
      <c r="H3636" s="220"/>
      <c r="I3636" s="221"/>
      <c r="J3636" s="221">
        <f t="shared" si="281"/>
        <v>0</v>
      </c>
      <c r="K3636" s="221"/>
      <c r="L3636" s="221"/>
      <c r="M3636" s="221">
        <f t="shared" si="282"/>
        <v>0</v>
      </c>
      <c r="N3636" s="722"/>
      <c r="O3636" s="115"/>
      <c r="P3636" s="98"/>
      <c r="Q3636" s="98"/>
      <c r="R3636" s="98"/>
      <c r="S3636" s="98"/>
      <c r="T3636" s="98"/>
      <c r="U3636" s="98"/>
      <c r="V3636" s="98"/>
      <c r="W3636" s="98"/>
      <c r="X3636" s="98"/>
      <c r="Y3636" s="98"/>
      <c r="Z3636" s="98"/>
      <c r="AA3636" s="98"/>
      <c r="AB3636" s="98"/>
      <c r="AC3636" s="98"/>
    </row>
    <row r="3637" spans="1:29" s="80" customFormat="1" hidden="1" x14ac:dyDescent="0.25">
      <c r="A3637" s="250"/>
      <c r="B3637" s="251"/>
      <c r="C3637" s="260"/>
      <c r="D3637" s="261"/>
      <c r="E3637" s="264"/>
      <c r="F3637" s="238" t="s">
        <v>227</v>
      </c>
      <c r="G3637" s="497" t="s">
        <v>228</v>
      </c>
      <c r="H3637" s="220"/>
      <c r="I3637" s="221"/>
      <c r="J3637" s="221">
        <f t="shared" si="281"/>
        <v>0</v>
      </c>
      <c r="K3637" s="221"/>
      <c r="L3637" s="221"/>
      <c r="M3637" s="221">
        <f t="shared" si="282"/>
        <v>0</v>
      </c>
      <c r="N3637" s="722"/>
      <c r="O3637" s="115"/>
      <c r="P3637" s="98"/>
      <c r="Q3637" s="98"/>
      <c r="R3637" s="98"/>
      <c r="S3637" s="98"/>
      <c r="T3637" s="98"/>
      <c r="U3637" s="98"/>
      <c r="V3637" s="98"/>
      <c r="W3637" s="98"/>
      <c r="X3637" s="98"/>
      <c r="Y3637" s="98"/>
      <c r="Z3637" s="98"/>
      <c r="AA3637" s="98"/>
      <c r="AB3637" s="98"/>
      <c r="AC3637" s="98"/>
    </row>
    <row r="3638" spans="1:29" s="80" customFormat="1" hidden="1" x14ac:dyDescent="0.25">
      <c r="A3638" s="250"/>
      <c r="B3638" s="251"/>
      <c r="C3638" s="260"/>
      <c r="D3638" s="261"/>
      <c r="E3638" s="264"/>
      <c r="F3638" s="238" t="s">
        <v>229</v>
      </c>
      <c r="G3638" s="497" t="s">
        <v>230</v>
      </c>
      <c r="H3638" s="220"/>
      <c r="I3638" s="221"/>
      <c r="J3638" s="221">
        <f t="shared" si="281"/>
        <v>0</v>
      </c>
      <c r="K3638" s="221"/>
      <c r="L3638" s="221"/>
      <c r="M3638" s="221">
        <f t="shared" si="282"/>
        <v>0</v>
      </c>
      <c r="N3638" s="722"/>
      <c r="O3638" s="115"/>
      <c r="P3638" s="98"/>
      <c r="Q3638" s="98"/>
      <c r="R3638" s="98"/>
      <c r="S3638" s="98"/>
      <c r="T3638" s="98"/>
      <c r="U3638" s="98"/>
      <c r="V3638" s="98"/>
      <c r="W3638" s="98"/>
      <c r="X3638" s="98"/>
      <c r="Y3638" s="98"/>
      <c r="Z3638" s="98"/>
      <c r="AA3638" s="98"/>
      <c r="AB3638" s="98"/>
      <c r="AC3638" s="98"/>
    </row>
    <row r="3639" spans="1:29" s="80" customFormat="1" hidden="1" x14ac:dyDescent="0.25">
      <c r="A3639" s="250"/>
      <c r="B3639" s="251"/>
      <c r="C3639" s="260"/>
      <c r="D3639" s="261"/>
      <c r="E3639" s="264"/>
      <c r="F3639" s="238" t="s">
        <v>231</v>
      </c>
      <c r="G3639" s="497" t="s">
        <v>4115</v>
      </c>
      <c r="H3639" s="220"/>
      <c r="I3639" s="221"/>
      <c r="J3639" s="221">
        <f t="shared" si="281"/>
        <v>0</v>
      </c>
      <c r="K3639" s="221"/>
      <c r="L3639" s="221"/>
      <c r="M3639" s="221">
        <f t="shared" si="282"/>
        <v>0</v>
      </c>
      <c r="N3639" s="722"/>
      <c r="O3639" s="115"/>
      <c r="P3639" s="98"/>
      <c r="Q3639" s="98"/>
      <c r="R3639" s="98"/>
      <c r="S3639" s="98"/>
      <c r="T3639" s="98"/>
      <c r="U3639" s="98"/>
      <c r="V3639" s="98"/>
      <c r="W3639" s="98"/>
      <c r="X3639" s="98"/>
      <c r="Y3639" s="98"/>
      <c r="Z3639" s="98"/>
      <c r="AA3639" s="98"/>
      <c r="AB3639" s="98"/>
      <c r="AC3639" s="98"/>
    </row>
    <row r="3640" spans="1:29" s="80" customFormat="1" x14ac:dyDescent="0.25">
      <c r="A3640" s="250"/>
      <c r="B3640" s="251"/>
      <c r="C3640" s="260"/>
      <c r="D3640" s="261"/>
      <c r="E3640" s="264"/>
      <c r="F3640" s="238" t="s">
        <v>232</v>
      </c>
      <c r="G3640" s="497" t="s">
        <v>4114</v>
      </c>
      <c r="H3640" s="220"/>
      <c r="I3640" s="221">
        <f>SUM(I3327)</f>
        <v>0</v>
      </c>
      <c r="J3640" s="221">
        <f t="shared" si="281"/>
        <v>0</v>
      </c>
      <c r="K3640" s="221"/>
      <c r="L3640" s="221">
        <f>SUM(L3327)</f>
        <v>0</v>
      </c>
      <c r="M3640" s="221">
        <f t="shared" si="282"/>
        <v>0</v>
      </c>
      <c r="N3640" s="722"/>
      <c r="O3640" s="115"/>
      <c r="P3640" s="98"/>
      <c r="Q3640" s="98"/>
      <c r="R3640" s="98"/>
      <c r="S3640" s="98"/>
      <c r="T3640" s="98"/>
      <c r="U3640" s="98"/>
      <c r="V3640" s="98"/>
      <c r="W3640" s="98"/>
      <c r="X3640" s="98"/>
      <c r="Y3640" s="98"/>
      <c r="Z3640" s="98"/>
      <c r="AA3640" s="98"/>
      <c r="AB3640" s="98"/>
      <c r="AC3640" s="98"/>
    </row>
    <row r="3641" spans="1:29" s="80" customFormat="1" hidden="1" x14ac:dyDescent="0.25">
      <c r="A3641" s="250"/>
      <c r="B3641" s="251"/>
      <c r="C3641" s="260"/>
      <c r="D3641" s="261"/>
      <c r="E3641" s="264"/>
      <c r="F3641" s="238" t="s">
        <v>233</v>
      </c>
      <c r="G3641" s="497" t="s">
        <v>42</v>
      </c>
      <c r="H3641" s="220"/>
      <c r="I3641" s="221"/>
      <c r="J3641" s="221">
        <f t="shared" si="281"/>
        <v>0</v>
      </c>
      <c r="K3641" s="221"/>
      <c r="L3641" s="221"/>
      <c r="M3641" s="221">
        <f t="shared" si="282"/>
        <v>0</v>
      </c>
      <c r="N3641" s="722"/>
      <c r="O3641" s="115"/>
      <c r="P3641" s="98"/>
      <c r="Q3641" s="98"/>
      <c r="R3641" s="98"/>
      <c r="S3641" s="98"/>
      <c r="T3641" s="98"/>
      <c r="U3641" s="98"/>
      <c r="V3641" s="98"/>
      <c r="W3641" s="98"/>
      <c r="X3641" s="98"/>
      <c r="Y3641" s="98"/>
      <c r="Z3641" s="98"/>
      <c r="AA3641" s="98"/>
      <c r="AB3641" s="98"/>
      <c r="AC3641" s="98"/>
    </row>
    <row r="3642" spans="1:29" s="80" customFormat="1" hidden="1" x14ac:dyDescent="0.25">
      <c r="A3642" s="250"/>
      <c r="B3642" s="251"/>
      <c r="C3642" s="260"/>
      <c r="D3642" s="261"/>
      <c r="E3642" s="264"/>
      <c r="F3642" s="238" t="s">
        <v>234</v>
      </c>
      <c r="G3642" s="497" t="s">
        <v>235</v>
      </c>
      <c r="H3642" s="220"/>
      <c r="I3642" s="221"/>
      <c r="J3642" s="221">
        <f t="shared" si="281"/>
        <v>0</v>
      </c>
      <c r="K3642" s="221"/>
      <c r="L3642" s="221"/>
      <c r="M3642" s="221">
        <f t="shared" si="282"/>
        <v>0</v>
      </c>
      <c r="N3642" s="722"/>
      <c r="O3642" s="115"/>
      <c r="P3642" s="98"/>
      <c r="Q3642" s="98"/>
      <c r="R3642" s="98"/>
      <c r="S3642" s="98"/>
      <c r="T3642" s="98"/>
      <c r="U3642" s="98"/>
      <c r="V3642" s="98"/>
      <c r="W3642" s="98"/>
      <c r="X3642" s="98"/>
      <c r="Y3642" s="98"/>
      <c r="Z3642" s="98"/>
      <c r="AA3642" s="98"/>
      <c r="AB3642" s="98"/>
      <c r="AC3642" s="98"/>
    </row>
    <row r="3643" spans="1:29" s="80" customFormat="1" hidden="1" x14ac:dyDescent="0.25">
      <c r="A3643" s="250"/>
      <c r="B3643" s="251"/>
      <c r="C3643" s="260"/>
      <c r="D3643" s="261"/>
      <c r="E3643" s="264"/>
      <c r="F3643" s="238" t="s">
        <v>236</v>
      </c>
      <c r="G3643" s="497" t="s">
        <v>237</v>
      </c>
      <c r="H3643" s="220"/>
      <c r="I3643" s="221"/>
      <c r="J3643" s="221">
        <f t="shared" si="281"/>
        <v>0</v>
      </c>
      <c r="K3643" s="221"/>
      <c r="L3643" s="221"/>
      <c r="M3643" s="221">
        <f t="shared" si="282"/>
        <v>0</v>
      </c>
      <c r="N3643" s="722"/>
      <c r="O3643" s="115"/>
      <c r="P3643" s="98"/>
      <c r="Q3643" s="98"/>
      <c r="R3643" s="98"/>
      <c r="S3643" s="98"/>
      <c r="T3643" s="98"/>
      <c r="U3643" s="98"/>
      <c r="V3643" s="98"/>
      <c r="W3643" s="98"/>
      <c r="X3643" s="98"/>
      <c r="Y3643" s="98"/>
      <c r="Z3643" s="98"/>
      <c r="AA3643" s="98"/>
      <c r="AB3643" s="98"/>
      <c r="AC3643" s="98"/>
    </row>
    <row r="3644" spans="1:29" s="80" customFormat="1" ht="30" hidden="1" x14ac:dyDescent="0.25">
      <c r="A3644" s="250"/>
      <c r="B3644" s="251"/>
      <c r="C3644" s="260"/>
      <c r="D3644" s="261"/>
      <c r="E3644" s="264"/>
      <c r="F3644" s="238" t="s">
        <v>238</v>
      </c>
      <c r="G3644" s="497" t="s">
        <v>239</v>
      </c>
      <c r="H3644" s="220"/>
      <c r="I3644" s="221"/>
      <c r="J3644" s="221">
        <f t="shared" si="281"/>
        <v>0</v>
      </c>
      <c r="K3644" s="221"/>
      <c r="L3644" s="221"/>
      <c r="M3644" s="221">
        <f t="shared" si="282"/>
        <v>0</v>
      </c>
      <c r="N3644" s="722"/>
      <c r="O3644" s="115"/>
      <c r="P3644" s="98"/>
      <c r="Q3644" s="98"/>
      <c r="R3644" s="98"/>
      <c r="S3644" s="98"/>
      <c r="T3644" s="98"/>
      <c r="U3644" s="98"/>
      <c r="V3644" s="98"/>
      <c r="W3644" s="98"/>
      <c r="X3644" s="98"/>
      <c r="Y3644" s="98"/>
      <c r="Z3644" s="98"/>
      <c r="AA3644" s="98"/>
      <c r="AB3644" s="98"/>
      <c r="AC3644" s="98"/>
    </row>
    <row r="3645" spans="1:29" s="80" customFormat="1" x14ac:dyDescent="0.25">
      <c r="A3645" s="250"/>
      <c r="B3645" s="251"/>
      <c r="C3645" s="260"/>
      <c r="D3645" s="261"/>
      <c r="E3645" s="264"/>
      <c r="F3645" s="238" t="s">
        <v>240</v>
      </c>
      <c r="G3645" s="497" t="s">
        <v>241</v>
      </c>
      <c r="H3645" s="221">
        <f>SUM(H3332+H3430+H3529)</f>
        <v>71864187</v>
      </c>
      <c r="I3645" s="267"/>
      <c r="J3645" s="221">
        <f>SUM(H3645:H3645)</f>
        <v>71864187</v>
      </c>
      <c r="K3645" s="221">
        <f>SUM(K3332+K3430+K3529)</f>
        <v>28150471</v>
      </c>
      <c r="L3645" s="221"/>
      <c r="M3645" s="221">
        <f>SUM(K3645:K3645)</f>
        <v>28150471</v>
      </c>
      <c r="N3645" s="722"/>
      <c r="O3645" s="115"/>
      <c r="P3645" s="98"/>
      <c r="Q3645" s="98"/>
      <c r="R3645" s="98"/>
      <c r="S3645" s="98"/>
      <c r="T3645" s="98"/>
      <c r="U3645" s="98"/>
      <c r="V3645" s="98"/>
      <c r="W3645" s="98"/>
      <c r="X3645" s="98"/>
      <c r="Y3645" s="98"/>
      <c r="Z3645" s="98"/>
      <c r="AA3645" s="98"/>
      <c r="AB3645" s="98"/>
      <c r="AC3645" s="98"/>
    </row>
    <row r="3646" spans="1:29" s="80" customFormat="1" ht="30" hidden="1" x14ac:dyDescent="0.25">
      <c r="A3646" s="250"/>
      <c r="B3646" s="251"/>
      <c r="C3646" s="260"/>
      <c r="D3646" s="261"/>
      <c r="E3646" s="264"/>
      <c r="F3646" s="238" t="s">
        <v>242</v>
      </c>
      <c r="G3646" s="497" t="s">
        <v>243</v>
      </c>
      <c r="H3646" s="220"/>
      <c r="I3646" s="221"/>
      <c r="J3646" s="221">
        <f t="shared" si="281"/>
        <v>0</v>
      </c>
      <c r="K3646" s="221"/>
      <c r="L3646" s="221"/>
      <c r="M3646" s="221">
        <f t="shared" ref="M3646:M3648" si="283">SUM(K3646:L3646)</f>
        <v>0</v>
      </c>
      <c r="N3646" s="722"/>
      <c r="O3646" s="115"/>
      <c r="P3646" s="98"/>
      <c r="Q3646" s="98"/>
      <c r="R3646" s="98"/>
      <c r="S3646" s="98"/>
      <c r="T3646" s="98"/>
      <c r="U3646" s="98"/>
      <c r="V3646" s="98"/>
      <c r="W3646" s="98"/>
      <c r="X3646" s="98"/>
      <c r="Y3646" s="98"/>
      <c r="Z3646" s="98"/>
      <c r="AA3646" s="98"/>
      <c r="AB3646" s="98"/>
      <c r="AC3646" s="98"/>
    </row>
    <row r="3647" spans="1:29" s="80" customFormat="1" hidden="1" x14ac:dyDescent="0.25">
      <c r="A3647" s="250"/>
      <c r="B3647" s="251"/>
      <c r="C3647" s="260"/>
      <c r="D3647" s="261"/>
      <c r="E3647" s="264"/>
      <c r="F3647" s="238" t="s">
        <v>244</v>
      </c>
      <c r="G3647" s="497" t="s">
        <v>245</v>
      </c>
      <c r="H3647" s="220"/>
      <c r="I3647" s="221"/>
      <c r="J3647" s="221">
        <f t="shared" si="281"/>
        <v>0</v>
      </c>
      <c r="K3647" s="221"/>
      <c r="L3647" s="221"/>
      <c r="M3647" s="221">
        <f t="shared" si="283"/>
        <v>0</v>
      </c>
      <c r="N3647" s="722"/>
      <c r="O3647" s="115"/>
      <c r="P3647" s="98"/>
      <c r="Q3647" s="98"/>
      <c r="R3647" s="98"/>
      <c r="S3647" s="98"/>
      <c r="T3647" s="98"/>
      <c r="U3647" s="98"/>
      <c r="V3647" s="98"/>
      <c r="W3647" s="98"/>
      <c r="X3647" s="98"/>
      <c r="Y3647" s="98"/>
      <c r="Z3647" s="98"/>
      <c r="AA3647" s="98"/>
      <c r="AB3647" s="98"/>
      <c r="AC3647" s="98"/>
    </row>
    <row r="3648" spans="1:29" s="80" customFormat="1" ht="0.75" hidden="1" customHeight="1" x14ac:dyDescent="0.25">
      <c r="A3648" s="250"/>
      <c r="B3648" s="251"/>
      <c r="C3648" s="260"/>
      <c r="D3648" s="261"/>
      <c r="E3648" s="264"/>
      <c r="F3648" s="238" t="s">
        <v>246</v>
      </c>
      <c r="G3648" s="497" t="s">
        <v>247</v>
      </c>
      <c r="H3648" s="220"/>
      <c r="I3648" s="221"/>
      <c r="J3648" s="221">
        <f t="shared" si="281"/>
        <v>0</v>
      </c>
      <c r="K3648" s="221"/>
      <c r="L3648" s="221"/>
      <c r="M3648" s="221">
        <f t="shared" si="283"/>
        <v>0</v>
      </c>
      <c r="N3648" s="722"/>
      <c r="O3648" s="115"/>
      <c r="P3648" s="98"/>
      <c r="Q3648" s="98"/>
      <c r="R3648" s="98"/>
      <c r="S3648" s="98"/>
      <c r="T3648" s="98"/>
      <c r="U3648" s="98"/>
      <c r="V3648" s="98"/>
      <c r="W3648" s="98"/>
      <c r="X3648" s="98"/>
      <c r="Y3648" s="98"/>
      <c r="Z3648" s="98"/>
      <c r="AA3648" s="98"/>
      <c r="AB3648" s="98"/>
      <c r="AC3648" s="98"/>
    </row>
    <row r="3649" spans="1:29" s="80" customFormat="1" ht="16.5" hidden="1" customHeight="1" thickBot="1" x14ac:dyDescent="0.3">
      <c r="A3649" s="250"/>
      <c r="B3649" s="251"/>
      <c r="C3649" s="260"/>
      <c r="D3649" s="261"/>
      <c r="E3649" s="264"/>
      <c r="F3649" s="238"/>
      <c r="G3649" s="497"/>
      <c r="H3649" s="220"/>
      <c r="I3649" s="221"/>
      <c r="J3649" s="221"/>
      <c r="K3649" s="221"/>
      <c r="L3649" s="221"/>
      <c r="M3649" s="221"/>
      <c r="N3649" s="722"/>
      <c r="O3649" s="115"/>
      <c r="P3649" s="98"/>
      <c r="Q3649" s="98"/>
      <c r="R3649" s="98"/>
      <c r="S3649" s="98"/>
      <c r="T3649" s="98"/>
      <c r="U3649" s="98"/>
      <c r="V3649" s="98"/>
      <c r="W3649" s="98"/>
      <c r="X3649" s="98"/>
      <c r="Y3649" s="98"/>
      <c r="Z3649" s="98"/>
      <c r="AA3649" s="98"/>
      <c r="AB3649" s="98"/>
      <c r="AC3649" s="98"/>
    </row>
    <row r="3650" spans="1:29" s="80" customFormat="1" ht="14.25" customHeight="1" x14ac:dyDescent="0.25">
      <c r="A3650" s="250"/>
      <c r="B3650" s="251"/>
      <c r="C3650" s="260"/>
      <c r="D3650" s="261"/>
      <c r="E3650" s="264"/>
      <c r="F3650" s="217"/>
      <c r="G3650" s="511" t="s">
        <v>3811</v>
      </c>
      <c r="H3650" s="239">
        <f>SUM(H3633:H3649)</f>
        <v>81914187</v>
      </c>
      <c r="I3650" s="240">
        <f>SUM(I3634:I3648)</f>
        <v>0</v>
      </c>
      <c r="J3650" s="240">
        <f>SUM(J3633:J3648)</f>
        <v>81914187</v>
      </c>
      <c r="K3650" s="240">
        <f>SUM(K3633:K3649)</f>
        <v>31410114</v>
      </c>
      <c r="L3650" s="240">
        <f>SUM(L3634:L3648)</f>
        <v>0</v>
      </c>
      <c r="M3650" s="240">
        <f>SUM(M3633:M3648)</f>
        <v>31410114</v>
      </c>
      <c r="N3650" s="724">
        <v>38.35</v>
      </c>
      <c r="O3650" s="115"/>
      <c r="P3650" s="98"/>
      <c r="Q3650" s="98"/>
      <c r="R3650" s="98"/>
      <c r="S3650" s="98"/>
      <c r="T3650" s="98"/>
      <c r="U3650" s="98"/>
      <c r="V3650" s="98"/>
      <c r="W3650" s="98"/>
      <c r="X3650" s="98"/>
      <c r="Y3650" s="98"/>
      <c r="Z3650" s="98"/>
      <c r="AA3650" s="98"/>
      <c r="AB3650" s="98"/>
      <c r="AC3650" s="98"/>
    </row>
    <row r="3651" spans="1:29" s="80" customFormat="1" ht="15.75" customHeight="1" x14ac:dyDescent="0.25">
      <c r="A3651" s="250"/>
      <c r="B3651" s="251"/>
      <c r="C3651" s="260"/>
      <c r="D3651" s="261"/>
      <c r="E3651" s="264"/>
      <c r="F3651" s="266"/>
      <c r="G3651" s="502"/>
      <c r="H3651" s="253"/>
      <c r="I3651" s="254"/>
      <c r="J3651" s="255"/>
      <c r="K3651" s="255"/>
      <c r="L3651" s="255"/>
      <c r="M3651" s="255"/>
      <c r="N3651" s="731"/>
      <c r="O3651" s="115"/>
      <c r="P3651" s="98"/>
      <c r="Q3651" s="98"/>
      <c r="R3651" s="87"/>
      <c r="S3651" s="98"/>
      <c r="T3651" s="98"/>
      <c r="U3651" s="98"/>
      <c r="V3651" s="98"/>
      <c r="W3651" s="98"/>
      <c r="X3651" s="98"/>
      <c r="Y3651" s="98"/>
      <c r="Z3651" s="98"/>
      <c r="AA3651" s="98"/>
      <c r="AB3651" s="98"/>
      <c r="AC3651" s="98"/>
    </row>
    <row r="3652" spans="1:29" s="80" customFormat="1" ht="28.5" x14ac:dyDescent="0.25">
      <c r="A3652" s="250"/>
      <c r="B3652" s="251"/>
      <c r="C3652" s="228" t="s">
        <v>3542</v>
      </c>
      <c r="D3652" s="229"/>
      <c r="E3652" s="219"/>
      <c r="F3652" s="217"/>
      <c r="G3652" s="694" t="s">
        <v>4150</v>
      </c>
      <c r="H3652" s="220"/>
      <c r="I3652" s="221"/>
      <c r="J3652" s="221"/>
      <c r="K3652" s="221"/>
      <c r="L3652" s="221"/>
      <c r="M3652" s="221"/>
      <c r="N3652" s="722"/>
      <c r="O3652" s="115"/>
      <c r="P3652" s="98"/>
      <c r="Q3652" s="98"/>
      <c r="R3652" s="98"/>
      <c r="S3652" s="98"/>
      <c r="T3652" s="98"/>
      <c r="U3652" s="98"/>
      <c r="V3652" s="98"/>
      <c r="W3652" s="98"/>
      <c r="X3652" s="98"/>
      <c r="Y3652" s="98"/>
      <c r="Z3652" s="98"/>
      <c r="AA3652" s="98"/>
      <c r="AB3652" s="98"/>
      <c r="AC3652" s="98"/>
    </row>
    <row r="3653" spans="1:29" s="80" customFormat="1" ht="27.75" customHeight="1" x14ac:dyDescent="0.25">
      <c r="A3653" s="250"/>
      <c r="B3653" s="251"/>
      <c r="C3653" s="228" t="s">
        <v>3964</v>
      </c>
      <c r="D3653" s="229"/>
      <c r="E3653" s="219"/>
      <c r="F3653" s="217"/>
      <c r="G3653" s="515" t="s">
        <v>4187</v>
      </c>
      <c r="H3653" s="220"/>
      <c r="I3653" s="221"/>
      <c r="J3653" s="221"/>
      <c r="K3653" s="221"/>
      <c r="L3653" s="221"/>
      <c r="M3653" s="221"/>
      <c r="N3653" s="722"/>
      <c r="O3653" s="115"/>
      <c r="P3653" s="98"/>
      <c r="Q3653" s="98"/>
      <c r="R3653" s="98"/>
      <c r="S3653" s="98"/>
      <c r="T3653" s="98"/>
      <c r="U3653" s="98"/>
      <c r="V3653" s="98"/>
      <c r="W3653" s="98"/>
      <c r="X3653" s="98"/>
      <c r="Y3653" s="98"/>
      <c r="Z3653" s="98"/>
      <c r="AA3653" s="98"/>
      <c r="AB3653" s="98"/>
      <c r="AC3653" s="98"/>
    </row>
    <row r="3654" spans="1:29" s="80" customFormat="1" x14ac:dyDescent="0.25">
      <c r="A3654" s="250"/>
      <c r="B3654" s="251"/>
      <c r="C3654" s="252"/>
      <c r="D3654" s="276" t="s">
        <v>3671</v>
      </c>
      <c r="E3654" s="242"/>
      <c r="F3654" s="243"/>
      <c r="G3654" s="516" t="s">
        <v>194</v>
      </c>
      <c r="H3654" s="273"/>
      <c r="I3654" s="274"/>
      <c r="J3654" s="274"/>
      <c r="K3654" s="274"/>
      <c r="L3654" s="274"/>
      <c r="M3654" s="274"/>
      <c r="N3654" s="734"/>
      <c r="O3654" s="115"/>
      <c r="P3654" s="98"/>
      <c r="Q3654" s="98"/>
      <c r="R3654" s="98"/>
      <c r="S3654" s="98"/>
      <c r="T3654" s="98"/>
      <c r="U3654" s="98"/>
      <c r="V3654" s="98"/>
      <c r="W3654" s="98"/>
      <c r="X3654" s="98"/>
      <c r="Y3654" s="98"/>
      <c r="Z3654" s="98"/>
      <c r="AA3654" s="98"/>
      <c r="AB3654" s="98"/>
      <c r="AC3654" s="98"/>
    </row>
    <row r="3655" spans="1:29" s="80" customFormat="1" hidden="1" x14ac:dyDescent="0.25">
      <c r="A3655" s="250"/>
      <c r="B3655" s="251"/>
      <c r="C3655" s="228"/>
      <c r="D3655" s="217"/>
      <c r="E3655" s="219"/>
      <c r="F3655" s="233">
        <v>411</v>
      </c>
      <c r="G3655" s="493" t="s">
        <v>3738</v>
      </c>
      <c r="H3655" s="220"/>
      <c r="I3655" s="221"/>
      <c r="J3655" s="221">
        <f>SUM(H3655:I3655)</f>
        <v>0</v>
      </c>
      <c r="K3655" s="221"/>
      <c r="L3655" s="221"/>
      <c r="M3655" s="221"/>
      <c r="N3655" s="722"/>
      <c r="O3655" s="115"/>
      <c r="P3655" s="98"/>
      <c r="Q3655" s="98"/>
      <c r="R3655" s="98"/>
      <c r="S3655" s="98"/>
      <c r="T3655" s="98"/>
      <c r="U3655" s="98"/>
      <c r="V3655" s="98"/>
      <c r="W3655" s="98"/>
      <c r="X3655" s="98"/>
      <c r="Y3655" s="98"/>
      <c r="Z3655" s="98"/>
      <c r="AA3655" s="98"/>
      <c r="AB3655" s="98"/>
      <c r="AC3655" s="98"/>
    </row>
    <row r="3656" spans="1:29" s="80" customFormat="1" hidden="1" x14ac:dyDescent="0.25">
      <c r="A3656" s="250"/>
      <c r="B3656" s="251"/>
      <c r="C3656" s="228"/>
      <c r="D3656" s="217"/>
      <c r="E3656" s="219"/>
      <c r="F3656" s="233">
        <v>412</v>
      </c>
      <c r="G3656" s="494" t="s">
        <v>3630</v>
      </c>
      <c r="H3656" s="220"/>
      <c r="I3656" s="221"/>
      <c r="J3656" s="221">
        <f t="shared" ref="J3656:J3690" si="284">SUM(H3656:I3656)</f>
        <v>0</v>
      </c>
      <c r="K3656" s="221"/>
      <c r="L3656" s="221"/>
      <c r="M3656" s="221"/>
      <c r="N3656" s="722"/>
      <c r="O3656" s="115"/>
      <c r="P3656" s="98"/>
      <c r="Q3656" s="98"/>
      <c r="R3656" s="98"/>
      <c r="S3656" s="98"/>
      <c r="T3656" s="98"/>
      <c r="U3656" s="98"/>
      <c r="V3656" s="98"/>
      <c r="W3656" s="98"/>
      <c r="X3656" s="98"/>
      <c r="Y3656" s="98"/>
      <c r="Z3656" s="98"/>
      <c r="AA3656" s="98"/>
      <c r="AB3656" s="98"/>
      <c r="AC3656" s="98"/>
    </row>
    <row r="3657" spans="1:29" s="80" customFormat="1" hidden="1" x14ac:dyDescent="0.25">
      <c r="A3657" s="250"/>
      <c r="B3657" s="251"/>
      <c r="C3657" s="228"/>
      <c r="D3657" s="217"/>
      <c r="E3657" s="219"/>
      <c r="F3657" s="233">
        <v>413</v>
      </c>
      <c r="G3657" s="493" t="s">
        <v>3739</v>
      </c>
      <c r="H3657" s="220"/>
      <c r="I3657" s="221"/>
      <c r="J3657" s="221">
        <f t="shared" si="284"/>
        <v>0</v>
      </c>
      <c r="K3657" s="221"/>
      <c r="L3657" s="221"/>
      <c r="M3657" s="221"/>
      <c r="N3657" s="722"/>
      <c r="O3657" s="115"/>
      <c r="P3657" s="98"/>
      <c r="Q3657" s="98"/>
      <c r="R3657" s="98"/>
      <c r="S3657" s="98"/>
      <c r="T3657" s="98"/>
      <c r="U3657" s="98"/>
      <c r="V3657" s="98"/>
      <c r="W3657" s="98"/>
      <c r="X3657" s="98"/>
      <c r="Y3657" s="98"/>
      <c r="Z3657" s="98"/>
      <c r="AA3657" s="98"/>
      <c r="AB3657" s="98"/>
      <c r="AC3657" s="98"/>
    </row>
    <row r="3658" spans="1:29" s="80" customFormat="1" hidden="1" x14ac:dyDescent="0.25">
      <c r="A3658" s="250"/>
      <c r="B3658" s="251"/>
      <c r="C3658" s="228"/>
      <c r="D3658" s="217"/>
      <c r="E3658" s="219"/>
      <c r="F3658" s="233">
        <v>414</v>
      </c>
      <c r="G3658" s="493" t="s">
        <v>3631</v>
      </c>
      <c r="H3658" s="220"/>
      <c r="I3658" s="221"/>
      <c r="J3658" s="221">
        <f t="shared" si="284"/>
        <v>0</v>
      </c>
      <c r="K3658" s="221"/>
      <c r="L3658" s="221"/>
      <c r="M3658" s="221"/>
      <c r="N3658" s="722"/>
      <c r="O3658" s="115"/>
      <c r="P3658" s="98"/>
      <c r="Q3658" s="98"/>
      <c r="R3658" s="98"/>
      <c r="S3658" s="98"/>
      <c r="T3658" s="98"/>
      <c r="U3658" s="98"/>
      <c r="V3658" s="98"/>
      <c r="W3658" s="98"/>
      <c r="X3658" s="98"/>
      <c r="Y3658" s="98"/>
      <c r="Z3658" s="98"/>
      <c r="AA3658" s="98"/>
      <c r="AB3658" s="98"/>
      <c r="AC3658" s="98"/>
    </row>
    <row r="3659" spans="1:29" s="80" customFormat="1" hidden="1" x14ac:dyDescent="0.25">
      <c r="A3659" s="250"/>
      <c r="B3659" s="251"/>
      <c r="C3659" s="228"/>
      <c r="D3659" s="217"/>
      <c r="E3659" s="219"/>
      <c r="F3659" s="233">
        <v>415</v>
      </c>
      <c r="G3659" s="493" t="s">
        <v>3748</v>
      </c>
      <c r="H3659" s="220"/>
      <c r="I3659" s="221"/>
      <c r="J3659" s="221">
        <f t="shared" si="284"/>
        <v>0</v>
      </c>
      <c r="K3659" s="221"/>
      <c r="L3659" s="221"/>
      <c r="M3659" s="221"/>
      <c r="N3659" s="722"/>
      <c r="O3659" s="115"/>
      <c r="P3659" s="98"/>
      <c r="Q3659" s="98"/>
      <c r="R3659" s="98"/>
      <c r="S3659" s="98"/>
      <c r="T3659" s="98"/>
      <c r="U3659" s="98"/>
      <c r="V3659" s="98"/>
      <c r="W3659" s="98"/>
      <c r="X3659" s="98"/>
      <c r="Y3659" s="98"/>
      <c r="Z3659" s="98"/>
      <c r="AA3659" s="98"/>
      <c r="AB3659" s="98"/>
      <c r="AC3659" s="98"/>
    </row>
    <row r="3660" spans="1:29" s="80" customFormat="1" hidden="1" x14ac:dyDescent="0.25">
      <c r="A3660" s="250"/>
      <c r="B3660" s="251"/>
      <c r="C3660" s="228"/>
      <c r="D3660" s="217"/>
      <c r="E3660" s="219"/>
      <c r="F3660" s="233">
        <v>416</v>
      </c>
      <c r="G3660" s="493" t="s">
        <v>3749</v>
      </c>
      <c r="H3660" s="220"/>
      <c r="I3660" s="221"/>
      <c r="J3660" s="221">
        <f t="shared" si="284"/>
        <v>0</v>
      </c>
      <c r="K3660" s="221"/>
      <c r="L3660" s="221"/>
      <c r="M3660" s="221"/>
      <c r="N3660" s="722"/>
      <c r="O3660" s="115"/>
      <c r="P3660" s="98"/>
      <c r="Q3660" s="98"/>
      <c r="R3660" s="98"/>
      <c r="S3660" s="98"/>
      <c r="T3660" s="98"/>
      <c r="U3660" s="98"/>
      <c r="V3660" s="98"/>
      <c r="W3660" s="98"/>
      <c r="X3660" s="98"/>
      <c r="Y3660" s="98"/>
      <c r="Z3660" s="98"/>
      <c r="AA3660" s="98"/>
      <c r="AB3660" s="98"/>
      <c r="AC3660" s="98"/>
    </row>
    <row r="3661" spans="1:29" s="80" customFormat="1" hidden="1" x14ac:dyDescent="0.25">
      <c r="A3661" s="250"/>
      <c r="B3661" s="251"/>
      <c r="C3661" s="228"/>
      <c r="D3661" s="217"/>
      <c r="E3661" s="219"/>
      <c r="F3661" s="233">
        <v>417</v>
      </c>
      <c r="G3661" s="493" t="s">
        <v>3750</v>
      </c>
      <c r="H3661" s="220"/>
      <c r="I3661" s="221"/>
      <c r="J3661" s="221">
        <f t="shared" si="284"/>
        <v>0</v>
      </c>
      <c r="K3661" s="221"/>
      <c r="L3661" s="221"/>
      <c r="M3661" s="221"/>
      <c r="N3661" s="722"/>
      <c r="O3661" s="115"/>
      <c r="P3661" s="98"/>
      <c r="Q3661" s="98"/>
      <c r="R3661" s="98"/>
      <c r="S3661" s="98"/>
      <c r="T3661" s="98"/>
      <c r="U3661" s="98"/>
      <c r="V3661" s="98"/>
      <c r="W3661" s="98"/>
      <c r="X3661" s="98"/>
      <c r="Y3661" s="98"/>
      <c r="Z3661" s="98"/>
      <c r="AA3661" s="98"/>
      <c r="AB3661" s="98"/>
      <c r="AC3661" s="98"/>
    </row>
    <row r="3662" spans="1:29" s="80" customFormat="1" hidden="1" x14ac:dyDescent="0.25">
      <c r="A3662" s="250"/>
      <c r="B3662" s="251"/>
      <c r="C3662" s="228"/>
      <c r="D3662" s="217"/>
      <c r="E3662" s="219"/>
      <c r="F3662" s="233">
        <v>418</v>
      </c>
      <c r="G3662" s="493" t="s">
        <v>3632</v>
      </c>
      <c r="H3662" s="220"/>
      <c r="I3662" s="221"/>
      <c r="J3662" s="221">
        <f t="shared" si="284"/>
        <v>0</v>
      </c>
      <c r="K3662" s="221"/>
      <c r="L3662" s="221"/>
      <c r="M3662" s="221"/>
      <c r="N3662" s="722"/>
      <c r="O3662" s="115"/>
      <c r="P3662" s="98"/>
      <c r="Q3662" s="98"/>
      <c r="R3662" s="98"/>
      <c r="S3662" s="98"/>
      <c r="T3662" s="98"/>
      <c r="U3662" s="98"/>
      <c r="V3662" s="98"/>
      <c r="W3662" s="98"/>
      <c r="X3662" s="98"/>
      <c r="Y3662" s="98"/>
      <c r="Z3662" s="98"/>
      <c r="AA3662" s="98"/>
      <c r="AB3662" s="98"/>
      <c r="AC3662" s="98"/>
    </row>
    <row r="3663" spans="1:29" s="80" customFormat="1" hidden="1" x14ac:dyDescent="0.25">
      <c r="A3663" s="250"/>
      <c r="B3663" s="251"/>
      <c r="C3663" s="228"/>
      <c r="D3663" s="217"/>
      <c r="E3663" s="219"/>
      <c r="F3663" s="233">
        <v>421</v>
      </c>
      <c r="G3663" s="493" t="s">
        <v>3634</v>
      </c>
      <c r="H3663" s="220"/>
      <c r="I3663" s="221"/>
      <c r="J3663" s="221">
        <f t="shared" si="284"/>
        <v>0</v>
      </c>
      <c r="K3663" s="221"/>
      <c r="L3663" s="221"/>
      <c r="M3663" s="221"/>
      <c r="N3663" s="722"/>
      <c r="O3663" s="115"/>
      <c r="P3663" s="98"/>
      <c r="Q3663" s="98"/>
      <c r="R3663" s="98"/>
      <c r="S3663" s="98"/>
      <c r="T3663" s="98"/>
      <c r="U3663" s="98"/>
      <c r="V3663" s="98"/>
      <c r="W3663" s="98"/>
      <c r="X3663" s="98"/>
      <c r="Y3663" s="98"/>
      <c r="Z3663" s="98"/>
      <c r="AA3663" s="98"/>
      <c r="AB3663" s="98"/>
      <c r="AC3663" s="98"/>
    </row>
    <row r="3664" spans="1:29" s="80" customFormat="1" hidden="1" x14ac:dyDescent="0.25">
      <c r="A3664" s="250"/>
      <c r="B3664" s="251"/>
      <c r="C3664" s="228"/>
      <c r="D3664" s="217"/>
      <c r="E3664" s="219"/>
      <c r="F3664" s="233">
        <v>422</v>
      </c>
      <c r="G3664" s="493" t="s">
        <v>3635</v>
      </c>
      <c r="H3664" s="220"/>
      <c r="I3664" s="221"/>
      <c r="J3664" s="221">
        <f t="shared" si="284"/>
        <v>0</v>
      </c>
      <c r="K3664" s="221"/>
      <c r="L3664" s="221"/>
      <c r="M3664" s="221"/>
      <c r="N3664" s="722"/>
      <c r="O3664" s="115"/>
      <c r="P3664" s="98"/>
      <c r="Q3664" s="98"/>
      <c r="R3664" s="98"/>
      <c r="S3664" s="98"/>
      <c r="T3664" s="98"/>
      <c r="U3664" s="98"/>
      <c r="V3664" s="98"/>
      <c r="W3664" s="98"/>
      <c r="X3664" s="98"/>
      <c r="Y3664" s="98"/>
      <c r="Z3664" s="98"/>
      <c r="AA3664" s="98"/>
      <c r="AB3664" s="98"/>
      <c r="AC3664" s="98"/>
    </row>
    <row r="3665" spans="1:29" s="80" customFormat="1" hidden="1" x14ac:dyDescent="0.25">
      <c r="A3665" s="250"/>
      <c r="B3665" s="251"/>
      <c r="C3665" s="228"/>
      <c r="D3665" s="217"/>
      <c r="E3665" s="219"/>
      <c r="F3665" s="233">
        <v>423</v>
      </c>
      <c r="G3665" s="493" t="s">
        <v>3636</v>
      </c>
      <c r="H3665" s="220"/>
      <c r="I3665" s="221"/>
      <c r="J3665" s="221">
        <f t="shared" si="284"/>
        <v>0</v>
      </c>
      <c r="K3665" s="221"/>
      <c r="L3665" s="221"/>
      <c r="M3665" s="221"/>
      <c r="N3665" s="722"/>
      <c r="O3665" s="115"/>
      <c r="P3665" s="98"/>
      <c r="Q3665" s="98"/>
      <c r="R3665" s="98"/>
      <c r="S3665" s="98"/>
      <c r="T3665" s="98"/>
      <c r="U3665" s="98"/>
      <c r="V3665" s="98"/>
      <c r="W3665" s="98"/>
      <c r="X3665" s="98"/>
      <c r="Y3665" s="98"/>
      <c r="Z3665" s="98"/>
      <c r="AA3665" s="98"/>
      <c r="AB3665" s="98"/>
      <c r="AC3665" s="98"/>
    </row>
    <row r="3666" spans="1:29" s="80" customFormat="1" hidden="1" x14ac:dyDescent="0.25">
      <c r="A3666" s="250"/>
      <c r="B3666" s="251"/>
      <c r="C3666" s="228"/>
      <c r="D3666" s="217"/>
      <c r="E3666" s="219"/>
      <c r="F3666" s="233">
        <v>424</v>
      </c>
      <c r="G3666" s="493" t="s">
        <v>3637</v>
      </c>
      <c r="H3666" s="220"/>
      <c r="I3666" s="221"/>
      <c r="J3666" s="221">
        <f t="shared" si="284"/>
        <v>0</v>
      </c>
      <c r="K3666" s="221"/>
      <c r="L3666" s="221"/>
      <c r="M3666" s="221"/>
      <c r="N3666" s="722"/>
      <c r="O3666" s="115"/>
      <c r="P3666" s="98"/>
      <c r="Q3666" s="98"/>
      <c r="R3666" s="98"/>
      <c r="S3666" s="98"/>
      <c r="T3666" s="98"/>
      <c r="U3666" s="98"/>
      <c r="V3666" s="98"/>
      <c r="W3666" s="98"/>
      <c r="X3666" s="98"/>
      <c r="Y3666" s="98"/>
      <c r="Z3666" s="98"/>
      <c r="AA3666" s="98"/>
      <c r="AB3666" s="98"/>
      <c r="AC3666" s="98"/>
    </row>
    <row r="3667" spans="1:29" s="80" customFormat="1" hidden="1" x14ac:dyDescent="0.25">
      <c r="A3667" s="250"/>
      <c r="B3667" s="251"/>
      <c r="C3667" s="228"/>
      <c r="D3667" s="217"/>
      <c r="E3667" s="219"/>
      <c r="F3667" s="233">
        <v>425</v>
      </c>
      <c r="G3667" s="493" t="s">
        <v>3751</v>
      </c>
      <c r="H3667" s="220"/>
      <c r="I3667" s="221"/>
      <c r="J3667" s="221">
        <f t="shared" si="284"/>
        <v>0</v>
      </c>
      <c r="K3667" s="221"/>
      <c r="L3667" s="221"/>
      <c r="M3667" s="221"/>
      <c r="N3667" s="722"/>
      <c r="O3667" s="115"/>
      <c r="P3667" s="98"/>
      <c r="Q3667" s="98"/>
      <c r="R3667" s="98"/>
      <c r="S3667" s="98"/>
      <c r="T3667" s="98"/>
      <c r="U3667" s="98"/>
      <c r="V3667" s="98"/>
      <c r="W3667" s="98"/>
      <c r="X3667" s="98"/>
      <c r="Y3667" s="98"/>
      <c r="Z3667" s="98"/>
      <c r="AA3667" s="98"/>
      <c r="AB3667" s="98"/>
      <c r="AC3667" s="98"/>
    </row>
    <row r="3668" spans="1:29" s="80" customFormat="1" hidden="1" x14ac:dyDescent="0.25">
      <c r="A3668" s="250"/>
      <c r="B3668" s="251"/>
      <c r="C3668" s="228"/>
      <c r="D3668" s="217"/>
      <c r="E3668" s="219"/>
      <c r="F3668" s="233">
        <v>426</v>
      </c>
      <c r="G3668" s="493" t="s">
        <v>3638</v>
      </c>
      <c r="H3668" s="220"/>
      <c r="I3668" s="221"/>
      <c r="J3668" s="221">
        <f t="shared" si="284"/>
        <v>0</v>
      </c>
      <c r="K3668" s="221"/>
      <c r="L3668" s="221"/>
      <c r="M3668" s="221"/>
      <c r="N3668" s="722"/>
      <c r="O3668" s="115"/>
      <c r="P3668" s="98"/>
      <c r="Q3668" s="98"/>
      <c r="R3668" s="98"/>
      <c r="S3668" s="98"/>
      <c r="T3668" s="98"/>
      <c r="U3668" s="98"/>
      <c r="V3668" s="98"/>
      <c r="W3668" s="98"/>
      <c r="X3668" s="98"/>
      <c r="Y3668" s="98"/>
      <c r="Z3668" s="98"/>
      <c r="AA3668" s="98"/>
      <c r="AB3668" s="98"/>
      <c r="AC3668" s="98"/>
    </row>
    <row r="3669" spans="1:29" s="80" customFormat="1" hidden="1" x14ac:dyDescent="0.25">
      <c r="A3669" s="250"/>
      <c r="B3669" s="251"/>
      <c r="C3669" s="228"/>
      <c r="D3669" s="217"/>
      <c r="E3669" s="219"/>
      <c r="F3669" s="233">
        <v>431</v>
      </c>
      <c r="G3669" s="493" t="s">
        <v>3752</v>
      </c>
      <c r="H3669" s="220"/>
      <c r="I3669" s="221"/>
      <c r="J3669" s="221">
        <f t="shared" si="284"/>
        <v>0</v>
      </c>
      <c r="K3669" s="221"/>
      <c r="L3669" s="221"/>
      <c r="M3669" s="221"/>
      <c r="N3669" s="722"/>
      <c r="O3669" s="115"/>
      <c r="P3669" s="98"/>
      <c r="Q3669" s="98"/>
      <c r="R3669" s="98"/>
      <c r="S3669" s="98"/>
      <c r="T3669" s="98"/>
      <c r="U3669" s="98"/>
      <c r="V3669" s="98"/>
      <c r="W3669" s="98"/>
      <c r="X3669" s="98"/>
      <c r="Y3669" s="98"/>
      <c r="Z3669" s="98"/>
      <c r="AA3669" s="98"/>
      <c r="AB3669" s="98"/>
      <c r="AC3669" s="98"/>
    </row>
    <row r="3670" spans="1:29" s="80" customFormat="1" hidden="1" x14ac:dyDescent="0.25">
      <c r="A3670" s="250"/>
      <c r="B3670" s="251"/>
      <c r="C3670" s="228"/>
      <c r="D3670" s="217"/>
      <c r="E3670" s="219"/>
      <c r="F3670" s="233">
        <v>432</v>
      </c>
      <c r="G3670" s="493" t="s">
        <v>3753</v>
      </c>
      <c r="H3670" s="220"/>
      <c r="I3670" s="221"/>
      <c r="J3670" s="221">
        <f t="shared" si="284"/>
        <v>0</v>
      </c>
      <c r="K3670" s="221"/>
      <c r="L3670" s="221"/>
      <c r="M3670" s="221"/>
      <c r="N3670" s="722"/>
      <c r="O3670" s="115"/>
      <c r="P3670" s="98"/>
      <c r="Q3670" s="98"/>
      <c r="R3670" s="98"/>
      <c r="S3670" s="98"/>
      <c r="T3670" s="98"/>
      <c r="U3670" s="98"/>
      <c r="V3670" s="98"/>
      <c r="W3670" s="98"/>
      <c r="X3670" s="98"/>
      <c r="Y3670" s="98"/>
      <c r="Z3670" s="98"/>
      <c r="AA3670" s="98"/>
      <c r="AB3670" s="98"/>
      <c r="AC3670" s="98"/>
    </row>
    <row r="3671" spans="1:29" s="80" customFormat="1" hidden="1" x14ac:dyDescent="0.25">
      <c r="A3671" s="250"/>
      <c r="B3671" s="251"/>
      <c r="C3671" s="228"/>
      <c r="D3671" s="217"/>
      <c r="E3671" s="219"/>
      <c r="F3671" s="233">
        <v>433</v>
      </c>
      <c r="G3671" s="493" t="s">
        <v>3754</v>
      </c>
      <c r="H3671" s="220"/>
      <c r="I3671" s="221"/>
      <c r="J3671" s="221">
        <f t="shared" si="284"/>
        <v>0</v>
      </c>
      <c r="K3671" s="221"/>
      <c r="L3671" s="221"/>
      <c r="M3671" s="221"/>
      <c r="N3671" s="722"/>
      <c r="O3671" s="115"/>
      <c r="P3671" s="98"/>
      <c r="Q3671" s="98"/>
      <c r="R3671" s="98"/>
      <c r="S3671" s="98"/>
      <c r="T3671" s="98"/>
      <c r="U3671" s="98"/>
      <c r="V3671" s="98"/>
      <c r="W3671" s="98"/>
      <c r="X3671" s="98"/>
      <c r="Y3671" s="98"/>
      <c r="Z3671" s="98"/>
      <c r="AA3671" s="98"/>
      <c r="AB3671" s="98"/>
      <c r="AC3671" s="98"/>
    </row>
    <row r="3672" spans="1:29" s="80" customFormat="1" hidden="1" x14ac:dyDescent="0.25">
      <c r="A3672" s="250"/>
      <c r="B3672" s="251"/>
      <c r="C3672" s="228"/>
      <c r="D3672" s="217"/>
      <c r="E3672" s="219"/>
      <c r="F3672" s="233">
        <v>434</v>
      </c>
      <c r="G3672" s="493" t="s">
        <v>3755</v>
      </c>
      <c r="H3672" s="220"/>
      <c r="I3672" s="221"/>
      <c r="J3672" s="221">
        <f t="shared" si="284"/>
        <v>0</v>
      </c>
      <c r="K3672" s="221"/>
      <c r="L3672" s="221"/>
      <c r="M3672" s="221"/>
      <c r="N3672" s="722"/>
      <c r="O3672" s="115"/>
      <c r="P3672" s="98"/>
      <c r="Q3672" s="98"/>
      <c r="R3672" s="98"/>
      <c r="S3672" s="98"/>
      <c r="T3672" s="98"/>
      <c r="U3672" s="98"/>
      <c r="V3672" s="98"/>
      <c r="W3672" s="98"/>
      <c r="X3672" s="98"/>
      <c r="Y3672" s="98"/>
      <c r="Z3672" s="98"/>
      <c r="AA3672" s="98"/>
      <c r="AB3672" s="98"/>
      <c r="AC3672" s="98"/>
    </row>
    <row r="3673" spans="1:29" s="80" customFormat="1" hidden="1" x14ac:dyDescent="0.25">
      <c r="A3673" s="250"/>
      <c r="B3673" s="251"/>
      <c r="C3673" s="228"/>
      <c r="D3673" s="217"/>
      <c r="E3673" s="219"/>
      <c r="F3673" s="233">
        <v>435</v>
      </c>
      <c r="G3673" s="493" t="s">
        <v>3639</v>
      </c>
      <c r="H3673" s="220"/>
      <c r="I3673" s="221"/>
      <c r="J3673" s="221">
        <f t="shared" si="284"/>
        <v>0</v>
      </c>
      <c r="K3673" s="221"/>
      <c r="L3673" s="221"/>
      <c r="M3673" s="221"/>
      <c r="N3673" s="722"/>
      <c r="O3673" s="115"/>
      <c r="P3673" s="98"/>
      <c r="Q3673" s="98"/>
      <c r="R3673" s="98"/>
      <c r="S3673" s="98"/>
      <c r="T3673" s="98"/>
      <c r="U3673" s="98"/>
      <c r="V3673" s="98"/>
      <c r="W3673" s="98"/>
      <c r="X3673" s="98"/>
      <c r="Y3673" s="98"/>
      <c r="Z3673" s="98"/>
      <c r="AA3673" s="98"/>
      <c r="AB3673" s="98"/>
      <c r="AC3673" s="98"/>
    </row>
    <row r="3674" spans="1:29" s="80" customFormat="1" hidden="1" x14ac:dyDescent="0.25">
      <c r="A3674" s="250"/>
      <c r="B3674" s="251"/>
      <c r="C3674" s="228"/>
      <c r="D3674" s="217"/>
      <c r="E3674" s="219"/>
      <c r="F3674" s="233">
        <v>441</v>
      </c>
      <c r="G3674" s="493" t="s">
        <v>3756</v>
      </c>
      <c r="H3674" s="220"/>
      <c r="I3674" s="221"/>
      <c r="J3674" s="221">
        <f t="shared" si="284"/>
        <v>0</v>
      </c>
      <c r="K3674" s="221"/>
      <c r="L3674" s="221"/>
      <c r="M3674" s="221"/>
      <c r="N3674" s="722"/>
      <c r="O3674" s="115"/>
      <c r="P3674" s="98"/>
      <c r="Q3674" s="98"/>
      <c r="R3674" s="98"/>
      <c r="S3674" s="98"/>
      <c r="T3674" s="98"/>
      <c r="U3674" s="98"/>
      <c r="V3674" s="98"/>
      <c r="W3674" s="98"/>
      <c r="X3674" s="98"/>
      <c r="Y3674" s="98"/>
      <c r="Z3674" s="98"/>
      <c r="AA3674" s="98"/>
      <c r="AB3674" s="98"/>
      <c r="AC3674" s="98"/>
    </row>
    <row r="3675" spans="1:29" s="80" customFormat="1" hidden="1" x14ac:dyDescent="0.25">
      <c r="A3675" s="250"/>
      <c r="B3675" s="251"/>
      <c r="C3675" s="228"/>
      <c r="D3675" s="217"/>
      <c r="E3675" s="219"/>
      <c r="F3675" s="233">
        <v>442</v>
      </c>
      <c r="G3675" s="493" t="s">
        <v>3757</v>
      </c>
      <c r="H3675" s="220"/>
      <c r="I3675" s="221"/>
      <c r="J3675" s="221">
        <f t="shared" si="284"/>
        <v>0</v>
      </c>
      <c r="K3675" s="221"/>
      <c r="L3675" s="221"/>
      <c r="M3675" s="221"/>
      <c r="N3675" s="722"/>
      <c r="O3675" s="115"/>
      <c r="P3675" s="98"/>
      <c r="Q3675" s="98"/>
      <c r="R3675" s="98"/>
      <c r="S3675" s="98"/>
      <c r="T3675" s="98"/>
      <c r="U3675" s="98"/>
      <c r="V3675" s="98"/>
      <c r="W3675" s="98"/>
      <c r="X3675" s="98"/>
      <c r="Y3675" s="98"/>
      <c r="Z3675" s="98"/>
      <c r="AA3675" s="98"/>
      <c r="AB3675" s="98"/>
      <c r="AC3675" s="98"/>
    </row>
    <row r="3676" spans="1:29" s="80" customFormat="1" hidden="1" x14ac:dyDescent="0.25">
      <c r="A3676" s="250"/>
      <c r="B3676" s="251"/>
      <c r="C3676" s="228"/>
      <c r="D3676" s="217"/>
      <c r="E3676" s="219"/>
      <c r="F3676" s="233">
        <v>443</v>
      </c>
      <c r="G3676" s="493" t="s">
        <v>3640</v>
      </c>
      <c r="H3676" s="220"/>
      <c r="I3676" s="221"/>
      <c r="J3676" s="221">
        <f t="shared" si="284"/>
        <v>0</v>
      </c>
      <c r="K3676" s="221"/>
      <c r="L3676" s="221"/>
      <c r="M3676" s="221"/>
      <c r="N3676" s="722"/>
      <c r="O3676" s="115"/>
      <c r="P3676" s="98"/>
      <c r="Q3676" s="98"/>
      <c r="R3676" s="98"/>
      <c r="S3676" s="98"/>
      <c r="T3676" s="98"/>
      <c r="U3676" s="98"/>
      <c r="V3676" s="98"/>
      <c r="W3676" s="98"/>
      <c r="X3676" s="98"/>
      <c r="Y3676" s="98"/>
      <c r="Z3676" s="98"/>
      <c r="AA3676" s="98"/>
      <c r="AB3676" s="98"/>
      <c r="AC3676" s="98"/>
    </row>
    <row r="3677" spans="1:29" s="80" customFormat="1" hidden="1" x14ac:dyDescent="0.25">
      <c r="A3677" s="250"/>
      <c r="B3677" s="251"/>
      <c r="C3677" s="228"/>
      <c r="D3677" s="217"/>
      <c r="E3677" s="219"/>
      <c r="F3677" s="233">
        <v>444</v>
      </c>
      <c r="G3677" s="493" t="s">
        <v>3641</v>
      </c>
      <c r="H3677" s="220"/>
      <c r="I3677" s="221"/>
      <c r="J3677" s="221">
        <f t="shared" si="284"/>
        <v>0</v>
      </c>
      <c r="K3677" s="221"/>
      <c r="L3677" s="221"/>
      <c r="M3677" s="221"/>
      <c r="N3677" s="722"/>
      <c r="O3677" s="115"/>
      <c r="P3677" s="98"/>
      <c r="Q3677" s="98"/>
      <c r="R3677" s="98"/>
      <c r="S3677" s="98"/>
      <c r="T3677" s="98"/>
      <c r="U3677" s="98"/>
      <c r="V3677" s="98"/>
      <c r="W3677" s="98"/>
      <c r="X3677" s="98"/>
      <c r="Y3677" s="98"/>
      <c r="Z3677" s="98"/>
      <c r="AA3677" s="98"/>
      <c r="AB3677" s="98"/>
      <c r="AC3677" s="98"/>
    </row>
    <row r="3678" spans="1:29" s="80" customFormat="1" ht="30" hidden="1" x14ac:dyDescent="0.25">
      <c r="A3678" s="250"/>
      <c r="B3678" s="251"/>
      <c r="C3678" s="228"/>
      <c r="D3678" s="217"/>
      <c r="E3678" s="219"/>
      <c r="F3678" s="233">
        <v>4511</v>
      </c>
      <c r="G3678" s="495" t="s">
        <v>1675</v>
      </c>
      <c r="H3678" s="220"/>
      <c r="I3678" s="221"/>
      <c r="J3678" s="221">
        <f t="shared" si="284"/>
        <v>0</v>
      </c>
      <c r="K3678" s="221"/>
      <c r="L3678" s="221"/>
      <c r="M3678" s="221"/>
      <c r="N3678" s="722"/>
      <c r="O3678" s="115"/>
      <c r="P3678" s="98"/>
      <c r="Q3678" s="98"/>
      <c r="R3678" s="98"/>
      <c r="S3678" s="98"/>
      <c r="T3678" s="98"/>
      <c r="U3678" s="98"/>
      <c r="V3678" s="98"/>
      <c r="W3678" s="98"/>
      <c r="X3678" s="98"/>
      <c r="Y3678" s="98"/>
      <c r="Z3678" s="98"/>
      <c r="AA3678" s="98"/>
      <c r="AB3678" s="98"/>
      <c r="AC3678" s="98"/>
    </row>
    <row r="3679" spans="1:29" s="80" customFormat="1" ht="30" hidden="1" x14ac:dyDescent="0.25">
      <c r="A3679" s="250"/>
      <c r="B3679" s="251"/>
      <c r="C3679" s="228"/>
      <c r="D3679" s="217"/>
      <c r="E3679" s="219"/>
      <c r="F3679" s="233">
        <v>4512</v>
      </c>
      <c r="G3679" s="495" t="s">
        <v>1684</v>
      </c>
      <c r="H3679" s="220"/>
      <c r="I3679" s="221"/>
      <c r="J3679" s="221">
        <f t="shared" si="284"/>
        <v>0</v>
      </c>
      <c r="K3679" s="221"/>
      <c r="L3679" s="221"/>
      <c r="M3679" s="221"/>
      <c r="N3679" s="722"/>
      <c r="O3679" s="115"/>
      <c r="P3679" s="98"/>
      <c r="Q3679" s="98"/>
      <c r="R3679" s="98"/>
      <c r="S3679" s="98"/>
      <c r="T3679" s="98"/>
      <c r="U3679" s="98"/>
      <c r="V3679" s="98"/>
      <c r="W3679" s="98"/>
      <c r="X3679" s="98"/>
      <c r="Y3679" s="98"/>
      <c r="Z3679" s="98"/>
      <c r="AA3679" s="98"/>
      <c r="AB3679" s="98"/>
      <c r="AC3679" s="98"/>
    </row>
    <row r="3680" spans="1:29" s="80" customFormat="1" hidden="1" x14ac:dyDescent="0.25">
      <c r="A3680" s="250"/>
      <c r="B3680" s="251"/>
      <c r="C3680" s="228"/>
      <c r="D3680" s="217"/>
      <c r="E3680" s="219"/>
      <c r="F3680" s="233">
        <v>452</v>
      </c>
      <c r="G3680" s="493" t="s">
        <v>3758</v>
      </c>
      <c r="H3680" s="220"/>
      <c r="I3680" s="221"/>
      <c r="J3680" s="221">
        <f t="shared" si="284"/>
        <v>0</v>
      </c>
      <c r="K3680" s="221"/>
      <c r="L3680" s="221"/>
      <c r="M3680" s="221"/>
      <c r="N3680" s="722"/>
      <c r="O3680" s="115"/>
      <c r="P3680" s="98"/>
      <c r="Q3680" s="98"/>
      <c r="R3680" s="98"/>
      <c r="S3680" s="98"/>
      <c r="T3680" s="98"/>
      <c r="U3680" s="98"/>
      <c r="V3680" s="98"/>
      <c r="W3680" s="98"/>
      <c r="X3680" s="98"/>
      <c r="Y3680" s="98"/>
      <c r="Z3680" s="98"/>
      <c r="AA3680" s="98"/>
      <c r="AB3680" s="98"/>
      <c r="AC3680" s="98"/>
    </row>
    <row r="3681" spans="1:29" s="80" customFormat="1" hidden="1" x14ac:dyDescent="0.25">
      <c r="A3681" s="250"/>
      <c r="B3681" s="251"/>
      <c r="C3681" s="228"/>
      <c r="D3681" s="217"/>
      <c r="E3681" s="219"/>
      <c r="F3681" s="233">
        <v>453</v>
      </c>
      <c r="G3681" s="493" t="s">
        <v>3759</v>
      </c>
      <c r="H3681" s="220"/>
      <c r="I3681" s="221"/>
      <c r="J3681" s="221">
        <f t="shared" si="284"/>
        <v>0</v>
      </c>
      <c r="K3681" s="221"/>
      <c r="L3681" s="221"/>
      <c r="M3681" s="221"/>
      <c r="N3681" s="722"/>
      <c r="O3681" s="115"/>
      <c r="P3681" s="98"/>
      <c r="Q3681" s="98"/>
      <c r="R3681" s="98"/>
      <c r="S3681" s="98"/>
      <c r="T3681" s="98"/>
      <c r="U3681" s="98"/>
      <c r="V3681" s="98"/>
      <c r="W3681" s="98"/>
      <c r="X3681" s="98"/>
      <c r="Y3681" s="98"/>
      <c r="Z3681" s="98"/>
      <c r="AA3681" s="98"/>
      <c r="AB3681" s="98"/>
      <c r="AC3681" s="98"/>
    </row>
    <row r="3682" spans="1:29" s="80" customFormat="1" hidden="1" x14ac:dyDescent="0.25">
      <c r="A3682" s="250"/>
      <c r="B3682" s="251"/>
      <c r="C3682" s="228"/>
      <c r="D3682" s="217"/>
      <c r="E3682" s="219"/>
      <c r="F3682" s="233">
        <v>454</v>
      </c>
      <c r="G3682" s="493" t="s">
        <v>3642</v>
      </c>
      <c r="H3682" s="220"/>
      <c r="I3682" s="221"/>
      <c r="J3682" s="221">
        <f t="shared" si="284"/>
        <v>0</v>
      </c>
      <c r="K3682" s="221"/>
      <c r="L3682" s="221"/>
      <c r="M3682" s="221"/>
      <c r="N3682" s="722"/>
      <c r="O3682" s="115"/>
      <c r="P3682" s="98"/>
      <c r="Q3682" s="98"/>
      <c r="R3682" s="98"/>
      <c r="S3682" s="98"/>
      <c r="T3682" s="98"/>
      <c r="U3682" s="98"/>
      <c r="V3682" s="98"/>
      <c r="W3682" s="98"/>
      <c r="X3682" s="98"/>
      <c r="Y3682" s="98"/>
      <c r="Z3682" s="98"/>
      <c r="AA3682" s="98"/>
      <c r="AB3682" s="98"/>
      <c r="AC3682" s="98"/>
    </row>
    <row r="3683" spans="1:29" s="80" customFormat="1" hidden="1" x14ac:dyDescent="0.25">
      <c r="A3683" s="250"/>
      <c r="B3683" s="251"/>
      <c r="C3683" s="228"/>
      <c r="D3683" s="217"/>
      <c r="E3683" s="219"/>
      <c r="F3683" s="233">
        <v>461</v>
      </c>
      <c r="G3683" s="493" t="s">
        <v>3740</v>
      </c>
      <c r="H3683" s="220"/>
      <c r="I3683" s="221"/>
      <c r="J3683" s="221">
        <f t="shared" si="284"/>
        <v>0</v>
      </c>
      <c r="K3683" s="221"/>
      <c r="L3683" s="221"/>
      <c r="M3683" s="221"/>
      <c r="N3683" s="722"/>
      <c r="O3683" s="115"/>
      <c r="P3683" s="98"/>
      <c r="Q3683" s="98"/>
      <c r="R3683" s="98"/>
      <c r="S3683" s="98"/>
      <c r="T3683" s="98"/>
      <c r="U3683" s="98"/>
      <c r="V3683" s="98"/>
      <c r="W3683" s="98"/>
      <c r="X3683" s="98"/>
      <c r="Y3683" s="98"/>
      <c r="Z3683" s="98"/>
      <c r="AA3683" s="98"/>
      <c r="AB3683" s="98"/>
      <c r="AC3683" s="98"/>
    </row>
    <row r="3684" spans="1:29" s="80" customFormat="1" hidden="1" x14ac:dyDescent="0.25">
      <c r="A3684" s="250"/>
      <c r="B3684" s="251"/>
      <c r="C3684" s="228"/>
      <c r="D3684" s="217"/>
      <c r="E3684" s="219"/>
      <c r="F3684" s="233">
        <v>462</v>
      </c>
      <c r="G3684" s="493" t="s">
        <v>3643</v>
      </c>
      <c r="H3684" s="220"/>
      <c r="I3684" s="221"/>
      <c r="J3684" s="221">
        <f t="shared" si="284"/>
        <v>0</v>
      </c>
      <c r="K3684" s="221"/>
      <c r="L3684" s="221"/>
      <c r="M3684" s="221"/>
      <c r="N3684" s="722"/>
      <c r="O3684" s="115"/>
      <c r="P3684" s="98"/>
      <c r="Q3684" s="98"/>
      <c r="R3684" s="98"/>
      <c r="S3684" s="98"/>
      <c r="T3684" s="98"/>
      <c r="U3684" s="98"/>
      <c r="V3684" s="98"/>
      <c r="W3684" s="98"/>
      <c r="X3684" s="98"/>
      <c r="Y3684" s="98"/>
      <c r="Z3684" s="98"/>
      <c r="AA3684" s="98"/>
      <c r="AB3684" s="98"/>
      <c r="AC3684" s="98"/>
    </row>
    <row r="3685" spans="1:29" s="80" customFormat="1" hidden="1" x14ac:dyDescent="0.25">
      <c r="A3685" s="250"/>
      <c r="B3685" s="251"/>
      <c r="C3685" s="228"/>
      <c r="D3685" s="217"/>
      <c r="E3685" s="219"/>
      <c r="F3685" s="233">
        <v>4631</v>
      </c>
      <c r="G3685" s="493" t="s">
        <v>3644</v>
      </c>
      <c r="H3685" s="220"/>
      <c r="I3685" s="221"/>
      <c r="J3685" s="221">
        <f t="shared" si="284"/>
        <v>0</v>
      </c>
      <c r="K3685" s="221"/>
      <c r="L3685" s="221"/>
      <c r="M3685" s="221"/>
      <c r="N3685" s="722"/>
      <c r="O3685" s="115"/>
      <c r="P3685" s="98"/>
      <c r="Q3685" s="98"/>
      <c r="R3685" s="98"/>
      <c r="S3685" s="98"/>
      <c r="T3685" s="98"/>
      <c r="U3685" s="98"/>
      <c r="V3685" s="98"/>
      <c r="W3685" s="98"/>
      <c r="X3685" s="98"/>
      <c r="Y3685" s="98"/>
      <c r="Z3685" s="98"/>
      <c r="AA3685" s="98"/>
      <c r="AB3685" s="98"/>
      <c r="AC3685" s="98"/>
    </row>
    <row r="3686" spans="1:29" s="80" customFormat="1" hidden="1" x14ac:dyDescent="0.25">
      <c r="A3686" s="250"/>
      <c r="B3686" s="251"/>
      <c r="C3686" s="228"/>
      <c r="D3686" s="217"/>
      <c r="E3686" s="219"/>
      <c r="F3686" s="233">
        <v>4632</v>
      </c>
      <c r="G3686" s="493" t="s">
        <v>3645</v>
      </c>
      <c r="H3686" s="220"/>
      <c r="I3686" s="221"/>
      <c r="J3686" s="221">
        <f t="shared" si="284"/>
        <v>0</v>
      </c>
      <c r="K3686" s="221"/>
      <c r="L3686" s="221"/>
      <c r="M3686" s="221"/>
      <c r="N3686" s="722"/>
      <c r="O3686" s="115"/>
      <c r="P3686" s="98"/>
      <c r="Q3686" s="98"/>
      <c r="R3686" s="98"/>
      <c r="S3686" s="98"/>
      <c r="T3686" s="98"/>
      <c r="U3686" s="98"/>
      <c r="V3686" s="98"/>
      <c r="W3686" s="98"/>
      <c r="X3686" s="98"/>
      <c r="Y3686" s="98"/>
      <c r="Z3686" s="98"/>
      <c r="AA3686" s="98"/>
      <c r="AB3686" s="98"/>
      <c r="AC3686" s="98"/>
    </row>
    <row r="3687" spans="1:29" s="80" customFormat="1" ht="30" hidden="1" x14ac:dyDescent="0.25">
      <c r="A3687" s="250"/>
      <c r="B3687" s="251"/>
      <c r="C3687" s="228"/>
      <c r="D3687" s="217"/>
      <c r="E3687" s="219"/>
      <c r="F3687" s="233">
        <v>464</v>
      </c>
      <c r="G3687" s="493" t="s">
        <v>3646</v>
      </c>
      <c r="H3687" s="220"/>
      <c r="I3687" s="221"/>
      <c r="J3687" s="221">
        <f t="shared" si="284"/>
        <v>0</v>
      </c>
      <c r="K3687" s="221"/>
      <c r="L3687" s="221"/>
      <c r="M3687" s="221"/>
      <c r="N3687" s="722"/>
      <c r="O3687" s="115"/>
      <c r="P3687" s="98"/>
      <c r="Q3687" s="98"/>
      <c r="R3687" s="98"/>
      <c r="S3687" s="98"/>
      <c r="T3687" s="98"/>
      <c r="U3687" s="98"/>
      <c r="V3687" s="98"/>
      <c r="W3687" s="98"/>
      <c r="X3687" s="98"/>
      <c r="Y3687" s="98"/>
      <c r="Z3687" s="98"/>
      <c r="AA3687" s="98"/>
      <c r="AB3687" s="98"/>
      <c r="AC3687" s="98"/>
    </row>
    <row r="3688" spans="1:29" s="80" customFormat="1" hidden="1" x14ac:dyDescent="0.25">
      <c r="A3688" s="250"/>
      <c r="B3688" s="251"/>
      <c r="C3688" s="228"/>
      <c r="D3688" s="217"/>
      <c r="E3688" s="219"/>
      <c r="F3688" s="233">
        <v>465</v>
      </c>
      <c r="G3688" s="493" t="s">
        <v>3741</v>
      </c>
      <c r="H3688" s="220"/>
      <c r="I3688" s="221"/>
      <c r="J3688" s="221">
        <f t="shared" si="284"/>
        <v>0</v>
      </c>
      <c r="K3688" s="221"/>
      <c r="L3688" s="221"/>
      <c r="M3688" s="221"/>
      <c r="N3688" s="722"/>
      <c r="O3688" s="115"/>
      <c r="P3688" s="98"/>
      <c r="Q3688" s="98"/>
      <c r="R3688" s="98"/>
      <c r="S3688" s="98"/>
      <c r="T3688" s="98"/>
      <c r="U3688" s="98"/>
      <c r="V3688" s="98"/>
      <c r="W3688" s="98"/>
      <c r="X3688" s="98"/>
      <c r="Y3688" s="98"/>
      <c r="Z3688" s="98"/>
      <c r="AA3688" s="98"/>
      <c r="AB3688" s="98"/>
      <c r="AC3688" s="98"/>
    </row>
    <row r="3689" spans="1:29" s="80" customFormat="1" hidden="1" x14ac:dyDescent="0.25">
      <c r="A3689" s="250"/>
      <c r="B3689" s="251"/>
      <c r="C3689" s="228"/>
      <c r="D3689" s="217"/>
      <c r="E3689" s="219"/>
      <c r="F3689" s="233">
        <v>472</v>
      </c>
      <c r="G3689" s="493" t="s">
        <v>3647</v>
      </c>
      <c r="H3689" s="220"/>
      <c r="I3689" s="221"/>
      <c r="J3689" s="221">
        <f t="shared" si="284"/>
        <v>0</v>
      </c>
      <c r="K3689" s="221"/>
      <c r="L3689" s="221"/>
      <c r="M3689" s="221"/>
      <c r="N3689" s="722"/>
      <c r="O3689" s="115"/>
      <c r="P3689" s="98"/>
      <c r="Q3689" s="98"/>
      <c r="R3689" s="98"/>
      <c r="S3689" s="98"/>
      <c r="T3689" s="98"/>
      <c r="U3689" s="98"/>
      <c r="V3689" s="98"/>
      <c r="W3689" s="98"/>
      <c r="X3689" s="98"/>
      <c r="Y3689" s="98"/>
      <c r="Z3689" s="98"/>
      <c r="AA3689" s="98"/>
      <c r="AB3689" s="98"/>
      <c r="AC3689" s="98"/>
    </row>
    <row r="3690" spans="1:29" s="80" customFormat="1" ht="33.75" customHeight="1" x14ac:dyDescent="0.25">
      <c r="A3690" s="250"/>
      <c r="B3690" s="251"/>
      <c r="C3690" s="228"/>
      <c r="D3690" s="217"/>
      <c r="E3690" s="219">
        <v>87</v>
      </c>
      <c r="F3690" s="233">
        <v>481</v>
      </c>
      <c r="G3690" s="493" t="s">
        <v>4282</v>
      </c>
      <c r="H3690" s="220">
        <v>1000000</v>
      </c>
      <c r="I3690" s="221"/>
      <c r="J3690" s="221">
        <f t="shared" si="284"/>
        <v>1000000</v>
      </c>
      <c r="K3690" s="221">
        <v>1000000</v>
      </c>
      <c r="L3690" s="221"/>
      <c r="M3690" s="221">
        <f t="shared" ref="M3690" si="285">SUM(K3690:L3690)</f>
        <v>1000000</v>
      </c>
      <c r="N3690" s="722"/>
      <c r="O3690" s="115"/>
      <c r="P3690" s="98"/>
      <c r="Q3690" s="98"/>
      <c r="R3690" s="98"/>
      <c r="S3690" s="98"/>
      <c r="T3690" s="98"/>
      <c r="U3690" s="98"/>
      <c r="V3690" s="98"/>
      <c r="W3690" s="98"/>
      <c r="X3690" s="98"/>
      <c r="Y3690" s="98"/>
      <c r="Z3690" s="98"/>
      <c r="AA3690" s="98"/>
      <c r="AB3690" s="98"/>
      <c r="AC3690" s="98"/>
    </row>
    <row r="3691" spans="1:29" s="80" customFormat="1" ht="13.5" customHeight="1" x14ac:dyDescent="0.25">
      <c r="A3691" s="250"/>
      <c r="B3691" s="251"/>
      <c r="C3691" s="260"/>
      <c r="D3691" s="217"/>
      <c r="E3691" s="234"/>
      <c r="F3691" s="233"/>
      <c r="G3691" s="499" t="s">
        <v>4281</v>
      </c>
      <c r="H3691" s="235"/>
      <c r="I3691" s="236"/>
      <c r="J3691" s="237"/>
      <c r="K3691" s="237"/>
      <c r="L3691" s="237"/>
      <c r="M3691" s="237"/>
      <c r="N3691" s="723"/>
      <c r="O3691" s="115"/>
      <c r="P3691" s="98"/>
      <c r="Q3691" s="98"/>
      <c r="R3691" s="98"/>
      <c r="S3691" s="98"/>
      <c r="T3691" s="98"/>
      <c r="U3691" s="98"/>
      <c r="V3691" s="98"/>
      <c r="W3691" s="98"/>
      <c r="X3691" s="98"/>
      <c r="Y3691" s="98"/>
      <c r="Z3691" s="98"/>
      <c r="AA3691" s="98"/>
      <c r="AB3691" s="98"/>
      <c r="AC3691" s="98"/>
    </row>
    <row r="3692" spans="1:29" s="80" customFormat="1" ht="17.25" customHeight="1" x14ac:dyDescent="0.25">
      <c r="A3692" s="250"/>
      <c r="B3692" s="251"/>
      <c r="C3692" s="260"/>
      <c r="D3692" s="217"/>
      <c r="E3692" s="219"/>
      <c r="F3692" s="238" t="s">
        <v>219</v>
      </c>
      <c r="G3692" s="497" t="s">
        <v>220</v>
      </c>
      <c r="H3692" s="220">
        <f>SUM(H3690)</f>
        <v>1000000</v>
      </c>
      <c r="I3692" s="221"/>
      <c r="J3692" s="221">
        <f>SUM(H3692:I3692)</f>
        <v>1000000</v>
      </c>
      <c r="K3692" s="221">
        <f>SUM(K3690)</f>
        <v>1000000</v>
      </c>
      <c r="L3692" s="221"/>
      <c r="M3692" s="221">
        <f>SUM(K3692:L3692)</f>
        <v>1000000</v>
      </c>
      <c r="N3692" s="722"/>
      <c r="O3692" s="115"/>
      <c r="P3692" s="98"/>
      <c r="Q3692" s="98"/>
      <c r="R3692" s="98"/>
      <c r="S3692" s="98"/>
      <c r="T3692" s="98"/>
      <c r="U3692" s="98"/>
      <c r="V3692" s="98"/>
      <c r="W3692" s="98"/>
      <c r="X3692" s="98"/>
      <c r="Y3692" s="98"/>
      <c r="Z3692" s="98"/>
      <c r="AA3692" s="98"/>
      <c r="AB3692" s="98"/>
      <c r="AC3692" s="98"/>
    </row>
    <row r="3693" spans="1:29" s="80" customFormat="1" hidden="1" x14ac:dyDescent="0.25">
      <c r="A3693" s="250"/>
      <c r="B3693" s="251"/>
      <c r="C3693" s="260"/>
      <c r="D3693" s="217"/>
      <c r="E3693" s="219"/>
      <c r="F3693" s="238" t="s">
        <v>221</v>
      </c>
      <c r="G3693" s="497" t="s">
        <v>222</v>
      </c>
      <c r="H3693" s="220"/>
      <c r="I3693" s="221"/>
      <c r="J3693" s="221">
        <f t="shared" ref="J3693:J3707" si="286">SUM(H3693:I3693)</f>
        <v>0</v>
      </c>
      <c r="K3693" s="221"/>
      <c r="L3693" s="221"/>
      <c r="M3693" s="221">
        <f t="shared" ref="M3693:M3707" si="287">SUM(K3693:L3693)</f>
        <v>0</v>
      </c>
      <c r="N3693" s="722"/>
      <c r="O3693" s="115"/>
      <c r="P3693" s="98"/>
      <c r="Q3693" s="98"/>
      <c r="R3693" s="98"/>
      <c r="S3693" s="98"/>
      <c r="T3693" s="98"/>
      <c r="U3693" s="98"/>
      <c r="V3693" s="98"/>
      <c r="W3693" s="98"/>
      <c r="X3693" s="98"/>
      <c r="Y3693" s="98"/>
      <c r="Z3693" s="98"/>
      <c r="AA3693" s="98"/>
      <c r="AB3693" s="98"/>
      <c r="AC3693" s="98"/>
    </row>
    <row r="3694" spans="1:29" s="80" customFormat="1" hidden="1" x14ac:dyDescent="0.25">
      <c r="A3694" s="250"/>
      <c r="B3694" s="251"/>
      <c r="C3694" s="260"/>
      <c r="D3694" s="217"/>
      <c r="E3694" s="219"/>
      <c r="F3694" s="238" t="s">
        <v>223</v>
      </c>
      <c r="G3694" s="497" t="s">
        <v>224</v>
      </c>
      <c r="H3694" s="220"/>
      <c r="I3694" s="221"/>
      <c r="J3694" s="221">
        <f t="shared" si="286"/>
        <v>0</v>
      </c>
      <c r="K3694" s="221"/>
      <c r="L3694" s="221"/>
      <c r="M3694" s="221">
        <f t="shared" si="287"/>
        <v>0</v>
      </c>
      <c r="N3694" s="722"/>
      <c r="O3694" s="115"/>
      <c r="P3694" s="98"/>
      <c r="Q3694" s="98"/>
      <c r="R3694" s="98"/>
      <c r="S3694" s="98"/>
      <c r="T3694" s="98"/>
      <c r="U3694" s="98"/>
      <c r="V3694" s="98"/>
      <c r="W3694" s="98"/>
      <c r="X3694" s="98"/>
      <c r="Y3694" s="98"/>
      <c r="Z3694" s="98"/>
      <c r="AA3694" s="98"/>
      <c r="AB3694" s="98"/>
      <c r="AC3694" s="98"/>
    </row>
    <row r="3695" spans="1:29" s="80" customFormat="1" hidden="1" x14ac:dyDescent="0.25">
      <c r="A3695" s="250"/>
      <c r="B3695" s="251"/>
      <c r="C3695" s="260"/>
      <c r="D3695" s="217"/>
      <c r="E3695" s="219"/>
      <c r="F3695" s="238" t="s">
        <v>225</v>
      </c>
      <c r="G3695" s="497" t="s">
        <v>226</v>
      </c>
      <c r="H3695" s="220"/>
      <c r="I3695" s="221"/>
      <c r="J3695" s="221">
        <f t="shared" si="286"/>
        <v>0</v>
      </c>
      <c r="K3695" s="221"/>
      <c r="L3695" s="221"/>
      <c r="M3695" s="221">
        <f t="shared" si="287"/>
        <v>0</v>
      </c>
      <c r="N3695" s="722"/>
      <c r="O3695" s="115"/>
      <c r="P3695" s="98"/>
      <c r="Q3695" s="98"/>
      <c r="R3695" s="98"/>
      <c r="S3695" s="98"/>
      <c r="T3695" s="98"/>
      <c r="U3695" s="98"/>
      <c r="V3695" s="98"/>
      <c r="W3695" s="98"/>
      <c r="X3695" s="98"/>
      <c r="Y3695" s="98"/>
      <c r="Z3695" s="98"/>
      <c r="AA3695" s="98"/>
      <c r="AB3695" s="98"/>
      <c r="AC3695" s="98"/>
    </row>
    <row r="3696" spans="1:29" s="80" customFormat="1" hidden="1" x14ac:dyDescent="0.25">
      <c r="A3696" s="250"/>
      <c r="B3696" s="251"/>
      <c r="C3696" s="260"/>
      <c r="D3696" s="217"/>
      <c r="E3696" s="219"/>
      <c r="F3696" s="238" t="s">
        <v>227</v>
      </c>
      <c r="G3696" s="497" t="s">
        <v>228</v>
      </c>
      <c r="H3696" s="220"/>
      <c r="I3696" s="221"/>
      <c r="J3696" s="221">
        <f t="shared" si="286"/>
        <v>0</v>
      </c>
      <c r="K3696" s="221"/>
      <c r="L3696" s="221"/>
      <c r="M3696" s="221">
        <f t="shared" si="287"/>
        <v>0</v>
      </c>
      <c r="N3696" s="722"/>
      <c r="O3696" s="115"/>
      <c r="P3696" s="98"/>
      <c r="Q3696" s="98"/>
      <c r="R3696" s="98"/>
      <c r="S3696" s="98"/>
      <c r="T3696" s="98"/>
      <c r="U3696" s="98"/>
      <c r="V3696" s="98"/>
      <c r="W3696" s="98"/>
      <c r="X3696" s="98"/>
      <c r="Y3696" s="98"/>
      <c r="Z3696" s="98"/>
      <c r="AA3696" s="98"/>
      <c r="AB3696" s="98"/>
      <c r="AC3696" s="98"/>
    </row>
    <row r="3697" spans="1:29" s="80" customFormat="1" hidden="1" x14ac:dyDescent="0.25">
      <c r="A3697" s="250"/>
      <c r="B3697" s="251"/>
      <c r="C3697" s="260"/>
      <c r="D3697" s="217"/>
      <c r="E3697" s="219"/>
      <c r="F3697" s="238" t="s">
        <v>229</v>
      </c>
      <c r="G3697" s="497" t="s">
        <v>230</v>
      </c>
      <c r="H3697" s="220"/>
      <c r="I3697" s="221"/>
      <c r="J3697" s="221">
        <f t="shared" si="286"/>
        <v>0</v>
      </c>
      <c r="K3697" s="221"/>
      <c r="L3697" s="221"/>
      <c r="M3697" s="221">
        <f t="shared" si="287"/>
        <v>0</v>
      </c>
      <c r="N3697" s="722"/>
      <c r="O3697" s="115"/>
      <c r="P3697" s="98"/>
      <c r="Q3697" s="98"/>
      <c r="R3697" s="98"/>
      <c r="S3697" s="98"/>
      <c r="T3697" s="98"/>
      <c r="U3697" s="98"/>
      <c r="V3697" s="98"/>
      <c r="W3697" s="98"/>
      <c r="X3697" s="98"/>
      <c r="Y3697" s="98"/>
      <c r="Z3697" s="98"/>
      <c r="AA3697" s="98"/>
      <c r="AB3697" s="98"/>
      <c r="AC3697" s="98"/>
    </row>
    <row r="3698" spans="1:29" s="80" customFormat="1" hidden="1" x14ac:dyDescent="0.25">
      <c r="A3698" s="250"/>
      <c r="B3698" s="251"/>
      <c r="C3698" s="260"/>
      <c r="D3698" s="217"/>
      <c r="E3698" s="219"/>
      <c r="F3698" s="238" t="s">
        <v>231</v>
      </c>
      <c r="G3698" s="497" t="s">
        <v>4115</v>
      </c>
      <c r="H3698" s="220"/>
      <c r="I3698" s="221"/>
      <c r="J3698" s="221">
        <f t="shared" si="286"/>
        <v>0</v>
      </c>
      <c r="K3698" s="221"/>
      <c r="L3698" s="221"/>
      <c r="M3698" s="221">
        <f t="shared" si="287"/>
        <v>0</v>
      </c>
      <c r="N3698" s="722"/>
      <c r="O3698" s="115"/>
      <c r="P3698" s="98"/>
      <c r="Q3698" s="98"/>
      <c r="R3698" s="98"/>
      <c r="S3698" s="98"/>
      <c r="T3698" s="98"/>
      <c r="U3698" s="98"/>
      <c r="V3698" s="98"/>
      <c r="W3698" s="98"/>
      <c r="X3698" s="98"/>
      <c r="Y3698" s="98"/>
      <c r="Z3698" s="98"/>
      <c r="AA3698" s="98"/>
      <c r="AB3698" s="98"/>
      <c r="AC3698" s="98"/>
    </row>
    <row r="3699" spans="1:29" s="80" customFormat="1" hidden="1" x14ac:dyDescent="0.25">
      <c r="A3699" s="250"/>
      <c r="B3699" s="251"/>
      <c r="C3699" s="260"/>
      <c r="D3699" s="217"/>
      <c r="E3699" s="219"/>
      <c r="F3699" s="238" t="s">
        <v>232</v>
      </c>
      <c r="G3699" s="497" t="s">
        <v>4114</v>
      </c>
      <c r="H3699" s="220"/>
      <c r="I3699" s="221"/>
      <c r="J3699" s="221">
        <f t="shared" si="286"/>
        <v>0</v>
      </c>
      <c r="K3699" s="221"/>
      <c r="L3699" s="221"/>
      <c r="M3699" s="221">
        <f t="shared" si="287"/>
        <v>0</v>
      </c>
      <c r="N3699" s="722"/>
      <c r="O3699" s="115"/>
      <c r="P3699" s="98"/>
      <c r="Q3699" s="98"/>
      <c r="R3699" s="98"/>
      <c r="S3699" s="98"/>
      <c r="T3699" s="98"/>
      <c r="U3699" s="98"/>
      <c r="V3699" s="98"/>
      <c r="W3699" s="98"/>
      <c r="X3699" s="98"/>
      <c r="Y3699" s="98"/>
      <c r="Z3699" s="98"/>
      <c r="AA3699" s="98"/>
      <c r="AB3699" s="98"/>
      <c r="AC3699" s="98"/>
    </row>
    <row r="3700" spans="1:29" s="80" customFormat="1" hidden="1" x14ac:dyDescent="0.25">
      <c r="A3700" s="250"/>
      <c r="B3700" s="251"/>
      <c r="C3700" s="260"/>
      <c r="D3700" s="217"/>
      <c r="E3700" s="219"/>
      <c r="F3700" s="238" t="s">
        <v>233</v>
      </c>
      <c r="G3700" s="497" t="s">
        <v>42</v>
      </c>
      <c r="H3700" s="220"/>
      <c r="I3700" s="221"/>
      <c r="J3700" s="221">
        <f t="shared" si="286"/>
        <v>0</v>
      </c>
      <c r="K3700" s="221"/>
      <c r="L3700" s="221"/>
      <c r="M3700" s="221">
        <f t="shared" si="287"/>
        <v>0</v>
      </c>
      <c r="N3700" s="722"/>
      <c r="O3700" s="115"/>
      <c r="P3700" s="98"/>
      <c r="Q3700" s="98"/>
      <c r="R3700" s="98"/>
      <c r="S3700" s="98"/>
      <c r="T3700" s="98"/>
      <c r="U3700" s="98"/>
      <c r="V3700" s="98"/>
      <c r="W3700" s="98"/>
      <c r="X3700" s="98"/>
      <c r="Y3700" s="98"/>
      <c r="Z3700" s="98"/>
      <c r="AA3700" s="98"/>
      <c r="AB3700" s="98"/>
      <c r="AC3700" s="98"/>
    </row>
    <row r="3701" spans="1:29" s="80" customFormat="1" hidden="1" x14ac:dyDescent="0.25">
      <c r="A3701" s="250"/>
      <c r="B3701" s="251"/>
      <c r="C3701" s="260"/>
      <c r="D3701" s="217"/>
      <c r="E3701" s="219"/>
      <c r="F3701" s="238" t="s">
        <v>234</v>
      </c>
      <c r="G3701" s="497" t="s">
        <v>235</v>
      </c>
      <c r="H3701" s="220"/>
      <c r="I3701" s="221"/>
      <c r="J3701" s="221">
        <f t="shared" si="286"/>
        <v>0</v>
      </c>
      <c r="K3701" s="221"/>
      <c r="L3701" s="221"/>
      <c r="M3701" s="221">
        <f t="shared" si="287"/>
        <v>0</v>
      </c>
      <c r="N3701" s="722"/>
      <c r="O3701" s="115"/>
      <c r="P3701" s="98"/>
      <c r="Q3701" s="98"/>
      <c r="R3701" s="98"/>
      <c r="S3701" s="98"/>
      <c r="T3701" s="98"/>
      <c r="U3701" s="98"/>
      <c r="V3701" s="98"/>
      <c r="W3701" s="98"/>
      <c r="X3701" s="98"/>
      <c r="Y3701" s="98"/>
      <c r="Z3701" s="98"/>
      <c r="AA3701" s="98"/>
      <c r="AB3701" s="98"/>
      <c r="AC3701" s="98"/>
    </row>
    <row r="3702" spans="1:29" s="80" customFormat="1" hidden="1" x14ac:dyDescent="0.25">
      <c r="A3702" s="250"/>
      <c r="B3702" s="251"/>
      <c r="C3702" s="260"/>
      <c r="D3702" s="217"/>
      <c r="E3702" s="219"/>
      <c r="F3702" s="238" t="s">
        <v>236</v>
      </c>
      <c r="G3702" s="497" t="s">
        <v>237</v>
      </c>
      <c r="H3702" s="220"/>
      <c r="I3702" s="221"/>
      <c r="J3702" s="221">
        <f t="shared" si="286"/>
        <v>0</v>
      </c>
      <c r="K3702" s="221"/>
      <c r="L3702" s="221"/>
      <c r="M3702" s="221">
        <f t="shared" si="287"/>
        <v>0</v>
      </c>
      <c r="N3702" s="722"/>
      <c r="O3702" s="115"/>
      <c r="P3702" s="98"/>
      <c r="Q3702" s="98"/>
      <c r="R3702" s="98"/>
      <c r="S3702" s="98"/>
      <c r="T3702" s="98"/>
      <c r="U3702" s="98"/>
      <c r="V3702" s="98"/>
      <c r="W3702" s="98"/>
      <c r="X3702" s="98"/>
      <c r="Y3702" s="98"/>
      <c r="Z3702" s="98"/>
      <c r="AA3702" s="98"/>
      <c r="AB3702" s="98"/>
      <c r="AC3702" s="98"/>
    </row>
    <row r="3703" spans="1:29" s="80" customFormat="1" ht="30" hidden="1" x14ac:dyDescent="0.25">
      <c r="A3703" s="250"/>
      <c r="B3703" s="251"/>
      <c r="C3703" s="260"/>
      <c r="D3703" s="217"/>
      <c r="E3703" s="219"/>
      <c r="F3703" s="238" t="s">
        <v>238</v>
      </c>
      <c r="G3703" s="497" t="s">
        <v>239</v>
      </c>
      <c r="H3703" s="220"/>
      <c r="I3703" s="221"/>
      <c r="J3703" s="221">
        <f t="shared" si="286"/>
        <v>0</v>
      </c>
      <c r="K3703" s="221"/>
      <c r="L3703" s="221"/>
      <c r="M3703" s="221">
        <f t="shared" si="287"/>
        <v>0</v>
      </c>
      <c r="N3703" s="722"/>
      <c r="O3703" s="115"/>
      <c r="P3703" s="98"/>
      <c r="Q3703" s="98"/>
      <c r="R3703" s="98"/>
      <c r="S3703" s="98"/>
      <c r="T3703" s="98"/>
      <c r="U3703" s="98"/>
      <c r="V3703" s="98"/>
      <c r="W3703" s="98"/>
      <c r="X3703" s="98"/>
      <c r="Y3703" s="98"/>
      <c r="Z3703" s="98"/>
      <c r="AA3703" s="98"/>
      <c r="AB3703" s="98"/>
      <c r="AC3703" s="98"/>
    </row>
    <row r="3704" spans="1:29" s="80" customFormat="1" hidden="1" x14ac:dyDescent="0.25">
      <c r="A3704" s="250"/>
      <c r="B3704" s="251"/>
      <c r="C3704" s="260"/>
      <c r="D3704" s="217"/>
      <c r="E3704" s="219"/>
      <c r="F3704" s="238" t="s">
        <v>240</v>
      </c>
      <c r="G3704" s="497" t="s">
        <v>241</v>
      </c>
      <c r="H3704" s="220"/>
      <c r="I3704" s="221"/>
      <c r="J3704" s="221">
        <f t="shared" si="286"/>
        <v>0</v>
      </c>
      <c r="K3704" s="221"/>
      <c r="L3704" s="221"/>
      <c r="M3704" s="221">
        <f t="shared" si="287"/>
        <v>0</v>
      </c>
      <c r="N3704" s="722"/>
      <c r="O3704" s="115"/>
      <c r="P3704" s="98"/>
      <c r="Q3704" s="98"/>
      <c r="R3704" s="98"/>
      <c r="S3704" s="98"/>
      <c r="T3704" s="98"/>
      <c r="U3704" s="98"/>
      <c r="V3704" s="98"/>
      <c r="W3704" s="98"/>
      <c r="X3704" s="98"/>
      <c r="Y3704" s="98"/>
      <c r="Z3704" s="98"/>
      <c r="AA3704" s="98"/>
      <c r="AB3704" s="98"/>
      <c r="AC3704" s="98"/>
    </row>
    <row r="3705" spans="1:29" s="80" customFormat="1" ht="30" hidden="1" x14ac:dyDescent="0.25">
      <c r="A3705" s="250"/>
      <c r="B3705" s="251"/>
      <c r="C3705" s="260"/>
      <c r="D3705" s="217"/>
      <c r="E3705" s="219"/>
      <c r="F3705" s="238" t="s">
        <v>242</v>
      </c>
      <c r="G3705" s="497" t="s">
        <v>243</v>
      </c>
      <c r="H3705" s="220"/>
      <c r="I3705" s="221"/>
      <c r="J3705" s="221">
        <f t="shared" si="286"/>
        <v>0</v>
      </c>
      <c r="K3705" s="221"/>
      <c r="L3705" s="221"/>
      <c r="M3705" s="221">
        <f t="shared" si="287"/>
        <v>0</v>
      </c>
      <c r="N3705" s="722"/>
      <c r="O3705" s="115"/>
      <c r="P3705" s="98"/>
      <c r="Q3705" s="98"/>
      <c r="R3705" s="98"/>
      <c r="S3705" s="98"/>
      <c r="T3705" s="98"/>
      <c r="U3705" s="98"/>
      <c r="V3705" s="98"/>
      <c r="W3705" s="98"/>
      <c r="X3705" s="98"/>
      <c r="Y3705" s="98"/>
      <c r="Z3705" s="98"/>
      <c r="AA3705" s="98"/>
      <c r="AB3705" s="98"/>
      <c r="AC3705" s="98"/>
    </row>
    <row r="3706" spans="1:29" s="80" customFormat="1" hidden="1" x14ac:dyDescent="0.25">
      <c r="A3706" s="250"/>
      <c r="B3706" s="251"/>
      <c r="C3706" s="260"/>
      <c r="D3706" s="217"/>
      <c r="E3706" s="219"/>
      <c r="F3706" s="238" t="s">
        <v>244</v>
      </c>
      <c r="G3706" s="497" t="s">
        <v>245</v>
      </c>
      <c r="H3706" s="220"/>
      <c r="I3706" s="221"/>
      <c r="J3706" s="221">
        <f t="shared" si="286"/>
        <v>0</v>
      </c>
      <c r="K3706" s="221"/>
      <c r="L3706" s="221"/>
      <c r="M3706" s="221">
        <f t="shared" si="287"/>
        <v>0</v>
      </c>
      <c r="N3706" s="722"/>
      <c r="O3706" s="115"/>
      <c r="P3706" s="98"/>
      <c r="Q3706" s="98"/>
      <c r="R3706" s="98"/>
      <c r="S3706" s="98"/>
      <c r="T3706" s="98"/>
      <c r="U3706" s="98"/>
      <c r="V3706" s="98"/>
      <c r="W3706" s="98"/>
      <c r="X3706" s="98"/>
      <c r="Y3706" s="98"/>
      <c r="Z3706" s="98"/>
      <c r="AA3706" s="98"/>
      <c r="AB3706" s="98"/>
      <c r="AC3706" s="98"/>
    </row>
    <row r="3707" spans="1:29" s="80" customFormat="1" hidden="1" x14ac:dyDescent="0.25">
      <c r="A3707" s="250"/>
      <c r="B3707" s="251"/>
      <c r="C3707" s="260"/>
      <c r="D3707" s="217"/>
      <c r="E3707" s="219"/>
      <c r="F3707" s="238" t="s">
        <v>246</v>
      </c>
      <c r="G3707" s="497" t="s">
        <v>247</v>
      </c>
      <c r="H3707" s="220"/>
      <c r="I3707" s="221"/>
      <c r="J3707" s="221">
        <f t="shared" si="286"/>
        <v>0</v>
      </c>
      <c r="K3707" s="221"/>
      <c r="L3707" s="221"/>
      <c r="M3707" s="221">
        <f t="shared" si="287"/>
        <v>0</v>
      </c>
      <c r="N3707" s="722"/>
      <c r="O3707" s="115"/>
      <c r="P3707" s="98"/>
      <c r="Q3707" s="98"/>
      <c r="R3707" s="98"/>
      <c r="S3707" s="98"/>
      <c r="T3707" s="98"/>
      <c r="U3707" s="98"/>
      <c r="V3707" s="98"/>
      <c r="W3707" s="98"/>
      <c r="X3707" s="98"/>
      <c r="Y3707" s="98"/>
      <c r="Z3707" s="98"/>
      <c r="AA3707" s="98"/>
      <c r="AB3707" s="98"/>
      <c r="AC3707" s="98"/>
    </row>
    <row r="3708" spans="1:29" s="80" customFormat="1" ht="13.5" customHeight="1" x14ac:dyDescent="0.25">
      <c r="A3708" s="250"/>
      <c r="B3708" s="251"/>
      <c r="C3708" s="260"/>
      <c r="D3708" s="217"/>
      <c r="E3708" s="219"/>
      <c r="F3708" s="217"/>
      <c r="G3708" s="498" t="s">
        <v>4280</v>
      </c>
      <c r="H3708" s="239">
        <f>SUM(H3692:H3707)</f>
        <v>1000000</v>
      </c>
      <c r="I3708" s="240">
        <f>SUM(I3693:I3707)</f>
        <v>0</v>
      </c>
      <c r="J3708" s="240">
        <f>SUM(J3692:J3707)</f>
        <v>1000000</v>
      </c>
      <c r="K3708" s="240">
        <f>SUM(K3692:K3707)</f>
        <v>1000000</v>
      </c>
      <c r="L3708" s="240">
        <f>SUM(L3693:L3707)</f>
        <v>0</v>
      </c>
      <c r="M3708" s="240">
        <f>SUM(M3692:M3707)</f>
        <v>1000000</v>
      </c>
      <c r="N3708" s="724"/>
      <c r="O3708" s="115"/>
      <c r="P3708" s="98"/>
      <c r="Q3708" s="98"/>
      <c r="R3708" s="98"/>
      <c r="S3708" s="98"/>
      <c r="T3708" s="98"/>
      <c r="U3708" s="98"/>
      <c r="V3708" s="98"/>
      <c r="W3708" s="98"/>
      <c r="X3708" s="98"/>
      <c r="Y3708" s="98"/>
      <c r="Z3708" s="98"/>
      <c r="AA3708" s="98"/>
      <c r="AB3708" s="98"/>
      <c r="AC3708" s="98"/>
    </row>
    <row r="3709" spans="1:29" s="80" customFormat="1" ht="28.5" x14ac:dyDescent="0.25">
      <c r="A3709" s="250"/>
      <c r="B3709" s="251"/>
      <c r="C3709" s="260"/>
      <c r="D3709" s="217"/>
      <c r="E3709" s="234"/>
      <c r="F3709" s="233"/>
      <c r="G3709" s="499" t="s">
        <v>4283</v>
      </c>
      <c r="H3709" s="235"/>
      <c r="I3709" s="236"/>
      <c r="J3709" s="237"/>
      <c r="K3709" s="237"/>
      <c r="L3709" s="237"/>
      <c r="M3709" s="237"/>
      <c r="N3709" s="723"/>
      <c r="O3709" s="115"/>
      <c r="P3709" s="98"/>
      <c r="Q3709" s="98"/>
      <c r="R3709" s="98"/>
      <c r="S3709" s="98"/>
      <c r="T3709" s="98"/>
      <c r="U3709" s="98"/>
      <c r="V3709" s="98"/>
      <c r="W3709" s="98"/>
      <c r="X3709" s="98"/>
      <c r="Y3709" s="98"/>
      <c r="Z3709" s="98"/>
      <c r="AA3709" s="98"/>
      <c r="AB3709" s="98"/>
      <c r="AC3709" s="98"/>
    </row>
    <row r="3710" spans="1:29" s="80" customFormat="1" x14ac:dyDescent="0.25">
      <c r="A3710" s="250"/>
      <c r="B3710" s="251"/>
      <c r="C3710" s="260"/>
      <c r="D3710" s="217"/>
      <c r="E3710" s="219"/>
      <c r="F3710" s="238" t="s">
        <v>219</v>
      </c>
      <c r="G3710" s="497" t="s">
        <v>220</v>
      </c>
      <c r="H3710" s="220">
        <f>SUM(H3708)</f>
        <v>1000000</v>
      </c>
      <c r="I3710" s="221"/>
      <c r="J3710" s="221">
        <f>SUM(H3710:I3710)</f>
        <v>1000000</v>
      </c>
      <c r="K3710" s="221">
        <f>SUM(K3708)</f>
        <v>1000000</v>
      </c>
      <c r="L3710" s="221"/>
      <c r="M3710" s="221">
        <f>SUM(K3710:L3710)</f>
        <v>1000000</v>
      </c>
      <c r="N3710" s="722"/>
      <c r="O3710" s="115"/>
      <c r="P3710" s="98"/>
      <c r="Q3710" s="98"/>
      <c r="R3710" s="98"/>
      <c r="S3710" s="98"/>
      <c r="T3710" s="98"/>
      <c r="U3710" s="98"/>
      <c r="V3710" s="98"/>
      <c r="W3710" s="98"/>
      <c r="X3710" s="98"/>
      <c r="Y3710" s="98"/>
      <c r="Z3710" s="98"/>
      <c r="AA3710" s="98"/>
      <c r="AB3710" s="98"/>
      <c r="AC3710" s="98"/>
    </row>
    <row r="3711" spans="1:29" s="80" customFormat="1" x14ac:dyDescent="0.25">
      <c r="A3711" s="250"/>
      <c r="B3711" s="251"/>
      <c r="C3711" s="260"/>
      <c r="D3711" s="261"/>
      <c r="E3711" s="264"/>
      <c r="F3711" s="217"/>
      <c r="G3711" s="498" t="s">
        <v>4284</v>
      </c>
      <c r="H3711" s="239">
        <f>SUM(H3710)</f>
        <v>1000000</v>
      </c>
      <c r="I3711" s="240">
        <f>SUM(I3696:I3710)</f>
        <v>0</v>
      </c>
      <c r="J3711" s="240">
        <f>SUM(H3711)</f>
        <v>1000000</v>
      </c>
      <c r="K3711" s="240">
        <f>SUM(K3710)</f>
        <v>1000000</v>
      </c>
      <c r="L3711" s="240">
        <f>SUM(L3696:L3710)</f>
        <v>0</v>
      </c>
      <c r="M3711" s="240">
        <f>SUM(K3711)</f>
        <v>1000000</v>
      </c>
      <c r="N3711" s="724">
        <v>100</v>
      </c>
      <c r="O3711" s="115"/>
      <c r="P3711" s="98"/>
      <c r="Q3711" s="98"/>
      <c r="R3711" s="98"/>
      <c r="S3711" s="98"/>
      <c r="T3711" s="98"/>
      <c r="U3711" s="98"/>
      <c r="V3711" s="98"/>
      <c r="W3711" s="98"/>
      <c r="X3711" s="98"/>
      <c r="Y3711" s="98"/>
      <c r="Z3711" s="98"/>
      <c r="AA3711" s="98"/>
      <c r="AB3711" s="98"/>
      <c r="AC3711" s="98"/>
    </row>
    <row r="3712" spans="1:29" s="80" customFormat="1" ht="27.75" customHeight="1" x14ac:dyDescent="0.25">
      <c r="A3712" s="250"/>
      <c r="B3712" s="251"/>
      <c r="C3712" s="228" t="s">
        <v>3964</v>
      </c>
      <c r="D3712" s="229"/>
      <c r="E3712" s="219"/>
      <c r="F3712" s="217"/>
      <c r="G3712" s="515" t="s">
        <v>4187</v>
      </c>
      <c r="H3712" s="220"/>
      <c r="I3712" s="221"/>
      <c r="J3712" s="221"/>
      <c r="K3712" s="221"/>
      <c r="L3712" s="221"/>
      <c r="M3712" s="221"/>
      <c r="N3712" s="722"/>
      <c r="O3712" s="115"/>
      <c r="P3712" s="98"/>
      <c r="Q3712" s="98"/>
      <c r="R3712" s="98"/>
      <c r="S3712" s="98"/>
      <c r="T3712" s="98"/>
      <c r="U3712" s="98"/>
      <c r="V3712" s="98"/>
      <c r="W3712" s="98"/>
      <c r="X3712" s="98"/>
      <c r="Y3712" s="98"/>
      <c r="Z3712" s="98"/>
      <c r="AA3712" s="98"/>
      <c r="AB3712" s="98"/>
      <c r="AC3712" s="98"/>
    </row>
    <row r="3713" spans="1:29" s="80" customFormat="1" x14ac:dyDescent="0.25">
      <c r="A3713" s="250"/>
      <c r="B3713" s="251"/>
      <c r="C3713" s="252"/>
      <c r="D3713" s="276" t="s">
        <v>3669</v>
      </c>
      <c r="E3713" s="242"/>
      <c r="F3713" s="243"/>
      <c r="G3713" s="516" t="s">
        <v>192</v>
      </c>
      <c r="H3713" s="273"/>
      <c r="I3713" s="274"/>
      <c r="J3713" s="274"/>
      <c r="K3713" s="274"/>
      <c r="L3713" s="274"/>
      <c r="M3713" s="274"/>
      <c r="N3713" s="734"/>
      <c r="O3713" s="115"/>
      <c r="P3713" s="98"/>
      <c r="Q3713" s="98"/>
      <c r="R3713" s="98"/>
      <c r="S3713" s="98"/>
      <c r="T3713" s="98"/>
      <c r="U3713" s="98"/>
      <c r="V3713" s="98"/>
      <c r="W3713" s="98"/>
      <c r="X3713" s="98"/>
      <c r="Y3713" s="98"/>
      <c r="Z3713" s="98"/>
      <c r="AA3713" s="98"/>
      <c r="AB3713" s="98"/>
      <c r="AC3713" s="98"/>
    </row>
    <row r="3714" spans="1:29" s="80" customFormat="1" hidden="1" x14ac:dyDescent="0.25">
      <c r="A3714" s="250"/>
      <c r="B3714" s="251"/>
      <c r="C3714" s="228"/>
      <c r="D3714" s="217"/>
      <c r="E3714" s="219"/>
      <c r="F3714" s="233">
        <v>411</v>
      </c>
      <c r="G3714" s="493" t="s">
        <v>3738</v>
      </c>
      <c r="H3714" s="220"/>
      <c r="I3714" s="221"/>
      <c r="J3714" s="221">
        <f>SUM(H3714:I3714)</f>
        <v>0</v>
      </c>
      <c r="K3714" s="221"/>
      <c r="L3714" s="221"/>
      <c r="M3714" s="221">
        <f>SUM(K3714:L3714)</f>
        <v>0</v>
      </c>
      <c r="N3714" s="722"/>
      <c r="O3714" s="115"/>
      <c r="P3714" s="98"/>
      <c r="Q3714" s="98"/>
      <c r="R3714" s="98"/>
      <c r="S3714" s="98"/>
      <c r="T3714" s="98"/>
      <c r="U3714" s="98"/>
      <c r="V3714" s="98"/>
      <c r="W3714" s="98"/>
      <c r="X3714" s="98"/>
      <c r="Y3714" s="98"/>
      <c r="Z3714" s="98"/>
      <c r="AA3714" s="98"/>
      <c r="AB3714" s="98"/>
      <c r="AC3714" s="98"/>
    </row>
    <row r="3715" spans="1:29" s="80" customFormat="1" hidden="1" x14ac:dyDescent="0.25">
      <c r="A3715" s="250"/>
      <c r="B3715" s="251"/>
      <c r="C3715" s="228"/>
      <c r="D3715" s="217"/>
      <c r="E3715" s="219"/>
      <c r="F3715" s="233">
        <v>412</v>
      </c>
      <c r="G3715" s="494" t="s">
        <v>3630</v>
      </c>
      <c r="H3715" s="220"/>
      <c r="I3715" s="221"/>
      <c r="J3715" s="221">
        <f t="shared" ref="J3715:J3749" si="288">SUM(H3715:I3715)</f>
        <v>0</v>
      </c>
      <c r="K3715" s="221"/>
      <c r="L3715" s="221"/>
      <c r="M3715" s="221">
        <f t="shared" ref="M3715:M3749" si="289">SUM(K3715:L3715)</f>
        <v>0</v>
      </c>
      <c r="N3715" s="722"/>
      <c r="O3715" s="115"/>
      <c r="P3715" s="98"/>
      <c r="Q3715" s="98"/>
      <c r="R3715" s="98"/>
      <c r="S3715" s="98"/>
      <c r="T3715" s="98"/>
      <c r="U3715" s="98"/>
      <c r="V3715" s="98"/>
      <c r="W3715" s="98"/>
      <c r="X3715" s="98"/>
      <c r="Y3715" s="98"/>
      <c r="Z3715" s="98"/>
      <c r="AA3715" s="98"/>
      <c r="AB3715" s="98"/>
      <c r="AC3715" s="98"/>
    </row>
    <row r="3716" spans="1:29" s="80" customFormat="1" hidden="1" x14ac:dyDescent="0.25">
      <c r="A3716" s="250"/>
      <c r="B3716" s="251"/>
      <c r="C3716" s="228"/>
      <c r="D3716" s="217"/>
      <c r="E3716" s="219"/>
      <c r="F3716" s="233">
        <v>413</v>
      </c>
      <c r="G3716" s="493" t="s">
        <v>3739</v>
      </c>
      <c r="H3716" s="220"/>
      <c r="I3716" s="221"/>
      <c r="J3716" s="221">
        <f t="shared" si="288"/>
        <v>0</v>
      </c>
      <c r="K3716" s="221"/>
      <c r="L3716" s="221"/>
      <c r="M3716" s="221">
        <f t="shared" si="289"/>
        <v>0</v>
      </c>
      <c r="N3716" s="722"/>
      <c r="O3716" s="115"/>
      <c r="P3716" s="98"/>
      <c r="Q3716" s="98"/>
      <c r="R3716" s="98"/>
      <c r="S3716" s="98"/>
      <c r="T3716" s="98"/>
      <c r="U3716" s="98"/>
      <c r="V3716" s="98"/>
      <c r="W3716" s="98"/>
      <c r="X3716" s="98"/>
      <c r="Y3716" s="98"/>
      <c r="Z3716" s="98"/>
      <c r="AA3716" s="98"/>
      <c r="AB3716" s="98"/>
      <c r="AC3716" s="98"/>
    </row>
    <row r="3717" spans="1:29" s="80" customFormat="1" hidden="1" x14ac:dyDescent="0.25">
      <c r="A3717" s="250"/>
      <c r="B3717" s="251"/>
      <c r="C3717" s="228"/>
      <c r="D3717" s="217"/>
      <c r="E3717" s="219"/>
      <c r="F3717" s="233">
        <v>414</v>
      </c>
      <c r="G3717" s="493" t="s">
        <v>3631</v>
      </c>
      <c r="H3717" s="220"/>
      <c r="I3717" s="221"/>
      <c r="J3717" s="221">
        <f t="shared" si="288"/>
        <v>0</v>
      </c>
      <c r="K3717" s="221"/>
      <c r="L3717" s="221"/>
      <c r="M3717" s="221">
        <f t="shared" si="289"/>
        <v>0</v>
      </c>
      <c r="N3717" s="722"/>
      <c r="O3717" s="115"/>
      <c r="P3717" s="98"/>
      <c r="Q3717" s="98"/>
      <c r="R3717" s="98"/>
      <c r="S3717" s="98"/>
      <c r="T3717" s="98"/>
      <c r="U3717" s="98"/>
      <c r="V3717" s="98"/>
      <c r="W3717" s="98"/>
      <c r="X3717" s="98"/>
      <c r="Y3717" s="98"/>
      <c r="Z3717" s="98"/>
      <c r="AA3717" s="98"/>
      <c r="AB3717" s="98"/>
      <c r="AC3717" s="98"/>
    </row>
    <row r="3718" spans="1:29" s="80" customFormat="1" hidden="1" x14ac:dyDescent="0.25">
      <c r="A3718" s="250"/>
      <c r="B3718" s="251"/>
      <c r="C3718" s="228"/>
      <c r="D3718" s="217"/>
      <c r="E3718" s="219"/>
      <c r="F3718" s="233">
        <v>415</v>
      </c>
      <c r="G3718" s="493" t="s">
        <v>3748</v>
      </c>
      <c r="H3718" s="220"/>
      <c r="I3718" s="221"/>
      <c r="J3718" s="221">
        <f t="shared" si="288"/>
        <v>0</v>
      </c>
      <c r="K3718" s="221"/>
      <c r="L3718" s="221"/>
      <c r="M3718" s="221">
        <f t="shared" si="289"/>
        <v>0</v>
      </c>
      <c r="N3718" s="722"/>
      <c r="O3718" s="115"/>
      <c r="P3718" s="98"/>
      <c r="Q3718" s="98"/>
      <c r="R3718" s="98"/>
      <c r="S3718" s="98"/>
      <c r="T3718" s="98"/>
      <c r="U3718" s="98"/>
      <c r="V3718" s="98"/>
      <c r="W3718" s="98"/>
      <c r="X3718" s="98"/>
      <c r="Y3718" s="98"/>
      <c r="Z3718" s="98"/>
      <c r="AA3718" s="98"/>
      <c r="AB3718" s="98"/>
      <c r="AC3718" s="98"/>
    </row>
    <row r="3719" spans="1:29" s="80" customFormat="1" hidden="1" x14ac:dyDescent="0.25">
      <c r="A3719" s="250"/>
      <c r="B3719" s="251"/>
      <c r="C3719" s="228"/>
      <c r="D3719" s="217"/>
      <c r="E3719" s="219"/>
      <c r="F3719" s="233">
        <v>416</v>
      </c>
      <c r="G3719" s="493" t="s">
        <v>3749</v>
      </c>
      <c r="H3719" s="220"/>
      <c r="I3719" s="221"/>
      <c r="J3719" s="221">
        <f t="shared" si="288"/>
        <v>0</v>
      </c>
      <c r="K3719" s="221"/>
      <c r="L3719" s="221"/>
      <c r="M3719" s="221">
        <f t="shared" si="289"/>
        <v>0</v>
      </c>
      <c r="N3719" s="722"/>
      <c r="O3719" s="115"/>
      <c r="P3719" s="98"/>
      <c r="Q3719" s="98"/>
      <c r="R3719" s="98"/>
      <c r="S3719" s="98"/>
      <c r="T3719" s="98"/>
      <c r="U3719" s="98"/>
      <c r="V3719" s="98"/>
      <c r="W3719" s="98"/>
      <c r="X3719" s="98"/>
      <c r="Y3719" s="98"/>
      <c r="Z3719" s="98"/>
      <c r="AA3719" s="98"/>
      <c r="AB3719" s="98"/>
      <c r="AC3719" s="98"/>
    </row>
    <row r="3720" spans="1:29" s="80" customFormat="1" hidden="1" x14ac:dyDescent="0.25">
      <c r="A3720" s="250"/>
      <c r="B3720" s="251"/>
      <c r="C3720" s="228"/>
      <c r="D3720" s="217"/>
      <c r="E3720" s="219"/>
      <c r="F3720" s="233">
        <v>417</v>
      </c>
      <c r="G3720" s="493" t="s">
        <v>3750</v>
      </c>
      <c r="H3720" s="220"/>
      <c r="I3720" s="221"/>
      <c r="J3720" s="221">
        <f t="shared" si="288"/>
        <v>0</v>
      </c>
      <c r="K3720" s="221"/>
      <c r="L3720" s="221"/>
      <c r="M3720" s="221">
        <f t="shared" si="289"/>
        <v>0</v>
      </c>
      <c r="N3720" s="722"/>
      <c r="O3720" s="115"/>
      <c r="P3720" s="98"/>
      <c r="Q3720" s="98"/>
      <c r="R3720" s="98"/>
      <c r="S3720" s="98"/>
      <c r="T3720" s="98"/>
      <c r="U3720" s="98"/>
      <c r="V3720" s="98"/>
      <c r="W3720" s="98"/>
      <c r="X3720" s="98"/>
      <c r="Y3720" s="98"/>
      <c r="Z3720" s="98"/>
      <c r="AA3720" s="98"/>
      <c r="AB3720" s="98"/>
      <c r="AC3720" s="98"/>
    </row>
    <row r="3721" spans="1:29" s="80" customFormat="1" hidden="1" x14ac:dyDescent="0.25">
      <c r="A3721" s="250"/>
      <c r="B3721" s="251"/>
      <c r="C3721" s="228"/>
      <c r="D3721" s="217"/>
      <c r="E3721" s="219"/>
      <c r="F3721" s="233">
        <v>418</v>
      </c>
      <c r="G3721" s="493" t="s">
        <v>3632</v>
      </c>
      <c r="H3721" s="220"/>
      <c r="I3721" s="221"/>
      <c r="J3721" s="221">
        <f t="shared" si="288"/>
        <v>0</v>
      </c>
      <c r="K3721" s="221"/>
      <c r="L3721" s="221"/>
      <c r="M3721" s="221">
        <f t="shared" si="289"/>
        <v>0</v>
      </c>
      <c r="N3721" s="722"/>
      <c r="O3721" s="115"/>
      <c r="P3721" s="98"/>
      <c r="Q3721" s="98"/>
      <c r="R3721" s="98"/>
      <c r="S3721" s="98"/>
      <c r="T3721" s="98"/>
      <c r="U3721" s="98"/>
      <c r="V3721" s="98"/>
      <c r="W3721" s="98"/>
      <c r="X3721" s="98"/>
      <c r="Y3721" s="98"/>
      <c r="Z3721" s="98"/>
      <c r="AA3721" s="98"/>
      <c r="AB3721" s="98"/>
      <c r="AC3721" s="98"/>
    </row>
    <row r="3722" spans="1:29" s="80" customFormat="1" hidden="1" x14ac:dyDescent="0.25">
      <c r="A3722" s="250"/>
      <c r="B3722" s="251"/>
      <c r="C3722" s="228"/>
      <c r="D3722" s="217"/>
      <c r="E3722" s="219"/>
      <c r="F3722" s="233">
        <v>421</v>
      </c>
      <c r="G3722" s="493" t="s">
        <v>3634</v>
      </c>
      <c r="H3722" s="220"/>
      <c r="I3722" s="221"/>
      <c r="J3722" s="221">
        <f t="shared" si="288"/>
        <v>0</v>
      </c>
      <c r="K3722" s="221"/>
      <c r="L3722" s="221"/>
      <c r="M3722" s="221">
        <f t="shared" si="289"/>
        <v>0</v>
      </c>
      <c r="N3722" s="722"/>
      <c r="O3722" s="115"/>
      <c r="P3722" s="98"/>
      <c r="Q3722" s="98"/>
      <c r="R3722" s="98"/>
      <c r="S3722" s="98"/>
      <c r="T3722" s="98"/>
      <c r="U3722" s="98"/>
      <c r="V3722" s="98"/>
      <c r="W3722" s="98"/>
      <c r="X3722" s="98"/>
      <c r="Y3722" s="98"/>
      <c r="Z3722" s="98"/>
      <c r="AA3722" s="98"/>
      <c r="AB3722" s="98"/>
      <c r="AC3722" s="98"/>
    </row>
    <row r="3723" spans="1:29" s="80" customFormat="1" hidden="1" x14ac:dyDescent="0.25">
      <c r="A3723" s="250"/>
      <c r="B3723" s="251"/>
      <c r="C3723" s="228"/>
      <c r="D3723" s="217"/>
      <c r="E3723" s="219"/>
      <c r="F3723" s="233">
        <v>422</v>
      </c>
      <c r="G3723" s="493" t="s">
        <v>3635</v>
      </c>
      <c r="H3723" s="220"/>
      <c r="I3723" s="221"/>
      <c r="J3723" s="221">
        <f t="shared" si="288"/>
        <v>0</v>
      </c>
      <c r="K3723" s="221"/>
      <c r="L3723" s="221"/>
      <c r="M3723" s="221">
        <f t="shared" si="289"/>
        <v>0</v>
      </c>
      <c r="N3723" s="722"/>
      <c r="O3723" s="115"/>
      <c r="P3723" s="98"/>
      <c r="Q3723" s="98"/>
      <c r="R3723" s="98"/>
      <c r="S3723" s="98"/>
      <c r="T3723" s="98"/>
      <c r="U3723" s="98"/>
      <c r="V3723" s="98"/>
      <c r="W3723" s="98"/>
      <c r="X3723" s="98"/>
      <c r="Y3723" s="98"/>
      <c r="Z3723" s="98"/>
      <c r="AA3723" s="98"/>
      <c r="AB3723" s="98"/>
      <c r="AC3723" s="98"/>
    </row>
    <row r="3724" spans="1:29" s="80" customFormat="1" hidden="1" x14ac:dyDescent="0.25">
      <c r="A3724" s="250"/>
      <c r="B3724" s="251"/>
      <c r="C3724" s="228"/>
      <c r="D3724" s="217"/>
      <c r="E3724" s="219"/>
      <c r="F3724" s="233">
        <v>423</v>
      </c>
      <c r="G3724" s="493" t="s">
        <v>3636</v>
      </c>
      <c r="H3724" s="220"/>
      <c r="I3724" s="221"/>
      <c r="J3724" s="221">
        <f t="shared" si="288"/>
        <v>0</v>
      </c>
      <c r="K3724" s="221"/>
      <c r="L3724" s="221"/>
      <c r="M3724" s="221">
        <f t="shared" si="289"/>
        <v>0</v>
      </c>
      <c r="N3724" s="722"/>
      <c r="O3724" s="115"/>
      <c r="P3724" s="98"/>
      <c r="Q3724" s="98"/>
      <c r="R3724" s="98"/>
      <c r="S3724" s="98"/>
      <c r="T3724" s="98"/>
      <c r="U3724" s="98"/>
      <c r="V3724" s="98"/>
      <c r="W3724" s="98"/>
      <c r="X3724" s="98"/>
      <c r="Y3724" s="98"/>
      <c r="Z3724" s="98"/>
      <c r="AA3724" s="98"/>
      <c r="AB3724" s="98"/>
      <c r="AC3724" s="98"/>
    </row>
    <row r="3725" spans="1:29" s="80" customFormat="1" hidden="1" x14ac:dyDescent="0.25">
      <c r="A3725" s="250"/>
      <c r="B3725" s="251"/>
      <c r="C3725" s="228"/>
      <c r="D3725" s="217"/>
      <c r="E3725" s="219"/>
      <c r="F3725" s="233">
        <v>424</v>
      </c>
      <c r="G3725" s="493" t="s">
        <v>3637</v>
      </c>
      <c r="H3725" s="220"/>
      <c r="I3725" s="221"/>
      <c r="J3725" s="221">
        <f t="shared" si="288"/>
        <v>0</v>
      </c>
      <c r="K3725" s="221"/>
      <c r="L3725" s="221"/>
      <c r="M3725" s="221">
        <f t="shared" si="289"/>
        <v>0</v>
      </c>
      <c r="N3725" s="722"/>
      <c r="O3725" s="115"/>
      <c r="P3725" s="98"/>
      <c r="Q3725" s="98"/>
      <c r="R3725" s="98"/>
      <c r="S3725" s="98"/>
      <c r="T3725" s="98"/>
      <c r="U3725" s="98"/>
      <c r="V3725" s="98"/>
      <c r="W3725" s="98"/>
      <c r="X3725" s="98"/>
      <c r="Y3725" s="98"/>
      <c r="Z3725" s="98"/>
      <c r="AA3725" s="98"/>
      <c r="AB3725" s="98"/>
      <c r="AC3725" s="98"/>
    </row>
    <row r="3726" spans="1:29" s="80" customFormat="1" hidden="1" x14ac:dyDescent="0.25">
      <c r="A3726" s="250"/>
      <c r="B3726" s="251"/>
      <c r="C3726" s="228"/>
      <c r="D3726" s="217"/>
      <c r="E3726" s="219"/>
      <c r="F3726" s="233">
        <v>425</v>
      </c>
      <c r="G3726" s="493" t="s">
        <v>3751</v>
      </c>
      <c r="H3726" s="220"/>
      <c r="I3726" s="221"/>
      <c r="J3726" s="221">
        <f t="shared" si="288"/>
        <v>0</v>
      </c>
      <c r="K3726" s="221"/>
      <c r="L3726" s="221"/>
      <c r="M3726" s="221">
        <f t="shared" si="289"/>
        <v>0</v>
      </c>
      <c r="N3726" s="722"/>
      <c r="O3726" s="115"/>
      <c r="P3726" s="98"/>
      <c r="Q3726" s="98"/>
      <c r="R3726" s="98"/>
      <c r="S3726" s="98"/>
      <c r="T3726" s="98"/>
      <c r="U3726" s="98"/>
      <c r="V3726" s="98"/>
      <c r="W3726" s="98"/>
      <c r="X3726" s="98"/>
      <c r="Y3726" s="98"/>
      <c r="Z3726" s="98"/>
      <c r="AA3726" s="98"/>
      <c r="AB3726" s="98"/>
      <c r="AC3726" s="98"/>
    </row>
    <row r="3727" spans="1:29" s="80" customFormat="1" hidden="1" x14ac:dyDescent="0.25">
      <c r="A3727" s="250"/>
      <c r="B3727" s="251"/>
      <c r="C3727" s="228"/>
      <c r="D3727" s="217"/>
      <c r="E3727" s="219"/>
      <c r="F3727" s="233">
        <v>426</v>
      </c>
      <c r="G3727" s="493" t="s">
        <v>3638</v>
      </c>
      <c r="H3727" s="220"/>
      <c r="I3727" s="221"/>
      <c r="J3727" s="221">
        <f t="shared" si="288"/>
        <v>0</v>
      </c>
      <c r="K3727" s="221"/>
      <c r="L3727" s="221"/>
      <c r="M3727" s="221">
        <f t="shared" si="289"/>
        <v>0</v>
      </c>
      <c r="N3727" s="722"/>
      <c r="O3727" s="115"/>
      <c r="P3727" s="98"/>
      <c r="Q3727" s="98"/>
      <c r="R3727" s="98"/>
      <c r="S3727" s="98"/>
      <c r="T3727" s="98"/>
      <c r="U3727" s="98"/>
      <c r="V3727" s="98"/>
      <c r="W3727" s="98"/>
      <c r="X3727" s="98"/>
      <c r="Y3727" s="98"/>
      <c r="Z3727" s="98"/>
      <c r="AA3727" s="98"/>
      <c r="AB3727" s="98"/>
      <c r="AC3727" s="98"/>
    </row>
    <row r="3728" spans="1:29" s="80" customFormat="1" hidden="1" x14ac:dyDescent="0.25">
      <c r="A3728" s="250"/>
      <c r="B3728" s="251"/>
      <c r="C3728" s="228"/>
      <c r="D3728" s="217"/>
      <c r="E3728" s="219"/>
      <c r="F3728" s="233">
        <v>431</v>
      </c>
      <c r="G3728" s="493" t="s">
        <v>3752</v>
      </c>
      <c r="H3728" s="220"/>
      <c r="I3728" s="221"/>
      <c r="J3728" s="221">
        <f t="shared" si="288"/>
        <v>0</v>
      </c>
      <c r="K3728" s="221"/>
      <c r="L3728" s="221"/>
      <c r="M3728" s="221">
        <f t="shared" si="289"/>
        <v>0</v>
      </c>
      <c r="N3728" s="722"/>
      <c r="O3728" s="115"/>
      <c r="P3728" s="98"/>
      <c r="Q3728" s="98"/>
      <c r="R3728" s="98"/>
      <c r="S3728" s="98"/>
      <c r="T3728" s="98"/>
      <c r="U3728" s="98"/>
      <c r="V3728" s="98"/>
      <c r="W3728" s="98"/>
      <c r="X3728" s="98"/>
      <c r="Y3728" s="98"/>
      <c r="Z3728" s="98"/>
      <c r="AA3728" s="98"/>
      <c r="AB3728" s="98"/>
      <c r="AC3728" s="98"/>
    </row>
    <row r="3729" spans="1:29" s="80" customFormat="1" hidden="1" x14ac:dyDescent="0.25">
      <c r="A3729" s="250"/>
      <c r="B3729" s="251"/>
      <c r="C3729" s="228"/>
      <c r="D3729" s="217"/>
      <c r="E3729" s="219"/>
      <c r="F3729" s="233">
        <v>432</v>
      </c>
      <c r="G3729" s="493" t="s">
        <v>3753</v>
      </c>
      <c r="H3729" s="220"/>
      <c r="I3729" s="221"/>
      <c r="J3729" s="221">
        <f t="shared" si="288"/>
        <v>0</v>
      </c>
      <c r="K3729" s="221"/>
      <c r="L3729" s="221"/>
      <c r="M3729" s="221">
        <f t="shared" si="289"/>
        <v>0</v>
      </c>
      <c r="N3729" s="722"/>
      <c r="O3729" s="115"/>
      <c r="P3729" s="98"/>
      <c r="Q3729" s="98"/>
      <c r="R3729" s="98"/>
      <c r="S3729" s="98"/>
      <c r="T3729" s="98"/>
      <c r="U3729" s="98"/>
      <c r="V3729" s="98"/>
      <c r="W3729" s="98"/>
      <c r="X3729" s="98"/>
      <c r="Y3729" s="98"/>
      <c r="Z3729" s="98"/>
      <c r="AA3729" s="98"/>
      <c r="AB3729" s="98"/>
      <c r="AC3729" s="98"/>
    </row>
    <row r="3730" spans="1:29" s="80" customFormat="1" hidden="1" x14ac:dyDescent="0.25">
      <c r="A3730" s="250"/>
      <c r="B3730" s="251"/>
      <c r="C3730" s="228"/>
      <c r="D3730" s="217"/>
      <c r="E3730" s="219"/>
      <c r="F3730" s="233">
        <v>433</v>
      </c>
      <c r="G3730" s="493" t="s">
        <v>3754</v>
      </c>
      <c r="H3730" s="220"/>
      <c r="I3730" s="221"/>
      <c r="J3730" s="221">
        <f t="shared" si="288"/>
        <v>0</v>
      </c>
      <c r="K3730" s="221"/>
      <c r="L3730" s="221"/>
      <c r="M3730" s="221">
        <f t="shared" si="289"/>
        <v>0</v>
      </c>
      <c r="N3730" s="722"/>
      <c r="O3730" s="115"/>
      <c r="P3730" s="98"/>
      <c r="Q3730" s="98"/>
      <c r="R3730" s="98"/>
      <c r="S3730" s="98"/>
      <c r="T3730" s="98"/>
      <c r="U3730" s="98"/>
      <c r="V3730" s="98"/>
      <c r="W3730" s="98"/>
      <c r="X3730" s="98"/>
      <c r="Y3730" s="98"/>
      <c r="Z3730" s="98"/>
      <c r="AA3730" s="98"/>
      <c r="AB3730" s="98"/>
      <c r="AC3730" s="98"/>
    </row>
    <row r="3731" spans="1:29" s="80" customFormat="1" hidden="1" x14ac:dyDescent="0.25">
      <c r="A3731" s="250"/>
      <c r="B3731" s="251"/>
      <c r="C3731" s="228"/>
      <c r="D3731" s="217"/>
      <c r="E3731" s="219"/>
      <c r="F3731" s="233">
        <v>434</v>
      </c>
      <c r="G3731" s="493" t="s">
        <v>3755</v>
      </c>
      <c r="H3731" s="220"/>
      <c r="I3731" s="221"/>
      <c r="J3731" s="221">
        <f t="shared" si="288"/>
        <v>0</v>
      </c>
      <c r="K3731" s="221"/>
      <c r="L3731" s="221"/>
      <c r="M3731" s="221">
        <f t="shared" si="289"/>
        <v>0</v>
      </c>
      <c r="N3731" s="722"/>
      <c r="O3731" s="115"/>
      <c r="P3731" s="98"/>
      <c r="Q3731" s="98"/>
      <c r="R3731" s="98"/>
      <c r="S3731" s="98"/>
      <c r="T3731" s="98"/>
      <c r="U3731" s="98"/>
      <c r="V3731" s="98"/>
      <c r="W3731" s="98"/>
      <c r="X3731" s="98"/>
      <c r="Y3731" s="98"/>
      <c r="Z3731" s="98"/>
      <c r="AA3731" s="98"/>
      <c r="AB3731" s="98"/>
      <c r="AC3731" s="98"/>
    </row>
    <row r="3732" spans="1:29" s="80" customFormat="1" hidden="1" x14ac:dyDescent="0.25">
      <c r="A3732" s="250"/>
      <c r="B3732" s="251"/>
      <c r="C3732" s="228"/>
      <c r="D3732" s="217"/>
      <c r="E3732" s="219"/>
      <c r="F3732" s="233">
        <v>435</v>
      </c>
      <c r="G3732" s="493" t="s">
        <v>3639</v>
      </c>
      <c r="H3732" s="220"/>
      <c r="I3732" s="221"/>
      <c r="J3732" s="221">
        <f t="shared" si="288"/>
        <v>0</v>
      </c>
      <c r="K3732" s="221"/>
      <c r="L3732" s="221"/>
      <c r="M3732" s="221">
        <f t="shared" si="289"/>
        <v>0</v>
      </c>
      <c r="N3732" s="722"/>
      <c r="O3732" s="115"/>
      <c r="P3732" s="98"/>
      <c r="Q3732" s="98"/>
      <c r="R3732" s="98"/>
      <c r="S3732" s="98"/>
      <c r="T3732" s="98"/>
      <c r="U3732" s="98"/>
      <c r="V3732" s="98"/>
      <c r="W3732" s="98"/>
      <c r="X3732" s="98"/>
      <c r="Y3732" s="98"/>
      <c r="Z3732" s="98"/>
      <c r="AA3732" s="98"/>
      <c r="AB3732" s="98"/>
      <c r="AC3732" s="98"/>
    </row>
    <row r="3733" spans="1:29" s="80" customFormat="1" hidden="1" x14ac:dyDescent="0.25">
      <c r="A3733" s="250"/>
      <c r="B3733" s="251"/>
      <c r="C3733" s="228"/>
      <c r="D3733" s="217"/>
      <c r="E3733" s="219"/>
      <c r="F3733" s="233">
        <v>441</v>
      </c>
      <c r="G3733" s="493" t="s">
        <v>3756</v>
      </c>
      <c r="H3733" s="220"/>
      <c r="I3733" s="221"/>
      <c r="J3733" s="221">
        <f t="shared" si="288"/>
        <v>0</v>
      </c>
      <c r="K3733" s="221"/>
      <c r="L3733" s="221"/>
      <c r="M3733" s="221">
        <f t="shared" si="289"/>
        <v>0</v>
      </c>
      <c r="N3733" s="722"/>
      <c r="O3733" s="115"/>
      <c r="P3733" s="98"/>
      <c r="Q3733" s="98"/>
      <c r="R3733" s="98"/>
      <c r="S3733" s="98"/>
      <c r="T3733" s="98"/>
      <c r="U3733" s="98"/>
      <c r="V3733" s="98"/>
      <c r="W3733" s="98"/>
      <c r="X3733" s="98"/>
      <c r="Y3733" s="98"/>
      <c r="Z3733" s="98"/>
      <c r="AA3733" s="98"/>
      <c r="AB3733" s="98"/>
      <c r="AC3733" s="98"/>
    </row>
    <row r="3734" spans="1:29" s="80" customFormat="1" hidden="1" x14ac:dyDescent="0.25">
      <c r="A3734" s="250"/>
      <c r="B3734" s="251"/>
      <c r="C3734" s="228"/>
      <c r="D3734" s="217"/>
      <c r="E3734" s="219"/>
      <c r="F3734" s="233">
        <v>442</v>
      </c>
      <c r="G3734" s="493" t="s">
        <v>3757</v>
      </c>
      <c r="H3734" s="220"/>
      <c r="I3734" s="221"/>
      <c r="J3734" s="221">
        <f t="shared" si="288"/>
        <v>0</v>
      </c>
      <c r="K3734" s="221"/>
      <c r="L3734" s="221"/>
      <c r="M3734" s="221">
        <f t="shared" si="289"/>
        <v>0</v>
      </c>
      <c r="N3734" s="722"/>
      <c r="O3734" s="115"/>
      <c r="P3734" s="98"/>
      <c r="Q3734" s="98"/>
      <c r="R3734" s="98"/>
      <c r="S3734" s="98"/>
      <c r="T3734" s="98"/>
      <c r="U3734" s="98"/>
      <c r="V3734" s="98"/>
      <c r="W3734" s="98"/>
      <c r="X3734" s="98"/>
      <c r="Y3734" s="98"/>
      <c r="Z3734" s="98"/>
      <c r="AA3734" s="98"/>
      <c r="AB3734" s="98"/>
      <c r="AC3734" s="98"/>
    </row>
    <row r="3735" spans="1:29" s="80" customFormat="1" hidden="1" x14ac:dyDescent="0.25">
      <c r="A3735" s="250"/>
      <c r="B3735" s="251"/>
      <c r="C3735" s="228"/>
      <c r="D3735" s="217"/>
      <c r="E3735" s="219"/>
      <c r="F3735" s="233">
        <v>443</v>
      </c>
      <c r="G3735" s="493" t="s">
        <v>3640</v>
      </c>
      <c r="H3735" s="220"/>
      <c r="I3735" s="221"/>
      <c r="J3735" s="221">
        <f t="shared" si="288"/>
        <v>0</v>
      </c>
      <c r="K3735" s="221"/>
      <c r="L3735" s="221"/>
      <c r="M3735" s="221">
        <f t="shared" si="289"/>
        <v>0</v>
      </c>
      <c r="N3735" s="722"/>
      <c r="O3735" s="115"/>
      <c r="P3735" s="98"/>
      <c r="Q3735" s="98"/>
      <c r="R3735" s="98"/>
      <c r="S3735" s="98"/>
      <c r="T3735" s="98"/>
      <c r="U3735" s="98"/>
      <c r="V3735" s="98"/>
      <c r="W3735" s="98"/>
      <c r="X3735" s="98"/>
      <c r="Y3735" s="98"/>
      <c r="Z3735" s="98"/>
      <c r="AA3735" s="98"/>
      <c r="AB3735" s="98"/>
      <c r="AC3735" s="98"/>
    </row>
    <row r="3736" spans="1:29" s="80" customFormat="1" hidden="1" x14ac:dyDescent="0.25">
      <c r="A3736" s="250"/>
      <c r="B3736" s="251"/>
      <c r="C3736" s="228"/>
      <c r="D3736" s="217"/>
      <c r="E3736" s="219"/>
      <c r="F3736" s="233">
        <v>444</v>
      </c>
      <c r="G3736" s="493" t="s">
        <v>3641</v>
      </c>
      <c r="H3736" s="220"/>
      <c r="I3736" s="221"/>
      <c r="J3736" s="221">
        <f t="shared" si="288"/>
        <v>0</v>
      </c>
      <c r="K3736" s="221"/>
      <c r="L3736" s="221"/>
      <c r="M3736" s="221">
        <f t="shared" si="289"/>
        <v>0</v>
      </c>
      <c r="N3736" s="722"/>
      <c r="O3736" s="115"/>
      <c r="P3736" s="98"/>
      <c r="Q3736" s="98"/>
      <c r="R3736" s="98"/>
      <c r="S3736" s="98"/>
      <c r="T3736" s="98"/>
      <c r="U3736" s="98"/>
      <c r="V3736" s="98"/>
      <c r="W3736" s="98"/>
      <c r="X3736" s="98"/>
      <c r="Y3736" s="98"/>
      <c r="Z3736" s="98"/>
      <c r="AA3736" s="98"/>
      <c r="AB3736" s="98"/>
      <c r="AC3736" s="98"/>
    </row>
    <row r="3737" spans="1:29" s="80" customFormat="1" ht="30" hidden="1" x14ac:dyDescent="0.25">
      <c r="A3737" s="250"/>
      <c r="B3737" s="251"/>
      <c r="C3737" s="228"/>
      <c r="D3737" s="217"/>
      <c r="E3737" s="219"/>
      <c r="F3737" s="233">
        <v>4511</v>
      </c>
      <c r="G3737" s="495" t="s">
        <v>1675</v>
      </c>
      <c r="H3737" s="220"/>
      <c r="I3737" s="221"/>
      <c r="J3737" s="221">
        <f t="shared" si="288"/>
        <v>0</v>
      </c>
      <c r="K3737" s="221"/>
      <c r="L3737" s="221"/>
      <c r="M3737" s="221">
        <f t="shared" si="289"/>
        <v>0</v>
      </c>
      <c r="N3737" s="722"/>
      <c r="O3737" s="115"/>
      <c r="P3737" s="98"/>
      <c r="Q3737" s="98"/>
      <c r="R3737" s="98"/>
      <c r="S3737" s="98"/>
      <c r="T3737" s="98"/>
      <c r="U3737" s="98"/>
      <c r="V3737" s="98"/>
      <c r="W3737" s="98"/>
      <c r="X3737" s="98"/>
      <c r="Y3737" s="98"/>
      <c r="Z3737" s="98"/>
      <c r="AA3737" s="98"/>
      <c r="AB3737" s="98"/>
      <c r="AC3737" s="98"/>
    </row>
    <row r="3738" spans="1:29" s="80" customFormat="1" ht="30" hidden="1" x14ac:dyDescent="0.25">
      <c r="A3738" s="250"/>
      <c r="B3738" s="251"/>
      <c r="C3738" s="228"/>
      <c r="D3738" s="217"/>
      <c r="E3738" s="219"/>
      <c r="F3738" s="233">
        <v>4512</v>
      </c>
      <c r="G3738" s="495" t="s">
        <v>1684</v>
      </c>
      <c r="H3738" s="220"/>
      <c r="I3738" s="221"/>
      <c r="J3738" s="221">
        <f t="shared" si="288"/>
        <v>0</v>
      </c>
      <c r="K3738" s="221"/>
      <c r="L3738" s="221"/>
      <c r="M3738" s="221">
        <f t="shared" si="289"/>
        <v>0</v>
      </c>
      <c r="N3738" s="722"/>
      <c r="O3738" s="115"/>
      <c r="P3738" s="98"/>
      <c r="Q3738" s="98"/>
      <c r="R3738" s="98"/>
      <c r="S3738" s="98"/>
      <c r="T3738" s="98"/>
      <c r="U3738" s="98"/>
      <c r="V3738" s="98"/>
      <c r="W3738" s="98"/>
      <c r="X3738" s="98"/>
      <c r="Y3738" s="98"/>
      <c r="Z3738" s="98"/>
      <c r="AA3738" s="98"/>
      <c r="AB3738" s="98"/>
      <c r="AC3738" s="98"/>
    </row>
    <row r="3739" spans="1:29" s="80" customFormat="1" hidden="1" x14ac:dyDescent="0.25">
      <c r="A3739" s="250"/>
      <c r="B3739" s="251"/>
      <c r="C3739" s="228"/>
      <c r="D3739" s="217"/>
      <c r="E3739" s="219"/>
      <c r="F3739" s="233">
        <v>452</v>
      </c>
      <c r="G3739" s="493" t="s">
        <v>3758</v>
      </c>
      <c r="H3739" s="220"/>
      <c r="I3739" s="221"/>
      <c r="J3739" s="221">
        <f t="shared" si="288"/>
        <v>0</v>
      </c>
      <c r="K3739" s="221"/>
      <c r="L3739" s="221"/>
      <c r="M3739" s="221">
        <f t="shared" si="289"/>
        <v>0</v>
      </c>
      <c r="N3739" s="722"/>
      <c r="O3739" s="115"/>
      <c r="P3739" s="98"/>
      <c r="Q3739" s="98"/>
      <c r="R3739" s="98"/>
      <c r="S3739" s="98"/>
      <c r="T3739" s="98"/>
      <c r="U3739" s="98"/>
      <c r="V3739" s="98"/>
      <c r="W3739" s="98"/>
      <c r="X3739" s="98"/>
      <c r="Y3739" s="98"/>
      <c r="Z3739" s="98"/>
      <c r="AA3739" s="98"/>
      <c r="AB3739" s="98"/>
      <c r="AC3739" s="98"/>
    </row>
    <row r="3740" spans="1:29" s="80" customFormat="1" hidden="1" x14ac:dyDescent="0.25">
      <c r="A3740" s="250"/>
      <c r="B3740" s="251"/>
      <c r="C3740" s="228"/>
      <c r="D3740" s="217"/>
      <c r="E3740" s="219"/>
      <c r="F3740" s="233">
        <v>453</v>
      </c>
      <c r="G3740" s="493" t="s">
        <v>3759</v>
      </c>
      <c r="H3740" s="220"/>
      <c r="I3740" s="221"/>
      <c r="J3740" s="221">
        <f t="shared" si="288"/>
        <v>0</v>
      </c>
      <c r="K3740" s="221"/>
      <c r="L3740" s="221"/>
      <c r="M3740" s="221">
        <f t="shared" si="289"/>
        <v>0</v>
      </c>
      <c r="N3740" s="722"/>
      <c r="O3740" s="115"/>
      <c r="P3740" s="98"/>
      <c r="Q3740" s="98"/>
      <c r="R3740" s="98"/>
      <c r="S3740" s="98"/>
      <c r="T3740" s="98"/>
      <c r="U3740" s="98"/>
      <c r="V3740" s="98"/>
      <c r="W3740" s="98"/>
      <c r="X3740" s="98"/>
      <c r="Y3740" s="98"/>
      <c r="Z3740" s="98"/>
      <c r="AA3740" s="98"/>
      <c r="AB3740" s="98"/>
      <c r="AC3740" s="98"/>
    </row>
    <row r="3741" spans="1:29" s="80" customFormat="1" hidden="1" x14ac:dyDescent="0.25">
      <c r="A3741" s="250"/>
      <c r="B3741" s="251"/>
      <c r="C3741" s="228"/>
      <c r="D3741" s="217"/>
      <c r="E3741" s="219"/>
      <c r="F3741" s="233">
        <v>454</v>
      </c>
      <c r="G3741" s="493" t="s">
        <v>3642</v>
      </c>
      <c r="H3741" s="220"/>
      <c r="I3741" s="221"/>
      <c r="J3741" s="221">
        <f t="shared" si="288"/>
        <v>0</v>
      </c>
      <c r="K3741" s="221"/>
      <c r="L3741" s="221"/>
      <c r="M3741" s="221">
        <f t="shared" si="289"/>
        <v>0</v>
      </c>
      <c r="N3741" s="722"/>
      <c r="O3741" s="115"/>
      <c r="P3741" s="98"/>
      <c r="Q3741" s="98"/>
      <c r="R3741" s="98"/>
      <c r="S3741" s="98"/>
      <c r="T3741" s="98"/>
      <c r="U3741" s="98"/>
      <c r="V3741" s="98"/>
      <c r="W3741" s="98"/>
      <c r="X3741" s="98"/>
      <c r="Y3741" s="98"/>
      <c r="Z3741" s="98"/>
      <c r="AA3741" s="98"/>
      <c r="AB3741" s="98"/>
      <c r="AC3741" s="98"/>
    </row>
    <row r="3742" spans="1:29" s="80" customFormat="1" hidden="1" x14ac:dyDescent="0.25">
      <c r="A3742" s="250"/>
      <c r="B3742" s="251"/>
      <c r="C3742" s="228"/>
      <c r="D3742" s="217"/>
      <c r="E3742" s="219"/>
      <c r="F3742" s="233">
        <v>461</v>
      </c>
      <c r="G3742" s="493" t="s">
        <v>3740</v>
      </c>
      <c r="H3742" s="220"/>
      <c r="I3742" s="221"/>
      <c r="J3742" s="221">
        <f t="shared" si="288"/>
        <v>0</v>
      </c>
      <c r="K3742" s="221"/>
      <c r="L3742" s="221"/>
      <c r="M3742" s="221">
        <f t="shared" si="289"/>
        <v>0</v>
      </c>
      <c r="N3742" s="722"/>
      <c r="O3742" s="115"/>
      <c r="P3742" s="98"/>
      <c r="Q3742" s="98"/>
      <c r="R3742" s="98"/>
      <c r="S3742" s="98"/>
      <c r="T3742" s="98"/>
      <c r="U3742" s="98"/>
      <c r="V3742" s="98"/>
      <c r="W3742" s="98"/>
      <c r="X3742" s="98"/>
      <c r="Y3742" s="98"/>
      <c r="Z3742" s="98"/>
      <c r="AA3742" s="98"/>
      <c r="AB3742" s="98"/>
      <c r="AC3742" s="98"/>
    </row>
    <row r="3743" spans="1:29" s="80" customFormat="1" hidden="1" x14ac:dyDescent="0.25">
      <c r="A3743" s="250"/>
      <c r="B3743" s="251"/>
      <c r="C3743" s="228"/>
      <c r="D3743" s="217"/>
      <c r="E3743" s="219"/>
      <c r="F3743" s="233">
        <v>462</v>
      </c>
      <c r="G3743" s="493" t="s">
        <v>3643</v>
      </c>
      <c r="H3743" s="220"/>
      <c r="I3743" s="221"/>
      <c r="J3743" s="221">
        <f t="shared" si="288"/>
        <v>0</v>
      </c>
      <c r="K3743" s="221"/>
      <c r="L3743" s="221"/>
      <c r="M3743" s="221">
        <f t="shared" si="289"/>
        <v>0</v>
      </c>
      <c r="N3743" s="722"/>
      <c r="O3743" s="115"/>
      <c r="P3743" s="98"/>
      <c r="Q3743" s="98"/>
      <c r="R3743" s="98"/>
      <c r="S3743" s="98"/>
      <c r="T3743" s="98"/>
      <c r="U3743" s="98"/>
      <c r="V3743" s="98"/>
      <c r="W3743" s="98"/>
      <c r="X3743" s="98"/>
      <c r="Y3743" s="98"/>
      <c r="Z3743" s="98"/>
      <c r="AA3743" s="98"/>
      <c r="AB3743" s="98"/>
      <c r="AC3743" s="98"/>
    </row>
    <row r="3744" spans="1:29" s="80" customFormat="1" hidden="1" x14ac:dyDescent="0.25">
      <c r="A3744" s="250"/>
      <c r="B3744" s="251"/>
      <c r="C3744" s="228"/>
      <c r="D3744" s="217"/>
      <c r="E3744" s="219"/>
      <c r="F3744" s="233">
        <v>4631</v>
      </c>
      <c r="G3744" s="493" t="s">
        <v>3644</v>
      </c>
      <c r="H3744" s="220"/>
      <c r="I3744" s="221"/>
      <c r="J3744" s="221">
        <f t="shared" si="288"/>
        <v>0</v>
      </c>
      <c r="K3744" s="221"/>
      <c r="L3744" s="221"/>
      <c r="M3744" s="221">
        <f t="shared" si="289"/>
        <v>0</v>
      </c>
      <c r="N3744" s="722"/>
      <c r="O3744" s="115"/>
      <c r="P3744" s="98"/>
      <c r="Q3744" s="98"/>
      <c r="R3744" s="98"/>
      <c r="S3744" s="98"/>
      <c r="T3744" s="98"/>
      <c r="U3744" s="98"/>
      <c r="V3744" s="98"/>
      <c r="W3744" s="98"/>
      <c r="X3744" s="98"/>
      <c r="Y3744" s="98"/>
      <c r="Z3744" s="98"/>
      <c r="AA3744" s="98"/>
      <c r="AB3744" s="98"/>
      <c r="AC3744" s="98"/>
    </row>
    <row r="3745" spans="1:29" s="80" customFormat="1" hidden="1" x14ac:dyDescent="0.25">
      <c r="A3745" s="250"/>
      <c r="B3745" s="251"/>
      <c r="C3745" s="228"/>
      <c r="D3745" s="217"/>
      <c r="E3745" s="219"/>
      <c r="F3745" s="233">
        <v>4632</v>
      </c>
      <c r="G3745" s="493" t="s">
        <v>3645</v>
      </c>
      <c r="H3745" s="220"/>
      <c r="I3745" s="221"/>
      <c r="J3745" s="221">
        <f t="shared" si="288"/>
        <v>0</v>
      </c>
      <c r="K3745" s="221"/>
      <c r="L3745" s="221"/>
      <c r="M3745" s="221">
        <f t="shared" si="289"/>
        <v>0</v>
      </c>
      <c r="N3745" s="722"/>
      <c r="O3745" s="115"/>
      <c r="P3745" s="98"/>
      <c r="Q3745" s="98"/>
      <c r="R3745" s="98"/>
      <c r="S3745" s="98"/>
      <c r="T3745" s="98"/>
      <c r="U3745" s="98"/>
      <c r="V3745" s="98"/>
      <c r="W3745" s="98"/>
      <c r="X3745" s="98"/>
      <c r="Y3745" s="98"/>
      <c r="Z3745" s="98"/>
      <c r="AA3745" s="98"/>
      <c r="AB3745" s="98"/>
      <c r="AC3745" s="98"/>
    </row>
    <row r="3746" spans="1:29" s="80" customFormat="1" ht="30" hidden="1" x14ac:dyDescent="0.25">
      <c r="A3746" s="250"/>
      <c r="B3746" s="251"/>
      <c r="C3746" s="228"/>
      <c r="D3746" s="217"/>
      <c r="E3746" s="219"/>
      <c r="F3746" s="233">
        <v>464</v>
      </c>
      <c r="G3746" s="493" t="s">
        <v>3646</v>
      </c>
      <c r="H3746" s="220"/>
      <c r="I3746" s="221"/>
      <c r="J3746" s="221">
        <f t="shared" si="288"/>
        <v>0</v>
      </c>
      <c r="K3746" s="221"/>
      <c r="L3746" s="221"/>
      <c r="M3746" s="221">
        <f t="shared" si="289"/>
        <v>0</v>
      </c>
      <c r="N3746" s="722"/>
      <c r="O3746" s="115"/>
      <c r="P3746" s="98"/>
      <c r="Q3746" s="98"/>
      <c r="R3746" s="98"/>
      <c r="S3746" s="98"/>
      <c r="T3746" s="98"/>
      <c r="U3746" s="98"/>
      <c r="V3746" s="98"/>
      <c r="W3746" s="98"/>
      <c r="X3746" s="98"/>
      <c r="Y3746" s="98"/>
      <c r="Z3746" s="98"/>
      <c r="AA3746" s="98"/>
      <c r="AB3746" s="98"/>
      <c r="AC3746" s="98"/>
    </row>
    <row r="3747" spans="1:29" s="80" customFormat="1" hidden="1" x14ac:dyDescent="0.25">
      <c r="A3747" s="250"/>
      <c r="B3747" s="251"/>
      <c r="C3747" s="228"/>
      <c r="D3747" s="217"/>
      <c r="E3747" s="219"/>
      <c r="F3747" s="233">
        <v>465</v>
      </c>
      <c r="G3747" s="493" t="s">
        <v>3741</v>
      </c>
      <c r="H3747" s="220"/>
      <c r="I3747" s="221"/>
      <c r="J3747" s="221">
        <f t="shared" si="288"/>
        <v>0</v>
      </c>
      <c r="K3747" s="221"/>
      <c r="L3747" s="221"/>
      <c r="M3747" s="221">
        <f t="shared" si="289"/>
        <v>0</v>
      </c>
      <c r="N3747" s="722"/>
      <c r="O3747" s="115"/>
      <c r="P3747" s="98"/>
      <c r="Q3747" s="98"/>
      <c r="R3747" s="98"/>
      <c r="S3747" s="98"/>
      <c r="T3747" s="98"/>
      <c r="U3747" s="98"/>
      <c r="V3747" s="98"/>
      <c r="W3747" s="98"/>
      <c r="X3747" s="98"/>
      <c r="Y3747" s="98"/>
      <c r="Z3747" s="98"/>
      <c r="AA3747" s="98"/>
      <c r="AB3747" s="98"/>
      <c r="AC3747" s="98"/>
    </row>
    <row r="3748" spans="1:29" s="80" customFormat="1" hidden="1" x14ac:dyDescent="0.25">
      <c r="A3748" s="250"/>
      <c r="B3748" s="251"/>
      <c r="C3748" s="228"/>
      <c r="D3748" s="217"/>
      <c r="E3748" s="219"/>
      <c r="F3748" s="233">
        <v>472</v>
      </c>
      <c r="G3748" s="493" t="s">
        <v>3647</v>
      </c>
      <c r="H3748" s="220"/>
      <c r="I3748" s="221"/>
      <c r="J3748" s="221">
        <f t="shared" si="288"/>
        <v>0</v>
      </c>
      <c r="K3748" s="221"/>
      <c r="L3748" s="221"/>
      <c r="M3748" s="221">
        <f t="shared" si="289"/>
        <v>0</v>
      </c>
      <c r="N3748" s="722"/>
      <c r="O3748" s="115"/>
      <c r="P3748" s="98"/>
      <c r="Q3748" s="98"/>
      <c r="R3748" s="98"/>
      <c r="S3748" s="98"/>
      <c r="T3748" s="98"/>
      <c r="U3748" s="98"/>
      <c r="V3748" s="98"/>
      <c r="W3748" s="98"/>
      <c r="X3748" s="98"/>
      <c r="Y3748" s="98"/>
      <c r="Z3748" s="98"/>
      <c r="AA3748" s="98"/>
      <c r="AB3748" s="98"/>
      <c r="AC3748" s="98"/>
    </row>
    <row r="3749" spans="1:29" s="80" customFormat="1" ht="18" customHeight="1" x14ac:dyDescent="0.25">
      <c r="A3749" s="250"/>
      <c r="B3749" s="251"/>
      <c r="C3749" s="228"/>
      <c r="D3749" s="217"/>
      <c r="E3749" s="219">
        <v>88</v>
      </c>
      <c r="F3749" s="233">
        <v>481</v>
      </c>
      <c r="G3749" s="493" t="s">
        <v>4349</v>
      </c>
      <c r="H3749" s="220">
        <v>2000000</v>
      </c>
      <c r="I3749" s="221"/>
      <c r="J3749" s="221">
        <f t="shared" si="288"/>
        <v>2000000</v>
      </c>
      <c r="K3749" s="221">
        <v>730000</v>
      </c>
      <c r="L3749" s="221"/>
      <c r="M3749" s="221">
        <f t="shared" si="289"/>
        <v>730000</v>
      </c>
      <c r="N3749" s="722"/>
      <c r="O3749" s="115"/>
      <c r="P3749" s="98"/>
      <c r="Q3749" s="98"/>
      <c r="R3749" s="98"/>
      <c r="S3749" s="98"/>
      <c r="T3749" s="98"/>
      <c r="U3749" s="98"/>
      <c r="V3749" s="98"/>
      <c r="W3749" s="98"/>
      <c r="X3749" s="98"/>
      <c r="Y3749" s="98"/>
      <c r="Z3749" s="98"/>
      <c r="AA3749" s="98"/>
      <c r="AB3749" s="98"/>
      <c r="AC3749" s="98"/>
    </row>
    <row r="3750" spans="1:29" s="80" customFormat="1" ht="13.5" customHeight="1" x14ac:dyDescent="0.25">
      <c r="A3750" s="250"/>
      <c r="B3750" s="251"/>
      <c r="C3750" s="260"/>
      <c r="D3750" s="217"/>
      <c r="E3750" s="234"/>
      <c r="F3750" s="233"/>
      <c r="G3750" s="499" t="s">
        <v>3960</v>
      </c>
      <c r="H3750" s="235"/>
      <c r="I3750" s="236"/>
      <c r="J3750" s="237"/>
      <c r="K3750" s="237"/>
      <c r="L3750" s="237"/>
      <c r="M3750" s="237"/>
      <c r="N3750" s="723"/>
      <c r="O3750" s="115"/>
      <c r="P3750" s="98"/>
      <c r="Q3750" s="98"/>
      <c r="R3750" s="98"/>
      <c r="S3750" s="98"/>
      <c r="T3750" s="98"/>
      <c r="U3750" s="98"/>
      <c r="V3750" s="98"/>
      <c r="W3750" s="98"/>
      <c r="X3750" s="98"/>
      <c r="Y3750" s="98"/>
      <c r="Z3750" s="98"/>
      <c r="AA3750" s="98"/>
      <c r="AB3750" s="98"/>
      <c r="AC3750" s="98"/>
    </row>
    <row r="3751" spans="1:29" s="80" customFormat="1" ht="17.25" customHeight="1" x14ac:dyDescent="0.25">
      <c r="A3751" s="250"/>
      <c r="B3751" s="251"/>
      <c r="C3751" s="260"/>
      <c r="D3751" s="217"/>
      <c r="E3751" s="219"/>
      <c r="F3751" s="238" t="s">
        <v>219</v>
      </c>
      <c r="G3751" s="497" t="s">
        <v>220</v>
      </c>
      <c r="H3751" s="220">
        <f>SUM(H3749)</f>
        <v>2000000</v>
      </c>
      <c r="I3751" s="221"/>
      <c r="J3751" s="221">
        <f>SUM(H3751:I3751)</f>
        <v>2000000</v>
      </c>
      <c r="K3751" s="221">
        <f>SUM(K3749)</f>
        <v>730000</v>
      </c>
      <c r="L3751" s="221"/>
      <c r="M3751" s="221">
        <f>SUM(K3751:L3751)</f>
        <v>730000</v>
      </c>
      <c r="N3751" s="722"/>
      <c r="O3751" s="115"/>
      <c r="P3751" s="98"/>
      <c r="Q3751" s="98"/>
      <c r="R3751" s="98"/>
      <c r="S3751" s="98"/>
      <c r="T3751" s="98"/>
      <c r="U3751" s="98"/>
      <c r="V3751" s="98"/>
      <c r="W3751" s="98"/>
      <c r="X3751" s="98"/>
      <c r="Y3751" s="98"/>
      <c r="Z3751" s="98"/>
      <c r="AA3751" s="98"/>
      <c r="AB3751" s="98"/>
      <c r="AC3751" s="98"/>
    </row>
    <row r="3752" spans="1:29" s="80" customFormat="1" hidden="1" x14ac:dyDescent="0.25">
      <c r="A3752" s="250"/>
      <c r="B3752" s="251"/>
      <c r="C3752" s="260"/>
      <c r="D3752" s="217"/>
      <c r="E3752" s="219"/>
      <c r="F3752" s="238" t="s">
        <v>221</v>
      </c>
      <c r="G3752" s="497" t="s">
        <v>222</v>
      </c>
      <c r="H3752" s="220"/>
      <c r="I3752" s="221"/>
      <c r="J3752" s="221">
        <f t="shared" ref="J3752:J3766" si="290">SUM(H3752:I3752)</f>
        <v>0</v>
      </c>
      <c r="K3752" s="221"/>
      <c r="L3752" s="221"/>
      <c r="M3752" s="221">
        <f t="shared" ref="M3752:M3766" si="291">SUM(K3752:L3752)</f>
        <v>0</v>
      </c>
      <c r="N3752" s="722"/>
      <c r="O3752" s="115"/>
      <c r="P3752" s="98"/>
      <c r="Q3752" s="98"/>
      <c r="R3752" s="98"/>
      <c r="S3752" s="98"/>
      <c r="T3752" s="98"/>
      <c r="U3752" s="98"/>
      <c r="V3752" s="98"/>
      <c r="W3752" s="98"/>
      <c r="X3752" s="98"/>
      <c r="Y3752" s="98"/>
      <c r="Z3752" s="98"/>
      <c r="AA3752" s="98"/>
      <c r="AB3752" s="98"/>
      <c r="AC3752" s="98"/>
    </row>
    <row r="3753" spans="1:29" s="80" customFormat="1" hidden="1" x14ac:dyDescent="0.25">
      <c r="A3753" s="250"/>
      <c r="B3753" s="251"/>
      <c r="C3753" s="260"/>
      <c r="D3753" s="217"/>
      <c r="E3753" s="219"/>
      <c r="F3753" s="238" t="s">
        <v>223</v>
      </c>
      <c r="G3753" s="497" t="s">
        <v>224</v>
      </c>
      <c r="H3753" s="220"/>
      <c r="I3753" s="221"/>
      <c r="J3753" s="221">
        <f t="shared" si="290"/>
        <v>0</v>
      </c>
      <c r="K3753" s="221"/>
      <c r="L3753" s="221"/>
      <c r="M3753" s="221">
        <f t="shared" si="291"/>
        <v>0</v>
      </c>
      <c r="N3753" s="722"/>
      <c r="O3753" s="115"/>
      <c r="P3753" s="98"/>
      <c r="Q3753" s="98"/>
      <c r="R3753" s="98"/>
      <c r="S3753" s="98"/>
      <c r="T3753" s="98"/>
      <c r="U3753" s="98"/>
      <c r="V3753" s="98"/>
      <c r="W3753" s="98"/>
      <c r="X3753" s="98"/>
      <c r="Y3753" s="98"/>
      <c r="Z3753" s="98"/>
      <c r="AA3753" s="98"/>
      <c r="AB3753" s="98"/>
      <c r="AC3753" s="98"/>
    </row>
    <row r="3754" spans="1:29" s="80" customFormat="1" hidden="1" x14ac:dyDescent="0.25">
      <c r="A3754" s="250"/>
      <c r="B3754" s="251"/>
      <c r="C3754" s="260"/>
      <c r="D3754" s="217"/>
      <c r="E3754" s="219"/>
      <c r="F3754" s="238" t="s">
        <v>225</v>
      </c>
      <c r="G3754" s="497" t="s">
        <v>226</v>
      </c>
      <c r="H3754" s="220"/>
      <c r="I3754" s="221"/>
      <c r="J3754" s="221">
        <f t="shared" si="290"/>
        <v>0</v>
      </c>
      <c r="K3754" s="221"/>
      <c r="L3754" s="221"/>
      <c r="M3754" s="221">
        <f t="shared" si="291"/>
        <v>0</v>
      </c>
      <c r="N3754" s="722"/>
      <c r="O3754" s="115"/>
      <c r="P3754" s="98"/>
      <c r="Q3754" s="98"/>
      <c r="R3754" s="98"/>
      <c r="S3754" s="98"/>
      <c r="T3754" s="98"/>
      <c r="U3754" s="98"/>
      <c r="V3754" s="98"/>
      <c r="W3754" s="98"/>
      <c r="X3754" s="98"/>
      <c r="Y3754" s="98"/>
      <c r="Z3754" s="98"/>
      <c r="AA3754" s="98"/>
      <c r="AB3754" s="98"/>
      <c r="AC3754" s="98"/>
    </row>
    <row r="3755" spans="1:29" s="80" customFormat="1" hidden="1" x14ac:dyDescent="0.25">
      <c r="A3755" s="250"/>
      <c r="B3755" s="251"/>
      <c r="C3755" s="260"/>
      <c r="D3755" s="217"/>
      <c r="E3755" s="219"/>
      <c r="F3755" s="238" t="s">
        <v>227</v>
      </c>
      <c r="G3755" s="497" t="s">
        <v>228</v>
      </c>
      <c r="H3755" s="220"/>
      <c r="I3755" s="221"/>
      <c r="J3755" s="221">
        <f t="shared" si="290"/>
        <v>0</v>
      </c>
      <c r="K3755" s="221"/>
      <c r="L3755" s="221"/>
      <c r="M3755" s="221">
        <f t="shared" si="291"/>
        <v>0</v>
      </c>
      <c r="N3755" s="722"/>
      <c r="O3755" s="115"/>
      <c r="P3755" s="98"/>
      <c r="Q3755" s="98"/>
      <c r="R3755" s="98"/>
      <c r="S3755" s="98"/>
      <c r="T3755" s="98"/>
      <c r="U3755" s="98"/>
      <c r="V3755" s="98"/>
      <c r="W3755" s="98"/>
      <c r="X3755" s="98"/>
      <c r="Y3755" s="98"/>
      <c r="Z3755" s="98"/>
      <c r="AA3755" s="98"/>
      <c r="AB3755" s="98"/>
      <c r="AC3755" s="98"/>
    </row>
    <row r="3756" spans="1:29" s="80" customFormat="1" hidden="1" x14ac:dyDescent="0.25">
      <c r="A3756" s="250"/>
      <c r="B3756" s="251"/>
      <c r="C3756" s="260"/>
      <c r="D3756" s="217"/>
      <c r="E3756" s="219"/>
      <c r="F3756" s="238" t="s">
        <v>229</v>
      </c>
      <c r="G3756" s="497" t="s">
        <v>230</v>
      </c>
      <c r="H3756" s="220"/>
      <c r="I3756" s="221"/>
      <c r="J3756" s="221">
        <f t="shared" si="290"/>
        <v>0</v>
      </c>
      <c r="K3756" s="221"/>
      <c r="L3756" s="221"/>
      <c r="M3756" s="221">
        <f t="shared" si="291"/>
        <v>0</v>
      </c>
      <c r="N3756" s="722"/>
      <c r="O3756" s="115"/>
      <c r="P3756" s="98"/>
      <c r="Q3756" s="98"/>
      <c r="R3756" s="98"/>
      <c r="S3756" s="98"/>
      <c r="T3756" s="98"/>
      <c r="U3756" s="98"/>
      <c r="V3756" s="98"/>
      <c r="W3756" s="98"/>
      <c r="X3756" s="98"/>
      <c r="Y3756" s="98"/>
      <c r="Z3756" s="98"/>
      <c r="AA3756" s="98"/>
      <c r="AB3756" s="98"/>
      <c r="AC3756" s="98"/>
    </row>
    <row r="3757" spans="1:29" s="80" customFormat="1" hidden="1" x14ac:dyDescent="0.25">
      <c r="A3757" s="250"/>
      <c r="B3757" s="251"/>
      <c r="C3757" s="260"/>
      <c r="D3757" s="217"/>
      <c r="E3757" s="219"/>
      <c r="F3757" s="238" t="s">
        <v>231</v>
      </c>
      <c r="G3757" s="497" t="s">
        <v>4115</v>
      </c>
      <c r="H3757" s="220"/>
      <c r="I3757" s="221"/>
      <c r="J3757" s="221">
        <f t="shared" si="290"/>
        <v>0</v>
      </c>
      <c r="K3757" s="221"/>
      <c r="L3757" s="221"/>
      <c r="M3757" s="221">
        <f t="shared" si="291"/>
        <v>0</v>
      </c>
      <c r="N3757" s="722"/>
      <c r="O3757" s="115"/>
      <c r="P3757" s="98"/>
      <c r="Q3757" s="98"/>
      <c r="R3757" s="98"/>
      <c r="S3757" s="98"/>
      <c r="T3757" s="98"/>
      <c r="U3757" s="98"/>
      <c r="V3757" s="98"/>
      <c r="W3757" s="98"/>
      <c r="X3757" s="98"/>
      <c r="Y3757" s="98"/>
      <c r="Z3757" s="98"/>
      <c r="AA3757" s="98"/>
      <c r="AB3757" s="98"/>
      <c r="AC3757" s="98"/>
    </row>
    <row r="3758" spans="1:29" s="80" customFormat="1" hidden="1" x14ac:dyDescent="0.25">
      <c r="A3758" s="250"/>
      <c r="B3758" s="251"/>
      <c r="C3758" s="260"/>
      <c r="D3758" s="217"/>
      <c r="E3758" s="219"/>
      <c r="F3758" s="238" t="s">
        <v>232</v>
      </c>
      <c r="G3758" s="497" t="s">
        <v>4114</v>
      </c>
      <c r="H3758" s="220"/>
      <c r="I3758" s="221"/>
      <c r="J3758" s="221">
        <f t="shared" si="290"/>
        <v>0</v>
      </c>
      <c r="K3758" s="221"/>
      <c r="L3758" s="221"/>
      <c r="M3758" s="221">
        <f t="shared" si="291"/>
        <v>0</v>
      </c>
      <c r="N3758" s="722"/>
      <c r="O3758" s="115"/>
      <c r="P3758" s="98"/>
      <c r="Q3758" s="98"/>
      <c r="R3758" s="98"/>
      <c r="S3758" s="98"/>
      <c r="T3758" s="98"/>
      <c r="U3758" s="98"/>
      <c r="V3758" s="98"/>
      <c r="W3758" s="98"/>
      <c r="X3758" s="98"/>
      <c r="Y3758" s="98"/>
      <c r="Z3758" s="98"/>
      <c r="AA3758" s="98"/>
      <c r="AB3758" s="98"/>
      <c r="AC3758" s="98"/>
    </row>
    <row r="3759" spans="1:29" s="80" customFormat="1" hidden="1" x14ac:dyDescent="0.25">
      <c r="A3759" s="250"/>
      <c r="B3759" s="251"/>
      <c r="C3759" s="260"/>
      <c r="D3759" s="217"/>
      <c r="E3759" s="219"/>
      <c r="F3759" s="238" t="s">
        <v>233</v>
      </c>
      <c r="G3759" s="497" t="s">
        <v>42</v>
      </c>
      <c r="H3759" s="220"/>
      <c r="I3759" s="221"/>
      <c r="J3759" s="221">
        <f t="shared" si="290"/>
        <v>0</v>
      </c>
      <c r="K3759" s="221"/>
      <c r="L3759" s="221"/>
      <c r="M3759" s="221">
        <f t="shared" si="291"/>
        <v>0</v>
      </c>
      <c r="N3759" s="722"/>
      <c r="O3759" s="115"/>
      <c r="P3759" s="98"/>
      <c r="Q3759" s="98"/>
      <c r="R3759" s="98"/>
      <c r="S3759" s="98"/>
      <c r="T3759" s="98"/>
      <c r="U3759" s="98"/>
      <c r="V3759" s="98"/>
      <c r="W3759" s="98"/>
      <c r="X3759" s="98"/>
      <c r="Y3759" s="98"/>
      <c r="Z3759" s="98"/>
      <c r="AA3759" s="98"/>
      <c r="AB3759" s="98"/>
      <c r="AC3759" s="98"/>
    </row>
    <row r="3760" spans="1:29" s="80" customFormat="1" hidden="1" x14ac:dyDescent="0.25">
      <c r="A3760" s="250"/>
      <c r="B3760" s="251"/>
      <c r="C3760" s="260"/>
      <c r="D3760" s="217"/>
      <c r="E3760" s="219"/>
      <c r="F3760" s="238" t="s">
        <v>234</v>
      </c>
      <c r="G3760" s="497" t="s">
        <v>235</v>
      </c>
      <c r="H3760" s="220"/>
      <c r="I3760" s="221"/>
      <c r="J3760" s="221">
        <f t="shared" si="290"/>
        <v>0</v>
      </c>
      <c r="K3760" s="221"/>
      <c r="L3760" s="221"/>
      <c r="M3760" s="221">
        <f t="shared" si="291"/>
        <v>0</v>
      </c>
      <c r="N3760" s="722"/>
      <c r="O3760" s="115"/>
      <c r="P3760" s="98"/>
      <c r="Q3760" s="98"/>
      <c r="R3760" s="98"/>
      <c r="S3760" s="98"/>
      <c r="T3760" s="98"/>
      <c r="U3760" s="98"/>
      <c r="V3760" s="98"/>
      <c r="W3760" s="98"/>
      <c r="X3760" s="98"/>
      <c r="Y3760" s="98"/>
      <c r="Z3760" s="98"/>
      <c r="AA3760" s="98"/>
      <c r="AB3760" s="98"/>
      <c r="AC3760" s="98"/>
    </row>
    <row r="3761" spans="1:29" s="80" customFormat="1" hidden="1" x14ac:dyDescent="0.25">
      <c r="A3761" s="250"/>
      <c r="B3761" s="251"/>
      <c r="C3761" s="260"/>
      <c r="D3761" s="217"/>
      <c r="E3761" s="219"/>
      <c r="F3761" s="238" t="s">
        <v>236</v>
      </c>
      <c r="G3761" s="497" t="s">
        <v>237</v>
      </c>
      <c r="H3761" s="220"/>
      <c r="I3761" s="221"/>
      <c r="J3761" s="221">
        <f t="shared" si="290"/>
        <v>0</v>
      </c>
      <c r="K3761" s="221"/>
      <c r="L3761" s="221"/>
      <c r="M3761" s="221">
        <f t="shared" si="291"/>
        <v>0</v>
      </c>
      <c r="N3761" s="722"/>
      <c r="O3761" s="115"/>
      <c r="P3761" s="98"/>
      <c r="Q3761" s="98"/>
      <c r="R3761" s="98"/>
      <c r="S3761" s="98"/>
      <c r="T3761" s="98"/>
      <c r="U3761" s="98"/>
      <c r="V3761" s="98"/>
      <c r="W3761" s="98"/>
      <c r="X3761" s="98"/>
      <c r="Y3761" s="98"/>
      <c r="Z3761" s="98"/>
      <c r="AA3761" s="98"/>
      <c r="AB3761" s="98"/>
      <c r="AC3761" s="98"/>
    </row>
    <row r="3762" spans="1:29" s="80" customFormat="1" ht="30" hidden="1" x14ac:dyDescent="0.25">
      <c r="A3762" s="250"/>
      <c r="B3762" s="251"/>
      <c r="C3762" s="260"/>
      <c r="D3762" s="217"/>
      <c r="E3762" s="219"/>
      <c r="F3762" s="238" t="s">
        <v>238</v>
      </c>
      <c r="G3762" s="497" t="s">
        <v>239</v>
      </c>
      <c r="H3762" s="220"/>
      <c r="I3762" s="221"/>
      <c r="J3762" s="221">
        <f t="shared" si="290"/>
        <v>0</v>
      </c>
      <c r="K3762" s="221"/>
      <c r="L3762" s="221"/>
      <c r="M3762" s="221">
        <f t="shared" si="291"/>
        <v>0</v>
      </c>
      <c r="N3762" s="722"/>
      <c r="O3762" s="115"/>
      <c r="P3762" s="98"/>
      <c r="Q3762" s="98"/>
      <c r="R3762" s="98"/>
      <c r="S3762" s="98"/>
      <c r="T3762" s="98"/>
      <c r="U3762" s="98"/>
      <c r="V3762" s="98"/>
      <c r="W3762" s="98"/>
      <c r="X3762" s="98"/>
      <c r="Y3762" s="98"/>
      <c r="Z3762" s="98"/>
      <c r="AA3762" s="98"/>
      <c r="AB3762" s="98"/>
      <c r="AC3762" s="98"/>
    </row>
    <row r="3763" spans="1:29" s="80" customFormat="1" hidden="1" x14ac:dyDescent="0.25">
      <c r="A3763" s="250"/>
      <c r="B3763" s="251"/>
      <c r="C3763" s="260"/>
      <c r="D3763" s="217"/>
      <c r="E3763" s="219"/>
      <c r="F3763" s="238" t="s">
        <v>240</v>
      </c>
      <c r="G3763" s="497" t="s">
        <v>241</v>
      </c>
      <c r="H3763" s="220"/>
      <c r="I3763" s="221"/>
      <c r="J3763" s="221">
        <f t="shared" si="290"/>
        <v>0</v>
      </c>
      <c r="K3763" s="221"/>
      <c r="L3763" s="221"/>
      <c r="M3763" s="221">
        <f t="shared" si="291"/>
        <v>0</v>
      </c>
      <c r="N3763" s="722"/>
      <c r="O3763" s="115"/>
      <c r="P3763" s="98"/>
      <c r="Q3763" s="98"/>
      <c r="R3763" s="98"/>
      <c r="S3763" s="98"/>
      <c r="T3763" s="98"/>
      <c r="U3763" s="98"/>
      <c r="V3763" s="98"/>
      <c r="W3763" s="98"/>
      <c r="X3763" s="98"/>
      <c r="Y3763" s="98"/>
      <c r="Z3763" s="98"/>
      <c r="AA3763" s="98"/>
      <c r="AB3763" s="98"/>
      <c r="AC3763" s="98"/>
    </row>
    <row r="3764" spans="1:29" s="80" customFormat="1" ht="30" hidden="1" x14ac:dyDescent="0.25">
      <c r="A3764" s="250"/>
      <c r="B3764" s="251"/>
      <c r="C3764" s="260"/>
      <c r="D3764" s="217"/>
      <c r="E3764" s="219"/>
      <c r="F3764" s="238" t="s">
        <v>242</v>
      </c>
      <c r="G3764" s="497" t="s">
        <v>243</v>
      </c>
      <c r="H3764" s="220"/>
      <c r="I3764" s="221"/>
      <c r="J3764" s="221">
        <f t="shared" si="290"/>
        <v>0</v>
      </c>
      <c r="K3764" s="221"/>
      <c r="L3764" s="221"/>
      <c r="M3764" s="221">
        <f t="shared" si="291"/>
        <v>0</v>
      </c>
      <c r="N3764" s="722"/>
      <c r="O3764" s="115"/>
      <c r="P3764" s="98"/>
      <c r="Q3764" s="98"/>
      <c r="R3764" s="98"/>
      <c r="S3764" s="98"/>
      <c r="T3764" s="98"/>
      <c r="U3764" s="98"/>
      <c r="V3764" s="98"/>
      <c r="W3764" s="98"/>
      <c r="X3764" s="98"/>
      <c r="Y3764" s="98"/>
      <c r="Z3764" s="98"/>
      <c r="AA3764" s="98"/>
      <c r="AB3764" s="98"/>
      <c r="AC3764" s="98"/>
    </row>
    <row r="3765" spans="1:29" s="80" customFormat="1" hidden="1" x14ac:dyDescent="0.25">
      <c r="A3765" s="250"/>
      <c r="B3765" s="251"/>
      <c r="C3765" s="260"/>
      <c r="D3765" s="217"/>
      <c r="E3765" s="219"/>
      <c r="F3765" s="238" t="s">
        <v>244</v>
      </c>
      <c r="G3765" s="497" t="s">
        <v>245</v>
      </c>
      <c r="H3765" s="220"/>
      <c r="I3765" s="221"/>
      <c r="J3765" s="221">
        <f t="shared" si="290"/>
        <v>0</v>
      </c>
      <c r="K3765" s="221"/>
      <c r="L3765" s="221"/>
      <c r="M3765" s="221">
        <f t="shared" si="291"/>
        <v>0</v>
      </c>
      <c r="N3765" s="722"/>
      <c r="O3765" s="115"/>
      <c r="P3765" s="98"/>
      <c r="Q3765" s="98"/>
      <c r="R3765" s="98"/>
      <c r="S3765" s="98"/>
      <c r="T3765" s="98"/>
      <c r="U3765" s="98"/>
      <c r="V3765" s="98"/>
      <c r="W3765" s="98"/>
      <c r="X3765" s="98"/>
      <c r="Y3765" s="98"/>
      <c r="Z3765" s="98"/>
      <c r="AA3765" s="98"/>
      <c r="AB3765" s="98"/>
      <c r="AC3765" s="98"/>
    </row>
    <row r="3766" spans="1:29" s="80" customFormat="1" hidden="1" x14ac:dyDescent="0.25">
      <c r="A3766" s="250"/>
      <c r="B3766" s="251"/>
      <c r="C3766" s="260"/>
      <c r="D3766" s="217"/>
      <c r="E3766" s="219"/>
      <c r="F3766" s="238" t="s">
        <v>246</v>
      </c>
      <c r="G3766" s="497" t="s">
        <v>247</v>
      </c>
      <c r="H3766" s="220"/>
      <c r="I3766" s="221"/>
      <c r="J3766" s="221">
        <f t="shared" si="290"/>
        <v>0</v>
      </c>
      <c r="K3766" s="221"/>
      <c r="L3766" s="221"/>
      <c r="M3766" s="221">
        <f t="shared" si="291"/>
        <v>0</v>
      </c>
      <c r="N3766" s="722"/>
      <c r="O3766" s="115"/>
      <c r="P3766" s="98"/>
      <c r="Q3766" s="98"/>
      <c r="R3766" s="98"/>
      <c r="S3766" s="98"/>
      <c r="T3766" s="98"/>
      <c r="U3766" s="98"/>
      <c r="V3766" s="98"/>
      <c r="W3766" s="98"/>
      <c r="X3766" s="98"/>
      <c r="Y3766" s="98"/>
      <c r="Z3766" s="98"/>
      <c r="AA3766" s="98"/>
      <c r="AB3766" s="98"/>
      <c r="AC3766" s="98"/>
    </row>
    <row r="3767" spans="1:29" s="80" customFormat="1" ht="13.5" customHeight="1" x14ac:dyDescent="0.25">
      <c r="A3767" s="250"/>
      <c r="B3767" s="251"/>
      <c r="C3767" s="260"/>
      <c r="D3767" s="217"/>
      <c r="E3767" s="219"/>
      <c r="F3767" s="217"/>
      <c r="G3767" s="498" t="s">
        <v>3961</v>
      </c>
      <c r="H3767" s="239">
        <f>SUM(H3751:H3766)</f>
        <v>2000000</v>
      </c>
      <c r="I3767" s="240">
        <f>SUM(I3752:I3766)</f>
        <v>0</v>
      </c>
      <c r="J3767" s="240">
        <f>SUM(J3751:J3766)</f>
        <v>2000000</v>
      </c>
      <c r="K3767" s="240">
        <f>SUM(K3751:K3766)</f>
        <v>730000</v>
      </c>
      <c r="L3767" s="240">
        <f>SUM(L3752:L3766)</f>
        <v>0</v>
      </c>
      <c r="M3767" s="240">
        <f>SUM(M3751:M3766)</f>
        <v>730000</v>
      </c>
      <c r="N3767" s="724"/>
      <c r="O3767" s="115"/>
      <c r="P3767" s="98"/>
      <c r="Q3767" s="98"/>
      <c r="R3767" s="98"/>
      <c r="S3767" s="98"/>
      <c r="T3767" s="98"/>
      <c r="U3767" s="98"/>
      <c r="V3767" s="98"/>
      <c r="W3767" s="98"/>
      <c r="X3767" s="98"/>
      <c r="Y3767" s="98"/>
      <c r="Z3767" s="98"/>
      <c r="AA3767" s="98"/>
      <c r="AB3767" s="98"/>
      <c r="AC3767" s="98"/>
    </row>
    <row r="3768" spans="1:29" s="80" customFormat="1" ht="28.5" x14ac:dyDescent="0.25">
      <c r="A3768" s="250"/>
      <c r="B3768" s="251"/>
      <c r="C3768" s="260"/>
      <c r="D3768" s="217"/>
      <c r="E3768" s="234"/>
      <c r="F3768" s="233"/>
      <c r="G3768" s="499" t="s">
        <v>4283</v>
      </c>
      <c r="H3768" s="235"/>
      <c r="I3768" s="236"/>
      <c r="J3768" s="237"/>
      <c r="K3768" s="237"/>
      <c r="L3768" s="237"/>
      <c r="M3768" s="237"/>
      <c r="N3768" s="723"/>
      <c r="O3768" s="115"/>
      <c r="P3768" s="98"/>
      <c r="Q3768" s="98"/>
      <c r="R3768" s="98"/>
      <c r="S3768" s="98"/>
      <c r="T3768" s="98"/>
      <c r="U3768" s="98"/>
      <c r="V3768" s="98"/>
      <c r="W3768" s="98"/>
      <c r="X3768" s="98"/>
      <c r="Y3768" s="98"/>
      <c r="Z3768" s="98"/>
      <c r="AA3768" s="98"/>
      <c r="AB3768" s="98"/>
      <c r="AC3768" s="98"/>
    </row>
    <row r="3769" spans="1:29" s="80" customFormat="1" x14ac:dyDescent="0.25">
      <c r="A3769" s="250"/>
      <c r="B3769" s="251"/>
      <c r="C3769" s="260"/>
      <c r="D3769" s="217"/>
      <c r="E3769" s="219"/>
      <c r="F3769" s="238" t="s">
        <v>219</v>
      </c>
      <c r="G3769" s="497" t="s">
        <v>220</v>
      </c>
      <c r="H3769" s="220">
        <f>SUM(H3767)</f>
        <v>2000000</v>
      </c>
      <c r="I3769" s="221"/>
      <c r="J3769" s="221">
        <f>SUM(H3769:I3769)</f>
        <v>2000000</v>
      </c>
      <c r="K3769" s="221">
        <f>SUM(K3767)</f>
        <v>730000</v>
      </c>
      <c r="L3769" s="221"/>
      <c r="M3769" s="221">
        <f>SUM(K3769:L3769)</f>
        <v>730000</v>
      </c>
      <c r="N3769" s="722"/>
      <c r="O3769" s="115"/>
      <c r="P3769" s="98"/>
      <c r="Q3769" s="98"/>
      <c r="R3769" s="98"/>
      <c r="S3769" s="98"/>
      <c r="T3769" s="98"/>
      <c r="U3769" s="98"/>
      <c r="V3769" s="98"/>
      <c r="W3769" s="98"/>
      <c r="X3769" s="98"/>
      <c r="Y3769" s="98"/>
      <c r="Z3769" s="98"/>
      <c r="AA3769" s="98"/>
      <c r="AB3769" s="98"/>
      <c r="AC3769" s="98"/>
    </row>
    <row r="3770" spans="1:29" s="80" customFormat="1" x14ac:dyDescent="0.25">
      <c r="A3770" s="250"/>
      <c r="B3770" s="251"/>
      <c r="C3770" s="260"/>
      <c r="D3770" s="261"/>
      <c r="E3770" s="264"/>
      <c r="F3770" s="217"/>
      <c r="G3770" s="498" t="s">
        <v>4284</v>
      </c>
      <c r="H3770" s="239">
        <f>SUM(H3769)</f>
        <v>2000000</v>
      </c>
      <c r="I3770" s="240">
        <f>SUM(I3755:I3769)</f>
        <v>0</v>
      </c>
      <c r="J3770" s="240">
        <f>SUM(H3770)</f>
        <v>2000000</v>
      </c>
      <c r="K3770" s="240">
        <f>SUM(K3769)</f>
        <v>730000</v>
      </c>
      <c r="L3770" s="240">
        <f>SUM(L3755:L3769)</f>
        <v>0</v>
      </c>
      <c r="M3770" s="240">
        <f>SUM(K3770)</f>
        <v>730000</v>
      </c>
      <c r="N3770" s="724">
        <v>36.5</v>
      </c>
      <c r="O3770" s="115"/>
      <c r="P3770" s="98"/>
      <c r="Q3770" s="98"/>
      <c r="R3770" s="98"/>
      <c r="S3770" s="98"/>
      <c r="T3770" s="98"/>
      <c r="U3770" s="98"/>
      <c r="V3770" s="98"/>
      <c r="W3770" s="98"/>
      <c r="X3770" s="98"/>
      <c r="Y3770" s="98"/>
      <c r="Z3770" s="98"/>
      <c r="AA3770" s="98"/>
      <c r="AB3770" s="98"/>
      <c r="AC3770" s="98"/>
    </row>
    <row r="3771" spans="1:29" s="80" customFormat="1" ht="27.75" customHeight="1" x14ac:dyDescent="0.25">
      <c r="A3771" s="250"/>
      <c r="B3771" s="251"/>
      <c r="C3771" s="228" t="s">
        <v>3964</v>
      </c>
      <c r="D3771" s="229"/>
      <c r="E3771" s="219"/>
      <c r="F3771" s="217"/>
      <c r="G3771" s="515" t="s">
        <v>4187</v>
      </c>
      <c r="H3771" s="220"/>
      <c r="I3771" s="221"/>
      <c r="J3771" s="221"/>
      <c r="K3771" s="221"/>
      <c r="L3771" s="221"/>
      <c r="M3771" s="221"/>
      <c r="N3771" s="722"/>
      <c r="O3771" s="115"/>
      <c r="P3771" s="98"/>
      <c r="Q3771" s="98"/>
      <c r="R3771" s="98"/>
      <c r="S3771" s="98"/>
      <c r="T3771" s="98"/>
      <c r="U3771" s="98"/>
      <c r="V3771" s="98"/>
      <c r="W3771" s="98"/>
      <c r="X3771" s="98"/>
      <c r="Y3771" s="98"/>
      <c r="Z3771" s="98"/>
      <c r="AA3771" s="98"/>
      <c r="AB3771" s="98"/>
      <c r="AC3771" s="98"/>
    </row>
    <row r="3772" spans="1:29" s="80" customFormat="1" x14ac:dyDescent="0.25">
      <c r="A3772" s="250"/>
      <c r="B3772" s="251"/>
      <c r="C3772" s="252"/>
      <c r="D3772" s="276" t="s">
        <v>3671</v>
      </c>
      <c r="E3772" s="242"/>
      <c r="F3772" s="243"/>
      <c r="G3772" s="516" t="s">
        <v>194</v>
      </c>
      <c r="H3772" s="273"/>
      <c r="I3772" s="274"/>
      <c r="J3772" s="274"/>
      <c r="K3772" s="274"/>
      <c r="L3772" s="274"/>
      <c r="M3772" s="274"/>
      <c r="N3772" s="734"/>
      <c r="O3772" s="115"/>
      <c r="P3772" s="98"/>
      <c r="Q3772" s="98"/>
      <c r="R3772" s="98"/>
      <c r="S3772" s="98"/>
      <c r="T3772" s="98"/>
      <c r="U3772" s="98"/>
      <c r="V3772" s="98"/>
      <c r="W3772" s="98"/>
      <c r="X3772" s="98"/>
      <c r="Y3772" s="98"/>
      <c r="Z3772" s="98"/>
      <c r="AA3772" s="98"/>
      <c r="AB3772" s="98"/>
      <c r="AC3772" s="98"/>
    </row>
    <row r="3773" spans="1:29" s="80" customFormat="1" hidden="1" x14ac:dyDescent="0.25">
      <c r="A3773" s="250"/>
      <c r="B3773" s="251"/>
      <c r="C3773" s="228"/>
      <c r="D3773" s="217"/>
      <c r="E3773" s="219"/>
      <c r="F3773" s="233">
        <v>411</v>
      </c>
      <c r="G3773" s="493" t="s">
        <v>3738</v>
      </c>
      <c r="H3773" s="220"/>
      <c r="I3773" s="221"/>
      <c r="J3773" s="221">
        <f>SUM(H3773:I3773)</f>
        <v>0</v>
      </c>
      <c r="K3773" s="221"/>
      <c r="L3773" s="221"/>
      <c r="M3773" s="221">
        <f>SUM(K3773:L3773)</f>
        <v>0</v>
      </c>
      <c r="N3773" s="722"/>
      <c r="O3773" s="115"/>
      <c r="P3773" s="98"/>
      <c r="Q3773" s="98"/>
      <c r="R3773" s="98"/>
      <c r="S3773" s="98"/>
      <c r="T3773" s="98"/>
      <c r="U3773" s="98"/>
      <c r="V3773" s="98"/>
      <c r="W3773" s="98"/>
      <c r="X3773" s="98"/>
      <c r="Y3773" s="98"/>
      <c r="Z3773" s="98"/>
      <c r="AA3773" s="98"/>
      <c r="AB3773" s="98"/>
      <c r="AC3773" s="98"/>
    </row>
    <row r="3774" spans="1:29" s="80" customFormat="1" hidden="1" x14ac:dyDescent="0.25">
      <c r="A3774" s="250"/>
      <c r="B3774" s="251"/>
      <c r="C3774" s="228"/>
      <c r="D3774" s="217"/>
      <c r="E3774" s="219"/>
      <c r="F3774" s="233">
        <v>412</v>
      </c>
      <c r="G3774" s="494" t="s">
        <v>3630</v>
      </c>
      <c r="H3774" s="220"/>
      <c r="I3774" s="221"/>
      <c r="J3774" s="221">
        <f t="shared" ref="J3774:J3808" si="292">SUM(H3774:I3774)</f>
        <v>0</v>
      </c>
      <c r="K3774" s="221"/>
      <c r="L3774" s="221"/>
      <c r="M3774" s="221">
        <f t="shared" ref="M3774:M3808" si="293">SUM(K3774:L3774)</f>
        <v>0</v>
      </c>
      <c r="N3774" s="722"/>
      <c r="O3774" s="115"/>
      <c r="P3774" s="98"/>
      <c r="Q3774" s="98"/>
      <c r="R3774" s="98"/>
      <c r="S3774" s="98"/>
      <c r="T3774" s="98"/>
      <c r="U3774" s="98"/>
      <c r="V3774" s="98"/>
      <c r="W3774" s="98"/>
      <c r="X3774" s="98"/>
      <c r="Y3774" s="98"/>
      <c r="Z3774" s="98"/>
      <c r="AA3774" s="98"/>
      <c r="AB3774" s="98"/>
      <c r="AC3774" s="98"/>
    </row>
    <row r="3775" spans="1:29" s="80" customFormat="1" hidden="1" x14ac:dyDescent="0.25">
      <c r="A3775" s="250"/>
      <c r="B3775" s="251"/>
      <c r="C3775" s="228"/>
      <c r="D3775" s="217"/>
      <c r="E3775" s="219"/>
      <c r="F3775" s="233">
        <v>413</v>
      </c>
      <c r="G3775" s="493" t="s">
        <v>3739</v>
      </c>
      <c r="H3775" s="220"/>
      <c r="I3775" s="221"/>
      <c r="J3775" s="221">
        <f t="shared" si="292"/>
        <v>0</v>
      </c>
      <c r="K3775" s="221"/>
      <c r="L3775" s="221"/>
      <c r="M3775" s="221">
        <f t="shared" si="293"/>
        <v>0</v>
      </c>
      <c r="N3775" s="722"/>
      <c r="O3775" s="115"/>
      <c r="P3775" s="98"/>
      <c r="Q3775" s="98"/>
      <c r="R3775" s="98"/>
      <c r="S3775" s="98"/>
      <c r="T3775" s="98"/>
      <c r="U3775" s="98"/>
      <c r="V3775" s="98"/>
      <c r="W3775" s="98"/>
      <c r="X3775" s="98"/>
      <c r="Y3775" s="98"/>
      <c r="Z3775" s="98"/>
      <c r="AA3775" s="98"/>
      <c r="AB3775" s="98"/>
      <c r="AC3775" s="98"/>
    </row>
    <row r="3776" spans="1:29" s="80" customFormat="1" hidden="1" x14ac:dyDescent="0.25">
      <c r="A3776" s="250"/>
      <c r="B3776" s="251"/>
      <c r="C3776" s="228"/>
      <c r="D3776" s="217"/>
      <c r="E3776" s="219"/>
      <c r="F3776" s="233">
        <v>414</v>
      </c>
      <c r="G3776" s="493" t="s">
        <v>3631</v>
      </c>
      <c r="H3776" s="220"/>
      <c r="I3776" s="221"/>
      <c r="J3776" s="221">
        <f t="shared" si="292"/>
        <v>0</v>
      </c>
      <c r="K3776" s="221"/>
      <c r="L3776" s="221"/>
      <c r="M3776" s="221">
        <f t="shared" si="293"/>
        <v>0</v>
      </c>
      <c r="N3776" s="722"/>
      <c r="O3776" s="115"/>
      <c r="P3776" s="98"/>
      <c r="Q3776" s="98"/>
      <c r="R3776" s="98"/>
      <c r="S3776" s="98"/>
      <c r="T3776" s="98"/>
      <c r="U3776" s="98"/>
      <c r="V3776" s="98"/>
      <c r="W3776" s="98"/>
      <c r="X3776" s="98"/>
      <c r="Y3776" s="98"/>
      <c r="Z3776" s="98"/>
      <c r="AA3776" s="98"/>
      <c r="AB3776" s="98"/>
      <c r="AC3776" s="98"/>
    </row>
    <row r="3777" spans="1:29" s="80" customFormat="1" hidden="1" x14ac:dyDescent="0.25">
      <c r="A3777" s="250"/>
      <c r="B3777" s="251"/>
      <c r="C3777" s="228"/>
      <c r="D3777" s="217"/>
      <c r="E3777" s="219"/>
      <c r="F3777" s="233">
        <v>415</v>
      </c>
      <c r="G3777" s="493" t="s">
        <v>3748</v>
      </c>
      <c r="H3777" s="220"/>
      <c r="I3777" s="221"/>
      <c r="J3777" s="221">
        <f t="shared" si="292"/>
        <v>0</v>
      </c>
      <c r="K3777" s="221"/>
      <c r="L3777" s="221"/>
      <c r="M3777" s="221">
        <f t="shared" si="293"/>
        <v>0</v>
      </c>
      <c r="N3777" s="722"/>
      <c r="O3777" s="115"/>
      <c r="P3777" s="98"/>
      <c r="Q3777" s="98"/>
      <c r="R3777" s="98"/>
      <c r="S3777" s="98"/>
      <c r="T3777" s="98"/>
      <c r="U3777" s="98"/>
      <c r="V3777" s="98"/>
      <c r="W3777" s="98"/>
      <c r="X3777" s="98"/>
      <c r="Y3777" s="98"/>
      <c r="Z3777" s="98"/>
      <c r="AA3777" s="98"/>
      <c r="AB3777" s="98"/>
      <c r="AC3777" s="98"/>
    </row>
    <row r="3778" spans="1:29" s="80" customFormat="1" hidden="1" x14ac:dyDescent="0.25">
      <c r="A3778" s="250"/>
      <c r="B3778" s="251"/>
      <c r="C3778" s="228"/>
      <c r="D3778" s="217"/>
      <c r="E3778" s="219"/>
      <c r="F3778" s="233">
        <v>416</v>
      </c>
      <c r="G3778" s="493" t="s">
        <v>3749</v>
      </c>
      <c r="H3778" s="220"/>
      <c r="I3778" s="221"/>
      <c r="J3778" s="221">
        <f t="shared" si="292"/>
        <v>0</v>
      </c>
      <c r="K3778" s="221"/>
      <c r="L3778" s="221"/>
      <c r="M3778" s="221">
        <f t="shared" si="293"/>
        <v>0</v>
      </c>
      <c r="N3778" s="722"/>
      <c r="O3778" s="115"/>
      <c r="P3778" s="98"/>
      <c r="Q3778" s="98"/>
      <c r="R3778" s="98"/>
      <c r="S3778" s="98"/>
      <c r="T3778" s="98"/>
      <c r="U3778" s="98"/>
      <c r="V3778" s="98"/>
      <c r="W3778" s="98"/>
      <c r="X3778" s="98"/>
      <c r="Y3778" s="98"/>
      <c r="Z3778" s="98"/>
      <c r="AA3778" s="98"/>
      <c r="AB3778" s="98"/>
      <c r="AC3778" s="98"/>
    </row>
    <row r="3779" spans="1:29" s="80" customFormat="1" hidden="1" x14ac:dyDescent="0.25">
      <c r="A3779" s="250"/>
      <c r="B3779" s="251"/>
      <c r="C3779" s="228"/>
      <c r="D3779" s="217"/>
      <c r="E3779" s="219"/>
      <c r="F3779" s="233">
        <v>417</v>
      </c>
      <c r="G3779" s="493" t="s">
        <v>3750</v>
      </c>
      <c r="H3779" s="220"/>
      <c r="I3779" s="221"/>
      <c r="J3779" s="221">
        <f t="shared" si="292"/>
        <v>0</v>
      </c>
      <c r="K3779" s="221"/>
      <c r="L3779" s="221"/>
      <c r="M3779" s="221">
        <f t="shared" si="293"/>
        <v>0</v>
      </c>
      <c r="N3779" s="722"/>
      <c r="O3779" s="115"/>
      <c r="P3779" s="98"/>
      <c r="Q3779" s="98"/>
      <c r="R3779" s="98"/>
      <c r="S3779" s="98"/>
      <c r="T3779" s="98"/>
      <c r="U3779" s="98"/>
      <c r="V3779" s="98"/>
      <c r="W3779" s="98"/>
      <c r="X3779" s="98"/>
      <c r="Y3779" s="98"/>
      <c r="Z3779" s="98"/>
      <c r="AA3779" s="98"/>
      <c r="AB3779" s="98"/>
      <c r="AC3779" s="98"/>
    </row>
    <row r="3780" spans="1:29" s="80" customFormat="1" hidden="1" x14ac:dyDescent="0.25">
      <c r="A3780" s="250"/>
      <c r="B3780" s="251"/>
      <c r="C3780" s="228"/>
      <c r="D3780" s="217"/>
      <c r="E3780" s="219"/>
      <c r="F3780" s="233">
        <v>418</v>
      </c>
      <c r="G3780" s="493" t="s">
        <v>3632</v>
      </c>
      <c r="H3780" s="220"/>
      <c r="I3780" s="221"/>
      <c r="J3780" s="221">
        <f t="shared" si="292"/>
        <v>0</v>
      </c>
      <c r="K3780" s="221"/>
      <c r="L3780" s="221"/>
      <c r="M3780" s="221">
        <f t="shared" si="293"/>
        <v>0</v>
      </c>
      <c r="N3780" s="722"/>
      <c r="O3780" s="115"/>
      <c r="P3780" s="98"/>
      <c r="Q3780" s="98"/>
      <c r="R3780" s="98"/>
      <c r="S3780" s="98"/>
      <c r="T3780" s="98"/>
      <c r="U3780" s="98"/>
      <c r="V3780" s="98"/>
      <c r="W3780" s="98"/>
      <c r="X3780" s="98"/>
      <c r="Y3780" s="98"/>
      <c r="Z3780" s="98"/>
      <c r="AA3780" s="98"/>
      <c r="AB3780" s="98"/>
      <c r="AC3780" s="98"/>
    </row>
    <row r="3781" spans="1:29" s="80" customFormat="1" hidden="1" x14ac:dyDescent="0.25">
      <c r="A3781" s="250"/>
      <c r="B3781" s="251"/>
      <c r="C3781" s="228"/>
      <c r="D3781" s="217"/>
      <c r="E3781" s="219"/>
      <c r="F3781" s="233">
        <v>421</v>
      </c>
      <c r="G3781" s="493" t="s">
        <v>3634</v>
      </c>
      <c r="H3781" s="220"/>
      <c r="I3781" s="221"/>
      <c r="J3781" s="221">
        <f t="shared" si="292"/>
        <v>0</v>
      </c>
      <c r="K3781" s="221"/>
      <c r="L3781" s="221"/>
      <c r="M3781" s="221">
        <f t="shared" si="293"/>
        <v>0</v>
      </c>
      <c r="N3781" s="722"/>
      <c r="O3781" s="115"/>
      <c r="P3781" s="98"/>
      <c r="Q3781" s="98"/>
      <c r="R3781" s="98"/>
      <c r="S3781" s="98"/>
      <c r="T3781" s="98"/>
      <c r="U3781" s="98"/>
      <c r="V3781" s="98"/>
      <c r="W3781" s="98"/>
      <c r="X3781" s="98"/>
      <c r="Y3781" s="98"/>
      <c r="Z3781" s="98"/>
      <c r="AA3781" s="98"/>
      <c r="AB3781" s="98"/>
      <c r="AC3781" s="98"/>
    </row>
    <row r="3782" spans="1:29" s="80" customFormat="1" hidden="1" x14ac:dyDescent="0.25">
      <c r="A3782" s="250"/>
      <c r="B3782" s="251"/>
      <c r="C3782" s="228"/>
      <c r="D3782" s="217"/>
      <c r="E3782" s="219"/>
      <c r="F3782" s="233">
        <v>422</v>
      </c>
      <c r="G3782" s="493" t="s">
        <v>3635</v>
      </c>
      <c r="H3782" s="220"/>
      <c r="I3782" s="221"/>
      <c r="J3782" s="221">
        <f t="shared" si="292"/>
        <v>0</v>
      </c>
      <c r="K3782" s="221"/>
      <c r="L3782" s="221"/>
      <c r="M3782" s="221">
        <f t="shared" si="293"/>
        <v>0</v>
      </c>
      <c r="N3782" s="722"/>
      <c r="O3782" s="115"/>
      <c r="P3782" s="98"/>
      <c r="Q3782" s="98"/>
      <c r="R3782" s="98"/>
      <c r="S3782" s="98"/>
      <c r="T3782" s="98"/>
      <c r="U3782" s="98"/>
      <c r="V3782" s="98"/>
      <c r="W3782" s="98"/>
      <c r="X3782" s="98"/>
      <c r="Y3782" s="98"/>
      <c r="Z3782" s="98"/>
      <c r="AA3782" s="98"/>
      <c r="AB3782" s="98"/>
      <c r="AC3782" s="98"/>
    </row>
    <row r="3783" spans="1:29" s="80" customFormat="1" hidden="1" x14ac:dyDescent="0.25">
      <c r="A3783" s="250"/>
      <c r="B3783" s="251"/>
      <c r="C3783" s="228"/>
      <c r="D3783" s="217"/>
      <c r="E3783" s="219"/>
      <c r="F3783" s="233">
        <v>423</v>
      </c>
      <c r="G3783" s="493" t="s">
        <v>3636</v>
      </c>
      <c r="H3783" s="220"/>
      <c r="I3783" s="221"/>
      <c r="J3783" s="221">
        <f t="shared" si="292"/>
        <v>0</v>
      </c>
      <c r="K3783" s="221"/>
      <c r="L3783" s="221"/>
      <c r="M3783" s="221">
        <f t="shared" si="293"/>
        <v>0</v>
      </c>
      <c r="N3783" s="722"/>
      <c r="O3783" s="115"/>
      <c r="P3783" s="98"/>
      <c r="Q3783" s="98"/>
      <c r="R3783" s="98"/>
      <c r="S3783" s="98"/>
      <c r="T3783" s="98"/>
      <c r="U3783" s="98"/>
      <c r="V3783" s="98"/>
      <c r="W3783" s="98"/>
      <c r="X3783" s="98"/>
      <c r="Y3783" s="98"/>
      <c r="Z3783" s="98"/>
      <c r="AA3783" s="98"/>
      <c r="AB3783" s="98"/>
      <c r="AC3783" s="98"/>
    </row>
    <row r="3784" spans="1:29" s="80" customFormat="1" hidden="1" x14ac:dyDescent="0.25">
      <c r="A3784" s="250"/>
      <c r="B3784" s="251"/>
      <c r="C3784" s="228"/>
      <c r="D3784" s="217"/>
      <c r="E3784" s="219"/>
      <c r="F3784" s="233">
        <v>424</v>
      </c>
      <c r="G3784" s="493" t="s">
        <v>3637</v>
      </c>
      <c r="H3784" s="220"/>
      <c r="I3784" s="221"/>
      <c r="J3784" s="221">
        <f t="shared" si="292"/>
        <v>0</v>
      </c>
      <c r="K3784" s="221"/>
      <c r="L3784" s="221"/>
      <c r="M3784" s="221">
        <f t="shared" si="293"/>
        <v>0</v>
      </c>
      <c r="N3784" s="722"/>
      <c r="O3784" s="115"/>
      <c r="P3784" s="98"/>
      <c r="Q3784" s="98"/>
      <c r="R3784" s="98"/>
      <c r="S3784" s="98"/>
      <c r="T3784" s="98"/>
      <c r="U3784" s="98"/>
      <c r="V3784" s="98"/>
      <c r="W3784" s="98"/>
      <c r="X3784" s="98"/>
      <c r="Y3784" s="98"/>
      <c r="Z3784" s="98"/>
      <c r="AA3784" s="98"/>
      <c r="AB3784" s="98"/>
      <c r="AC3784" s="98"/>
    </row>
    <row r="3785" spans="1:29" s="80" customFormat="1" x14ac:dyDescent="0.25">
      <c r="A3785" s="250"/>
      <c r="B3785" s="251"/>
      <c r="C3785" s="228"/>
      <c r="D3785" s="217"/>
      <c r="E3785" s="219">
        <v>89</v>
      </c>
      <c r="F3785" s="233">
        <v>425</v>
      </c>
      <c r="G3785" s="493" t="s">
        <v>3751</v>
      </c>
      <c r="H3785" s="220">
        <v>2000000</v>
      </c>
      <c r="I3785" s="221"/>
      <c r="J3785" s="221">
        <f t="shared" si="292"/>
        <v>2000000</v>
      </c>
      <c r="K3785" s="221">
        <v>0</v>
      </c>
      <c r="L3785" s="221"/>
      <c r="M3785" s="221">
        <f t="shared" si="293"/>
        <v>0</v>
      </c>
      <c r="N3785" s="722"/>
      <c r="O3785" s="115"/>
      <c r="P3785" s="98"/>
      <c r="Q3785" s="98"/>
      <c r="R3785" s="98"/>
      <c r="S3785" s="98"/>
      <c r="T3785" s="98"/>
      <c r="U3785" s="98"/>
      <c r="V3785" s="98"/>
      <c r="W3785" s="98"/>
      <c r="X3785" s="98"/>
      <c r="Y3785" s="98"/>
      <c r="Z3785" s="98"/>
      <c r="AA3785" s="98"/>
      <c r="AB3785" s="98"/>
      <c r="AC3785" s="98"/>
    </row>
    <row r="3786" spans="1:29" s="80" customFormat="1" hidden="1" x14ac:dyDescent="0.25">
      <c r="A3786" s="250"/>
      <c r="B3786" s="251"/>
      <c r="C3786" s="228"/>
      <c r="D3786" s="217"/>
      <c r="E3786" s="219"/>
      <c r="F3786" s="233">
        <v>426</v>
      </c>
      <c r="G3786" s="493" t="s">
        <v>3638</v>
      </c>
      <c r="H3786" s="220"/>
      <c r="I3786" s="221"/>
      <c r="J3786" s="221">
        <f t="shared" si="292"/>
        <v>0</v>
      </c>
      <c r="K3786" s="221"/>
      <c r="L3786" s="221"/>
      <c r="M3786" s="221">
        <f t="shared" si="293"/>
        <v>0</v>
      </c>
      <c r="N3786" s="722"/>
      <c r="O3786" s="115"/>
      <c r="P3786" s="98"/>
      <c r="Q3786" s="98"/>
      <c r="R3786" s="98"/>
      <c r="S3786" s="98"/>
      <c r="T3786" s="98"/>
      <c r="U3786" s="98"/>
      <c r="V3786" s="98"/>
      <c r="W3786" s="98"/>
      <c r="X3786" s="98"/>
      <c r="Y3786" s="98"/>
      <c r="Z3786" s="98"/>
      <c r="AA3786" s="98"/>
      <c r="AB3786" s="98"/>
      <c r="AC3786" s="98"/>
    </row>
    <row r="3787" spans="1:29" s="80" customFormat="1" hidden="1" x14ac:dyDescent="0.25">
      <c r="A3787" s="250"/>
      <c r="B3787" s="251"/>
      <c r="C3787" s="228"/>
      <c r="D3787" s="217"/>
      <c r="E3787" s="219"/>
      <c r="F3787" s="233">
        <v>431</v>
      </c>
      <c r="G3787" s="493" t="s">
        <v>3752</v>
      </c>
      <c r="H3787" s="220"/>
      <c r="I3787" s="221"/>
      <c r="J3787" s="221">
        <f t="shared" si="292"/>
        <v>0</v>
      </c>
      <c r="K3787" s="221"/>
      <c r="L3787" s="221"/>
      <c r="M3787" s="221">
        <f t="shared" si="293"/>
        <v>0</v>
      </c>
      <c r="N3787" s="722"/>
      <c r="O3787" s="115"/>
      <c r="P3787" s="98"/>
      <c r="Q3787" s="98"/>
      <c r="R3787" s="98"/>
      <c r="S3787" s="98"/>
      <c r="T3787" s="98"/>
      <c r="U3787" s="98"/>
      <c r="V3787" s="98"/>
      <c r="W3787" s="98"/>
      <c r="X3787" s="98"/>
      <c r="Y3787" s="98"/>
      <c r="Z3787" s="98"/>
      <c r="AA3787" s="98"/>
      <c r="AB3787" s="98"/>
      <c r="AC3787" s="98"/>
    </row>
    <row r="3788" spans="1:29" s="80" customFormat="1" hidden="1" x14ac:dyDescent="0.25">
      <c r="A3788" s="250"/>
      <c r="B3788" s="251"/>
      <c r="C3788" s="228"/>
      <c r="D3788" s="217"/>
      <c r="E3788" s="219"/>
      <c r="F3788" s="233">
        <v>432</v>
      </c>
      <c r="G3788" s="493" t="s">
        <v>3753</v>
      </c>
      <c r="H3788" s="220"/>
      <c r="I3788" s="221"/>
      <c r="J3788" s="221">
        <f t="shared" si="292"/>
        <v>0</v>
      </c>
      <c r="K3788" s="221"/>
      <c r="L3788" s="221"/>
      <c r="M3788" s="221">
        <f t="shared" si="293"/>
        <v>0</v>
      </c>
      <c r="N3788" s="722"/>
      <c r="O3788" s="115"/>
      <c r="P3788" s="98"/>
      <c r="Q3788" s="98"/>
      <c r="R3788" s="98"/>
      <c r="S3788" s="98"/>
      <c r="T3788" s="98"/>
      <c r="U3788" s="98"/>
      <c r="V3788" s="98"/>
      <c r="W3788" s="98"/>
      <c r="X3788" s="98"/>
      <c r="Y3788" s="98"/>
      <c r="Z3788" s="98"/>
      <c r="AA3788" s="98"/>
      <c r="AB3788" s="98"/>
      <c r="AC3788" s="98"/>
    </row>
    <row r="3789" spans="1:29" s="80" customFormat="1" hidden="1" x14ac:dyDescent="0.25">
      <c r="A3789" s="250"/>
      <c r="B3789" s="251"/>
      <c r="C3789" s="228"/>
      <c r="D3789" s="217"/>
      <c r="E3789" s="219"/>
      <c r="F3789" s="233">
        <v>433</v>
      </c>
      <c r="G3789" s="493" t="s">
        <v>3754</v>
      </c>
      <c r="H3789" s="220"/>
      <c r="I3789" s="221"/>
      <c r="J3789" s="221">
        <f t="shared" si="292"/>
        <v>0</v>
      </c>
      <c r="K3789" s="221"/>
      <c r="L3789" s="221"/>
      <c r="M3789" s="221">
        <f t="shared" si="293"/>
        <v>0</v>
      </c>
      <c r="N3789" s="722"/>
      <c r="O3789" s="115"/>
      <c r="P3789" s="98"/>
      <c r="Q3789" s="98"/>
      <c r="R3789" s="98"/>
      <c r="S3789" s="98"/>
      <c r="T3789" s="98"/>
      <c r="U3789" s="98"/>
      <c r="V3789" s="98"/>
      <c r="W3789" s="98"/>
      <c r="X3789" s="98"/>
      <c r="Y3789" s="98"/>
      <c r="Z3789" s="98"/>
      <c r="AA3789" s="98"/>
      <c r="AB3789" s="98"/>
      <c r="AC3789" s="98"/>
    </row>
    <row r="3790" spans="1:29" s="80" customFormat="1" hidden="1" x14ac:dyDescent="0.25">
      <c r="A3790" s="250"/>
      <c r="B3790" s="251"/>
      <c r="C3790" s="228"/>
      <c r="D3790" s="217"/>
      <c r="E3790" s="219"/>
      <c r="F3790" s="233">
        <v>434</v>
      </c>
      <c r="G3790" s="493" t="s">
        <v>3755</v>
      </c>
      <c r="H3790" s="220"/>
      <c r="I3790" s="221"/>
      <c r="J3790" s="221">
        <f t="shared" si="292"/>
        <v>0</v>
      </c>
      <c r="K3790" s="221"/>
      <c r="L3790" s="221"/>
      <c r="M3790" s="221">
        <f t="shared" si="293"/>
        <v>0</v>
      </c>
      <c r="N3790" s="722"/>
      <c r="O3790" s="115"/>
      <c r="P3790" s="98"/>
      <c r="Q3790" s="98"/>
      <c r="R3790" s="98"/>
      <c r="S3790" s="98"/>
      <c r="T3790" s="98"/>
      <c r="U3790" s="98"/>
      <c r="V3790" s="98"/>
      <c r="W3790" s="98"/>
      <c r="X3790" s="98"/>
      <c r="Y3790" s="98"/>
      <c r="Z3790" s="98"/>
      <c r="AA3790" s="98"/>
      <c r="AB3790" s="98"/>
      <c r="AC3790" s="98"/>
    </row>
    <row r="3791" spans="1:29" s="80" customFormat="1" hidden="1" x14ac:dyDescent="0.25">
      <c r="A3791" s="250"/>
      <c r="B3791" s="251"/>
      <c r="C3791" s="228"/>
      <c r="D3791" s="217"/>
      <c r="E3791" s="219"/>
      <c r="F3791" s="233">
        <v>435</v>
      </c>
      <c r="G3791" s="493" t="s">
        <v>3639</v>
      </c>
      <c r="H3791" s="220"/>
      <c r="I3791" s="221"/>
      <c r="J3791" s="221">
        <f t="shared" si="292"/>
        <v>0</v>
      </c>
      <c r="K3791" s="221"/>
      <c r="L3791" s="221"/>
      <c r="M3791" s="221">
        <f t="shared" si="293"/>
        <v>0</v>
      </c>
      <c r="N3791" s="722"/>
      <c r="O3791" s="115"/>
      <c r="P3791" s="98"/>
      <c r="Q3791" s="98"/>
      <c r="R3791" s="98"/>
      <c r="S3791" s="98"/>
      <c r="T3791" s="98"/>
      <c r="U3791" s="98"/>
      <c r="V3791" s="98"/>
      <c r="W3791" s="98"/>
      <c r="X3791" s="98"/>
      <c r="Y3791" s="98"/>
      <c r="Z3791" s="98"/>
      <c r="AA3791" s="98"/>
      <c r="AB3791" s="98"/>
      <c r="AC3791" s="98"/>
    </row>
    <row r="3792" spans="1:29" s="80" customFormat="1" hidden="1" x14ac:dyDescent="0.25">
      <c r="A3792" s="250"/>
      <c r="B3792" s="251"/>
      <c r="C3792" s="228"/>
      <c r="D3792" s="217"/>
      <c r="E3792" s="219"/>
      <c r="F3792" s="233">
        <v>441</v>
      </c>
      <c r="G3792" s="493" t="s">
        <v>3756</v>
      </c>
      <c r="H3792" s="220"/>
      <c r="I3792" s="221"/>
      <c r="J3792" s="221">
        <f t="shared" si="292"/>
        <v>0</v>
      </c>
      <c r="K3792" s="221"/>
      <c r="L3792" s="221"/>
      <c r="M3792" s="221">
        <f t="shared" si="293"/>
        <v>0</v>
      </c>
      <c r="N3792" s="722"/>
      <c r="O3792" s="115"/>
      <c r="P3792" s="98"/>
      <c r="Q3792" s="98"/>
      <c r="R3792" s="98"/>
      <c r="S3792" s="98"/>
      <c r="T3792" s="98"/>
      <c r="U3792" s="98"/>
      <c r="V3792" s="98"/>
      <c r="W3792" s="98"/>
      <c r="X3792" s="98"/>
      <c r="Y3792" s="98"/>
      <c r="Z3792" s="98"/>
      <c r="AA3792" s="98"/>
      <c r="AB3792" s="98"/>
      <c r="AC3792" s="98"/>
    </row>
    <row r="3793" spans="1:29" s="80" customFormat="1" hidden="1" x14ac:dyDescent="0.25">
      <c r="A3793" s="250"/>
      <c r="B3793" s="251"/>
      <c r="C3793" s="228"/>
      <c r="D3793" s="217"/>
      <c r="E3793" s="219"/>
      <c r="F3793" s="233">
        <v>442</v>
      </c>
      <c r="G3793" s="493" t="s">
        <v>3757</v>
      </c>
      <c r="H3793" s="220"/>
      <c r="I3793" s="221"/>
      <c r="J3793" s="221">
        <f t="shared" si="292"/>
        <v>0</v>
      </c>
      <c r="K3793" s="221"/>
      <c r="L3793" s="221"/>
      <c r="M3793" s="221">
        <f t="shared" si="293"/>
        <v>0</v>
      </c>
      <c r="N3793" s="722"/>
      <c r="O3793" s="115"/>
      <c r="P3793" s="98"/>
      <c r="Q3793" s="98"/>
      <c r="R3793" s="98"/>
      <c r="S3793" s="98"/>
      <c r="T3793" s="98"/>
      <c r="U3793" s="98"/>
      <c r="V3793" s="98"/>
      <c r="W3793" s="98"/>
      <c r="X3793" s="98"/>
      <c r="Y3793" s="98"/>
      <c r="Z3793" s="98"/>
      <c r="AA3793" s="98"/>
      <c r="AB3793" s="98"/>
      <c r="AC3793" s="98"/>
    </row>
    <row r="3794" spans="1:29" s="80" customFormat="1" hidden="1" x14ac:dyDescent="0.25">
      <c r="A3794" s="250"/>
      <c r="B3794" s="251"/>
      <c r="C3794" s="228"/>
      <c r="D3794" s="217"/>
      <c r="E3794" s="219"/>
      <c r="F3794" s="233">
        <v>443</v>
      </c>
      <c r="G3794" s="493" t="s">
        <v>3640</v>
      </c>
      <c r="H3794" s="220"/>
      <c r="I3794" s="221"/>
      <c r="J3794" s="221">
        <f t="shared" si="292"/>
        <v>0</v>
      </c>
      <c r="K3794" s="221"/>
      <c r="L3794" s="221"/>
      <c r="M3794" s="221">
        <f t="shared" si="293"/>
        <v>0</v>
      </c>
      <c r="N3794" s="722"/>
      <c r="O3794" s="115"/>
      <c r="P3794" s="98"/>
      <c r="Q3794" s="98"/>
      <c r="R3794" s="98"/>
      <c r="S3794" s="98"/>
      <c r="T3794" s="98"/>
      <c r="U3794" s="98"/>
      <c r="V3794" s="98"/>
      <c r="W3794" s="98"/>
      <c r="X3794" s="98"/>
      <c r="Y3794" s="98"/>
      <c r="Z3794" s="98"/>
      <c r="AA3794" s="98"/>
      <c r="AB3794" s="98"/>
      <c r="AC3794" s="98"/>
    </row>
    <row r="3795" spans="1:29" s="80" customFormat="1" hidden="1" x14ac:dyDescent="0.25">
      <c r="A3795" s="250"/>
      <c r="B3795" s="251"/>
      <c r="C3795" s="228"/>
      <c r="D3795" s="217"/>
      <c r="E3795" s="219"/>
      <c r="F3795" s="233">
        <v>444</v>
      </c>
      <c r="G3795" s="493" t="s">
        <v>3641</v>
      </c>
      <c r="H3795" s="220"/>
      <c r="I3795" s="221"/>
      <c r="J3795" s="221">
        <f t="shared" si="292"/>
        <v>0</v>
      </c>
      <c r="K3795" s="221"/>
      <c r="L3795" s="221"/>
      <c r="M3795" s="221">
        <f t="shared" si="293"/>
        <v>0</v>
      </c>
      <c r="N3795" s="722"/>
      <c r="O3795" s="115"/>
      <c r="P3795" s="98"/>
      <c r="Q3795" s="98"/>
      <c r="R3795" s="98"/>
      <c r="S3795" s="98"/>
      <c r="T3795" s="98"/>
      <c r="U3795" s="98"/>
      <c r="V3795" s="98"/>
      <c r="W3795" s="98"/>
      <c r="X3795" s="98"/>
      <c r="Y3795" s="98"/>
      <c r="Z3795" s="98"/>
      <c r="AA3795" s="98"/>
      <c r="AB3795" s="98"/>
      <c r="AC3795" s="98"/>
    </row>
    <row r="3796" spans="1:29" s="80" customFormat="1" ht="30" hidden="1" x14ac:dyDescent="0.25">
      <c r="A3796" s="250"/>
      <c r="B3796" s="251"/>
      <c r="C3796" s="228"/>
      <c r="D3796" s="217"/>
      <c r="E3796" s="219"/>
      <c r="F3796" s="233">
        <v>4511</v>
      </c>
      <c r="G3796" s="495" t="s">
        <v>1675</v>
      </c>
      <c r="H3796" s="220"/>
      <c r="I3796" s="221"/>
      <c r="J3796" s="221">
        <f t="shared" si="292"/>
        <v>0</v>
      </c>
      <c r="K3796" s="221"/>
      <c r="L3796" s="221"/>
      <c r="M3796" s="221">
        <f t="shared" si="293"/>
        <v>0</v>
      </c>
      <c r="N3796" s="722"/>
      <c r="O3796" s="115"/>
      <c r="P3796" s="98"/>
      <c r="Q3796" s="98"/>
      <c r="R3796" s="98"/>
      <c r="S3796" s="98"/>
      <c r="T3796" s="98"/>
      <c r="U3796" s="98"/>
      <c r="V3796" s="98"/>
      <c r="W3796" s="98"/>
      <c r="X3796" s="98"/>
      <c r="Y3796" s="98"/>
      <c r="Z3796" s="98"/>
      <c r="AA3796" s="98"/>
      <c r="AB3796" s="98"/>
      <c r="AC3796" s="98"/>
    </row>
    <row r="3797" spans="1:29" s="80" customFormat="1" ht="30" hidden="1" x14ac:dyDescent="0.25">
      <c r="A3797" s="250"/>
      <c r="B3797" s="251"/>
      <c r="C3797" s="228"/>
      <c r="D3797" s="217"/>
      <c r="E3797" s="219"/>
      <c r="F3797" s="233">
        <v>4512</v>
      </c>
      <c r="G3797" s="495" t="s">
        <v>1684</v>
      </c>
      <c r="H3797" s="220"/>
      <c r="I3797" s="221"/>
      <c r="J3797" s="221">
        <f t="shared" si="292"/>
        <v>0</v>
      </c>
      <c r="K3797" s="221"/>
      <c r="L3797" s="221"/>
      <c r="M3797" s="221">
        <f t="shared" si="293"/>
        <v>0</v>
      </c>
      <c r="N3797" s="722"/>
      <c r="O3797" s="115"/>
      <c r="P3797" s="98"/>
      <c r="Q3797" s="98"/>
      <c r="R3797" s="98"/>
      <c r="S3797" s="98"/>
      <c r="T3797" s="98"/>
      <c r="U3797" s="98"/>
      <c r="V3797" s="98"/>
      <c r="W3797" s="98"/>
      <c r="X3797" s="98"/>
      <c r="Y3797" s="98"/>
      <c r="Z3797" s="98"/>
      <c r="AA3797" s="98"/>
      <c r="AB3797" s="98"/>
      <c r="AC3797" s="98"/>
    </row>
    <row r="3798" spans="1:29" s="80" customFormat="1" hidden="1" x14ac:dyDescent="0.25">
      <c r="A3798" s="250"/>
      <c r="B3798" s="251"/>
      <c r="C3798" s="228"/>
      <c r="D3798" s="217"/>
      <c r="E3798" s="219"/>
      <c r="F3798" s="233">
        <v>452</v>
      </c>
      <c r="G3798" s="493" t="s">
        <v>3758</v>
      </c>
      <c r="H3798" s="220"/>
      <c r="I3798" s="221"/>
      <c r="J3798" s="221">
        <f t="shared" si="292"/>
        <v>0</v>
      </c>
      <c r="K3798" s="221"/>
      <c r="L3798" s="221"/>
      <c r="M3798" s="221">
        <f t="shared" si="293"/>
        <v>0</v>
      </c>
      <c r="N3798" s="722"/>
      <c r="O3798" s="115"/>
      <c r="P3798" s="98"/>
      <c r="Q3798" s="98"/>
      <c r="R3798" s="98"/>
      <c r="S3798" s="98"/>
      <c r="T3798" s="98"/>
      <c r="U3798" s="98"/>
      <c r="V3798" s="98"/>
      <c r="W3798" s="98"/>
      <c r="X3798" s="98"/>
      <c r="Y3798" s="98"/>
      <c r="Z3798" s="98"/>
      <c r="AA3798" s="98"/>
      <c r="AB3798" s="98"/>
      <c r="AC3798" s="98"/>
    </row>
    <row r="3799" spans="1:29" s="80" customFormat="1" hidden="1" x14ac:dyDescent="0.25">
      <c r="A3799" s="250"/>
      <c r="B3799" s="251"/>
      <c r="C3799" s="228"/>
      <c r="D3799" s="217"/>
      <c r="E3799" s="219"/>
      <c r="F3799" s="233">
        <v>453</v>
      </c>
      <c r="G3799" s="493" t="s">
        <v>3759</v>
      </c>
      <c r="H3799" s="220"/>
      <c r="I3799" s="221"/>
      <c r="J3799" s="221">
        <f t="shared" si="292"/>
        <v>0</v>
      </c>
      <c r="K3799" s="221"/>
      <c r="L3799" s="221"/>
      <c r="M3799" s="221">
        <f t="shared" si="293"/>
        <v>0</v>
      </c>
      <c r="N3799" s="722"/>
      <c r="O3799" s="115"/>
      <c r="P3799" s="98"/>
      <c r="Q3799" s="98"/>
      <c r="R3799" s="98"/>
      <c r="S3799" s="98"/>
      <c r="T3799" s="98"/>
      <c r="U3799" s="98"/>
      <c r="V3799" s="98"/>
      <c r="W3799" s="98"/>
      <c r="X3799" s="98"/>
      <c r="Y3799" s="98"/>
      <c r="Z3799" s="98"/>
      <c r="AA3799" s="98"/>
      <c r="AB3799" s="98"/>
      <c r="AC3799" s="98"/>
    </row>
    <row r="3800" spans="1:29" s="80" customFormat="1" hidden="1" x14ac:dyDescent="0.25">
      <c r="A3800" s="250"/>
      <c r="B3800" s="251"/>
      <c r="C3800" s="228"/>
      <c r="D3800" s="217"/>
      <c r="E3800" s="219"/>
      <c r="F3800" s="233">
        <v>454</v>
      </c>
      <c r="G3800" s="493" t="s">
        <v>3642</v>
      </c>
      <c r="H3800" s="220"/>
      <c r="I3800" s="221"/>
      <c r="J3800" s="221">
        <f t="shared" si="292"/>
        <v>0</v>
      </c>
      <c r="K3800" s="221"/>
      <c r="L3800" s="221"/>
      <c r="M3800" s="221">
        <f t="shared" si="293"/>
        <v>0</v>
      </c>
      <c r="N3800" s="722"/>
      <c r="O3800" s="115"/>
      <c r="P3800" s="98"/>
      <c r="Q3800" s="98"/>
      <c r="R3800" s="98"/>
      <c r="S3800" s="98"/>
      <c r="T3800" s="98"/>
      <c r="U3800" s="98"/>
      <c r="V3800" s="98"/>
      <c r="W3800" s="98"/>
      <c r="X3800" s="98"/>
      <c r="Y3800" s="98"/>
      <c r="Z3800" s="98"/>
      <c r="AA3800" s="98"/>
      <c r="AB3800" s="98"/>
      <c r="AC3800" s="98"/>
    </row>
    <row r="3801" spans="1:29" s="80" customFormat="1" hidden="1" x14ac:dyDescent="0.25">
      <c r="A3801" s="250"/>
      <c r="B3801" s="251"/>
      <c r="C3801" s="228"/>
      <c r="D3801" s="217"/>
      <c r="E3801" s="219"/>
      <c r="F3801" s="233">
        <v>461</v>
      </c>
      <c r="G3801" s="493" t="s">
        <v>3740</v>
      </c>
      <c r="H3801" s="220"/>
      <c r="I3801" s="221"/>
      <c r="J3801" s="221">
        <f t="shared" si="292"/>
        <v>0</v>
      </c>
      <c r="K3801" s="221"/>
      <c r="L3801" s="221"/>
      <c r="M3801" s="221">
        <f t="shared" si="293"/>
        <v>0</v>
      </c>
      <c r="N3801" s="722"/>
      <c r="O3801" s="115"/>
      <c r="P3801" s="98"/>
      <c r="Q3801" s="98"/>
      <c r="R3801" s="98"/>
      <c r="S3801" s="98"/>
      <c r="T3801" s="98"/>
      <c r="U3801" s="98"/>
      <c r="V3801" s="98"/>
      <c r="W3801" s="98"/>
      <c r="X3801" s="98"/>
      <c r="Y3801" s="98"/>
      <c r="Z3801" s="98"/>
      <c r="AA3801" s="98"/>
      <c r="AB3801" s="98"/>
      <c r="AC3801" s="98"/>
    </row>
    <row r="3802" spans="1:29" s="80" customFormat="1" hidden="1" x14ac:dyDescent="0.25">
      <c r="A3802" s="250"/>
      <c r="B3802" s="251"/>
      <c r="C3802" s="228"/>
      <c r="D3802" s="217"/>
      <c r="E3802" s="219"/>
      <c r="F3802" s="233">
        <v>462</v>
      </c>
      <c r="G3802" s="493" t="s">
        <v>3643</v>
      </c>
      <c r="H3802" s="220"/>
      <c r="I3802" s="221"/>
      <c r="J3802" s="221">
        <f t="shared" si="292"/>
        <v>0</v>
      </c>
      <c r="K3802" s="221"/>
      <c r="L3802" s="221"/>
      <c r="M3802" s="221">
        <f t="shared" si="293"/>
        <v>0</v>
      </c>
      <c r="N3802" s="722"/>
      <c r="O3802" s="115"/>
      <c r="P3802" s="98"/>
      <c r="Q3802" s="98"/>
      <c r="R3802" s="98"/>
      <c r="S3802" s="98"/>
      <c r="T3802" s="98"/>
      <c r="U3802" s="98"/>
      <c r="V3802" s="98"/>
      <c r="W3802" s="98"/>
      <c r="X3802" s="98"/>
      <c r="Y3802" s="98"/>
      <c r="Z3802" s="98"/>
      <c r="AA3802" s="98"/>
      <c r="AB3802" s="98"/>
      <c r="AC3802" s="98"/>
    </row>
    <row r="3803" spans="1:29" s="80" customFormat="1" hidden="1" x14ac:dyDescent="0.25">
      <c r="A3803" s="250"/>
      <c r="B3803" s="251"/>
      <c r="C3803" s="228"/>
      <c r="D3803" s="217"/>
      <c r="E3803" s="219"/>
      <c r="F3803" s="233">
        <v>4631</v>
      </c>
      <c r="G3803" s="493" t="s">
        <v>3644</v>
      </c>
      <c r="H3803" s="220"/>
      <c r="I3803" s="221"/>
      <c r="J3803" s="221">
        <f t="shared" si="292"/>
        <v>0</v>
      </c>
      <c r="K3803" s="221"/>
      <c r="L3803" s="221"/>
      <c r="M3803" s="221">
        <f t="shared" si="293"/>
        <v>0</v>
      </c>
      <c r="N3803" s="722"/>
      <c r="O3803" s="115"/>
      <c r="P3803" s="98"/>
      <c r="Q3803" s="98"/>
      <c r="R3803" s="98"/>
      <c r="S3803" s="98"/>
      <c r="T3803" s="98"/>
      <c r="U3803" s="98"/>
      <c r="V3803" s="98"/>
      <c r="W3803" s="98"/>
      <c r="X3803" s="98"/>
      <c r="Y3803" s="98"/>
      <c r="Z3803" s="98"/>
      <c r="AA3803" s="98"/>
      <c r="AB3803" s="98"/>
      <c r="AC3803" s="98"/>
    </row>
    <row r="3804" spans="1:29" s="80" customFormat="1" hidden="1" x14ac:dyDescent="0.25">
      <c r="A3804" s="250"/>
      <c r="B3804" s="251"/>
      <c r="C3804" s="228"/>
      <c r="D3804" s="217"/>
      <c r="E3804" s="219"/>
      <c r="F3804" s="233">
        <v>4632</v>
      </c>
      <c r="G3804" s="493" t="s">
        <v>3645</v>
      </c>
      <c r="H3804" s="220"/>
      <c r="I3804" s="221"/>
      <c r="J3804" s="221">
        <f t="shared" si="292"/>
        <v>0</v>
      </c>
      <c r="K3804" s="221"/>
      <c r="L3804" s="221"/>
      <c r="M3804" s="221">
        <f t="shared" si="293"/>
        <v>0</v>
      </c>
      <c r="N3804" s="722"/>
      <c r="O3804" s="115"/>
      <c r="P3804" s="98"/>
      <c r="Q3804" s="98"/>
      <c r="R3804" s="98"/>
      <c r="S3804" s="98"/>
      <c r="T3804" s="98"/>
      <c r="U3804" s="98"/>
      <c r="V3804" s="98"/>
      <c r="W3804" s="98"/>
      <c r="X3804" s="98"/>
      <c r="Y3804" s="98"/>
      <c r="Z3804" s="98"/>
      <c r="AA3804" s="98"/>
      <c r="AB3804" s="98"/>
      <c r="AC3804" s="98"/>
    </row>
    <row r="3805" spans="1:29" s="80" customFormat="1" ht="30" hidden="1" x14ac:dyDescent="0.25">
      <c r="A3805" s="250"/>
      <c r="B3805" s="251"/>
      <c r="C3805" s="228"/>
      <c r="D3805" s="217"/>
      <c r="E3805" s="219"/>
      <c r="F3805" s="233">
        <v>464</v>
      </c>
      <c r="G3805" s="493" t="s">
        <v>3646</v>
      </c>
      <c r="H3805" s="220"/>
      <c r="I3805" s="221"/>
      <c r="J3805" s="221">
        <f t="shared" si="292"/>
        <v>0</v>
      </c>
      <c r="K3805" s="221"/>
      <c r="L3805" s="221"/>
      <c r="M3805" s="221">
        <f t="shared" si="293"/>
        <v>0</v>
      </c>
      <c r="N3805" s="722"/>
      <c r="O3805" s="115"/>
      <c r="P3805" s="98"/>
      <c r="Q3805" s="98"/>
      <c r="R3805" s="98"/>
      <c r="S3805" s="98"/>
      <c r="T3805" s="98"/>
      <c r="U3805" s="98"/>
      <c r="V3805" s="98"/>
      <c r="W3805" s="98"/>
      <c r="X3805" s="98"/>
      <c r="Y3805" s="98"/>
      <c r="Z3805" s="98"/>
      <c r="AA3805" s="98"/>
      <c r="AB3805" s="98"/>
      <c r="AC3805" s="98"/>
    </row>
    <row r="3806" spans="1:29" s="80" customFormat="1" hidden="1" x14ac:dyDescent="0.25">
      <c r="A3806" s="250"/>
      <c r="B3806" s="251"/>
      <c r="C3806" s="228"/>
      <c r="D3806" s="217"/>
      <c r="E3806" s="219"/>
      <c r="F3806" s="233">
        <v>465</v>
      </c>
      <c r="G3806" s="493" t="s">
        <v>3741</v>
      </c>
      <c r="H3806" s="220"/>
      <c r="I3806" s="221"/>
      <c r="J3806" s="221">
        <f t="shared" si="292"/>
        <v>0</v>
      </c>
      <c r="K3806" s="221"/>
      <c r="L3806" s="221"/>
      <c r="M3806" s="221">
        <f t="shared" si="293"/>
        <v>0</v>
      </c>
      <c r="N3806" s="722"/>
      <c r="O3806" s="115"/>
      <c r="P3806" s="98"/>
      <c r="Q3806" s="98"/>
      <c r="R3806" s="98"/>
      <c r="S3806" s="98"/>
      <c r="T3806" s="98"/>
      <c r="U3806" s="98"/>
      <c r="V3806" s="98"/>
      <c r="W3806" s="98"/>
      <c r="X3806" s="98"/>
      <c r="Y3806" s="98"/>
      <c r="Z3806" s="98"/>
      <c r="AA3806" s="98"/>
      <c r="AB3806" s="98"/>
      <c r="AC3806" s="98"/>
    </row>
    <row r="3807" spans="1:29" s="80" customFormat="1" hidden="1" x14ac:dyDescent="0.25">
      <c r="A3807" s="250"/>
      <c r="B3807" s="251"/>
      <c r="C3807" s="228"/>
      <c r="D3807" s="217"/>
      <c r="E3807" s="219"/>
      <c r="F3807" s="233">
        <v>472</v>
      </c>
      <c r="G3807" s="493" t="s">
        <v>3647</v>
      </c>
      <c r="H3807" s="220"/>
      <c r="I3807" s="221"/>
      <c r="J3807" s="221">
        <f t="shared" si="292"/>
        <v>0</v>
      </c>
      <c r="K3807" s="221"/>
      <c r="L3807" s="221"/>
      <c r="M3807" s="221">
        <f t="shared" si="293"/>
        <v>0</v>
      </c>
      <c r="N3807" s="722"/>
      <c r="O3807" s="115"/>
      <c r="P3807" s="98"/>
      <c r="Q3807" s="98"/>
      <c r="R3807" s="98"/>
      <c r="S3807" s="98"/>
      <c r="T3807" s="98"/>
      <c r="U3807" s="98"/>
      <c r="V3807" s="98"/>
      <c r="W3807" s="98"/>
      <c r="X3807" s="98"/>
      <c r="Y3807" s="98"/>
      <c r="Z3807" s="98"/>
      <c r="AA3807" s="98"/>
      <c r="AB3807" s="98"/>
      <c r="AC3807" s="98"/>
    </row>
    <row r="3808" spans="1:29" s="80" customFormat="1" ht="47.25" hidden="1" customHeight="1" x14ac:dyDescent="0.25">
      <c r="A3808" s="250"/>
      <c r="B3808" s="251"/>
      <c r="C3808" s="228"/>
      <c r="D3808" s="217"/>
      <c r="E3808" s="219"/>
      <c r="F3808" s="233">
        <v>481</v>
      </c>
      <c r="G3808" s="493" t="s">
        <v>4247</v>
      </c>
      <c r="H3808" s="220">
        <v>0</v>
      </c>
      <c r="I3808" s="221"/>
      <c r="J3808" s="221">
        <f t="shared" si="292"/>
        <v>0</v>
      </c>
      <c r="K3808" s="221">
        <v>0</v>
      </c>
      <c r="L3808" s="221"/>
      <c r="M3808" s="221">
        <f t="shared" si="293"/>
        <v>0</v>
      </c>
      <c r="N3808" s="722"/>
      <c r="O3808" s="115"/>
      <c r="P3808" s="98"/>
      <c r="Q3808" s="98"/>
      <c r="R3808" s="98"/>
      <c r="S3808" s="98"/>
      <c r="T3808" s="98"/>
      <c r="U3808" s="98"/>
      <c r="V3808" s="98"/>
      <c r="W3808" s="98"/>
      <c r="X3808" s="98"/>
      <c r="Y3808" s="98"/>
      <c r="Z3808" s="98"/>
      <c r="AA3808" s="98"/>
      <c r="AB3808" s="98"/>
      <c r="AC3808" s="98"/>
    </row>
    <row r="3809" spans="1:29" s="80" customFormat="1" ht="19.5" customHeight="1" x14ac:dyDescent="0.25">
      <c r="A3809" s="250"/>
      <c r="B3809" s="251"/>
      <c r="C3809" s="228"/>
      <c r="D3809" s="217"/>
      <c r="E3809" s="219">
        <v>90</v>
      </c>
      <c r="F3809" s="233">
        <v>511</v>
      </c>
      <c r="G3809" s="493" t="s">
        <v>3765</v>
      </c>
      <c r="H3809" s="220">
        <v>11740000</v>
      </c>
      <c r="I3809" s="221"/>
      <c r="J3809" s="221">
        <f>SUM(H3809:I3809)</f>
        <v>11740000</v>
      </c>
      <c r="K3809" s="221">
        <v>0</v>
      </c>
      <c r="L3809" s="221"/>
      <c r="M3809" s="221">
        <f>SUM(K3809:L3809)</f>
        <v>0</v>
      </c>
      <c r="N3809" s="722"/>
      <c r="O3809" s="115"/>
      <c r="P3809" s="98"/>
      <c r="Q3809" s="98"/>
      <c r="R3809" s="98"/>
      <c r="S3809" s="98"/>
      <c r="T3809" s="98"/>
      <c r="U3809" s="98"/>
      <c r="V3809" s="98"/>
      <c r="W3809" s="98"/>
      <c r="X3809" s="98"/>
      <c r="Y3809" s="98"/>
      <c r="Z3809" s="98"/>
      <c r="AA3809" s="98"/>
      <c r="AB3809" s="98"/>
      <c r="AC3809" s="98"/>
    </row>
    <row r="3810" spans="1:29" s="80" customFormat="1" ht="13.5" customHeight="1" x14ac:dyDescent="0.25">
      <c r="A3810" s="250"/>
      <c r="B3810" s="251"/>
      <c r="C3810" s="260"/>
      <c r="D3810" s="217"/>
      <c r="E3810" s="234"/>
      <c r="F3810" s="233"/>
      <c r="G3810" s="499" t="s">
        <v>4281</v>
      </c>
      <c r="H3810" s="235"/>
      <c r="I3810" s="236"/>
      <c r="J3810" s="237"/>
      <c r="K3810" s="237"/>
      <c r="L3810" s="237"/>
      <c r="M3810" s="237"/>
      <c r="N3810" s="723"/>
      <c r="O3810" s="115"/>
      <c r="P3810" s="98"/>
      <c r="Q3810" s="98"/>
      <c r="R3810" s="98"/>
      <c r="S3810" s="98"/>
      <c r="T3810" s="98"/>
      <c r="U3810" s="98"/>
      <c r="V3810" s="98"/>
      <c r="W3810" s="98"/>
      <c r="X3810" s="98"/>
      <c r="Y3810" s="98"/>
      <c r="Z3810" s="98"/>
      <c r="AA3810" s="98"/>
      <c r="AB3810" s="98"/>
      <c r="AC3810" s="98"/>
    </row>
    <row r="3811" spans="1:29" s="80" customFormat="1" ht="17.25" customHeight="1" x14ac:dyDescent="0.25">
      <c r="A3811" s="250"/>
      <c r="B3811" s="251"/>
      <c r="C3811" s="260"/>
      <c r="D3811" s="217"/>
      <c r="E3811" s="219"/>
      <c r="F3811" s="238" t="s">
        <v>219</v>
      </c>
      <c r="G3811" s="497" t="s">
        <v>220</v>
      </c>
      <c r="H3811" s="220">
        <v>600000</v>
      </c>
      <c r="I3811" s="221"/>
      <c r="J3811" s="221">
        <f>SUM(H3811:I3811)</f>
        <v>600000</v>
      </c>
      <c r="K3811" s="221">
        <v>0</v>
      </c>
      <c r="L3811" s="221"/>
      <c r="M3811" s="221">
        <f>SUM(K3811:L3811)</f>
        <v>0</v>
      </c>
      <c r="N3811" s="722"/>
      <c r="O3811" s="115"/>
      <c r="P3811" s="98"/>
      <c r="Q3811" s="98"/>
      <c r="R3811" s="98"/>
      <c r="S3811" s="98"/>
      <c r="T3811" s="98"/>
      <c r="U3811" s="98"/>
      <c r="V3811" s="98"/>
      <c r="W3811" s="98"/>
      <c r="X3811" s="98"/>
      <c r="Y3811" s="98"/>
      <c r="Z3811" s="98"/>
      <c r="AA3811" s="98"/>
      <c r="AB3811" s="98"/>
      <c r="AC3811" s="98"/>
    </row>
    <row r="3812" spans="1:29" s="80" customFormat="1" hidden="1" x14ac:dyDescent="0.25">
      <c r="A3812" s="250"/>
      <c r="B3812" s="251"/>
      <c r="C3812" s="260"/>
      <c r="D3812" s="217"/>
      <c r="E3812" s="219"/>
      <c r="F3812" s="238" t="s">
        <v>221</v>
      </c>
      <c r="G3812" s="497" t="s">
        <v>222</v>
      </c>
      <c r="H3812" s="220"/>
      <c r="I3812" s="221"/>
      <c r="J3812" s="221">
        <f t="shared" ref="J3812:J3826" si="294">SUM(H3812:I3812)</f>
        <v>0</v>
      </c>
      <c r="K3812" s="221"/>
      <c r="L3812" s="221"/>
      <c r="M3812" s="221">
        <f t="shared" ref="M3812:M3826" si="295">SUM(K3812:L3812)</f>
        <v>0</v>
      </c>
      <c r="N3812" s="722"/>
      <c r="O3812" s="115"/>
      <c r="P3812" s="98"/>
      <c r="Q3812" s="98"/>
      <c r="R3812" s="98"/>
      <c r="S3812" s="98"/>
      <c r="T3812" s="98"/>
      <c r="U3812" s="98"/>
      <c r="V3812" s="98"/>
      <c r="W3812" s="98"/>
      <c r="X3812" s="98"/>
      <c r="Y3812" s="98"/>
      <c r="Z3812" s="98"/>
      <c r="AA3812" s="98"/>
      <c r="AB3812" s="98"/>
      <c r="AC3812" s="98"/>
    </row>
    <row r="3813" spans="1:29" s="80" customFormat="1" hidden="1" x14ac:dyDescent="0.25">
      <c r="A3813" s="250"/>
      <c r="B3813" s="251"/>
      <c r="C3813" s="260"/>
      <c r="D3813" s="217"/>
      <c r="E3813" s="219"/>
      <c r="F3813" s="238" t="s">
        <v>223</v>
      </c>
      <c r="G3813" s="497" t="s">
        <v>224</v>
      </c>
      <c r="H3813" s="220"/>
      <c r="I3813" s="221"/>
      <c r="J3813" s="221">
        <f t="shared" si="294"/>
        <v>0</v>
      </c>
      <c r="K3813" s="221"/>
      <c r="L3813" s="221"/>
      <c r="M3813" s="221">
        <f t="shared" si="295"/>
        <v>0</v>
      </c>
      <c r="N3813" s="722"/>
      <c r="O3813" s="115"/>
      <c r="P3813" s="98"/>
      <c r="Q3813" s="98"/>
      <c r="R3813" s="98"/>
      <c r="S3813" s="98"/>
      <c r="T3813" s="98"/>
      <c r="U3813" s="98"/>
      <c r="V3813" s="98"/>
      <c r="W3813" s="98"/>
      <c r="X3813" s="98"/>
      <c r="Y3813" s="98"/>
      <c r="Z3813" s="98"/>
      <c r="AA3813" s="98"/>
      <c r="AB3813" s="98"/>
      <c r="AC3813" s="98"/>
    </row>
    <row r="3814" spans="1:29" s="80" customFormat="1" hidden="1" x14ac:dyDescent="0.25">
      <c r="A3814" s="250"/>
      <c r="B3814" s="251"/>
      <c r="C3814" s="260"/>
      <c r="D3814" s="217"/>
      <c r="E3814" s="219"/>
      <c r="F3814" s="238" t="s">
        <v>225</v>
      </c>
      <c r="G3814" s="497" t="s">
        <v>226</v>
      </c>
      <c r="H3814" s="220"/>
      <c r="I3814" s="221"/>
      <c r="J3814" s="221">
        <f t="shared" si="294"/>
        <v>0</v>
      </c>
      <c r="K3814" s="221"/>
      <c r="L3814" s="221"/>
      <c r="M3814" s="221">
        <f t="shared" si="295"/>
        <v>0</v>
      </c>
      <c r="N3814" s="722"/>
      <c r="O3814" s="115"/>
      <c r="P3814" s="98"/>
      <c r="Q3814" s="98"/>
      <c r="R3814" s="98"/>
      <c r="S3814" s="98"/>
      <c r="T3814" s="98"/>
      <c r="U3814" s="98"/>
      <c r="V3814" s="98"/>
      <c r="W3814" s="98"/>
      <c r="X3814" s="98"/>
      <c r="Y3814" s="98"/>
      <c r="Z3814" s="98"/>
      <c r="AA3814" s="98"/>
      <c r="AB3814" s="98"/>
      <c r="AC3814" s="98"/>
    </row>
    <row r="3815" spans="1:29" s="80" customFormat="1" hidden="1" x14ac:dyDescent="0.25">
      <c r="A3815" s="250"/>
      <c r="B3815" s="251"/>
      <c r="C3815" s="260"/>
      <c r="D3815" s="217"/>
      <c r="E3815" s="219"/>
      <c r="F3815" s="238" t="s">
        <v>227</v>
      </c>
      <c r="G3815" s="497" t="s">
        <v>228</v>
      </c>
      <c r="H3815" s="220"/>
      <c r="I3815" s="221"/>
      <c r="J3815" s="221">
        <f t="shared" si="294"/>
        <v>0</v>
      </c>
      <c r="K3815" s="221"/>
      <c r="L3815" s="221"/>
      <c r="M3815" s="221">
        <f t="shared" si="295"/>
        <v>0</v>
      </c>
      <c r="N3815" s="722"/>
      <c r="O3815" s="115"/>
      <c r="P3815" s="98"/>
      <c r="Q3815" s="98"/>
      <c r="R3815" s="98"/>
      <c r="S3815" s="98"/>
      <c r="T3815" s="98"/>
      <c r="U3815" s="98"/>
      <c r="V3815" s="98"/>
      <c r="W3815" s="98"/>
      <c r="X3815" s="98"/>
      <c r="Y3815" s="98"/>
      <c r="Z3815" s="98"/>
      <c r="AA3815" s="98"/>
      <c r="AB3815" s="98"/>
      <c r="AC3815" s="98"/>
    </row>
    <row r="3816" spans="1:29" s="80" customFormat="1" hidden="1" x14ac:dyDescent="0.25">
      <c r="A3816" s="250"/>
      <c r="B3816" s="251"/>
      <c r="C3816" s="260"/>
      <c r="D3816" s="217"/>
      <c r="E3816" s="219"/>
      <c r="F3816" s="238" t="s">
        <v>229</v>
      </c>
      <c r="G3816" s="497" t="s">
        <v>230</v>
      </c>
      <c r="H3816" s="220"/>
      <c r="I3816" s="221"/>
      <c r="J3816" s="221">
        <f t="shared" si="294"/>
        <v>0</v>
      </c>
      <c r="K3816" s="221"/>
      <c r="L3816" s="221"/>
      <c r="M3816" s="221">
        <f t="shared" si="295"/>
        <v>0</v>
      </c>
      <c r="N3816" s="722"/>
      <c r="O3816" s="115"/>
      <c r="P3816" s="98"/>
      <c r="Q3816" s="98"/>
      <c r="R3816" s="98"/>
      <c r="S3816" s="98"/>
      <c r="T3816" s="98"/>
      <c r="U3816" s="98"/>
      <c r="V3816" s="98"/>
      <c r="W3816" s="98"/>
      <c r="X3816" s="98"/>
      <c r="Y3816" s="98"/>
      <c r="Z3816" s="98"/>
      <c r="AA3816" s="98"/>
      <c r="AB3816" s="98"/>
      <c r="AC3816" s="98"/>
    </row>
    <row r="3817" spans="1:29" s="80" customFormat="1" hidden="1" x14ac:dyDescent="0.25">
      <c r="A3817" s="250"/>
      <c r="B3817" s="251"/>
      <c r="C3817" s="260"/>
      <c r="D3817" s="217"/>
      <c r="E3817" s="219"/>
      <c r="F3817" s="238" t="s">
        <v>231</v>
      </c>
      <c r="G3817" s="497" t="s">
        <v>4115</v>
      </c>
      <c r="H3817" s="220"/>
      <c r="I3817" s="221"/>
      <c r="J3817" s="221">
        <f t="shared" si="294"/>
        <v>0</v>
      </c>
      <c r="K3817" s="221"/>
      <c r="L3817" s="221"/>
      <c r="M3817" s="221">
        <f t="shared" si="295"/>
        <v>0</v>
      </c>
      <c r="N3817" s="722"/>
      <c r="O3817" s="115"/>
      <c r="P3817" s="98"/>
      <c r="Q3817" s="98"/>
      <c r="R3817" s="98"/>
      <c r="S3817" s="98"/>
      <c r="T3817" s="98"/>
      <c r="U3817" s="98"/>
      <c r="V3817" s="98"/>
      <c r="W3817" s="98"/>
      <c r="X3817" s="98"/>
      <c r="Y3817" s="98"/>
      <c r="Z3817" s="98"/>
      <c r="AA3817" s="98"/>
      <c r="AB3817" s="98"/>
      <c r="AC3817" s="98"/>
    </row>
    <row r="3818" spans="1:29" s="80" customFormat="1" hidden="1" x14ac:dyDescent="0.25">
      <c r="A3818" s="250"/>
      <c r="B3818" s="251"/>
      <c r="C3818" s="260"/>
      <c r="D3818" s="217"/>
      <c r="E3818" s="219"/>
      <c r="F3818" s="238" t="s">
        <v>232</v>
      </c>
      <c r="G3818" s="497" t="s">
        <v>4114</v>
      </c>
      <c r="H3818" s="220"/>
      <c r="I3818" s="221"/>
      <c r="J3818" s="221">
        <f t="shared" si="294"/>
        <v>0</v>
      </c>
      <c r="K3818" s="221"/>
      <c r="L3818" s="221"/>
      <c r="M3818" s="221">
        <f t="shared" si="295"/>
        <v>0</v>
      </c>
      <c r="N3818" s="722"/>
      <c r="O3818" s="115"/>
      <c r="P3818" s="98"/>
      <c r="Q3818" s="98"/>
      <c r="R3818" s="98"/>
      <c r="S3818" s="98"/>
      <c r="T3818" s="98"/>
      <c r="U3818" s="98"/>
      <c r="V3818" s="98"/>
      <c r="W3818" s="98"/>
      <c r="X3818" s="98"/>
      <c r="Y3818" s="98"/>
      <c r="Z3818" s="98"/>
      <c r="AA3818" s="98"/>
      <c r="AB3818" s="98"/>
      <c r="AC3818" s="98"/>
    </row>
    <row r="3819" spans="1:29" s="80" customFormat="1" hidden="1" x14ac:dyDescent="0.25">
      <c r="A3819" s="250"/>
      <c r="B3819" s="251"/>
      <c r="C3819" s="260"/>
      <c r="D3819" s="217"/>
      <c r="E3819" s="219"/>
      <c r="F3819" s="238" t="s">
        <v>233</v>
      </c>
      <c r="G3819" s="497" t="s">
        <v>42</v>
      </c>
      <c r="H3819" s="220"/>
      <c r="I3819" s="221"/>
      <c r="J3819" s="221">
        <f t="shared" si="294"/>
        <v>0</v>
      </c>
      <c r="K3819" s="221"/>
      <c r="L3819" s="221"/>
      <c r="M3819" s="221">
        <f t="shared" si="295"/>
        <v>0</v>
      </c>
      <c r="N3819" s="722"/>
      <c r="O3819" s="115"/>
      <c r="P3819" s="98"/>
      <c r="Q3819" s="98"/>
      <c r="R3819" s="98"/>
      <c r="S3819" s="98"/>
      <c r="T3819" s="98"/>
      <c r="U3819" s="98"/>
      <c r="V3819" s="98"/>
      <c r="W3819" s="98"/>
      <c r="X3819" s="98"/>
      <c r="Y3819" s="98"/>
      <c r="Z3819" s="98"/>
      <c r="AA3819" s="98"/>
      <c r="AB3819" s="98"/>
      <c r="AC3819" s="98"/>
    </row>
    <row r="3820" spans="1:29" s="80" customFormat="1" hidden="1" x14ac:dyDescent="0.25">
      <c r="A3820" s="250"/>
      <c r="B3820" s="251"/>
      <c r="C3820" s="260"/>
      <c r="D3820" s="217"/>
      <c r="E3820" s="219"/>
      <c r="F3820" s="238" t="s">
        <v>234</v>
      </c>
      <c r="G3820" s="497" t="s">
        <v>235</v>
      </c>
      <c r="H3820" s="220"/>
      <c r="I3820" s="221"/>
      <c r="J3820" s="221">
        <f t="shared" si="294"/>
        <v>0</v>
      </c>
      <c r="K3820" s="221"/>
      <c r="L3820" s="221"/>
      <c r="M3820" s="221">
        <f t="shared" si="295"/>
        <v>0</v>
      </c>
      <c r="N3820" s="722"/>
      <c r="O3820" s="115"/>
      <c r="P3820" s="98"/>
      <c r="Q3820" s="98"/>
      <c r="R3820" s="98"/>
      <c r="S3820" s="98"/>
      <c r="T3820" s="98"/>
      <c r="U3820" s="98"/>
      <c r="V3820" s="98"/>
      <c r="W3820" s="98"/>
      <c r="X3820" s="98"/>
      <c r="Y3820" s="98"/>
      <c r="Z3820" s="98"/>
      <c r="AA3820" s="98"/>
      <c r="AB3820" s="98"/>
      <c r="AC3820" s="98"/>
    </row>
    <row r="3821" spans="1:29" s="80" customFormat="1" hidden="1" x14ac:dyDescent="0.25">
      <c r="A3821" s="250"/>
      <c r="B3821" s="251"/>
      <c r="C3821" s="260"/>
      <c r="D3821" s="217"/>
      <c r="E3821" s="219"/>
      <c r="F3821" s="238" t="s">
        <v>236</v>
      </c>
      <c r="G3821" s="497" t="s">
        <v>237</v>
      </c>
      <c r="H3821" s="220"/>
      <c r="I3821" s="221"/>
      <c r="J3821" s="221">
        <f t="shared" si="294"/>
        <v>0</v>
      </c>
      <c r="K3821" s="221"/>
      <c r="L3821" s="221"/>
      <c r="M3821" s="221">
        <f t="shared" si="295"/>
        <v>0</v>
      </c>
      <c r="N3821" s="722"/>
      <c r="O3821" s="115"/>
      <c r="P3821" s="98"/>
      <c r="Q3821" s="98"/>
      <c r="R3821" s="98"/>
      <c r="S3821" s="98"/>
      <c r="T3821" s="98"/>
      <c r="U3821" s="98"/>
      <c r="V3821" s="98"/>
      <c r="W3821" s="98"/>
      <c r="X3821" s="98"/>
      <c r="Y3821" s="98"/>
      <c r="Z3821" s="98"/>
      <c r="AA3821" s="98"/>
      <c r="AB3821" s="98"/>
      <c r="AC3821" s="98"/>
    </row>
    <row r="3822" spans="1:29" s="80" customFormat="1" ht="30" hidden="1" x14ac:dyDescent="0.25">
      <c r="A3822" s="250"/>
      <c r="B3822" s="251"/>
      <c r="C3822" s="260"/>
      <c r="D3822" s="217"/>
      <c r="E3822" s="219"/>
      <c r="F3822" s="238" t="s">
        <v>238</v>
      </c>
      <c r="G3822" s="497" t="s">
        <v>239</v>
      </c>
      <c r="H3822" s="220"/>
      <c r="I3822" s="221"/>
      <c r="J3822" s="221">
        <f t="shared" si="294"/>
        <v>0</v>
      </c>
      <c r="K3822" s="221"/>
      <c r="L3822" s="221"/>
      <c r="M3822" s="221">
        <f t="shared" si="295"/>
        <v>0</v>
      </c>
      <c r="N3822" s="722"/>
      <c r="O3822" s="115"/>
      <c r="P3822" s="98"/>
      <c r="Q3822" s="98"/>
      <c r="R3822" s="98"/>
      <c r="S3822" s="98"/>
      <c r="T3822" s="98"/>
      <c r="U3822" s="98"/>
      <c r="V3822" s="98"/>
      <c r="W3822" s="98"/>
      <c r="X3822" s="98"/>
      <c r="Y3822" s="98"/>
      <c r="Z3822" s="98"/>
      <c r="AA3822" s="98"/>
      <c r="AB3822" s="98"/>
      <c r="AC3822" s="98"/>
    </row>
    <row r="3823" spans="1:29" s="80" customFormat="1" hidden="1" x14ac:dyDescent="0.25">
      <c r="A3823" s="250"/>
      <c r="B3823" s="251"/>
      <c r="C3823" s="260"/>
      <c r="D3823" s="217"/>
      <c r="E3823" s="219"/>
      <c r="F3823" s="238" t="s">
        <v>240</v>
      </c>
      <c r="G3823" s="497" t="s">
        <v>241</v>
      </c>
      <c r="H3823" s="220"/>
      <c r="I3823" s="221"/>
      <c r="J3823" s="221">
        <f t="shared" si="294"/>
        <v>0</v>
      </c>
      <c r="K3823" s="221"/>
      <c r="L3823" s="221"/>
      <c r="M3823" s="221">
        <f t="shared" si="295"/>
        <v>0</v>
      </c>
      <c r="N3823" s="722"/>
      <c r="O3823" s="115"/>
      <c r="P3823" s="98"/>
      <c r="Q3823" s="98"/>
      <c r="R3823" s="98"/>
      <c r="S3823" s="98"/>
      <c r="T3823" s="98"/>
      <c r="U3823" s="98"/>
      <c r="V3823" s="98"/>
      <c r="W3823" s="98"/>
      <c r="X3823" s="98"/>
      <c r="Y3823" s="98"/>
      <c r="Z3823" s="98"/>
      <c r="AA3823" s="98"/>
      <c r="AB3823" s="98"/>
      <c r="AC3823" s="98"/>
    </row>
    <row r="3824" spans="1:29" s="80" customFormat="1" ht="30" hidden="1" x14ac:dyDescent="0.25">
      <c r="A3824" s="250"/>
      <c r="B3824" s="251"/>
      <c r="C3824" s="260"/>
      <c r="D3824" s="217"/>
      <c r="E3824" s="219"/>
      <c r="F3824" s="238" t="s">
        <v>242</v>
      </c>
      <c r="G3824" s="497" t="s">
        <v>243</v>
      </c>
      <c r="H3824" s="220"/>
      <c r="I3824" s="221"/>
      <c r="J3824" s="221">
        <f t="shared" si="294"/>
        <v>0</v>
      </c>
      <c r="K3824" s="221"/>
      <c r="L3824" s="221"/>
      <c r="M3824" s="221">
        <f t="shared" si="295"/>
        <v>0</v>
      </c>
      <c r="N3824" s="722"/>
      <c r="O3824" s="115"/>
      <c r="P3824" s="98"/>
      <c r="Q3824" s="98"/>
      <c r="R3824" s="98"/>
      <c r="S3824" s="98"/>
      <c r="T3824" s="98"/>
      <c r="U3824" s="98"/>
      <c r="V3824" s="98"/>
      <c r="W3824" s="98"/>
      <c r="X3824" s="98"/>
      <c r="Y3824" s="98"/>
      <c r="Z3824" s="98"/>
      <c r="AA3824" s="98"/>
      <c r="AB3824" s="98"/>
      <c r="AC3824" s="98"/>
    </row>
    <row r="3825" spans="1:29" s="80" customFormat="1" hidden="1" x14ac:dyDescent="0.25">
      <c r="A3825" s="250"/>
      <c r="B3825" s="251"/>
      <c r="C3825" s="260"/>
      <c r="D3825" s="217"/>
      <c r="E3825" s="219"/>
      <c r="F3825" s="238" t="s">
        <v>244</v>
      </c>
      <c r="G3825" s="497" t="s">
        <v>245</v>
      </c>
      <c r="H3825" s="220"/>
      <c r="I3825" s="221"/>
      <c r="J3825" s="221">
        <f t="shared" si="294"/>
        <v>0</v>
      </c>
      <c r="K3825" s="221"/>
      <c r="L3825" s="221"/>
      <c r="M3825" s="221">
        <f t="shared" si="295"/>
        <v>0</v>
      </c>
      <c r="N3825" s="722"/>
      <c r="O3825" s="115"/>
      <c r="P3825" s="98"/>
      <c r="Q3825" s="98"/>
      <c r="R3825" s="98"/>
      <c r="S3825" s="98"/>
      <c r="T3825" s="98"/>
      <c r="U3825" s="98"/>
      <c r="V3825" s="98"/>
      <c r="W3825" s="98"/>
      <c r="X3825" s="98"/>
      <c r="Y3825" s="98"/>
      <c r="Z3825" s="98"/>
      <c r="AA3825" s="98"/>
      <c r="AB3825" s="98"/>
      <c r="AC3825" s="98"/>
    </row>
    <row r="3826" spans="1:29" s="80" customFormat="1" hidden="1" x14ac:dyDescent="0.25">
      <c r="A3826" s="250"/>
      <c r="B3826" s="251"/>
      <c r="C3826" s="260"/>
      <c r="D3826" s="217"/>
      <c r="E3826" s="219"/>
      <c r="F3826" s="238" t="s">
        <v>246</v>
      </c>
      <c r="G3826" s="497" t="s">
        <v>247</v>
      </c>
      <c r="H3826" s="220"/>
      <c r="I3826" s="221"/>
      <c r="J3826" s="221">
        <f t="shared" si="294"/>
        <v>0</v>
      </c>
      <c r="K3826" s="221"/>
      <c r="L3826" s="221"/>
      <c r="M3826" s="221">
        <f t="shared" si="295"/>
        <v>0</v>
      </c>
      <c r="N3826" s="722"/>
      <c r="O3826" s="115"/>
      <c r="P3826" s="98"/>
      <c r="Q3826" s="98"/>
      <c r="R3826" s="98"/>
      <c r="S3826" s="98"/>
      <c r="T3826" s="98"/>
      <c r="U3826" s="98"/>
      <c r="V3826" s="98"/>
      <c r="W3826" s="98"/>
      <c r="X3826" s="98"/>
      <c r="Y3826" s="98"/>
      <c r="Z3826" s="98"/>
      <c r="AA3826" s="98"/>
      <c r="AB3826" s="98"/>
      <c r="AC3826" s="98"/>
    </row>
    <row r="3827" spans="1:29" s="80" customFormat="1" x14ac:dyDescent="0.25">
      <c r="A3827" s="250"/>
      <c r="B3827" s="251"/>
      <c r="C3827" s="260"/>
      <c r="D3827" s="217"/>
      <c r="E3827" s="219"/>
      <c r="F3827" s="238">
        <v>13</v>
      </c>
      <c r="G3827" s="497" t="s">
        <v>241</v>
      </c>
      <c r="H3827" s="220">
        <v>13140000</v>
      </c>
      <c r="I3827" s="221"/>
      <c r="J3827" s="221">
        <f>SUM(H3827:I3827)</f>
        <v>13140000</v>
      </c>
      <c r="K3827" s="221">
        <v>0</v>
      </c>
      <c r="L3827" s="221"/>
      <c r="M3827" s="221">
        <f>SUM(K3827:L3827)</f>
        <v>0</v>
      </c>
      <c r="N3827" s="722"/>
      <c r="O3827" s="115"/>
      <c r="P3827" s="98"/>
      <c r="Q3827" s="98"/>
      <c r="R3827" s="98"/>
      <c r="S3827" s="98"/>
      <c r="T3827" s="98"/>
      <c r="U3827" s="98"/>
      <c r="V3827" s="98"/>
      <c r="W3827" s="98"/>
      <c r="X3827" s="98"/>
      <c r="Y3827" s="98"/>
      <c r="Z3827" s="98"/>
      <c r="AA3827" s="98"/>
      <c r="AB3827" s="98"/>
      <c r="AC3827" s="98"/>
    </row>
    <row r="3828" spans="1:29" s="80" customFormat="1" ht="13.5" customHeight="1" x14ac:dyDescent="0.25">
      <c r="A3828" s="250"/>
      <c r="B3828" s="251"/>
      <c r="C3828" s="260"/>
      <c r="D3828" s="217"/>
      <c r="E3828" s="219"/>
      <c r="F3828" s="217"/>
      <c r="G3828" s="498" t="s">
        <v>4280</v>
      </c>
      <c r="H3828" s="239">
        <f>SUM(H3811:H3827)</f>
        <v>13740000</v>
      </c>
      <c r="I3828" s="240">
        <f>SUM(I3812:I3826)</f>
        <v>0</v>
      </c>
      <c r="J3828" s="240">
        <f>SUM(J3811:J3827)</f>
        <v>13740000</v>
      </c>
      <c r="K3828" s="240">
        <f>SUM(K3811:K3827)</f>
        <v>0</v>
      </c>
      <c r="L3828" s="240">
        <f>SUM(L3812:L3826)</f>
        <v>0</v>
      </c>
      <c r="M3828" s="240">
        <f>SUM(M3811:M3827)</f>
        <v>0</v>
      </c>
      <c r="N3828" s="724"/>
      <c r="O3828" s="115"/>
      <c r="P3828" s="98"/>
      <c r="Q3828" s="98"/>
      <c r="R3828" s="98"/>
      <c r="S3828" s="98"/>
      <c r="T3828" s="98"/>
      <c r="U3828" s="98"/>
      <c r="V3828" s="98"/>
      <c r="W3828" s="98"/>
      <c r="X3828" s="98"/>
      <c r="Y3828" s="98"/>
      <c r="Z3828" s="98"/>
      <c r="AA3828" s="98"/>
      <c r="AB3828" s="98"/>
      <c r="AC3828" s="98"/>
    </row>
    <row r="3829" spans="1:29" s="80" customFormat="1" ht="28.5" x14ac:dyDescent="0.25">
      <c r="A3829" s="250"/>
      <c r="B3829" s="251"/>
      <c r="C3829" s="260"/>
      <c r="D3829" s="217"/>
      <c r="E3829" s="234"/>
      <c r="F3829" s="233"/>
      <c r="G3829" s="499" t="s">
        <v>4283</v>
      </c>
      <c r="H3829" s="235"/>
      <c r="I3829" s="236"/>
      <c r="J3829" s="237"/>
      <c r="K3829" s="237"/>
      <c r="L3829" s="237"/>
      <c r="M3829" s="237"/>
      <c r="N3829" s="723"/>
      <c r="O3829" s="115"/>
      <c r="P3829" s="98"/>
      <c r="Q3829" s="98"/>
      <c r="R3829" s="98"/>
      <c r="S3829" s="98"/>
      <c r="T3829" s="98"/>
      <c r="U3829" s="98"/>
      <c r="V3829" s="98"/>
      <c r="W3829" s="98"/>
      <c r="X3829" s="98"/>
      <c r="Y3829" s="98"/>
      <c r="Z3829" s="98"/>
      <c r="AA3829" s="98"/>
      <c r="AB3829" s="98"/>
      <c r="AC3829" s="98"/>
    </row>
    <row r="3830" spans="1:29" s="80" customFormat="1" x14ac:dyDescent="0.25">
      <c r="A3830" s="250"/>
      <c r="B3830" s="251"/>
      <c r="C3830" s="260"/>
      <c r="D3830" s="217"/>
      <c r="E3830" s="219"/>
      <c r="F3830" s="238" t="s">
        <v>219</v>
      </c>
      <c r="G3830" s="497" t="s">
        <v>220</v>
      </c>
      <c r="H3830" s="220">
        <f>SUM(H3811)</f>
        <v>600000</v>
      </c>
      <c r="I3830" s="221"/>
      <c r="J3830" s="221">
        <f>SUM(H3830:I3830)</f>
        <v>600000</v>
      </c>
      <c r="K3830" s="221">
        <f>SUM(K3811)</f>
        <v>0</v>
      </c>
      <c r="L3830" s="221"/>
      <c r="M3830" s="221">
        <f>SUM(K3830:L3830)</f>
        <v>0</v>
      </c>
      <c r="N3830" s="722"/>
      <c r="O3830" s="115"/>
      <c r="P3830" s="98"/>
      <c r="Q3830" s="98"/>
      <c r="R3830" s="98"/>
      <c r="S3830" s="98"/>
      <c r="T3830" s="98"/>
      <c r="U3830" s="98"/>
      <c r="V3830" s="98"/>
      <c r="W3830" s="98"/>
      <c r="X3830" s="98"/>
      <c r="Y3830" s="98"/>
      <c r="Z3830" s="98"/>
      <c r="AA3830" s="98"/>
      <c r="AB3830" s="98"/>
      <c r="AC3830" s="98"/>
    </row>
    <row r="3831" spans="1:29" s="80" customFormat="1" x14ac:dyDescent="0.25">
      <c r="A3831" s="250"/>
      <c r="B3831" s="251"/>
      <c r="C3831" s="260"/>
      <c r="D3831" s="217"/>
      <c r="E3831" s="219"/>
      <c r="F3831" s="238">
        <v>13</v>
      </c>
      <c r="G3831" s="497" t="s">
        <v>241</v>
      </c>
      <c r="H3831" s="220">
        <f>SUM(H3827)</f>
        <v>13140000</v>
      </c>
      <c r="I3831" s="221"/>
      <c r="J3831" s="221">
        <f>SUM(H3831:I3831)</f>
        <v>13140000</v>
      </c>
      <c r="K3831" s="221">
        <f>SUM(K3827)</f>
        <v>0</v>
      </c>
      <c r="L3831" s="221"/>
      <c r="M3831" s="221">
        <f>SUM(K3831:L3831)</f>
        <v>0</v>
      </c>
      <c r="N3831" s="722"/>
      <c r="O3831" s="115"/>
      <c r="P3831" s="98"/>
      <c r="Q3831" s="98"/>
      <c r="R3831" s="98"/>
      <c r="S3831" s="98"/>
      <c r="T3831" s="98"/>
      <c r="U3831" s="98"/>
      <c r="V3831" s="98"/>
      <c r="W3831" s="98"/>
      <c r="X3831" s="98"/>
      <c r="Y3831" s="98"/>
      <c r="Z3831" s="98"/>
      <c r="AA3831" s="98"/>
      <c r="AB3831" s="98"/>
      <c r="AC3831" s="98"/>
    </row>
    <row r="3832" spans="1:29" s="80" customFormat="1" x14ac:dyDescent="0.25">
      <c r="A3832" s="250"/>
      <c r="B3832" s="251"/>
      <c r="C3832" s="260"/>
      <c r="D3832" s="261"/>
      <c r="E3832" s="264"/>
      <c r="F3832" s="217"/>
      <c r="G3832" s="498" t="s">
        <v>4284</v>
      </c>
      <c r="H3832" s="239">
        <f>SUM(H3831+H3830)</f>
        <v>13740000</v>
      </c>
      <c r="I3832" s="240">
        <f>SUM(I3815:I3830)</f>
        <v>0</v>
      </c>
      <c r="J3832" s="240">
        <f>SUM(H3832)</f>
        <v>13740000</v>
      </c>
      <c r="K3832" s="240">
        <f>SUM(K3831+K3830)</f>
        <v>0</v>
      </c>
      <c r="L3832" s="240">
        <f>SUM(L3815:L3830)</f>
        <v>0</v>
      </c>
      <c r="M3832" s="240">
        <f>SUM(K3832)</f>
        <v>0</v>
      </c>
      <c r="N3832" s="724"/>
      <c r="O3832" s="115"/>
      <c r="P3832" s="98"/>
      <c r="Q3832" s="98"/>
      <c r="R3832" s="98"/>
      <c r="S3832" s="98"/>
      <c r="T3832" s="98"/>
      <c r="U3832" s="98"/>
      <c r="V3832" s="98"/>
      <c r="W3832" s="98"/>
      <c r="X3832" s="98"/>
      <c r="Y3832" s="98"/>
      <c r="Z3832" s="98"/>
      <c r="AA3832" s="98"/>
      <c r="AB3832" s="98"/>
      <c r="AC3832" s="98"/>
    </row>
    <row r="3833" spans="1:29" s="80" customFormat="1" ht="30" customHeight="1" x14ac:dyDescent="0.25">
      <c r="A3833" s="250"/>
      <c r="B3833" s="251"/>
      <c r="C3833" s="228" t="s">
        <v>3965</v>
      </c>
      <c r="D3833" s="229"/>
      <c r="E3833" s="219"/>
      <c r="F3833" s="217"/>
      <c r="G3833" s="515" t="s">
        <v>4285</v>
      </c>
      <c r="H3833" s="220"/>
      <c r="I3833" s="221"/>
      <c r="J3833" s="221"/>
      <c r="K3833" s="221"/>
      <c r="L3833" s="221"/>
      <c r="M3833" s="221"/>
      <c r="N3833" s="722"/>
      <c r="O3833" s="115"/>
      <c r="P3833" s="98"/>
      <c r="Q3833" s="98"/>
      <c r="R3833" s="98"/>
      <c r="S3833" s="98"/>
      <c r="T3833" s="98"/>
      <c r="U3833" s="98"/>
      <c r="V3833" s="98"/>
      <c r="W3833" s="98"/>
      <c r="X3833" s="98"/>
      <c r="Y3833" s="98"/>
      <c r="Z3833" s="98"/>
      <c r="AA3833" s="98"/>
      <c r="AB3833" s="98"/>
      <c r="AC3833" s="98"/>
    </row>
    <row r="3834" spans="1:29" s="80" customFormat="1" x14ac:dyDescent="0.25">
      <c r="A3834" s="250"/>
      <c r="B3834" s="251"/>
      <c r="C3834" s="252"/>
      <c r="D3834" s="276" t="s">
        <v>3670</v>
      </c>
      <c r="E3834" s="242"/>
      <c r="F3834" s="243"/>
      <c r="G3834" s="514" t="s">
        <v>193</v>
      </c>
      <c r="H3834" s="273"/>
      <c r="I3834" s="274"/>
      <c r="J3834" s="274"/>
      <c r="K3834" s="274"/>
      <c r="L3834" s="274"/>
      <c r="M3834" s="274"/>
      <c r="N3834" s="734"/>
      <c r="O3834" s="115"/>
      <c r="P3834" s="98"/>
      <c r="Q3834" s="98"/>
      <c r="R3834" s="98"/>
      <c r="S3834" s="98"/>
      <c r="T3834" s="98"/>
      <c r="U3834" s="98"/>
      <c r="V3834" s="98"/>
      <c r="W3834" s="98"/>
      <c r="X3834" s="98"/>
      <c r="Y3834" s="98"/>
      <c r="Z3834" s="98"/>
      <c r="AA3834" s="98"/>
      <c r="AB3834" s="98"/>
      <c r="AC3834" s="98"/>
    </row>
    <row r="3835" spans="1:29" s="80" customFormat="1" hidden="1" x14ac:dyDescent="0.25">
      <c r="A3835" s="250"/>
      <c r="B3835" s="251"/>
      <c r="C3835" s="228"/>
      <c r="D3835" s="217"/>
      <c r="E3835" s="219"/>
      <c r="F3835" s="233">
        <v>411</v>
      </c>
      <c r="G3835" s="493" t="s">
        <v>3738</v>
      </c>
      <c r="H3835" s="220"/>
      <c r="I3835" s="221"/>
      <c r="J3835" s="221">
        <f>SUM(H3835:I3835)</f>
        <v>0</v>
      </c>
      <c r="K3835" s="221"/>
      <c r="L3835" s="221"/>
      <c r="M3835" s="221"/>
      <c r="N3835" s="722"/>
      <c r="O3835" s="115"/>
      <c r="P3835" s="98"/>
      <c r="Q3835" s="98"/>
      <c r="R3835" s="98"/>
      <c r="S3835" s="98"/>
      <c r="T3835" s="98"/>
      <c r="U3835" s="98"/>
      <c r="V3835" s="98"/>
      <c r="W3835" s="98"/>
      <c r="X3835" s="98"/>
      <c r="Y3835" s="98"/>
      <c r="Z3835" s="98"/>
      <c r="AA3835" s="98"/>
      <c r="AB3835" s="98"/>
      <c r="AC3835" s="98"/>
    </row>
    <row r="3836" spans="1:29" s="80" customFormat="1" hidden="1" x14ac:dyDescent="0.25">
      <c r="A3836" s="250"/>
      <c r="B3836" s="251"/>
      <c r="C3836" s="228"/>
      <c r="D3836" s="217"/>
      <c r="E3836" s="219"/>
      <c r="F3836" s="233">
        <v>412</v>
      </c>
      <c r="G3836" s="494" t="s">
        <v>3630</v>
      </c>
      <c r="H3836" s="220"/>
      <c r="I3836" s="221"/>
      <c r="J3836" s="221">
        <f t="shared" ref="J3836:J3870" si="296">SUM(H3836:I3836)</f>
        <v>0</v>
      </c>
      <c r="K3836" s="221"/>
      <c r="L3836" s="221"/>
      <c r="M3836" s="221"/>
      <c r="N3836" s="722"/>
      <c r="O3836" s="115"/>
      <c r="P3836" s="98"/>
      <c r="Q3836" s="98"/>
      <c r="R3836" s="98"/>
      <c r="S3836" s="98"/>
      <c r="T3836" s="98"/>
      <c r="U3836" s="98"/>
      <c r="V3836" s="98"/>
      <c r="W3836" s="98"/>
      <c r="X3836" s="98"/>
      <c r="Y3836" s="98"/>
      <c r="Z3836" s="98"/>
      <c r="AA3836" s="98"/>
      <c r="AB3836" s="98"/>
      <c r="AC3836" s="98"/>
    </row>
    <row r="3837" spans="1:29" s="80" customFormat="1" hidden="1" x14ac:dyDescent="0.25">
      <c r="A3837" s="250"/>
      <c r="B3837" s="251"/>
      <c r="C3837" s="228"/>
      <c r="D3837" s="217"/>
      <c r="E3837" s="219"/>
      <c r="F3837" s="233">
        <v>413</v>
      </c>
      <c r="G3837" s="493" t="s">
        <v>3739</v>
      </c>
      <c r="H3837" s="220"/>
      <c r="I3837" s="221"/>
      <c r="J3837" s="221">
        <f t="shared" si="296"/>
        <v>0</v>
      </c>
      <c r="K3837" s="221"/>
      <c r="L3837" s="221"/>
      <c r="M3837" s="221"/>
      <c r="N3837" s="722"/>
      <c r="O3837" s="115"/>
      <c r="P3837" s="98"/>
      <c r="Q3837" s="98"/>
      <c r="R3837" s="98"/>
      <c r="S3837" s="98"/>
      <c r="T3837" s="98"/>
      <c r="U3837" s="98"/>
      <c r="V3837" s="98"/>
      <c r="W3837" s="98"/>
      <c r="X3837" s="98"/>
      <c r="Y3837" s="98"/>
      <c r="Z3837" s="98"/>
      <c r="AA3837" s="98"/>
      <c r="AB3837" s="98"/>
      <c r="AC3837" s="98"/>
    </row>
    <row r="3838" spans="1:29" s="80" customFormat="1" hidden="1" x14ac:dyDescent="0.25">
      <c r="A3838" s="250"/>
      <c r="B3838" s="251"/>
      <c r="C3838" s="228"/>
      <c r="D3838" s="217"/>
      <c r="E3838" s="219"/>
      <c r="F3838" s="233">
        <v>414</v>
      </c>
      <c r="G3838" s="493" t="s">
        <v>3631</v>
      </c>
      <c r="H3838" s="220"/>
      <c r="I3838" s="221"/>
      <c r="J3838" s="221">
        <f t="shared" si="296"/>
        <v>0</v>
      </c>
      <c r="K3838" s="221"/>
      <c r="L3838" s="221"/>
      <c r="M3838" s="221"/>
      <c r="N3838" s="722"/>
      <c r="O3838" s="115"/>
      <c r="P3838" s="98"/>
      <c r="Q3838" s="98"/>
      <c r="R3838" s="98"/>
      <c r="S3838" s="98"/>
      <c r="T3838" s="98"/>
      <c r="U3838" s="98"/>
      <c r="V3838" s="98"/>
      <c r="W3838" s="98"/>
      <c r="X3838" s="98"/>
      <c r="Y3838" s="98"/>
      <c r="Z3838" s="98"/>
      <c r="AA3838" s="98"/>
      <c r="AB3838" s="98"/>
      <c r="AC3838" s="98"/>
    </row>
    <row r="3839" spans="1:29" s="80" customFormat="1" hidden="1" x14ac:dyDescent="0.25">
      <c r="A3839" s="250"/>
      <c r="B3839" s="251"/>
      <c r="C3839" s="228"/>
      <c r="D3839" s="217"/>
      <c r="E3839" s="219"/>
      <c r="F3839" s="233">
        <v>415</v>
      </c>
      <c r="G3839" s="493" t="s">
        <v>3748</v>
      </c>
      <c r="H3839" s="220"/>
      <c r="I3839" s="221"/>
      <c r="J3839" s="221">
        <f t="shared" si="296"/>
        <v>0</v>
      </c>
      <c r="K3839" s="221"/>
      <c r="L3839" s="221"/>
      <c r="M3839" s="221"/>
      <c r="N3839" s="722"/>
      <c r="O3839" s="115"/>
      <c r="P3839" s="98"/>
      <c r="Q3839" s="98"/>
      <c r="R3839" s="98"/>
      <c r="S3839" s="98"/>
      <c r="T3839" s="98"/>
      <c r="U3839" s="98"/>
      <c r="V3839" s="98"/>
      <c r="W3839" s="98"/>
      <c r="X3839" s="98"/>
      <c r="Y3839" s="98"/>
      <c r="Z3839" s="98"/>
      <c r="AA3839" s="98"/>
      <c r="AB3839" s="98"/>
      <c r="AC3839" s="98"/>
    </row>
    <row r="3840" spans="1:29" s="80" customFormat="1" hidden="1" x14ac:dyDescent="0.25">
      <c r="A3840" s="250"/>
      <c r="B3840" s="251"/>
      <c r="C3840" s="228"/>
      <c r="D3840" s="217"/>
      <c r="E3840" s="219"/>
      <c r="F3840" s="233">
        <v>416</v>
      </c>
      <c r="G3840" s="493" t="s">
        <v>3749</v>
      </c>
      <c r="H3840" s="220"/>
      <c r="I3840" s="221"/>
      <c r="J3840" s="221">
        <f t="shared" si="296"/>
        <v>0</v>
      </c>
      <c r="K3840" s="221"/>
      <c r="L3840" s="221"/>
      <c r="M3840" s="221"/>
      <c r="N3840" s="722"/>
      <c r="O3840" s="115"/>
      <c r="P3840" s="98"/>
      <c r="Q3840" s="98"/>
      <c r="R3840" s="98"/>
      <c r="S3840" s="98"/>
      <c r="T3840" s="98"/>
      <c r="U3840" s="98"/>
      <c r="V3840" s="98"/>
      <c r="W3840" s="98"/>
      <c r="X3840" s="98"/>
      <c r="Y3840" s="98"/>
      <c r="Z3840" s="98"/>
      <c r="AA3840" s="98"/>
      <c r="AB3840" s="98"/>
      <c r="AC3840" s="98"/>
    </row>
    <row r="3841" spans="1:29" s="80" customFormat="1" hidden="1" x14ac:dyDescent="0.25">
      <c r="A3841" s="250"/>
      <c r="B3841" s="251"/>
      <c r="C3841" s="228"/>
      <c r="D3841" s="217"/>
      <c r="E3841" s="219"/>
      <c r="F3841" s="233">
        <v>417</v>
      </c>
      <c r="G3841" s="493" t="s">
        <v>3750</v>
      </c>
      <c r="H3841" s="220"/>
      <c r="I3841" s="221"/>
      <c r="J3841" s="221">
        <f t="shared" si="296"/>
        <v>0</v>
      </c>
      <c r="K3841" s="221"/>
      <c r="L3841" s="221"/>
      <c r="M3841" s="221"/>
      <c r="N3841" s="722"/>
      <c r="O3841" s="115"/>
      <c r="P3841" s="98"/>
      <c r="Q3841" s="98"/>
      <c r="R3841" s="98"/>
      <c r="S3841" s="98"/>
      <c r="T3841" s="98"/>
      <c r="U3841" s="98"/>
      <c r="V3841" s="98"/>
      <c r="W3841" s="98"/>
      <c r="X3841" s="98"/>
      <c r="Y3841" s="98"/>
      <c r="Z3841" s="98"/>
      <c r="AA3841" s="98"/>
      <c r="AB3841" s="98"/>
      <c r="AC3841" s="98"/>
    </row>
    <row r="3842" spans="1:29" s="80" customFormat="1" hidden="1" x14ac:dyDescent="0.25">
      <c r="A3842" s="250"/>
      <c r="B3842" s="251"/>
      <c r="C3842" s="228"/>
      <c r="D3842" s="217"/>
      <c r="E3842" s="219"/>
      <c r="F3842" s="233">
        <v>418</v>
      </c>
      <c r="G3842" s="493" t="s">
        <v>3632</v>
      </c>
      <c r="H3842" s="220"/>
      <c r="I3842" s="221"/>
      <c r="J3842" s="221">
        <f t="shared" si="296"/>
        <v>0</v>
      </c>
      <c r="K3842" s="221"/>
      <c r="L3842" s="221"/>
      <c r="M3842" s="221"/>
      <c r="N3842" s="722"/>
      <c r="O3842" s="115"/>
      <c r="P3842" s="98"/>
      <c r="Q3842" s="98"/>
      <c r="R3842" s="98"/>
      <c r="S3842" s="98"/>
      <c r="T3842" s="98"/>
      <c r="U3842" s="98"/>
      <c r="V3842" s="98"/>
      <c r="W3842" s="98"/>
      <c r="X3842" s="98"/>
      <c r="Y3842" s="98"/>
      <c r="Z3842" s="98"/>
      <c r="AA3842" s="98"/>
      <c r="AB3842" s="98"/>
      <c r="AC3842" s="98"/>
    </row>
    <row r="3843" spans="1:29" s="80" customFormat="1" hidden="1" x14ac:dyDescent="0.25">
      <c r="A3843" s="250"/>
      <c r="B3843" s="251"/>
      <c r="C3843" s="228"/>
      <c r="D3843" s="217"/>
      <c r="E3843" s="219"/>
      <c r="F3843" s="233">
        <v>421</v>
      </c>
      <c r="G3843" s="493" t="s">
        <v>3634</v>
      </c>
      <c r="H3843" s="220"/>
      <c r="I3843" s="221"/>
      <c r="J3843" s="221">
        <f t="shared" si="296"/>
        <v>0</v>
      </c>
      <c r="K3843" s="221"/>
      <c r="L3843" s="221"/>
      <c r="M3843" s="221"/>
      <c r="N3843" s="722"/>
      <c r="O3843" s="115"/>
      <c r="P3843" s="98"/>
      <c r="Q3843" s="98"/>
      <c r="R3843" s="98"/>
      <c r="S3843" s="98"/>
      <c r="T3843" s="98"/>
      <c r="U3843" s="98"/>
      <c r="V3843" s="98"/>
      <c r="W3843" s="98"/>
      <c r="X3843" s="98"/>
      <c r="Y3843" s="98"/>
      <c r="Z3843" s="98"/>
      <c r="AA3843" s="98"/>
      <c r="AB3843" s="98"/>
      <c r="AC3843" s="98"/>
    </row>
    <row r="3844" spans="1:29" s="80" customFormat="1" hidden="1" x14ac:dyDescent="0.25">
      <c r="A3844" s="250"/>
      <c r="B3844" s="251"/>
      <c r="C3844" s="228"/>
      <c r="D3844" s="217"/>
      <c r="E3844" s="219"/>
      <c r="F3844" s="233">
        <v>422</v>
      </c>
      <c r="G3844" s="493" t="s">
        <v>3635</v>
      </c>
      <c r="H3844" s="220"/>
      <c r="I3844" s="221"/>
      <c r="J3844" s="221">
        <f t="shared" si="296"/>
        <v>0</v>
      </c>
      <c r="K3844" s="221"/>
      <c r="L3844" s="221"/>
      <c r="M3844" s="221"/>
      <c r="N3844" s="722"/>
      <c r="O3844" s="115"/>
      <c r="P3844" s="98"/>
      <c r="Q3844" s="98"/>
      <c r="R3844" s="98"/>
      <c r="S3844" s="98"/>
      <c r="T3844" s="98"/>
      <c r="U3844" s="98"/>
      <c r="V3844" s="98"/>
      <c r="W3844" s="98"/>
      <c r="X3844" s="98"/>
      <c r="Y3844" s="98"/>
      <c r="Z3844" s="98"/>
      <c r="AA3844" s="98"/>
      <c r="AB3844" s="98"/>
      <c r="AC3844" s="98"/>
    </row>
    <row r="3845" spans="1:29" s="80" customFormat="1" x14ac:dyDescent="0.25">
      <c r="A3845" s="250"/>
      <c r="B3845" s="251"/>
      <c r="C3845" s="228"/>
      <c r="D3845" s="217"/>
      <c r="E3845" s="219">
        <v>91</v>
      </c>
      <c r="F3845" s="233">
        <v>423</v>
      </c>
      <c r="G3845" s="493" t="s">
        <v>3636</v>
      </c>
      <c r="H3845" s="220">
        <v>2000000</v>
      </c>
      <c r="I3845" s="221"/>
      <c r="J3845" s="221">
        <f t="shared" si="296"/>
        <v>2000000</v>
      </c>
      <c r="K3845" s="221">
        <v>254548</v>
      </c>
      <c r="L3845" s="221"/>
      <c r="M3845" s="221">
        <f t="shared" ref="M3845:M3870" si="297">SUM(K3845:L3845)</f>
        <v>254548</v>
      </c>
      <c r="N3845" s="722"/>
      <c r="O3845" s="115"/>
      <c r="P3845" s="98"/>
      <c r="Q3845" s="98"/>
      <c r="R3845" s="98"/>
      <c r="S3845" s="98"/>
      <c r="T3845" s="98"/>
      <c r="U3845" s="98"/>
      <c r="V3845" s="98"/>
      <c r="W3845" s="98"/>
      <c r="X3845" s="98"/>
      <c r="Y3845" s="98"/>
      <c r="Z3845" s="98"/>
      <c r="AA3845" s="98"/>
      <c r="AB3845" s="98"/>
      <c r="AC3845" s="98"/>
    </row>
    <row r="3846" spans="1:29" s="80" customFormat="1" hidden="1" x14ac:dyDescent="0.25">
      <c r="A3846" s="250"/>
      <c r="B3846" s="251"/>
      <c r="C3846" s="228"/>
      <c r="D3846" s="217"/>
      <c r="E3846" s="219"/>
      <c r="F3846" s="233">
        <v>424</v>
      </c>
      <c r="G3846" s="493" t="s">
        <v>3637</v>
      </c>
      <c r="H3846" s="220"/>
      <c r="I3846" s="221"/>
      <c r="J3846" s="221">
        <f t="shared" si="296"/>
        <v>0</v>
      </c>
      <c r="K3846" s="221"/>
      <c r="L3846" s="221"/>
      <c r="M3846" s="221">
        <f t="shared" si="297"/>
        <v>0</v>
      </c>
      <c r="N3846" s="722"/>
      <c r="O3846" s="115"/>
      <c r="P3846" s="98"/>
      <c r="Q3846" s="98"/>
      <c r="R3846" s="98"/>
      <c r="S3846" s="98"/>
      <c r="T3846" s="98"/>
      <c r="U3846" s="98"/>
      <c r="V3846" s="98"/>
      <c r="W3846" s="98"/>
      <c r="X3846" s="98"/>
      <c r="Y3846" s="98"/>
      <c r="Z3846" s="98"/>
      <c r="AA3846" s="98"/>
      <c r="AB3846" s="98"/>
      <c r="AC3846" s="98"/>
    </row>
    <row r="3847" spans="1:29" s="80" customFormat="1" hidden="1" x14ac:dyDescent="0.25">
      <c r="A3847" s="250"/>
      <c r="B3847" s="251"/>
      <c r="C3847" s="228"/>
      <c r="D3847" s="217"/>
      <c r="E3847" s="219"/>
      <c r="F3847" s="233">
        <v>425</v>
      </c>
      <c r="G3847" s="493" t="s">
        <v>3751</v>
      </c>
      <c r="H3847" s="220"/>
      <c r="I3847" s="221"/>
      <c r="J3847" s="221">
        <f t="shared" si="296"/>
        <v>0</v>
      </c>
      <c r="K3847" s="221"/>
      <c r="L3847" s="221"/>
      <c r="M3847" s="221">
        <f t="shared" si="297"/>
        <v>0</v>
      </c>
      <c r="N3847" s="722"/>
      <c r="O3847" s="115"/>
      <c r="P3847" s="98"/>
      <c r="Q3847" s="98"/>
      <c r="R3847" s="98"/>
      <c r="S3847" s="98"/>
      <c r="T3847" s="98"/>
      <c r="U3847" s="98"/>
      <c r="V3847" s="98"/>
      <c r="W3847" s="98"/>
      <c r="X3847" s="98"/>
      <c r="Y3847" s="98"/>
      <c r="Z3847" s="98"/>
      <c r="AA3847" s="98"/>
      <c r="AB3847" s="98"/>
      <c r="AC3847" s="98"/>
    </row>
    <row r="3848" spans="1:29" s="80" customFormat="1" hidden="1" x14ac:dyDescent="0.25">
      <c r="A3848" s="250"/>
      <c r="B3848" s="251"/>
      <c r="C3848" s="228"/>
      <c r="D3848" s="217"/>
      <c r="E3848" s="219"/>
      <c r="F3848" s="233">
        <v>426</v>
      </c>
      <c r="G3848" s="493" t="s">
        <v>3638</v>
      </c>
      <c r="H3848" s="220"/>
      <c r="I3848" s="221"/>
      <c r="J3848" s="221">
        <f t="shared" si="296"/>
        <v>0</v>
      </c>
      <c r="K3848" s="221"/>
      <c r="L3848" s="221"/>
      <c r="M3848" s="221">
        <f t="shared" si="297"/>
        <v>0</v>
      </c>
      <c r="N3848" s="722"/>
      <c r="O3848" s="115"/>
      <c r="P3848" s="98"/>
      <c r="Q3848" s="98"/>
      <c r="R3848" s="98"/>
      <c r="S3848" s="98"/>
      <c r="T3848" s="98"/>
      <c r="U3848" s="98"/>
      <c r="V3848" s="98"/>
      <c r="W3848" s="98"/>
      <c r="X3848" s="98"/>
      <c r="Y3848" s="98"/>
      <c r="Z3848" s="98"/>
      <c r="AA3848" s="98"/>
      <c r="AB3848" s="98"/>
      <c r="AC3848" s="98"/>
    </row>
    <row r="3849" spans="1:29" s="80" customFormat="1" hidden="1" x14ac:dyDescent="0.25">
      <c r="A3849" s="250"/>
      <c r="B3849" s="251"/>
      <c r="C3849" s="228"/>
      <c r="D3849" s="217"/>
      <c r="E3849" s="219"/>
      <c r="F3849" s="233">
        <v>431</v>
      </c>
      <c r="G3849" s="493" t="s">
        <v>3752</v>
      </c>
      <c r="H3849" s="220"/>
      <c r="I3849" s="221"/>
      <c r="J3849" s="221">
        <f t="shared" si="296"/>
        <v>0</v>
      </c>
      <c r="K3849" s="221"/>
      <c r="L3849" s="221"/>
      <c r="M3849" s="221">
        <f t="shared" si="297"/>
        <v>0</v>
      </c>
      <c r="N3849" s="722"/>
      <c r="O3849" s="115"/>
      <c r="P3849" s="98"/>
      <c r="Q3849" s="98"/>
      <c r="R3849" s="98"/>
      <c r="S3849" s="98"/>
      <c r="T3849" s="98"/>
      <c r="U3849" s="98"/>
      <c r="V3849" s="98"/>
      <c r="W3849" s="98"/>
      <c r="X3849" s="98"/>
      <c r="Y3849" s="98"/>
      <c r="Z3849" s="98"/>
      <c r="AA3849" s="98"/>
      <c r="AB3849" s="98"/>
      <c r="AC3849" s="98"/>
    </row>
    <row r="3850" spans="1:29" s="80" customFormat="1" hidden="1" x14ac:dyDescent="0.25">
      <c r="A3850" s="250"/>
      <c r="B3850" s="251"/>
      <c r="C3850" s="228"/>
      <c r="D3850" s="217"/>
      <c r="E3850" s="219"/>
      <c r="F3850" s="233">
        <v>432</v>
      </c>
      <c r="G3850" s="493" t="s">
        <v>3753</v>
      </c>
      <c r="H3850" s="220"/>
      <c r="I3850" s="221"/>
      <c r="J3850" s="221">
        <f t="shared" si="296"/>
        <v>0</v>
      </c>
      <c r="K3850" s="221"/>
      <c r="L3850" s="221"/>
      <c r="M3850" s="221">
        <f t="shared" si="297"/>
        <v>0</v>
      </c>
      <c r="N3850" s="722"/>
      <c r="O3850" s="115"/>
      <c r="P3850" s="98"/>
      <c r="Q3850" s="98"/>
      <c r="R3850" s="98"/>
      <c r="S3850" s="98"/>
      <c r="T3850" s="98"/>
      <c r="U3850" s="98"/>
      <c r="V3850" s="98"/>
      <c r="W3850" s="98"/>
      <c r="X3850" s="98"/>
      <c r="Y3850" s="98"/>
      <c r="Z3850" s="98"/>
      <c r="AA3850" s="98"/>
      <c r="AB3850" s="98"/>
      <c r="AC3850" s="98"/>
    </row>
    <row r="3851" spans="1:29" s="80" customFormat="1" hidden="1" x14ac:dyDescent="0.25">
      <c r="A3851" s="250"/>
      <c r="B3851" s="251"/>
      <c r="C3851" s="228"/>
      <c r="D3851" s="217"/>
      <c r="E3851" s="219"/>
      <c r="F3851" s="233">
        <v>433</v>
      </c>
      <c r="G3851" s="493" t="s">
        <v>3754</v>
      </c>
      <c r="H3851" s="220"/>
      <c r="I3851" s="221"/>
      <c r="J3851" s="221">
        <f t="shared" si="296"/>
        <v>0</v>
      </c>
      <c r="K3851" s="221"/>
      <c r="L3851" s="221"/>
      <c r="M3851" s="221">
        <f t="shared" si="297"/>
        <v>0</v>
      </c>
      <c r="N3851" s="722"/>
      <c r="O3851" s="115"/>
      <c r="P3851" s="98"/>
      <c r="Q3851" s="98"/>
      <c r="R3851" s="98"/>
      <c r="S3851" s="98"/>
      <c r="T3851" s="98"/>
      <c r="U3851" s="98"/>
      <c r="V3851" s="98"/>
      <c r="W3851" s="98"/>
      <c r="X3851" s="98"/>
      <c r="Y3851" s="98"/>
      <c r="Z3851" s="98"/>
      <c r="AA3851" s="98"/>
      <c r="AB3851" s="98"/>
      <c r="AC3851" s="98"/>
    </row>
    <row r="3852" spans="1:29" s="80" customFormat="1" hidden="1" x14ac:dyDescent="0.25">
      <c r="A3852" s="250"/>
      <c r="B3852" s="251"/>
      <c r="C3852" s="228"/>
      <c r="D3852" s="217"/>
      <c r="E3852" s="219"/>
      <c r="F3852" s="233">
        <v>434</v>
      </c>
      <c r="G3852" s="493" t="s">
        <v>3755</v>
      </c>
      <c r="H3852" s="220"/>
      <c r="I3852" s="221"/>
      <c r="J3852" s="221">
        <f t="shared" si="296"/>
        <v>0</v>
      </c>
      <c r="K3852" s="221"/>
      <c r="L3852" s="221"/>
      <c r="M3852" s="221">
        <f t="shared" si="297"/>
        <v>0</v>
      </c>
      <c r="N3852" s="722"/>
      <c r="O3852" s="115"/>
      <c r="P3852" s="98"/>
      <c r="Q3852" s="98"/>
      <c r="R3852" s="98"/>
      <c r="S3852" s="98"/>
      <c r="T3852" s="98"/>
      <c r="U3852" s="98"/>
      <c r="V3852" s="98"/>
      <c r="W3852" s="98"/>
      <c r="X3852" s="98"/>
      <c r="Y3852" s="98"/>
      <c r="Z3852" s="98"/>
      <c r="AA3852" s="98"/>
      <c r="AB3852" s="98"/>
      <c r="AC3852" s="98"/>
    </row>
    <row r="3853" spans="1:29" s="80" customFormat="1" hidden="1" x14ac:dyDescent="0.25">
      <c r="A3853" s="250"/>
      <c r="B3853" s="251"/>
      <c r="C3853" s="228"/>
      <c r="D3853" s="217"/>
      <c r="E3853" s="219"/>
      <c r="F3853" s="233">
        <v>435</v>
      </c>
      <c r="G3853" s="493" t="s">
        <v>3639</v>
      </c>
      <c r="H3853" s="220"/>
      <c r="I3853" s="221"/>
      <c r="J3853" s="221">
        <f t="shared" si="296"/>
        <v>0</v>
      </c>
      <c r="K3853" s="221"/>
      <c r="L3853" s="221"/>
      <c r="M3853" s="221">
        <f t="shared" si="297"/>
        <v>0</v>
      </c>
      <c r="N3853" s="722"/>
      <c r="O3853" s="115"/>
      <c r="P3853" s="98"/>
      <c r="Q3853" s="98"/>
      <c r="R3853" s="98"/>
      <c r="S3853" s="98"/>
      <c r="T3853" s="98"/>
      <c r="U3853" s="98"/>
      <c r="V3853" s="98"/>
      <c r="W3853" s="98"/>
      <c r="X3853" s="98"/>
      <c r="Y3853" s="98"/>
      <c r="Z3853" s="98"/>
      <c r="AA3853" s="98"/>
      <c r="AB3853" s="98"/>
      <c r="AC3853" s="98"/>
    </row>
    <row r="3854" spans="1:29" s="80" customFormat="1" hidden="1" x14ac:dyDescent="0.25">
      <c r="A3854" s="250"/>
      <c r="B3854" s="251"/>
      <c r="C3854" s="228"/>
      <c r="D3854" s="217"/>
      <c r="E3854" s="219"/>
      <c r="F3854" s="233">
        <v>441</v>
      </c>
      <c r="G3854" s="493" t="s">
        <v>3756</v>
      </c>
      <c r="H3854" s="220"/>
      <c r="I3854" s="221"/>
      <c r="J3854" s="221">
        <f t="shared" si="296"/>
        <v>0</v>
      </c>
      <c r="K3854" s="221"/>
      <c r="L3854" s="221"/>
      <c r="M3854" s="221">
        <f t="shared" si="297"/>
        <v>0</v>
      </c>
      <c r="N3854" s="722"/>
      <c r="O3854" s="115"/>
      <c r="P3854" s="98"/>
      <c r="Q3854" s="98"/>
      <c r="R3854" s="98"/>
      <c r="S3854" s="98"/>
      <c r="T3854" s="98"/>
      <c r="U3854" s="98"/>
      <c r="V3854" s="98"/>
      <c r="W3854" s="98"/>
      <c r="X3854" s="98"/>
      <c r="Y3854" s="98"/>
      <c r="Z3854" s="98"/>
      <c r="AA3854" s="98"/>
      <c r="AB3854" s="98"/>
      <c r="AC3854" s="98"/>
    </row>
    <row r="3855" spans="1:29" s="80" customFormat="1" hidden="1" x14ac:dyDescent="0.25">
      <c r="A3855" s="250"/>
      <c r="B3855" s="251"/>
      <c r="C3855" s="228"/>
      <c r="D3855" s="217"/>
      <c r="E3855" s="219"/>
      <c r="F3855" s="233">
        <v>442</v>
      </c>
      <c r="G3855" s="493" t="s">
        <v>3757</v>
      </c>
      <c r="H3855" s="220"/>
      <c r="I3855" s="221"/>
      <c r="J3855" s="221">
        <f t="shared" si="296"/>
        <v>0</v>
      </c>
      <c r="K3855" s="221"/>
      <c r="L3855" s="221"/>
      <c r="M3855" s="221">
        <f t="shared" si="297"/>
        <v>0</v>
      </c>
      <c r="N3855" s="722"/>
      <c r="O3855" s="115"/>
      <c r="P3855" s="98"/>
      <c r="Q3855" s="98"/>
      <c r="R3855" s="98"/>
      <c r="S3855" s="98"/>
      <c r="T3855" s="98"/>
      <c r="U3855" s="98"/>
      <c r="V3855" s="98"/>
      <c r="W3855" s="98"/>
      <c r="X3855" s="98"/>
      <c r="Y3855" s="98"/>
      <c r="Z3855" s="98"/>
      <c r="AA3855" s="98"/>
      <c r="AB3855" s="98"/>
      <c r="AC3855" s="98"/>
    </row>
    <row r="3856" spans="1:29" s="80" customFormat="1" hidden="1" x14ac:dyDescent="0.25">
      <c r="A3856" s="250"/>
      <c r="B3856" s="251"/>
      <c r="C3856" s="228"/>
      <c r="D3856" s="217"/>
      <c r="E3856" s="219"/>
      <c r="F3856" s="233">
        <v>443</v>
      </c>
      <c r="G3856" s="493" t="s">
        <v>3640</v>
      </c>
      <c r="H3856" s="220"/>
      <c r="I3856" s="221"/>
      <c r="J3856" s="221">
        <f t="shared" si="296"/>
        <v>0</v>
      </c>
      <c r="K3856" s="221"/>
      <c r="L3856" s="221"/>
      <c r="M3856" s="221">
        <f t="shared" si="297"/>
        <v>0</v>
      </c>
      <c r="N3856" s="722"/>
      <c r="O3856" s="115"/>
      <c r="P3856" s="98"/>
      <c r="Q3856" s="98"/>
      <c r="R3856" s="98"/>
      <c r="S3856" s="98"/>
      <c r="T3856" s="98"/>
      <c r="U3856" s="98"/>
      <c r="V3856" s="98"/>
      <c r="W3856" s="98"/>
      <c r="X3856" s="98"/>
      <c r="Y3856" s="98"/>
      <c r="Z3856" s="98"/>
      <c r="AA3856" s="98"/>
      <c r="AB3856" s="98"/>
      <c r="AC3856" s="98"/>
    </row>
    <row r="3857" spans="1:29" s="80" customFormat="1" hidden="1" x14ac:dyDescent="0.25">
      <c r="A3857" s="250"/>
      <c r="B3857" s="251"/>
      <c r="C3857" s="228"/>
      <c r="D3857" s="217"/>
      <c r="E3857" s="219"/>
      <c r="F3857" s="233">
        <v>444</v>
      </c>
      <c r="G3857" s="493" t="s">
        <v>3641</v>
      </c>
      <c r="H3857" s="220"/>
      <c r="I3857" s="221"/>
      <c r="J3857" s="221">
        <f t="shared" si="296"/>
        <v>0</v>
      </c>
      <c r="K3857" s="221"/>
      <c r="L3857" s="221"/>
      <c r="M3857" s="221">
        <f t="shared" si="297"/>
        <v>0</v>
      </c>
      <c r="N3857" s="722"/>
      <c r="O3857" s="115"/>
      <c r="P3857" s="98"/>
      <c r="Q3857" s="98"/>
      <c r="R3857" s="98"/>
      <c r="S3857" s="98"/>
      <c r="T3857" s="98"/>
      <c r="U3857" s="98"/>
      <c r="V3857" s="98"/>
      <c r="W3857" s="98"/>
      <c r="X3857" s="98"/>
      <c r="Y3857" s="98"/>
      <c r="Z3857" s="98"/>
      <c r="AA3857" s="98"/>
      <c r="AB3857" s="98"/>
      <c r="AC3857" s="98"/>
    </row>
    <row r="3858" spans="1:29" s="80" customFormat="1" ht="27.75" hidden="1" customHeight="1" x14ac:dyDescent="0.25">
      <c r="A3858" s="250"/>
      <c r="B3858" s="251"/>
      <c r="C3858" s="228"/>
      <c r="D3858" s="217"/>
      <c r="E3858" s="219"/>
      <c r="F3858" s="233">
        <v>451</v>
      </c>
      <c r="G3858" s="495" t="s">
        <v>1675</v>
      </c>
      <c r="H3858" s="220">
        <v>0</v>
      </c>
      <c r="I3858" s="221"/>
      <c r="J3858" s="221">
        <f t="shared" si="296"/>
        <v>0</v>
      </c>
      <c r="K3858" s="221">
        <v>0</v>
      </c>
      <c r="L3858" s="221"/>
      <c r="M3858" s="221">
        <f t="shared" si="297"/>
        <v>0</v>
      </c>
      <c r="N3858" s="722"/>
      <c r="O3858" s="115"/>
      <c r="P3858" s="98"/>
      <c r="Q3858" s="98"/>
      <c r="R3858" s="98"/>
      <c r="S3858" s="98"/>
      <c r="T3858" s="98"/>
      <c r="U3858" s="98"/>
      <c r="V3858" s="98"/>
      <c r="W3858" s="98"/>
      <c r="X3858" s="98"/>
      <c r="Y3858" s="98"/>
      <c r="Z3858" s="98"/>
      <c r="AA3858" s="98"/>
      <c r="AB3858" s="98"/>
      <c r="AC3858" s="98"/>
    </row>
    <row r="3859" spans="1:29" s="80" customFormat="1" ht="30" hidden="1" x14ac:dyDescent="0.25">
      <c r="A3859" s="250"/>
      <c r="B3859" s="251"/>
      <c r="C3859" s="228"/>
      <c r="D3859" s="217"/>
      <c r="E3859" s="219"/>
      <c r="F3859" s="233">
        <v>4512</v>
      </c>
      <c r="G3859" s="495" t="s">
        <v>1684</v>
      </c>
      <c r="H3859" s="220"/>
      <c r="I3859" s="221"/>
      <c r="J3859" s="221">
        <f t="shared" si="296"/>
        <v>0</v>
      </c>
      <c r="K3859" s="221"/>
      <c r="L3859" s="221"/>
      <c r="M3859" s="221">
        <f t="shared" si="297"/>
        <v>0</v>
      </c>
      <c r="N3859" s="722"/>
      <c r="O3859" s="115"/>
      <c r="P3859" s="98"/>
      <c r="Q3859" s="98"/>
      <c r="R3859" s="98"/>
      <c r="S3859" s="98"/>
      <c r="T3859" s="98"/>
      <c r="U3859" s="98"/>
      <c r="V3859" s="98"/>
      <c r="W3859" s="98"/>
      <c r="X3859" s="98"/>
      <c r="Y3859" s="98"/>
      <c r="Z3859" s="98"/>
      <c r="AA3859" s="98"/>
      <c r="AB3859" s="98"/>
      <c r="AC3859" s="98"/>
    </row>
    <row r="3860" spans="1:29" s="80" customFormat="1" hidden="1" x14ac:dyDescent="0.25">
      <c r="A3860" s="250"/>
      <c r="B3860" s="251"/>
      <c r="C3860" s="228"/>
      <c r="D3860" s="217"/>
      <c r="E3860" s="219"/>
      <c r="F3860" s="233">
        <v>452</v>
      </c>
      <c r="G3860" s="493" t="s">
        <v>3758</v>
      </c>
      <c r="H3860" s="220"/>
      <c r="I3860" s="221"/>
      <c r="J3860" s="221">
        <f t="shared" si="296"/>
        <v>0</v>
      </c>
      <c r="K3860" s="221"/>
      <c r="L3860" s="221"/>
      <c r="M3860" s="221">
        <f t="shared" si="297"/>
        <v>0</v>
      </c>
      <c r="N3860" s="722"/>
      <c r="O3860" s="115"/>
      <c r="P3860" s="98"/>
      <c r="Q3860" s="98"/>
      <c r="R3860" s="98"/>
      <c r="S3860" s="98"/>
      <c r="T3860" s="98"/>
      <c r="U3860" s="98"/>
      <c r="V3860" s="98"/>
      <c r="W3860" s="98"/>
      <c r="X3860" s="98"/>
      <c r="Y3860" s="98"/>
      <c r="Z3860" s="98"/>
      <c r="AA3860" s="98"/>
      <c r="AB3860" s="98"/>
      <c r="AC3860" s="98"/>
    </row>
    <row r="3861" spans="1:29" s="80" customFormat="1" hidden="1" x14ac:dyDescent="0.25">
      <c r="A3861" s="250"/>
      <c r="B3861" s="251"/>
      <c r="C3861" s="228"/>
      <c r="D3861" s="217"/>
      <c r="E3861" s="219"/>
      <c r="F3861" s="233">
        <v>453</v>
      </c>
      <c r="G3861" s="493" t="s">
        <v>3759</v>
      </c>
      <c r="H3861" s="220"/>
      <c r="I3861" s="221"/>
      <c r="J3861" s="221">
        <f t="shared" si="296"/>
        <v>0</v>
      </c>
      <c r="K3861" s="221"/>
      <c r="L3861" s="221"/>
      <c r="M3861" s="221">
        <f t="shared" si="297"/>
        <v>0</v>
      </c>
      <c r="N3861" s="722"/>
      <c r="O3861" s="115"/>
      <c r="P3861" s="98"/>
      <c r="Q3861" s="98"/>
      <c r="R3861" s="98"/>
      <c r="S3861" s="98"/>
      <c r="T3861" s="98"/>
      <c r="U3861" s="98"/>
      <c r="V3861" s="98"/>
      <c r="W3861" s="98"/>
      <c r="X3861" s="98"/>
      <c r="Y3861" s="98"/>
      <c r="Z3861" s="98"/>
      <c r="AA3861" s="98"/>
      <c r="AB3861" s="98"/>
      <c r="AC3861" s="98"/>
    </row>
    <row r="3862" spans="1:29" s="80" customFormat="1" hidden="1" x14ac:dyDescent="0.25">
      <c r="A3862" s="250"/>
      <c r="B3862" s="251"/>
      <c r="C3862" s="228"/>
      <c r="D3862" s="217"/>
      <c r="E3862" s="219"/>
      <c r="F3862" s="233">
        <v>454</v>
      </c>
      <c r="G3862" s="493" t="s">
        <v>3642</v>
      </c>
      <c r="H3862" s="220"/>
      <c r="I3862" s="221"/>
      <c r="J3862" s="221">
        <f t="shared" si="296"/>
        <v>0</v>
      </c>
      <c r="K3862" s="221"/>
      <c r="L3862" s="221"/>
      <c r="M3862" s="221">
        <f t="shared" si="297"/>
        <v>0</v>
      </c>
      <c r="N3862" s="722"/>
      <c r="O3862" s="115"/>
      <c r="P3862" s="98"/>
      <c r="Q3862" s="98"/>
      <c r="R3862" s="98"/>
      <c r="S3862" s="98"/>
      <c r="T3862" s="98"/>
      <c r="U3862" s="98"/>
      <c r="V3862" s="98"/>
      <c r="W3862" s="98"/>
      <c r="X3862" s="98"/>
      <c r="Y3862" s="98"/>
      <c r="Z3862" s="98"/>
      <c r="AA3862" s="98"/>
      <c r="AB3862" s="98"/>
      <c r="AC3862" s="98"/>
    </row>
    <row r="3863" spans="1:29" s="80" customFormat="1" hidden="1" x14ac:dyDescent="0.25">
      <c r="A3863" s="250"/>
      <c r="B3863" s="251"/>
      <c r="C3863" s="228"/>
      <c r="D3863" s="217"/>
      <c r="E3863" s="219"/>
      <c r="F3863" s="233">
        <v>461</v>
      </c>
      <c r="G3863" s="493" t="s">
        <v>3740</v>
      </c>
      <c r="H3863" s="220"/>
      <c r="I3863" s="221"/>
      <c r="J3863" s="221">
        <f t="shared" si="296"/>
        <v>0</v>
      </c>
      <c r="K3863" s="221"/>
      <c r="L3863" s="221"/>
      <c r="M3863" s="221">
        <f t="shared" si="297"/>
        <v>0</v>
      </c>
      <c r="N3863" s="722"/>
      <c r="O3863" s="115"/>
      <c r="P3863" s="98"/>
      <c r="Q3863" s="98"/>
      <c r="R3863" s="98"/>
      <c r="S3863" s="98"/>
      <c r="T3863" s="98"/>
      <c r="U3863" s="98"/>
      <c r="V3863" s="98"/>
      <c r="W3863" s="98"/>
      <c r="X3863" s="98"/>
      <c r="Y3863" s="98"/>
      <c r="Z3863" s="98"/>
      <c r="AA3863" s="98"/>
      <c r="AB3863" s="98"/>
      <c r="AC3863" s="98"/>
    </row>
    <row r="3864" spans="1:29" s="80" customFormat="1" hidden="1" x14ac:dyDescent="0.25">
      <c r="A3864" s="250"/>
      <c r="B3864" s="251"/>
      <c r="C3864" s="228"/>
      <c r="D3864" s="217"/>
      <c r="E3864" s="219"/>
      <c r="F3864" s="233">
        <v>462</v>
      </c>
      <c r="G3864" s="493" t="s">
        <v>3643</v>
      </c>
      <c r="H3864" s="220"/>
      <c r="I3864" s="221"/>
      <c r="J3864" s="221">
        <f t="shared" si="296"/>
        <v>0</v>
      </c>
      <c r="K3864" s="221"/>
      <c r="L3864" s="221"/>
      <c r="M3864" s="221">
        <f t="shared" si="297"/>
        <v>0</v>
      </c>
      <c r="N3864" s="722"/>
      <c r="O3864" s="115"/>
      <c r="P3864" s="98"/>
      <c r="Q3864" s="98"/>
      <c r="R3864" s="98"/>
      <c r="S3864" s="98"/>
      <c r="T3864" s="98"/>
      <c r="U3864" s="98"/>
      <c r="V3864" s="98"/>
      <c r="W3864" s="98"/>
      <c r="X3864" s="98"/>
      <c r="Y3864" s="98"/>
      <c r="Z3864" s="98"/>
      <c r="AA3864" s="98"/>
      <c r="AB3864" s="98"/>
      <c r="AC3864" s="98"/>
    </row>
    <row r="3865" spans="1:29" s="80" customFormat="1" hidden="1" x14ac:dyDescent="0.25">
      <c r="A3865" s="250"/>
      <c r="B3865" s="251"/>
      <c r="C3865" s="228"/>
      <c r="D3865" s="217"/>
      <c r="E3865" s="219"/>
      <c r="F3865" s="233">
        <v>4631</v>
      </c>
      <c r="G3865" s="493" t="s">
        <v>3644</v>
      </c>
      <c r="H3865" s="220"/>
      <c r="I3865" s="221"/>
      <c r="J3865" s="221">
        <f t="shared" si="296"/>
        <v>0</v>
      </c>
      <c r="K3865" s="221"/>
      <c r="L3865" s="221"/>
      <c r="M3865" s="221">
        <f t="shared" si="297"/>
        <v>0</v>
      </c>
      <c r="N3865" s="722"/>
      <c r="O3865" s="115"/>
      <c r="P3865" s="98"/>
      <c r="Q3865" s="98"/>
      <c r="R3865" s="98"/>
      <c r="S3865" s="98"/>
      <c r="T3865" s="98"/>
      <c r="U3865" s="98"/>
      <c r="V3865" s="98"/>
      <c r="W3865" s="98"/>
      <c r="X3865" s="98"/>
      <c r="Y3865" s="98"/>
      <c r="Z3865" s="98"/>
      <c r="AA3865" s="98"/>
      <c r="AB3865" s="98"/>
      <c r="AC3865" s="98"/>
    </row>
    <row r="3866" spans="1:29" s="80" customFormat="1" hidden="1" x14ac:dyDescent="0.25">
      <c r="A3866" s="250"/>
      <c r="B3866" s="251"/>
      <c r="C3866" s="228"/>
      <c r="D3866" s="217"/>
      <c r="E3866" s="219"/>
      <c r="F3866" s="233">
        <v>4632</v>
      </c>
      <c r="G3866" s="493" t="s">
        <v>3645</v>
      </c>
      <c r="H3866" s="220"/>
      <c r="I3866" s="221"/>
      <c r="J3866" s="221">
        <f t="shared" si="296"/>
        <v>0</v>
      </c>
      <c r="K3866" s="221"/>
      <c r="L3866" s="221"/>
      <c r="M3866" s="221">
        <f t="shared" si="297"/>
        <v>0</v>
      </c>
      <c r="N3866" s="722"/>
      <c r="O3866" s="115"/>
      <c r="P3866" s="98"/>
      <c r="Q3866" s="98"/>
      <c r="R3866" s="98"/>
      <c r="S3866" s="98"/>
      <c r="T3866" s="98"/>
      <c r="U3866" s="98"/>
      <c r="V3866" s="98"/>
      <c r="W3866" s="98"/>
      <c r="X3866" s="98"/>
      <c r="Y3866" s="98"/>
      <c r="Z3866" s="98"/>
      <c r="AA3866" s="98"/>
      <c r="AB3866" s="98"/>
      <c r="AC3866" s="98"/>
    </row>
    <row r="3867" spans="1:29" s="80" customFormat="1" ht="30" hidden="1" x14ac:dyDescent="0.25">
      <c r="A3867" s="250"/>
      <c r="B3867" s="251"/>
      <c r="C3867" s="228"/>
      <c r="D3867" s="217"/>
      <c r="E3867" s="219"/>
      <c r="F3867" s="233">
        <v>464</v>
      </c>
      <c r="G3867" s="493" t="s">
        <v>3646</v>
      </c>
      <c r="H3867" s="220"/>
      <c r="I3867" s="221"/>
      <c r="J3867" s="221">
        <f t="shared" si="296"/>
        <v>0</v>
      </c>
      <c r="K3867" s="221"/>
      <c r="L3867" s="221"/>
      <c r="M3867" s="221">
        <f t="shared" si="297"/>
        <v>0</v>
      </c>
      <c r="N3867" s="722"/>
      <c r="O3867" s="115"/>
      <c r="P3867" s="98"/>
      <c r="Q3867" s="98"/>
      <c r="R3867" s="98"/>
      <c r="S3867" s="98"/>
      <c r="T3867" s="98"/>
      <c r="U3867" s="98"/>
      <c r="V3867" s="98"/>
      <c r="W3867" s="98"/>
      <c r="X3867" s="98"/>
      <c r="Y3867" s="98"/>
      <c r="Z3867" s="98"/>
      <c r="AA3867" s="98"/>
      <c r="AB3867" s="98"/>
      <c r="AC3867" s="98"/>
    </row>
    <row r="3868" spans="1:29" s="80" customFormat="1" hidden="1" x14ac:dyDescent="0.25">
      <c r="A3868" s="250"/>
      <c r="B3868" s="251"/>
      <c r="C3868" s="228"/>
      <c r="D3868" s="217"/>
      <c r="E3868" s="219"/>
      <c r="F3868" s="233">
        <v>465</v>
      </c>
      <c r="G3868" s="493" t="s">
        <v>3741</v>
      </c>
      <c r="H3868" s="220"/>
      <c r="I3868" s="221"/>
      <c r="J3868" s="221">
        <f t="shared" si="296"/>
        <v>0</v>
      </c>
      <c r="K3868" s="221"/>
      <c r="L3868" s="221"/>
      <c r="M3868" s="221">
        <f t="shared" si="297"/>
        <v>0</v>
      </c>
      <c r="N3868" s="722"/>
      <c r="O3868" s="115"/>
      <c r="P3868" s="98"/>
      <c r="Q3868" s="98"/>
      <c r="R3868" s="98"/>
      <c r="S3868" s="98"/>
      <c r="T3868" s="98"/>
      <c r="U3868" s="98"/>
      <c r="V3868" s="98"/>
      <c r="W3868" s="98"/>
      <c r="X3868" s="98"/>
      <c r="Y3868" s="98"/>
      <c r="Z3868" s="98"/>
      <c r="AA3868" s="98"/>
      <c r="AB3868" s="98"/>
      <c r="AC3868" s="98"/>
    </row>
    <row r="3869" spans="1:29" s="80" customFormat="1" hidden="1" x14ac:dyDescent="0.25">
      <c r="A3869" s="250"/>
      <c r="B3869" s="251"/>
      <c r="C3869" s="228"/>
      <c r="D3869" s="217"/>
      <c r="E3869" s="219"/>
      <c r="F3869" s="233">
        <v>472</v>
      </c>
      <c r="G3869" s="493" t="s">
        <v>3647</v>
      </c>
      <c r="H3869" s="220"/>
      <c r="I3869" s="221"/>
      <c r="J3869" s="221">
        <f t="shared" si="296"/>
        <v>0</v>
      </c>
      <c r="K3869" s="221"/>
      <c r="L3869" s="221"/>
      <c r="M3869" s="221">
        <f t="shared" si="297"/>
        <v>0</v>
      </c>
      <c r="N3869" s="722"/>
      <c r="O3869" s="115"/>
      <c r="P3869" s="98"/>
      <c r="Q3869" s="98"/>
      <c r="R3869" s="98"/>
      <c r="S3869" s="98"/>
      <c r="T3869" s="98"/>
      <c r="U3869" s="98"/>
      <c r="V3869" s="98"/>
      <c r="W3869" s="98"/>
      <c r="X3869" s="98"/>
      <c r="Y3869" s="98"/>
      <c r="Z3869" s="98"/>
      <c r="AA3869" s="98"/>
      <c r="AB3869" s="98"/>
      <c r="AC3869" s="98"/>
    </row>
    <row r="3870" spans="1:29" s="80" customFormat="1" ht="18.75" hidden="1" customHeight="1" thickBot="1" x14ac:dyDescent="0.3">
      <c r="A3870" s="250"/>
      <c r="B3870" s="251"/>
      <c r="C3870" s="228"/>
      <c r="D3870" s="217"/>
      <c r="E3870" s="219"/>
      <c r="F3870" s="233">
        <v>481</v>
      </c>
      <c r="G3870" s="493" t="s">
        <v>4247</v>
      </c>
      <c r="H3870" s="220">
        <v>0</v>
      </c>
      <c r="I3870" s="221"/>
      <c r="J3870" s="221">
        <f t="shared" si="296"/>
        <v>0</v>
      </c>
      <c r="K3870" s="221">
        <v>0</v>
      </c>
      <c r="L3870" s="221"/>
      <c r="M3870" s="221">
        <f t="shared" si="297"/>
        <v>0</v>
      </c>
      <c r="N3870" s="722"/>
      <c r="O3870" s="115"/>
      <c r="P3870" s="98"/>
      <c r="Q3870" s="98"/>
      <c r="R3870" s="98"/>
      <c r="S3870" s="98"/>
      <c r="T3870" s="98"/>
      <c r="U3870" s="98"/>
      <c r="V3870" s="98"/>
      <c r="W3870" s="98"/>
      <c r="X3870" s="98"/>
      <c r="Y3870" s="98"/>
      <c r="Z3870" s="98"/>
      <c r="AA3870" s="98"/>
      <c r="AB3870" s="98"/>
      <c r="AC3870" s="98"/>
    </row>
    <row r="3871" spans="1:29" s="80" customFormat="1" ht="13.5" customHeight="1" x14ac:dyDescent="0.25">
      <c r="A3871" s="250"/>
      <c r="B3871" s="251"/>
      <c r="C3871" s="260"/>
      <c r="D3871" s="217"/>
      <c r="E3871" s="234"/>
      <c r="F3871" s="233"/>
      <c r="G3871" s="499" t="s">
        <v>3924</v>
      </c>
      <c r="H3871" s="235"/>
      <c r="I3871" s="236"/>
      <c r="J3871" s="237"/>
      <c r="K3871" s="237"/>
      <c r="L3871" s="237"/>
      <c r="M3871" s="237"/>
      <c r="N3871" s="723"/>
      <c r="O3871" s="115"/>
      <c r="P3871" s="98"/>
      <c r="Q3871" s="98"/>
      <c r="R3871" s="98"/>
      <c r="S3871" s="98"/>
      <c r="T3871" s="98"/>
      <c r="U3871" s="98"/>
      <c r="V3871" s="98"/>
      <c r="W3871" s="98"/>
      <c r="X3871" s="98"/>
      <c r="Y3871" s="98"/>
      <c r="Z3871" s="98"/>
      <c r="AA3871" s="98"/>
      <c r="AB3871" s="98"/>
      <c r="AC3871" s="98"/>
    </row>
    <row r="3872" spans="1:29" s="80" customFormat="1" ht="17.25" customHeight="1" x14ac:dyDescent="0.25">
      <c r="A3872" s="250"/>
      <c r="B3872" s="251"/>
      <c r="C3872" s="260"/>
      <c r="D3872" s="217"/>
      <c r="E3872" s="219"/>
      <c r="F3872" s="238" t="s">
        <v>219</v>
      </c>
      <c r="G3872" s="497" t="s">
        <v>220</v>
      </c>
      <c r="H3872" s="220">
        <v>2000000</v>
      </c>
      <c r="I3872" s="221"/>
      <c r="J3872" s="221">
        <f>SUM(H3872:I3872)</f>
        <v>2000000</v>
      </c>
      <c r="K3872" s="221">
        <f>SUM(K3845)</f>
        <v>254548</v>
      </c>
      <c r="L3872" s="221"/>
      <c r="M3872" s="221">
        <f>SUM(K3872:L3872)</f>
        <v>254548</v>
      </c>
      <c r="N3872" s="722"/>
      <c r="O3872" s="115"/>
      <c r="P3872" s="98"/>
      <c r="Q3872" s="98"/>
      <c r="R3872" s="98"/>
      <c r="S3872" s="98"/>
      <c r="T3872" s="98"/>
      <c r="U3872" s="98"/>
      <c r="V3872" s="98"/>
      <c r="W3872" s="98"/>
      <c r="X3872" s="98"/>
      <c r="Y3872" s="98"/>
      <c r="Z3872" s="98"/>
      <c r="AA3872" s="98"/>
      <c r="AB3872" s="98"/>
      <c r="AC3872" s="98"/>
    </row>
    <row r="3873" spans="1:29" s="80" customFormat="1" hidden="1" x14ac:dyDescent="0.25">
      <c r="A3873" s="250"/>
      <c r="B3873" s="251"/>
      <c r="C3873" s="260"/>
      <c r="D3873" s="217"/>
      <c r="E3873" s="219"/>
      <c r="F3873" s="238" t="s">
        <v>221</v>
      </c>
      <c r="G3873" s="497" t="s">
        <v>222</v>
      </c>
      <c r="H3873" s="220"/>
      <c r="I3873" s="221"/>
      <c r="J3873" s="221">
        <f t="shared" ref="J3873:J3887" si="298">SUM(H3873:I3873)</f>
        <v>0</v>
      </c>
      <c r="K3873" s="221"/>
      <c r="L3873" s="221"/>
      <c r="M3873" s="221">
        <f t="shared" ref="M3873:M3887" si="299">SUM(K3873:L3873)</f>
        <v>0</v>
      </c>
      <c r="N3873" s="722"/>
      <c r="O3873" s="115"/>
      <c r="P3873" s="98"/>
      <c r="Q3873" s="98"/>
      <c r="R3873" s="98"/>
      <c r="S3873" s="98"/>
      <c r="T3873" s="98"/>
      <c r="U3873" s="98"/>
      <c r="V3873" s="98"/>
      <c r="W3873" s="98"/>
      <c r="X3873" s="98"/>
      <c r="Y3873" s="98"/>
      <c r="Z3873" s="98"/>
      <c r="AA3873" s="98"/>
      <c r="AB3873" s="98"/>
      <c r="AC3873" s="98"/>
    </row>
    <row r="3874" spans="1:29" s="80" customFormat="1" hidden="1" x14ac:dyDescent="0.25">
      <c r="A3874" s="250"/>
      <c r="B3874" s="251"/>
      <c r="C3874" s="260"/>
      <c r="D3874" s="217"/>
      <c r="E3874" s="219"/>
      <c r="F3874" s="238" t="s">
        <v>223</v>
      </c>
      <c r="G3874" s="497" t="s">
        <v>224</v>
      </c>
      <c r="H3874" s="220"/>
      <c r="I3874" s="221"/>
      <c r="J3874" s="221">
        <f t="shared" si="298"/>
        <v>0</v>
      </c>
      <c r="K3874" s="221"/>
      <c r="L3874" s="221"/>
      <c r="M3874" s="221">
        <f t="shared" si="299"/>
        <v>0</v>
      </c>
      <c r="N3874" s="722"/>
      <c r="O3874" s="115"/>
      <c r="P3874" s="98"/>
      <c r="Q3874" s="98"/>
      <c r="R3874" s="98"/>
      <c r="S3874" s="98"/>
      <c r="T3874" s="98"/>
      <c r="U3874" s="98"/>
      <c r="V3874" s="98"/>
      <c r="W3874" s="98"/>
      <c r="X3874" s="98"/>
      <c r="Y3874" s="98"/>
      <c r="Z3874" s="98"/>
      <c r="AA3874" s="98"/>
      <c r="AB3874" s="98"/>
      <c r="AC3874" s="98"/>
    </row>
    <row r="3875" spans="1:29" s="80" customFormat="1" hidden="1" x14ac:dyDescent="0.25">
      <c r="A3875" s="250"/>
      <c r="B3875" s="251"/>
      <c r="C3875" s="260"/>
      <c r="D3875" s="217"/>
      <c r="E3875" s="219"/>
      <c r="F3875" s="238" t="s">
        <v>225</v>
      </c>
      <c r="G3875" s="497" t="s">
        <v>226</v>
      </c>
      <c r="H3875" s="220"/>
      <c r="I3875" s="221"/>
      <c r="J3875" s="221">
        <f t="shared" si="298"/>
        <v>0</v>
      </c>
      <c r="K3875" s="221"/>
      <c r="L3875" s="221"/>
      <c r="M3875" s="221">
        <f t="shared" si="299"/>
        <v>0</v>
      </c>
      <c r="N3875" s="722"/>
      <c r="O3875" s="115"/>
      <c r="P3875" s="98"/>
      <c r="Q3875" s="98"/>
      <c r="R3875" s="98"/>
      <c r="S3875" s="98"/>
      <c r="T3875" s="98"/>
      <c r="U3875" s="98"/>
      <c r="V3875" s="98"/>
      <c r="W3875" s="98"/>
      <c r="X3875" s="98"/>
      <c r="Y3875" s="98"/>
      <c r="Z3875" s="98"/>
      <c r="AA3875" s="98"/>
      <c r="AB3875" s="98"/>
      <c r="AC3875" s="98"/>
    </row>
    <row r="3876" spans="1:29" s="80" customFormat="1" hidden="1" x14ac:dyDescent="0.25">
      <c r="A3876" s="250"/>
      <c r="B3876" s="251"/>
      <c r="C3876" s="260"/>
      <c r="D3876" s="217"/>
      <c r="E3876" s="219"/>
      <c r="F3876" s="238" t="s">
        <v>227</v>
      </c>
      <c r="G3876" s="497" t="s">
        <v>228</v>
      </c>
      <c r="H3876" s="220"/>
      <c r="I3876" s="221"/>
      <c r="J3876" s="221">
        <f t="shared" si="298"/>
        <v>0</v>
      </c>
      <c r="K3876" s="221"/>
      <c r="L3876" s="221"/>
      <c r="M3876" s="221">
        <f t="shared" si="299"/>
        <v>0</v>
      </c>
      <c r="N3876" s="722"/>
      <c r="O3876" s="115"/>
      <c r="P3876" s="98"/>
      <c r="Q3876" s="98"/>
      <c r="R3876" s="98"/>
      <c r="S3876" s="98"/>
      <c r="T3876" s="98"/>
      <c r="U3876" s="98"/>
      <c r="V3876" s="98"/>
      <c r="W3876" s="98"/>
      <c r="X3876" s="98"/>
      <c r="Y3876" s="98"/>
      <c r="Z3876" s="98"/>
      <c r="AA3876" s="98"/>
      <c r="AB3876" s="98"/>
      <c r="AC3876" s="98"/>
    </row>
    <row r="3877" spans="1:29" s="80" customFormat="1" hidden="1" x14ac:dyDescent="0.25">
      <c r="A3877" s="250"/>
      <c r="B3877" s="251"/>
      <c r="C3877" s="260"/>
      <c r="D3877" s="217"/>
      <c r="E3877" s="219"/>
      <c r="F3877" s="238" t="s">
        <v>229</v>
      </c>
      <c r="G3877" s="497" t="s">
        <v>230</v>
      </c>
      <c r="H3877" s="220"/>
      <c r="I3877" s="221"/>
      <c r="J3877" s="221">
        <f t="shared" si="298"/>
        <v>0</v>
      </c>
      <c r="K3877" s="221"/>
      <c r="L3877" s="221"/>
      <c r="M3877" s="221">
        <f t="shared" si="299"/>
        <v>0</v>
      </c>
      <c r="N3877" s="722"/>
      <c r="O3877" s="115"/>
      <c r="P3877" s="98"/>
      <c r="Q3877" s="98"/>
      <c r="R3877" s="98"/>
      <c r="S3877" s="98"/>
      <c r="T3877" s="98"/>
      <c r="U3877" s="98"/>
      <c r="V3877" s="98"/>
      <c r="W3877" s="98"/>
      <c r="X3877" s="98"/>
      <c r="Y3877" s="98"/>
      <c r="Z3877" s="98"/>
      <c r="AA3877" s="98"/>
      <c r="AB3877" s="98"/>
      <c r="AC3877" s="98"/>
    </row>
    <row r="3878" spans="1:29" s="80" customFormat="1" hidden="1" x14ac:dyDescent="0.25">
      <c r="A3878" s="250"/>
      <c r="B3878" s="251"/>
      <c r="C3878" s="260"/>
      <c r="D3878" s="217"/>
      <c r="E3878" s="219"/>
      <c r="F3878" s="238" t="s">
        <v>231</v>
      </c>
      <c r="G3878" s="497" t="s">
        <v>4115</v>
      </c>
      <c r="H3878" s="220"/>
      <c r="I3878" s="221"/>
      <c r="J3878" s="221">
        <f t="shared" si="298"/>
        <v>0</v>
      </c>
      <c r="K3878" s="221"/>
      <c r="L3878" s="221"/>
      <c r="M3878" s="221">
        <f t="shared" si="299"/>
        <v>0</v>
      </c>
      <c r="N3878" s="722"/>
      <c r="O3878" s="115"/>
      <c r="P3878" s="98"/>
      <c r="Q3878" s="98"/>
      <c r="R3878" s="98"/>
      <c r="S3878" s="98"/>
      <c r="T3878" s="98"/>
      <c r="U3878" s="98"/>
      <c r="V3878" s="98"/>
      <c r="W3878" s="98"/>
      <c r="X3878" s="98"/>
      <c r="Y3878" s="98"/>
      <c r="Z3878" s="98"/>
      <c r="AA3878" s="98"/>
      <c r="AB3878" s="98"/>
      <c r="AC3878" s="98"/>
    </row>
    <row r="3879" spans="1:29" s="80" customFormat="1" hidden="1" x14ac:dyDescent="0.25">
      <c r="A3879" s="250"/>
      <c r="B3879" s="251"/>
      <c r="C3879" s="260"/>
      <c r="D3879" s="217"/>
      <c r="E3879" s="219"/>
      <c r="F3879" s="238" t="s">
        <v>232</v>
      </c>
      <c r="G3879" s="497" t="s">
        <v>4114</v>
      </c>
      <c r="H3879" s="220"/>
      <c r="I3879" s="221"/>
      <c r="J3879" s="221">
        <f t="shared" si="298"/>
        <v>0</v>
      </c>
      <c r="K3879" s="221"/>
      <c r="L3879" s="221"/>
      <c r="M3879" s="221">
        <f t="shared" si="299"/>
        <v>0</v>
      </c>
      <c r="N3879" s="722"/>
      <c r="O3879" s="115"/>
      <c r="P3879" s="98"/>
      <c r="Q3879" s="98"/>
      <c r="R3879" s="98"/>
      <c r="S3879" s="98"/>
      <c r="T3879" s="98"/>
      <c r="U3879" s="98"/>
      <c r="V3879" s="98"/>
      <c r="W3879" s="98"/>
      <c r="X3879" s="98"/>
      <c r="Y3879" s="98"/>
      <c r="Z3879" s="98"/>
      <c r="AA3879" s="98"/>
      <c r="AB3879" s="98"/>
      <c r="AC3879" s="98"/>
    </row>
    <row r="3880" spans="1:29" s="80" customFormat="1" hidden="1" x14ac:dyDescent="0.25">
      <c r="A3880" s="250"/>
      <c r="B3880" s="251"/>
      <c r="C3880" s="260"/>
      <c r="D3880" s="217"/>
      <c r="E3880" s="219"/>
      <c r="F3880" s="238" t="s">
        <v>233</v>
      </c>
      <c r="G3880" s="497" t="s">
        <v>42</v>
      </c>
      <c r="H3880" s="220"/>
      <c r="I3880" s="221"/>
      <c r="J3880" s="221">
        <f t="shared" si="298"/>
        <v>0</v>
      </c>
      <c r="K3880" s="221"/>
      <c r="L3880" s="221"/>
      <c r="M3880" s="221">
        <f t="shared" si="299"/>
        <v>0</v>
      </c>
      <c r="N3880" s="722"/>
      <c r="O3880" s="115"/>
      <c r="P3880" s="98"/>
      <c r="Q3880" s="98"/>
      <c r="R3880" s="98"/>
      <c r="S3880" s="98"/>
      <c r="T3880" s="98"/>
      <c r="U3880" s="98"/>
      <c r="V3880" s="98"/>
      <c r="W3880" s="98"/>
      <c r="X3880" s="98"/>
      <c r="Y3880" s="98"/>
      <c r="Z3880" s="98"/>
      <c r="AA3880" s="98"/>
      <c r="AB3880" s="98"/>
      <c r="AC3880" s="98"/>
    </row>
    <row r="3881" spans="1:29" s="80" customFormat="1" hidden="1" x14ac:dyDescent="0.25">
      <c r="A3881" s="250"/>
      <c r="B3881" s="251"/>
      <c r="C3881" s="260"/>
      <c r="D3881" s="217"/>
      <c r="E3881" s="219"/>
      <c r="F3881" s="238" t="s">
        <v>234</v>
      </c>
      <c r="G3881" s="497" t="s">
        <v>235</v>
      </c>
      <c r="H3881" s="220"/>
      <c r="I3881" s="221"/>
      <c r="J3881" s="221">
        <f t="shared" si="298"/>
        <v>0</v>
      </c>
      <c r="K3881" s="221"/>
      <c r="L3881" s="221"/>
      <c r="M3881" s="221">
        <f t="shared" si="299"/>
        <v>0</v>
      </c>
      <c r="N3881" s="722"/>
      <c r="O3881" s="115"/>
      <c r="P3881" s="98"/>
      <c r="Q3881" s="98"/>
      <c r="R3881" s="98"/>
      <c r="S3881" s="98"/>
      <c r="T3881" s="98"/>
      <c r="U3881" s="98"/>
      <c r="V3881" s="98"/>
      <c r="W3881" s="98"/>
      <c r="X3881" s="98"/>
      <c r="Y3881" s="98"/>
      <c r="Z3881" s="98"/>
      <c r="AA3881" s="98"/>
      <c r="AB3881" s="98"/>
      <c r="AC3881" s="98"/>
    </row>
    <row r="3882" spans="1:29" s="80" customFormat="1" hidden="1" x14ac:dyDescent="0.25">
      <c r="A3882" s="250"/>
      <c r="B3882" s="251"/>
      <c r="C3882" s="260"/>
      <c r="D3882" s="217"/>
      <c r="E3882" s="219"/>
      <c r="F3882" s="238" t="s">
        <v>236</v>
      </c>
      <c r="G3882" s="497" t="s">
        <v>237</v>
      </c>
      <c r="H3882" s="220"/>
      <c r="I3882" s="221"/>
      <c r="J3882" s="221">
        <f t="shared" si="298"/>
        <v>0</v>
      </c>
      <c r="K3882" s="221"/>
      <c r="L3882" s="221"/>
      <c r="M3882" s="221">
        <f t="shared" si="299"/>
        <v>0</v>
      </c>
      <c r="N3882" s="722"/>
      <c r="O3882" s="115"/>
      <c r="P3882" s="98"/>
      <c r="Q3882" s="98"/>
      <c r="R3882" s="98"/>
      <c r="S3882" s="98"/>
      <c r="T3882" s="98"/>
      <c r="U3882" s="98"/>
      <c r="V3882" s="98"/>
      <c r="W3882" s="98"/>
      <c r="X3882" s="98"/>
      <c r="Y3882" s="98"/>
      <c r="Z3882" s="98"/>
      <c r="AA3882" s="98"/>
      <c r="AB3882" s="98"/>
      <c r="AC3882" s="98"/>
    </row>
    <row r="3883" spans="1:29" s="80" customFormat="1" ht="30" hidden="1" x14ac:dyDescent="0.25">
      <c r="A3883" s="250"/>
      <c r="B3883" s="251"/>
      <c r="C3883" s="260"/>
      <c r="D3883" s="217"/>
      <c r="E3883" s="219"/>
      <c r="F3883" s="238" t="s">
        <v>238</v>
      </c>
      <c r="G3883" s="497" t="s">
        <v>239</v>
      </c>
      <c r="H3883" s="220"/>
      <c r="I3883" s="221"/>
      <c r="J3883" s="221">
        <f t="shared" si="298"/>
        <v>0</v>
      </c>
      <c r="K3883" s="221"/>
      <c r="L3883" s="221"/>
      <c r="M3883" s="221">
        <f t="shared" si="299"/>
        <v>0</v>
      </c>
      <c r="N3883" s="722"/>
      <c r="O3883" s="115"/>
      <c r="P3883" s="98"/>
      <c r="Q3883" s="98"/>
      <c r="R3883" s="98"/>
      <c r="S3883" s="98"/>
      <c r="T3883" s="98"/>
      <c r="U3883" s="98"/>
      <c r="V3883" s="98"/>
      <c r="W3883" s="98"/>
      <c r="X3883" s="98"/>
      <c r="Y3883" s="98"/>
      <c r="Z3883" s="98"/>
      <c r="AA3883" s="98"/>
      <c r="AB3883" s="98"/>
      <c r="AC3883" s="98"/>
    </row>
    <row r="3884" spans="1:29" s="80" customFormat="1" hidden="1" x14ac:dyDescent="0.25">
      <c r="A3884" s="250"/>
      <c r="B3884" s="251"/>
      <c r="C3884" s="260"/>
      <c r="D3884" s="217"/>
      <c r="E3884" s="219"/>
      <c r="F3884" s="238" t="s">
        <v>240</v>
      </c>
      <c r="G3884" s="497" t="s">
        <v>241</v>
      </c>
      <c r="H3884" s="220"/>
      <c r="I3884" s="221"/>
      <c r="J3884" s="221">
        <f t="shared" si="298"/>
        <v>0</v>
      </c>
      <c r="K3884" s="221"/>
      <c r="L3884" s="221"/>
      <c r="M3884" s="221">
        <f t="shared" si="299"/>
        <v>0</v>
      </c>
      <c r="N3884" s="722"/>
      <c r="O3884" s="115"/>
      <c r="P3884" s="98"/>
      <c r="Q3884" s="98"/>
      <c r="R3884" s="98"/>
      <c r="S3884" s="98"/>
      <c r="T3884" s="98"/>
      <c r="U3884" s="98"/>
      <c r="V3884" s="98"/>
      <c r="W3884" s="98"/>
      <c r="X3884" s="98"/>
      <c r="Y3884" s="98"/>
      <c r="Z3884" s="98"/>
      <c r="AA3884" s="98"/>
      <c r="AB3884" s="98"/>
      <c r="AC3884" s="98"/>
    </row>
    <row r="3885" spans="1:29" s="80" customFormat="1" ht="30" hidden="1" x14ac:dyDescent="0.25">
      <c r="A3885" s="250"/>
      <c r="B3885" s="251"/>
      <c r="C3885" s="260"/>
      <c r="D3885" s="217"/>
      <c r="E3885" s="219"/>
      <c r="F3885" s="238" t="s">
        <v>242</v>
      </c>
      <c r="G3885" s="497" t="s">
        <v>243</v>
      </c>
      <c r="H3885" s="220"/>
      <c r="I3885" s="221"/>
      <c r="J3885" s="221">
        <f t="shared" si="298"/>
        <v>0</v>
      </c>
      <c r="K3885" s="221"/>
      <c r="L3885" s="221"/>
      <c r="M3885" s="221">
        <f t="shared" si="299"/>
        <v>0</v>
      </c>
      <c r="N3885" s="722"/>
      <c r="O3885" s="115"/>
      <c r="P3885" s="98"/>
      <c r="Q3885" s="98"/>
      <c r="R3885" s="98"/>
      <c r="S3885" s="98"/>
      <c r="T3885" s="98"/>
      <c r="U3885" s="98"/>
      <c r="V3885" s="98"/>
      <c r="W3885" s="98"/>
      <c r="X3885" s="98"/>
      <c r="Y3885" s="98"/>
      <c r="Z3885" s="98"/>
      <c r="AA3885" s="98"/>
      <c r="AB3885" s="98"/>
      <c r="AC3885" s="98"/>
    </row>
    <row r="3886" spans="1:29" s="80" customFormat="1" hidden="1" x14ac:dyDescent="0.25">
      <c r="A3886" s="250"/>
      <c r="B3886" s="251"/>
      <c r="C3886" s="260"/>
      <c r="D3886" s="217"/>
      <c r="E3886" s="219"/>
      <c r="F3886" s="238" t="s">
        <v>244</v>
      </c>
      <c r="G3886" s="497" t="s">
        <v>245</v>
      </c>
      <c r="H3886" s="220"/>
      <c r="I3886" s="221"/>
      <c r="J3886" s="221">
        <f t="shared" si="298"/>
        <v>0</v>
      </c>
      <c r="K3886" s="221"/>
      <c r="L3886" s="221"/>
      <c r="M3886" s="221">
        <f t="shared" si="299"/>
        <v>0</v>
      </c>
      <c r="N3886" s="722"/>
      <c r="O3886" s="115"/>
      <c r="P3886" s="98"/>
      <c r="Q3886" s="98"/>
      <c r="R3886" s="98"/>
      <c r="S3886" s="98"/>
      <c r="T3886" s="98"/>
      <c r="U3886" s="98"/>
      <c r="V3886" s="98"/>
      <c r="W3886" s="98"/>
      <c r="X3886" s="98"/>
      <c r="Y3886" s="98"/>
      <c r="Z3886" s="98"/>
      <c r="AA3886" s="98"/>
      <c r="AB3886" s="98"/>
      <c r="AC3886" s="98"/>
    </row>
    <row r="3887" spans="1:29" s="80" customFormat="1" hidden="1" x14ac:dyDescent="0.25">
      <c r="A3887" s="250"/>
      <c r="B3887" s="251"/>
      <c r="C3887" s="260"/>
      <c r="D3887" s="217"/>
      <c r="E3887" s="219"/>
      <c r="F3887" s="238" t="s">
        <v>246</v>
      </c>
      <c r="G3887" s="497" t="s">
        <v>247</v>
      </c>
      <c r="H3887" s="220"/>
      <c r="I3887" s="221"/>
      <c r="J3887" s="221">
        <f t="shared" si="298"/>
        <v>0</v>
      </c>
      <c r="K3887" s="221"/>
      <c r="L3887" s="221"/>
      <c r="M3887" s="221">
        <f t="shared" si="299"/>
        <v>0</v>
      </c>
      <c r="N3887" s="722"/>
      <c r="O3887" s="115"/>
      <c r="P3887" s="98"/>
      <c r="Q3887" s="98"/>
      <c r="R3887" s="98"/>
      <c r="S3887" s="98"/>
      <c r="T3887" s="98"/>
      <c r="U3887" s="98"/>
      <c r="V3887" s="98"/>
      <c r="W3887" s="98"/>
      <c r="X3887" s="98"/>
      <c r="Y3887" s="98"/>
      <c r="Z3887" s="98"/>
      <c r="AA3887" s="98"/>
      <c r="AB3887" s="98"/>
      <c r="AC3887" s="98"/>
    </row>
    <row r="3888" spans="1:29" s="80" customFormat="1" ht="13.5" customHeight="1" x14ac:dyDescent="0.25">
      <c r="A3888" s="250"/>
      <c r="B3888" s="251"/>
      <c r="C3888" s="260"/>
      <c r="D3888" s="217"/>
      <c r="E3888" s="219"/>
      <c r="F3888" s="217"/>
      <c r="G3888" s="498" t="s">
        <v>3925</v>
      </c>
      <c r="H3888" s="239">
        <f>SUM(H3872:H3887)</f>
        <v>2000000</v>
      </c>
      <c r="I3888" s="240">
        <f>SUM(I3873:I3887)</f>
        <v>0</v>
      </c>
      <c r="J3888" s="240">
        <f>SUM(J3872:J3887)</f>
        <v>2000000</v>
      </c>
      <c r="K3888" s="240">
        <f>SUM(K3872:K3887)</f>
        <v>254548</v>
      </c>
      <c r="L3888" s="240">
        <f>SUM(L3873:L3887)</f>
        <v>0</v>
      </c>
      <c r="M3888" s="240">
        <f>SUM(M3872:M3887)</f>
        <v>254548</v>
      </c>
      <c r="N3888" s="724"/>
      <c r="O3888" s="115"/>
      <c r="P3888" s="98"/>
      <c r="Q3888" s="98"/>
      <c r="R3888" s="98"/>
      <c r="S3888" s="98"/>
      <c r="T3888" s="98"/>
      <c r="U3888" s="98"/>
      <c r="V3888" s="98"/>
      <c r="W3888" s="98"/>
      <c r="X3888" s="98"/>
      <c r="Y3888" s="98"/>
      <c r="Z3888" s="98"/>
      <c r="AA3888" s="98"/>
      <c r="AB3888" s="98"/>
      <c r="AC3888" s="98"/>
    </row>
    <row r="3889" spans="1:29" s="80" customFormat="1" ht="28.5" x14ac:dyDescent="0.25">
      <c r="A3889" s="250"/>
      <c r="B3889" s="251"/>
      <c r="C3889" s="260"/>
      <c r="D3889" s="217"/>
      <c r="E3889" s="234"/>
      <c r="F3889" s="233"/>
      <c r="G3889" s="499" t="s">
        <v>4286</v>
      </c>
      <c r="H3889" s="235"/>
      <c r="I3889" s="236"/>
      <c r="J3889" s="237"/>
      <c r="K3889" s="237"/>
      <c r="L3889" s="237"/>
      <c r="M3889" s="237"/>
      <c r="N3889" s="723"/>
      <c r="O3889" s="115"/>
      <c r="P3889" s="98"/>
      <c r="Q3889" s="98"/>
      <c r="R3889" s="98"/>
      <c r="S3889" s="98"/>
      <c r="T3889" s="98"/>
      <c r="U3889" s="98"/>
      <c r="V3889" s="98"/>
      <c r="W3889" s="98"/>
      <c r="X3889" s="98"/>
      <c r="Y3889" s="98"/>
      <c r="Z3889" s="98"/>
      <c r="AA3889" s="98"/>
      <c r="AB3889" s="98"/>
      <c r="AC3889" s="98"/>
    </row>
    <row r="3890" spans="1:29" s="80" customFormat="1" x14ac:dyDescent="0.25">
      <c r="A3890" s="250"/>
      <c r="B3890" s="251"/>
      <c r="C3890" s="260"/>
      <c r="D3890" s="217"/>
      <c r="E3890" s="219"/>
      <c r="F3890" s="238" t="s">
        <v>219</v>
      </c>
      <c r="G3890" s="497" t="s">
        <v>220</v>
      </c>
      <c r="H3890" s="220">
        <f>SUM(H3888)</f>
        <v>2000000</v>
      </c>
      <c r="I3890" s="221"/>
      <c r="J3890" s="221">
        <f>SUM(H3890:I3890)</f>
        <v>2000000</v>
      </c>
      <c r="K3890" s="221">
        <f>SUM(K3888)</f>
        <v>254548</v>
      </c>
      <c r="L3890" s="221"/>
      <c r="M3890" s="221">
        <f>SUM(K3890:L3890)</f>
        <v>254548</v>
      </c>
      <c r="N3890" s="722"/>
      <c r="O3890" s="115"/>
      <c r="P3890" s="98"/>
      <c r="Q3890" s="98"/>
      <c r="R3890" s="98"/>
      <c r="S3890" s="98"/>
      <c r="T3890" s="98"/>
      <c r="U3890" s="98"/>
      <c r="V3890" s="98"/>
      <c r="W3890" s="98"/>
      <c r="X3890" s="98"/>
      <c r="Y3890" s="98"/>
      <c r="Z3890" s="98"/>
      <c r="AA3890" s="98"/>
      <c r="AB3890" s="98"/>
      <c r="AC3890" s="98"/>
    </row>
    <row r="3891" spans="1:29" s="80" customFormat="1" x14ac:dyDescent="0.25">
      <c r="A3891" s="250"/>
      <c r="B3891" s="251"/>
      <c r="C3891" s="260"/>
      <c r="D3891" s="261"/>
      <c r="E3891" s="264"/>
      <c r="F3891" s="217"/>
      <c r="G3891" s="498" t="s">
        <v>4287</v>
      </c>
      <c r="H3891" s="239">
        <f>SUM(H3890)</f>
        <v>2000000</v>
      </c>
      <c r="I3891" s="240">
        <f>SUM(I3876:I3890)</f>
        <v>0</v>
      </c>
      <c r="J3891" s="240">
        <f>SUM(H3891)</f>
        <v>2000000</v>
      </c>
      <c r="K3891" s="240">
        <f>SUM(K3890)</f>
        <v>254548</v>
      </c>
      <c r="L3891" s="240">
        <f>SUM(L3876:L3890)</f>
        <v>0</v>
      </c>
      <c r="M3891" s="240">
        <f>SUM(K3891)</f>
        <v>254548</v>
      </c>
      <c r="N3891" s="724">
        <v>12.72</v>
      </c>
      <c r="O3891" s="115"/>
      <c r="P3891" s="98"/>
      <c r="Q3891" s="98"/>
      <c r="R3891" s="98"/>
      <c r="S3891" s="98"/>
      <c r="T3891" s="98"/>
      <c r="U3891" s="98"/>
      <c r="V3891" s="98"/>
      <c r="W3891" s="98"/>
      <c r="X3891" s="98"/>
      <c r="Y3891" s="98"/>
      <c r="Z3891" s="98"/>
      <c r="AA3891" s="98"/>
      <c r="AB3891" s="98"/>
      <c r="AC3891" s="98"/>
    </row>
    <row r="3892" spans="1:29" s="80" customFormat="1" x14ac:dyDescent="0.25">
      <c r="A3892" s="250"/>
      <c r="B3892" s="251"/>
      <c r="C3892" s="260"/>
      <c r="D3892" s="261"/>
      <c r="E3892" s="264"/>
      <c r="F3892" s="233"/>
      <c r="G3892" s="499" t="s">
        <v>3877</v>
      </c>
      <c r="H3892" s="235"/>
      <c r="I3892" s="236"/>
      <c r="J3892" s="237"/>
      <c r="K3892" s="237"/>
      <c r="L3892" s="237"/>
      <c r="M3892" s="237"/>
      <c r="N3892" s="723"/>
      <c r="O3892" s="115"/>
      <c r="P3892" s="98"/>
      <c r="Q3892" s="98"/>
      <c r="R3892" s="98"/>
      <c r="S3892" s="98"/>
      <c r="T3892" s="98"/>
      <c r="U3892" s="98"/>
      <c r="V3892" s="98"/>
      <c r="W3892" s="98"/>
      <c r="X3892" s="98"/>
      <c r="Y3892" s="98"/>
      <c r="Z3892" s="98"/>
      <c r="AA3892" s="98"/>
      <c r="AB3892" s="98"/>
      <c r="AC3892" s="98"/>
    </row>
    <row r="3893" spans="1:29" s="80" customFormat="1" x14ac:dyDescent="0.25">
      <c r="A3893" s="250"/>
      <c r="B3893" s="251"/>
      <c r="C3893" s="260"/>
      <c r="D3893" s="261"/>
      <c r="E3893" s="264"/>
      <c r="F3893" s="238" t="s">
        <v>219</v>
      </c>
      <c r="G3893" s="497" t="s">
        <v>220</v>
      </c>
      <c r="H3893" s="220">
        <f>SUM(H3890+H3830+H3769+H3710)</f>
        <v>5600000</v>
      </c>
      <c r="I3893" s="221"/>
      <c r="J3893" s="221">
        <f>SUM(H3893:I3893)</f>
        <v>5600000</v>
      </c>
      <c r="K3893" s="221">
        <f>SUM(K3890+K3830+K3769+K3710)</f>
        <v>1984548</v>
      </c>
      <c r="L3893" s="221"/>
      <c r="M3893" s="221">
        <f>SUM(K3893:L3893)</f>
        <v>1984548</v>
      </c>
      <c r="N3893" s="722"/>
      <c r="O3893" s="115"/>
      <c r="P3893" s="98"/>
      <c r="Q3893" s="98"/>
      <c r="R3893" s="98"/>
      <c r="S3893" s="98"/>
      <c r="T3893" s="98"/>
      <c r="U3893" s="98"/>
      <c r="V3893" s="98"/>
      <c r="W3893" s="98"/>
      <c r="X3893" s="98"/>
      <c r="Y3893" s="98"/>
      <c r="Z3893" s="98"/>
      <c r="AA3893" s="98"/>
      <c r="AB3893" s="98"/>
      <c r="AC3893" s="98"/>
    </row>
    <row r="3894" spans="1:29" s="80" customFormat="1" hidden="1" x14ac:dyDescent="0.25">
      <c r="A3894" s="250"/>
      <c r="B3894" s="251"/>
      <c r="C3894" s="260"/>
      <c r="D3894" s="261"/>
      <c r="E3894" s="264"/>
      <c r="F3894" s="238" t="s">
        <v>221</v>
      </c>
      <c r="G3894" s="497" t="s">
        <v>222</v>
      </c>
      <c r="H3894" s="220"/>
      <c r="I3894" s="221"/>
      <c r="J3894" s="221">
        <f t="shared" ref="J3894:J3908" si="300">SUM(H3894:I3894)</f>
        <v>0</v>
      </c>
      <c r="K3894" s="221"/>
      <c r="L3894" s="221"/>
      <c r="M3894" s="221">
        <f t="shared" ref="M3894:M3908" si="301">SUM(K3894:L3894)</f>
        <v>0</v>
      </c>
      <c r="N3894" s="722"/>
      <c r="O3894" s="115"/>
      <c r="P3894" s="98"/>
      <c r="Q3894" s="98"/>
      <c r="R3894" s="98"/>
      <c r="S3894" s="98"/>
      <c r="T3894" s="98"/>
      <c r="U3894" s="98"/>
      <c r="V3894" s="98"/>
      <c r="W3894" s="98"/>
      <c r="X3894" s="98"/>
      <c r="Y3894" s="98"/>
      <c r="Z3894" s="98"/>
      <c r="AA3894" s="98"/>
      <c r="AB3894" s="98"/>
      <c r="AC3894" s="98"/>
    </row>
    <row r="3895" spans="1:29" s="80" customFormat="1" hidden="1" x14ac:dyDescent="0.25">
      <c r="A3895" s="250"/>
      <c r="B3895" s="251"/>
      <c r="C3895" s="260"/>
      <c r="D3895" s="261"/>
      <c r="E3895" s="264"/>
      <c r="F3895" s="238" t="s">
        <v>223</v>
      </c>
      <c r="G3895" s="497" t="s">
        <v>224</v>
      </c>
      <c r="H3895" s="220"/>
      <c r="I3895" s="221"/>
      <c r="J3895" s="221">
        <f t="shared" si="300"/>
        <v>0</v>
      </c>
      <c r="K3895" s="221"/>
      <c r="L3895" s="221"/>
      <c r="M3895" s="221">
        <f t="shared" si="301"/>
        <v>0</v>
      </c>
      <c r="N3895" s="722"/>
      <c r="O3895" s="115"/>
      <c r="P3895" s="98"/>
      <c r="Q3895" s="98"/>
      <c r="R3895" s="98"/>
      <c r="S3895" s="98"/>
      <c r="T3895" s="98"/>
      <c r="U3895" s="98"/>
      <c r="V3895" s="98"/>
      <c r="W3895" s="98"/>
      <c r="X3895" s="98"/>
      <c r="Y3895" s="98"/>
      <c r="Z3895" s="98"/>
      <c r="AA3895" s="98"/>
      <c r="AB3895" s="98"/>
      <c r="AC3895" s="98"/>
    </row>
    <row r="3896" spans="1:29" s="80" customFormat="1" hidden="1" x14ac:dyDescent="0.25">
      <c r="A3896" s="250"/>
      <c r="B3896" s="251"/>
      <c r="C3896" s="260"/>
      <c r="D3896" s="261"/>
      <c r="E3896" s="264"/>
      <c r="F3896" s="238" t="s">
        <v>225</v>
      </c>
      <c r="G3896" s="497" t="s">
        <v>226</v>
      </c>
      <c r="H3896" s="220"/>
      <c r="I3896" s="221"/>
      <c r="J3896" s="221">
        <f t="shared" si="300"/>
        <v>0</v>
      </c>
      <c r="K3896" s="221"/>
      <c r="L3896" s="221"/>
      <c r="M3896" s="221">
        <f t="shared" si="301"/>
        <v>0</v>
      </c>
      <c r="N3896" s="722"/>
      <c r="O3896" s="115"/>
      <c r="P3896" s="98"/>
      <c r="Q3896" s="98"/>
      <c r="R3896" s="98"/>
      <c r="S3896" s="98"/>
      <c r="T3896" s="98"/>
      <c r="U3896" s="98"/>
      <c r="V3896" s="98"/>
      <c r="W3896" s="98"/>
      <c r="X3896" s="98"/>
      <c r="Y3896" s="98"/>
      <c r="Z3896" s="98"/>
      <c r="AA3896" s="98"/>
      <c r="AB3896" s="98"/>
      <c r="AC3896" s="98"/>
    </row>
    <row r="3897" spans="1:29" s="80" customFormat="1" hidden="1" x14ac:dyDescent="0.25">
      <c r="A3897" s="250"/>
      <c r="B3897" s="251"/>
      <c r="C3897" s="260"/>
      <c r="D3897" s="261"/>
      <c r="E3897" s="264"/>
      <c r="F3897" s="238" t="s">
        <v>227</v>
      </c>
      <c r="G3897" s="497" t="s">
        <v>228</v>
      </c>
      <c r="H3897" s="220"/>
      <c r="I3897" s="221"/>
      <c r="J3897" s="221">
        <f t="shared" si="300"/>
        <v>0</v>
      </c>
      <c r="K3897" s="221"/>
      <c r="L3897" s="221"/>
      <c r="M3897" s="221">
        <f t="shared" si="301"/>
        <v>0</v>
      </c>
      <c r="N3897" s="722"/>
      <c r="O3897" s="115"/>
      <c r="P3897" s="98"/>
      <c r="Q3897" s="98"/>
      <c r="R3897" s="98"/>
      <c r="S3897" s="98"/>
      <c r="T3897" s="98"/>
      <c r="U3897" s="98"/>
      <c r="V3897" s="98"/>
      <c r="W3897" s="98"/>
      <c r="X3897" s="98"/>
      <c r="Y3897" s="98"/>
      <c r="Z3897" s="98"/>
      <c r="AA3897" s="98"/>
      <c r="AB3897" s="98"/>
      <c r="AC3897" s="98"/>
    </row>
    <row r="3898" spans="1:29" s="80" customFormat="1" hidden="1" x14ac:dyDescent="0.25">
      <c r="A3898" s="250"/>
      <c r="B3898" s="251"/>
      <c r="C3898" s="260"/>
      <c r="D3898" s="261"/>
      <c r="E3898" s="264"/>
      <c r="F3898" s="238" t="s">
        <v>229</v>
      </c>
      <c r="G3898" s="497" t="s">
        <v>230</v>
      </c>
      <c r="H3898" s="220"/>
      <c r="I3898" s="221"/>
      <c r="J3898" s="221">
        <f t="shared" si="300"/>
        <v>0</v>
      </c>
      <c r="K3898" s="221"/>
      <c r="L3898" s="221"/>
      <c r="M3898" s="221">
        <f t="shared" si="301"/>
        <v>0</v>
      </c>
      <c r="N3898" s="722"/>
      <c r="O3898" s="115"/>
      <c r="P3898" s="98"/>
      <c r="Q3898" s="98"/>
      <c r="R3898" s="98"/>
      <c r="S3898" s="98"/>
      <c r="T3898" s="98"/>
      <c r="U3898" s="98"/>
      <c r="V3898" s="98"/>
      <c r="W3898" s="98"/>
      <c r="X3898" s="98"/>
      <c r="Y3898" s="98"/>
      <c r="Z3898" s="98"/>
      <c r="AA3898" s="98"/>
      <c r="AB3898" s="98"/>
      <c r="AC3898" s="98"/>
    </row>
    <row r="3899" spans="1:29" s="80" customFormat="1" hidden="1" x14ac:dyDescent="0.25">
      <c r="A3899" s="250"/>
      <c r="B3899" s="251"/>
      <c r="C3899" s="260"/>
      <c r="D3899" s="261"/>
      <c r="E3899" s="264"/>
      <c r="F3899" s="238" t="s">
        <v>231</v>
      </c>
      <c r="G3899" s="497" t="s">
        <v>4115</v>
      </c>
      <c r="H3899" s="220"/>
      <c r="I3899" s="221"/>
      <c r="J3899" s="221">
        <f t="shared" si="300"/>
        <v>0</v>
      </c>
      <c r="K3899" s="221"/>
      <c r="L3899" s="221"/>
      <c r="M3899" s="221">
        <f t="shared" si="301"/>
        <v>0</v>
      </c>
      <c r="N3899" s="722"/>
      <c r="O3899" s="115"/>
      <c r="P3899" s="98"/>
      <c r="Q3899" s="98"/>
      <c r="R3899" s="98"/>
      <c r="S3899" s="98"/>
      <c r="T3899" s="98"/>
      <c r="U3899" s="98"/>
      <c r="V3899" s="98"/>
      <c r="W3899" s="98"/>
      <c r="X3899" s="98"/>
      <c r="Y3899" s="98"/>
      <c r="Z3899" s="98"/>
      <c r="AA3899" s="98"/>
      <c r="AB3899" s="98"/>
      <c r="AC3899" s="98"/>
    </row>
    <row r="3900" spans="1:29" s="80" customFormat="1" hidden="1" x14ac:dyDescent="0.25">
      <c r="A3900" s="250"/>
      <c r="B3900" s="251"/>
      <c r="C3900" s="260"/>
      <c r="D3900" s="261"/>
      <c r="E3900" s="264"/>
      <c r="F3900" s="238" t="s">
        <v>232</v>
      </c>
      <c r="G3900" s="497" t="s">
        <v>4114</v>
      </c>
      <c r="H3900" s="220"/>
      <c r="I3900" s="221"/>
      <c r="J3900" s="221">
        <f t="shared" si="300"/>
        <v>0</v>
      </c>
      <c r="K3900" s="221"/>
      <c r="L3900" s="221"/>
      <c r="M3900" s="221">
        <f t="shared" si="301"/>
        <v>0</v>
      </c>
      <c r="N3900" s="722"/>
      <c r="O3900" s="115"/>
      <c r="P3900" s="98"/>
      <c r="Q3900" s="98"/>
      <c r="R3900" s="98"/>
      <c r="S3900" s="98"/>
      <c r="T3900" s="98"/>
      <c r="U3900" s="98"/>
      <c r="V3900" s="98"/>
      <c r="W3900" s="98"/>
      <c r="X3900" s="98"/>
      <c r="Y3900" s="98"/>
      <c r="Z3900" s="98"/>
      <c r="AA3900" s="98"/>
      <c r="AB3900" s="98"/>
      <c r="AC3900" s="98"/>
    </row>
    <row r="3901" spans="1:29" s="80" customFormat="1" hidden="1" x14ac:dyDescent="0.25">
      <c r="A3901" s="250"/>
      <c r="B3901" s="251"/>
      <c r="C3901" s="260"/>
      <c r="D3901" s="261"/>
      <c r="E3901" s="264"/>
      <c r="F3901" s="238" t="s">
        <v>233</v>
      </c>
      <c r="G3901" s="497" t="s">
        <v>42</v>
      </c>
      <c r="H3901" s="220"/>
      <c r="I3901" s="221"/>
      <c r="J3901" s="221">
        <f t="shared" si="300"/>
        <v>0</v>
      </c>
      <c r="K3901" s="221"/>
      <c r="L3901" s="221"/>
      <c r="M3901" s="221">
        <f t="shared" si="301"/>
        <v>0</v>
      </c>
      <c r="N3901" s="722"/>
      <c r="O3901" s="115"/>
      <c r="P3901" s="98"/>
      <c r="Q3901" s="98"/>
      <c r="R3901" s="98"/>
      <c r="S3901" s="98"/>
      <c r="T3901" s="98"/>
      <c r="U3901" s="98"/>
      <c r="V3901" s="98"/>
      <c r="W3901" s="98"/>
      <c r="X3901" s="98"/>
      <c r="Y3901" s="98"/>
      <c r="Z3901" s="98"/>
      <c r="AA3901" s="98"/>
      <c r="AB3901" s="98"/>
      <c r="AC3901" s="98"/>
    </row>
    <row r="3902" spans="1:29" s="80" customFormat="1" hidden="1" x14ac:dyDescent="0.25">
      <c r="A3902" s="250"/>
      <c r="B3902" s="251"/>
      <c r="C3902" s="260"/>
      <c r="D3902" s="261"/>
      <c r="E3902" s="264"/>
      <c r="F3902" s="238" t="s">
        <v>234</v>
      </c>
      <c r="G3902" s="497" t="s">
        <v>235</v>
      </c>
      <c r="H3902" s="220"/>
      <c r="I3902" s="221"/>
      <c r="J3902" s="221">
        <f t="shared" si="300"/>
        <v>0</v>
      </c>
      <c r="K3902" s="221"/>
      <c r="L3902" s="221"/>
      <c r="M3902" s="221">
        <f t="shared" si="301"/>
        <v>0</v>
      </c>
      <c r="N3902" s="722"/>
      <c r="O3902" s="115"/>
      <c r="P3902" s="98"/>
      <c r="Q3902" s="98"/>
      <c r="R3902" s="98"/>
      <c r="S3902" s="98"/>
      <c r="T3902" s="98"/>
      <c r="U3902" s="98"/>
      <c r="V3902" s="98"/>
      <c r="W3902" s="98"/>
      <c r="X3902" s="98"/>
      <c r="Y3902" s="98"/>
      <c r="Z3902" s="98"/>
      <c r="AA3902" s="98"/>
      <c r="AB3902" s="98"/>
      <c r="AC3902" s="98"/>
    </row>
    <row r="3903" spans="1:29" s="80" customFormat="1" hidden="1" x14ac:dyDescent="0.25">
      <c r="A3903" s="250"/>
      <c r="B3903" s="251"/>
      <c r="C3903" s="260"/>
      <c r="D3903" s="261"/>
      <c r="E3903" s="264"/>
      <c r="F3903" s="238" t="s">
        <v>236</v>
      </c>
      <c r="G3903" s="497" t="s">
        <v>237</v>
      </c>
      <c r="H3903" s="220"/>
      <c r="I3903" s="221"/>
      <c r="J3903" s="221">
        <f t="shared" si="300"/>
        <v>0</v>
      </c>
      <c r="K3903" s="221"/>
      <c r="L3903" s="221"/>
      <c r="M3903" s="221">
        <f t="shared" si="301"/>
        <v>0</v>
      </c>
      <c r="N3903" s="722"/>
      <c r="O3903" s="115"/>
      <c r="P3903" s="98"/>
      <c r="Q3903" s="98"/>
      <c r="R3903" s="98"/>
      <c r="S3903" s="98"/>
      <c r="T3903" s="98"/>
      <c r="U3903" s="98"/>
      <c r="V3903" s="98"/>
      <c r="W3903" s="98"/>
      <c r="X3903" s="98"/>
      <c r="Y3903" s="98"/>
      <c r="Z3903" s="98"/>
      <c r="AA3903" s="98"/>
      <c r="AB3903" s="98"/>
      <c r="AC3903" s="98"/>
    </row>
    <row r="3904" spans="1:29" s="80" customFormat="1" ht="30" hidden="1" x14ac:dyDescent="0.25">
      <c r="A3904" s="250"/>
      <c r="B3904" s="251"/>
      <c r="C3904" s="260"/>
      <c r="D3904" s="261"/>
      <c r="E3904" s="264"/>
      <c r="F3904" s="238" t="s">
        <v>238</v>
      </c>
      <c r="G3904" s="497" t="s">
        <v>239</v>
      </c>
      <c r="H3904" s="220"/>
      <c r="I3904" s="221"/>
      <c r="J3904" s="221">
        <f t="shared" si="300"/>
        <v>0</v>
      </c>
      <c r="K3904" s="221"/>
      <c r="L3904" s="221"/>
      <c r="M3904" s="221">
        <f t="shared" si="301"/>
        <v>0</v>
      </c>
      <c r="N3904" s="722"/>
      <c r="O3904" s="115"/>
      <c r="P3904" s="98"/>
      <c r="Q3904" s="98"/>
      <c r="R3904" s="98"/>
      <c r="S3904" s="98"/>
      <c r="T3904" s="98"/>
      <c r="U3904" s="98"/>
      <c r="V3904" s="98"/>
      <c r="W3904" s="98"/>
      <c r="X3904" s="98"/>
      <c r="Y3904" s="98"/>
      <c r="Z3904" s="98"/>
      <c r="AA3904" s="98"/>
      <c r="AB3904" s="98"/>
      <c r="AC3904" s="98"/>
    </row>
    <row r="3905" spans="1:29" s="80" customFormat="1" x14ac:dyDescent="0.25">
      <c r="A3905" s="250"/>
      <c r="B3905" s="251"/>
      <c r="C3905" s="260"/>
      <c r="D3905" s="261"/>
      <c r="E3905" s="264"/>
      <c r="F3905" s="238" t="s">
        <v>240</v>
      </c>
      <c r="G3905" s="497" t="s">
        <v>241</v>
      </c>
      <c r="H3905" s="220">
        <f>SUM(H3831)</f>
        <v>13140000</v>
      </c>
      <c r="I3905" s="221">
        <f>SUM(I3687+I3785+I3887)</f>
        <v>0</v>
      </c>
      <c r="J3905" s="221">
        <f t="shared" si="300"/>
        <v>13140000</v>
      </c>
      <c r="K3905" s="221">
        <f>SUM(K3831)</f>
        <v>0</v>
      </c>
      <c r="L3905" s="221">
        <f>SUM(L3687+L3785+L3887)</f>
        <v>0</v>
      </c>
      <c r="M3905" s="221">
        <f t="shared" si="301"/>
        <v>0</v>
      </c>
      <c r="N3905" s="722"/>
      <c r="O3905" s="115"/>
      <c r="P3905" s="98"/>
      <c r="Q3905" s="98"/>
      <c r="R3905" s="98"/>
      <c r="S3905" s="98"/>
      <c r="T3905" s="98"/>
      <c r="U3905" s="98"/>
      <c r="V3905" s="98"/>
      <c r="W3905" s="98"/>
      <c r="X3905" s="98"/>
      <c r="Y3905" s="98"/>
      <c r="Z3905" s="98"/>
      <c r="AA3905" s="98"/>
      <c r="AB3905" s="98"/>
      <c r="AC3905" s="98"/>
    </row>
    <row r="3906" spans="1:29" s="80" customFormat="1" ht="30" hidden="1" x14ac:dyDescent="0.25">
      <c r="A3906" s="250"/>
      <c r="B3906" s="251"/>
      <c r="C3906" s="260"/>
      <c r="D3906" s="261"/>
      <c r="E3906" s="264"/>
      <c r="F3906" s="238" t="s">
        <v>242</v>
      </c>
      <c r="G3906" s="497" t="s">
        <v>243</v>
      </c>
      <c r="H3906" s="220"/>
      <c r="I3906" s="221"/>
      <c r="J3906" s="221">
        <f t="shared" si="300"/>
        <v>0</v>
      </c>
      <c r="K3906" s="221"/>
      <c r="L3906" s="221"/>
      <c r="M3906" s="221">
        <f t="shared" si="301"/>
        <v>0</v>
      </c>
      <c r="N3906" s="722"/>
      <c r="O3906" s="115"/>
      <c r="P3906" s="98"/>
      <c r="Q3906" s="98"/>
      <c r="R3906" s="98"/>
      <c r="S3906" s="98"/>
      <c r="T3906" s="98"/>
      <c r="U3906" s="98"/>
      <c r="V3906" s="98"/>
      <c r="W3906" s="98"/>
      <c r="X3906" s="98"/>
      <c r="Y3906" s="98"/>
      <c r="Z3906" s="98"/>
      <c r="AA3906" s="98"/>
      <c r="AB3906" s="98"/>
      <c r="AC3906" s="98"/>
    </row>
    <row r="3907" spans="1:29" s="80" customFormat="1" hidden="1" x14ac:dyDescent="0.25">
      <c r="A3907" s="250"/>
      <c r="B3907" s="251"/>
      <c r="C3907" s="260"/>
      <c r="D3907" s="261"/>
      <c r="E3907" s="264"/>
      <c r="F3907" s="238" t="s">
        <v>244</v>
      </c>
      <c r="G3907" s="497" t="s">
        <v>245</v>
      </c>
      <c r="H3907" s="220"/>
      <c r="I3907" s="221"/>
      <c r="J3907" s="221">
        <f t="shared" si="300"/>
        <v>0</v>
      </c>
      <c r="K3907" s="221"/>
      <c r="L3907" s="221"/>
      <c r="M3907" s="221">
        <f t="shared" si="301"/>
        <v>0</v>
      </c>
      <c r="N3907" s="722"/>
      <c r="O3907" s="115"/>
      <c r="P3907" s="98"/>
      <c r="Q3907" s="98"/>
      <c r="R3907" s="98"/>
      <c r="S3907" s="98"/>
      <c r="T3907" s="98"/>
      <c r="U3907" s="98"/>
      <c r="V3907" s="98"/>
      <c r="W3907" s="98"/>
      <c r="X3907" s="98"/>
      <c r="Y3907" s="98"/>
      <c r="Z3907" s="98"/>
      <c r="AA3907" s="98"/>
      <c r="AB3907" s="98"/>
      <c r="AC3907" s="98"/>
    </row>
    <row r="3908" spans="1:29" s="80" customFormat="1" ht="0.75" customHeight="1" x14ac:dyDescent="0.25">
      <c r="A3908" s="250"/>
      <c r="B3908" s="251"/>
      <c r="C3908" s="260"/>
      <c r="D3908" s="261"/>
      <c r="E3908" s="264"/>
      <c r="F3908" s="238" t="s">
        <v>246</v>
      </c>
      <c r="G3908" s="497" t="s">
        <v>247</v>
      </c>
      <c r="H3908" s="220"/>
      <c r="I3908" s="221"/>
      <c r="J3908" s="221">
        <f t="shared" si="300"/>
        <v>0</v>
      </c>
      <c r="K3908" s="221"/>
      <c r="L3908" s="221"/>
      <c r="M3908" s="221">
        <f t="shared" si="301"/>
        <v>0</v>
      </c>
      <c r="N3908" s="722"/>
      <c r="O3908" s="115"/>
      <c r="P3908" s="98"/>
      <c r="Q3908" s="98"/>
      <c r="R3908" s="98"/>
      <c r="S3908" s="98"/>
      <c r="T3908" s="98"/>
      <c r="U3908" s="98"/>
      <c r="V3908" s="98"/>
      <c r="W3908" s="98"/>
      <c r="X3908" s="98"/>
      <c r="Y3908" s="98"/>
      <c r="Z3908" s="98"/>
      <c r="AA3908" s="98"/>
      <c r="AB3908" s="98"/>
      <c r="AC3908" s="98"/>
    </row>
    <row r="3909" spans="1:29" s="80" customFormat="1" ht="12.75" customHeight="1" x14ac:dyDescent="0.25">
      <c r="A3909" s="250"/>
      <c r="B3909" s="251"/>
      <c r="C3909" s="260"/>
      <c r="D3909" s="261"/>
      <c r="E3909" s="264"/>
      <c r="F3909" s="238"/>
      <c r="G3909" s="497"/>
      <c r="H3909" s="220"/>
      <c r="I3909" s="221"/>
      <c r="J3909" s="221"/>
      <c r="K3909" s="221"/>
      <c r="L3909" s="221"/>
      <c r="M3909" s="221"/>
      <c r="N3909" s="722"/>
      <c r="O3909" s="115"/>
      <c r="P3909" s="98"/>
      <c r="Q3909" s="98"/>
      <c r="R3909" s="98"/>
      <c r="S3909" s="98"/>
      <c r="T3909" s="98"/>
      <c r="U3909" s="98"/>
      <c r="V3909" s="98"/>
      <c r="W3909" s="98"/>
      <c r="X3909" s="98"/>
      <c r="Y3909" s="98"/>
      <c r="Z3909" s="98"/>
      <c r="AA3909" s="98"/>
      <c r="AB3909" s="98"/>
      <c r="AC3909" s="98"/>
    </row>
    <row r="3910" spans="1:29" s="80" customFormat="1" ht="14.25" customHeight="1" x14ac:dyDescent="0.25">
      <c r="A3910" s="250"/>
      <c r="B3910" s="251"/>
      <c r="C3910" s="260"/>
      <c r="D3910" s="261"/>
      <c r="E3910" s="264"/>
      <c r="F3910" s="217"/>
      <c r="G3910" s="511" t="s">
        <v>3878</v>
      </c>
      <c r="H3910" s="239">
        <f>SUM(H3893:H3905)</f>
        <v>18740000</v>
      </c>
      <c r="I3910" s="240">
        <f>SUM(I3894:I3908)</f>
        <v>0</v>
      </c>
      <c r="J3910" s="240">
        <f>SUM(J3893:J3908)</f>
        <v>18740000</v>
      </c>
      <c r="K3910" s="240">
        <f>SUM(K3893:K3905)</f>
        <v>1984548</v>
      </c>
      <c r="L3910" s="240">
        <f>SUM(L3894:L3908)</f>
        <v>0</v>
      </c>
      <c r="M3910" s="240">
        <f>SUM(M3893:M3908)</f>
        <v>1984548</v>
      </c>
      <c r="N3910" s="724">
        <v>10.59</v>
      </c>
      <c r="O3910" s="115"/>
      <c r="P3910" s="98"/>
      <c r="Q3910" s="98"/>
      <c r="R3910" s="98"/>
      <c r="S3910" s="98"/>
      <c r="T3910" s="98"/>
      <c r="U3910" s="98"/>
      <c r="V3910" s="98"/>
      <c r="W3910" s="98"/>
      <c r="X3910" s="98"/>
      <c r="Y3910" s="98"/>
      <c r="Z3910" s="98"/>
      <c r="AA3910" s="98"/>
      <c r="AB3910" s="98"/>
      <c r="AC3910" s="98"/>
    </row>
    <row r="3911" spans="1:29" s="80" customFormat="1" x14ac:dyDescent="0.25">
      <c r="A3911" s="250"/>
      <c r="B3911" s="251"/>
      <c r="C3911" s="260"/>
      <c r="D3911" s="261"/>
      <c r="E3911" s="264"/>
      <c r="F3911" s="217"/>
      <c r="G3911" s="498"/>
      <c r="H3911" s="239"/>
      <c r="I3911" s="240"/>
      <c r="J3911" s="240"/>
      <c r="K3911" s="240"/>
      <c r="L3911" s="240"/>
      <c r="M3911" s="240"/>
      <c r="N3911" s="724"/>
      <c r="O3911" s="115"/>
      <c r="P3911" s="98"/>
      <c r="Q3911" s="98"/>
      <c r="R3911" s="98"/>
      <c r="S3911" s="98"/>
      <c r="T3911" s="98"/>
      <c r="U3911" s="98"/>
      <c r="V3911" s="98"/>
      <c r="W3911" s="98"/>
      <c r="X3911" s="98"/>
      <c r="Y3911" s="98"/>
      <c r="Z3911" s="98"/>
      <c r="AA3911" s="98"/>
      <c r="AB3911" s="98"/>
      <c r="AC3911" s="98"/>
    </row>
    <row r="3912" spans="1:29" s="80" customFormat="1" x14ac:dyDescent="0.25">
      <c r="A3912" s="217"/>
      <c r="B3912" s="217"/>
      <c r="C3912" s="228" t="s">
        <v>4164</v>
      </c>
      <c r="D3912" s="217"/>
      <c r="E3912" s="219"/>
      <c r="F3912" s="217"/>
      <c r="G3912" s="697" t="s">
        <v>4196</v>
      </c>
      <c r="H3912" s="220"/>
      <c r="I3912" s="221"/>
      <c r="J3912" s="235"/>
      <c r="K3912" s="235"/>
      <c r="L3912" s="235"/>
      <c r="M3912" s="235"/>
      <c r="N3912" s="735"/>
      <c r="O3912" s="115"/>
      <c r="P3912" s="98"/>
      <c r="Q3912" s="98"/>
      <c r="R3912" s="98"/>
      <c r="S3912" s="98"/>
      <c r="T3912" s="98"/>
      <c r="U3912" s="98"/>
      <c r="V3912" s="98"/>
      <c r="W3912" s="98"/>
      <c r="X3912" s="98"/>
      <c r="Y3912" s="98"/>
      <c r="Z3912" s="98"/>
      <c r="AA3912" s="98"/>
      <c r="AB3912" s="98"/>
      <c r="AC3912" s="98"/>
    </row>
    <row r="3913" spans="1:29" s="80" customFormat="1" ht="17.25" customHeight="1" x14ac:dyDescent="0.25">
      <c r="A3913" s="250"/>
      <c r="B3913" s="251"/>
      <c r="C3913" s="256" t="s">
        <v>4175</v>
      </c>
      <c r="D3913" s="229"/>
      <c r="E3913" s="257"/>
      <c r="F3913" s="258"/>
      <c r="G3913" s="518" t="s">
        <v>4176</v>
      </c>
      <c r="H3913" s="253"/>
      <c r="I3913" s="254"/>
      <c r="J3913" s="267"/>
      <c r="K3913" s="267"/>
      <c r="L3913" s="267"/>
      <c r="M3913" s="267"/>
      <c r="N3913" s="733"/>
      <c r="O3913" s="115"/>
      <c r="P3913" s="98"/>
      <c r="Q3913" s="98"/>
      <c r="R3913" s="98"/>
      <c r="S3913" s="98"/>
      <c r="T3913" s="98"/>
      <c r="U3913" s="98"/>
      <c r="V3913" s="98"/>
      <c r="W3913" s="98"/>
      <c r="X3913" s="98"/>
      <c r="Y3913" s="98"/>
      <c r="Z3913" s="98"/>
      <c r="AA3913" s="98"/>
      <c r="AB3913" s="98"/>
      <c r="AC3913" s="98"/>
    </row>
    <row r="3914" spans="1:29" s="80" customFormat="1" ht="13.5" customHeight="1" x14ac:dyDescent="0.25">
      <c r="A3914" s="217"/>
      <c r="B3914" s="217"/>
      <c r="C3914" s="228"/>
      <c r="D3914" s="230">
        <v>133</v>
      </c>
      <c r="E3914" s="231"/>
      <c r="F3914" s="230"/>
      <c r="G3914" s="492" t="s">
        <v>100</v>
      </c>
      <c r="H3914" s="220"/>
      <c r="I3914" s="221"/>
      <c r="J3914" s="221"/>
      <c r="K3914" s="221"/>
      <c r="L3914" s="221"/>
      <c r="M3914" s="221"/>
      <c r="N3914" s="722"/>
      <c r="O3914" s="115"/>
      <c r="P3914" s="98"/>
      <c r="Q3914" s="98"/>
      <c r="R3914" s="98"/>
      <c r="S3914" s="98"/>
      <c r="T3914" s="98"/>
      <c r="U3914" s="98"/>
      <c r="V3914" s="98"/>
      <c r="W3914" s="98"/>
      <c r="X3914" s="98"/>
      <c r="Y3914" s="98"/>
      <c r="Z3914" s="98"/>
      <c r="AA3914" s="98"/>
      <c r="AB3914" s="98"/>
      <c r="AC3914" s="98"/>
    </row>
    <row r="3915" spans="1:29" s="80" customFormat="1" hidden="1" x14ac:dyDescent="0.25">
      <c r="A3915" s="217"/>
      <c r="B3915" s="217"/>
      <c r="C3915" s="218"/>
      <c r="D3915" s="217"/>
      <c r="E3915" s="219"/>
      <c r="F3915" s="233">
        <v>411</v>
      </c>
      <c r="G3915" s="493" t="s">
        <v>3738</v>
      </c>
      <c r="H3915" s="220"/>
      <c r="I3915" s="221"/>
      <c r="J3915" s="221">
        <f>SUM(H3915:I3915)</f>
        <v>0</v>
      </c>
      <c r="K3915" s="221"/>
      <c r="L3915" s="221"/>
      <c r="M3915" s="221"/>
      <c r="N3915" s="722"/>
      <c r="O3915" s="115"/>
      <c r="P3915" s="98"/>
      <c r="Q3915" s="98"/>
      <c r="R3915" s="98"/>
      <c r="S3915" s="98"/>
      <c r="T3915" s="98"/>
      <c r="U3915" s="98"/>
      <c r="V3915" s="98"/>
      <c r="W3915" s="98"/>
      <c r="X3915" s="98"/>
      <c r="Y3915" s="98"/>
      <c r="Z3915" s="98"/>
      <c r="AA3915" s="98"/>
      <c r="AB3915" s="98"/>
      <c r="AC3915" s="98"/>
    </row>
    <row r="3916" spans="1:29" s="80" customFormat="1" hidden="1" x14ac:dyDescent="0.25">
      <c r="A3916" s="217"/>
      <c r="B3916" s="217"/>
      <c r="C3916" s="218"/>
      <c r="D3916" s="217"/>
      <c r="E3916" s="219"/>
      <c r="F3916" s="233">
        <v>412</v>
      </c>
      <c r="G3916" s="494" t="s">
        <v>3630</v>
      </c>
      <c r="H3916" s="220"/>
      <c r="I3916" s="221"/>
      <c r="J3916" s="221">
        <f t="shared" ref="J3916:J3974" si="302">SUM(H3916:I3916)</f>
        <v>0</v>
      </c>
      <c r="K3916" s="221"/>
      <c r="L3916" s="221"/>
      <c r="M3916" s="221"/>
      <c r="N3916" s="722"/>
      <c r="O3916" s="115"/>
      <c r="P3916" s="98"/>
      <c r="Q3916" s="98"/>
      <c r="R3916" s="98"/>
      <c r="S3916" s="98"/>
      <c r="T3916" s="98"/>
      <c r="U3916" s="98"/>
      <c r="V3916" s="98"/>
      <c r="W3916" s="98"/>
      <c r="X3916" s="98"/>
      <c r="Y3916" s="98"/>
      <c r="Z3916" s="98"/>
      <c r="AA3916" s="98"/>
      <c r="AB3916" s="98"/>
      <c r="AC3916" s="98"/>
    </row>
    <row r="3917" spans="1:29" s="80" customFormat="1" hidden="1" x14ac:dyDescent="0.25">
      <c r="A3917" s="217"/>
      <c r="B3917" s="217"/>
      <c r="C3917" s="218"/>
      <c r="D3917" s="217"/>
      <c r="E3917" s="219"/>
      <c r="F3917" s="233">
        <v>413</v>
      </c>
      <c r="G3917" s="493" t="s">
        <v>3739</v>
      </c>
      <c r="H3917" s="220"/>
      <c r="I3917" s="221"/>
      <c r="J3917" s="221">
        <f t="shared" si="302"/>
        <v>0</v>
      </c>
      <c r="K3917" s="221"/>
      <c r="L3917" s="221"/>
      <c r="M3917" s="221"/>
      <c r="N3917" s="722"/>
      <c r="O3917" s="115"/>
      <c r="P3917" s="98"/>
      <c r="Q3917" s="98"/>
      <c r="R3917" s="98"/>
      <c r="S3917" s="98"/>
      <c r="T3917" s="98"/>
      <c r="U3917" s="98"/>
      <c r="V3917" s="98"/>
      <c r="W3917" s="98"/>
      <c r="X3917" s="98"/>
      <c r="Y3917" s="98"/>
      <c r="Z3917" s="98"/>
      <c r="AA3917" s="98"/>
      <c r="AB3917" s="98"/>
      <c r="AC3917" s="98"/>
    </row>
    <row r="3918" spans="1:29" s="80" customFormat="1" hidden="1" x14ac:dyDescent="0.25">
      <c r="A3918" s="217"/>
      <c r="B3918" s="217"/>
      <c r="C3918" s="218"/>
      <c r="D3918" s="217"/>
      <c r="E3918" s="219"/>
      <c r="F3918" s="233">
        <v>414</v>
      </c>
      <c r="G3918" s="493" t="s">
        <v>3631</v>
      </c>
      <c r="H3918" s="220"/>
      <c r="I3918" s="221"/>
      <c r="J3918" s="221">
        <f t="shared" si="302"/>
        <v>0</v>
      </c>
      <c r="K3918" s="221"/>
      <c r="L3918" s="221"/>
      <c r="M3918" s="221"/>
      <c r="N3918" s="722"/>
      <c r="O3918" s="115"/>
      <c r="P3918" s="98"/>
      <c r="Q3918" s="98"/>
      <c r="R3918" s="98"/>
      <c r="S3918" s="98"/>
      <c r="T3918" s="98"/>
      <c r="U3918" s="98"/>
      <c r="V3918" s="98"/>
      <c r="W3918" s="98"/>
      <c r="X3918" s="98"/>
      <c r="Y3918" s="98"/>
      <c r="Z3918" s="98"/>
      <c r="AA3918" s="98"/>
      <c r="AB3918" s="98"/>
      <c r="AC3918" s="98"/>
    </row>
    <row r="3919" spans="1:29" s="80" customFormat="1" hidden="1" x14ac:dyDescent="0.25">
      <c r="A3919" s="217"/>
      <c r="B3919" s="217"/>
      <c r="C3919" s="218"/>
      <c r="D3919" s="217"/>
      <c r="E3919" s="219"/>
      <c r="F3919" s="233">
        <v>415</v>
      </c>
      <c r="G3919" s="493" t="s">
        <v>3748</v>
      </c>
      <c r="H3919" s="220"/>
      <c r="I3919" s="221"/>
      <c r="J3919" s="221">
        <f t="shared" si="302"/>
        <v>0</v>
      </c>
      <c r="K3919" s="221"/>
      <c r="L3919" s="221"/>
      <c r="M3919" s="221"/>
      <c r="N3919" s="722"/>
      <c r="O3919" s="115"/>
      <c r="P3919" s="98"/>
      <c r="Q3919" s="98"/>
      <c r="R3919" s="98"/>
      <c r="S3919" s="98"/>
      <c r="T3919" s="98"/>
      <c r="U3919" s="98"/>
      <c r="V3919" s="98"/>
      <c r="W3919" s="98"/>
      <c r="X3919" s="98"/>
      <c r="Y3919" s="98"/>
      <c r="Z3919" s="98"/>
      <c r="AA3919" s="98"/>
      <c r="AB3919" s="98"/>
      <c r="AC3919" s="98"/>
    </row>
    <row r="3920" spans="1:29" s="80" customFormat="1" hidden="1" x14ac:dyDescent="0.25">
      <c r="A3920" s="217"/>
      <c r="B3920" s="217"/>
      <c r="C3920" s="218"/>
      <c r="D3920" s="217"/>
      <c r="E3920" s="219"/>
      <c r="F3920" s="233">
        <v>416</v>
      </c>
      <c r="G3920" s="493" t="s">
        <v>3749</v>
      </c>
      <c r="H3920" s="220"/>
      <c r="I3920" s="221"/>
      <c r="J3920" s="221">
        <f t="shared" si="302"/>
        <v>0</v>
      </c>
      <c r="K3920" s="221"/>
      <c r="L3920" s="221"/>
      <c r="M3920" s="221"/>
      <c r="N3920" s="722"/>
      <c r="O3920" s="115"/>
      <c r="P3920" s="98"/>
      <c r="Q3920" s="98"/>
      <c r="R3920" s="98"/>
      <c r="S3920" s="98"/>
      <c r="T3920" s="98"/>
      <c r="U3920" s="98"/>
      <c r="V3920" s="98"/>
      <c r="W3920" s="98"/>
      <c r="X3920" s="98"/>
      <c r="Y3920" s="98"/>
      <c r="Z3920" s="98"/>
      <c r="AA3920" s="98"/>
      <c r="AB3920" s="98"/>
      <c r="AC3920" s="98"/>
    </row>
    <row r="3921" spans="1:29" s="80" customFormat="1" hidden="1" x14ac:dyDescent="0.25">
      <c r="A3921" s="217"/>
      <c r="B3921" s="217"/>
      <c r="C3921" s="218"/>
      <c r="D3921" s="217"/>
      <c r="E3921" s="219"/>
      <c r="F3921" s="233">
        <v>417</v>
      </c>
      <c r="G3921" s="493" t="s">
        <v>3750</v>
      </c>
      <c r="H3921" s="220"/>
      <c r="I3921" s="221"/>
      <c r="J3921" s="221">
        <f t="shared" si="302"/>
        <v>0</v>
      </c>
      <c r="K3921" s="221"/>
      <c r="L3921" s="221"/>
      <c r="M3921" s="221"/>
      <c r="N3921" s="722"/>
      <c r="O3921" s="115"/>
      <c r="P3921" s="98"/>
      <c r="Q3921" s="98"/>
      <c r="R3921" s="98"/>
      <c r="S3921" s="98"/>
      <c r="T3921" s="98"/>
      <c r="U3921" s="98"/>
      <c r="V3921" s="98"/>
      <c r="W3921" s="98"/>
      <c r="X3921" s="98"/>
      <c r="Y3921" s="98"/>
      <c r="Z3921" s="98"/>
      <c r="AA3921" s="98"/>
      <c r="AB3921" s="98"/>
      <c r="AC3921" s="98"/>
    </row>
    <row r="3922" spans="1:29" s="80" customFormat="1" hidden="1" x14ac:dyDescent="0.25">
      <c r="A3922" s="217"/>
      <c r="B3922" s="217"/>
      <c r="C3922" s="218"/>
      <c r="D3922" s="217"/>
      <c r="E3922" s="219"/>
      <c r="F3922" s="233">
        <v>418</v>
      </c>
      <c r="G3922" s="493" t="s">
        <v>3632</v>
      </c>
      <c r="H3922" s="220"/>
      <c r="I3922" s="221"/>
      <c r="J3922" s="221">
        <f t="shared" si="302"/>
        <v>0</v>
      </c>
      <c r="K3922" s="221"/>
      <c r="L3922" s="221"/>
      <c r="M3922" s="221"/>
      <c r="N3922" s="722"/>
      <c r="O3922" s="115"/>
      <c r="P3922" s="98"/>
      <c r="Q3922" s="98"/>
      <c r="R3922" s="98"/>
      <c r="S3922" s="98"/>
      <c r="T3922" s="98"/>
      <c r="U3922" s="98"/>
      <c r="V3922" s="98"/>
      <c r="W3922" s="98"/>
      <c r="X3922" s="98"/>
      <c r="Y3922" s="98"/>
      <c r="Z3922" s="98"/>
      <c r="AA3922" s="98"/>
      <c r="AB3922" s="98"/>
      <c r="AC3922" s="98"/>
    </row>
    <row r="3923" spans="1:29" s="80" customFormat="1" x14ac:dyDescent="0.25">
      <c r="A3923" s="217"/>
      <c r="B3923" s="217"/>
      <c r="C3923" s="218"/>
      <c r="D3923" s="217"/>
      <c r="E3923" s="219">
        <v>92</v>
      </c>
      <c r="F3923" s="233">
        <v>421</v>
      </c>
      <c r="G3923" s="493" t="s">
        <v>3634</v>
      </c>
      <c r="H3923" s="220">
        <v>1000</v>
      </c>
      <c r="I3923" s="221"/>
      <c r="J3923" s="221">
        <f t="shared" si="302"/>
        <v>1000</v>
      </c>
      <c r="K3923" s="221">
        <v>0</v>
      </c>
      <c r="L3923" s="221"/>
      <c r="M3923" s="221">
        <f t="shared" ref="M3923:M3925" si="303">SUM(K3923:L3923)</f>
        <v>0</v>
      </c>
      <c r="N3923" s="722"/>
      <c r="O3923" s="115"/>
      <c r="P3923" s="98"/>
      <c r="Q3923" s="98"/>
      <c r="R3923" s="98"/>
      <c r="S3923" s="98"/>
      <c r="T3923" s="98"/>
      <c r="U3923" s="98"/>
      <c r="V3923" s="98"/>
      <c r="W3923" s="98"/>
      <c r="X3923" s="98"/>
      <c r="Y3923" s="98"/>
      <c r="Z3923" s="98"/>
      <c r="AA3923" s="98"/>
      <c r="AB3923" s="98"/>
      <c r="AC3923" s="98"/>
    </row>
    <row r="3924" spans="1:29" s="80" customFormat="1" hidden="1" x14ac:dyDescent="0.25">
      <c r="A3924" s="217"/>
      <c r="B3924" s="217"/>
      <c r="C3924" s="218"/>
      <c r="D3924" s="217"/>
      <c r="E3924" s="219"/>
      <c r="F3924" s="233">
        <v>422</v>
      </c>
      <c r="G3924" s="493" t="s">
        <v>3635</v>
      </c>
      <c r="H3924" s="220"/>
      <c r="I3924" s="221"/>
      <c r="J3924" s="221">
        <f t="shared" si="302"/>
        <v>0</v>
      </c>
      <c r="K3924" s="221"/>
      <c r="L3924" s="221"/>
      <c r="M3924" s="221">
        <f t="shared" si="303"/>
        <v>0</v>
      </c>
      <c r="N3924" s="722"/>
      <c r="O3924" s="115"/>
      <c r="P3924" s="98"/>
      <c r="Q3924" s="98"/>
      <c r="R3924" s="98"/>
      <c r="S3924" s="98"/>
      <c r="T3924" s="98"/>
      <c r="U3924" s="98"/>
      <c r="V3924" s="98"/>
      <c r="W3924" s="98"/>
      <c r="X3924" s="98"/>
      <c r="Y3924" s="98"/>
      <c r="Z3924" s="98"/>
      <c r="AA3924" s="98"/>
      <c r="AB3924" s="98"/>
      <c r="AC3924" s="98"/>
    </row>
    <row r="3925" spans="1:29" s="80" customFormat="1" hidden="1" x14ac:dyDescent="0.25">
      <c r="A3925" s="217"/>
      <c r="B3925" s="217"/>
      <c r="C3925" s="218"/>
      <c r="D3925" s="217"/>
      <c r="E3925" s="219"/>
      <c r="F3925" s="233">
        <v>423</v>
      </c>
      <c r="G3925" s="493" t="s">
        <v>3636</v>
      </c>
      <c r="H3925" s="220"/>
      <c r="I3925" s="221"/>
      <c r="J3925" s="221">
        <f t="shared" si="302"/>
        <v>0</v>
      </c>
      <c r="K3925" s="221"/>
      <c r="L3925" s="221"/>
      <c r="M3925" s="221">
        <f t="shared" si="303"/>
        <v>0</v>
      </c>
      <c r="N3925" s="722"/>
      <c r="O3925" s="115"/>
      <c r="P3925" s="98"/>
      <c r="Q3925" s="98"/>
      <c r="R3925" s="98"/>
      <c r="S3925" s="98"/>
      <c r="T3925" s="98"/>
      <c r="U3925" s="98"/>
      <c r="V3925" s="98"/>
      <c r="W3925" s="98"/>
      <c r="X3925" s="98"/>
      <c r="Y3925" s="98"/>
      <c r="Z3925" s="98"/>
      <c r="AA3925" s="98"/>
      <c r="AB3925" s="98"/>
      <c r="AC3925" s="98"/>
    </row>
    <row r="3926" spans="1:29" s="80" customFormat="1" ht="16.5" customHeight="1" x14ac:dyDescent="0.25">
      <c r="A3926" s="217"/>
      <c r="B3926" s="217"/>
      <c r="C3926" s="218"/>
      <c r="D3926" s="217"/>
      <c r="E3926" s="219">
        <v>93</v>
      </c>
      <c r="F3926" s="233">
        <v>424</v>
      </c>
      <c r="G3926" s="493" t="s">
        <v>3637</v>
      </c>
      <c r="H3926" s="220">
        <v>3000000</v>
      </c>
      <c r="I3926" s="221"/>
      <c r="J3926" s="221">
        <f>SUM(H3926)</f>
        <v>3000000</v>
      </c>
      <c r="K3926" s="221">
        <v>706100</v>
      </c>
      <c r="L3926" s="221"/>
      <c r="M3926" s="221">
        <f>SUM(K3926)</f>
        <v>706100</v>
      </c>
      <c r="N3926" s="722"/>
      <c r="O3926" s="115"/>
      <c r="P3926" s="98"/>
      <c r="Q3926" s="98"/>
      <c r="R3926" s="98"/>
      <c r="S3926" s="98"/>
      <c r="T3926" s="98"/>
      <c r="U3926" s="98"/>
      <c r="V3926" s="98"/>
      <c r="W3926" s="98"/>
      <c r="X3926" s="98"/>
      <c r="Y3926" s="98"/>
      <c r="Z3926" s="98"/>
      <c r="AA3926" s="98"/>
      <c r="AB3926" s="98"/>
      <c r="AC3926" s="98"/>
    </row>
    <row r="3927" spans="1:29" s="80" customFormat="1" ht="12" hidden="1" customHeight="1" x14ac:dyDescent="0.25">
      <c r="A3927" s="217"/>
      <c r="B3927" s="217"/>
      <c r="C3927" s="218"/>
      <c r="D3927" s="217"/>
      <c r="E3927" s="219"/>
      <c r="F3927" s="233">
        <v>425</v>
      </c>
      <c r="G3927" s="493" t="s">
        <v>3751</v>
      </c>
      <c r="H3927" s="220"/>
      <c r="I3927" s="221"/>
      <c r="J3927" s="221">
        <f t="shared" si="302"/>
        <v>0</v>
      </c>
      <c r="K3927" s="221"/>
      <c r="L3927" s="221"/>
      <c r="M3927" s="221">
        <f t="shared" ref="M3927:M3974" si="304">SUM(K3927:L3927)</f>
        <v>0</v>
      </c>
      <c r="N3927" s="722"/>
      <c r="O3927" s="115"/>
      <c r="P3927" s="98"/>
      <c r="Q3927" s="98"/>
      <c r="R3927" s="98"/>
      <c r="S3927" s="98"/>
      <c r="T3927" s="98"/>
      <c r="U3927" s="98"/>
      <c r="V3927" s="98"/>
      <c r="W3927" s="98"/>
      <c r="X3927" s="98"/>
      <c r="Y3927" s="98"/>
      <c r="Z3927" s="98"/>
      <c r="AA3927" s="98"/>
      <c r="AB3927" s="98"/>
      <c r="AC3927" s="98"/>
    </row>
    <row r="3928" spans="1:29" s="80" customFormat="1" hidden="1" x14ac:dyDescent="0.25">
      <c r="A3928" s="217"/>
      <c r="B3928" s="217"/>
      <c r="C3928" s="218"/>
      <c r="D3928" s="217"/>
      <c r="E3928" s="219"/>
      <c r="F3928" s="233">
        <v>426</v>
      </c>
      <c r="G3928" s="493" t="s">
        <v>3638</v>
      </c>
      <c r="H3928" s="220"/>
      <c r="I3928" s="221"/>
      <c r="J3928" s="221">
        <f t="shared" si="302"/>
        <v>0</v>
      </c>
      <c r="K3928" s="221"/>
      <c r="L3928" s="221"/>
      <c r="M3928" s="221">
        <f t="shared" si="304"/>
        <v>0</v>
      </c>
      <c r="N3928" s="722"/>
      <c r="O3928" s="115"/>
      <c r="P3928" s="98"/>
      <c r="Q3928" s="98"/>
      <c r="R3928" s="98"/>
      <c r="S3928" s="98"/>
      <c r="T3928" s="98"/>
      <c r="U3928" s="98"/>
      <c r="V3928" s="98"/>
      <c r="W3928" s="98"/>
      <c r="X3928" s="98"/>
      <c r="Y3928" s="98"/>
      <c r="Z3928" s="98"/>
      <c r="AA3928" s="98"/>
      <c r="AB3928" s="98"/>
      <c r="AC3928" s="98"/>
    </row>
    <row r="3929" spans="1:29" s="80" customFormat="1" hidden="1" x14ac:dyDescent="0.25">
      <c r="A3929" s="217"/>
      <c r="B3929" s="217"/>
      <c r="C3929" s="218"/>
      <c r="D3929" s="217"/>
      <c r="E3929" s="219"/>
      <c r="F3929" s="233">
        <v>431</v>
      </c>
      <c r="G3929" s="493" t="s">
        <v>3752</v>
      </c>
      <c r="H3929" s="220"/>
      <c r="I3929" s="221"/>
      <c r="J3929" s="221">
        <f t="shared" si="302"/>
        <v>0</v>
      </c>
      <c r="K3929" s="221"/>
      <c r="L3929" s="221"/>
      <c r="M3929" s="221">
        <f t="shared" si="304"/>
        <v>0</v>
      </c>
      <c r="N3929" s="722"/>
      <c r="O3929" s="115"/>
      <c r="P3929" s="98"/>
      <c r="Q3929" s="98"/>
      <c r="R3929" s="98"/>
      <c r="S3929" s="98"/>
      <c r="T3929" s="98"/>
      <c r="U3929" s="98"/>
      <c r="V3929" s="98"/>
      <c r="W3929" s="98"/>
      <c r="X3929" s="98"/>
      <c r="Y3929" s="98"/>
      <c r="Z3929" s="98"/>
      <c r="AA3929" s="98"/>
      <c r="AB3929" s="98"/>
      <c r="AC3929" s="98"/>
    </row>
    <row r="3930" spans="1:29" s="80" customFormat="1" hidden="1" x14ac:dyDescent="0.25">
      <c r="A3930" s="217"/>
      <c r="B3930" s="217"/>
      <c r="C3930" s="218"/>
      <c r="D3930" s="217"/>
      <c r="E3930" s="219"/>
      <c r="F3930" s="233">
        <v>432</v>
      </c>
      <c r="G3930" s="493" t="s">
        <v>3753</v>
      </c>
      <c r="H3930" s="220"/>
      <c r="I3930" s="221"/>
      <c r="J3930" s="221">
        <f t="shared" si="302"/>
        <v>0</v>
      </c>
      <c r="K3930" s="221"/>
      <c r="L3930" s="221"/>
      <c r="M3930" s="221">
        <f t="shared" si="304"/>
        <v>0</v>
      </c>
      <c r="N3930" s="722"/>
      <c r="O3930" s="115"/>
      <c r="P3930" s="98"/>
      <c r="Q3930" s="98"/>
      <c r="R3930" s="98"/>
      <c r="S3930" s="98"/>
      <c r="T3930" s="98"/>
      <c r="U3930" s="98"/>
      <c r="V3930" s="98"/>
      <c r="W3930" s="98"/>
      <c r="X3930" s="98"/>
      <c r="Y3930" s="98"/>
      <c r="Z3930" s="98"/>
      <c r="AA3930" s="98"/>
      <c r="AB3930" s="98"/>
      <c r="AC3930" s="98"/>
    </row>
    <row r="3931" spans="1:29" s="80" customFormat="1" hidden="1" x14ac:dyDescent="0.25">
      <c r="A3931" s="217"/>
      <c r="B3931" s="217"/>
      <c r="C3931" s="218"/>
      <c r="D3931" s="217"/>
      <c r="E3931" s="219"/>
      <c r="F3931" s="233">
        <v>433</v>
      </c>
      <c r="G3931" s="493" t="s">
        <v>3754</v>
      </c>
      <c r="H3931" s="220"/>
      <c r="I3931" s="221"/>
      <c r="J3931" s="221">
        <f t="shared" si="302"/>
        <v>0</v>
      </c>
      <c r="K3931" s="221"/>
      <c r="L3931" s="221"/>
      <c r="M3931" s="221">
        <f t="shared" si="304"/>
        <v>0</v>
      </c>
      <c r="N3931" s="722"/>
      <c r="O3931" s="115"/>
      <c r="P3931" s="98"/>
      <c r="Q3931" s="98"/>
      <c r="R3931" s="98"/>
      <c r="S3931" s="98"/>
      <c r="T3931" s="98"/>
      <c r="U3931" s="98"/>
      <c r="V3931" s="98"/>
      <c r="W3931" s="98"/>
      <c r="X3931" s="98"/>
      <c r="Y3931" s="98"/>
      <c r="Z3931" s="98"/>
      <c r="AA3931" s="98"/>
      <c r="AB3931" s="98"/>
      <c r="AC3931" s="98"/>
    </row>
    <row r="3932" spans="1:29" s="80" customFormat="1" hidden="1" x14ac:dyDescent="0.25">
      <c r="A3932" s="217"/>
      <c r="B3932" s="217"/>
      <c r="C3932" s="218"/>
      <c r="D3932" s="217"/>
      <c r="E3932" s="219"/>
      <c r="F3932" s="233">
        <v>434</v>
      </c>
      <c r="G3932" s="493" t="s">
        <v>3755</v>
      </c>
      <c r="H3932" s="220"/>
      <c r="I3932" s="221"/>
      <c r="J3932" s="221">
        <f t="shared" si="302"/>
        <v>0</v>
      </c>
      <c r="K3932" s="221"/>
      <c r="L3932" s="221"/>
      <c r="M3932" s="221">
        <f t="shared" si="304"/>
        <v>0</v>
      </c>
      <c r="N3932" s="722"/>
      <c r="O3932" s="115"/>
      <c r="P3932" s="98"/>
      <c r="Q3932" s="98"/>
      <c r="R3932" s="98"/>
      <c r="S3932" s="98"/>
      <c r="T3932" s="98"/>
      <c r="U3932" s="98"/>
      <c r="V3932" s="98"/>
      <c r="W3932" s="98"/>
      <c r="X3932" s="98"/>
      <c r="Y3932" s="98"/>
      <c r="Z3932" s="98"/>
      <c r="AA3932" s="98"/>
      <c r="AB3932" s="98"/>
      <c r="AC3932" s="98"/>
    </row>
    <row r="3933" spans="1:29" s="80" customFormat="1" hidden="1" x14ac:dyDescent="0.25">
      <c r="A3933" s="217"/>
      <c r="B3933" s="217"/>
      <c r="C3933" s="218"/>
      <c r="D3933" s="217"/>
      <c r="E3933" s="219"/>
      <c r="F3933" s="233">
        <v>435</v>
      </c>
      <c r="G3933" s="493" t="s">
        <v>3639</v>
      </c>
      <c r="H3933" s="220"/>
      <c r="I3933" s="221"/>
      <c r="J3933" s="221">
        <f t="shared" si="302"/>
        <v>0</v>
      </c>
      <c r="K3933" s="221"/>
      <c r="L3933" s="221"/>
      <c r="M3933" s="221">
        <f t="shared" si="304"/>
        <v>0</v>
      </c>
      <c r="N3933" s="722"/>
      <c r="O3933" s="115"/>
      <c r="P3933" s="98"/>
      <c r="Q3933" s="98"/>
      <c r="R3933" s="98"/>
      <c r="S3933" s="98"/>
      <c r="T3933" s="98"/>
      <c r="U3933" s="98"/>
      <c r="V3933" s="98"/>
      <c r="W3933" s="98"/>
      <c r="X3933" s="98"/>
      <c r="Y3933" s="98"/>
      <c r="Z3933" s="98"/>
      <c r="AA3933" s="98"/>
      <c r="AB3933" s="98"/>
      <c r="AC3933" s="98"/>
    </row>
    <row r="3934" spans="1:29" s="80" customFormat="1" hidden="1" x14ac:dyDescent="0.25">
      <c r="A3934" s="217"/>
      <c r="B3934" s="217"/>
      <c r="C3934" s="218"/>
      <c r="D3934" s="217"/>
      <c r="E3934" s="219"/>
      <c r="F3934" s="233">
        <v>441</v>
      </c>
      <c r="G3934" s="493" t="s">
        <v>3756</v>
      </c>
      <c r="H3934" s="220"/>
      <c r="I3934" s="221"/>
      <c r="J3934" s="221">
        <f t="shared" si="302"/>
        <v>0</v>
      </c>
      <c r="K3934" s="221"/>
      <c r="L3934" s="221"/>
      <c r="M3934" s="221">
        <f t="shared" si="304"/>
        <v>0</v>
      </c>
      <c r="N3934" s="722"/>
      <c r="O3934" s="115"/>
      <c r="P3934" s="98"/>
      <c r="Q3934" s="98"/>
      <c r="R3934" s="98"/>
      <c r="S3934" s="98"/>
      <c r="T3934" s="98"/>
      <c r="U3934" s="98"/>
      <c r="V3934" s="98"/>
      <c r="W3934" s="98"/>
      <c r="X3934" s="98"/>
      <c r="Y3934" s="98"/>
      <c r="Z3934" s="98"/>
      <c r="AA3934" s="98"/>
      <c r="AB3934" s="98"/>
      <c r="AC3934" s="98"/>
    </row>
    <row r="3935" spans="1:29" s="80" customFormat="1" hidden="1" x14ac:dyDescent="0.25">
      <c r="A3935" s="217"/>
      <c r="B3935" s="217"/>
      <c r="C3935" s="218"/>
      <c r="D3935" s="217"/>
      <c r="E3935" s="219"/>
      <c r="F3935" s="233">
        <v>442</v>
      </c>
      <c r="G3935" s="493" t="s">
        <v>3757</v>
      </c>
      <c r="H3935" s="220"/>
      <c r="I3935" s="221"/>
      <c r="J3935" s="221">
        <f t="shared" si="302"/>
        <v>0</v>
      </c>
      <c r="K3935" s="221"/>
      <c r="L3935" s="221"/>
      <c r="M3935" s="221">
        <f t="shared" si="304"/>
        <v>0</v>
      </c>
      <c r="N3935" s="722"/>
      <c r="O3935" s="115"/>
      <c r="P3935" s="98"/>
      <c r="Q3935" s="98"/>
      <c r="R3935" s="98"/>
      <c r="S3935" s="98"/>
      <c r="T3935" s="98"/>
      <c r="U3935" s="98"/>
      <c r="V3935" s="98"/>
      <c r="W3935" s="98"/>
      <c r="X3935" s="98"/>
      <c r="Y3935" s="98"/>
      <c r="Z3935" s="98"/>
      <c r="AA3935" s="98"/>
      <c r="AB3935" s="98"/>
      <c r="AC3935" s="98"/>
    </row>
    <row r="3936" spans="1:29" s="80" customFormat="1" hidden="1" x14ac:dyDescent="0.25">
      <c r="A3936" s="217"/>
      <c r="B3936" s="217"/>
      <c r="C3936" s="218"/>
      <c r="D3936" s="217"/>
      <c r="E3936" s="219"/>
      <c r="F3936" s="233">
        <v>443</v>
      </c>
      <c r="G3936" s="493" t="s">
        <v>3640</v>
      </c>
      <c r="H3936" s="220"/>
      <c r="I3936" s="221"/>
      <c r="J3936" s="221">
        <f t="shared" si="302"/>
        <v>0</v>
      </c>
      <c r="K3936" s="221"/>
      <c r="L3936" s="221"/>
      <c r="M3936" s="221">
        <f t="shared" si="304"/>
        <v>0</v>
      </c>
      <c r="N3936" s="722"/>
      <c r="O3936" s="115"/>
      <c r="P3936" s="98"/>
      <c r="Q3936" s="98"/>
      <c r="R3936" s="98"/>
      <c r="S3936" s="98"/>
      <c r="T3936" s="98"/>
      <c r="U3936" s="98"/>
      <c r="V3936" s="98"/>
      <c r="W3936" s="98"/>
      <c r="X3936" s="98"/>
      <c r="Y3936" s="98"/>
      <c r="Z3936" s="98"/>
      <c r="AA3936" s="98"/>
      <c r="AB3936" s="98"/>
      <c r="AC3936" s="98"/>
    </row>
    <row r="3937" spans="1:29" s="80" customFormat="1" hidden="1" x14ac:dyDescent="0.25">
      <c r="A3937" s="217"/>
      <c r="B3937" s="217"/>
      <c r="C3937" s="218"/>
      <c r="D3937" s="217"/>
      <c r="E3937" s="219"/>
      <c r="F3937" s="233">
        <v>444</v>
      </c>
      <c r="G3937" s="493" t="s">
        <v>3641</v>
      </c>
      <c r="H3937" s="220"/>
      <c r="I3937" s="221"/>
      <c r="J3937" s="221">
        <f t="shared" si="302"/>
        <v>0</v>
      </c>
      <c r="K3937" s="221"/>
      <c r="L3937" s="221"/>
      <c r="M3937" s="221">
        <f t="shared" si="304"/>
        <v>0</v>
      </c>
      <c r="N3937" s="722"/>
      <c r="O3937" s="115"/>
      <c r="P3937" s="98"/>
      <c r="Q3937" s="98"/>
      <c r="R3937" s="98"/>
      <c r="S3937" s="98"/>
      <c r="T3937" s="98"/>
      <c r="U3937" s="98"/>
      <c r="V3937" s="98"/>
      <c r="W3937" s="98"/>
      <c r="X3937" s="98"/>
      <c r="Y3937" s="98"/>
      <c r="Z3937" s="98"/>
      <c r="AA3937" s="98"/>
      <c r="AB3937" s="98"/>
      <c r="AC3937" s="98"/>
    </row>
    <row r="3938" spans="1:29" s="80" customFormat="1" ht="30" hidden="1" x14ac:dyDescent="0.25">
      <c r="A3938" s="217"/>
      <c r="B3938" s="217"/>
      <c r="C3938" s="218"/>
      <c r="D3938" s="217"/>
      <c r="E3938" s="219"/>
      <c r="F3938" s="233">
        <v>4511</v>
      </c>
      <c r="G3938" s="495" t="s">
        <v>1675</v>
      </c>
      <c r="H3938" s="220"/>
      <c r="I3938" s="221"/>
      <c r="J3938" s="221">
        <f t="shared" si="302"/>
        <v>0</v>
      </c>
      <c r="K3938" s="221"/>
      <c r="L3938" s="221"/>
      <c r="M3938" s="221">
        <f t="shared" si="304"/>
        <v>0</v>
      </c>
      <c r="N3938" s="722"/>
      <c r="O3938" s="115"/>
      <c r="P3938" s="98"/>
      <c r="Q3938" s="98"/>
      <c r="R3938" s="98"/>
      <c r="S3938" s="98"/>
      <c r="T3938" s="98"/>
      <c r="U3938" s="98"/>
      <c r="V3938" s="98"/>
      <c r="W3938" s="98"/>
      <c r="X3938" s="98"/>
      <c r="Y3938" s="98"/>
      <c r="Z3938" s="98"/>
      <c r="AA3938" s="98"/>
      <c r="AB3938" s="98"/>
      <c r="AC3938" s="98"/>
    </row>
    <row r="3939" spans="1:29" s="80" customFormat="1" ht="30" hidden="1" x14ac:dyDescent="0.25">
      <c r="A3939" s="217"/>
      <c r="B3939" s="217"/>
      <c r="C3939" s="218"/>
      <c r="D3939" s="217"/>
      <c r="E3939" s="219"/>
      <c r="F3939" s="233">
        <v>4512</v>
      </c>
      <c r="G3939" s="495" t="s">
        <v>1684</v>
      </c>
      <c r="H3939" s="220"/>
      <c r="I3939" s="221"/>
      <c r="J3939" s="221">
        <f t="shared" si="302"/>
        <v>0</v>
      </c>
      <c r="K3939" s="221"/>
      <c r="L3939" s="221"/>
      <c r="M3939" s="221">
        <f t="shared" si="304"/>
        <v>0</v>
      </c>
      <c r="N3939" s="722"/>
      <c r="O3939" s="115"/>
      <c r="P3939" s="98"/>
      <c r="Q3939" s="98"/>
      <c r="R3939" s="98"/>
      <c r="S3939" s="98"/>
      <c r="T3939" s="98"/>
      <c r="U3939" s="98"/>
      <c r="V3939" s="98"/>
      <c r="W3939" s="98"/>
      <c r="X3939" s="98"/>
      <c r="Y3939" s="98"/>
      <c r="Z3939" s="98"/>
      <c r="AA3939" s="98"/>
      <c r="AB3939" s="98"/>
      <c r="AC3939" s="98"/>
    </row>
    <row r="3940" spans="1:29" s="80" customFormat="1" hidden="1" x14ac:dyDescent="0.25">
      <c r="A3940" s="217"/>
      <c r="B3940" s="217"/>
      <c r="C3940" s="218"/>
      <c r="D3940" s="217"/>
      <c r="E3940" s="219"/>
      <c r="F3940" s="233">
        <v>452</v>
      </c>
      <c r="G3940" s="493" t="s">
        <v>3758</v>
      </c>
      <c r="H3940" s="220"/>
      <c r="I3940" s="221"/>
      <c r="J3940" s="221">
        <f t="shared" si="302"/>
        <v>0</v>
      </c>
      <c r="K3940" s="221"/>
      <c r="L3940" s="221"/>
      <c r="M3940" s="221">
        <f t="shared" si="304"/>
        <v>0</v>
      </c>
      <c r="N3940" s="722"/>
      <c r="O3940" s="115"/>
      <c r="P3940" s="98"/>
      <c r="Q3940" s="98"/>
      <c r="R3940" s="98"/>
      <c r="S3940" s="98"/>
      <c r="T3940" s="98"/>
      <c r="U3940" s="98"/>
      <c r="V3940" s="98"/>
      <c r="W3940" s="98"/>
      <c r="X3940" s="98"/>
      <c r="Y3940" s="98"/>
      <c r="Z3940" s="98"/>
      <c r="AA3940" s="98"/>
      <c r="AB3940" s="98"/>
      <c r="AC3940" s="98"/>
    </row>
    <row r="3941" spans="1:29" s="80" customFormat="1" hidden="1" x14ac:dyDescent="0.25">
      <c r="A3941" s="217"/>
      <c r="B3941" s="217"/>
      <c r="C3941" s="218"/>
      <c r="D3941" s="217"/>
      <c r="E3941" s="219"/>
      <c r="F3941" s="233">
        <v>453</v>
      </c>
      <c r="G3941" s="493" t="s">
        <v>3759</v>
      </c>
      <c r="H3941" s="220"/>
      <c r="I3941" s="221"/>
      <c r="J3941" s="221">
        <f t="shared" si="302"/>
        <v>0</v>
      </c>
      <c r="K3941" s="221"/>
      <c r="L3941" s="221"/>
      <c r="M3941" s="221">
        <f t="shared" si="304"/>
        <v>0</v>
      </c>
      <c r="N3941" s="722"/>
      <c r="O3941" s="115"/>
      <c r="P3941" s="98"/>
      <c r="Q3941" s="98"/>
      <c r="R3941" s="98"/>
      <c r="S3941" s="98"/>
      <c r="T3941" s="98"/>
      <c r="U3941" s="98"/>
      <c r="V3941" s="98"/>
      <c r="W3941" s="98"/>
      <c r="X3941" s="98"/>
      <c r="Y3941" s="98"/>
      <c r="Z3941" s="98"/>
      <c r="AA3941" s="98"/>
      <c r="AB3941" s="98"/>
      <c r="AC3941" s="98"/>
    </row>
    <row r="3942" spans="1:29" s="80" customFormat="1" hidden="1" x14ac:dyDescent="0.25">
      <c r="A3942" s="217"/>
      <c r="B3942" s="217"/>
      <c r="C3942" s="218"/>
      <c r="D3942" s="217"/>
      <c r="E3942" s="219"/>
      <c r="F3942" s="233">
        <v>454</v>
      </c>
      <c r="G3942" s="493" t="s">
        <v>3642</v>
      </c>
      <c r="H3942" s="220"/>
      <c r="I3942" s="221"/>
      <c r="J3942" s="221">
        <f t="shared" si="302"/>
        <v>0</v>
      </c>
      <c r="K3942" s="221"/>
      <c r="L3942" s="221"/>
      <c r="M3942" s="221">
        <f t="shared" si="304"/>
        <v>0</v>
      </c>
      <c r="N3942" s="722"/>
      <c r="O3942" s="115"/>
      <c r="P3942" s="98"/>
      <c r="Q3942" s="98"/>
      <c r="R3942" s="98"/>
      <c r="S3942" s="98"/>
      <c r="T3942" s="98"/>
      <c r="U3942" s="98"/>
      <c r="V3942" s="98"/>
      <c r="W3942" s="98"/>
      <c r="X3942" s="98"/>
      <c r="Y3942" s="98"/>
      <c r="Z3942" s="98"/>
      <c r="AA3942" s="98"/>
      <c r="AB3942" s="98"/>
      <c r="AC3942" s="98"/>
    </row>
    <row r="3943" spans="1:29" s="80" customFormat="1" hidden="1" x14ac:dyDescent="0.25">
      <c r="A3943" s="217"/>
      <c r="B3943" s="217"/>
      <c r="C3943" s="218"/>
      <c r="D3943" s="217"/>
      <c r="E3943" s="219"/>
      <c r="F3943" s="233">
        <v>461</v>
      </c>
      <c r="G3943" s="493" t="s">
        <v>3740</v>
      </c>
      <c r="H3943" s="220"/>
      <c r="I3943" s="221"/>
      <c r="J3943" s="221">
        <f t="shared" si="302"/>
        <v>0</v>
      </c>
      <c r="K3943" s="221"/>
      <c r="L3943" s="221"/>
      <c r="M3943" s="221">
        <f t="shared" si="304"/>
        <v>0</v>
      </c>
      <c r="N3943" s="722"/>
      <c r="O3943" s="115"/>
      <c r="P3943" s="98"/>
      <c r="Q3943" s="98"/>
      <c r="R3943" s="98"/>
      <c r="S3943" s="98"/>
      <c r="T3943" s="98"/>
      <c r="U3943" s="98"/>
      <c r="V3943" s="98"/>
      <c r="W3943" s="98"/>
      <c r="X3943" s="98"/>
      <c r="Y3943" s="98"/>
      <c r="Z3943" s="98"/>
      <c r="AA3943" s="98"/>
      <c r="AB3943" s="98"/>
      <c r="AC3943" s="98"/>
    </row>
    <row r="3944" spans="1:29" s="80" customFormat="1" hidden="1" x14ac:dyDescent="0.25">
      <c r="A3944" s="217"/>
      <c r="B3944" s="217"/>
      <c r="C3944" s="218"/>
      <c r="D3944" s="217"/>
      <c r="E3944" s="219"/>
      <c r="F3944" s="233">
        <v>462</v>
      </c>
      <c r="G3944" s="493" t="s">
        <v>3643</v>
      </c>
      <c r="H3944" s="220"/>
      <c r="I3944" s="221"/>
      <c r="J3944" s="221">
        <f t="shared" si="302"/>
        <v>0</v>
      </c>
      <c r="K3944" s="221"/>
      <c r="L3944" s="221"/>
      <c r="M3944" s="221">
        <f t="shared" si="304"/>
        <v>0</v>
      </c>
      <c r="N3944" s="722"/>
      <c r="O3944" s="115"/>
      <c r="P3944" s="98"/>
      <c r="Q3944" s="98"/>
      <c r="R3944" s="98"/>
      <c r="S3944" s="98"/>
      <c r="T3944" s="98"/>
      <c r="U3944" s="98"/>
      <c r="V3944" s="98"/>
      <c r="W3944" s="98"/>
      <c r="X3944" s="98"/>
      <c r="Y3944" s="98"/>
      <c r="Z3944" s="98"/>
      <c r="AA3944" s="98"/>
      <c r="AB3944" s="98"/>
      <c r="AC3944" s="98"/>
    </row>
    <row r="3945" spans="1:29" s="80" customFormat="1" hidden="1" x14ac:dyDescent="0.25">
      <c r="A3945" s="217"/>
      <c r="B3945" s="217"/>
      <c r="C3945" s="218"/>
      <c r="D3945" s="217"/>
      <c r="E3945" s="219"/>
      <c r="F3945" s="233">
        <v>4631</v>
      </c>
      <c r="G3945" s="493" t="s">
        <v>3644</v>
      </c>
      <c r="H3945" s="220"/>
      <c r="I3945" s="221"/>
      <c r="J3945" s="221">
        <f t="shared" si="302"/>
        <v>0</v>
      </c>
      <c r="K3945" s="221"/>
      <c r="L3945" s="221"/>
      <c r="M3945" s="221">
        <f t="shared" si="304"/>
        <v>0</v>
      </c>
      <c r="N3945" s="722"/>
      <c r="O3945" s="115"/>
      <c r="P3945" s="98"/>
      <c r="Q3945" s="98"/>
      <c r="R3945" s="98"/>
      <c r="S3945" s="98"/>
      <c r="T3945" s="98"/>
      <c r="U3945" s="98"/>
      <c r="V3945" s="98"/>
      <c r="W3945" s="98"/>
      <c r="X3945" s="98"/>
      <c r="Y3945" s="98"/>
      <c r="Z3945" s="98"/>
      <c r="AA3945" s="98"/>
      <c r="AB3945" s="98"/>
      <c r="AC3945" s="98"/>
    </row>
    <row r="3946" spans="1:29" s="80" customFormat="1" hidden="1" x14ac:dyDescent="0.25">
      <c r="A3946" s="217"/>
      <c r="B3946" s="217"/>
      <c r="C3946" s="218"/>
      <c r="D3946" s="217"/>
      <c r="E3946" s="219"/>
      <c r="F3946" s="233">
        <v>4632</v>
      </c>
      <c r="G3946" s="493" t="s">
        <v>3645</v>
      </c>
      <c r="H3946" s="220"/>
      <c r="I3946" s="221"/>
      <c r="J3946" s="221">
        <f t="shared" si="302"/>
        <v>0</v>
      </c>
      <c r="K3946" s="221"/>
      <c r="L3946" s="221"/>
      <c r="M3946" s="221">
        <f t="shared" si="304"/>
        <v>0</v>
      </c>
      <c r="N3946" s="722"/>
      <c r="O3946" s="115"/>
      <c r="P3946" s="98"/>
      <c r="Q3946" s="98"/>
      <c r="R3946" s="98"/>
      <c r="S3946" s="98"/>
      <c r="T3946" s="98"/>
      <c r="U3946" s="98"/>
      <c r="V3946" s="98"/>
      <c r="W3946" s="98"/>
      <c r="X3946" s="98"/>
      <c r="Y3946" s="98"/>
      <c r="Z3946" s="98"/>
      <c r="AA3946" s="98"/>
      <c r="AB3946" s="98"/>
      <c r="AC3946" s="98"/>
    </row>
    <row r="3947" spans="1:29" s="80" customFormat="1" ht="30" hidden="1" x14ac:dyDescent="0.25">
      <c r="A3947" s="217"/>
      <c r="B3947" s="217"/>
      <c r="C3947" s="218"/>
      <c r="D3947" s="217"/>
      <c r="E3947" s="219"/>
      <c r="F3947" s="233">
        <v>464</v>
      </c>
      <c r="G3947" s="493" t="s">
        <v>3646</v>
      </c>
      <c r="H3947" s="220"/>
      <c r="I3947" s="221"/>
      <c r="J3947" s="221">
        <f t="shared" si="302"/>
        <v>0</v>
      </c>
      <c r="K3947" s="221"/>
      <c r="L3947" s="221"/>
      <c r="M3947" s="221">
        <f t="shared" si="304"/>
        <v>0</v>
      </c>
      <c r="N3947" s="722"/>
      <c r="O3947" s="115"/>
      <c r="P3947" s="98"/>
      <c r="Q3947" s="98"/>
      <c r="R3947" s="98"/>
      <c r="S3947" s="98"/>
      <c r="T3947" s="98"/>
      <c r="U3947" s="98"/>
      <c r="V3947" s="98"/>
      <c r="W3947" s="98"/>
      <c r="X3947" s="98"/>
      <c r="Y3947" s="98"/>
      <c r="Z3947" s="98"/>
      <c r="AA3947" s="98"/>
      <c r="AB3947" s="98"/>
      <c r="AC3947" s="98"/>
    </row>
    <row r="3948" spans="1:29" s="80" customFormat="1" hidden="1" x14ac:dyDescent="0.25">
      <c r="A3948" s="217"/>
      <c r="B3948" s="217"/>
      <c r="C3948" s="218"/>
      <c r="D3948" s="217"/>
      <c r="E3948" s="219"/>
      <c r="F3948" s="233">
        <v>465</v>
      </c>
      <c r="G3948" s="493" t="s">
        <v>3741</v>
      </c>
      <c r="H3948" s="220"/>
      <c r="I3948" s="221"/>
      <c r="J3948" s="221">
        <f t="shared" si="302"/>
        <v>0</v>
      </c>
      <c r="K3948" s="221"/>
      <c r="L3948" s="221"/>
      <c r="M3948" s="221">
        <f t="shared" si="304"/>
        <v>0</v>
      </c>
      <c r="N3948" s="722"/>
      <c r="O3948" s="115"/>
      <c r="P3948" s="98"/>
      <c r="Q3948" s="98"/>
      <c r="R3948" s="98"/>
      <c r="S3948" s="98"/>
      <c r="T3948" s="98"/>
      <c r="U3948" s="98"/>
      <c r="V3948" s="98"/>
      <c r="W3948" s="98"/>
      <c r="X3948" s="98"/>
      <c r="Y3948" s="98"/>
      <c r="Z3948" s="98"/>
      <c r="AA3948" s="98"/>
      <c r="AB3948" s="98"/>
      <c r="AC3948" s="98"/>
    </row>
    <row r="3949" spans="1:29" s="80" customFormat="1" hidden="1" x14ac:dyDescent="0.25">
      <c r="A3949" s="217"/>
      <c r="B3949" s="217"/>
      <c r="C3949" s="218"/>
      <c r="D3949" s="217"/>
      <c r="E3949" s="219"/>
      <c r="F3949" s="233">
        <v>472</v>
      </c>
      <c r="G3949" s="493" t="s">
        <v>3647</v>
      </c>
      <c r="H3949" s="220"/>
      <c r="I3949" s="221"/>
      <c r="J3949" s="221">
        <f t="shared" si="302"/>
        <v>0</v>
      </c>
      <c r="K3949" s="221"/>
      <c r="L3949" s="221"/>
      <c r="M3949" s="221">
        <f t="shared" si="304"/>
        <v>0</v>
      </c>
      <c r="N3949" s="722"/>
      <c r="O3949" s="115"/>
      <c r="P3949" s="98"/>
      <c r="Q3949" s="98"/>
      <c r="R3949" s="98"/>
      <c r="S3949" s="98"/>
      <c r="T3949" s="98"/>
      <c r="U3949" s="98"/>
      <c r="V3949" s="98"/>
      <c r="W3949" s="98"/>
      <c r="X3949" s="98"/>
      <c r="Y3949" s="98"/>
      <c r="Z3949" s="98"/>
      <c r="AA3949" s="98"/>
      <c r="AB3949" s="98"/>
      <c r="AC3949" s="98"/>
    </row>
    <row r="3950" spans="1:29" s="80" customFormat="1" hidden="1" x14ac:dyDescent="0.25">
      <c r="A3950" s="217"/>
      <c r="B3950" s="217"/>
      <c r="C3950" s="218"/>
      <c r="D3950" s="217"/>
      <c r="E3950" s="219"/>
      <c r="F3950" s="233">
        <v>481</v>
      </c>
      <c r="G3950" s="493" t="s">
        <v>3760</v>
      </c>
      <c r="H3950" s="220"/>
      <c r="I3950" s="221"/>
      <c r="J3950" s="221">
        <f t="shared" si="302"/>
        <v>0</v>
      </c>
      <c r="K3950" s="221"/>
      <c r="L3950" s="221"/>
      <c r="M3950" s="221">
        <f t="shared" si="304"/>
        <v>0</v>
      </c>
      <c r="N3950" s="722"/>
      <c r="O3950" s="115"/>
      <c r="P3950" s="98"/>
      <c r="Q3950" s="98"/>
      <c r="R3950" s="98"/>
      <c r="S3950" s="98"/>
      <c r="T3950" s="98"/>
      <c r="U3950" s="98"/>
      <c r="V3950" s="98"/>
      <c r="W3950" s="98"/>
      <c r="X3950" s="98"/>
      <c r="Y3950" s="98"/>
      <c r="Z3950" s="98"/>
      <c r="AA3950" s="98"/>
      <c r="AB3950" s="98"/>
      <c r="AC3950" s="98"/>
    </row>
    <row r="3951" spans="1:29" s="80" customFormat="1" hidden="1" x14ac:dyDescent="0.25">
      <c r="A3951" s="217"/>
      <c r="B3951" s="217"/>
      <c r="C3951" s="218"/>
      <c r="D3951" s="217"/>
      <c r="E3951" s="219"/>
      <c r="F3951" s="233">
        <v>482</v>
      </c>
      <c r="G3951" s="493" t="s">
        <v>3761</v>
      </c>
      <c r="H3951" s="220"/>
      <c r="I3951" s="221"/>
      <c r="J3951" s="221">
        <f t="shared" si="302"/>
        <v>0</v>
      </c>
      <c r="K3951" s="221"/>
      <c r="L3951" s="221"/>
      <c r="M3951" s="221">
        <f t="shared" si="304"/>
        <v>0</v>
      </c>
      <c r="N3951" s="722"/>
      <c r="O3951" s="115"/>
      <c r="P3951" s="98"/>
      <c r="Q3951" s="98"/>
      <c r="R3951" s="98"/>
      <c r="S3951" s="98"/>
      <c r="T3951" s="98"/>
      <c r="U3951" s="98"/>
      <c r="V3951" s="98"/>
      <c r="W3951" s="98"/>
      <c r="X3951" s="98"/>
      <c r="Y3951" s="98"/>
      <c r="Z3951" s="98"/>
      <c r="AA3951" s="98"/>
      <c r="AB3951" s="98"/>
      <c r="AC3951" s="98"/>
    </row>
    <row r="3952" spans="1:29" s="80" customFormat="1" hidden="1" x14ac:dyDescent="0.25">
      <c r="A3952" s="217"/>
      <c r="B3952" s="217"/>
      <c r="C3952" s="218"/>
      <c r="D3952" s="217"/>
      <c r="E3952" s="219"/>
      <c r="F3952" s="233">
        <v>483</v>
      </c>
      <c r="G3952" s="493" t="s">
        <v>3762</v>
      </c>
      <c r="H3952" s="220"/>
      <c r="I3952" s="221"/>
      <c r="J3952" s="221">
        <f t="shared" si="302"/>
        <v>0</v>
      </c>
      <c r="K3952" s="221"/>
      <c r="L3952" s="221"/>
      <c r="M3952" s="221">
        <f t="shared" si="304"/>
        <v>0</v>
      </c>
      <c r="N3952" s="722"/>
      <c r="O3952" s="115"/>
      <c r="P3952" s="98"/>
      <c r="Q3952" s="98"/>
      <c r="R3952" s="98"/>
      <c r="S3952" s="98"/>
      <c r="T3952" s="98"/>
      <c r="U3952" s="98"/>
      <c r="V3952" s="98"/>
      <c r="W3952" s="98"/>
      <c r="X3952" s="98"/>
      <c r="Y3952" s="98"/>
      <c r="Z3952" s="98"/>
      <c r="AA3952" s="98"/>
      <c r="AB3952" s="98"/>
      <c r="AC3952" s="98"/>
    </row>
    <row r="3953" spans="1:29" s="80" customFormat="1" ht="14.25" hidden="1" customHeight="1" x14ac:dyDescent="0.25">
      <c r="A3953" s="217"/>
      <c r="B3953" s="217"/>
      <c r="C3953" s="218"/>
      <c r="D3953" s="217"/>
      <c r="E3953" s="219"/>
      <c r="F3953" s="233">
        <v>484</v>
      </c>
      <c r="G3953" s="493" t="s">
        <v>3763</v>
      </c>
      <c r="H3953" s="220"/>
      <c r="I3953" s="221"/>
      <c r="J3953" s="221">
        <f t="shared" si="302"/>
        <v>0</v>
      </c>
      <c r="K3953" s="221"/>
      <c r="L3953" s="221"/>
      <c r="M3953" s="221">
        <f t="shared" si="304"/>
        <v>0</v>
      </c>
      <c r="N3953" s="722"/>
      <c r="O3953" s="115"/>
      <c r="P3953" s="98"/>
      <c r="Q3953" s="98"/>
      <c r="R3953" s="98"/>
      <c r="S3953" s="98"/>
      <c r="T3953" s="98"/>
      <c r="U3953" s="98"/>
      <c r="V3953" s="98"/>
      <c r="W3953" s="98"/>
      <c r="X3953" s="98"/>
      <c r="Y3953" s="98"/>
      <c r="Z3953" s="98"/>
      <c r="AA3953" s="98"/>
      <c r="AB3953" s="98"/>
      <c r="AC3953" s="98"/>
    </row>
    <row r="3954" spans="1:29" s="80" customFormat="1" ht="30" customHeight="1" x14ac:dyDescent="0.25">
      <c r="A3954" s="217"/>
      <c r="B3954" s="217"/>
      <c r="C3954" s="218"/>
      <c r="D3954" s="217"/>
      <c r="E3954" s="219">
        <v>94</v>
      </c>
      <c r="F3954" s="233">
        <v>485</v>
      </c>
      <c r="G3954" s="493" t="s">
        <v>3764</v>
      </c>
      <c r="H3954" s="220">
        <v>600000</v>
      </c>
      <c r="I3954" s="221"/>
      <c r="J3954" s="221">
        <f t="shared" si="302"/>
        <v>600000</v>
      </c>
      <c r="K3954" s="221">
        <v>120000</v>
      </c>
      <c r="L3954" s="221"/>
      <c r="M3954" s="221">
        <f t="shared" si="304"/>
        <v>120000</v>
      </c>
      <c r="N3954" s="722"/>
      <c r="O3954" s="115"/>
      <c r="P3954" s="98"/>
      <c r="Q3954" s="98"/>
      <c r="R3954" s="98"/>
      <c r="S3954" s="98"/>
      <c r="T3954" s="98"/>
      <c r="U3954" s="98"/>
      <c r="V3954" s="98"/>
      <c r="W3954" s="98"/>
      <c r="X3954" s="98"/>
      <c r="Y3954" s="98"/>
      <c r="Z3954" s="98"/>
      <c r="AA3954" s="98"/>
      <c r="AB3954" s="98"/>
      <c r="AC3954" s="98"/>
    </row>
    <row r="3955" spans="1:29" s="80" customFormat="1" ht="12.75" hidden="1" customHeight="1" x14ac:dyDescent="0.25">
      <c r="A3955" s="217"/>
      <c r="B3955" s="217"/>
      <c r="C3955" s="218"/>
      <c r="D3955" s="217"/>
      <c r="E3955" s="219"/>
      <c r="F3955" s="233">
        <v>489</v>
      </c>
      <c r="G3955" s="493" t="s">
        <v>3648</v>
      </c>
      <c r="H3955" s="220"/>
      <c r="I3955" s="221"/>
      <c r="J3955" s="221">
        <f t="shared" si="302"/>
        <v>0</v>
      </c>
      <c r="K3955" s="221"/>
      <c r="L3955" s="221"/>
      <c r="M3955" s="221">
        <f t="shared" si="304"/>
        <v>0</v>
      </c>
      <c r="N3955" s="722"/>
      <c r="O3955" s="115"/>
      <c r="P3955" s="98"/>
      <c r="Q3955" s="98"/>
      <c r="R3955" s="98"/>
      <c r="S3955" s="98"/>
      <c r="T3955" s="98"/>
      <c r="U3955" s="98"/>
      <c r="V3955" s="98"/>
      <c r="W3955" s="98"/>
      <c r="X3955" s="98"/>
      <c r="Y3955" s="98"/>
      <c r="Z3955" s="98"/>
      <c r="AA3955" s="98"/>
      <c r="AB3955" s="98"/>
      <c r="AC3955" s="98"/>
    </row>
    <row r="3956" spans="1:29" s="80" customFormat="1" ht="30" hidden="1" x14ac:dyDescent="0.25">
      <c r="A3956" s="217"/>
      <c r="B3956" s="217"/>
      <c r="C3956" s="218"/>
      <c r="D3956" s="217"/>
      <c r="E3956" s="219"/>
      <c r="F3956" s="233">
        <v>494</v>
      </c>
      <c r="G3956" s="493" t="s">
        <v>3742</v>
      </c>
      <c r="H3956" s="220"/>
      <c r="I3956" s="221"/>
      <c r="J3956" s="221">
        <f t="shared" si="302"/>
        <v>0</v>
      </c>
      <c r="K3956" s="221"/>
      <c r="L3956" s="221"/>
      <c r="M3956" s="221">
        <f t="shared" si="304"/>
        <v>0</v>
      </c>
      <c r="N3956" s="722"/>
      <c r="O3956" s="115"/>
      <c r="P3956" s="98"/>
      <c r="Q3956" s="98"/>
      <c r="R3956" s="98"/>
      <c r="S3956" s="98"/>
      <c r="T3956" s="98"/>
      <c r="U3956" s="98"/>
      <c r="V3956" s="98"/>
      <c r="W3956" s="98"/>
      <c r="X3956" s="98"/>
      <c r="Y3956" s="98"/>
      <c r="Z3956" s="98"/>
      <c r="AA3956" s="98"/>
      <c r="AB3956" s="98"/>
      <c r="AC3956" s="98"/>
    </row>
    <row r="3957" spans="1:29" s="80" customFormat="1" ht="30" hidden="1" x14ac:dyDescent="0.25">
      <c r="A3957" s="217"/>
      <c r="B3957" s="217"/>
      <c r="C3957" s="218"/>
      <c r="D3957" s="217"/>
      <c r="E3957" s="219"/>
      <c r="F3957" s="233">
        <v>495</v>
      </c>
      <c r="G3957" s="493" t="s">
        <v>3743</v>
      </c>
      <c r="H3957" s="220"/>
      <c r="I3957" s="221"/>
      <c r="J3957" s="221">
        <f t="shared" si="302"/>
        <v>0</v>
      </c>
      <c r="K3957" s="221"/>
      <c r="L3957" s="221"/>
      <c r="M3957" s="221">
        <f t="shared" si="304"/>
        <v>0</v>
      </c>
      <c r="N3957" s="722"/>
      <c r="O3957" s="115"/>
      <c r="P3957" s="98"/>
      <c r="Q3957" s="98"/>
      <c r="R3957" s="98"/>
      <c r="S3957" s="98"/>
      <c r="T3957" s="98"/>
      <c r="U3957" s="98"/>
      <c r="V3957" s="98"/>
      <c r="W3957" s="98"/>
      <c r="X3957" s="98"/>
      <c r="Y3957" s="98"/>
      <c r="Z3957" s="98"/>
      <c r="AA3957" s="98"/>
      <c r="AB3957" s="98"/>
      <c r="AC3957" s="98"/>
    </row>
    <row r="3958" spans="1:29" s="80" customFormat="1" ht="30" hidden="1" x14ac:dyDescent="0.25">
      <c r="A3958" s="217"/>
      <c r="B3958" s="217"/>
      <c r="C3958" s="218"/>
      <c r="D3958" s="217"/>
      <c r="E3958" s="219"/>
      <c r="F3958" s="233">
        <v>496</v>
      </c>
      <c r="G3958" s="493" t="s">
        <v>3744</v>
      </c>
      <c r="H3958" s="220"/>
      <c r="I3958" s="221"/>
      <c r="J3958" s="221">
        <f t="shared" si="302"/>
        <v>0</v>
      </c>
      <c r="K3958" s="221"/>
      <c r="L3958" s="221"/>
      <c r="M3958" s="221">
        <f t="shared" si="304"/>
        <v>0</v>
      </c>
      <c r="N3958" s="722"/>
      <c r="O3958" s="115"/>
      <c r="P3958" s="98"/>
      <c r="Q3958" s="98"/>
      <c r="R3958" s="98"/>
      <c r="S3958" s="98"/>
      <c r="T3958" s="98"/>
      <c r="U3958" s="98"/>
      <c r="V3958" s="98"/>
      <c r="W3958" s="98"/>
      <c r="X3958" s="98"/>
      <c r="Y3958" s="98"/>
      <c r="Z3958" s="98"/>
      <c r="AA3958" s="98"/>
      <c r="AB3958" s="98"/>
      <c r="AC3958" s="98"/>
    </row>
    <row r="3959" spans="1:29" s="80" customFormat="1" ht="30" hidden="1" x14ac:dyDescent="0.25">
      <c r="A3959" s="217"/>
      <c r="B3959" s="217"/>
      <c r="C3959" s="218"/>
      <c r="D3959" s="217"/>
      <c r="E3959" s="219"/>
      <c r="F3959" s="233">
        <v>499</v>
      </c>
      <c r="G3959" s="493" t="s">
        <v>3745</v>
      </c>
      <c r="H3959" s="220"/>
      <c r="I3959" s="221"/>
      <c r="J3959" s="221">
        <f t="shared" si="302"/>
        <v>0</v>
      </c>
      <c r="K3959" s="221"/>
      <c r="L3959" s="221"/>
      <c r="M3959" s="221">
        <f t="shared" si="304"/>
        <v>0</v>
      </c>
      <c r="N3959" s="722"/>
      <c r="O3959" s="115"/>
      <c r="P3959" s="98"/>
      <c r="Q3959" s="98"/>
      <c r="R3959" s="98"/>
      <c r="S3959" s="98"/>
      <c r="T3959" s="98"/>
      <c r="U3959" s="98"/>
      <c r="V3959" s="98"/>
      <c r="W3959" s="98"/>
      <c r="X3959" s="98"/>
      <c r="Y3959" s="98"/>
      <c r="Z3959" s="98"/>
      <c r="AA3959" s="98"/>
      <c r="AB3959" s="98"/>
      <c r="AC3959" s="98"/>
    </row>
    <row r="3960" spans="1:29" s="80" customFormat="1" x14ac:dyDescent="0.25">
      <c r="A3960" s="217"/>
      <c r="B3960" s="217"/>
      <c r="C3960" s="218"/>
      <c r="D3960" s="217"/>
      <c r="E3960" s="219">
        <v>95</v>
      </c>
      <c r="F3960" s="233">
        <v>511</v>
      </c>
      <c r="G3960" s="493" t="s">
        <v>3765</v>
      </c>
      <c r="H3960" s="220">
        <v>3060000</v>
      </c>
      <c r="I3960" s="221"/>
      <c r="J3960" s="221">
        <f t="shared" si="302"/>
        <v>3060000</v>
      </c>
      <c r="K3960" s="221">
        <v>0</v>
      </c>
      <c r="L3960" s="221"/>
      <c r="M3960" s="221">
        <f t="shared" si="304"/>
        <v>0</v>
      </c>
      <c r="N3960" s="722"/>
      <c r="O3960" s="115"/>
      <c r="P3960" s="98"/>
      <c r="Q3960" s="98"/>
      <c r="R3960" s="98"/>
      <c r="S3960" s="98"/>
      <c r="T3960" s="98"/>
      <c r="U3960" s="98"/>
      <c r="V3960" s="98"/>
      <c r="W3960" s="98"/>
      <c r="X3960" s="98"/>
      <c r="Y3960" s="98"/>
      <c r="Z3960" s="98"/>
      <c r="AA3960" s="98"/>
      <c r="AB3960" s="98"/>
      <c r="AC3960" s="98"/>
    </row>
    <row r="3961" spans="1:29" s="80" customFormat="1" hidden="1" x14ac:dyDescent="0.25">
      <c r="A3961" s="217"/>
      <c r="B3961" s="217"/>
      <c r="C3961" s="218"/>
      <c r="D3961" s="217"/>
      <c r="E3961" s="219"/>
      <c r="F3961" s="233">
        <v>512</v>
      </c>
      <c r="G3961" s="493" t="s">
        <v>3766</v>
      </c>
      <c r="H3961" s="220"/>
      <c r="I3961" s="221"/>
      <c r="J3961" s="221">
        <f t="shared" si="302"/>
        <v>0</v>
      </c>
      <c r="K3961" s="221"/>
      <c r="L3961" s="221"/>
      <c r="M3961" s="221">
        <f t="shared" si="304"/>
        <v>0</v>
      </c>
      <c r="N3961" s="722"/>
      <c r="O3961" s="115"/>
      <c r="P3961" s="98"/>
      <c r="Q3961" s="98"/>
      <c r="R3961" s="98"/>
      <c r="S3961" s="98"/>
      <c r="T3961" s="98"/>
      <c r="U3961" s="98"/>
      <c r="V3961" s="98"/>
      <c r="W3961" s="98"/>
      <c r="X3961" s="98"/>
      <c r="Y3961" s="98"/>
      <c r="Z3961" s="98"/>
      <c r="AA3961" s="98"/>
      <c r="AB3961" s="98"/>
      <c r="AC3961" s="98"/>
    </row>
    <row r="3962" spans="1:29" s="80" customFormat="1" hidden="1" x14ac:dyDescent="0.25">
      <c r="A3962" s="217"/>
      <c r="B3962" s="217"/>
      <c r="C3962" s="218"/>
      <c r="D3962" s="217"/>
      <c r="E3962" s="219"/>
      <c r="F3962" s="233">
        <v>513</v>
      </c>
      <c r="G3962" s="493" t="s">
        <v>3767</v>
      </c>
      <c r="H3962" s="220"/>
      <c r="I3962" s="221"/>
      <c r="J3962" s="221">
        <f t="shared" si="302"/>
        <v>0</v>
      </c>
      <c r="K3962" s="221"/>
      <c r="L3962" s="221"/>
      <c r="M3962" s="221">
        <f t="shared" si="304"/>
        <v>0</v>
      </c>
      <c r="N3962" s="722"/>
      <c r="O3962" s="115"/>
      <c r="P3962" s="98"/>
      <c r="Q3962" s="98"/>
      <c r="R3962" s="98"/>
      <c r="S3962" s="98"/>
      <c r="T3962" s="98"/>
      <c r="U3962" s="98"/>
      <c r="V3962" s="98"/>
      <c r="W3962" s="98"/>
      <c r="X3962" s="98"/>
      <c r="Y3962" s="98"/>
      <c r="Z3962" s="98"/>
      <c r="AA3962" s="98"/>
      <c r="AB3962" s="98"/>
      <c r="AC3962" s="98"/>
    </row>
    <row r="3963" spans="1:29" s="80" customFormat="1" hidden="1" x14ac:dyDescent="0.25">
      <c r="A3963" s="217"/>
      <c r="B3963" s="217"/>
      <c r="C3963" s="218"/>
      <c r="D3963" s="217"/>
      <c r="E3963" s="219"/>
      <c r="F3963" s="233">
        <v>514</v>
      </c>
      <c r="G3963" s="493" t="s">
        <v>3768</v>
      </c>
      <c r="H3963" s="220"/>
      <c r="I3963" s="221"/>
      <c r="J3963" s="221">
        <f t="shared" si="302"/>
        <v>0</v>
      </c>
      <c r="K3963" s="221"/>
      <c r="L3963" s="221"/>
      <c r="M3963" s="221">
        <f t="shared" si="304"/>
        <v>0</v>
      </c>
      <c r="N3963" s="722"/>
      <c r="O3963" s="115"/>
      <c r="P3963" s="98"/>
      <c r="Q3963" s="98"/>
      <c r="R3963" s="98"/>
      <c r="S3963" s="98"/>
      <c r="T3963" s="98"/>
      <c r="U3963" s="98"/>
      <c r="V3963" s="98"/>
      <c r="W3963" s="98"/>
      <c r="X3963" s="98"/>
      <c r="Y3963" s="98"/>
      <c r="Z3963" s="98"/>
      <c r="AA3963" s="98"/>
      <c r="AB3963" s="98"/>
      <c r="AC3963" s="98"/>
    </row>
    <row r="3964" spans="1:29" s="80" customFormat="1" hidden="1" x14ac:dyDescent="0.25">
      <c r="A3964" s="217"/>
      <c r="B3964" s="217"/>
      <c r="C3964" s="218"/>
      <c r="D3964" s="217"/>
      <c r="E3964" s="219"/>
      <c r="F3964" s="233">
        <v>515</v>
      </c>
      <c r="G3964" s="493" t="s">
        <v>3651</v>
      </c>
      <c r="H3964" s="220"/>
      <c r="I3964" s="221"/>
      <c r="J3964" s="221">
        <f t="shared" si="302"/>
        <v>0</v>
      </c>
      <c r="K3964" s="221"/>
      <c r="L3964" s="221"/>
      <c r="M3964" s="221">
        <f t="shared" si="304"/>
        <v>0</v>
      </c>
      <c r="N3964" s="722"/>
      <c r="O3964" s="115"/>
      <c r="P3964" s="98"/>
      <c r="Q3964" s="98"/>
      <c r="R3964" s="98"/>
      <c r="S3964" s="98"/>
      <c r="T3964" s="98"/>
      <c r="U3964" s="98"/>
      <c r="V3964" s="98"/>
      <c r="W3964" s="98"/>
      <c r="X3964" s="98"/>
      <c r="Y3964" s="98"/>
      <c r="Z3964" s="98"/>
      <c r="AA3964" s="98"/>
      <c r="AB3964" s="98"/>
      <c r="AC3964" s="98"/>
    </row>
    <row r="3965" spans="1:29" s="80" customFormat="1" hidden="1" x14ac:dyDescent="0.25">
      <c r="A3965" s="217"/>
      <c r="B3965" s="217"/>
      <c r="C3965" s="218"/>
      <c r="D3965" s="217"/>
      <c r="E3965" s="219"/>
      <c r="F3965" s="233">
        <v>521</v>
      </c>
      <c r="G3965" s="493" t="s">
        <v>3769</v>
      </c>
      <c r="H3965" s="220"/>
      <c r="I3965" s="221"/>
      <c r="J3965" s="221">
        <f t="shared" si="302"/>
        <v>0</v>
      </c>
      <c r="K3965" s="221"/>
      <c r="L3965" s="221"/>
      <c r="M3965" s="221">
        <f t="shared" si="304"/>
        <v>0</v>
      </c>
      <c r="N3965" s="722"/>
      <c r="O3965" s="115"/>
      <c r="P3965" s="98"/>
      <c r="Q3965" s="98"/>
      <c r="R3965" s="98"/>
      <c r="S3965" s="98"/>
      <c r="T3965" s="98"/>
      <c r="U3965" s="98"/>
      <c r="V3965" s="98"/>
      <c r="W3965" s="98"/>
      <c r="X3965" s="98"/>
      <c r="Y3965" s="98"/>
      <c r="Z3965" s="98"/>
      <c r="AA3965" s="98"/>
      <c r="AB3965" s="98"/>
      <c r="AC3965" s="98"/>
    </row>
    <row r="3966" spans="1:29" s="80" customFormat="1" hidden="1" x14ac:dyDescent="0.25">
      <c r="A3966" s="217"/>
      <c r="B3966" s="217"/>
      <c r="C3966" s="218"/>
      <c r="D3966" s="217"/>
      <c r="E3966" s="219"/>
      <c r="F3966" s="233">
        <v>522</v>
      </c>
      <c r="G3966" s="493" t="s">
        <v>3770</v>
      </c>
      <c r="H3966" s="220"/>
      <c r="I3966" s="221"/>
      <c r="J3966" s="221">
        <f t="shared" si="302"/>
        <v>0</v>
      </c>
      <c r="K3966" s="221"/>
      <c r="L3966" s="221"/>
      <c r="M3966" s="221">
        <f t="shared" si="304"/>
        <v>0</v>
      </c>
      <c r="N3966" s="722"/>
      <c r="O3966" s="115"/>
      <c r="P3966" s="98"/>
      <c r="Q3966" s="98"/>
      <c r="R3966" s="98"/>
      <c r="S3966" s="98"/>
      <c r="T3966" s="98"/>
      <c r="U3966" s="98"/>
      <c r="V3966" s="98"/>
      <c r="W3966" s="98"/>
      <c r="X3966" s="98"/>
      <c r="Y3966" s="98"/>
      <c r="Z3966" s="98"/>
      <c r="AA3966" s="98"/>
      <c r="AB3966" s="98"/>
      <c r="AC3966" s="98"/>
    </row>
    <row r="3967" spans="1:29" s="80" customFormat="1" hidden="1" x14ac:dyDescent="0.25">
      <c r="A3967" s="217"/>
      <c r="B3967" s="217"/>
      <c r="C3967" s="218"/>
      <c r="D3967" s="217"/>
      <c r="E3967" s="219"/>
      <c r="F3967" s="233">
        <v>523</v>
      </c>
      <c r="G3967" s="493" t="s">
        <v>3652</v>
      </c>
      <c r="H3967" s="220"/>
      <c r="I3967" s="221"/>
      <c r="J3967" s="221">
        <f t="shared" si="302"/>
        <v>0</v>
      </c>
      <c r="K3967" s="221"/>
      <c r="L3967" s="221"/>
      <c r="M3967" s="221">
        <f t="shared" si="304"/>
        <v>0</v>
      </c>
      <c r="N3967" s="722"/>
      <c r="O3967" s="115"/>
      <c r="P3967" s="98"/>
      <c r="Q3967" s="98"/>
      <c r="R3967" s="98"/>
      <c r="S3967" s="98"/>
      <c r="T3967" s="98"/>
      <c r="U3967" s="98"/>
      <c r="V3967" s="98"/>
      <c r="W3967" s="98"/>
      <c r="X3967" s="98"/>
      <c r="Y3967" s="98"/>
      <c r="Z3967" s="98"/>
      <c r="AA3967" s="98"/>
      <c r="AB3967" s="98"/>
      <c r="AC3967" s="98"/>
    </row>
    <row r="3968" spans="1:29" s="80" customFormat="1" hidden="1" x14ac:dyDescent="0.25">
      <c r="A3968" s="217"/>
      <c r="B3968" s="217"/>
      <c r="C3968" s="218"/>
      <c r="D3968" s="217"/>
      <c r="E3968" s="219"/>
      <c r="F3968" s="233">
        <v>531</v>
      </c>
      <c r="G3968" s="494" t="s">
        <v>3746</v>
      </c>
      <c r="H3968" s="220"/>
      <c r="I3968" s="221"/>
      <c r="J3968" s="221">
        <f t="shared" si="302"/>
        <v>0</v>
      </c>
      <c r="K3968" s="221"/>
      <c r="L3968" s="221"/>
      <c r="M3968" s="221">
        <f t="shared" si="304"/>
        <v>0</v>
      </c>
      <c r="N3968" s="722"/>
      <c r="O3968" s="115"/>
      <c r="P3968" s="98"/>
      <c r="Q3968" s="98"/>
      <c r="R3968" s="98"/>
      <c r="S3968" s="98"/>
      <c r="T3968" s="98"/>
      <c r="U3968" s="98"/>
      <c r="V3968" s="98"/>
      <c r="W3968" s="98"/>
      <c r="X3968" s="98"/>
      <c r="Y3968" s="98"/>
      <c r="Z3968" s="98"/>
      <c r="AA3968" s="98"/>
      <c r="AB3968" s="98"/>
      <c r="AC3968" s="98"/>
    </row>
    <row r="3969" spans="1:29" s="80" customFormat="1" hidden="1" x14ac:dyDescent="0.25">
      <c r="A3969" s="217"/>
      <c r="B3969" s="217"/>
      <c r="C3969" s="218"/>
      <c r="D3969" s="217"/>
      <c r="E3969" s="219"/>
      <c r="F3969" s="233">
        <v>541</v>
      </c>
      <c r="G3969" s="493" t="s">
        <v>3771</v>
      </c>
      <c r="H3969" s="220"/>
      <c r="I3969" s="221"/>
      <c r="J3969" s="221">
        <f t="shared" si="302"/>
        <v>0</v>
      </c>
      <c r="K3969" s="221"/>
      <c r="L3969" s="221"/>
      <c r="M3969" s="221">
        <f t="shared" si="304"/>
        <v>0</v>
      </c>
      <c r="N3969" s="722"/>
      <c r="O3969" s="115"/>
      <c r="P3969" s="98"/>
      <c r="Q3969" s="98"/>
      <c r="R3969" s="98"/>
      <c r="S3969" s="98"/>
      <c r="T3969" s="98"/>
      <c r="U3969" s="98"/>
      <c r="V3969" s="98"/>
      <c r="W3969" s="98"/>
      <c r="X3969" s="98"/>
      <c r="Y3969" s="98"/>
      <c r="Z3969" s="98"/>
      <c r="AA3969" s="98"/>
      <c r="AB3969" s="98"/>
      <c r="AC3969" s="98"/>
    </row>
    <row r="3970" spans="1:29" s="80" customFormat="1" hidden="1" x14ac:dyDescent="0.25">
      <c r="A3970" s="217"/>
      <c r="B3970" s="217"/>
      <c r="C3970" s="218"/>
      <c r="D3970" s="217"/>
      <c r="E3970" s="219"/>
      <c r="F3970" s="233">
        <v>542</v>
      </c>
      <c r="G3970" s="493" t="s">
        <v>3772</v>
      </c>
      <c r="H3970" s="220"/>
      <c r="I3970" s="221"/>
      <c r="J3970" s="221">
        <f t="shared" si="302"/>
        <v>0</v>
      </c>
      <c r="K3970" s="221"/>
      <c r="L3970" s="221"/>
      <c r="M3970" s="221">
        <f t="shared" si="304"/>
        <v>0</v>
      </c>
      <c r="N3970" s="722"/>
      <c r="O3970" s="115"/>
      <c r="P3970" s="98"/>
      <c r="Q3970" s="98"/>
      <c r="R3970" s="98"/>
      <c r="S3970" s="98"/>
      <c r="T3970" s="98"/>
      <c r="U3970" s="98"/>
      <c r="V3970" s="98"/>
      <c r="W3970" s="98"/>
      <c r="X3970" s="98"/>
      <c r="Y3970" s="98"/>
      <c r="Z3970" s="98"/>
      <c r="AA3970" s="98"/>
      <c r="AB3970" s="98"/>
      <c r="AC3970" s="98"/>
    </row>
    <row r="3971" spans="1:29" s="80" customFormat="1" hidden="1" x14ac:dyDescent="0.25">
      <c r="A3971" s="217"/>
      <c r="B3971" s="217"/>
      <c r="C3971" s="218"/>
      <c r="D3971" s="217"/>
      <c r="E3971" s="219"/>
      <c r="F3971" s="233">
        <v>543</v>
      </c>
      <c r="G3971" s="493" t="s">
        <v>3653</v>
      </c>
      <c r="H3971" s="220"/>
      <c r="I3971" s="221"/>
      <c r="J3971" s="221">
        <f t="shared" si="302"/>
        <v>0</v>
      </c>
      <c r="K3971" s="221"/>
      <c r="L3971" s="221"/>
      <c r="M3971" s="221">
        <f t="shared" si="304"/>
        <v>0</v>
      </c>
      <c r="N3971" s="722"/>
      <c r="O3971" s="115"/>
      <c r="P3971" s="98"/>
      <c r="Q3971" s="98"/>
      <c r="R3971" s="98"/>
      <c r="S3971" s="98"/>
      <c r="T3971" s="98"/>
      <c r="U3971" s="98"/>
      <c r="V3971" s="98"/>
      <c r="W3971" s="98"/>
      <c r="X3971" s="98"/>
      <c r="Y3971" s="98"/>
      <c r="Z3971" s="98"/>
      <c r="AA3971" s="98"/>
      <c r="AB3971" s="98"/>
      <c r="AC3971" s="98"/>
    </row>
    <row r="3972" spans="1:29" s="80" customFormat="1" ht="45" hidden="1" x14ac:dyDescent="0.25">
      <c r="A3972" s="217"/>
      <c r="B3972" s="217"/>
      <c r="C3972" s="218"/>
      <c r="D3972" s="217"/>
      <c r="E3972" s="219"/>
      <c r="F3972" s="233">
        <v>551</v>
      </c>
      <c r="G3972" s="493" t="s">
        <v>3747</v>
      </c>
      <c r="H3972" s="220"/>
      <c r="I3972" s="221"/>
      <c r="J3972" s="221">
        <f t="shared" si="302"/>
        <v>0</v>
      </c>
      <c r="K3972" s="221"/>
      <c r="L3972" s="221"/>
      <c r="M3972" s="221">
        <f t="shared" si="304"/>
        <v>0</v>
      </c>
      <c r="N3972" s="722"/>
      <c r="O3972" s="115"/>
      <c r="P3972" s="98"/>
      <c r="Q3972" s="98"/>
      <c r="R3972" s="98"/>
      <c r="S3972" s="98"/>
      <c r="T3972" s="98"/>
      <c r="U3972" s="98"/>
      <c r="V3972" s="98"/>
      <c r="W3972" s="98"/>
      <c r="X3972" s="98"/>
      <c r="Y3972" s="98"/>
      <c r="Z3972" s="98"/>
      <c r="AA3972" s="98"/>
      <c r="AB3972" s="98"/>
      <c r="AC3972" s="98"/>
    </row>
    <row r="3973" spans="1:29" s="80" customFormat="1" hidden="1" x14ac:dyDescent="0.25">
      <c r="A3973" s="217"/>
      <c r="B3973" s="217"/>
      <c r="C3973" s="218"/>
      <c r="D3973" s="217"/>
      <c r="E3973" s="219"/>
      <c r="F3973" s="233">
        <v>611</v>
      </c>
      <c r="G3973" s="494" t="s">
        <v>3654</v>
      </c>
      <c r="H3973" s="220"/>
      <c r="I3973" s="221"/>
      <c r="J3973" s="221">
        <f t="shared" si="302"/>
        <v>0</v>
      </c>
      <c r="K3973" s="221"/>
      <c r="L3973" s="221"/>
      <c r="M3973" s="221">
        <f t="shared" si="304"/>
        <v>0</v>
      </c>
      <c r="N3973" s="722"/>
      <c r="O3973" s="115"/>
      <c r="P3973" s="98"/>
      <c r="Q3973" s="98"/>
      <c r="R3973" s="98"/>
      <c r="S3973" s="98"/>
      <c r="T3973" s="98"/>
      <c r="U3973" s="98"/>
      <c r="V3973" s="98"/>
      <c r="W3973" s="98"/>
      <c r="X3973" s="98"/>
      <c r="Y3973" s="98"/>
      <c r="Z3973" s="98"/>
      <c r="AA3973" s="98"/>
      <c r="AB3973" s="98"/>
      <c r="AC3973" s="98"/>
    </row>
    <row r="3974" spans="1:29" s="80" customFormat="1" hidden="1" x14ac:dyDescent="0.25">
      <c r="A3974" s="217"/>
      <c r="B3974" s="217"/>
      <c r="C3974" s="218"/>
      <c r="D3974" s="217"/>
      <c r="E3974" s="219"/>
      <c r="F3974" s="233">
        <v>620</v>
      </c>
      <c r="G3974" s="494" t="s">
        <v>73</v>
      </c>
      <c r="H3974" s="220"/>
      <c r="I3974" s="221"/>
      <c r="J3974" s="221">
        <f t="shared" si="302"/>
        <v>0</v>
      </c>
      <c r="K3974" s="221"/>
      <c r="L3974" s="221"/>
      <c r="M3974" s="221">
        <f t="shared" si="304"/>
        <v>0</v>
      </c>
      <c r="N3974" s="722"/>
      <c r="O3974" s="115"/>
      <c r="P3974" s="98"/>
      <c r="Q3974" s="98"/>
      <c r="R3974" s="98"/>
      <c r="S3974" s="98"/>
      <c r="T3974" s="98"/>
      <c r="U3974" s="98"/>
      <c r="V3974" s="98"/>
      <c r="W3974" s="98"/>
      <c r="X3974" s="98"/>
      <c r="Y3974" s="98"/>
      <c r="Z3974" s="98"/>
      <c r="AA3974" s="98"/>
      <c r="AB3974" s="98"/>
      <c r="AC3974" s="98"/>
    </row>
    <row r="3975" spans="1:29" s="80" customFormat="1" x14ac:dyDescent="0.25">
      <c r="A3975" s="217"/>
      <c r="B3975" s="217"/>
      <c r="C3975" s="218"/>
      <c r="D3975" s="217"/>
      <c r="E3975" s="234"/>
      <c r="F3975" s="233"/>
      <c r="G3975" s="496" t="s">
        <v>4261</v>
      </c>
      <c r="H3975" s="235"/>
      <c r="I3975" s="236"/>
      <c r="J3975" s="237"/>
      <c r="K3975" s="237"/>
      <c r="L3975" s="237"/>
      <c r="M3975" s="237"/>
      <c r="N3975" s="723"/>
      <c r="O3975" s="115"/>
      <c r="P3975" s="98"/>
      <c r="Q3975" s="98"/>
      <c r="R3975" s="98"/>
      <c r="S3975" s="98"/>
      <c r="T3975" s="98"/>
      <c r="U3975" s="98"/>
      <c r="V3975" s="98"/>
      <c r="W3975" s="98"/>
      <c r="X3975" s="98"/>
      <c r="Y3975" s="98"/>
      <c r="Z3975" s="98"/>
      <c r="AA3975" s="98"/>
      <c r="AB3975" s="98"/>
      <c r="AC3975" s="98"/>
    </row>
    <row r="3976" spans="1:29" s="80" customFormat="1" ht="15" customHeight="1" x14ac:dyDescent="0.25">
      <c r="A3976" s="217"/>
      <c r="B3976" s="217"/>
      <c r="C3976" s="218"/>
      <c r="D3976" s="217"/>
      <c r="E3976" s="219"/>
      <c r="F3976" s="238" t="s">
        <v>219</v>
      </c>
      <c r="G3976" s="497" t="s">
        <v>220</v>
      </c>
      <c r="H3976" s="220">
        <f>SUM(H3915:H3974)</f>
        <v>6661000</v>
      </c>
      <c r="I3976" s="221"/>
      <c r="J3976" s="221">
        <f t="shared" ref="J3976:J3991" si="305">SUM(H3976:I3976)</f>
        <v>6661000</v>
      </c>
      <c r="K3976" s="221">
        <f>SUM(K3915:K3974)</f>
        <v>826100</v>
      </c>
      <c r="L3976" s="221"/>
      <c r="M3976" s="221">
        <f t="shared" ref="M3976:M3991" si="306">SUM(K3976:L3976)</f>
        <v>826100</v>
      </c>
      <c r="N3976" s="722"/>
      <c r="O3976" s="115"/>
      <c r="P3976" s="98"/>
      <c r="Q3976" s="98"/>
      <c r="R3976" s="98"/>
      <c r="S3976" s="98"/>
      <c r="T3976" s="98"/>
      <c r="U3976" s="98"/>
      <c r="V3976" s="98"/>
      <c r="W3976" s="98"/>
      <c r="X3976" s="98"/>
      <c r="Y3976" s="98"/>
      <c r="Z3976" s="98"/>
      <c r="AA3976" s="98"/>
      <c r="AB3976" s="98"/>
      <c r="AC3976" s="98"/>
    </row>
    <row r="3977" spans="1:29" s="80" customFormat="1" hidden="1" x14ac:dyDescent="0.25">
      <c r="A3977" s="217"/>
      <c r="B3977" s="217"/>
      <c r="C3977" s="218"/>
      <c r="D3977" s="217"/>
      <c r="E3977" s="219"/>
      <c r="F3977" s="238" t="s">
        <v>221</v>
      </c>
      <c r="G3977" s="497" t="s">
        <v>222</v>
      </c>
      <c r="H3977" s="220"/>
      <c r="I3977" s="221"/>
      <c r="J3977" s="221">
        <f t="shared" si="305"/>
        <v>0</v>
      </c>
      <c r="K3977" s="221"/>
      <c r="L3977" s="221"/>
      <c r="M3977" s="221">
        <f t="shared" si="306"/>
        <v>0</v>
      </c>
      <c r="N3977" s="722"/>
      <c r="O3977" s="115"/>
      <c r="P3977" s="98"/>
      <c r="Q3977" s="98"/>
      <c r="R3977" s="98"/>
      <c r="S3977" s="98"/>
      <c r="T3977" s="98"/>
      <c r="U3977" s="98"/>
      <c r="V3977" s="98"/>
      <c r="W3977" s="98"/>
      <c r="X3977" s="98"/>
      <c r="Y3977" s="98"/>
      <c r="Z3977" s="98"/>
      <c r="AA3977" s="98"/>
      <c r="AB3977" s="98"/>
      <c r="AC3977" s="98"/>
    </row>
    <row r="3978" spans="1:29" s="80" customFormat="1" hidden="1" x14ac:dyDescent="0.25">
      <c r="A3978" s="217"/>
      <c r="B3978" s="217"/>
      <c r="C3978" s="218"/>
      <c r="D3978" s="217"/>
      <c r="E3978" s="219"/>
      <c r="F3978" s="238" t="s">
        <v>223</v>
      </c>
      <c r="G3978" s="497" t="s">
        <v>224</v>
      </c>
      <c r="H3978" s="220"/>
      <c r="I3978" s="221"/>
      <c r="J3978" s="221">
        <f t="shared" si="305"/>
        <v>0</v>
      </c>
      <c r="K3978" s="221"/>
      <c r="L3978" s="221"/>
      <c r="M3978" s="221">
        <f t="shared" si="306"/>
        <v>0</v>
      </c>
      <c r="N3978" s="722"/>
      <c r="O3978" s="115"/>
      <c r="P3978" s="98"/>
      <c r="Q3978" s="98"/>
      <c r="R3978" s="98"/>
      <c r="S3978" s="98"/>
      <c r="T3978" s="98"/>
      <c r="U3978" s="98"/>
      <c r="V3978" s="98"/>
      <c r="W3978" s="98"/>
      <c r="X3978" s="98"/>
      <c r="Y3978" s="98"/>
      <c r="Z3978" s="98"/>
      <c r="AA3978" s="98"/>
      <c r="AB3978" s="98"/>
      <c r="AC3978" s="98"/>
    </row>
    <row r="3979" spans="1:29" s="80" customFormat="1" hidden="1" x14ac:dyDescent="0.25">
      <c r="A3979" s="217"/>
      <c r="B3979" s="217"/>
      <c r="C3979" s="218"/>
      <c r="D3979" s="217"/>
      <c r="E3979" s="219"/>
      <c r="F3979" s="238" t="s">
        <v>225</v>
      </c>
      <c r="G3979" s="497" t="s">
        <v>226</v>
      </c>
      <c r="H3979" s="220"/>
      <c r="I3979" s="221"/>
      <c r="J3979" s="221">
        <f t="shared" si="305"/>
        <v>0</v>
      </c>
      <c r="K3979" s="221"/>
      <c r="L3979" s="221"/>
      <c r="M3979" s="221">
        <f t="shared" si="306"/>
        <v>0</v>
      </c>
      <c r="N3979" s="722"/>
      <c r="O3979" s="115"/>
      <c r="P3979" s="98"/>
      <c r="Q3979" s="98"/>
      <c r="R3979" s="98"/>
      <c r="S3979" s="98"/>
      <c r="T3979" s="98"/>
      <c r="U3979" s="98"/>
      <c r="V3979" s="98"/>
      <c r="W3979" s="98"/>
      <c r="X3979" s="98"/>
      <c r="Y3979" s="98"/>
      <c r="Z3979" s="98"/>
      <c r="AA3979" s="98"/>
      <c r="AB3979" s="98"/>
      <c r="AC3979" s="98"/>
    </row>
    <row r="3980" spans="1:29" s="80" customFormat="1" hidden="1" x14ac:dyDescent="0.25">
      <c r="A3980" s="217"/>
      <c r="B3980" s="217"/>
      <c r="C3980" s="218"/>
      <c r="D3980" s="217"/>
      <c r="E3980" s="219"/>
      <c r="F3980" s="238" t="s">
        <v>227</v>
      </c>
      <c r="G3980" s="497" t="s">
        <v>228</v>
      </c>
      <c r="H3980" s="220"/>
      <c r="I3980" s="221"/>
      <c r="J3980" s="221">
        <f t="shared" si="305"/>
        <v>0</v>
      </c>
      <c r="K3980" s="221"/>
      <c r="L3980" s="221"/>
      <c r="M3980" s="221">
        <f t="shared" si="306"/>
        <v>0</v>
      </c>
      <c r="N3980" s="722"/>
      <c r="O3980" s="115"/>
      <c r="P3980" s="98"/>
      <c r="Q3980" s="98"/>
      <c r="R3980" s="98"/>
      <c r="S3980" s="98"/>
      <c r="T3980" s="98"/>
      <c r="U3980" s="98"/>
      <c r="V3980" s="98"/>
      <c r="W3980" s="98"/>
      <c r="X3980" s="98"/>
      <c r="Y3980" s="98"/>
      <c r="Z3980" s="98"/>
      <c r="AA3980" s="98"/>
      <c r="AB3980" s="98"/>
      <c r="AC3980" s="98"/>
    </row>
    <row r="3981" spans="1:29" s="80" customFormat="1" hidden="1" x14ac:dyDescent="0.25">
      <c r="A3981" s="217"/>
      <c r="B3981" s="217"/>
      <c r="C3981" s="218"/>
      <c r="D3981" s="217"/>
      <c r="E3981" s="219"/>
      <c r="F3981" s="238" t="s">
        <v>229</v>
      </c>
      <c r="G3981" s="497" t="s">
        <v>230</v>
      </c>
      <c r="H3981" s="220"/>
      <c r="I3981" s="221"/>
      <c r="J3981" s="221">
        <f t="shared" si="305"/>
        <v>0</v>
      </c>
      <c r="K3981" s="221"/>
      <c r="L3981" s="221"/>
      <c r="M3981" s="221">
        <f t="shared" si="306"/>
        <v>0</v>
      </c>
      <c r="N3981" s="722"/>
      <c r="O3981" s="115"/>
      <c r="P3981" s="98"/>
      <c r="Q3981" s="98"/>
      <c r="R3981" s="98"/>
      <c r="S3981" s="98"/>
      <c r="T3981" s="98"/>
      <c r="U3981" s="98"/>
      <c r="V3981" s="98"/>
      <c r="W3981" s="98"/>
      <c r="X3981" s="98"/>
      <c r="Y3981" s="98"/>
      <c r="Z3981" s="98"/>
      <c r="AA3981" s="98"/>
      <c r="AB3981" s="98"/>
      <c r="AC3981" s="98"/>
    </row>
    <row r="3982" spans="1:29" s="80" customFormat="1" hidden="1" x14ac:dyDescent="0.25">
      <c r="A3982" s="217"/>
      <c r="B3982" s="217"/>
      <c r="C3982" s="218"/>
      <c r="D3982" s="217"/>
      <c r="E3982" s="219"/>
      <c r="F3982" s="238" t="s">
        <v>231</v>
      </c>
      <c r="G3982" s="497" t="s">
        <v>4115</v>
      </c>
      <c r="H3982" s="220"/>
      <c r="I3982" s="221"/>
      <c r="J3982" s="221">
        <f t="shared" si="305"/>
        <v>0</v>
      </c>
      <c r="K3982" s="221"/>
      <c r="L3982" s="221"/>
      <c r="M3982" s="221">
        <f t="shared" si="306"/>
        <v>0</v>
      </c>
      <c r="N3982" s="722"/>
      <c r="O3982" s="115"/>
      <c r="P3982" s="98"/>
      <c r="Q3982" s="98"/>
      <c r="R3982" s="98"/>
      <c r="S3982" s="98"/>
      <c r="T3982" s="98"/>
      <c r="U3982" s="98"/>
      <c r="V3982" s="98"/>
      <c r="W3982" s="98"/>
      <c r="X3982" s="98"/>
      <c r="Y3982" s="98"/>
      <c r="Z3982" s="98"/>
      <c r="AA3982" s="98"/>
      <c r="AB3982" s="98"/>
      <c r="AC3982" s="98"/>
    </row>
    <row r="3983" spans="1:29" s="80" customFormat="1" hidden="1" x14ac:dyDescent="0.25">
      <c r="A3983" s="217"/>
      <c r="B3983" s="217"/>
      <c r="C3983" s="218"/>
      <c r="D3983" s="217"/>
      <c r="E3983" s="219"/>
      <c r="F3983" s="238" t="s">
        <v>232</v>
      </c>
      <c r="G3983" s="497" t="s">
        <v>4114</v>
      </c>
      <c r="H3983" s="220"/>
      <c r="I3983" s="221"/>
      <c r="J3983" s="221">
        <f t="shared" si="305"/>
        <v>0</v>
      </c>
      <c r="K3983" s="221"/>
      <c r="L3983" s="221"/>
      <c r="M3983" s="221">
        <f t="shared" si="306"/>
        <v>0</v>
      </c>
      <c r="N3983" s="722"/>
      <c r="O3983" s="115"/>
      <c r="P3983" s="98"/>
      <c r="Q3983" s="98"/>
      <c r="R3983" s="98"/>
      <c r="S3983" s="98"/>
      <c r="T3983" s="98"/>
      <c r="U3983" s="98"/>
      <c r="V3983" s="98"/>
      <c r="W3983" s="98"/>
      <c r="X3983" s="98"/>
      <c r="Y3983" s="98"/>
      <c r="Z3983" s="98"/>
      <c r="AA3983" s="98"/>
      <c r="AB3983" s="98"/>
      <c r="AC3983" s="98"/>
    </row>
    <row r="3984" spans="1:29" s="80" customFormat="1" hidden="1" x14ac:dyDescent="0.25">
      <c r="A3984" s="217"/>
      <c r="B3984" s="217"/>
      <c r="C3984" s="218"/>
      <c r="D3984" s="217"/>
      <c r="E3984" s="219"/>
      <c r="F3984" s="238" t="s">
        <v>233</v>
      </c>
      <c r="G3984" s="497" t="s">
        <v>42</v>
      </c>
      <c r="H3984" s="220"/>
      <c r="I3984" s="221"/>
      <c r="J3984" s="221">
        <f t="shared" si="305"/>
        <v>0</v>
      </c>
      <c r="K3984" s="221"/>
      <c r="L3984" s="221"/>
      <c r="M3984" s="221">
        <f t="shared" si="306"/>
        <v>0</v>
      </c>
      <c r="N3984" s="722"/>
      <c r="O3984" s="115"/>
      <c r="P3984" s="98"/>
      <c r="Q3984" s="98"/>
      <c r="R3984" s="98"/>
      <c r="S3984" s="98"/>
      <c r="T3984" s="98"/>
      <c r="U3984" s="98"/>
      <c r="V3984" s="98"/>
      <c r="W3984" s="98"/>
      <c r="X3984" s="98"/>
      <c r="Y3984" s="98"/>
      <c r="Z3984" s="98"/>
      <c r="AA3984" s="98"/>
      <c r="AB3984" s="98"/>
      <c r="AC3984" s="98"/>
    </row>
    <row r="3985" spans="1:29" s="80" customFormat="1" hidden="1" x14ac:dyDescent="0.25">
      <c r="A3985" s="217"/>
      <c r="B3985" s="217"/>
      <c r="C3985" s="218"/>
      <c r="D3985" s="217"/>
      <c r="E3985" s="219"/>
      <c r="F3985" s="238" t="s">
        <v>234</v>
      </c>
      <c r="G3985" s="497" t="s">
        <v>235</v>
      </c>
      <c r="H3985" s="220"/>
      <c r="I3985" s="221"/>
      <c r="J3985" s="221">
        <f t="shared" si="305"/>
        <v>0</v>
      </c>
      <c r="K3985" s="221"/>
      <c r="L3985" s="221"/>
      <c r="M3985" s="221">
        <f t="shared" si="306"/>
        <v>0</v>
      </c>
      <c r="N3985" s="722"/>
      <c r="O3985" s="115"/>
      <c r="P3985" s="98"/>
      <c r="Q3985" s="98"/>
      <c r="R3985" s="98"/>
      <c r="S3985" s="98"/>
      <c r="T3985" s="98"/>
      <c r="U3985" s="98"/>
      <c r="V3985" s="98"/>
      <c r="W3985" s="98"/>
      <c r="X3985" s="98"/>
      <c r="Y3985" s="98"/>
      <c r="Z3985" s="98"/>
      <c r="AA3985" s="98"/>
      <c r="AB3985" s="98"/>
      <c r="AC3985" s="98"/>
    </row>
    <row r="3986" spans="1:29" s="80" customFormat="1" hidden="1" x14ac:dyDescent="0.25">
      <c r="A3986" s="217"/>
      <c r="B3986" s="217"/>
      <c r="C3986" s="218"/>
      <c r="D3986" s="217"/>
      <c r="E3986" s="219"/>
      <c r="F3986" s="238" t="s">
        <v>236</v>
      </c>
      <c r="G3986" s="497" t="s">
        <v>237</v>
      </c>
      <c r="H3986" s="220"/>
      <c r="I3986" s="221"/>
      <c r="J3986" s="221">
        <f t="shared" si="305"/>
        <v>0</v>
      </c>
      <c r="K3986" s="221"/>
      <c r="L3986" s="221"/>
      <c r="M3986" s="221">
        <f t="shared" si="306"/>
        <v>0</v>
      </c>
      <c r="N3986" s="722"/>
      <c r="O3986" s="115"/>
      <c r="P3986" s="98"/>
      <c r="Q3986" s="98"/>
      <c r="R3986" s="98"/>
      <c r="S3986" s="98"/>
      <c r="T3986" s="98"/>
      <c r="U3986" s="98"/>
      <c r="V3986" s="98"/>
      <c r="W3986" s="98"/>
      <c r="X3986" s="98"/>
      <c r="Y3986" s="98"/>
      <c r="Z3986" s="98"/>
      <c r="AA3986" s="98"/>
      <c r="AB3986" s="98"/>
      <c r="AC3986" s="98"/>
    </row>
    <row r="3987" spans="1:29" s="80" customFormat="1" ht="30" hidden="1" x14ac:dyDescent="0.25">
      <c r="A3987" s="217"/>
      <c r="B3987" s="217"/>
      <c r="C3987" s="218"/>
      <c r="D3987" s="217"/>
      <c r="E3987" s="219"/>
      <c r="F3987" s="238" t="s">
        <v>238</v>
      </c>
      <c r="G3987" s="497" t="s">
        <v>239</v>
      </c>
      <c r="H3987" s="220"/>
      <c r="I3987" s="221"/>
      <c r="J3987" s="221">
        <f t="shared" si="305"/>
        <v>0</v>
      </c>
      <c r="K3987" s="221"/>
      <c r="L3987" s="221"/>
      <c r="M3987" s="221">
        <f t="shared" si="306"/>
        <v>0</v>
      </c>
      <c r="N3987" s="722"/>
      <c r="O3987" s="115"/>
      <c r="P3987" s="98"/>
      <c r="Q3987" s="98"/>
      <c r="R3987" s="98"/>
      <c r="S3987" s="98"/>
      <c r="T3987" s="98"/>
      <c r="U3987" s="98"/>
      <c r="V3987" s="98"/>
      <c r="W3987" s="98"/>
      <c r="X3987" s="98"/>
      <c r="Y3987" s="98"/>
      <c r="Z3987" s="98"/>
      <c r="AA3987" s="98"/>
      <c r="AB3987" s="98"/>
      <c r="AC3987" s="98"/>
    </row>
    <row r="3988" spans="1:29" s="80" customFormat="1" hidden="1" x14ac:dyDescent="0.25">
      <c r="A3988" s="217"/>
      <c r="B3988" s="217"/>
      <c r="C3988" s="218"/>
      <c r="D3988" s="217"/>
      <c r="E3988" s="219"/>
      <c r="F3988" s="238" t="s">
        <v>240</v>
      </c>
      <c r="G3988" s="497" t="s">
        <v>241</v>
      </c>
      <c r="H3988" s="220"/>
      <c r="I3988" s="221"/>
      <c r="J3988" s="221">
        <f t="shared" si="305"/>
        <v>0</v>
      </c>
      <c r="K3988" s="221"/>
      <c r="L3988" s="221"/>
      <c r="M3988" s="221">
        <f t="shared" si="306"/>
        <v>0</v>
      </c>
      <c r="N3988" s="722"/>
      <c r="O3988" s="115"/>
      <c r="P3988" s="98"/>
      <c r="Q3988" s="98"/>
      <c r="R3988" s="98"/>
      <c r="S3988" s="98"/>
      <c r="T3988" s="98"/>
      <c r="U3988" s="98"/>
      <c r="V3988" s="98"/>
      <c r="W3988" s="98"/>
      <c r="X3988" s="98"/>
      <c r="Y3988" s="98"/>
      <c r="Z3988" s="98"/>
      <c r="AA3988" s="98"/>
      <c r="AB3988" s="98"/>
      <c r="AC3988" s="98"/>
    </row>
    <row r="3989" spans="1:29" s="80" customFormat="1" ht="30" hidden="1" x14ac:dyDescent="0.25">
      <c r="A3989" s="217"/>
      <c r="B3989" s="217"/>
      <c r="C3989" s="218"/>
      <c r="D3989" s="217"/>
      <c r="E3989" s="219"/>
      <c r="F3989" s="238" t="s">
        <v>242</v>
      </c>
      <c r="G3989" s="497" t="s">
        <v>243</v>
      </c>
      <c r="H3989" s="220"/>
      <c r="I3989" s="221"/>
      <c r="J3989" s="221">
        <f t="shared" si="305"/>
        <v>0</v>
      </c>
      <c r="K3989" s="221"/>
      <c r="L3989" s="221"/>
      <c r="M3989" s="221">
        <f t="shared" si="306"/>
        <v>0</v>
      </c>
      <c r="N3989" s="722"/>
      <c r="O3989" s="115"/>
      <c r="P3989" s="98"/>
      <c r="Q3989" s="98"/>
      <c r="R3989" s="98"/>
      <c r="S3989" s="98"/>
      <c r="T3989" s="98"/>
      <c r="U3989" s="98"/>
      <c r="V3989" s="98"/>
      <c r="W3989" s="98"/>
      <c r="X3989" s="98"/>
      <c r="Y3989" s="98"/>
      <c r="Z3989" s="98"/>
      <c r="AA3989" s="98"/>
      <c r="AB3989" s="98"/>
      <c r="AC3989" s="98"/>
    </row>
    <row r="3990" spans="1:29" s="80" customFormat="1" hidden="1" x14ac:dyDescent="0.25">
      <c r="A3990" s="217"/>
      <c r="B3990" s="217"/>
      <c r="C3990" s="218"/>
      <c r="D3990" s="217"/>
      <c r="E3990" s="219"/>
      <c r="F3990" s="238" t="s">
        <v>244</v>
      </c>
      <c r="G3990" s="497" t="s">
        <v>245</v>
      </c>
      <c r="H3990" s="220"/>
      <c r="I3990" s="221"/>
      <c r="J3990" s="221">
        <f t="shared" si="305"/>
        <v>0</v>
      </c>
      <c r="K3990" s="221"/>
      <c r="L3990" s="221"/>
      <c r="M3990" s="221">
        <f t="shared" si="306"/>
        <v>0</v>
      </c>
      <c r="N3990" s="722"/>
      <c r="O3990" s="115"/>
      <c r="P3990" s="98"/>
      <c r="Q3990" s="98"/>
      <c r="R3990" s="98"/>
      <c r="S3990" s="98"/>
      <c r="T3990" s="98"/>
      <c r="U3990" s="98"/>
      <c r="V3990" s="98"/>
      <c r="W3990" s="98"/>
      <c r="X3990" s="98"/>
      <c r="Y3990" s="98"/>
      <c r="Z3990" s="98"/>
      <c r="AA3990" s="98"/>
      <c r="AB3990" s="98"/>
      <c r="AC3990" s="98"/>
    </row>
    <row r="3991" spans="1:29" s="80" customFormat="1" hidden="1" x14ac:dyDescent="0.25">
      <c r="A3991" s="217"/>
      <c r="B3991" s="217"/>
      <c r="C3991" s="218"/>
      <c r="D3991" s="217"/>
      <c r="E3991" s="219"/>
      <c r="F3991" s="238" t="s">
        <v>246</v>
      </c>
      <c r="G3991" s="497" t="s">
        <v>247</v>
      </c>
      <c r="H3991" s="220"/>
      <c r="I3991" s="221"/>
      <c r="J3991" s="221">
        <f t="shared" si="305"/>
        <v>0</v>
      </c>
      <c r="K3991" s="221"/>
      <c r="L3991" s="221"/>
      <c r="M3991" s="221">
        <f t="shared" si="306"/>
        <v>0</v>
      </c>
      <c r="N3991" s="722"/>
      <c r="O3991" s="115"/>
      <c r="P3991" s="98"/>
      <c r="Q3991" s="98"/>
      <c r="R3991" s="98"/>
      <c r="S3991" s="98"/>
      <c r="T3991" s="98"/>
      <c r="U3991" s="98"/>
      <c r="V3991" s="98"/>
      <c r="W3991" s="98"/>
      <c r="X3991" s="98"/>
      <c r="Y3991" s="98"/>
      <c r="Z3991" s="98"/>
      <c r="AA3991" s="98"/>
      <c r="AB3991" s="98"/>
      <c r="AC3991" s="98"/>
    </row>
    <row r="3992" spans="1:29" s="80" customFormat="1" ht="14.25" customHeight="1" x14ac:dyDescent="0.25">
      <c r="A3992" s="217"/>
      <c r="B3992" s="217"/>
      <c r="C3992" s="218"/>
      <c r="D3992" s="217"/>
      <c r="E3992" s="219"/>
      <c r="F3992" s="217"/>
      <c r="G3992" s="511" t="s">
        <v>4262</v>
      </c>
      <c r="H3992" s="239">
        <f>SUM(H3976:H3991)</f>
        <v>6661000</v>
      </c>
      <c r="I3992" s="240">
        <f>SUM(I3977:I3991)</f>
        <v>0</v>
      </c>
      <c r="J3992" s="240">
        <f>SUM(J3976:J3991)</f>
        <v>6661000</v>
      </c>
      <c r="K3992" s="240">
        <f>SUM(K3976:K3991)</f>
        <v>826100</v>
      </c>
      <c r="L3992" s="240">
        <f>SUM(L3977:L3991)</f>
        <v>0</v>
      </c>
      <c r="M3992" s="240">
        <f>SUM(M3976:M3991)</f>
        <v>826100</v>
      </c>
      <c r="N3992" s="724"/>
      <c r="O3992" s="115"/>
      <c r="P3992" s="98"/>
      <c r="Q3992" s="98"/>
      <c r="R3992" s="98"/>
      <c r="S3992" s="98"/>
      <c r="T3992" s="98"/>
      <c r="U3992" s="98"/>
      <c r="V3992" s="98"/>
      <c r="W3992" s="98"/>
      <c r="X3992" s="98"/>
      <c r="Y3992" s="98"/>
      <c r="Z3992" s="98"/>
      <c r="AA3992" s="98"/>
      <c r="AB3992" s="98"/>
      <c r="AC3992" s="98"/>
    </row>
    <row r="3993" spans="1:29" s="80" customFormat="1" ht="25.5" customHeight="1" x14ac:dyDescent="0.25">
      <c r="A3993" s="217"/>
      <c r="B3993" s="217"/>
      <c r="C3993" s="218"/>
      <c r="D3993" s="217"/>
      <c r="E3993" s="234"/>
      <c r="F3993" s="233"/>
      <c r="G3993" s="499" t="s">
        <v>4288</v>
      </c>
      <c r="H3993" s="235"/>
      <c r="I3993" s="236"/>
      <c r="J3993" s="237"/>
      <c r="K3993" s="237"/>
      <c r="L3993" s="237"/>
      <c r="M3993" s="237"/>
      <c r="N3993" s="723"/>
      <c r="O3993" s="115"/>
      <c r="P3993" s="98"/>
      <c r="Q3993" s="98"/>
      <c r="R3993" s="98"/>
      <c r="S3993" s="98"/>
      <c r="T3993" s="98"/>
      <c r="U3993" s="98"/>
      <c r="V3993" s="98"/>
      <c r="W3993" s="98"/>
      <c r="X3993" s="98"/>
      <c r="Y3993" s="98"/>
      <c r="Z3993" s="98"/>
      <c r="AA3993" s="98"/>
      <c r="AB3993" s="98"/>
      <c r="AC3993" s="98"/>
    </row>
    <row r="3994" spans="1:29" s="80" customFormat="1" ht="16.5" customHeight="1" x14ac:dyDescent="0.25">
      <c r="A3994" s="217"/>
      <c r="B3994" s="217"/>
      <c r="C3994" s="218"/>
      <c r="D3994" s="217"/>
      <c r="E3994" s="219"/>
      <c r="F3994" s="238" t="s">
        <v>219</v>
      </c>
      <c r="G3994" s="497" t="s">
        <v>220</v>
      </c>
      <c r="H3994" s="220">
        <f>SUM(H3915:H3974)</f>
        <v>6661000</v>
      </c>
      <c r="I3994" s="221"/>
      <c r="J3994" s="221">
        <f>SUM(H3994:I3994)</f>
        <v>6661000</v>
      </c>
      <c r="K3994" s="221">
        <f>SUM(K3915:K3974)</f>
        <v>826100</v>
      </c>
      <c r="L3994" s="221"/>
      <c r="M3994" s="221">
        <f>SUM(K3994:L3994)</f>
        <v>826100</v>
      </c>
      <c r="N3994" s="722"/>
      <c r="O3994" s="115"/>
      <c r="P3994" s="98"/>
      <c r="Q3994" s="98"/>
      <c r="R3994" s="98"/>
      <c r="S3994" s="98"/>
      <c r="T3994" s="98"/>
      <c r="U3994" s="98"/>
      <c r="V3994" s="98"/>
      <c r="W3994" s="98"/>
      <c r="X3994" s="98"/>
      <c r="Y3994" s="98"/>
      <c r="Z3994" s="98"/>
      <c r="AA3994" s="98"/>
      <c r="AB3994" s="98"/>
      <c r="AC3994" s="98"/>
    </row>
    <row r="3995" spans="1:29" s="80" customFormat="1" hidden="1" x14ac:dyDescent="0.25">
      <c r="A3995" s="217"/>
      <c r="B3995" s="217"/>
      <c r="C3995" s="218"/>
      <c r="D3995" s="217"/>
      <c r="E3995" s="219"/>
      <c r="F3995" s="238" t="s">
        <v>221</v>
      </c>
      <c r="G3995" s="497" t="s">
        <v>222</v>
      </c>
      <c r="H3995" s="220"/>
      <c r="I3995" s="221"/>
      <c r="J3995" s="221">
        <f t="shared" ref="J3995:J4009" si="307">SUM(H3995:I3995)</f>
        <v>0</v>
      </c>
      <c r="K3995" s="221"/>
      <c r="L3995" s="221"/>
      <c r="M3995" s="221">
        <f t="shared" ref="M3995:M4009" si="308">SUM(K3995:L3995)</f>
        <v>0</v>
      </c>
      <c r="N3995" s="722"/>
      <c r="O3995" s="115"/>
      <c r="P3995" s="98"/>
      <c r="Q3995" s="98"/>
      <c r="R3995" s="98"/>
      <c r="S3995" s="98"/>
      <c r="T3995" s="98"/>
      <c r="U3995" s="98"/>
      <c r="V3995" s="98"/>
      <c r="W3995" s="98"/>
      <c r="X3995" s="98"/>
      <c r="Y3995" s="98"/>
      <c r="Z3995" s="98"/>
      <c r="AA3995" s="98"/>
      <c r="AB3995" s="98"/>
      <c r="AC3995" s="98"/>
    </row>
    <row r="3996" spans="1:29" s="80" customFormat="1" hidden="1" x14ac:dyDescent="0.25">
      <c r="A3996" s="217"/>
      <c r="B3996" s="217"/>
      <c r="C3996" s="218"/>
      <c r="D3996" s="217"/>
      <c r="E3996" s="219"/>
      <c r="F3996" s="238" t="s">
        <v>223</v>
      </c>
      <c r="G3996" s="497" t="s">
        <v>224</v>
      </c>
      <c r="H3996" s="220"/>
      <c r="I3996" s="221"/>
      <c r="J3996" s="221">
        <f t="shared" si="307"/>
        <v>0</v>
      </c>
      <c r="K3996" s="221"/>
      <c r="L3996" s="221"/>
      <c r="M3996" s="221">
        <f t="shared" si="308"/>
        <v>0</v>
      </c>
      <c r="N3996" s="722"/>
      <c r="O3996" s="115"/>
      <c r="P3996" s="98"/>
      <c r="Q3996" s="98"/>
      <c r="R3996" s="98"/>
      <c r="S3996" s="98"/>
      <c r="T3996" s="98"/>
      <c r="U3996" s="98"/>
      <c r="V3996" s="98"/>
      <c r="W3996" s="98"/>
      <c r="X3996" s="98"/>
      <c r="Y3996" s="98"/>
      <c r="Z3996" s="98"/>
      <c r="AA3996" s="98"/>
      <c r="AB3996" s="98"/>
      <c r="AC3996" s="98"/>
    </row>
    <row r="3997" spans="1:29" s="80" customFormat="1" hidden="1" x14ac:dyDescent="0.25">
      <c r="A3997" s="217"/>
      <c r="B3997" s="217"/>
      <c r="C3997" s="218"/>
      <c r="D3997" s="217"/>
      <c r="E3997" s="219"/>
      <c r="F3997" s="238" t="s">
        <v>225</v>
      </c>
      <c r="G3997" s="497" t="s">
        <v>226</v>
      </c>
      <c r="H3997" s="220"/>
      <c r="I3997" s="221"/>
      <c r="J3997" s="221">
        <f t="shared" si="307"/>
        <v>0</v>
      </c>
      <c r="K3997" s="221"/>
      <c r="L3997" s="221"/>
      <c r="M3997" s="221">
        <f t="shared" si="308"/>
        <v>0</v>
      </c>
      <c r="N3997" s="722"/>
      <c r="O3997" s="115"/>
      <c r="P3997" s="98"/>
      <c r="Q3997" s="98"/>
      <c r="R3997" s="98"/>
      <c r="S3997" s="98"/>
      <c r="T3997" s="98"/>
      <c r="U3997" s="98"/>
      <c r="V3997" s="98"/>
      <c r="W3997" s="98"/>
      <c r="X3997" s="98"/>
      <c r="Y3997" s="98"/>
      <c r="Z3997" s="98"/>
      <c r="AA3997" s="98"/>
      <c r="AB3997" s="98"/>
      <c r="AC3997" s="98"/>
    </row>
    <row r="3998" spans="1:29" s="80" customFormat="1" hidden="1" x14ac:dyDescent="0.25">
      <c r="A3998" s="217"/>
      <c r="B3998" s="217"/>
      <c r="C3998" s="218"/>
      <c r="D3998" s="217"/>
      <c r="E3998" s="219"/>
      <c r="F3998" s="238" t="s">
        <v>227</v>
      </c>
      <c r="G3998" s="497" t="s">
        <v>228</v>
      </c>
      <c r="H3998" s="220"/>
      <c r="I3998" s="221"/>
      <c r="J3998" s="221">
        <f t="shared" si="307"/>
        <v>0</v>
      </c>
      <c r="K3998" s="221"/>
      <c r="L3998" s="221"/>
      <c r="M3998" s="221">
        <f t="shared" si="308"/>
        <v>0</v>
      </c>
      <c r="N3998" s="722"/>
      <c r="O3998" s="115"/>
      <c r="P3998" s="98"/>
      <c r="Q3998" s="98"/>
      <c r="R3998" s="98"/>
      <c r="S3998" s="98"/>
      <c r="T3998" s="98"/>
      <c r="U3998" s="98"/>
      <c r="V3998" s="98"/>
      <c r="W3998" s="98"/>
      <c r="X3998" s="98"/>
      <c r="Y3998" s="98"/>
      <c r="Z3998" s="98"/>
      <c r="AA3998" s="98"/>
      <c r="AB3998" s="98"/>
      <c r="AC3998" s="98"/>
    </row>
    <row r="3999" spans="1:29" s="80" customFormat="1" hidden="1" x14ac:dyDescent="0.25">
      <c r="A3999" s="217"/>
      <c r="B3999" s="217"/>
      <c r="C3999" s="218"/>
      <c r="D3999" s="217"/>
      <c r="E3999" s="219"/>
      <c r="F3999" s="238" t="s">
        <v>229</v>
      </c>
      <c r="G3999" s="497" t="s">
        <v>230</v>
      </c>
      <c r="H3999" s="220"/>
      <c r="I3999" s="221"/>
      <c r="J3999" s="221">
        <f t="shared" si="307"/>
        <v>0</v>
      </c>
      <c r="K3999" s="221"/>
      <c r="L3999" s="221"/>
      <c r="M3999" s="221">
        <f t="shared" si="308"/>
        <v>0</v>
      </c>
      <c r="N3999" s="722"/>
      <c r="O3999" s="115"/>
      <c r="P3999" s="98"/>
      <c r="Q3999" s="98"/>
      <c r="R3999" s="98"/>
      <c r="S3999" s="98"/>
      <c r="T3999" s="98"/>
      <c r="U3999" s="98"/>
      <c r="V3999" s="98"/>
      <c r="W3999" s="98"/>
      <c r="X3999" s="98"/>
      <c r="Y3999" s="98"/>
      <c r="Z3999" s="98"/>
      <c r="AA3999" s="98"/>
      <c r="AB3999" s="98"/>
      <c r="AC3999" s="98"/>
    </row>
    <row r="4000" spans="1:29" s="80" customFormat="1" hidden="1" x14ac:dyDescent="0.25">
      <c r="A4000" s="217"/>
      <c r="B4000" s="217"/>
      <c r="C4000" s="218"/>
      <c r="D4000" s="217"/>
      <c r="E4000" s="219"/>
      <c r="F4000" s="238" t="s">
        <v>231</v>
      </c>
      <c r="G4000" s="497" t="s">
        <v>4115</v>
      </c>
      <c r="H4000" s="220"/>
      <c r="I4000" s="221"/>
      <c r="J4000" s="221">
        <f t="shared" si="307"/>
        <v>0</v>
      </c>
      <c r="K4000" s="221"/>
      <c r="L4000" s="221"/>
      <c r="M4000" s="221">
        <f t="shared" si="308"/>
        <v>0</v>
      </c>
      <c r="N4000" s="722"/>
      <c r="O4000" s="115"/>
      <c r="P4000" s="98"/>
      <c r="Q4000" s="98"/>
      <c r="R4000" s="98"/>
      <c r="S4000" s="98"/>
      <c r="T4000" s="98"/>
      <c r="U4000" s="98"/>
      <c r="V4000" s="98"/>
      <c r="W4000" s="98"/>
      <c r="X4000" s="98"/>
      <c r="Y4000" s="98"/>
      <c r="Z4000" s="98"/>
      <c r="AA4000" s="98"/>
      <c r="AB4000" s="98"/>
      <c r="AC4000" s="98"/>
    </row>
    <row r="4001" spans="1:29" s="80" customFormat="1" hidden="1" x14ac:dyDescent="0.25">
      <c r="A4001" s="217"/>
      <c r="B4001" s="217"/>
      <c r="C4001" s="218"/>
      <c r="D4001" s="217"/>
      <c r="E4001" s="219"/>
      <c r="F4001" s="238" t="s">
        <v>232</v>
      </c>
      <c r="G4001" s="497" t="s">
        <v>4114</v>
      </c>
      <c r="H4001" s="220"/>
      <c r="I4001" s="221"/>
      <c r="J4001" s="221">
        <f t="shared" si="307"/>
        <v>0</v>
      </c>
      <c r="K4001" s="221"/>
      <c r="L4001" s="221"/>
      <c r="M4001" s="221">
        <f t="shared" si="308"/>
        <v>0</v>
      </c>
      <c r="N4001" s="722"/>
      <c r="O4001" s="115"/>
      <c r="P4001" s="98"/>
      <c r="Q4001" s="98"/>
      <c r="R4001" s="98"/>
      <c r="S4001" s="98"/>
      <c r="T4001" s="98"/>
      <c r="U4001" s="98"/>
      <c r="V4001" s="98"/>
      <c r="W4001" s="98"/>
      <c r="X4001" s="98"/>
      <c r="Y4001" s="98"/>
      <c r="Z4001" s="98"/>
      <c r="AA4001" s="98"/>
      <c r="AB4001" s="98"/>
      <c r="AC4001" s="98"/>
    </row>
    <row r="4002" spans="1:29" s="80" customFormat="1" hidden="1" x14ac:dyDescent="0.25">
      <c r="A4002" s="217"/>
      <c r="B4002" s="217"/>
      <c r="C4002" s="218"/>
      <c r="D4002" s="217"/>
      <c r="E4002" s="219"/>
      <c r="F4002" s="238" t="s">
        <v>233</v>
      </c>
      <c r="G4002" s="497" t="s">
        <v>42</v>
      </c>
      <c r="H4002" s="220"/>
      <c r="I4002" s="221"/>
      <c r="J4002" s="221">
        <f t="shared" si="307"/>
        <v>0</v>
      </c>
      <c r="K4002" s="221"/>
      <c r="L4002" s="221"/>
      <c r="M4002" s="221">
        <f t="shared" si="308"/>
        <v>0</v>
      </c>
      <c r="N4002" s="722"/>
      <c r="O4002" s="115"/>
      <c r="P4002" s="98"/>
      <c r="Q4002" s="98"/>
      <c r="R4002" s="98"/>
      <c r="S4002" s="98"/>
      <c r="T4002" s="98"/>
      <c r="U4002" s="98"/>
      <c r="V4002" s="98"/>
      <c r="W4002" s="98"/>
      <c r="X4002" s="98"/>
      <c r="Y4002" s="98"/>
      <c r="Z4002" s="98"/>
      <c r="AA4002" s="98"/>
      <c r="AB4002" s="98"/>
      <c r="AC4002" s="98"/>
    </row>
    <row r="4003" spans="1:29" s="80" customFormat="1" hidden="1" x14ac:dyDescent="0.25">
      <c r="A4003" s="217"/>
      <c r="B4003" s="217"/>
      <c r="C4003" s="218"/>
      <c r="D4003" s="217"/>
      <c r="E4003" s="219"/>
      <c r="F4003" s="238" t="s">
        <v>234</v>
      </c>
      <c r="G4003" s="497" t="s">
        <v>235</v>
      </c>
      <c r="H4003" s="220"/>
      <c r="I4003" s="221"/>
      <c r="J4003" s="221">
        <f t="shared" si="307"/>
        <v>0</v>
      </c>
      <c r="K4003" s="221"/>
      <c r="L4003" s="221"/>
      <c r="M4003" s="221">
        <f t="shared" si="308"/>
        <v>0</v>
      </c>
      <c r="N4003" s="722"/>
      <c r="O4003" s="115"/>
      <c r="P4003" s="98"/>
      <c r="Q4003" s="98"/>
      <c r="R4003" s="98"/>
      <c r="S4003" s="98"/>
      <c r="T4003" s="98"/>
      <c r="U4003" s="98"/>
      <c r="V4003" s="98"/>
      <c r="W4003" s="98"/>
      <c r="X4003" s="98"/>
      <c r="Y4003" s="98"/>
      <c r="Z4003" s="98"/>
      <c r="AA4003" s="98"/>
      <c r="AB4003" s="98"/>
      <c r="AC4003" s="98"/>
    </row>
    <row r="4004" spans="1:29" s="80" customFormat="1" hidden="1" x14ac:dyDescent="0.25">
      <c r="A4004" s="217"/>
      <c r="B4004" s="217"/>
      <c r="C4004" s="218"/>
      <c r="D4004" s="217"/>
      <c r="E4004" s="219"/>
      <c r="F4004" s="238" t="s">
        <v>236</v>
      </c>
      <c r="G4004" s="497" t="s">
        <v>237</v>
      </c>
      <c r="H4004" s="220"/>
      <c r="I4004" s="221"/>
      <c r="J4004" s="221">
        <f t="shared" si="307"/>
        <v>0</v>
      </c>
      <c r="K4004" s="221"/>
      <c r="L4004" s="221"/>
      <c r="M4004" s="221">
        <f t="shared" si="308"/>
        <v>0</v>
      </c>
      <c r="N4004" s="722"/>
      <c r="O4004" s="115"/>
      <c r="P4004" s="98"/>
      <c r="Q4004" s="98"/>
      <c r="R4004" s="98"/>
      <c r="S4004" s="98"/>
      <c r="T4004" s="98"/>
      <c r="U4004" s="98"/>
      <c r="V4004" s="98"/>
      <c r="W4004" s="98"/>
      <c r="X4004" s="98"/>
      <c r="Y4004" s="98"/>
      <c r="Z4004" s="98"/>
      <c r="AA4004" s="98"/>
      <c r="AB4004" s="98"/>
      <c r="AC4004" s="98"/>
    </row>
    <row r="4005" spans="1:29" s="80" customFormat="1" ht="30" hidden="1" x14ac:dyDescent="0.25">
      <c r="A4005" s="217"/>
      <c r="B4005" s="217"/>
      <c r="C4005" s="218"/>
      <c r="D4005" s="217"/>
      <c r="E4005" s="219"/>
      <c r="F4005" s="238" t="s">
        <v>238</v>
      </c>
      <c r="G4005" s="497" t="s">
        <v>239</v>
      </c>
      <c r="H4005" s="220"/>
      <c r="I4005" s="221"/>
      <c r="J4005" s="221">
        <f t="shared" si="307"/>
        <v>0</v>
      </c>
      <c r="K4005" s="221"/>
      <c r="L4005" s="221"/>
      <c r="M4005" s="221">
        <f t="shared" si="308"/>
        <v>0</v>
      </c>
      <c r="N4005" s="722"/>
      <c r="O4005" s="115"/>
      <c r="P4005" s="98"/>
      <c r="Q4005" s="98"/>
      <c r="R4005" s="98"/>
      <c r="S4005" s="98"/>
      <c r="T4005" s="98"/>
      <c r="U4005" s="98"/>
      <c r="V4005" s="98"/>
      <c r="W4005" s="98"/>
      <c r="X4005" s="98"/>
      <c r="Y4005" s="98"/>
      <c r="Z4005" s="98"/>
      <c r="AA4005" s="98"/>
      <c r="AB4005" s="98"/>
      <c r="AC4005" s="98"/>
    </row>
    <row r="4006" spans="1:29" s="80" customFormat="1" hidden="1" x14ac:dyDescent="0.25">
      <c r="A4006" s="217"/>
      <c r="B4006" s="217"/>
      <c r="C4006" s="218"/>
      <c r="D4006" s="217"/>
      <c r="E4006" s="219"/>
      <c r="F4006" s="238" t="s">
        <v>240</v>
      </c>
      <c r="G4006" s="497" t="s">
        <v>241</v>
      </c>
      <c r="H4006" s="220"/>
      <c r="I4006" s="221"/>
      <c r="J4006" s="221">
        <f t="shared" si="307"/>
        <v>0</v>
      </c>
      <c r="K4006" s="221"/>
      <c r="L4006" s="221"/>
      <c r="M4006" s="221">
        <f t="shared" si="308"/>
        <v>0</v>
      </c>
      <c r="N4006" s="722"/>
      <c r="O4006" s="115"/>
      <c r="P4006" s="98"/>
      <c r="Q4006" s="98"/>
      <c r="R4006" s="98"/>
      <c r="S4006" s="98"/>
      <c r="T4006" s="98"/>
      <c r="U4006" s="98"/>
      <c r="V4006" s="98"/>
      <c r="W4006" s="98"/>
      <c r="X4006" s="98"/>
      <c r="Y4006" s="98"/>
      <c r="Z4006" s="98"/>
      <c r="AA4006" s="98"/>
      <c r="AB4006" s="98"/>
      <c r="AC4006" s="98"/>
    </row>
    <row r="4007" spans="1:29" s="80" customFormat="1" ht="30" hidden="1" x14ac:dyDescent="0.25">
      <c r="A4007" s="217"/>
      <c r="B4007" s="217"/>
      <c r="C4007" s="218"/>
      <c r="D4007" s="217"/>
      <c r="E4007" s="219"/>
      <c r="F4007" s="238" t="s">
        <v>242</v>
      </c>
      <c r="G4007" s="497" t="s">
        <v>243</v>
      </c>
      <c r="H4007" s="220"/>
      <c r="I4007" s="221"/>
      <c r="J4007" s="221">
        <f t="shared" si="307"/>
        <v>0</v>
      </c>
      <c r="K4007" s="221"/>
      <c r="L4007" s="221"/>
      <c r="M4007" s="221">
        <f t="shared" si="308"/>
        <v>0</v>
      </c>
      <c r="N4007" s="722"/>
      <c r="O4007" s="115"/>
      <c r="P4007" s="98"/>
      <c r="Q4007" s="98"/>
      <c r="R4007" s="98"/>
      <c r="S4007" s="98"/>
      <c r="T4007" s="98"/>
      <c r="U4007" s="98"/>
      <c r="V4007" s="98"/>
      <c r="W4007" s="98"/>
      <c r="X4007" s="98"/>
      <c r="Y4007" s="98"/>
      <c r="Z4007" s="98"/>
      <c r="AA4007" s="98"/>
      <c r="AB4007" s="98"/>
      <c r="AC4007" s="98"/>
    </row>
    <row r="4008" spans="1:29" s="80" customFormat="1" hidden="1" x14ac:dyDescent="0.25">
      <c r="A4008" s="217"/>
      <c r="B4008" s="217"/>
      <c r="C4008" s="218"/>
      <c r="D4008" s="217"/>
      <c r="E4008" s="219"/>
      <c r="F4008" s="238" t="s">
        <v>244</v>
      </c>
      <c r="G4008" s="497" t="s">
        <v>245</v>
      </c>
      <c r="H4008" s="220"/>
      <c r="I4008" s="221"/>
      <c r="J4008" s="221">
        <f t="shared" si="307"/>
        <v>0</v>
      </c>
      <c r="K4008" s="221"/>
      <c r="L4008" s="221"/>
      <c r="M4008" s="221">
        <f t="shared" si="308"/>
        <v>0</v>
      </c>
      <c r="N4008" s="722"/>
      <c r="O4008" s="115"/>
      <c r="P4008" s="98"/>
      <c r="Q4008" s="98"/>
      <c r="R4008" s="98"/>
      <c r="S4008" s="98"/>
      <c r="T4008" s="98"/>
      <c r="U4008" s="98"/>
      <c r="V4008" s="98"/>
      <c r="W4008" s="98"/>
      <c r="X4008" s="98"/>
      <c r="Y4008" s="98"/>
      <c r="Z4008" s="98"/>
      <c r="AA4008" s="98"/>
      <c r="AB4008" s="98"/>
      <c r="AC4008" s="98"/>
    </row>
    <row r="4009" spans="1:29" s="80" customFormat="1" hidden="1" x14ac:dyDescent="0.25">
      <c r="A4009" s="217"/>
      <c r="B4009" s="217"/>
      <c r="C4009" s="218"/>
      <c r="D4009" s="217"/>
      <c r="E4009" s="219"/>
      <c r="F4009" s="238" t="s">
        <v>246</v>
      </c>
      <c r="G4009" s="497" t="s">
        <v>247</v>
      </c>
      <c r="H4009" s="220"/>
      <c r="I4009" s="221"/>
      <c r="J4009" s="221">
        <f t="shared" si="307"/>
        <v>0</v>
      </c>
      <c r="K4009" s="221"/>
      <c r="L4009" s="221"/>
      <c r="M4009" s="221">
        <f t="shared" si="308"/>
        <v>0</v>
      </c>
      <c r="N4009" s="722"/>
      <c r="O4009" s="115"/>
      <c r="P4009" s="98"/>
      <c r="Q4009" s="98"/>
      <c r="R4009" s="98"/>
      <c r="S4009" s="98"/>
      <c r="T4009" s="98"/>
      <c r="U4009" s="98"/>
      <c r="V4009" s="98"/>
      <c r="W4009" s="98"/>
      <c r="X4009" s="98"/>
      <c r="Y4009" s="98"/>
      <c r="Z4009" s="98"/>
      <c r="AA4009" s="98"/>
      <c r="AB4009" s="98"/>
      <c r="AC4009" s="98"/>
    </row>
    <row r="4010" spans="1:29" s="80" customFormat="1" ht="14.25" customHeight="1" x14ac:dyDescent="0.25">
      <c r="A4010" s="217"/>
      <c r="B4010" s="217"/>
      <c r="C4010" s="218"/>
      <c r="D4010" s="217"/>
      <c r="E4010" s="219"/>
      <c r="F4010" s="217"/>
      <c r="G4010" s="498" t="s">
        <v>4289</v>
      </c>
      <c r="H4010" s="239">
        <f>SUM(H3994:H4009)</f>
        <v>6661000</v>
      </c>
      <c r="I4010" s="240">
        <f>SUM(I3995:I4009)</f>
        <v>0</v>
      </c>
      <c r="J4010" s="240">
        <f>SUM(J3994:J4009)</f>
        <v>6661000</v>
      </c>
      <c r="K4010" s="240">
        <f>SUM(K3994:K4009)</f>
        <v>826100</v>
      </c>
      <c r="L4010" s="240">
        <f>SUM(L3995:L4009)</f>
        <v>0</v>
      </c>
      <c r="M4010" s="240">
        <f>SUM(M3994:M4009)</f>
        <v>826100</v>
      </c>
      <c r="N4010" s="724">
        <v>12.4</v>
      </c>
      <c r="O4010" s="115"/>
      <c r="P4010" s="98"/>
      <c r="Q4010" s="98"/>
      <c r="R4010" s="98"/>
      <c r="S4010" s="98"/>
      <c r="T4010" s="98"/>
      <c r="U4010" s="98"/>
      <c r="V4010" s="98"/>
      <c r="W4010" s="98"/>
      <c r="X4010" s="98"/>
      <c r="Y4010" s="98"/>
      <c r="Z4010" s="98"/>
      <c r="AA4010" s="98"/>
      <c r="AB4010" s="98"/>
      <c r="AC4010" s="98"/>
    </row>
    <row r="4011" spans="1:29" s="80" customFormat="1" ht="17.25" customHeight="1" x14ac:dyDescent="0.25">
      <c r="A4011" s="250"/>
      <c r="B4011" s="251"/>
      <c r="C4011" s="256" t="s">
        <v>4165</v>
      </c>
      <c r="D4011" s="229"/>
      <c r="E4011" s="257"/>
      <c r="F4011" s="258"/>
      <c r="G4011" s="518" t="s">
        <v>4163</v>
      </c>
      <c r="H4011" s="253"/>
      <c r="I4011" s="254"/>
      <c r="J4011" s="267"/>
      <c r="K4011" s="267"/>
      <c r="L4011" s="267"/>
      <c r="M4011" s="267"/>
      <c r="N4011" s="733"/>
      <c r="O4011" s="115"/>
      <c r="P4011" s="98"/>
      <c r="Q4011" s="98"/>
      <c r="R4011" s="98"/>
      <c r="S4011" s="98"/>
      <c r="T4011" s="98"/>
      <c r="U4011" s="98"/>
      <c r="V4011" s="98"/>
      <c r="W4011" s="98"/>
      <c r="X4011" s="98"/>
      <c r="Y4011" s="98"/>
      <c r="Z4011" s="98"/>
      <c r="AA4011" s="98"/>
      <c r="AB4011" s="98"/>
      <c r="AC4011" s="98"/>
    </row>
    <row r="4012" spans="1:29" s="80" customFormat="1" ht="13.5" customHeight="1" x14ac:dyDescent="0.25">
      <c r="A4012" s="217"/>
      <c r="B4012" s="217"/>
      <c r="C4012" s="228"/>
      <c r="D4012" s="230">
        <v>630</v>
      </c>
      <c r="E4012" s="231"/>
      <c r="F4012" s="230"/>
      <c r="G4012" s="492" t="s">
        <v>4290</v>
      </c>
      <c r="H4012" s="220"/>
      <c r="I4012" s="221"/>
      <c r="J4012" s="221"/>
      <c r="K4012" s="221"/>
      <c r="L4012" s="221"/>
      <c r="M4012" s="221"/>
      <c r="N4012" s="722"/>
      <c r="O4012" s="115"/>
      <c r="P4012" s="98"/>
      <c r="Q4012" s="98"/>
      <c r="R4012" s="98"/>
      <c r="S4012" s="98"/>
      <c r="T4012" s="98"/>
      <c r="U4012" s="98"/>
      <c r="V4012" s="98"/>
      <c r="W4012" s="98"/>
      <c r="X4012" s="98"/>
      <c r="Y4012" s="98"/>
      <c r="Z4012" s="98"/>
      <c r="AA4012" s="98"/>
      <c r="AB4012" s="98"/>
      <c r="AC4012" s="98"/>
    </row>
    <row r="4013" spans="1:29" s="80" customFormat="1" hidden="1" x14ac:dyDescent="0.25">
      <c r="A4013" s="217"/>
      <c r="B4013" s="217"/>
      <c r="C4013" s="218"/>
      <c r="D4013" s="217"/>
      <c r="E4013" s="219"/>
      <c r="F4013" s="233">
        <v>411</v>
      </c>
      <c r="G4013" s="493" t="s">
        <v>3738</v>
      </c>
      <c r="H4013" s="220"/>
      <c r="I4013" s="221"/>
      <c r="J4013" s="221">
        <f>SUM(H4013:I4013)</f>
        <v>0</v>
      </c>
      <c r="K4013" s="221"/>
      <c r="L4013" s="221"/>
      <c r="M4013" s="221">
        <f>SUM(K4013:L4013)</f>
        <v>0</v>
      </c>
      <c r="N4013" s="722"/>
      <c r="O4013" s="115"/>
      <c r="P4013" s="98"/>
      <c r="Q4013" s="98"/>
      <c r="R4013" s="98"/>
      <c r="S4013" s="98"/>
      <c r="T4013" s="98"/>
      <c r="U4013" s="98"/>
      <c r="V4013" s="98"/>
      <c r="W4013" s="98"/>
      <c r="X4013" s="98"/>
      <c r="Y4013" s="98"/>
      <c r="Z4013" s="98"/>
      <c r="AA4013" s="98"/>
      <c r="AB4013" s="98"/>
      <c r="AC4013" s="98"/>
    </row>
    <row r="4014" spans="1:29" s="80" customFormat="1" hidden="1" x14ac:dyDescent="0.25">
      <c r="A4014" s="217"/>
      <c r="B4014" s="217"/>
      <c r="C4014" s="218"/>
      <c r="D4014" s="217"/>
      <c r="E4014" s="219"/>
      <c r="F4014" s="233">
        <v>412</v>
      </c>
      <c r="G4014" s="494" t="s">
        <v>3630</v>
      </c>
      <c r="H4014" s="220"/>
      <c r="I4014" s="221"/>
      <c r="J4014" s="221">
        <f t="shared" ref="J4014:J4072" si="309">SUM(H4014:I4014)</f>
        <v>0</v>
      </c>
      <c r="K4014" s="221"/>
      <c r="L4014" s="221"/>
      <c r="M4014" s="221">
        <f t="shared" ref="M4014:M4072" si="310">SUM(K4014:L4014)</f>
        <v>0</v>
      </c>
      <c r="N4014" s="722"/>
      <c r="O4014" s="115"/>
      <c r="P4014" s="98"/>
      <c r="Q4014" s="98"/>
      <c r="R4014" s="98"/>
      <c r="S4014" s="98"/>
      <c r="T4014" s="98"/>
      <c r="U4014" s="98"/>
      <c r="V4014" s="98"/>
      <c r="W4014" s="98"/>
      <c r="X4014" s="98"/>
      <c r="Y4014" s="98"/>
      <c r="Z4014" s="98"/>
      <c r="AA4014" s="98"/>
      <c r="AB4014" s="98"/>
      <c r="AC4014" s="98"/>
    </row>
    <row r="4015" spans="1:29" s="80" customFormat="1" hidden="1" x14ac:dyDescent="0.25">
      <c r="A4015" s="217"/>
      <c r="B4015" s="217"/>
      <c r="C4015" s="218"/>
      <c r="D4015" s="217"/>
      <c r="E4015" s="219"/>
      <c r="F4015" s="233">
        <v>413</v>
      </c>
      <c r="G4015" s="493" t="s">
        <v>3739</v>
      </c>
      <c r="H4015" s="220"/>
      <c r="I4015" s="221"/>
      <c r="J4015" s="221">
        <f t="shared" si="309"/>
        <v>0</v>
      </c>
      <c r="K4015" s="221"/>
      <c r="L4015" s="221"/>
      <c r="M4015" s="221">
        <f t="shared" si="310"/>
        <v>0</v>
      </c>
      <c r="N4015" s="722"/>
      <c r="O4015" s="115"/>
      <c r="P4015" s="98"/>
      <c r="Q4015" s="98"/>
      <c r="R4015" s="98"/>
      <c r="S4015" s="98"/>
      <c r="T4015" s="98"/>
      <c r="U4015" s="98"/>
      <c r="V4015" s="98"/>
      <c r="W4015" s="98"/>
      <c r="X4015" s="98"/>
      <c r="Y4015" s="98"/>
      <c r="Z4015" s="98"/>
      <c r="AA4015" s="98"/>
      <c r="AB4015" s="98"/>
      <c r="AC4015" s="98"/>
    </row>
    <row r="4016" spans="1:29" s="80" customFormat="1" hidden="1" x14ac:dyDescent="0.25">
      <c r="A4016" s="217"/>
      <c r="B4016" s="217"/>
      <c r="C4016" s="218"/>
      <c r="D4016" s="217"/>
      <c r="E4016" s="219"/>
      <c r="F4016" s="233">
        <v>414</v>
      </c>
      <c r="G4016" s="493" t="s">
        <v>3631</v>
      </c>
      <c r="H4016" s="220"/>
      <c r="I4016" s="221"/>
      <c r="J4016" s="221">
        <f t="shared" si="309"/>
        <v>0</v>
      </c>
      <c r="K4016" s="221"/>
      <c r="L4016" s="221"/>
      <c r="M4016" s="221">
        <f t="shared" si="310"/>
        <v>0</v>
      </c>
      <c r="N4016" s="722"/>
      <c r="O4016" s="115"/>
      <c r="P4016" s="98"/>
      <c r="Q4016" s="98"/>
      <c r="R4016" s="98"/>
      <c r="S4016" s="98"/>
      <c r="T4016" s="98"/>
      <c r="U4016" s="98"/>
      <c r="V4016" s="98"/>
      <c r="W4016" s="98"/>
      <c r="X4016" s="98"/>
      <c r="Y4016" s="98"/>
      <c r="Z4016" s="98"/>
      <c r="AA4016" s="98"/>
      <c r="AB4016" s="98"/>
      <c r="AC4016" s="98"/>
    </row>
    <row r="4017" spans="1:29" s="80" customFormat="1" hidden="1" x14ac:dyDescent="0.25">
      <c r="A4017" s="217"/>
      <c r="B4017" s="217"/>
      <c r="C4017" s="218"/>
      <c r="D4017" s="217"/>
      <c r="E4017" s="219"/>
      <c r="F4017" s="233">
        <v>415</v>
      </c>
      <c r="G4017" s="493" t="s">
        <v>3748</v>
      </c>
      <c r="H4017" s="220"/>
      <c r="I4017" s="221"/>
      <c r="J4017" s="221">
        <f t="shared" si="309"/>
        <v>0</v>
      </c>
      <c r="K4017" s="221"/>
      <c r="L4017" s="221"/>
      <c r="M4017" s="221">
        <f t="shared" si="310"/>
        <v>0</v>
      </c>
      <c r="N4017" s="722"/>
      <c r="O4017" s="115"/>
      <c r="P4017" s="98"/>
      <c r="Q4017" s="98"/>
      <c r="R4017" s="98"/>
      <c r="S4017" s="98"/>
      <c r="T4017" s="98"/>
      <c r="U4017" s="98"/>
      <c r="V4017" s="98"/>
      <c r="W4017" s="98"/>
      <c r="X4017" s="98"/>
      <c r="Y4017" s="98"/>
      <c r="Z4017" s="98"/>
      <c r="AA4017" s="98"/>
      <c r="AB4017" s="98"/>
      <c r="AC4017" s="98"/>
    </row>
    <row r="4018" spans="1:29" s="80" customFormat="1" hidden="1" x14ac:dyDescent="0.25">
      <c r="A4018" s="217"/>
      <c r="B4018" s="217"/>
      <c r="C4018" s="218"/>
      <c r="D4018" s="217"/>
      <c r="E4018" s="219"/>
      <c r="F4018" s="233">
        <v>416</v>
      </c>
      <c r="G4018" s="493" t="s">
        <v>3749</v>
      </c>
      <c r="H4018" s="220"/>
      <c r="I4018" s="221"/>
      <c r="J4018" s="221">
        <f t="shared" si="309"/>
        <v>0</v>
      </c>
      <c r="K4018" s="221"/>
      <c r="L4018" s="221"/>
      <c r="M4018" s="221">
        <f t="shared" si="310"/>
        <v>0</v>
      </c>
      <c r="N4018" s="722"/>
      <c r="O4018" s="115"/>
      <c r="P4018" s="98"/>
      <c r="Q4018" s="98"/>
      <c r="R4018" s="98"/>
      <c r="S4018" s="98"/>
      <c r="T4018" s="98"/>
      <c r="U4018" s="98"/>
      <c r="V4018" s="98"/>
      <c r="W4018" s="98"/>
      <c r="X4018" s="98"/>
      <c r="Y4018" s="98"/>
      <c r="Z4018" s="98"/>
      <c r="AA4018" s="98"/>
      <c r="AB4018" s="98"/>
      <c r="AC4018" s="98"/>
    </row>
    <row r="4019" spans="1:29" s="80" customFormat="1" hidden="1" x14ac:dyDescent="0.25">
      <c r="A4019" s="217"/>
      <c r="B4019" s="217"/>
      <c r="C4019" s="218"/>
      <c r="D4019" s="217"/>
      <c r="E4019" s="219"/>
      <c r="F4019" s="233">
        <v>417</v>
      </c>
      <c r="G4019" s="493" t="s">
        <v>3750</v>
      </c>
      <c r="H4019" s="220"/>
      <c r="I4019" s="221"/>
      <c r="J4019" s="221">
        <f t="shared" si="309"/>
        <v>0</v>
      </c>
      <c r="K4019" s="221"/>
      <c r="L4019" s="221"/>
      <c r="M4019" s="221">
        <f t="shared" si="310"/>
        <v>0</v>
      </c>
      <c r="N4019" s="722"/>
      <c r="O4019" s="115"/>
      <c r="P4019" s="98"/>
      <c r="Q4019" s="98"/>
      <c r="R4019" s="98"/>
      <c r="S4019" s="98"/>
      <c r="T4019" s="98"/>
      <c r="U4019" s="98"/>
      <c r="V4019" s="98"/>
      <c r="W4019" s="98"/>
      <c r="X4019" s="98"/>
      <c r="Y4019" s="98"/>
      <c r="Z4019" s="98"/>
      <c r="AA4019" s="98"/>
      <c r="AB4019" s="98"/>
      <c r="AC4019" s="98"/>
    </row>
    <row r="4020" spans="1:29" s="80" customFormat="1" hidden="1" x14ac:dyDescent="0.25">
      <c r="A4020" s="217"/>
      <c r="B4020" s="217"/>
      <c r="C4020" s="218"/>
      <c r="D4020" s="217"/>
      <c r="E4020" s="219"/>
      <c r="F4020" s="233">
        <v>418</v>
      </c>
      <c r="G4020" s="493" t="s">
        <v>3632</v>
      </c>
      <c r="H4020" s="220"/>
      <c r="I4020" s="221"/>
      <c r="J4020" s="221">
        <f t="shared" si="309"/>
        <v>0</v>
      </c>
      <c r="K4020" s="221"/>
      <c r="L4020" s="221"/>
      <c r="M4020" s="221">
        <f t="shared" si="310"/>
        <v>0</v>
      </c>
      <c r="N4020" s="722"/>
      <c r="O4020" s="115"/>
      <c r="P4020" s="98"/>
      <c r="Q4020" s="98"/>
      <c r="R4020" s="98"/>
      <c r="S4020" s="98"/>
      <c r="T4020" s="98"/>
      <c r="U4020" s="98"/>
      <c r="V4020" s="98"/>
      <c r="W4020" s="98"/>
      <c r="X4020" s="98"/>
      <c r="Y4020" s="98"/>
      <c r="Z4020" s="98"/>
      <c r="AA4020" s="98"/>
      <c r="AB4020" s="98"/>
      <c r="AC4020" s="98"/>
    </row>
    <row r="4021" spans="1:29" s="80" customFormat="1" hidden="1" x14ac:dyDescent="0.25">
      <c r="A4021" s="217"/>
      <c r="B4021" s="217"/>
      <c r="C4021" s="218"/>
      <c r="D4021" s="217"/>
      <c r="E4021" s="219"/>
      <c r="F4021" s="233">
        <v>421</v>
      </c>
      <c r="G4021" s="493" t="s">
        <v>3634</v>
      </c>
      <c r="H4021" s="220"/>
      <c r="I4021" s="221"/>
      <c r="J4021" s="221">
        <f t="shared" si="309"/>
        <v>0</v>
      </c>
      <c r="K4021" s="221"/>
      <c r="L4021" s="221"/>
      <c r="M4021" s="221">
        <f t="shared" si="310"/>
        <v>0</v>
      </c>
      <c r="N4021" s="722"/>
      <c r="O4021" s="115"/>
      <c r="P4021" s="98"/>
      <c r="Q4021" s="98"/>
      <c r="R4021" s="98"/>
      <c r="S4021" s="98"/>
      <c r="T4021" s="98"/>
      <c r="U4021" s="98"/>
      <c r="V4021" s="98"/>
      <c r="W4021" s="98"/>
      <c r="X4021" s="98"/>
      <c r="Y4021" s="98"/>
      <c r="Z4021" s="98"/>
      <c r="AA4021" s="98"/>
      <c r="AB4021" s="98"/>
      <c r="AC4021" s="98"/>
    </row>
    <row r="4022" spans="1:29" s="80" customFormat="1" hidden="1" x14ac:dyDescent="0.25">
      <c r="A4022" s="217"/>
      <c r="B4022" s="217"/>
      <c r="C4022" s="218"/>
      <c r="D4022" s="217"/>
      <c r="E4022" s="219"/>
      <c r="F4022" s="233">
        <v>422</v>
      </c>
      <c r="G4022" s="493" t="s">
        <v>3635</v>
      </c>
      <c r="H4022" s="220"/>
      <c r="I4022" s="221"/>
      <c r="J4022" s="221">
        <f t="shared" si="309"/>
        <v>0</v>
      </c>
      <c r="K4022" s="221"/>
      <c r="L4022" s="221"/>
      <c r="M4022" s="221">
        <f t="shared" si="310"/>
        <v>0</v>
      </c>
      <c r="N4022" s="722"/>
      <c r="O4022" s="115"/>
      <c r="P4022" s="98"/>
      <c r="Q4022" s="98"/>
      <c r="R4022" s="98"/>
      <c r="S4022" s="98"/>
      <c r="T4022" s="98"/>
      <c r="U4022" s="98"/>
      <c r="V4022" s="98"/>
      <c r="W4022" s="98"/>
      <c r="X4022" s="98"/>
      <c r="Y4022" s="98"/>
      <c r="Z4022" s="98"/>
      <c r="AA4022" s="98"/>
      <c r="AB4022" s="98"/>
      <c r="AC4022" s="98"/>
    </row>
    <row r="4023" spans="1:29" s="80" customFormat="1" x14ac:dyDescent="0.25">
      <c r="A4023" s="217"/>
      <c r="B4023" s="217"/>
      <c r="C4023" s="218"/>
      <c r="D4023" s="217"/>
      <c r="E4023" s="219">
        <v>96</v>
      </c>
      <c r="F4023" s="233">
        <v>423</v>
      </c>
      <c r="G4023" s="493" t="s">
        <v>3636</v>
      </c>
      <c r="H4023" s="220">
        <v>100000</v>
      </c>
      <c r="I4023" s="221"/>
      <c r="J4023" s="221">
        <f t="shared" si="309"/>
        <v>100000</v>
      </c>
      <c r="K4023" s="221">
        <v>0</v>
      </c>
      <c r="L4023" s="221"/>
      <c r="M4023" s="221">
        <f t="shared" si="310"/>
        <v>0</v>
      </c>
      <c r="N4023" s="722"/>
      <c r="O4023" s="115"/>
      <c r="P4023" s="98"/>
      <c r="Q4023" s="98"/>
      <c r="R4023" s="98"/>
      <c r="S4023" s="98"/>
      <c r="T4023" s="98"/>
      <c r="U4023" s="98"/>
      <c r="V4023" s="98"/>
      <c r="W4023" s="98"/>
      <c r="X4023" s="98"/>
      <c r="Y4023" s="98"/>
      <c r="Z4023" s="98"/>
      <c r="AA4023" s="98"/>
      <c r="AB4023" s="98"/>
      <c r="AC4023" s="98"/>
    </row>
    <row r="4024" spans="1:29" s="80" customFormat="1" ht="18.75" customHeight="1" x14ac:dyDescent="0.25">
      <c r="A4024" s="217"/>
      <c r="B4024" s="217"/>
      <c r="C4024" s="218"/>
      <c r="D4024" s="217"/>
      <c r="E4024" s="219">
        <v>97</v>
      </c>
      <c r="F4024" s="233">
        <v>424</v>
      </c>
      <c r="G4024" s="493" t="s">
        <v>3637</v>
      </c>
      <c r="H4024" s="220">
        <v>200000</v>
      </c>
      <c r="I4024" s="221"/>
      <c r="J4024" s="221">
        <f t="shared" si="309"/>
        <v>200000</v>
      </c>
      <c r="K4024" s="221">
        <v>0</v>
      </c>
      <c r="L4024" s="221"/>
      <c r="M4024" s="221">
        <f t="shared" si="310"/>
        <v>0</v>
      </c>
      <c r="N4024" s="722"/>
      <c r="O4024" s="115"/>
      <c r="P4024" s="98"/>
      <c r="Q4024" s="98"/>
      <c r="R4024" s="98"/>
      <c r="S4024" s="98"/>
      <c r="T4024" s="98"/>
      <c r="U4024" s="98"/>
      <c r="V4024" s="98"/>
      <c r="W4024" s="98"/>
      <c r="X4024" s="98"/>
      <c r="Y4024" s="98"/>
      <c r="Z4024" s="98"/>
      <c r="AA4024" s="98"/>
      <c r="AB4024" s="98"/>
      <c r="AC4024" s="98"/>
    </row>
    <row r="4025" spans="1:29" s="80" customFormat="1" ht="19.5" customHeight="1" x14ac:dyDescent="0.25">
      <c r="A4025" s="217"/>
      <c r="B4025" s="217"/>
      <c r="C4025" s="218"/>
      <c r="D4025" s="217"/>
      <c r="E4025" s="219">
        <v>98</v>
      </c>
      <c r="F4025" s="233">
        <v>425</v>
      </c>
      <c r="G4025" s="493" t="s">
        <v>3751</v>
      </c>
      <c r="H4025" s="220">
        <v>100000</v>
      </c>
      <c r="I4025" s="221"/>
      <c r="J4025" s="221">
        <f t="shared" si="309"/>
        <v>100000</v>
      </c>
      <c r="K4025" s="221">
        <v>0</v>
      </c>
      <c r="L4025" s="221"/>
      <c r="M4025" s="221">
        <f t="shared" si="310"/>
        <v>0</v>
      </c>
      <c r="N4025" s="722"/>
      <c r="O4025" s="115"/>
      <c r="P4025" s="98"/>
      <c r="Q4025" s="98"/>
      <c r="R4025" s="98"/>
      <c r="S4025" s="98"/>
      <c r="T4025" s="98"/>
      <c r="U4025" s="98"/>
      <c r="V4025" s="98"/>
      <c r="W4025" s="98"/>
      <c r="X4025" s="98"/>
      <c r="Y4025" s="98"/>
      <c r="Z4025" s="98"/>
      <c r="AA4025" s="98"/>
      <c r="AB4025" s="98"/>
      <c r="AC4025" s="98"/>
    </row>
    <row r="4026" spans="1:29" s="80" customFormat="1" x14ac:dyDescent="0.25">
      <c r="A4026" s="217"/>
      <c r="B4026" s="217"/>
      <c r="C4026" s="218"/>
      <c r="D4026" s="217"/>
      <c r="E4026" s="219">
        <v>99</v>
      </c>
      <c r="F4026" s="233">
        <v>426</v>
      </c>
      <c r="G4026" s="493" t="s">
        <v>3638</v>
      </c>
      <c r="H4026" s="220">
        <v>100000</v>
      </c>
      <c r="I4026" s="221"/>
      <c r="J4026" s="221">
        <f t="shared" si="309"/>
        <v>100000</v>
      </c>
      <c r="K4026" s="221">
        <v>0</v>
      </c>
      <c r="L4026" s="221"/>
      <c r="M4026" s="221">
        <f t="shared" si="310"/>
        <v>0</v>
      </c>
      <c r="N4026" s="722"/>
      <c r="O4026" s="115"/>
      <c r="P4026" s="98"/>
      <c r="Q4026" s="98"/>
      <c r="R4026" s="98"/>
      <c r="S4026" s="98"/>
      <c r="T4026" s="98"/>
      <c r="U4026" s="98"/>
      <c r="V4026" s="98"/>
      <c r="W4026" s="98"/>
      <c r="X4026" s="98"/>
      <c r="Y4026" s="98"/>
      <c r="Z4026" s="98"/>
      <c r="AA4026" s="98"/>
      <c r="AB4026" s="98"/>
      <c r="AC4026" s="98"/>
    </row>
    <row r="4027" spans="1:29" s="80" customFormat="1" hidden="1" x14ac:dyDescent="0.25">
      <c r="A4027" s="217"/>
      <c r="B4027" s="217"/>
      <c r="C4027" s="218"/>
      <c r="D4027" s="217"/>
      <c r="E4027" s="219"/>
      <c r="F4027" s="233">
        <v>431</v>
      </c>
      <c r="G4027" s="493" t="s">
        <v>3752</v>
      </c>
      <c r="H4027" s="220"/>
      <c r="I4027" s="221"/>
      <c r="J4027" s="221">
        <f t="shared" si="309"/>
        <v>0</v>
      </c>
      <c r="K4027" s="221"/>
      <c r="L4027" s="221"/>
      <c r="M4027" s="221">
        <f t="shared" si="310"/>
        <v>0</v>
      </c>
      <c r="N4027" s="722"/>
      <c r="O4027" s="115"/>
      <c r="P4027" s="98"/>
      <c r="Q4027" s="98"/>
      <c r="R4027" s="98"/>
      <c r="S4027" s="98"/>
      <c r="T4027" s="98"/>
      <c r="U4027" s="98"/>
      <c r="V4027" s="98"/>
      <c r="W4027" s="98"/>
      <c r="X4027" s="98"/>
      <c r="Y4027" s="98"/>
      <c r="Z4027" s="98"/>
      <c r="AA4027" s="98"/>
      <c r="AB4027" s="98"/>
      <c r="AC4027" s="98"/>
    </row>
    <row r="4028" spans="1:29" s="80" customFormat="1" hidden="1" x14ac:dyDescent="0.25">
      <c r="A4028" s="217"/>
      <c r="B4028" s="217"/>
      <c r="C4028" s="218"/>
      <c r="D4028" s="217"/>
      <c r="E4028" s="219"/>
      <c r="F4028" s="233">
        <v>432</v>
      </c>
      <c r="G4028" s="493" t="s">
        <v>3753</v>
      </c>
      <c r="H4028" s="220"/>
      <c r="I4028" s="221"/>
      <c r="J4028" s="221">
        <f t="shared" si="309"/>
        <v>0</v>
      </c>
      <c r="K4028" s="221"/>
      <c r="L4028" s="221"/>
      <c r="M4028" s="221">
        <f t="shared" si="310"/>
        <v>0</v>
      </c>
      <c r="N4028" s="722"/>
      <c r="O4028" s="115"/>
      <c r="P4028" s="98"/>
      <c r="Q4028" s="98"/>
      <c r="R4028" s="98"/>
      <c r="S4028" s="98"/>
      <c r="T4028" s="98"/>
      <c r="U4028" s="98"/>
      <c r="V4028" s="98"/>
      <c r="W4028" s="98"/>
      <c r="X4028" s="98"/>
      <c r="Y4028" s="98"/>
      <c r="Z4028" s="98"/>
      <c r="AA4028" s="98"/>
      <c r="AB4028" s="98"/>
      <c r="AC4028" s="98"/>
    </row>
    <row r="4029" spans="1:29" s="80" customFormat="1" hidden="1" x14ac:dyDescent="0.25">
      <c r="A4029" s="217"/>
      <c r="B4029" s="217"/>
      <c r="C4029" s="218"/>
      <c r="D4029" s="217"/>
      <c r="E4029" s="219"/>
      <c r="F4029" s="233">
        <v>433</v>
      </c>
      <c r="G4029" s="493" t="s">
        <v>3754</v>
      </c>
      <c r="H4029" s="220"/>
      <c r="I4029" s="221"/>
      <c r="J4029" s="221">
        <f t="shared" si="309"/>
        <v>0</v>
      </c>
      <c r="K4029" s="221"/>
      <c r="L4029" s="221"/>
      <c r="M4029" s="221">
        <f t="shared" si="310"/>
        <v>0</v>
      </c>
      <c r="N4029" s="722"/>
      <c r="O4029" s="115"/>
      <c r="P4029" s="98"/>
      <c r="Q4029" s="98"/>
      <c r="R4029" s="98"/>
      <c r="S4029" s="98"/>
      <c r="T4029" s="98"/>
      <c r="U4029" s="98"/>
      <c r="V4029" s="98"/>
      <c r="W4029" s="98"/>
      <c r="X4029" s="98"/>
      <c r="Y4029" s="98"/>
      <c r="Z4029" s="98"/>
      <c r="AA4029" s="98"/>
      <c r="AB4029" s="98"/>
      <c r="AC4029" s="98"/>
    </row>
    <row r="4030" spans="1:29" s="80" customFormat="1" hidden="1" x14ac:dyDescent="0.25">
      <c r="A4030" s="217"/>
      <c r="B4030" s="217"/>
      <c r="C4030" s="218"/>
      <c r="D4030" s="217"/>
      <c r="E4030" s="219"/>
      <c r="F4030" s="233">
        <v>434</v>
      </c>
      <c r="G4030" s="493" t="s">
        <v>3755</v>
      </c>
      <c r="H4030" s="220"/>
      <c r="I4030" s="221"/>
      <c r="J4030" s="221">
        <f t="shared" si="309"/>
        <v>0</v>
      </c>
      <c r="K4030" s="221"/>
      <c r="L4030" s="221"/>
      <c r="M4030" s="221">
        <f t="shared" si="310"/>
        <v>0</v>
      </c>
      <c r="N4030" s="722"/>
      <c r="O4030" s="115"/>
      <c r="P4030" s="98"/>
      <c r="Q4030" s="98"/>
      <c r="R4030" s="98"/>
      <c r="S4030" s="98"/>
      <c r="T4030" s="98"/>
      <c r="U4030" s="98"/>
      <c r="V4030" s="98"/>
      <c r="W4030" s="98"/>
      <c r="X4030" s="98"/>
      <c r="Y4030" s="98"/>
      <c r="Z4030" s="98"/>
      <c r="AA4030" s="98"/>
      <c r="AB4030" s="98"/>
      <c r="AC4030" s="98"/>
    </row>
    <row r="4031" spans="1:29" s="80" customFormat="1" hidden="1" x14ac:dyDescent="0.25">
      <c r="A4031" s="217"/>
      <c r="B4031" s="217"/>
      <c r="C4031" s="218"/>
      <c r="D4031" s="217"/>
      <c r="E4031" s="219"/>
      <c r="F4031" s="233">
        <v>435</v>
      </c>
      <c r="G4031" s="493" t="s">
        <v>3639</v>
      </c>
      <c r="H4031" s="220"/>
      <c r="I4031" s="221"/>
      <c r="J4031" s="221">
        <f t="shared" si="309"/>
        <v>0</v>
      </c>
      <c r="K4031" s="221"/>
      <c r="L4031" s="221"/>
      <c r="M4031" s="221">
        <f t="shared" si="310"/>
        <v>0</v>
      </c>
      <c r="N4031" s="722"/>
      <c r="O4031" s="115"/>
      <c r="P4031" s="98"/>
      <c r="Q4031" s="98"/>
      <c r="R4031" s="98"/>
      <c r="S4031" s="98"/>
      <c r="T4031" s="98"/>
      <c r="U4031" s="98"/>
      <c r="V4031" s="98"/>
      <c r="W4031" s="98"/>
      <c r="X4031" s="98"/>
      <c r="Y4031" s="98"/>
      <c r="Z4031" s="98"/>
      <c r="AA4031" s="98"/>
      <c r="AB4031" s="98"/>
      <c r="AC4031" s="98"/>
    </row>
    <row r="4032" spans="1:29" s="80" customFormat="1" hidden="1" x14ac:dyDescent="0.25">
      <c r="A4032" s="217"/>
      <c r="B4032" s="217"/>
      <c r="C4032" s="218"/>
      <c r="D4032" s="217"/>
      <c r="E4032" s="219"/>
      <c r="F4032" s="233">
        <v>441</v>
      </c>
      <c r="G4032" s="493" t="s">
        <v>3756</v>
      </c>
      <c r="H4032" s="220"/>
      <c r="I4032" s="221"/>
      <c r="J4032" s="221">
        <f t="shared" si="309"/>
        <v>0</v>
      </c>
      <c r="K4032" s="221"/>
      <c r="L4032" s="221"/>
      <c r="M4032" s="221">
        <f t="shared" si="310"/>
        <v>0</v>
      </c>
      <c r="N4032" s="722"/>
      <c r="O4032" s="115"/>
      <c r="P4032" s="98"/>
      <c r="Q4032" s="98"/>
      <c r="R4032" s="98"/>
      <c r="S4032" s="98"/>
      <c r="T4032" s="98"/>
      <c r="U4032" s="98"/>
      <c r="V4032" s="98"/>
      <c r="W4032" s="98"/>
      <c r="X4032" s="98"/>
      <c r="Y4032" s="98"/>
      <c r="Z4032" s="98"/>
      <c r="AA4032" s="98"/>
      <c r="AB4032" s="98"/>
      <c r="AC4032" s="98"/>
    </row>
    <row r="4033" spans="1:29" s="80" customFormat="1" hidden="1" x14ac:dyDescent="0.25">
      <c r="A4033" s="217"/>
      <c r="B4033" s="217"/>
      <c r="C4033" s="218"/>
      <c r="D4033" s="217"/>
      <c r="E4033" s="219"/>
      <c r="F4033" s="233">
        <v>442</v>
      </c>
      <c r="G4033" s="493" t="s">
        <v>3757</v>
      </c>
      <c r="H4033" s="220"/>
      <c r="I4033" s="221"/>
      <c r="J4033" s="221">
        <f t="shared" si="309"/>
        <v>0</v>
      </c>
      <c r="K4033" s="221"/>
      <c r="L4033" s="221"/>
      <c r="M4033" s="221">
        <f t="shared" si="310"/>
        <v>0</v>
      </c>
      <c r="N4033" s="722"/>
      <c r="O4033" s="115"/>
      <c r="P4033" s="98"/>
      <c r="Q4033" s="98"/>
      <c r="R4033" s="98"/>
      <c r="S4033" s="98"/>
      <c r="T4033" s="98"/>
      <c r="U4033" s="98"/>
      <c r="V4033" s="98"/>
      <c r="W4033" s="98"/>
      <c r="X4033" s="98"/>
      <c r="Y4033" s="98"/>
      <c r="Z4033" s="98"/>
      <c r="AA4033" s="98"/>
      <c r="AB4033" s="98"/>
      <c r="AC4033" s="98"/>
    </row>
    <row r="4034" spans="1:29" s="80" customFormat="1" hidden="1" x14ac:dyDescent="0.25">
      <c r="A4034" s="217"/>
      <c r="B4034" s="217"/>
      <c r="C4034" s="218"/>
      <c r="D4034" s="217"/>
      <c r="E4034" s="219"/>
      <c r="F4034" s="233">
        <v>443</v>
      </c>
      <c r="G4034" s="493" t="s">
        <v>3640</v>
      </c>
      <c r="H4034" s="220"/>
      <c r="I4034" s="221"/>
      <c r="J4034" s="221">
        <f t="shared" si="309"/>
        <v>0</v>
      </c>
      <c r="K4034" s="221"/>
      <c r="L4034" s="221"/>
      <c r="M4034" s="221">
        <f t="shared" si="310"/>
        <v>0</v>
      </c>
      <c r="N4034" s="722"/>
      <c r="O4034" s="115"/>
      <c r="P4034" s="98"/>
      <c r="Q4034" s="98"/>
      <c r="R4034" s="98"/>
      <c r="S4034" s="98"/>
      <c r="T4034" s="98"/>
      <c r="U4034" s="98"/>
      <c r="V4034" s="98"/>
      <c r="W4034" s="98"/>
      <c r="X4034" s="98"/>
      <c r="Y4034" s="98"/>
      <c r="Z4034" s="98"/>
      <c r="AA4034" s="98"/>
      <c r="AB4034" s="98"/>
      <c r="AC4034" s="98"/>
    </row>
    <row r="4035" spans="1:29" s="80" customFormat="1" hidden="1" x14ac:dyDescent="0.25">
      <c r="A4035" s="217"/>
      <c r="B4035" s="217"/>
      <c r="C4035" s="218"/>
      <c r="D4035" s="217"/>
      <c r="E4035" s="219"/>
      <c r="F4035" s="233">
        <v>444</v>
      </c>
      <c r="G4035" s="493" t="s">
        <v>3641</v>
      </c>
      <c r="H4035" s="220"/>
      <c r="I4035" s="221"/>
      <c r="J4035" s="221">
        <f t="shared" si="309"/>
        <v>0</v>
      </c>
      <c r="K4035" s="221"/>
      <c r="L4035" s="221"/>
      <c r="M4035" s="221">
        <f t="shared" si="310"/>
        <v>0</v>
      </c>
      <c r="N4035" s="722"/>
      <c r="O4035" s="115"/>
      <c r="P4035" s="98"/>
      <c r="Q4035" s="98"/>
      <c r="R4035" s="98"/>
      <c r="S4035" s="98"/>
      <c r="T4035" s="98"/>
      <c r="U4035" s="98"/>
      <c r="V4035" s="98"/>
      <c r="W4035" s="98"/>
      <c r="X4035" s="98"/>
      <c r="Y4035" s="98"/>
      <c r="Z4035" s="98"/>
      <c r="AA4035" s="98"/>
      <c r="AB4035" s="98"/>
      <c r="AC4035" s="98"/>
    </row>
    <row r="4036" spans="1:29" s="80" customFormat="1" ht="30" hidden="1" x14ac:dyDescent="0.25">
      <c r="A4036" s="217"/>
      <c r="B4036" s="217"/>
      <c r="C4036" s="218"/>
      <c r="D4036" s="217"/>
      <c r="E4036" s="219"/>
      <c r="F4036" s="233">
        <v>4511</v>
      </c>
      <c r="G4036" s="495" t="s">
        <v>1675</v>
      </c>
      <c r="H4036" s="220"/>
      <c r="I4036" s="221"/>
      <c r="J4036" s="221">
        <f t="shared" si="309"/>
        <v>0</v>
      </c>
      <c r="K4036" s="221"/>
      <c r="L4036" s="221"/>
      <c r="M4036" s="221">
        <f t="shared" si="310"/>
        <v>0</v>
      </c>
      <c r="N4036" s="722"/>
      <c r="O4036" s="115"/>
      <c r="P4036" s="98"/>
      <c r="Q4036" s="98"/>
      <c r="R4036" s="98"/>
      <c r="S4036" s="98"/>
      <c r="T4036" s="98"/>
      <c r="U4036" s="98"/>
      <c r="V4036" s="98"/>
      <c r="W4036" s="98"/>
      <c r="X4036" s="98"/>
      <c r="Y4036" s="98"/>
      <c r="Z4036" s="98"/>
      <c r="AA4036" s="98"/>
      <c r="AB4036" s="98"/>
      <c r="AC4036" s="98"/>
    </row>
    <row r="4037" spans="1:29" s="80" customFormat="1" ht="30" hidden="1" x14ac:dyDescent="0.25">
      <c r="A4037" s="217"/>
      <c r="B4037" s="217"/>
      <c r="C4037" s="218"/>
      <c r="D4037" s="217"/>
      <c r="E4037" s="219"/>
      <c r="F4037" s="233">
        <v>4512</v>
      </c>
      <c r="G4037" s="495" t="s">
        <v>1684</v>
      </c>
      <c r="H4037" s="220"/>
      <c r="I4037" s="221"/>
      <c r="J4037" s="221">
        <f t="shared" si="309"/>
        <v>0</v>
      </c>
      <c r="K4037" s="221"/>
      <c r="L4037" s="221"/>
      <c r="M4037" s="221">
        <f t="shared" si="310"/>
        <v>0</v>
      </c>
      <c r="N4037" s="722"/>
      <c r="O4037" s="115"/>
      <c r="P4037" s="98"/>
      <c r="Q4037" s="98"/>
      <c r="R4037" s="98"/>
      <c r="S4037" s="98"/>
      <c r="T4037" s="98"/>
      <c r="U4037" s="98"/>
      <c r="V4037" s="98"/>
      <c r="W4037" s="98"/>
      <c r="X4037" s="98"/>
      <c r="Y4037" s="98"/>
      <c r="Z4037" s="98"/>
      <c r="AA4037" s="98"/>
      <c r="AB4037" s="98"/>
      <c r="AC4037" s="98"/>
    </row>
    <row r="4038" spans="1:29" s="80" customFormat="1" hidden="1" x14ac:dyDescent="0.25">
      <c r="A4038" s="217"/>
      <c r="B4038" s="217"/>
      <c r="C4038" s="218"/>
      <c r="D4038" s="217"/>
      <c r="E4038" s="219"/>
      <c r="F4038" s="233">
        <v>452</v>
      </c>
      <c r="G4038" s="493" t="s">
        <v>3758</v>
      </c>
      <c r="H4038" s="220"/>
      <c r="I4038" s="221"/>
      <c r="J4038" s="221">
        <f t="shared" si="309"/>
        <v>0</v>
      </c>
      <c r="K4038" s="221"/>
      <c r="L4038" s="221"/>
      <c r="M4038" s="221">
        <f t="shared" si="310"/>
        <v>0</v>
      </c>
      <c r="N4038" s="722"/>
      <c r="O4038" s="115"/>
      <c r="P4038" s="98"/>
      <c r="Q4038" s="98"/>
      <c r="R4038" s="98"/>
      <c r="S4038" s="98"/>
      <c r="T4038" s="98"/>
      <c r="U4038" s="98"/>
      <c r="V4038" s="98"/>
      <c r="W4038" s="98"/>
      <c r="X4038" s="98"/>
      <c r="Y4038" s="98"/>
      <c r="Z4038" s="98"/>
      <c r="AA4038" s="98"/>
      <c r="AB4038" s="98"/>
      <c r="AC4038" s="98"/>
    </row>
    <row r="4039" spans="1:29" s="80" customFormat="1" hidden="1" x14ac:dyDescent="0.25">
      <c r="A4039" s="217"/>
      <c r="B4039" s="217"/>
      <c r="C4039" s="218"/>
      <c r="D4039" s="217"/>
      <c r="E4039" s="219"/>
      <c r="F4039" s="233">
        <v>453</v>
      </c>
      <c r="G4039" s="493" t="s">
        <v>3759</v>
      </c>
      <c r="H4039" s="220"/>
      <c r="I4039" s="221"/>
      <c r="J4039" s="221">
        <f t="shared" si="309"/>
        <v>0</v>
      </c>
      <c r="K4039" s="221"/>
      <c r="L4039" s="221"/>
      <c r="M4039" s="221">
        <f t="shared" si="310"/>
        <v>0</v>
      </c>
      <c r="N4039" s="722"/>
      <c r="O4039" s="115"/>
      <c r="P4039" s="98"/>
      <c r="Q4039" s="98"/>
      <c r="R4039" s="98"/>
      <c r="S4039" s="98"/>
      <c r="T4039" s="98"/>
      <c r="U4039" s="98"/>
      <c r="V4039" s="98"/>
      <c r="W4039" s="98"/>
      <c r="X4039" s="98"/>
      <c r="Y4039" s="98"/>
      <c r="Z4039" s="98"/>
      <c r="AA4039" s="98"/>
      <c r="AB4039" s="98"/>
      <c r="AC4039" s="98"/>
    </row>
    <row r="4040" spans="1:29" s="80" customFormat="1" hidden="1" x14ac:dyDescent="0.25">
      <c r="A4040" s="217"/>
      <c r="B4040" s="217"/>
      <c r="C4040" s="218"/>
      <c r="D4040" s="217"/>
      <c r="E4040" s="219"/>
      <c r="F4040" s="233">
        <v>454</v>
      </c>
      <c r="G4040" s="493" t="s">
        <v>3642</v>
      </c>
      <c r="H4040" s="220"/>
      <c r="I4040" s="221"/>
      <c r="J4040" s="221">
        <f t="shared" si="309"/>
        <v>0</v>
      </c>
      <c r="K4040" s="221"/>
      <c r="L4040" s="221"/>
      <c r="M4040" s="221">
        <f t="shared" si="310"/>
        <v>0</v>
      </c>
      <c r="N4040" s="722"/>
      <c r="O4040" s="115"/>
      <c r="P4040" s="98"/>
      <c r="Q4040" s="98"/>
      <c r="R4040" s="98"/>
      <c r="S4040" s="98"/>
      <c r="T4040" s="98"/>
      <c r="U4040" s="98"/>
      <c r="V4040" s="98"/>
      <c r="W4040" s="98"/>
      <c r="X4040" s="98"/>
      <c r="Y4040" s="98"/>
      <c r="Z4040" s="98"/>
      <c r="AA4040" s="98"/>
      <c r="AB4040" s="98"/>
      <c r="AC4040" s="98"/>
    </row>
    <row r="4041" spans="1:29" s="80" customFormat="1" hidden="1" x14ac:dyDescent="0.25">
      <c r="A4041" s="217"/>
      <c r="B4041" s="217"/>
      <c r="C4041" s="218"/>
      <c r="D4041" s="217"/>
      <c r="E4041" s="219"/>
      <c r="F4041" s="233">
        <v>461</v>
      </c>
      <c r="G4041" s="493" t="s">
        <v>3740</v>
      </c>
      <c r="H4041" s="220"/>
      <c r="I4041" s="221"/>
      <c r="J4041" s="221">
        <f t="shared" si="309"/>
        <v>0</v>
      </c>
      <c r="K4041" s="221"/>
      <c r="L4041" s="221"/>
      <c r="M4041" s="221">
        <f t="shared" si="310"/>
        <v>0</v>
      </c>
      <c r="N4041" s="722"/>
      <c r="O4041" s="115"/>
      <c r="P4041" s="98"/>
      <c r="Q4041" s="98"/>
      <c r="R4041" s="98"/>
      <c r="S4041" s="98"/>
      <c r="T4041" s="98"/>
      <c r="U4041" s="98"/>
      <c r="V4041" s="98"/>
      <c r="W4041" s="98"/>
      <c r="X4041" s="98"/>
      <c r="Y4041" s="98"/>
      <c r="Z4041" s="98"/>
      <c r="AA4041" s="98"/>
      <c r="AB4041" s="98"/>
      <c r="AC4041" s="98"/>
    </row>
    <row r="4042" spans="1:29" s="80" customFormat="1" hidden="1" x14ac:dyDescent="0.25">
      <c r="A4042" s="217"/>
      <c r="B4042" s="217"/>
      <c r="C4042" s="218"/>
      <c r="D4042" s="217"/>
      <c r="E4042" s="219"/>
      <c r="F4042" s="233">
        <v>462</v>
      </c>
      <c r="G4042" s="493" t="s">
        <v>3643</v>
      </c>
      <c r="H4042" s="220"/>
      <c r="I4042" s="221"/>
      <c r="J4042" s="221">
        <f t="shared" si="309"/>
        <v>0</v>
      </c>
      <c r="K4042" s="221"/>
      <c r="L4042" s="221"/>
      <c r="M4042" s="221">
        <f t="shared" si="310"/>
        <v>0</v>
      </c>
      <c r="N4042" s="722"/>
      <c r="O4042" s="115"/>
      <c r="P4042" s="98"/>
      <c r="Q4042" s="98"/>
      <c r="R4042" s="98"/>
      <c r="S4042" s="98"/>
      <c r="T4042" s="98"/>
      <c r="U4042" s="98"/>
      <c r="V4042" s="98"/>
      <c r="W4042" s="98"/>
      <c r="X4042" s="98"/>
      <c r="Y4042" s="98"/>
      <c r="Z4042" s="98"/>
      <c r="AA4042" s="98"/>
      <c r="AB4042" s="98"/>
      <c r="AC4042" s="98"/>
    </row>
    <row r="4043" spans="1:29" s="80" customFormat="1" hidden="1" x14ac:dyDescent="0.25">
      <c r="A4043" s="217"/>
      <c r="B4043" s="217"/>
      <c r="C4043" s="218"/>
      <c r="D4043" s="217"/>
      <c r="E4043" s="219"/>
      <c r="F4043" s="233">
        <v>4631</v>
      </c>
      <c r="G4043" s="493" t="s">
        <v>3644</v>
      </c>
      <c r="H4043" s="220"/>
      <c r="I4043" s="221"/>
      <c r="J4043" s="221">
        <f t="shared" si="309"/>
        <v>0</v>
      </c>
      <c r="K4043" s="221"/>
      <c r="L4043" s="221"/>
      <c r="M4043" s="221">
        <f t="shared" si="310"/>
        <v>0</v>
      </c>
      <c r="N4043" s="722"/>
      <c r="O4043" s="115"/>
      <c r="P4043" s="98"/>
      <c r="Q4043" s="98"/>
      <c r="R4043" s="98"/>
      <c r="S4043" s="98"/>
      <c r="T4043" s="98"/>
      <c r="U4043" s="98"/>
      <c r="V4043" s="98"/>
      <c r="W4043" s="98"/>
      <c r="X4043" s="98"/>
      <c r="Y4043" s="98"/>
      <c r="Z4043" s="98"/>
      <c r="AA4043" s="98"/>
      <c r="AB4043" s="98"/>
      <c r="AC4043" s="98"/>
    </row>
    <row r="4044" spans="1:29" s="80" customFormat="1" hidden="1" x14ac:dyDescent="0.25">
      <c r="A4044" s="217"/>
      <c r="B4044" s="217"/>
      <c r="C4044" s="218"/>
      <c r="D4044" s="217"/>
      <c r="E4044" s="219"/>
      <c r="F4044" s="233">
        <v>4632</v>
      </c>
      <c r="G4044" s="493" t="s">
        <v>3645</v>
      </c>
      <c r="H4044" s="220"/>
      <c r="I4044" s="221"/>
      <c r="J4044" s="221">
        <f t="shared" si="309"/>
        <v>0</v>
      </c>
      <c r="K4044" s="221"/>
      <c r="L4044" s="221"/>
      <c r="M4044" s="221">
        <f t="shared" si="310"/>
        <v>0</v>
      </c>
      <c r="N4044" s="722"/>
      <c r="O4044" s="115"/>
      <c r="P4044" s="98"/>
      <c r="Q4044" s="98"/>
      <c r="R4044" s="98"/>
      <c r="S4044" s="98"/>
      <c r="T4044" s="98"/>
      <c r="U4044" s="98"/>
      <c r="V4044" s="98"/>
      <c r="W4044" s="98"/>
      <c r="X4044" s="98"/>
      <c r="Y4044" s="98"/>
      <c r="Z4044" s="98"/>
      <c r="AA4044" s="98"/>
      <c r="AB4044" s="98"/>
      <c r="AC4044" s="98"/>
    </row>
    <row r="4045" spans="1:29" s="80" customFormat="1" ht="30" hidden="1" x14ac:dyDescent="0.25">
      <c r="A4045" s="217"/>
      <c r="B4045" s="217"/>
      <c r="C4045" s="218"/>
      <c r="D4045" s="217"/>
      <c r="E4045" s="219"/>
      <c r="F4045" s="233">
        <v>464</v>
      </c>
      <c r="G4045" s="493" t="s">
        <v>3646</v>
      </c>
      <c r="H4045" s="220"/>
      <c r="I4045" s="221"/>
      <c r="J4045" s="221">
        <f t="shared" si="309"/>
        <v>0</v>
      </c>
      <c r="K4045" s="221"/>
      <c r="L4045" s="221"/>
      <c r="M4045" s="221">
        <f t="shared" si="310"/>
        <v>0</v>
      </c>
      <c r="N4045" s="722"/>
      <c r="O4045" s="115"/>
      <c r="P4045" s="98"/>
      <c r="Q4045" s="98"/>
      <c r="R4045" s="98"/>
      <c r="S4045" s="98"/>
      <c r="T4045" s="98"/>
      <c r="U4045" s="98"/>
      <c r="V4045" s="98"/>
      <c r="W4045" s="98"/>
      <c r="X4045" s="98"/>
      <c r="Y4045" s="98"/>
      <c r="Z4045" s="98"/>
      <c r="AA4045" s="98"/>
      <c r="AB4045" s="98"/>
      <c r="AC4045" s="98"/>
    </row>
    <row r="4046" spans="1:29" s="80" customFormat="1" hidden="1" x14ac:dyDescent="0.25">
      <c r="A4046" s="217"/>
      <c r="B4046" s="217"/>
      <c r="C4046" s="218"/>
      <c r="D4046" s="217"/>
      <c r="E4046" s="219"/>
      <c r="F4046" s="233">
        <v>465</v>
      </c>
      <c r="G4046" s="493" t="s">
        <v>3741</v>
      </c>
      <c r="H4046" s="220"/>
      <c r="I4046" s="221"/>
      <c r="J4046" s="221">
        <f t="shared" si="309"/>
        <v>0</v>
      </c>
      <c r="K4046" s="221"/>
      <c r="L4046" s="221"/>
      <c r="M4046" s="221">
        <f t="shared" si="310"/>
        <v>0</v>
      </c>
      <c r="N4046" s="722"/>
      <c r="O4046" s="115"/>
      <c r="P4046" s="98"/>
      <c r="Q4046" s="98"/>
      <c r="R4046" s="98"/>
      <c r="S4046" s="98"/>
      <c r="T4046" s="98"/>
      <c r="U4046" s="98"/>
      <c r="V4046" s="98"/>
      <c r="W4046" s="98"/>
      <c r="X4046" s="98"/>
      <c r="Y4046" s="98"/>
      <c r="Z4046" s="98"/>
      <c r="AA4046" s="98"/>
      <c r="AB4046" s="98"/>
      <c r="AC4046" s="98"/>
    </row>
    <row r="4047" spans="1:29" s="80" customFormat="1" hidden="1" x14ac:dyDescent="0.25">
      <c r="A4047" s="217"/>
      <c r="B4047" s="217"/>
      <c r="C4047" s="218"/>
      <c r="D4047" s="217"/>
      <c r="E4047" s="219"/>
      <c r="F4047" s="233">
        <v>472</v>
      </c>
      <c r="G4047" s="493" t="s">
        <v>3647</v>
      </c>
      <c r="H4047" s="220"/>
      <c r="I4047" s="221"/>
      <c r="J4047" s="221">
        <f t="shared" si="309"/>
        <v>0</v>
      </c>
      <c r="K4047" s="221"/>
      <c r="L4047" s="221"/>
      <c r="M4047" s="221">
        <f t="shared" si="310"/>
        <v>0</v>
      </c>
      <c r="N4047" s="722"/>
      <c r="O4047" s="115"/>
      <c r="P4047" s="98"/>
      <c r="Q4047" s="98"/>
      <c r="R4047" s="98"/>
      <c r="S4047" s="98"/>
      <c r="T4047" s="98"/>
      <c r="U4047" s="98"/>
      <c r="V4047" s="98"/>
      <c r="W4047" s="98"/>
      <c r="X4047" s="98"/>
      <c r="Y4047" s="98"/>
      <c r="Z4047" s="98"/>
      <c r="AA4047" s="98"/>
      <c r="AB4047" s="98"/>
      <c r="AC4047" s="98"/>
    </row>
    <row r="4048" spans="1:29" s="80" customFormat="1" hidden="1" x14ac:dyDescent="0.25">
      <c r="A4048" s="217"/>
      <c r="B4048" s="217"/>
      <c r="C4048" s="218"/>
      <c r="D4048" s="217"/>
      <c r="E4048" s="219"/>
      <c r="F4048" s="233">
        <v>481</v>
      </c>
      <c r="G4048" s="493" t="s">
        <v>3760</v>
      </c>
      <c r="H4048" s="220"/>
      <c r="I4048" s="221"/>
      <c r="J4048" s="221">
        <f t="shared" si="309"/>
        <v>0</v>
      </c>
      <c r="K4048" s="221"/>
      <c r="L4048" s="221"/>
      <c r="M4048" s="221">
        <f t="shared" si="310"/>
        <v>0</v>
      </c>
      <c r="N4048" s="722"/>
      <c r="O4048" s="115"/>
      <c r="P4048" s="98"/>
      <c r="Q4048" s="98"/>
      <c r="R4048" s="98"/>
      <c r="S4048" s="98"/>
      <c r="T4048" s="98"/>
      <c r="U4048" s="98"/>
      <c r="V4048" s="98"/>
      <c r="W4048" s="98"/>
      <c r="X4048" s="98"/>
      <c r="Y4048" s="98"/>
      <c r="Z4048" s="98"/>
      <c r="AA4048" s="98"/>
      <c r="AB4048" s="98"/>
      <c r="AC4048" s="98"/>
    </row>
    <row r="4049" spans="1:29" s="80" customFormat="1" hidden="1" x14ac:dyDescent="0.25">
      <c r="A4049" s="217"/>
      <c r="B4049" s="217"/>
      <c r="C4049" s="218"/>
      <c r="D4049" s="217"/>
      <c r="E4049" s="219"/>
      <c r="F4049" s="233">
        <v>482</v>
      </c>
      <c r="G4049" s="493" t="s">
        <v>3761</v>
      </c>
      <c r="H4049" s="220"/>
      <c r="I4049" s="221"/>
      <c r="J4049" s="221">
        <f t="shared" si="309"/>
        <v>0</v>
      </c>
      <c r="K4049" s="221"/>
      <c r="L4049" s="221"/>
      <c r="M4049" s="221">
        <f t="shared" si="310"/>
        <v>0</v>
      </c>
      <c r="N4049" s="722"/>
      <c r="O4049" s="115"/>
      <c r="P4049" s="98"/>
      <c r="Q4049" s="98"/>
      <c r="R4049" s="98"/>
      <c r="S4049" s="98"/>
      <c r="T4049" s="98"/>
      <c r="U4049" s="98"/>
      <c r="V4049" s="98"/>
      <c r="W4049" s="98"/>
      <c r="X4049" s="98"/>
      <c r="Y4049" s="98"/>
      <c r="Z4049" s="98"/>
      <c r="AA4049" s="98"/>
      <c r="AB4049" s="98"/>
      <c r="AC4049" s="98"/>
    </row>
    <row r="4050" spans="1:29" s="80" customFormat="1" hidden="1" x14ac:dyDescent="0.25">
      <c r="A4050" s="217"/>
      <c r="B4050" s="217"/>
      <c r="C4050" s="218"/>
      <c r="D4050" s="217"/>
      <c r="E4050" s="219"/>
      <c r="F4050" s="233">
        <v>483</v>
      </c>
      <c r="G4050" s="493" t="s">
        <v>3762</v>
      </c>
      <c r="H4050" s="220"/>
      <c r="I4050" s="221"/>
      <c r="J4050" s="221">
        <f t="shared" si="309"/>
        <v>0</v>
      </c>
      <c r="K4050" s="221"/>
      <c r="L4050" s="221"/>
      <c r="M4050" s="221">
        <f t="shared" si="310"/>
        <v>0</v>
      </c>
      <c r="N4050" s="722"/>
      <c r="O4050" s="115"/>
      <c r="P4050" s="98"/>
      <c r="Q4050" s="98"/>
      <c r="R4050" s="98"/>
      <c r="S4050" s="98"/>
      <c r="T4050" s="98"/>
      <c r="U4050" s="98"/>
      <c r="V4050" s="98"/>
      <c r="W4050" s="98"/>
      <c r="X4050" s="98"/>
      <c r="Y4050" s="98"/>
      <c r="Z4050" s="98"/>
      <c r="AA4050" s="98"/>
      <c r="AB4050" s="98"/>
      <c r="AC4050" s="98"/>
    </row>
    <row r="4051" spans="1:29" s="80" customFormat="1" ht="30" hidden="1" x14ac:dyDescent="0.25">
      <c r="A4051" s="217"/>
      <c r="B4051" s="217"/>
      <c r="C4051" s="218"/>
      <c r="D4051" s="217"/>
      <c r="E4051" s="219"/>
      <c r="F4051" s="233">
        <v>484</v>
      </c>
      <c r="G4051" s="493" t="s">
        <v>3763</v>
      </c>
      <c r="H4051" s="220"/>
      <c r="I4051" s="221"/>
      <c r="J4051" s="221">
        <f t="shared" si="309"/>
        <v>0</v>
      </c>
      <c r="K4051" s="221"/>
      <c r="L4051" s="221"/>
      <c r="M4051" s="221">
        <f t="shared" si="310"/>
        <v>0</v>
      </c>
      <c r="N4051" s="722"/>
      <c r="O4051" s="115"/>
      <c r="P4051" s="98"/>
      <c r="Q4051" s="98"/>
      <c r="R4051" s="98"/>
      <c r="S4051" s="98"/>
      <c r="T4051" s="98"/>
      <c r="U4051" s="98"/>
      <c r="V4051" s="98"/>
      <c r="W4051" s="98"/>
      <c r="X4051" s="98"/>
      <c r="Y4051" s="98"/>
      <c r="Z4051" s="98"/>
      <c r="AA4051" s="98"/>
      <c r="AB4051" s="98"/>
      <c r="AC4051" s="98"/>
    </row>
    <row r="4052" spans="1:29" s="80" customFormat="1" ht="30" hidden="1" x14ac:dyDescent="0.25">
      <c r="A4052" s="217"/>
      <c r="B4052" s="217"/>
      <c r="C4052" s="218"/>
      <c r="D4052" s="217"/>
      <c r="E4052" s="219"/>
      <c r="F4052" s="233">
        <v>485</v>
      </c>
      <c r="G4052" s="493" t="s">
        <v>3764</v>
      </c>
      <c r="H4052" s="220"/>
      <c r="I4052" s="221"/>
      <c r="J4052" s="221">
        <f t="shared" si="309"/>
        <v>0</v>
      </c>
      <c r="K4052" s="221"/>
      <c r="L4052" s="221"/>
      <c r="M4052" s="221">
        <f t="shared" si="310"/>
        <v>0</v>
      </c>
      <c r="N4052" s="722"/>
      <c r="O4052" s="115"/>
      <c r="P4052" s="98"/>
      <c r="Q4052" s="98"/>
      <c r="R4052" s="98"/>
      <c r="S4052" s="98"/>
      <c r="T4052" s="98"/>
      <c r="U4052" s="98"/>
      <c r="V4052" s="98"/>
      <c r="W4052" s="98"/>
      <c r="X4052" s="98"/>
      <c r="Y4052" s="98"/>
      <c r="Z4052" s="98"/>
      <c r="AA4052" s="98"/>
      <c r="AB4052" s="98"/>
      <c r="AC4052" s="98"/>
    </row>
    <row r="4053" spans="1:29" s="80" customFormat="1" ht="30" hidden="1" x14ac:dyDescent="0.25">
      <c r="A4053" s="217"/>
      <c r="B4053" s="217"/>
      <c r="C4053" s="218"/>
      <c r="D4053" s="217"/>
      <c r="E4053" s="219"/>
      <c r="F4053" s="233">
        <v>489</v>
      </c>
      <c r="G4053" s="493" t="s">
        <v>3648</v>
      </c>
      <c r="H4053" s="220"/>
      <c r="I4053" s="221"/>
      <c r="J4053" s="221">
        <f t="shared" si="309"/>
        <v>0</v>
      </c>
      <c r="K4053" s="221"/>
      <c r="L4053" s="221"/>
      <c r="M4053" s="221">
        <f t="shared" si="310"/>
        <v>0</v>
      </c>
      <c r="N4053" s="722"/>
      <c r="O4053" s="115"/>
      <c r="P4053" s="98"/>
      <c r="Q4053" s="98"/>
      <c r="R4053" s="98"/>
      <c r="S4053" s="98"/>
      <c r="T4053" s="98"/>
      <c r="U4053" s="98"/>
      <c r="V4053" s="98"/>
      <c r="W4053" s="98"/>
      <c r="X4053" s="98"/>
      <c r="Y4053" s="98"/>
      <c r="Z4053" s="98"/>
      <c r="AA4053" s="98"/>
      <c r="AB4053" s="98"/>
      <c r="AC4053" s="98"/>
    </row>
    <row r="4054" spans="1:29" s="80" customFormat="1" ht="30" hidden="1" x14ac:dyDescent="0.25">
      <c r="A4054" s="217"/>
      <c r="B4054" s="217"/>
      <c r="C4054" s="218"/>
      <c r="D4054" s="217"/>
      <c r="E4054" s="219"/>
      <c r="F4054" s="233">
        <v>494</v>
      </c>
      <c r="G4054" s="493" t="s">
        <v>3742</v>
      </c>
      <c r="H4054" s="220"/>
      <c r="I4054" s="221"/>
      <c r="J4054" s="221">
        <f t="shared" si="309"/>
        <v>0</v>
      </c>
      <c r="K4054" s="221"/>
      <c r="L4054" s="221"/>
      <c r="M4054" s="221">
        <f t="shared" si="310"/>
        <v>0</v>
      </c>
      <c r="N4054" s="722"/>
      <c r="O4054" s="115"/>
      <c r="P4054" s="98"/>
      <c r="Q4054" s="98"/>
      <c r="R4054" s="98"/>
      <c r="S4054" s="98"/>
      <c r="T4054" s="98"/>
      <c r="U4054" s="98"/>
      <c r="V4054" s="98"/>
      <c r="W4054" s="98"/>
      <c r="X4054" s="98"/>
      <c r="Y4054" s="98"/>
      <c r="Z4054" s="98"/>
      <c r="AA4054" s="98"/>
      <c r="AB4054" s="98"/>
      <c r="AC4054" s="98"/>
    </row>
    <row r="4055" spans="1:29" s="80" customFormat="1" ht="30" hidden="1" x14ac:dyDescent="0.25">
      <c r="A4055" s="217"/>
      <c r="B4055" s="217"/>
      <c r="C4055" s="218"/>
      <c r="D4055" s="217"/>
      <c r="E4055" s="219"/>
      <c r="F4055" s="233">
        <v>495</v>
      </c>
      <c r="G4055" s="493" t="s">
        <v>3743</v>
      </c>
      <c r="H4055" s="220"/>
      <c r="I4055" s="221"/>
      <c r="J4055" s="221">
        <f t="shared" si="309"/>
        <v>0</v>
      </c>
      <c r="K4055" s="221"/>
      <c r="L4055" s="221"/>
      <c r="M4055" s="221">
        <f t="shared" si="310"/>
        <v>0</v>
      </c>
      <c r="N4055" s="722"/>
      <c r="O4055" s="115"/>
      <c r="P4055" s="98"/>
      <c r="Q4055" s="98"/>
      <c r="R4055" s="98"/>
      <c r="S4055" s="98"/>
      <c r="T4055" s="98"/>
      <c r="U4055" s="98"/>
      <c r="V4055" s="98"/>
      <c r="W4055" s="98"/>
      <c r="X4055" s="98"/>
      <c r="Y4055" s="98"/>
      <c r="Z4055" s="98"/>
      <c r="AA4055" s="98"/>
      <c r="AB4055" s="98"/>
      <c r="AC4055" s="98"/>
    </row>
    <row r="4056" spans="1:29" s="80" customFormat="1" ht="30" hidden="1" x14ac:dyDescent="0.25">
      <c r="A4056" s="217"/>
      <c r="B4056" s="217"/>
      <c r="C4056" s="218"/>
      <c r="D4056" s="217"/>
      <c r="E4056" s="219"/>
      <c r="F4056" s="233">
        <v>496</v>
      </c>
      <c r="G4056" s="493" t="s">
        <v>3744</v>
      </c>
      <c r="H4056" s="220"/>
      <c r="I4056" s="221"/>
      <c r="J4056" s="221">
        <f t="shared" si="309"/>
        <v>0</v>
      </c>
      <c r="K4056" s="221"/>
      <c r="L4056" s="221"/>
      <c r="M4056" s="221">
        <f t="shared" si="310"/>
        <v>0</v>
      </c>
      <c r="N4056" s="722"/>
      <c r="O4056" s="115"/>
      <c r="P4056" s="98"/>
      <c r="Q4056" s="98"/>
      <c r="R4056" s="98"/>
      <c r="S4056" s="98"/>
      <c r="T4056" s="98"/>
      <c r="U4056" s="98"/>
      <c r="V4056" s="98"/>
      <c r="W4056" s="98"/>
      <c r="X4056" s="98"/>
      <c r="Y4056" s="98"/>
      <c r="Z4056" s="98"/>
      <c r="AA4056" s="98"/>
      <c r="AB4056" s="98"/>
      <c r="AC4056" s="98"/>
    </row>
    <row r="4057" spans="1:29" s="80" customFormat="1" ht="30" hidden="1" x14ac:dyDescent="0.25">
      <c r="A4057" s="217"/>
      <c r="B4057" s="217"/>
      <c r="C4057" s="218"/>
      <c r="D4057" s="217"/>
      <c r="E4057" s="219"/>
      <c r="F4057" s="233">
        <v>499</v>
      </c>
      <c r="G4057" s="493" t="s">
        <v>3745</v>
      </c>
      <c r="H4057" s="220"/>
      <c r="I4057" s="221"/>
      <c r="J4057" s="221">
        <f t="shared" si="309"/>
        <v>0</v>
      </c>
      <c r="K4057" s="221"/>
      <c r="L4057" s="221"/>
      <c r="M4057" s="221">
        <f t="shared" si="310"/>
        <v>0</v>
      </c>
      <c r="N4057" s="722"/>
      <c r="O4057" s="115"/>
      <c r="P4057" s="98"/>
      <c r="Q4057" s="98"/>
      <c r="R4057" s="98"/>
      <c r="S4057" s="98"/>
      <c r="T4057" s="98"/>
      <c r="U4057" s="98"/>
      <c r="V4057" s="98"/>
      <c r="W4057" s="98"/>
      <c r="X4057" s="98"/>
      <c r="Y4057" s="98"/>
      <c r="Z4057" s="98"/>
      <c r="AA4057" s="98"/>
      <c r="AB4057" s="98"/>
      <c r="AC4057" s="98"/>
    </row>
    <row r="4058" spans="1:29" s="80" customFormat="1" ht="24" customHeight="1" x14ac:dyDescent="0.25">
      <c r="A4058" s="217"/>
      <c r="B4058" s="217"/>
      <c r="C4058" s="218"/>
      <c r="D4058" s="217"/>
      <c r="E4058" s="219">
        <v>100</v>
      </c>
      <c r="F4058" s="233">
        <v>511</v>
      </c>
      <c r="G4058" s="493" t="s">
        <v>4695</v>
      </c>
      <c r="H4058" s="220">
        <v>18100000</v>
      </c>
      <c r="I4058" s="221"/>
      <c r="J4058" s="221">
        <f t="shared" si="309"/>
        <v>18100000</v>
      </c>
      <c r="K4058" s="221">
        <v>0</v>
      </c>
      <c r="L4058" s="221"/>
      <c r="M4058" s="221">
        <f t="shared" si="310"/>
        <v>0</v>
      </c>
      <c r="N4058" s="722"/>
      <c r="O4058" s="115"/>
      <c r="P4058" s="98"/>
      <c r="Q4058" s="98"/>
      <c r="R4058" s="98"/>
      <c r="S4058" s="98"/>
      <c r="T4058" s="98"/>
      <c r="U4058" s="98"/>
      <c r="V4058" s="98"/>
      <c r="W4058" s="98"/>
      <c r="X4058" s="98"/>
      <c r="Y4058" s="98"/>
      <c r="Z4058" s="98"/>
      <c r="AA4058" s="98"/>
      <c r="AB4058" s="98"/>
      <c r="AC4058" s="98"/>
    </row>
    <row r="4059" spans="1:29" s="80" customFormat="1" hidden="1" x14ac:dyDescent="0.25">
      <c r="A4059" s="217"/>
      <c r="B4059" s="217"/>
      <c r="C4059" s="218"/>
      <c r="D4059" s="217"/>
      <c r="E4059" s="219"/>
      <c r="F4059" s="233">
        <v>512</v>
      </c>
      <c r="G4059" s="493" t="s">
        <v>3766</v>
      </c>
      <c r="H4059" s="220"/>
      <c r="I4059" s="221"/>
      <c r="J4059" s="221">
        <f t="shared" si="309"/>
        <v>0</v>
      </c>
      <c r="K4059" s="221"/>
      <c r="L4059" s="221"/>
      <c r="M4059" s="221">
        <f t="shared" si="310"/>
        <v>0</v>
      </c>
      <c r="N4059" s="722"/>
      <c r="O4059" s="115"/>
      <c r="P4059" s="98"/>
      <c r="Q4059" s="98"/>
      <c r="R4059" s="98"/>
      <c r="S4059" s="98"/>
      <c r="T4059" s="98"/>
      <c r="U4059" s="98"/>
      <c r="V4059" s="98"/>
      <c r="W4059" s="98"/>
      <c r="X4059" s="98"/>
      <c r="Y4059" s="98"/>
      <c r="Z4059" s="98"/>
      <c r="AA4059" s="98"/>
      <c r="AB4059" s="98"/>
      <c r="AC4059" s="98"/>
    </row>
    <row r="4060" spans="1:29" s="80" customFormat="1" hidden="1" x14ac:dyDescent="0.25">
      <c r="A4060" s="217"/>
      <c r="B4060" s="217"/>
      <c r="C4060" s="218"/>
      <c r="D4060" s="217"/>
      <c r="E4060" s="219"/>
      <c r="F4060" s="233">
        <v>513</v>
      </c>
      <c r="G4060" s="493" t="s">
        <v>3767</v>
      </c>
      <c r="H4060" s="220"/>
      <c r="I4060" s="221"/>
      <c r="J4060" s="221">
        <f t="shared" si="309"/>
        <v>0</v>
      </c>
      <c r="K4060" s="221"/>
      <c r="L4060" s="221"/>
      <c r="M4060" s="221">
        <f t="shared" si="310"/>
        <v>0</v>
      </c>
      <c r="N4060" s="722"/>
      <c r="O4060" s="115"/>
      <c r="P4060" s="98"/>
      <c r="Q4060" s="98"/>
      <c r="R4060" s="98"/>
      <c r="S4060" s="98"/>
      <c r="T4060" s="98"/>
      <c r="U4060" s="98"/>
      <c r="V4060" s="98"/>
      <c r="W4060" s="98"/>
      <c r="X4060" s="98"/>
      <c r="Y4060" s="98"/>
      <c r="Z4060" s="98"/>
      <c r="AA4060" s="98"/>
      <c r="AB4060" s="98"/>
      <c r="AC4060" s="98"/>
    </row>
    <row r="4061" spans="1:29" s="80" customFormat="1" hidden="1" x14ac:dyDescent="0.25">
      <c r="A4061" s="217"/>
      <c r="B4061" s="217"/>
      <c r="C4061" s="218"/>
      <c r="D4061" s="217"/>
      <c r="E4061" s="219"/>
      <c r="F4061" s="233">
        <v>514</v>
      </c>
      <c r="G4061" s="493" t="s">
        <v>3768</v>
      </c>
      <c r="H4061" s="220"/>
      <c r="I4061" s="221"/>
      <c r="J4061" s="221">
        <f t="shared" si="309"/>
        <v>0</v>
      </c>
      <c r="K4061" s="221"/>
      <c r="L4061" s="221"/>
      <c r="M4061" s="221">
        <f t="shared" si="310"/>
        <v>0</v>
      </c>
      <c r="N4061" s="722"/>
      <c r="O4061" s="115"/>
      <c r="P4061" s="98"/>
      <c r="Q4061" s="98"/>
      <c r="R4061" s="98"/>
      <c r="S4061" s="98"/>
      <c r="T4061" s="98"/>
      <c r="U4061" s="98"/>
      <c r="V4061" s="98"/>
      <c r="W4061" s="98"/>
      <c r="X4061" s="98"/>
      <c r="Y4061" s="98"/>
      <c r="Z4061" s="98"/>
      <c r="AA4061" s="98"/>
      <c r="AB4061" s="98"/>
      <c r="AC4061" s="98"/>
    </row>
    <row r="4062" spans="1:29" s="80" customFormat="1" hidden="1" x14ac:dyDescent="0.25">
      <c r="A4062" s="217"/>
      <c r="B4062" s="217"/>
      <c r="C4062" s="218"/>
      <c r="D4062" s="217"/>
      <c r="E4062" s="219"/>
      <c r="F4062" s="233">
        <v>515</v>
      </c>
      <c r="G4062" s="493" t="s">
        <v>3651</v>
      </c>
      <c r="H4062" s="220"/>
      <c r="I4062" s="221"/>
      <c r="J4062" s="221">
        <f t="shared" si="309"/>
        <v>0</v>
      </c>
      <c r="K4062" s="221"/>
      <c r="L4062" s="221"/>
      <c r="M4062" s="221">
        <f t="shared" si="310"/>
        <v>0</v>
      </c>
      <c r="N4062" s="722"/>
      <c r="O4062" s="115"/>
      <c r="P4062" s="98"/>
      <c r="Q4062" s="98"/>
      <c r="R4062" s="98"/>
      <c r="S4062" s="98"/>
      <c r="T4062" s="98"/>
      <c r="U4062" s="98"/>
      <c r="V4062" s="98"/>
      <c r="W4062" s="98"/>
      <c r="X4062" s="98"/>
      <c r="Y4062" s="98"/>
      <c r="Z4062" s="98"/>
      <c r="AA4062" s="98"/>
      <c r="AB4062" s="98"/>
      <c r="AC4062" s="98"/>
    </row>
    <row r="4063" spans="1:29" s="80" customFormat="1" hidden="1" x14ac:dyDescent="0.25">
      <c r="A4063" s="217"/>
      <c r="B4063" s="217"/>
      <c r="C4063" s="218"/>
      <c r="D4063" s="217"/>
      <c r="E4063" s="219"/>
      <c r="F4063" s="233">
        <v>521</v>
      </c>
      <c r="G4063" s="493" t="s">
        <v>3769</v>
      </c>
      <c r="H4063" s="220"/>
      <c r="I4063" s="221"/>
      <c r="J4063" s="221">
        <f t="shared" si="309"/>
        <v>0</v>
      </c>
      <c r="K4063" s="221"/>
      <c r="L4063" s="221"/>
      <c r="M4063" s="221">
        <f t="shared" si="310"/>
        <v>0</v>
      </c>
      <c r="N4063" s="722"/>
      <c r="O4063" s="115"/>
      <c r="P4063" s="98"/>
      <c r="Q4063" s="98"/>
      <c r="R4063" s="98"/>
      <c r="S4063" s="98"/>
      <c r="T4063" s="98"/>
      <c r="U4063" s="98"/>
      <c r="V4063" s="98"/>
      <c r="W4063" s="98"/>
      <c r="X4063" s="98"/>
      <c r="Y4063" s="98"/>
      <c r="Z4063" s="98"/>
      <c r="AA4063" s="98"/>
      <c r="AB4063" s="98"/>
      <c r="AC4063" s="98"/>
    </row>
    <row r="4064" spans="1:29" s="80" customFormat="1" hidden="1" x14ac:dyDescent="0.25">
      <c r="A4064" s="217"/>
      <c r="B4064" s="217"/>
      <c r="C4064" s="218"/>
      <c r="D4064" s="217"/>
      <c r="E4064" s="219"/>
      <c r="F4064" s="233">
        <v>522</v>
      </c>
      <c r="G4064" s="493" t="s">
        <v>3770</v>
      </c>
      <c r="H4064" s="220"/>
      <c r="I4064" s="221"/>
      <c r="J4064" s="221">
        <f t="shared" si="309"/>
        <v>0</v>
      </c>
      <c r="K4064" s="221"/>
      <c r="L4064" s="221"/>
      <c r="M4064" s="221">
        <f t="shared" si="310"/>
        <v>0</v>
      </c>
      <c r="N4064" s="722"/>
      <c r="O4064" s="115"/>
      <c r="P4064" s="98"/>
      <c r="Q4064" s="98"/>
      <c r="R4064" s="98"/>
      <c r="S4064" s="98"/>
      <c r="T4064" s="98"/>
      <c r="U4064" s="98"/>
      <c r="V4064" s="98"/>
      <c r="W4064" s="98"/>
      <c r="X4064" s="98"/>
      <c r="Y4064" s="98"/>
      <c r="Z4064" s="98"/>
      <c r="AA4064" s="98"/>
      <c r="AB4064" s="98"/>
      <c r="AC4064" s="98"/>
    </row>
    <row r="4065" spans="1:29" s="80" customFormat="1" hidden="1" x14ac:dyDescent="0.25">
      <c r="A4065" s="217"/>
      <c r="B4065" s="217"/>
      <c r="C4065" s="218"/>
      <c r="D4065" s="217"/>
      <c r="E4065" s="219"/>
      <c r="F4065" s="233">
        <v>523</v>
      </c>
      <c r="G4065" s="493" t="s">
        <v>3652</v>
      </c>
      <c r="H4065" s="220"/>
      <c r="I4065" s="221"/>
      <c r="J4065" s="221">
        <f t="shared" si="309"/>
        <v>0</v>
      </c>
      <c r="K4065" s="221"/>
      <c r="L4065" s="221"/>
      <c r="M4065" s="221">
        <f t="shared" si="310"/>
        <v>0</v>
      </c>
      <c r="N4065" s="722"/>
      <c r="O4065" s="115"/>
      <c r="P4065" s="98"/>
      <c r="Q4065" s="98"/>
      <c r="R4065" s="98"/>
      <c r="S4065" s="98"/>
      <c r="T4065" s="98"/>
      <c r="U4065" s="98"/>
      <c r="V4065" s="98"/>
      <c r="W4065" s="98"/>
      <c r="X4065" s="98"/>
      <c r="Y4065" s="98"/>
      <c r="Z4065" s="98"/>
      <c r="AA4065" s="98"/>
      <c r="AB4065" s="98"/>
      <c r="AC4065" s="98"/>
    </row>
    <row r="4066" spans="1:29" s="80" customFormat="1" hidden="1" x14ac:dyDescent="0.25">
      <c r="A4066" s="217"/>
      <c r="B4066" s="217"/>
      <c r="C4066" s="218"/>
      <c r="D4066" s="217"/>
      <c r="E4066" s="219"/>
      <c r="F4066" s="233">
        <v>531</v>
      </c>
      <c r="G4066" s="494" t="s">
        <v>3746</v>
      </c>
      <c r="H4066" s="220"/>
      <c r="I4066" s="221"/>
      <c r="J4066" s="221">
        <f t="shared" si="309"/>
        <v>0</v>
      </c>
      <c r="K4066" s="221"/>
      <c r="L4066" s="221"/>
      <c r="M4066" s="221">
        <f t="shared" si="310"/>
        <v>0</v>
      </c>
      <c r="N4066" s="722"/>
      <c r="O4066" s="115"/>
      <c r="P4066" s="98"/>
      <c r="Q4066" s="98"/>
      <c r="R4066" s="98"/>
      <c r="S4066" s="98"/>
      <c r="T4066" s="98"/>
      <c r="U4066" s="98"/>
      <c r="V4066" s="98"/>
      <c r="W4066" s="98"/>
      <c r="X4066" s="98"/>
      <c r="Y4066" s="98"/>
      <c r="Z4066" s="98"/>
      <c r="AA4066" s="98"/>
      <c r="AB4066" s="98"/>
      <c r="AC4066" s="98"/>
    </row>
    <row r="4067" spans="1:29" s="80" customFormat="1" hidden="1" x14ac:dyDescent="0.25">
      <c r="A4067" s="217"/>
      <c r="B4067" s="217"/>
      <c r="C4067" s="218"/>
      <c r="D4067" s="217"/>
      <c r="E4067" s="219"/>
      <c r="F4067" s="233">
        <v>541</v>
      </c>
      <c r="G4067" s="493" t="s">
        <v>3771</v>
      </c>
      <c r="H4067" s="220"/>
      <c r="I4067" s="221"/>
      <c r="J4067" s="221">
        <f t="shared" si="309"/>
        <v>0</v>
      </c>
      <c r="K4067" s="221"/>
      <c r="L4067" s="221"/>
      <c r="M4067" s="221">
        <f t="shared" si="310"/>
        <v>0</v>
      </c>
      <c r="N4067" s="722"/>
      <c r="O4067" s="115"/>
      <c r="P4067" s="98"/>
      <c r="Q4067" s="98"/>
      <c r="R4067" s="98"/>
      <c r="S4067" s="98"/>
      <c r="T4067" s="98"/>
      <c r="U4067" s="98"/>
      <c r="V4067" s="98"/>
      <c r="W4067" s="98"/>
      <c r="X4067" s="98"/>
      <c r="Y4067" s="98"/>
      <c r="Z4067" s="98"/>
      <c r="AA4067" s="98"/>
      <c r="AB4067" s="98"/>
      <c r="AC4067" s="98"/>
    </row>
    <row r="4068" spans="1:29" s="80" customFormat="1" hidden="1" x14ac:dyDescent="0.25">
      <c r="A4068" s="217"/>
      <c r="B4068" s="217"/>
      <c r="C4068" s="218"/>
      <c r="D4068" s="217"/>
      <c r="E4068" s="219"/>
      <c r="F4068" s="233">
        <v>542</v>
      </c>
      <c r="G4068" s="493" t="s">
        <v>3772</v>
      </c>
      <c r="H4068" s="220"/>
      <c r="I4068" s="221"/>
      <c r="J4068" s="221">
        <f t="shared" si="309"/>
        <v>0</v>
      </c>
      <c r="K4068" s="221"/>
      <c r="L4068" s="221"/>
      <c r="M4068" s="221">
        <f t="shared" si="310"/>
        <v>0</v>
      </c>
      <c r="N4068" s="722"/>
      <c r="O4068" s="115"/>
      <c r="P4068" s="98"/>
      <c r="Q4068" s="98"/>
      <c r="R4068" s="98"/>
      <c r="S4068" s="98"/>
      <c r="T4068" s="98"/>
      <c r="U4068" s="98"/>
      <c r="V4068" s="98"/>
      <c r="W4068" s="98"/>
      <c r="X4068" s="98"/>
      <c r="Y4068" s="98"/>
      <c r="Z4068" s="98"/>
      <c r="AA4068" s="98"/>
      <c r="AB4068" s="98"/>
      <c r="AC4068" s="98"/>
    </row>
    <row r="4069" spans="1:29" s="80" customFormat="1" hidden="1" x14ac:dyDescent="0.25">
      <c r="A4069" s="217"/>
      <c r="B4069" s="217"/>
      <c r="C4069" s="218"/>
      <c r="D4069" s="217"/>
      <c r="E4069" s="219"/>
      <c r="F4069" s="233">
        <v>543</v>
      </c>
      <c r="G4069" s="493" t="s">
        <v>3653</v>
      </c>
      <c r="H4069" s="220"/>
      <c r="I4069" s="221"/>
      <c r="J4069" s="221">
        <f t="shared" si="309"/>
        <v>0</v>
      </c>
      <c r="K4069" s="221"/>
      <c r="L4069" s="221"/>
      <c r="M4069" s="221">
        <f t="shared" si="310"/>
        <v>0</v>
      </c>
      <c r="N4069" s="722"/>
      <c r="O4069" s="115"/>
      <c r="P4069" s="98"/>
      <c r="Q4069" s="98"/>
      <c r="R4069" s="98"/>
      <c r="S4069" s="98"/>
      <c r="T4069" s="98"/>
      <c r="U4069" s="98"/>
      <c r="V4069" s="98"/>
      <c r="W4069" s="98"/>
      <c r="X4069" s="98"/>
      <c r="Y4069" s="98"/>
      <c r="Z4069" s="98"/>
      <c r="AA4069" s="98"/>
      <c r="AB4069" s="98"/>
      <c r="AC4069" s="98"/>
    </row>
    <row r="4070" spans="1:29" s="80" customFormat="1" ht="45" hidden="1" x14ac:dyDescent="0.25">
      <c r="A4070" s="217"/>
      <c r="B4070" s="217"/>
      <c r="C4070" s="218"/>
      <c r="D4070" s="217"/>
      <c r="E4070" s="219"/>
      <c r="F4070" s="233">
        <v>551</v>
      </c>
      <c r="G4070" s="493" t="s">
        <v>3747</v>
      </c>
      <c r="H4070" s="220"/>
      <c r="I4070" s="221"/>
      <c r="J4070" s="221">
        <f t="shared" si="309"/>
        <v>0</v>
      </c>
      <c r="K4070" s="221"/>
      <c r="L4070" s="221"/>
      <c r="M4070" s="221">
        <f t="shared" si="310"/>
        <v>0</v>
      </c>
      <c r="N4070" s="722"/>
      <c r="O4070" s="115"/>
      <c r="P4070" s="98"/>
      <c r="Q4070" s="98"/>
      <c r="R4070" s="98"/>
      <c r="S4070" s="98"/>
      <c r="T4070" s="98"/>
      <c r="U4070" s="98"/>
      <c r="V4070" s="98"/>
      <c r="W4070" s="98"/>
      <c r="X4070" s="98"/>
      <c r="Y4070" s="98"/>
      <c r="Z4070" s="98"/>
      <c r="AA4070" s="98"/>
      <c r="AB4070" s="98"/>
      <c r="AC4070" s="98"/>
    </row>
    <row r="4071" spans="1:29" s="80" customFormat="1" hidden="1" x14ac:dyDescent="0.25">
      <c r="A4071" s="217"/>
      <c r="B4071" s="217"/>
      <c r="C4071" s="218"/>
      <c r="D4071" s="217"/>
      <c r="E4071" s="219"/>
      <c r="F4071" s="233">
        <v>611</v>
      </c>
      <c r="G4071" s="494" t="s">
        <v>3654</v>
      </c>
      <c r="H4071" s="220"/>
      <c r="I4071" s="221"/>
      <c r="J4071" s="221">
        <f t="shared" si="309"/>
        <v>0</v>
      </c>
      <c r="K4071" s="221"/>
      <c r="L4071" s="221"/>
      <c r="M4071" s="221">
        <f t="shared" si="310"/>
        <v>0</v>
      </c>
      <c r="N4071" s="722"/>
      <c r="O4071" s="115"/>
      <c r="P4071" s="98"/>
      <c r="Q4071" s="98"/>
      <c r="R4071" s="98"/>
      <c r="S4071" s="98"/>
      <c r="T4071" s="98"/>
      <c r="U4071" s="98"/>
      <c r="V4071" s="98"/>
      <c r="W4071" s="98"/>
      <c r="X4071" s="98"/>
      <c r="Y4071" s="98"/>
      <c r="Z4071" s="98"/>
      <c r="AA4071" s="98"/>
      <c r="AB4071" s="98"/>
      <c r="AC4071" s="98"/>
    </row>
    <row r="4072" spans="1:29" s="80" customFormat="1" hidden="1" x14ac:dyDescent="0.25">
      <c r="A4072" s="217"/>
      <c r="B4072" s="217"/>
      <c r="C4072" s="218"/>
      <c r="D4072" s="217"/>
      <c r="E4072" s="219"/>
      <c r="F4072" s="233">
        <v>620</v>
      </c>
      <c r="G4072" s="494" t="s">
        <v>73</v>
      </c>
      <c r="H4072" s="220"/>
      <c r="I4072" s="221"/>
      <c r="J4072" s="221">
        <f t="shared" si="309"/>
        <v>0</v>
      </c>
      <c r="K4072" s="221"/>
      <c r="L4072" s="221"/>
      <c r="M4072" s="221">
        <f t="shared" si="310"/>
        <v>0</v>
      </c>
      <c r="N4072" s="722"/>
      <c r="O4072" s="115"/>
      <c r="P4072" s="98"/>
      <c r="Q4072" s="98"/>
      <c r="R4072" s="98"/>
      <c r="S4072" s="98"/>
      <c r="T4072" s="98"/>
      <c r="U4072" s="98"/>
      <c r="V4072" s="98"/>
      <c r="W4072" s="98"/>
      <c r="X4072" s="98"/>
      <c r="Y4072" s="98"/>
      <c r="Z4072" s="98"/>
      <c r="AA4072" s="98"/>
      <c r="AB4072" s="98"/>
      <c r="AC4072" s="98"/>
    </row>
    <row r="4073" spans="1:29" s="80" customFormat="1" x14ac:dyDescent="0.25">
      <c r="A4073" s="217"/>
      <c r="B4073" s="217"/>
      <c r="C4073" s="218"/>
      <c r="D4073" s="217"/>
      <c r="E4073" s="234"/>
      <c r="F4073" s="233"/>
      <c r="G4073" s="496" t="s">
        <v>3939</v>
      </c>
      <c r="H4073" s="235"/>
      <c r="I4073" s="236"/>
      <c r="J4073" s="237"/>
      <c r="K4073" s="237"/>
      <c r="L4073" s="237"/>
      <c r="M4073" s="237"/>
      <c r="N4073" s="723"/>
      <c r="O4073" s="115"/>
      <c r="P4073" s="98"/>
      <c r="Q4073" s="98"/>
      <c r="R4073" s="98"/>
      <c r="S4073" s="98"/>
      <c r="T4073" s="98"/>
      <c r="U4073" s="98"/>
      <c r="V4073" s="98"/>
      <c r="W4073" s="98"/>
      <c r="X4073" s="98"/>
      <c r="Y4073" s="98"/>
      <c r="Z4073" s="98"/>
      <c r="AA4073" s="98"/>
      <c r="AB4073" s="98"/>
      <c r="AC4073" s="98"/>
    </row>
    <row r="4074" spans="1:29" s="80" customFormat="1" ht="15" customHeight="1" x14ac:dyDescent="0.25">
      <c r="A4074" s="217"/>
      <c r="B4074" s="217"/>
      <c r="C4074" s="218"/>
      <c r="D4074" s="217"/>
      <c r="E4074" s="219"/>
      <c r="F4074" s="238" t="s">
        <v>219</v>
      </c>
      <c r="G4074" s="497" t="s">
        <v>220</v>
      </c>
      <c r="H4074" s="220">
        <v>500000</v>
      </c>
      <c r="I4074" s="221"/>
      <c r="J4074" s="221">
        <f t="shared" ref="J4074:J4089" si="311">SUM(H4074:I4074)</f>
        <v>500000</v>
      </c>
      <c r="K4074" s="221">
        <v>0</v>
      </c>
      <c r="L4074" s="221"/>
      <c r="M4074" s="221">
        <f t="shared" ref="M4074:M4089" si="312">SUM(K4074:L4074)</f>
        <v>0</v>
      </c>
      <c r="N4074" s="722"/>
      <c r="O4074" s="115"/>
      <c r="P4074" s="98"/>
      <c r="Q4074" s="98"/>
      <c r="R4074" s="98"/>
      <c r="S4074" s="98"/>
      <c r="T4074" s="98"/>
      <c r="U4074" s="98"/>
      <c r="V4074" s="98"/>
      <c r="W4074" s="98"/>
      <c r="X4074" s="98"/>
      <c r="Y4074" s="98"/>
      <c r="Z4074" s="98"/>
      <c r="AA4074" s="98"/>
      <c r="AB4074" s="98"/>
      <c r="AC4074" s="98"/>
    </row>
    <row r="4075" spans="1:29" s="80" customFormat="1" hidden="1" x14ac:dyDescent="0.25">
      <c r="A4075" s="217"/>
      <c r="B4075" s="217"/>
      <c r="C4075" s="218"/>
      <c r="D4075" s="217"/>
      <c r="E4075" s="219"/>
      <c r="F4075" s="238" t="s">
        <v>221</v>
      </c>
      <c r="G4075" s="497" t="s">
        <v>222</v>
      </c>
      <c r="H4075" s="220"/>
      <c r="I4075" s="221"/>
      <c r="J4075" s="221">
        <f t="shared" si="311"/>
        <v>0</v>
      </c>
      <c r="K4075" s="221"/>
      <c r="L4075" s="221"/>
      <c r="M4075" s="221">
        <f t="shared" si="312"/>
        <v>0</v>
      </c>
      <c r="N4075" s="722"/>
      <c r="O4075" s="115"/>
      <c r="P4075" s="98"/>
      <c r="Q4075" s="98"/>
      <c r="R4075" s="98"/>
      <c r="S4075" s="98"/>
      <c r="T4075" s="98"/>
      <c r="U4075" s="98"/>
      <c r="V4075" s="98"/>
      <c r="W4075" s="98"/>
      <c r="X4075" s="98"/>
      <c r="Y4075" s="98"/>
      <c r="Z4075" s="98"/>
      <c r="AA4075" s="98"/>
      <c r="AB4075" s="98"/>
      <c r="AC4075" s="98"/>
    </row>
    <row r="4076" spans="1:29" s="80" customFormat="1" hidden="1" x14ac:dyDescent="0.25">
      <c r="A4076" s="217"/>
      <c r="B4076" s="217"/>
      <c r="C4076" s="218"/>
      <c r="D4076" s="217"/>
      <c r="E4076" s="219"/>
      <c r="F4076" s="238" t="s">
        <v>223</v>
      </c>
      <c r="G4076" s="497" t="s">
        <v>224</v>
      </c>
      <c r="H4076" s="220"/>
      <c r="I4076" s="221"/>
      <c r="J4076" s="221">
        <f t="shared" si="311"/>
        <v>0</v>
      </c>
      <c r="K4076" s="221"/>
      <c r="L4076" s="221"/>
      <c r="M4076" s="221">
        <f t="shared" si="312"/>
        <v>0</v>
      </c>
      <c r="N4076" s="722"/>
      <c r="O4076" s="115"/>
      <c r="P4076" s="98"/>
      <c r="Q4076" s="98"/>
      <c r="R4076" s="98"/>
      <c r="S4076" s="98"/>
      <c r="T4076" s="98"/>
      <c r="U4076" s="98"/>
      <c r="V4076" s="98"/>
      <c r="W4076" s="98"/>
      <c r="X4076" s="98"/>
      <c r="Y4076" s="98"/>
      <c r="Z4076" s="98"/>
      <c r="AA4076" s="98"/>
      <c r="AB4076" s="98"/>
      <c r="AC4076" s="98"/>
    </row>
    <row r="4077" spans="1:29" s="80" customFormat="1" hidden="1" x14ac:dyDescent="0.25">
      <c r="A4077" s="217"/>
      <c r="B4077" s="217"/>
      <c r="C4077" s="218"/>
      <c r="D4077" s="217"/>
      <c r="E4077" s="219"/>
      <c r="F4077" s="238" t="s">
        <v>225</v>
      </c>
      <c r="G4077" s="497" t="s">
        <v>226</v>
      </c>
      <c r="H4077" s="220"/>
      <c r="I4077" s="221"/>
      <c r="J4077" s="221">
        <f t="shared" si="311"/>
        <v>0</v>
      </c>
      <c r="K4077" s="221"/>
      <c r="L4077" s="221"/>
      <c r="M4077" s="221">
        <f t="shared" si="312"/>
        <v>0</v>
      </c>
      <c r="N4077" s="722"/>
      <c r="O4077" s="115"/>
      <c r="P4077" s="98"/>
      <c r="Q4077" s="98"/>
      <c r="R4077" s="98"/>
      <c r="S4077" s="98"/>
      <c r="T4077" s="98"/>
      <c r="U4077" s="98"/>
      <c r="V4077" s="98"/>
      <c r="W4077" s="98"/>
      <c r="X4077" s="98"/>
      <c r="Y4077" s="98"/>
      <c r="Z4077" s="98"/>
      <c r="AA4077" s="98"/>
      <c r="AB4077" s="98"/>
      <c r="AC4077" s="98"/>
    </row>
    <row r="4078" spans="1:29" s="80" customFormat="1" hidden="1" x14ac:dyDescent="0.25">
      <c r="A4078" s="217"/>
      <c r="B4078" s="217"/>
      <c r="C4078" s="218"/>
      <c r="D4078" s="217"/>
      <c r="E4078" s="219"/>
      <c r="F4078" s="238" t="s">
        <v>227</v>
      </c>
      <c r="G4078" s="497" t="s">
        <v>228</v>
      </c>
      <c r="H4078" s="220"/>
      <c r="I4078" s="221"/>
      <c r="J4078" s="221">
        <f t="shared" si="311"/>
        <v>0</v>
      </c>
      <c r="K4078" s="221"/>
      <c r="L4078" s="221"/>
      <c r="M4078" s="221">
        <f t="shared" si="312"/>
        <v>0</v>
      </c>
      <c r="N4078" s="722"/>
      <c r="O4078" s="115"/>
      <c r="P4078" s="98"/>
      <c r="Q4078" s="98"/>
      <c r="R4078" s="98"/>
      <c r="S4078" s="98"/>
      <c r="T4078" s="98"/>
      <c r="U4078" s="98"/>
      <c r="V4078" s="98"/>
      <c r="W4078" s="98"/>
      <c r="X4078" s="98"/>
      <c r="Y4078" s="98"/>
      <c r="Z4078" s="98"/>
      <c r="AA4078" s="98"/>
      <c r="AB4078" s="98"/>
      <c r="AC4078" s="98"/>
    </row>
    <row r="4079" spans="1:29" s="80" customFormat="1" hidden="1" x14ac:dyDescent="0.25">
      <c r="A4079" s="217"/>
      <c r="B4079" s="217"/>
      <c r="C4079" s="218"/>
      <c r="D4079" s="217"/>
      <c r="E4079" s="219"/>
      <c r="F4079" s="238" t="s">
        <v>229</v>
      </c>
      <c r="G4079" s="497" t="s">
        <v>230</v>
      </c>
      <c r="H4079" s="220"/>
      <c r="I4079" s="221"/>
      <c r="J4079" s="221">
        <f t="shared" si="311"/>
        <v>0</v>
      </c>
      <c r="K4079" s="221"/>
      <c r="L4079" s="221"/>
      <c r="M4079" s="221">
        <f t="shared" si="312"/>
        <v>0</v>
      </c>
      <c r="N4079" s="722"/>
      <c r="O4079" s="115"/>
      <c r="P4079" s="98"/>
      <c r="Q4079" s="98"/>
      <c r="R4079" s="98"/>
      <c r="S4079" s="98"/>
      <c r="T4079" s="98"/>
      <c r="U4079" s="98"/>
      <c r="V4079" s="98"/>
      <c r="W4079" s="98"/>
      <c r="X4079" s="98"/>
      <c r="Y4079" s="98"/>
      <c r="Z4079" s="98"/>
      <c r="AA4079" s="98"/>
      <c r="AB4079" s="98"/>
      <c r="AC4079" s="98"/>
    </row>
    <row r="4080" spans="1:29" s="80" customFormat="1" hidden="1" x14ac:dyDescent="0.25">
      <c r="A4080" s="217"/>
      <c r="B4080" s="217"/>
      <c r="C4080" s="218"/>
      <c r="D4080" s="217"/>
      <c r="E4080" s="219"/>
      <c r="F4080" s="238" t="s">
        <v>231</v>
      </c>
      <c r="G4080" s="497" t="s">
        <v>4115</v>
      </c>
      <c r="H4080" s="220"/>
      <c r="I4080" s="221"/>
      <c r="J4080" s="221">
        <f t="shared" si="311"/>
        <v>0</v>
      </c>
      <c r="K4080" s="221"/>
      <c r="L4080" s="221"/>
      <c r="M4080" s="221">
        <f t="shared" si="312"/>
        <v>0</v>
      </c>
      <c r="N4080" s="722"/>
      <c r="O4080" s="115"/>
      <c r="P4080" s="98"/>
      <c r="Q4080" s="98"/>
      <c r="R4080" s="98"/>
      <c r="S4080" s="98"/>
      <c r="T4080" s="98"/>
      <c r="U4080" s="98"/>
      <c r="V4080" s="98"/>
      <c r="W4080" s="98"/>
      <c r="X4080" s="98"/>
      <c r="Y4080" s="98"/>
      <c r="Z4080" s="98"/>
      <c r="AA4080" s="98"/>
      <c r="AB4080" s="98"/>
      <c r="AC4080" s="98"/>
    </row>
    <row r="4081" spans="1:29" s="80" customFormat="1" hidden="1" x14ac:dyDescent="0.25">
      <c r="A4081" s="217"/>
      <c r="B4081" s="217"/>
      <c r="C4081" s="218"/>
      <c r="D4081" s="217"/>
      <c r="E4081" s="219"/>
      <c r="F4081" s="238" t="s">
        <v>232</v>
      </c>
      <c r="G4081" s="497" t="s">
        <v>4114</v>
      </c>
      <c r="H4081" s="220"/>
      <c r="I4081" s="221"/>
      <c r="J4081" s="221">
        <f t="shared" si="311"/>
        <v>0</v>
      </c>
      <c r="K4081" s="221"/>
      <c r="L4081" s="221"/>
      <c r="M4081" s="221">
        <f t="shared" si="312"/>
        <v>0</v>
      </c>
      <c r="N4081" s="722"/>
      <c r="O4081" s="115"/>
      <c r="P4081" s="98"/>
      <c r="Q4081" s="98"/>
      <c r="R4081" s="98"/>
      <c r="S4081" s="98"/>
      <c r="T4081" s="98"/>
      <c r="U4081" s="98"/>
      <c r="V4081" s="98"/>
      <c r="W4081" s="98"/>
      <c r="X4081" s="98"/>
      <c r="Y4081" s="98"/>
      <c r="Z4081" s="98"/>
      <c r="AA4081" s="98"/>
      <c r="AB4081" s="98"/>
      <c r="AC4081" s="98"/>
    </row>
    <row r="4082" spans="1:29" s="80" customFormat="1" hidden="1" x14ac:dyDescent="0.25">
      <c r="A4082" s="217"/>
      <c r="B4082" s="217"/>
      <c r="C4082" s="218"/>
      <c r="D4082" s="217"/>
      <c r="E4082" s="219"/>
      <c r="F4082" s="238" t="s">
        <v>233</v>
      </c>
      <c r="G4082" s="497" t="s">
        <v>42</v>
      </c>
      <c r="H4082" s="220"/>
      <c r="I4082" s="221"/>
      <c r="J4082" s="221">
        <f t="shared" si="311"/>
        <v>0</v>
      </c>
      <c r="K4082" s="221"/>
      <c r="L4082" s="221"/>
      <c r="M4082" s="221">
        <f t="shared" si="312"/>
        <v>0</v>
      </c>
      <c r="N4082" s="722"/>
      <c r="O4082" s="115"/>
      <c r="P4082" s="98"/>
      <c r="Q4082" s="98"/>
      <c r="R4082" s="98"/>
      <c r="S4082" s="98"/>
      <c r="T4082" s="98"/>
      <c r="U4082" s="98"/>
      <c r="V4082" s="98"/>
      <c r="W4082" s="98"/>
      <c r="X4082" s="98"/>
      <c r="Y4082" s="98"/>
      <c r="Z4082" s="98"/>
      <c r="AA4082" s="98"/>
      <c r="AB4082" s="98"/>
      <c r="AC4082" s="98"/>
    </row>
    <row r="4083" spans="1:29" s="80" customFormat="1" hidden="1" x14ac:dyDescent="0.25">
      <c r="A4083" s="217"/>
      <c r="B4083" s="217"/>
      <c r="C4083" s="218"/>
      <c r="D4083" s="217"/>
      <c r="E4083" s="219"/>
      <c r="F4083" s="238" t="s">
        <v>234</v>
      </c>
      <c r="G4083" s="497" t="s">
        <v>235</v>
      </c>
      <c r="H4083" s="220"/>
      <c r="I4083" s="221"/>
      <c r="J4083" s="221">
        <f t="shared" si="311"/>
        <v>0</v>
      </c>
      <c r="K4083" s="221"/>
      <c r="L4083" s="221"/>
      <c r="M4083" s="221">
        <f t="shared" si="312"/>
        <v>0</v>
      </c>
      <c r="N4083" s="722"/>
      <c r="O4083" s="115"/>
      <c r="P4083" s="98"/>
      <c r="Q4083" s="98"/>
      <c r="R4083" s="98"/>
      <c r="S4083" s="98"/>
      <c r="T4083" s="98"/>
      <c r="U4083" s="98"/>
      <c r="V4083" s="98"/>
      <c r="W4083" s="98"/>
      <c r="X4083" s="98"/>
      <c r="Y4083" s="98"/>
      <c r="Z4083" s="98"/>
      <c r="AA4083" s="98"/>
      <c r="AB4083" s="98"/>
      <c r="AC4083" s="98"/>
    </row>
    <row r="4084" spans="1:29" s="80" customFormat="1" hidden="1" x14ac:dyDescent="0.25">
      <c r="A4084" s="217"/>
      <c r="B4084" s="217"/>
      <c r="C4084" s="218"/>
      <c r="D4084" s="217"/>
      <c r="E4084" s="219"/>
      <c r="F4084" s="238" t="s">
        <v>236</v>
      </c>
      <c r="G4084" s="497" t="s">
        <v>237</v>
      </c>
      <c r="H4084" s="220"/>
      <c r="I4084" s="221"/>
      <c r="J4084" s="221">
        <f t="shared" si="311"/>
        <v>0</v>
      </c>
      <c r="K4084" s="221"/>
      <c r="L4084" s="221"/>
      <c r="M4084" s="221">
        <f t="shared" si="312"/>
        <v>0</v>
      </c>
      <c r="N4084" s="722"/>
      <c r="O4084" s="115"/>
      <c r="P4084" s="98"/>
      <c r="Q4084" s="98"/>
      <c r="R4084" s="98"/>
      <c r="S4084" s="98"/>
      <c r="T4084" s="98"/>
      <c r="U4084" s="98"/>
      <c r="V4084" s="98"/>
      <c r="W4084" s="98"/>
      <c r="X4084" s="98"/>
      <c r="Y4084" s="98"/>
      <c r="Z4084" s="98"/>
      <c r="AA4084" s="98"/>
      <c r="AB4084" s="98"/>
      <c r="AC4084" s="98"/>
    </row>
    <row r="4085" spans="1:29" s="80" customFormat="1" ht="30" hidden="1" x14ac:dyDescent="0.25">
      <c r="A4085" s="217"/>
      <c r="B4085" s="217"/>
      <c r="C4085" s="218"/>
      <c r="D4085" s="217"/>
      <c r="E4085" s="219"/>
      <c r="F4085" s="238" t="s">
        <v>238</v>
      </c>
      <c r="G4085" s="497" t="s">
        <v>239</v>
      </c>
      <c r="H4085" s="220"/>
      <c r="I4085" s="221"/>
      <c r="J4085" s="221">
        <f t="shared" si="311"/>
        <v>0</v>
      </c>
      <c r="K4085" s="221"/>
      <c r="L4085" s="221"/>
      <c r="M4085" s="221">
        <f t="shared" si="312"/>
        <v>0</v>
      </c>
      <c r="N4085" s="722"/>
      <c r="O4085" s="115"/>
      <c r="P4085" s="98"/>
      <c r="Q4085" s="98"/>
      <c r="R4085" s="98"/>
      <c r="S4085" s="98"/>
      <c r="T4085" s="98"/>
      <c r="U4085" s="98"/>
      <c r="V4085" s="98"/>
      <c r="W4085" s="98"/>
      <c r="X4085" s="98"/>
      <c r="Y4085" s="98"/>
      <c r="Z4085" s="98"/>
      <c r="AA4085" s="98"/>
      <c r="AB4085" s="98"/>
      <c r="AC4085" s="98"/>
    </row>
    <row r="4086" spans="1:29" s="80" customFormat="1" x14ac:dyDescent="0.25">
      <c r="A4086" s="217"/>
      <c r="B4086" s="217"/>
      <c r="C4086" s="218"/>
      <c r="D4086" s="217"/>
      <c r="E4086" s="219"/>
      <c r="F4086" s="238" t="s">
        <v>240</v>
      </c>
      <c r="G4086" s="497" t="s">
        <v>241</v>
      </c>
      <c r="H4086" s="220">
        <f>SUM(H4058)</f>
        <v>18100000</v>
      </c>
      <c r="I4086" s="221"/>
      <c r="J4086" s="221">
        <f t="shared" si="311"/>
        <v>18100000</v>
      </c>
      <c r="K4086" s="221">
        <f>SUM(K4058)</f>
        <v>0</v>
      </c>
      <c r="L4086" s="221"/>
      <c r="M4086" s="221">
        <f t="shared" si="312"/>
        <v>0</v>
      </c>
      <c r="N4086" s="722"/>
      <c r="O4086" s="115"/>
      <c r="P4086" s="98"/>
      <c r="Q4086" s="98"/>
      <c r="R4086" s="98"/>
      <c r="S4086" s="98"/>
      <c r="T4086" s="98"/>
      <c r="U4086" s="98"/>
      <c r="V4086" s="98"/>
      <c r="W4086" s="98"/>
      <c r="X4086" s="98"/>
      <c r="Y4086" s="98"/>
      <c r="Z4086" s="98"/>
      <c r="AA4086" s="98"/>
      <c r="AB4086" s="98"/>
      <c r="AC4086" s="98"/>
    </row>
    <row r="4087" spans="1:29" s="80" customFormat="1" ht="30" hidden="1" x14ac:dyDescent="0.25">
      <c r="A4087" s="217"/>
      <c r="B4087" s="217"/>
      <c r="C4087" s="218"/>
      <c r="D4087" s="217"/>
      <c r="E4087" s="219"/>
      <c r="F4087" s="238" t="s">
        <v>242</v>
      </c>
      <c r="G4087" s="497" t="s">
        <v>243</v>
      </c>
      <c r="H4087" s="220"/>
      <c r="I4087" s="221"/>
      <c r="J4087" s="221">
        <f t="shared" si="311"/>
        <v>0</v>
      </c>
      <c r="K4087" s="221"/>
      <c r="L4087" s="221"/>
      <c r="M4087" s="221">
        <f t="shared" si="312"/>
        <v>0</v>
      </c>
      <c r="N4087" s="722"/>
      <c r="O4087" s="115"/>
      <c r="P4087" s="98"/>
      <c r="Q4087" s="98"/>
      <c r="R4087" s="98"/>
      <c r="S4087" s="98"/>
      <c r="T4087" s="98"/>
      <c r="U4087" s="98"/>
      <c r="V4087" s="98"/>
      <c r="W4087" s="98"/>
      <c r="X4087" s="98"/>
      <c r="Y4087" s="98"/>
      <c r="Z4087" s="98"/>
      <c r="AA4087" s="98"/>
      <c r="AB4087" s="98"/>
      <c r="AC4087" s="98"/>
    </row>
    <row r="4088" spans="1:29" s="80" customFormat="1" hidden="1" x14ac:dyDescent="0.25">
      <c r="A4088" s="217"/>
      <c r="B4088" s="217"/>
      <c r="C4088" s="218"/>
      <c r="D4088" s="217"/>
      <c r="E4088" s="219"/>
      <c r="F4088" s="238" t="s">
        <v>244</v>
      </c>
      <c r="G4088" s="497" t="s">
        <v>245</v>
      </c>
      <c r="H4088" s="220"/>
      <c r="I4088" s="221"/>
      <c r="J4088" s="221">
        <f t="shared" si="311"/>
        <v>0</v>
      </c>
      <c r="K4088" s="221"/>
      <c r="L4088" s="221"/>
      <c r="M4088" s="221">
        <f t="shared" si="312"/>
        <v>0</v>
      </c>
      <c r="N4088" s="722"/>
      <c r="O4088" s="115"/>
      <c r="P4088" s="98"/>
      <c r="Q4088" s="98"/>
      <c r="R4088" s="98"/>
      <c r="S4088" s="98"/>
      <c r="T4088" s="98"/>
      <c r="U4088" s="98"/>
      <c r="V4088" s="98"/>
      <c r="W4088" s="98"/>
      <c r="X4088" s="98"/>
      <c r="Y4088" s="98"/>
      <c r="Z4088" s="98"/>
      <c r="AA4088" s="98"/>
      <c r="AB4088" s="98"/>
      <c r="AC4088" s="98"/>
    </row>
    <row r="4089" spans="1:29" s="80" customFormat="1" hidden="1" x14ac:dyDescent="0.25">
      <c r="A4089" s="217"/>
      <c r="B4089" s="217"/>
      <c r="C4089" s="218"/>
      <c r="D4089" s="217"/>
      <c r="E4089" s="219"/>
      <c r="F4089" s="238" t="s">
        <v>246</v>
      </c>
      <c r="G4089" s="497" t="s">
        <v>247</v>
      </c>
      <c r="H4089" s="220"/>
      <c r="I4089" s="221"/>
      <c r="J4089" s="221">
        <f t="shared" si="311"/>
        <v>0</v>
      </c>
      <c r="K4089" s="221"/>
      <c r="L4089" s="221"/>
      <c r="M4089" s="221">
        <f t="shared" si="312"/>
        <v>0</v>
      </c>
      <c r="N4089" s="722"/>
      <c r="O4089" s="115"/>
      <c r="P4089" s="98"/>
      <c r="Q4089" s="98"/>
      <c r="R4089" s="98"/>
      <c r="S4089" s="98"/>
      <c r="T4089" s="98"/>
      <c r="U4089" s="98"/>
      <c r="V4089" s="98"/>
      <c r="W4089" s="98"/>
      <c r="X4089" s="98"/>
      <c r="Y4089" s="98"/>
      <c r="Z4089" s="98"/>
      <c r="AA4089" s="98"/>
      <c r="AB4089" s="98"/>
      <c r="AC4089" s="98"/>
    </row>
    <row r="4090" spans="1:29" s="80" customFormat="1" ht="14.25" customHeight="1" x14ac:dyDescent="0.25">
      <c r="A4090" s="217"/>
      <c r="B4090" s="217"/>
      <c r="C4090" s="218"/>
      <c r="D4090" s="217"/>
      <c r="E4090" s="219"/>
      <c r="F4090" s="217"/>
      <c r="G4090" s="511" t="s">
        <v>3940</v>
      </c>
      <c r="H4090" s="239">
        <f>SUM(H4074:H4089)</f>
        <v>18600000</v>
      </c>
      <c r="I4090" s="240">
        <f>SUM(I4075:I4089)</f>
        <v>0</v>
      </c>
      <c r="J4090" s="240">
        <f>SUM(J4074:J4089)</f>
        <v>18600000</v>
      </c>
      <c r="K4090" s="240">
        <f>SUM(K4074:K4089)</f>
        <v>0</v>
      </c>
      <c r="L4090" s="240">
        <f>SUM(L4075:L4089)</f>
        <v>0</v>
      </c>
      <c r="M4090" s="240">
        <f>SUM(M4074:M4089)</f>
        <v>0</v>
      </c>
      <c r="N4090" s="724"/>
      <c r="O4090" s="115"/>
      <c r="P4090" s="98"/>
      <c r="Q4090" s="98"/>
      <c r="R4090" s="98"/>
      <c r="S4090" s="98"/>
      <c r="T4090" s="98"/>
      <c r="U4090" s="98"/>
      <c r="V4090" s="98"/>
      <c r="W4090" s="98"/>
      <c r="X4090" s="98"/>
      <c r="Y4090" s="98"/>
      <c r="Z4090" s="98"/>
      <c r="AA4090" s="98"/>
      <c r="AB4090" s="98"/>
      <c r="AC4090" s="98"/>
    </row>
    <row r="4091" spans="1:29" s="80" customFormat="1" ht="32.25" customHeight="1" x14ac:dyDescent="0.25">
      <c r="A4091" s="217"/>
      <c r="B4091" s="217"/>
      <c r="C4091" s="218"/>
      <c r="D4091" s="217"/>
      <c r="E4091" s="234"/>
      <c r="F4091" s="233"/>
      <c r="G4091" s="499" t="s">
        <v>4291</v>
      </c>
      <c r="H4091" s="235"/>
      <c r="I4091" s="236"/>
      <c r="J4091" s="237"/>
      <c r="K4091" s="237"/>
      <c r="L4091" s="237"/>
      <c r="M4091" s="237"/>
      <c r="N4091" s="723"/>
      <c r="O4091" s="115"/>
      <c r="P4091" s="98"/>
      <c r="Q4091" s="98"/>
      <c r="R4091" s="98"/>
      <c r="S4091" s="98"/>
      <c r="T4091" s="98"/>
      <c r="U4091" s="98"/>
      <c r="V4091" s="98"/>
      <c r="W4091" s="98"/>
      <c r="X4091" s="98"/>
      <c r="Y4091" s="98"/>
      <c r="Z4091" s="98"/>
      <c r="AA4091" s="98"/>
      <c r="AB4091" s="98"/>
      <c r="AC4091" s="98"/>
    </row>
    <row r="4092" spans="1:29" s="80" customFormat="1" ht="16.5" customHeight="1" x14ac:dyDescent="0.25">
      <c r="A4092" s="217"/>
      <c r="B4092" s="217"/>
      <c r="C4092" s="218"/>
      <c r="D4092" s="217"/>
      <c r="E4092" s="219"/>
      <c r="F4092" s="238" t="s">
        <v>219</v>
      </c>
      <c r="G4092" s="497" t="s">
        <v>220</v>
      </c>
      <c r="H4092" s="220">
        <v>500000</v>
      </c>
      <c r="I4092" s="221"/>
      <c r="J4092" s="221">
        <f>SUM(H4092:I4092)</f>
        <v>500000</v>
      </c>
      <c r="K4092" s="221">
        <v>0</v>
      </c>
      <c r="L4092" s="221"/>
      <c r="M4092" s="221">
        <f>SUM(K4092:L4092)</f>
        <v>0</v>
      </c>
      <c r="N4092" s="722"/>
      <c r="O4092" s="115"/>
      <c r="P4092" s="98"/>
      <c r="Q4092" s="98"/>
      <c r="R4092" s="98"/>
      <c r="S4092" s="98"/>
      <c r="T4092" s="98"/>
      <c r="U4092" s="98"/>
      <c r="V4092" s="98"/>
      <c r="W4092" s="98"/>
      <c r="X4092" s="98"/>
      <c r="Y4092" s="98"/>
      <c r="Z4092" s="98"/>
      <c r="AA4092" s="98"/>
      <c r="AB4092" s="98"/>
      <c r="AC4092" s="98"/>
    </row>
    <row r="4093" spans="1:29" s="80" customFormat="1" hidden="1" x14ac:dyDescent="0.25">
      <c r="A4093" s="217"/>
      <c r="B4093" s="217"/>
      <c r="C4093" s="218"/>
      <c r="D4093" s="217"/>
      <c r="E4093" s="219"/>
      <c r="F4093" s="238" t="s">
        <v>221</v>
      </c>
      <c r="G4093" s="497" t="s">
        <v>222</v>
      </c>
      <c r="H4093" s="220"/>
      <c r="I4093" s="221"/>
      <c r="J4093" s="221">
        <f t="shared" ref="J4093:J4107" si="313">SUM(H4093:I4093)</f>
        <v>0</v>
      </c>
      <c r="K4093" s="221"/>
      <c r="L4093" s="221"/>
      <c r="M4093" s="221">
        <f t="shared" ref="M4093:M4107" si="314">SUM(K4093:L4093)</f>
        <v>0</v>
      </c>
      <c r="N4093" s="722"/>
      <c r="O4093" s="115"/>
      <c r="P4093" s="98"/>
      <c r="Q4093" s="98"/>
      <c r="R4093" s="98"/>
      <c r="S4093" s="98"/>
      <c r="T4093" s="98"/>
      <c r="U4093" s="98"/>
      <c r="V4093" s="98"/>
      <c r="W4093" s="98"/>
      <c r="X4093" s="98"/>
      <c r="Y4093" s="98"/>
      <c r="Z4093" s="98"/>
      <c r="AA4093" s="98"/>
      <c r="AB4093" s="98"/>
      <c r="AC4093" s="98"/>
    </row>
    <row r="4094" spans="1:29" s="80" customFormat="1" hidden="1" x14ac:dyDescent="0.25">
      <c r="A4094" s="217"/>
      <c r="B4094" s="217"/>
      <c r="C4094" s="218"/>
      <c r="D4094" s="217"/>
      <c r="E4094" s="219"/>
      <c r="F4094" s="238" t="s">
        <v>223</v>
      </c>
      <c r="G4094" s="497" t="s">
        <v>224</v>
      </c>
      <c r="H4094" s="220"/>
      <c r="I4094" s="221"/>
      <c r="J4094" s="221">
        <f t="shared" si="313"/>
        <v>0</v>
      </c>
      <c r="K4094" s="221"/>
      <c r="L4094" s="221"/>
      <c r="M4094" s="221">
        <f t="shared" si="314"/>
        <v>0</v>
      </c>
      <c r="N4094" s="722"/>
      <c r="O4094" s="115"/>
      <c r="P4094" s="98"/>
      <c r="Q4094" s="98"/>
      <c r="R4094" s="98"/>
      <c r="S4094" s="98"/>
      <c r="T4094" s="98"/>
      <c r="U4094" s="98"/>
      <c r="V4094" s="98"/>
      <c r="W4094" s="98"/>
      <c r="X4094" s="98"/>
      <c r="Y4094" s="98"/>
      <c r="Z4094" s="98"/>
      <c r="AA4094" s="98"/>
      <c r="AB4094" s="98"/>
      <c r="AC4094" s="98"/>
    </row>
    <row r="4095" spans="1:29" s="80" customFormat="1" hidden="1" x14ac:dyDescent="0.25">
      <c r="A4095" s="217"/>
      <c r="B4095" s="217"/>
      <c r="C4095" s="218"/>
      <c r="D4095" s="217"/>
      <c r="E4095" s="219"/>
      <c r="F4095" s="238" t="s">
        <v>225</v>
      </c>
      <c r="G4095" s="497" t="s">
        <v>226</v>
      </c>
      <c r="H4095" s="220"/>
      <c r="I4095" s="221"/>
      <c r="J4095" s="221">
        <f t="shared" si="313"/>
        <v>0</v>
      </c>
      <c r="K4095" s="221"/>
      <c r="L4095" s="221"/>
      <c r="M4095" s="221">
        <f t="shared" si="314"/>
        <v>0</v>
      </c>
      <c r="N4095" s="722"/>
      <c r="O4095" s="115"/>
      <c r="P4095" s="98"/>
      <c r="Q4095" s="98"/>
      <c r="R4095" s="98"/>
      <c r="S4095" s="98"/>
      <c r="T4095" s="98"/>
      <c r="U4095" s="98"/>
      <c r="V4095" s="98"/>
      <c r="W4095" s="98"/>
      <c r="X4095" s="98"/>
      <c r="Y4095" s="98"/>
      <c r="Z4095" s="98"/>
      <c r="AA4095" s="98"/>
      <c r="AB4095" s="98"/>
      <c r="AC4095" s="98"/>
    </row>
    <row r="4096" spans="1:29" s="80" customFormat="1" hidden="1" x14ac:dyDescent="0.25">
      <c r="A4096" s="217"/>
      <c r="B4096" s="217"/>
      <c r="C4096" s="218"/>
      <c r="D4096" s="217"/>
      <c r="E4096" s="219"/>
      <c r="F4096" s="238" t="s">
        <v>227</v>
      </c>
      <c r="G4096" s="497" t="s">
        <v>228</v>
      </c>
      <c r="H4096" s="220"/>
      <c r="I4096" s="221"/>
      <c r="J4096" s="221">
        <f t="shared" si="313"/>
        <v>0</v>
      </c>
      <c r="K4096" s="221"/>
      <c r="L4096" s="221"/>
      <c r="M4096" s="221">
        <f t="shared" si="314"/>
        <v>0</v>
      </c>
      <c r="N4096" s="722"/>
      <c r="O4096" s="115"/>
      <c r="P4096" s="98"/>
      <c r="Q4096" s="98"/>
      <c r="R4096" s="98"/>
      <c r="S4096" s="98"/>
      <c r="T4096" s="98"/>
      <c r="U4096" s="98"/>
      <c r="V4096" s="98"/>
      <c r="W4096" s="98"/>
      <c r="X4096" s="98"/>
      <c r="Y4096" s="98"/>
      <c r="Z4096" s="98"/>
      <c r="AA4096" s="98"/>
      <c r="AB4096" s="98"/>
      <c r="AC4096" s="98"/>
    </row>
    <row r="4097" spans="1:29" s="80" customFormat="1" hidden="1" x14ac:dyDescent="0.25">
      <c r="A4097" s="217"/>
      <c r="B4097" s="217"/>
      <c r="C4097" s="218"/>
      <c r="D4097" s="217"/>
      <c r="E4097" s="219"/>
      <c r="F4097" s="238" t="s">
        <v>229</v>
      </c>
      <c r="G4097" s="497" t="s">
        <v>230</v>
      </c>
      <c r="H4097" s="220"/>
      <c r="I4097" s="221"/>
      <c r="J4097" s="221">
        <f t="shared" si="313"/>
        <v>0</v>
      </c>
      <c r="K4097" s="221"/>
      <c r="L4097" s="221"/>
      <c r="M4097" s="221">
        <f t="shared" si="314"/>
        <v>0</v>
      </c>
      <c r="N4097" s="722"/>
      <c r="O4097" s="115"/>
      <c r="P4097" s="98"/>
      <c r="Q4097" s="98"/>
      <c r="R4097" s="98"/>
      <c r="S4097" s="98"/>
      <c r="T4097" s="98"/>
      <c r="U4097" s="98"/>
      <c r="V4097" s="98"/>
      <c r="W4097" s="98"/>
      <c r="X4097" s="98"/>
      <c r="Y4097" s="98"/>
      <c r="Z4097" s="98"/>
      <c r="AA4097" s="98"/>
      <c r="AB4097" s="98"/>
      <c r="AC4097" s="98"/>
    </row>
    <row r="4098" spans="1:29" s="80" customFormat="1" hidden="1" x14ac:dyDescent="0.25">
      <c r="A4098" s="217"/>
      <c r="B4098" s="217"/>
      <c r="C4098" s="218"/>
      <c r="D4098" s="217"/>
      <c r="E4098" s="219"/>
      <c r="F4098" s="238" t="s">
        <v>231</v>
      </c>
      <c r="G4098" s="497" t="s">
        <v>4115</v>
      </c>
      <c r="H4098" s="220"/>
      <c r="I4098" s="221"/>
      <c r="J4098" s="221">
        <f t="shared" si="313"/>
        <v>0</v>
      </c>
      <c r="K4098" s="221"/>
      <c r="L4098" s="221"/>
      <c r="M4098" s="221">
        <f t="shared" si="314"/>
        <v>0</v>
      </c>
      <c r="N4098" s="722"/>
      <c r="O4098" s="115"/>
      <c r="P4098" s="98"/>
      <c r="Q4098" s="98"/>
      <c r="R4098" s="98"/>
      <c r="S4098" s="98"/>
      <c r="T4098" s="98"/>
      <c r="U4098" s="98"/>
      <c r="V4098" s="98"/>
      <c r="W4098" s="98"/>
      <c r="X4098" s="98"/>
      <c r="Y4098" s="98"/>
      <c r="Z4098" s="98"/>
      <c r="AA4098" s="98"/>
      <c r="AB4098" s="98"/>
      <c r="AC4098" s="98"/>
    </row>
    <row r="4099" spans="1:29" s="80" customFormat="1" hidden="1" x14ac:dyDescent="0.25">
      <c r="A4099" s="217"/>
      <c r="B4099" s="217"/>
      <c r="C4099" s="218"/>
      <c r="D4099" s="217"/>
      <c r="E4099" s="219"/>
      <c r="F4099" s="238" t="s">
        <v>232</v>
      </c>
      <c r="G4099" s="497" t="s">
        <v>4114</v>
      </c>
      <c r="H4099" s="220"/>
      <c r="I4099" s="221"/>
      <c r="J4099" s="221">
        <f t="shared" si="313"/>
        <v>0</v>
      </c>
      <c r="K4099" s="221"/>
      <c r="L4099" s="221"/>
      <c r="M4099" s="221">
        <f t="shared" si="314"/>
        <v>0</v>
      </c>
      <c r="N4099" s="722"/>
      <c r="O4099" s="115"/>
      <c r="P4099" s="98"/>
      <c r="Q4099" s="98"/>
      <c r="R4099" s="98"/>
      <c r="S4099" s="98"/>
      <c r="T4099" s="98"/>
      <c r="U4099" s="98"/>
      <c r="V4099" s="98"/>
      <c r="W4099" s="98"/>
      <c r="X4099" s="98"/>
      <c r="Y4099" s="98"/>
      <c r="Z4099" s="98"/>
      <c r="AA4099" s="98"/>
      <c r="AB4099" s="98"/>
      <c r="AC4099" s="98"/>
    </row>
    <row r="4100" spans="1:29" s="80" customFormat="1" hidden="1" x14ac:dyDescent="0.25">
      <c r="A4100" s="217"/>
      <c r="B4100" s="217"/>
      <c r="C4100" s="218"/>
      <c r="D4100" s="217"/>
      <c r="E4100" s="219"/>
      <c r="F4100" s="238" t="s">
        <v>233</v>
      </c>
      <c r="G4100" s="497" t="s">
        <v>42</v>
      </c>
      <c r="H4100" s="220"/>
      <c r="I4100" s="221"/>
      <c r="J4100" s="221">
        <f t="shared" si="313"/>
        <v>0</v>
      </c>
      <c r="K4100" s="221"/>
      <c r="L4100" s="221"/>
      <c r="M4100" s="221">
        <f t="shared" si="314"/>
        <v>0</v>
      </c>
      <c r="N4100" s="722"/>
      <c r="O4100" s="115"/>
      <c r="P4100" s="98"/>
      <c r="Q4100" s="98"/>
      <c r="R4100" s="98"/>
      <c r="S4100" s="98"/>
      <c r="T4100" s="98"/>
      <c r="U4100" s="98"/>
      <c r="V4100" s="98"/>
      <c r="W4100" s="98"/>
      <c r="X4100" s="98"/>
      <c r="Y4100" s="98"/>
      <c r="Z4100" s="98"/>
      <c r="AA4100" s="98"/>
      <c r="AB4100" s="98"/>
      <c r="AC4100" s="98"/>
    </row>
    <row r="4101" spans="1:29" s="80" customFormat="1" hidden="1" x14ac:dyDescent="0.25">
      <c r="A4101" s="217"/>
      <c r="B4101" s="217"/>
      <c r="C4101" s="218"/>
      <c r="D4101" s="217"/>
      <c r="E4101" s="219"/>
      <c r="F4101" s="238" t="s">
        <v>234</v>
      </c>
      <c r="G4101" s="497" t="s">
        <v>235</v>
      </c>
      <c r="H4101" s="220"/>
      <c r="I4101" s="221"/>
      <c r="J4101" s="221">
        <f t="shared" si="313"/>
        <v>0</v>
      </c>
      <c r="K4101" s="221"/>
      <c r="L4101" s="221"/>
      <c r="M4101" s="221">
        <f t="shared" si="314"/>
        <v>0</v>
      </c>
      <c r="N4101" s="722"/>
      <c r="O4101" s="115"/>
      <c r="P4101" s="98"/>
      <c r="Q4101" s="98"/>
      <c r="R4101" s="98"/>
      <c r="S4101" s="98"/>
      <c r="T4101" s="98"/>
      <c r="U4101" s="98"/>
      <c r="V4101" s="98"/>
      <c r="W4101" s="98"/>
      <c r="X4101" s="98"/>
      <c r="Y4101" s="98"/>
      <c r="Z4101" s="98"/>
      <c r="AA4101" s="98"/>
      <c r="AB4101" s="98"/>
      <c r="AC4101" s="98"/>
    </row>
    <row r="4102" spans="1:29" s="80" customFormat="1" hidden="1" x14ac:dyDescent="0.25">
      <c r="A4102" s="217"/>
      <c r="B4102" s="217"/>
      <c r="C4102" s="218"/>
      <c r="D4102" s="217"/>
      <c r="E4102" s="219"/>
      <c r="F4102" s="238" t="s">
        <v>236</v>
      </c>
      <c r="G4102" s="497" t="s">
        <v>237</v>
      </c>
      <c r="H4102" s="220"/>
      <c r="I4102" s="221"/>
      <c r="J4102" s="221">
        <f t="shared" si="313"/>
        <v>0</v>
      </c>
      <c r="K4102" s="221"/>
      <c r="L4102" s="221"/>
      <c r="M4102" s="221">
        <f t="shared" si="314"/>
        <v>0</v>
      </c>
      <c r="N4102" s="722"/>
      <c r="O4102" s="115"/>
      <c r="P4102" s="98"/>
      <c r="Q4102" s="98"/>
      <c r="R4102" s="98"/>
      <c r="S4102" s="98"/>
      <c r="T4102" s="98"/>
      <c r="U4102" s="98"/>
      <c r="V4102" s="98"/>
      <c r="W4102" s="98"/>
      <c r="X4102" s="98"/>
      <c r="Y4102" s="98"/>
      <c r="Z4102" s="98"/>
      <c r="AA4102" s="98"/>
      <c r="AB4102" s="98"/>
      <c r="AC4102" s="98"/>
    </row>
    <row r="4103" spans="1:29" s="80" customFormat="1" ht="30" hidden="1" x14ac:dyDescent="0.25">
      <c r="A4103" s="217"/>
      <c r="B4103" s="217"/>
      <c r="C4103" s="218"/>
      <c r="D4103" s="217"/>
      <c r="E4103" s="219"/>
      <c r="F4103" s="238" t="s">
        <v>238</v>
      </c>
      <c r="G4103" s="497" t="s">
        <v>239</v>
      </c>
      <c r="H4103" s="220"/>
      <c r="I4103" s="221"/>
      <c r="J4103" s="221">
        <f t="shared" si="313"/>
        <v>0</v>
      </c>
      <c r="K4103" s="221"/>
      <c r="L4103" s="221"/>
      <c r="M4103" s="221">
        <f t="shared" si="314"/>
        <v>0</v>
      </c>
      <c r="N4103" s="722"/>
      <c r="O4103" s="115"/>
      <c r="P4103" s="98"/>
      <c r="Q4103" s="98"/>
      <c r="R4103" s="98"/>
      <c r="S4103" s="98"/>
      <c r="T4103" s="98"/>
      <c r="U4103" s="98"/>
      <c r="V4103" s="98"/>
      <c r="W4103" s="98"/>
      <c r="X4103" s="98"/>
      <c r="Y4103" s="98"/>
      <c r="Z4103" s="98"/>
      <c r="AA4103" s="98"/>
      <c r="AB4103" s="98"/>
      <c r="AC4103" s="98"/>
    </row>
    <row r="4104" spans="1:29" s="80" customFormat="1" x14ac:dyDescent="0.25">
      <c r="A4104" s="217"/>
      <c r="B4104" s="217"/>
      <c r="C4104" s="218"/>
      <c r="D4104" s="217"/>
      <c r="E4104" s="219"/>
      <c r="F4104" s="238" t="s">
        <v>240</v>
      </c>
      <c r="G4104" s="497" t="s">
        <v>241</v>
      </c>
      <c r="H4104" s="220">
        <f>SUM(H4086)</f>
        <v>18100000</v>
      </c>
      <c r="I4104" s="221"/>
      <c r="J4104" s="221">
        <f t="shared" si="313"/>
        <v>18100000</v>
      </c>
      <c r="K4104" s="221">
        <f>SUM(K4086)</f>
        <v>0</v>
      </c>
      <c r="L4104" s="221"/>
      <c r="M4104" s="221">
        <f t="shared" si="314"/>
        <v>0</v>
      </c>
      <c r="N4104" s="722"/>
      <c r="O4104" s="115"/>
      <c r="P4104" s="98"/>
      <c r="Q4104" s="98"/>
      <c r="R4104" s="98"/>
      <c r="S4104" s="98"/>
      <c r="T4104" s="98"/>
      <c r="U4104" s="98"/>
      <c r="V4104" s="98"/>
      <c r="W4104" s="98"/>
      <c r="X4104" s="98"/>
      <c r="Y4104" s="98"/>
      <c r="Z4104" s="98"/>
      <c r="AA4104" s="98"/>
      <c r="AB4104" s="98"/>
      <c r="AC4104" s="98"/>
    </row>
    <row r="4105" spans="1:29" s="80" customFormat="1" ht="30" hidden="1" x14ac:dyDescent="0.25">
      <c r="A4105" s="217"/>
      <c r="B4105" s="217"/>
      <c r="C4105" s="218"/>
      <c r="D4105" s="217"/>
      <c r="E4105" s="219"/>
      <c r="F4105" s="238" t="s">
        <v>242</v>
      </c>
      <c r="G4105" s="497" t="s">
        <v>243</v>
      </c>
      <c r="H4105" s="220"/>
      <c r="I4105" s="221"/>
      <c r="J4105" s="221">
        <f t="shared" si="313"/>
        <v>0</v>
      </c>
      <c r="K4105" s="221"/>
      <c r="L4105" s="221"/>
      <c r="M4105" s="221">
        <f t="shared" si="314"/>
        <v>0</v>
      </c>
      <c r="N4105" s="722"/>
      <c r="O4105" s="115"/>
      <c r="P4105" s="98"/>
      <c r="Q4105" s="98"/>
      <c r="R4105" s="98"/>
      <c r="S4105" s="98"/>
      <c r="T4105" s="98"/>
      <c r="U4105" s="98"/>
      <c r="V4105" s="98"/>
      <c r="W4105" s="98"/>
      <c r="X4105" s="98"/>
      <c r="Y4105" s="98"/>
      <c r="Z4105" s="98"/>
      <c r="AA4105" s="98"/>
      <c r="AB4105" s="98"/>
      <c r="AC4105" s="98"/>
    </row>
    <row r="4106" spans="1:29" s="80" customFormat="1" hidden="1" x14ac:dyDescent="0.25">
      <c r="A4106" s="217"/>
      <c r="B4106" s="217"/>
      <c r="C4106" s="218"/>
      <c r="D4106" s="217"/>
      <c r="E4106" s="219"/>
      <c r="F4106" s="238" t="s">
        <v>244</v>
      </c>
      <c r="G4106" s="497" t="s">
        <v>245</v>
      </c>
      <c r="H4106" s="220"/>
      <c r="I4106" s="221"/>
      <c r="J4106" s="221">
        <f t="shared" si="313"/>
        <v>0</v>
      </c>
      <c r="K4106" s="221"/>
      <c r="L4106" s="221"/>
      <c r="M4106" s="221">
        <f t="shared" si="314"/>
        <v>0</v>
      </c>
      <c r="N4106" s="722"/>
      <c r="O4106" s="115"/>
      <c r="P4106" s="98"/>
      <c r="Q4106" s="98"/>
      <c r="R4106" s="98"/>
      <c r="S4106" s="98"/>
      <c r="T4106" s="98"/>
      <c r="U4106" s="98"/>
      <c r="V4106" s="98"/>
      <c r="W4106" s="98"/>
      <c r="X4106" s="98"/>
      <c r="Y4106" s="98"/>
      <c r="Z4106" s="98"/>
      <c r="AA4106" s="98"/>
      <c r="AB4106" s="98"/>
      <c r="AC4106" s="98"/>
    </row>
    <row r="4107" spans="1:29" s="80" customFormat="1" hidden="1" x14ac:dyDescent="0.25">
      <c r="A4107" s="217"/>
      <c r="B4107" s="217"/>
      <c r="C4107" s="218"/>
      <c r="D4107" s="217"/>
      <c r="E4107" s="219"/>
      <c r="F4107" s="238" t="s">
        <v>246</v>
      </c>
      <c r="G4107" s="497" t="s">
        <v>247</v>
      </c>
      <c r="H4107" s="220"/>
      <c r="I4107" s="221"/>
      <c r="J4107" s="221">
        <f t="shared" si="313"/>
        <v>0</v>
      </c>
      <c r="K4107" s="221"/>
      <c r="L4107" s="221"/>
      <c r="M4107" s="221">
        <f t="shared" si="314"/>
        <v>0</v>
      </c>
      <c r="N4107" s="722"/>
      <c r="O4107" s="115"/>
      <c r="P4107" s="98"/>
      <c r="Q4107" s="98"/>
      <c r="R4107" s="98"/>
      <c r="S4107" s="98"/>
      <c r="T4107" s="98"/>
      <c r="U4107" s="98"/>
      <c r="V4107" s="98"/>
      <c r="W4107" s="98"/>
      <c r="X4107" s="98"/>
      <c r="Y4107" s="98"/>
      <c r="Z4107" s="98"/>
      <c r="AA4107" s="98"/>
      <c r="AB4107" s="98"/>
      <c r="AC4107" s="98"/>
    </row>
    <row r="4108" spans="1:29" s="80" customFormat="1" ht="14.25" customHeight="1" x14ac:dyDescent="0.25">
      <c r="A4108" s="217"/>
      <c r="B4108" s="217"/>
      <c r="C4108" s="218"/>
      <c r="D4108" s="217"/>
      <c r="E4108" s="219"/>
      <c r="F4108" s="217"/>
      <c r="G4108" s="498" t="s">
        <v>4292</v>
      </c>
      <c r="H4108" s="239">
        <f>SUM(H4092:H4107)</f>
        <v>18600000</v>
      </c>
      <c r="I4108" s="240">
        <f>SUM(I4093:I4107)</f>
        <v>0</v>
      </c>
      <c r="J4108" s="240">
        <f>SUM(J4092:J4107)</f>
        <v>18600000</v>
      </c>
      <c r="K4108" s="240">
        <f>SUM(K4092:K4107)</f>
        <v>0</v>
      </c>
      <c r="L4108" s="240">
        <f>SUM(L4093:L4107)</f>
        <v>0</v>
      </c>
      <c r="M4108" s="240">
        <f>SUM(M4092:M4107)</f>
        <v>0</v>
      </c>
      <c r="N4108" s="724"/>
      <c r="O4108" s="115"/>
      <c r="P4108" s="98"/>
      <c r="Q4108" s="98"/>
      <c r="R4108" s="98"/>
      <c r="S4108" s="98"/>
      <c r="T4108" s="98"/>
      <c r="U4108" s="98"/>
      <c r="V4108" s="98"/>
      <c r="W4108" s="98"/>
      <c r="X4108" s="98"/>
      <c r="Y4108" s="98"/>
      <c r="Z4108" s="98"/>
      <c r="AA4108" s="98"/>
      <c r="AB4108" s="98"/>
      <c r="AC4108" s="98"/>
    </row>
    <row r="4109" spans="1:29" s="80" customFormat="1" hidden="1" x14ac:dyDescent="0.25">
      <c r="A4109" s="217"/>
      <c r="B4109" s="251"/>
      <c r="C4109" s="256" t="s">
        <v>4244</v>
      </c>
      <c r="D4109" s="229"/>
      <c r="E4109" s="257"/>
      <c r="F4109" s="258"/>
      <c r="G4109" s="519" t="s">
        <v>4531</v>
      </c>
      <c r="H4109" s="253"/>
      <c r="I4109" s="254"/>
      <c r="J4109" s="255"/>
      <c r="K4109" s="255"/>
      <c r="L4109" s="255"/>
      <c r="M4109" s="255"/>
      <c r="N4109" s="731"/>
      <c r="O4109" s="115"/>
      <c r="P4109" s="98"/>
      <c r="Q4109" s="98"/>
      <c r="R4109" s="98"/>
      <c r="S4109" s="98"/>
      <c r="T4109" s="98"/>
      <c r="U4109" s="98"/>
      <c r="V4109" s="98"/>
      <c r="W4109" s="98"/>
      <c r="X4109" s="98"/>
      <c r="Y4109" s="98"/>
      <c r="Z4109" s="98"/>
      <c r="AA4109" s="98"/>
      <c r="AB4109" s="98"/>
      <c r="AC4109" s="98"/>
    </row>
    <row r="4110" spans="1:29" s="80" customFormat="1" ht="30" hidden="1" customHeight="1" x14ac:dyDescent="0.25">
      <c r="A4110" s="250"/>
      <c r="B4110" s="217"/>
      <c r="C4110" s="228"/>
      <c r="D4110" s="230">
        <v>560</v>
      </c>
      <c r="E4110" s="231"/>
      <c r="F4110" s="230"/>
      <c r="G4110" s="492" t="s">
        <v>164</v>
      </c>
      <c r="H4110" s="220"/>
      <c r="I4110" s="221"/>
      <c r="J4110" s="221"/>
      <c r="K4110" s="221"/>
      <c r="L4110" s="221"/>
      <c r="M4110" s="221"/>
      <c r="N4110" s="722"/>
      <c r="O4110" s="115"/>
      <c r="P4110" s="98"/>
      <c r="Q4110" s="98"/>
      <c r="R4110" s="98"/>
      <c r="S4110" s="98"/>
      <c r="T4110" s="98"/>
      <c r="U4110" s="98"/>
      <c r="V4110" s="98"/>
      <c r="W4110" s="98"/>
      <c r="X4110" s="98"/>
      <c r="Y4110" s="98"/>
      <c r="Z4110" s="98"/>
      <c r="AA4110" s="98"/>
      <c r="AB4110" s="98"/>
      <c r="AC4110" s="98"/>
    </row>
    <row r="4111" spans="1:29" s="80" customFormat="1" hidden="1" x14ac:dyDescent="0.25">
      <c r="A4111" s="217"/>
      <c r="B4111" s="217"/>
      <c r="C4111" s="218"/>
      <c r="D4111" s="217"/>
      <c r="E4111" s="219"/>
      <c r="F4111" s="233">
        <v>411</v>
      </c>
      <c r="G4111" s="493" t="s">
        <v>3738</v>
      </c>
      <c r="H4111" s="220"/>
      <c r="I4111" s="221"/>
      <c r="J4111" s="221">
        <f>SUM(H4111:I4111)</f>
        <v>0</v>
      </c>
      <c r="K4111" s="221"/>
      <c r="L4111" s="221"/>
      <c r="M4111" s="221"/>
      <c r="N4111" s="722"/>
      <c r="O4111" s="115"/>
      <c r="P4111" s="98"/>
      <c r="Q4111" s="98"/>
      <c r="R4111" s="98"/>
      <c r="S4111" s="98"/>
      <c r="T4111" s="98"/>
      <c r="U4111" s="98"/>
      <c r="V4111" s="98"/>
      <c r="W4111" s="98"/>
      <c r="X4111" s="98"/>
      <c r="Y4111" s="98"/>
      <c r="Z4111" s="98"/>
      <c r="AA4111" s="98"/>
      <c r="AB4111" s="98"/>
      <c r="AC4111" s="98"/>
    </row>
    <row r="4112" spans="1:29" s="80" customFormat="1" hidden="1" x14ac:dyDescent="0.25">
      <c r="A4112" s="217"/>
      <c r="B4112" s="217"/>
      <c r="C4112" s="218"/>
      <c r="D4112" s="217"/>
      <c r="E4112" s="219"/>
      <c r="F4112" s="233">
        <v>412</v>
      </c>
      <c r="G4112" s="494" t="s">
        <v>3630</v>
      </c>
      <c r="H4112" s="220"/>
      <c r="I4112" s="221"/>
      <c r="J4112" s="221">
        <f t="shared" ref="J4112:J4170" si="315">SUM(H4112:I4112)</f>
        <v>0</v>
      </c>
      <c r="K4112" s="221"/>
      <c r="L4112" s="221"/>
      <c r="M4112" s="221"/>
      <c r="N4112" s="722"/>
      <c r="O4112" s="115"/>
      <c r="P4112" s="98"/>
      <c r="Q4112" s="98"/>
      <c r="R4112" s="98"/>
      <c r="S4112" s="98"/>
      <c r="T4112" s="98"/>
      <c r="U4112" s="98"/>
      <c r="V4112" s="98"/>
      <c r="W4112" s="98"/>
      <c r="X4112" s="98"/>
      <c r="Y4112" s="98"/>
      <c r="Z4112" s="98"/>
      <c r="AA4112" s="98"/>
      <c r="AB4112" s="98"/>
      <c r="AC4112" s="98"/>
    </row>
    <row r="4113" spans="1:29" s="80" customFormat="1" hidden="1" x14ac:dyDescent="0.25">
      <c r="A4113" s="217"/>
      <c r="B4113" s="217"/>
      <c r="C4113" s="218"/>
      <c r="D4113" s="217"/>
      <c r="E4113" s="219"/>
      <c r="F4113" s="233">
        <v>413</v>
      </c>
      <c r="G4113" s="493" t="s">
        <v>3739</v>
      </c>
      <c r="H4113" s="220"/>
      <c r="I4113" s="221"/>
      <c r="J4113" s="221">
        <f t="shared" si="315"/>
        <v>0</v>
      </c>
      <c r="K4113" s="221"/>
      <c r="L4113" s="221"/>
      <c r="M4113" s="221"/>
      <c r="N4113" s="722"/>
      <c r="O4113" s="115"/>
      <c r="P4113" s="98"/>
      <c r="Q4113" s="98"/>
      <c r="R4113" s="98"/>
      <c r="S4113" s="98"/>
      <c r="T4113" s="98"/>
      <c r="U4113" s="98"/>
      <c r="V4113" s="98"/>
      <c r="W4113" s="98"/>
      <c r="X4113" s="98"/>
      <c r="Y4113" s="98"/>
      <c r="Z4113" s="98"/>
      <c r="AA4113" s="98"/>
      <c r="AB4113" s="98"/>
      <c r="AC4113" s="98"/>
    </row>
    <row r="4114" spans="1:29" s="80" customFormat="1" hidden="1" x14ac:dyDescent="0.25">
      <c r="A4114" s="217"/>
      <c r="B4114" s="217"/>
      <c r="C4114" s="218"/>
      <c r="D4114" s="217"/>
      <c r="E4114" s="219"/>
      <c r="F4114" s="233">
        <v>414</v>
      </c>
      <c r="G4114" s="493" t="s">
        <v>3631</v>
      </c>
      <c r="H4114" s="220"/>
      <c r="I4114" s="221"/>
      <c r="J4114" s="221">
        <f t="shared" si="315"/>
        <v>0</v>
      </c>
      <c r="K4114" s="221"/>
      <c r="L4114" s="221"/>
      <c r="M4114" s="221"/>
      <c r="N4114" s="722"/>
      <c r="O4114" s="115"/>
      <c r="P4114" s="98"/>
      <c r="Q4114" s="98"/>
      <c r="R4114" s="98"/>
      <c r="S4114" s="98"/>
      <c r="T4114" s="98"/>
      <c r="U4114" s="98"/>
      <c r="V4114" s="98"/>
      <c r="W4114" s="98"/>
      <c r="X4114" s="98"/>
      <c r="Y4114" s="98"/>
      <c r="Z4114" s="98"/>
      <c r="AA4114" s="98"/>
      <c r="AB4114" s="98"/>
      <c r="AC4114" s="98"/>
    </row>
    <row r="4115" spans="1:29" s="80" customFormat="1" hidden="1" x14ac:dyDescent="0.25">
      <c r="A4115" s="217"/>
      <c r="B4115" s="217"/>
      <c r="C4115" s="218"/>
      <c r="D4115" s="217"/>
      <c r="E4115" s="219"/>
      <c r="F4115" s="233">
        <v>415</v>
      </c>
      <c r="G4115" s="493" t="s">
        <v>3748</v>
      </c>
      <c r="H4115" s="220"/>
      <c r="I4115" s="221"/>
      <c r="J4115" s="221">
        <f t="shared" si="315"/>
        <v>0</v>
      </c>
      <c r="K4115" s="221"/>
      <c r="L4115" s="221"/>
      <c r="M4115" s="221"/>
      <c r="N4115" s="722"/>
      <c r="O4115" s="115"/>
      <c r="P4115" s="98"/>
      <c r="Q4115" s="98"/>
      <c r="R4115" s="98"/>
      <c r="S4115" s="98"/>
      <c r="T4115" s="98"/>
      <c r="U4115" s="98"/>
      <c r="V4115" s="98"/>
      <c r="W4115" s="98"/>
      <c r="X4115" s="98"/>
      <c r="Y4115" s="98"/>
      <c r="Z4115" s="98"/>
      <c r="AA4115" s="98"/>
      <c r="AB4115" s="98"/>
      <c r="AC4115" s="98"/>
    </row>
    <row r="4116" spans="1:29" s="80" customFormat="1" hidden="1" x14ac:dyDescent="0.25">
      <c r="A4116" s="217"/>
      <c r="B4116" s="217"/>
      <c r="C4116" s="218"/>
      <c r="D4116" s="217"/>
      <c r="E4116" s="219"/>
      <c r="F4116" s="233">
        <v>416</v>
      </c>
      <c r="G4116" s="493" t="s">
        <v>3749</v>
      </c>
      <c r="H4116" s="220"/>
      <c r="I4116" s="221"/>
      <c r="J4116" s="221">
        <f t="shared" si="315"/>
        <v>0</v>
      </c>
      <c r="K4116" s="221"/>
      <c r="L4116" s="221"/>
      <c r="M4116" s="221"/>
      <c r="N4116" s="722"/>
      <c r="O4116" s="115"/>
      <c r="P4116" s="98"/>
      <c r="Q4116" s="98"/>
      <c r="R4116" s="98"/>
      <c r="S4116" s="98"/>
      <c r="T4116" s="98"/>
      <c r="U4116" s="98"/>
      <c r="V4116" s="98"/>
      <c r="W4116" s="98"/>
      <c r="X4116" s="98"/>
      <c r="Y4116" s="98"/>
      <c r="Z4116" s="98"/>
      <c r="AA4116" s="98"/>
      <c r="AB4116" s="98"/>
      <c r="AC4116" s="98"/>
    </row>
    <row r="4117" spans="1:29" s="80" customFormat="1" hidden="1" x14ac:dyDescent="0.25">
      <c r="A4117" s="217"/>
      <c r="B4117" s="217"/>
      <c r="C4117" s="218"/>
      <c r="D4117" s="217"/>
      <c r="E4117" s="219"/>
      <c r="F4117" s="233">
        <v>417</v>
      </c>
      <c r="G4117" s="493" t="s">
        <v>3750</v>
      </c>
      <c r="H4117" s="220"/>
      <c r="I4117" s="221"/>
      <c r="J4117" s="221">
        <f t="shared" si="315"/>
        <v>0</v>
      </c>
      <c r="K4117" s="221"/>
      <c r="L4117" s="221"/>
      <c r="M4117" s="221"/>
      <c r="N4117" s="722"/>
      <c r="O4117" s="115"/>
      <c r="P4117" s="98"/>
      <c r="Q4117" s="98"/>
      <c r="R4117" s="98"/>
      <c r="S4117" s="98"/>
      <c r="T4117" s="98"/>
      <c r="U4117" s="98"/>
      <c r="V4117" s="98"/>
      <c r="W4117" s="98"/>
      <c r="X4117" s="98"/>
      <c r="Y4117" s="98"/>
      <c r="Z4117" s="98"/>
      <c r="AA4117" s="98"/>
      <c r="AB4117" s="98"/>
      <c r="AC4117" s="98"/>
    </row>
    <row r="4118" spans="1:29" s="80" customFormat="1" hidden="1" x14ac:dyDescent="0.25">
      <c r="A4118" s="217"/>
      <c r="B4118" s="217"/>
      <c r="C4118" s="218"/>
      <c r="D4118" s="217"/>
      <c r="E4118" s="219"/>
      <c r="F4118" s="233">
        <v>418</v>
      </c>
      <c r="G4118" s="493" t="s">
        <v>3632</v>
      </c>
      <c r="H4118" s="220"/>
      <c r="I4118" s="221"/>
      <c r="J4118" s="221">
        <f t="shared" si="315"/>
        <v>0</v>
      </c>
      <c r="K4118" s="221"/>
      <c r="L4118" s="221"/>
      <c r="M4118" s="221"/>
      <c r="N4118" s="722"/>
      <c r="O4118" s="115"/>
      <c r="P4118" s="98"/>
      <c r="Q4118" s="98"/>
      <c r="R4118" s="98"/>
      <c r="S4118" s="98"/>
      <c r="T4118" s="98"/>
      <c r="U4118" s="98"/>
      <c r="V4118" s="98"/>
      <c r="W4118" s="98"/>
      <c r="X4118" s="98"/>
      <c r="Y4118" s="98"/>
      <c r="Z4118" s="98"/>
      <c r="AA4118" s="98"/>
      <c r="AB4118" s="98"/>
      <c r="AC4118" s="98"/>
    </row>
    <row r="4119" spans="1:29" s="80" customFormat="1" hidden="1" x14ac:dyDescent="0.25">
      <c r="A4119" s="217"/>
      <c r="B4119" s="217"/>
      <c r="C4119" s="218"/>
      <c r="D4119" s="217"/>
      <c r="E4119" s="219"/>
      <c r="F4119" s="233">
        <v>421</v>
      </c>
      <c r="G4119" s="493" t="s">
        <v>3634</v>
      </c>
      <c r="H4119" s="220"/>
      <c r="I4119" s="221"/>
      <c r="J4119" s="221">
        <f t="shared" si="315"/>
        <v>0</v>
      </c>
      <c r="K4119" s="221"/>
      <c r="L4119" s="221"/>
      <c r="M4119" s="221"/>
      <c r="N4119" s="722"/>
      <c r="O4119" s="115"/>
      <c r="P4119" s="98"/>
      <c r="Q4119" s="98"/>
      <c r="R4119" s="98"/>
      <c r="S4119" s="98"/>
      <c r="T4119" s="98"/>
      <c r="U4119" s="98"/>
      <c r="V4119" s="98"/>
      <c r="W4119" s="98"/>
      <c r="X4119" s="98"/>
      <c r="Y4119" s="98"/>
      <c r="Z4119" s="98"/>
      <c r="AA4119" s="98"/>
      <c r="AB4119" s="98"/>
      <c r="AC4119" s="98"/>
    </row>
    <row r="4120" spans="1:29" s="80" customFormat="1" hidden="1" x14ac:dyDescent="0.25">
      <c r="A4120" s="217"/>
      <c r="B4120" s="217"/>
      <c r="C4120" s="218"/>
      <c r="D4120" s="217"/>
      <c r="E4120" s="219"/>
      <c r="F4120" s="233">
        <v>422</v>
      </c>
      <c r="G4120" s="493" t="s">
        <v>3635</v>
      </c>
      <c r="H4120" s="220"/>
      <c r="I4120" s="221"/>
      <c r="J4120" s="221">
        <f t="shared" si="315"/>
        <v>0</v>
      </c>
      <c r="K4120" s="221"/>
      <c r="L4120" s="221"/>
      <c r="M4120" s="221"/>
      <c r="N4120" s="722"/>
      <c r="O4120" s="115"/>
      <c r="P4120" s="98"/>
      <c r="Q4120" s="98"/>
      <c r="R4120" s="98"/>
      <c r="S4120" s="98"/>
      <c r="T4120" s="98"/>
      <c r="U4120" s="98"/>
      <c r="V4120" s="98"/>
      <c r="W4120" s="98"/>
      <c r="X4120" s="98"/>
      <c r="Y4120" s="98"/>
      <c r="Z4120" s="98"/>
      <c r="AA4120" s="98"/>
      <c r="AB4120" s="98"/>
      <c r="AC4120" s="98"/>
    </row>
    <row r="4121" spans="1:29" s="80" customFormat="1" hidden="1" x14ac:dyDescent="0.25">
      <c r="A4121" s="217"/>
      <c r="B4121" s="217"/>
      <c r="C4121" s="218"/>
      <c r="D4121" s="217"/>
      <c r="E4121" s="219"/>
      <c r="F4121" s="233">
        <v>423</v>
      </c>
      <c r="G4121" s="493" t="s">
        <v>3636</v>
      </c>
      <c r="H4121" s="220"/>
      <c r="I4121" s="221"/>
      <c r="J4121" s="221">
        <f t="shared" si="315"/>
        <v>0</v>
      </c>
      <c r="K4121" s="221"/>
      <c r="L4121" s="221"/>
      <c r="M4121" s="221"/>
      <c r="N4121" s="722"/>
      <c r="O4121" s="115"/>
      <c r="P4121" s="98"/>
      <c r="Q4121" s="98"/>
      <c r="R4121" s="98"/>
      <c r="S4121" s="98"/>
      <c r="T4121" s="98"/>
      <c r="U4121" s="98"/>
      <c r="V4121" s="98"/>
      <c r="W4121" s="98"/>
      <c r="X4121" s="98"/>
      <c r="Y4121" s="98"/>
      <c r="Z4121" s="98"/>
      <c r="AA4121" s="98"/>
      <c r="AB4121" s="98"/>
      <c r="AC4121" s="98"/>
    </row>
    <row r="4122" spans="1:29" s="80" customFormat="1" hidden="1" x14ac:dyDescent="0.25">
      <c r="A4122" s="217"/>
      <c r="B4122" s="217"/>
      <c r="C4122" s="218"/>
      <c r="D4122" s="217"/>
      <c r="E4122" s="219"/>
      <c r="F4122" s="233">
        <v>424</v>
      </c>
      <c r="G4122" s="493" t="s">
        <v>3637</v>
      </c>
      <c r="H4122" s="220"/>
      <c r="I4122" s="221"/>
      <c r="J4122" s="221">
        <f t="shared" si="315"/>
        <v>0</v>
      </c>
      <c r="K4122" s="221"/>
      <c r="L4122" s="221"/>
      <c r="M4122" s="221"/>
      <c r="N4122" s="722"/>
      <c r="O4122" s="115"/>
      <c r="P4122" s="98"/>
      <c r="Q4122" s="98"/>
      <c r="R4122" s="98"/>
      <c r="S4122" s="98"/>
      <c r="T4122" s="98"/>
      <c r="U4122" s="98"/>
      <c r="V4122" s="98"/>
      <c r="W4122" s="98"/>
      <c r="X4122" s="98"/>
      <c r="Y4122" s="98"/>
      <c r="Z4122" s="98"/>
      <c r="AA4122" s="98"/>
      <c r="AB4122" s="98"/>
      <c r="AC4122" s="98"/>
    </row>
    <row r="4123" spans="1:29" s="80" customFormat="1" hidden="1" x14ac:dyDescent="0.25">
      <c r="A4123" s="217"/>
      <c r="B4123" s="217"/>
      <c r="C4123" s="218"/>
      <c r="D4123" s="217"/>
      <c r="E4123" s="219"/>
      <c r="F4123" s="233">
        <v>425</v>
      </c>
      <c r="G4123" s="493" t="s">
        <v>3751</v>
      </c>
      <c r="H4123" s="220">
        <v>0</v>
      </c>
      <c r="I4123" s="221"/>
      <c r="J4123" s="221">
        <f t="shared" si="315"/>
        <v>0</v>
      </c>
      <c r="K4123" s="221"/>
      <c r="L4123" s="221"/>
      <c r="M4123" s="221"/>
      <c r="N4123" s="722"/>
      <c r="O4123" s="115"/>
      <c r="P4123" s="98"/>
      <c r="Q4123" s="98"/>
      <c r="R4123" s="98"/>
      <c r="S4123" s="98"/>
      <c r="T4123" s="98"/>
      <c r="U4123" s="98"/>
      <c r="V4123" s="98"/>
      <c r="W4123" s="98"/>
      <c r="X4123" s="98"/>
      <c r="Y4123" s="98"/>
      <c r="Z4123" s="98"/>
      <c r="AA4123" s="98"/>
      <c r="AB4123" s="98"/>
      <c r="AC4123" s="98"/>
    </row>
    <row r="4124" spans="1:29" s="80" customFormat="1" hidden="1" x14ac:dyDescent="0.25">
      <c r="A4124" s="217"/>
      <c r="B4124" s="217"/>
      <c r="C4124" s="218"/>
      <c r="D4124" s="217"/>
      <c r="E4124" s="219"/>
      <c r="F4124" s="233">
        <v>426</v>
      </c>
      <c r="G4124" s="493" t="s">
        <v>3638</v>
      </c>
      <c r="H4124" s="220"/>
      <c r="I4124" s="221"/>
      <c r="J4124" s="221">
        <f t="shared" si="315"/>
        <v>0</v>
      </c>
      <c r="K4124" s="221"/>
      <c r="L4124" s="221"/>
      <c r="M4124" s="221"/>
      <c r="N4124" s="722"/>
      <c r="O4124" s="115"/>
      <c r="P4124" s="98"/>
      <c r="Q4124" s="98"/>
      <c r="R4124" s="98"/>
      <c r="S4124" s="98"/>
      <c r="T4124" s="98"/>
      <c r="U4124" s="98"/>
      <c r="V4124" s="98"/>
      <c r="W4124" s="98"/>
      <c r="X4124" s="98"/>
      <c r="Y4124" s="98"/>
      <c r="Z4124" s="98"/>
      <c r="AA4124" s="98"/>
      <c r="AB4124" s="98"/>
      <c r="AC4124" s="98"/>
    </row>
    <row r="4125" spans="1:29" s="80" customFormat="1" hidden="1" x14ac:dyDescent="0.25">
      <c r="A4125" s="217"/>
      <c r="B4125" s="217"/>
      <c r="C4125" s="218"/>
      <c r="D4125" s="217"/>
      <c r="E4125" s="219"/>
      <c r="F4125" s="233">
        <v>431</v>
      </c>
      <c r="G4125" s="493" t="s">
        <v>3752</v>
      </c>
      <c r="H4125" s="220"/>
      <c r="I4125" s="221"/>
      <c r="J4125" s="221">
        <f t="shared" si="315"/>
        <v>0</v>
      </c>
      <c r="K4125" s="221"/>
      <c r="L4125" s="221"/>
      <c r="M4125" s="221"/>
      <c r="N4125" s="722"/>
      <c r="O4125" s="115"/>
      <c r="P4125" s="98"/>
      <c r="Q4125" s="98"/>
      <c r="R4125" s="98"/>
      <c r="S4125" s="98"/>
      <c r="T4125" s="98"/>
      <c r="U4125" s="98"/>
      <c r="V4125" s="98"/>
      <c r="W4125" s="98"/>
      <c r="X4125" s="98"/>
      <c r="Y4125" s="98"/>
      <c r="Z4125" s="98"/>
      <c r="AA4125" s="98"/>
      <c r="AB4125" s="98"/>
      <c r="AC4125" s="98"/>
    </row>
    <row r="4126" spans="1:29" s="80" customFormat="1" hidden="1" x14ac:dyDescent="0.25">
      <c r="A4126" s="217"/>
      <c r="B4126" s="217"/>
      <c r="C4126" s="218"/>
      <c r="D4126" s="217"/>
      <c r="E4126" s="219"/>
      <c r="F4126" s="233">
        <v>432</v>
      </c>
      <c r="G4126" s="493" t="s">
        <v>3753</v>
      </c>
      <c r="H4126" s="220"/>
      <c r="I4126" s="221"/>
      <c r="J4126" s="221">
        <f t="shared" si="315"/>
        <v>0</v>
      </c>
      <c r="K4126" s="221"/>
      <c r="L4126" s="221"/>
      <c r="M4126" s="221"/>
      <c r="N4126" s="722"/>
      <c r="O4126" s="115"/>
      <c r="P4126" s="98"/>
      <c r="Q4126" s="98"/>
      <c r="R4126" s="98"/>
      <c r="S4126" s="98"/>
      <c r="T4126" s="98"/>
      <c r="U4126" s="98"/>
      <c r="V4126" s="98"/>
      <c r="W4126" s="98"/>
      <c r="X4126" s="98"/>
      <c r="Y4126" s="98"/>
      <c r="Z4126" s="98"/>
      <c r="AA4126" s="98"/>
      <c r="AB4126" s="98"/>
      <c r="AC4126" s="98"/>
    </row>
    <row r="4127" spans="1:29" s="80" customFormat="1" hidden="1" x14ac:dyDescent="0.25">
      <c r="A4127" s="217"/>
      <c r="B4127" s="217"/>
      <c r="C4127" s="218"/>
      <c r="D4127" s="217"/>
      <c r="E4127" s="219"/>
      <c r="F4127" s="233">
        <v>433</v>
      </c>
      <c r="G4127" s="493" t="s">
        <v>3754</v>
      </c>
      <c r="H4127" s="220"/>
      <c r="I4127" s="221"/>
      <c r="J4127" s="221">
        <f t="shared" si="315"/>
        <v>0</v>
      </c>
      <c r="K4127" s="221"/>
      <c r="L4127" s="221"/>
      <c r="M4127" s="221"/>
      <c r="N4127" s="722"/>
      <c r="O4127" s="115"/>
      <c r="P4127" s="98"/>
      <c r="Q4127" s="98"/>
      <c r="R4127" s="98"/>
      <c r="S4127" s="98"/>
      <c r="T4127" s="98"/>
      <c r="U4127" s="98"/>
      <c r="V4127" s="98"/>
      <c r="W4127" s="98"/>
      <c r="X4127" s="98"/>
      <c r="Y4127" s="98"/>
      <c r="Z4127" s="98"/>
      <c r="AA4127" s="98"/>
      <c r="AB4127" s="98"/>
      <c r="AC4127" s="98"/>
    </row>
    <row r="4128" spans="1:29" s="80" customFormat="1" hidden="1" x14ac:dyDescent="0.25">
      <c r="A4128" s="217"/>
      <c r="B4128" s="217"/>
      <c r="C4128" s="218"/>
      <c r="D4128" s="217"/>
      <c r="E4128" s="219"/>
      <c r="F4128" s="233">
        <v>434</v>
      </c>
      <c r="G4128" s="493" t="s">
        <v>3755</v>
      </c>
      <c r="H4128" s="220"/>
      <c r="I4128" s="221"/>
      <c r="J4128" s="221">
        <f t="shared" si="315"/>
        <v>0</v>
      </c>
      <c r="K4128" s="221"/>
      <c r="L4128" s="221"/>
      <c r="M4128" s="221"/>
      <c r="N4128" s="722"/>
      <c r="O4128" s="115"/>
      <c r="P4128" s="98"/>
      <c r="Q4128" s="98"/>
      <c r="R4128" s="98"/>
      <c r="S4128" s="98"/>
      <c r="T4128" s="98"/>
      <c r="U4128" s="98"/>
      <c r="V4128" s="98"/>
      <c r="W4128" s="98"/>
      <c r="X4128" s="98"/>
      <c r="Y4128" s="98"/>
      <c r="Z4128" s="98"/>
      <c r="AA4128" s="98"/>
      <c r="AB4128" s="98"/>
      <c r="AC4128" s="98"/>
    </row>
    <row r="4129" spans="1:29" s="80" customFormat="1" hidden="1" x14ac:dyDescent="0.25">
      <c r="A4129" s="217"/>
      <c r="B4129" s="217"/>
      <c r="C4129" s="218"/>
      <c r="D4129" s="217"/>
      <c r="E4129" s="219"/>
      <c r="F4129" s="233">
        <v>435</v>
      </c>
      <c r="G4129" s="493" t="s">
        <v>3639</v>
      </c>
      <c r="H4129" s="220"/>
      <c r="I4129" s="221"/>
      <c r="J4129" s="221">
        <f t="shared" si="315"/>
        <v>0</v>
      </c>
      <c r="K4129" s="221"/>
      <c r="L4129" s="221"/>
      <c r="M4129" s="221"/>
      <c r="N4129" s="722"/>
      <c r="O4129" s="115"/>
      <c r="P4129" s="98"/>
      <c r="Q4129" s="98"/>
      <c r="R4129" s="98"/>
      <c r="S4129" s="98"/>
      <c r="T4129" s="98"/>
      <c r="U4129" s="98"/>
      <c r="V4129" s="98"/>
      <c r="W4129" s="98"/>
      <c r="X4129" s="98"/>
      <c r="Y4129" s="98"/>
      <c r="Z4129" s="98"/>
      <c r="AA4129" s="98"/>
      <c r="AB4129" s="98"/>
      <c r="AC4129" s="98"/>
    </row>
    <row r="4130" spans="1:29" s="80" customFormat="1" hidden="1" x14ac:dyDescent="0.25">
      <c r="A4130" s="217"/>
      <c r="B4130" s="217"/>
      <c r="C4130" s="218"/>
      <c r="D4130" s="217"/>
      <c r="E4130" s="219"/>
      <c r="F4130" s="233">
        <v>441</v>
      </c>
      <c r="G4130" s="493" t="s">
        <v>3756</v>
      </c>
      <c r="H4130" s="220"/>
      <c r="I4130" s="221"/>
      <c r="J4130" s="221">
        <f t="shared" si="315"/>
        <v>0</v>
      </c>
      <c r="K4130" s="221"/>
      <c r="L4130" s="221"/>
      <c r="M4130" s="221"/>
      <c r="N4130" s="722"/>
      <c r="O4130" s="115"/>
      <c r="P4130" s="98"/>
      <c r="Q4130" s="98"/>
      <c r="R4130" s="98"/>
      <c r="S4130" s="98"/>
      <c r="T4130" s="98"/>
      <c r="U4130" s="98"/>
      <c r="V4130" s="98"/>
      <c r="W4130" s="98"/>
      <c r="X4130" s="98"/>
      <c r="Y4130" s="98"/>
      <c r="Z4130" s="98"/>
      <c r="AA4130" s="98"/>
      <c r="AB4130" s="98"/>
      <c r="AC4130" s="98"/>
    </row>
    <row r="4131" spans="1:29" s="80" customFormat="1" hidden="1" x14ac:dyDescent="0.25">
      <c r="A4131" s="217"/>
      <c r="B4131" s="217"/>
      <c r="C4131" s="218"/>
      <c r="D4131" s="217"/>
      <c r="E4131" s="219"/>
      <c r="F4131" s="233">
        <v>442</v>
      </c>
      <c r="G4131" s="493" t="s">
        <v>3757</v>
      </c>
      <c r="H4131" s="220"/>
      <c r="I4131" s="221"/>
      <c r="J4131" s="221">
        <f t="shared" si="315"/>
        <v>0</v>
      </c>
      <c r="K4131" s="221"/>
      <c r="L4131" s="221"/>
      <c r="M4131" s="221"/>
      <c r="N4131" s="722"/>
      <c r="O4131" s="115"/>
      <c r="P4131" s="98"/>
      <c r="Q4131" s="98"/>
      <c r="R4131" s="98"/>
      <c r="S4131" s="98"/>
      <c r="T4131" s="98"/>
      <c r="U4131" s="98"/>
      <c r="V4131" s="98"/>
      <c r="W4131" s="98"/>
      <c r="X4131" s="98"/>
      <c r="Y4131" s="98"/>
      <c r="Z4131" s="98"/>
      <c r="AA4131" s="98"/>
      <c r="AB4131" s="98"/>
      <c r="AC4131" s="98"/>
    </row>
    <row r="4132" spans="1:29" s="80" customFormat="1" hidden="1" x14ac:dyDescent="0.25">
      <c r="A4132" s="217"/>
      <c r="B4132" s="217"/>
      <c r="C4132" s="218"/>
      <c r="D4132" s="217"/>
      <c r="E4132" s="219"/>
      <c r="F4132" s="233">
        <v>443</v>
      </c>
      <c r="G4132" s="493" t="s">
        <v>3640</v>
      </c>
      <c r="H4132" s="220"/>
      <c r="I4132" s="221"/>
      <c r="J4132" s="221">
        <f t="shared" si="315"/>
        <v>0</v>
      </c>
      <c r="K4132" s="221"/>
      <c r="L4132" s="221"/>
      <c r="M4132" s="221"/>
      <c r="N4132" s="722"/>
      <c r="O4132" s="115"/>
      <c r="P4132" s="98"/>
      <c r="Q4132" s="98"/>
      <c r="R4132" s="98"/>
      <c r="S4132" s="98"/>
      <c r="T4132" s="98"/>
      <c r="U4132" s="98"/>
      <c r="V4132" s="98"/>
      <c r="W4132" s="98"/>
      <c r="X4132" s="98"/>
      <c r="Y4132" s="98"/>
      <c r="Z4132" s="98"/>
      <c r="AA4132" s="98"/>
      <c r="AB4132" s="98"/>
      <c r="AC4132" s="98"/>
    </row>
    <row r="4133" spans="1:29" s="80" customFormat="1" hidden="1" x14ac:dyDescent="0.25">
      <c r="A4133" s="217"/>
      <c r="B4133" s="217"/>
      <c r="C4133" s="218"/>
      <c r="D4133" s="217"/>
      <c r="E4133" s="219"/>
      <c r="F4133" s="233">
        <v>444</v>
      </c>
      <c r="G4133" s="493" t="s">
        <v>3641</v>
      </c>
      <c r="H4133" s="220"/>
      <c r="I4133" s="221"/>
      <c r="J4133" s="221">
        <f t="shared" si="315"/>
        <v>0</v>
      </c>
      <c r="K4133" s="221"/>
      <c r="L4133" s="221"/>
      <c r="M4133" s="221"/>
      <c r="N4133" s="722"/>
      <c r="O4133" s="115"/>
      <c r="P4133" s="98"/>
      <c r="Q4133" s="98"/>
      <c r="R4133" s="98"/>
      <c r="S4133" s="98"/>
      <c r="T4133" s="98"/>
      <c r="U4133" s="98"/>
      <c r="V4133" s="98"/>
      <c r="W4133" s="98"/>
      <c r="X4133" s="98"/>
      <c r="Y4133" s="98"/>
      <c r="Z4133" s="98"/>
      <c r="AA4133" s="98"/>
      <c r="AB4133" s="98"/>
      <c r="AC4133" s="98"/>
    </row>
    <row r="4134" spans="1:29" s="80" customFormat="1" ht="30" hidden="1" x14ac:dyDescent="0.25">
      <c r="A4134" s="217"/>
      <c r="B4134" s="217"/>
      <c r="C4134" s="218"/>
      <c r="D4134" s="217"/>
      <c r="E4134" s="219"/>
      <c r="F4134" s="233">
        <v>4511</v>
      </c>
      <c r="G4134" s="495" t="s">
        <v>1675</v>
      </c>
      <c r="H4134" s="220"/>
      <c r="I4134" s="221"/>
      <c r="J4134" s="221">
        <f t="shared" si="315"/>
        <v>0</v>
      </c>
      <c r="K4134" s="221"/>
      <c r="L4134" s="221"/>
      <c r="M4134" s="221"/>
      <c r="N4134" s="722"/>
      <c r="O4134" s="115"/>
      <c r="P4134" s="98"/>
      <c r="Q4134" s="98"/>
      <c r="R4134" s="98"/>
      <c r="S4134" s="98"/>
      <c r="T4134" s="98"/>
      <c r="U4134" s="98"/>
      <c r="V4134" s="98"/>
      <c r="W4134" s="98"/>
      <c r="X4134" s="98"/>
      <c r="Y4134" s="98"/>
      <c r="Z4134" s="98"/>
      <c r="AA4134" s="98"/>
      <c r="AB4134" s="98"/>
      <c r="AC4134" s="98"/>
    </row>
    <row r="4135" spans="1:29" s="80" customFormat="1" ht="15" hidden="1" customHeight="1" x14ac:dyDescent="0.25">
      <c r="A4135" s="217"/>
      <c r="B4135" s="217"/>
      <c r="C4135" s="218"/>
      <c r="D4135" s="217"/>
      <c r="E4135" s="219"/>
      <c r="F4135" s="277">
        <v>511</v>
      </c>
      <c r="G4135" s="488" t="s">
        <v>4236</v>
      </c>
      <c r="H4135" s="220">
        <v>0</v>
      </c>
      <c r="I4135" s="221"/>
      <c r="J4135" s="221">
        <f t="shared" si="315"/>
        <v>0</v>
      </c>
      <c r="K4135" s="221"/>
      <c r="L4135" s="221"/>
      <c r="M4135" s="221"/>
      <c r="N4135" s="722"/>
      <c r="O4135" s="115"/>
      <c r="P4135" s="98"/>
      <c r="Q4135" s="98"/>
      <c r="R4135" s="98"/>
      <c r="S4135" s="98"/>
      <c r="T4135" s="98"/>
      <c r="U4135" s="98"/>
      <c r="V4135" s="98"/>
      <c r="W4135" s="98"/>
      <c r="X4135" s="98"/>
      <c r="Y4135" s="98"/>
      <c r="Z4135" s="98"/>
      <c r="AA4135" s="98"/>
      <c r="AB4135" s="98"/>
      <c r="AC4135" s="98"/>
    </row>
    <row r="4136" spans="1:29" s="80" customFormat="1" hidden="1" x14ac:dyDescent="0.25">
      <c r="A4136" s="217"/>
      <c r="B4136" s="217"/>
      <c r="C4136" s="218"/>
      <c r="D4136" s="217"/>
      <c r="E4136" s="219"/>
      <c r="F4136" s="233">
        <v>452</v>
      </c>
      <c r="G4136" s="493" t="s">
        <v>3758</v>
      </c>
      <c r="H4136" s="220"/>
      <c r="I4136" s="221"/>
      <c r="J4136" s="221">
        <f t="shared" si="315"/>
        <v>0</v>
      </c>
      <c r="K4136" s="221"/>
      <c r="L4136" s="221"/>
      <c r="M4136" s="221"/>
      <c r="N4136" s="722"/>
      <c r="O4136" s="115"/>
      <c r="P4136" s="98"/>
      <c r="Q4136" s="98"/>
      <c r="R4136" s="98"/>
      <c r="S4136" s="98"/>
      <c r="T4136" s="98"/>
      <c r="U4136" s="98"/>
      <c r="V4136" s="98"/>
      <c r="W4136" s="98"/>
      <c r="X4136" s="98"/>
      <c r="Y4136" s="98"/>
      <c r="Z4136" s="98"/>
      <c r="AA4136" s="98"/>
      <c r="AB4136" s="98"/>
      <c r="AC4136" s="98"/>
    </row>
    <row r="4137" spans="1:29" s="80" customFormat="1" hidden="1" x14ac:dyDescent="0.25">
      <c r="A4137" s="217"/>
      <c r="B4137" s="217"/>
      <c r="C4137" s="218"/>
      <c r="D4137" s="217"/>
      <c r="E4137" s="219"/>
      <c r="F4137" s="233">
        <v>453</v>
      </c>
      <c r="G4137" s="493" t="s">
        <v>3759</v>
      </c>
      <c r="H4137" s="220"/>
      <c r="I4137" s="221"/>
      <c r="J4137" s="221">
        <f t="shared" si="315"/>
        <v>0</v>
      </c>
      <c r="K4137" s="221"/>
      <c r="L4137" s="221"/>
      <c r="M4137" s="221"/>
      <c r="N4137" s="722"/>
      <c r="O4137" s="115"/>
      <c r="P4137" s="98"/>
      <c r="Q4137" s="98"/>
      <c r="R4137" s="98"/>
      <c r="S4137" s="98"/>
      <c r="T4137" s="98"/>
      <c r="U4137" s="98"/>
      <c r="V4137" s="98"/>
      <c r="W4137" s="98"/>
      <c r="X4137" s="98"/>
      <c r="Y4137" s="98"/>
      <c r="Z4137" s="98"/>
      <c r="AA4137" s="98"/>
      <c r="AB4137" s="98"/>
      <c r="AC4137" s="98"/>
    </row>
    <row r="4138" spans="1:29" s="80" customFormat="1" hidden="1" x14ac:dyDescent="0.25">
      <c r="A4138" s="217"/>
      <c r="B4138" s="217"/>
      <c r="C4138" s="218"/>
      <c r="D4138" s="217"/>
      <c r="E4138" s="219"/>
      <c r="F4138" s="233">
        <v>454</v>
      </c>
      <c r="G4138" s="493" t="s">
        <v>3642</v>
      </c>
      <c r="H4138" s="220"/>
      <c r="I4138" s="221"/>
      <c r="J4138" s="221">
        <f t="shared" si="315"/>
        <v>0</v>
      </c>
      <c r="K4138" s="221"/>
      <c r="L4138" s="221"/>
      <c r="M4138" s="221"/>
      <c r="N4138" s="722"/>
      <c r="O4138" s="115"/>
      <c r="P4138" s="98"/>
      <c r="Q4138" s="98"/>
      <c r="R4138" s="98"/>
      <c r="S4138" s="98"/>
      <c r="T4138" s="98"/>
      <c r="U4138" s="98"/>
      <c r="V4138" s="98"/>
      <c r="W4138" s="98"/>
      <c r="X4138" s="98"/>
      <c r="Y4138" s="98"/>
      <c r="Z4138" s="98"/>
      <c r="AA4138" s="98"/>
      <c r="AB4138" s="98"/>
      <c r="AC4138" s="98"/>
    </row>
    <row r="4139" spans="1:29" s="80" customFormat="1" hidden="1" x14ac:dyDescent="0.25">
      <c r="A4139" s="217"/>
      <c r="B4139" s="217"/>
      <c r="C4139" s="218"/>
      <c r="D4139" s="217"/>
      <c r="E4139" s="219"/>
      <c r="F4139" s="233">
        <v>461</v>
      </c>
      <c r="G4139" s="493" t="s">
        <v>3740</v>
      </c>
      <c r="H4139" s="220"/>
      <c r="I4139" s="221"/>
      <c r="J4139" s="221">
        <f t="shared" si="315"/>
        <v>0</v>
      </c>
      <c r="K4139" s="221"/>
      <c r="L4139" s="221"/>
      <c r="M4139" s="221"/>
      <c r="N4139" s="722"/>
      <c r="O4139" s="115"/>
      <c r="P4139" s="98"/>
      <c r="Q4139" s="98"/>
      <c r="R4139" s="98"/>
      <c r="S4139" s="98"/>
      <c r="T4139" s="98"/>
      <c r="U4139" s="98"/>
      <c r="V4139" s="98"/>
      <c r="W4139" s="98"/>
      <c r="X4139" s="98"/>
      <c r="Y4139" s="98"/>
      <c r="Z4139" s="98"/>
      <c r="AA4139" s="98"/>
      <c r="AB4139" s="98"/>
      <c r="AC4139" s="98"/>
    </row>
    <row r="4140" spans="1:29" s="80" customFormat="1" hidden="1" x14ac:dyDescent="0.25">
      <c r="A4140" s="217"/>
      <c r="B4140" s="217"/>
      <c r="C4140" s="218"/>
      <c r="D4140" s="217"/>
      <c r="E4140" s="219"/>
      <c r="F4140" s="233">
        <v>462</v>
      </c>
      <c r="G4140" s="493" t="s">
        <v>3643</v>
      </c>
      <c r="H4140" s="220"/>
      <c r="I4140" s="221"/>
      <c r="J4140" s="221">
        <f t="shared" si="315"/>
        <v>0</v>
      </c>
      <c r="K4140" s="221"/>
      <c r="L4140" s="221"/>
      <c r="M4140" s="221"/>
      <c r="N4140" s="722"/>
      <c r="O4140" s="115"/>
      <c r="P4140" s="98"/>
      <c r="Q4140" s="98"/>
      <c r="R4140" s="98"/>
      <c r="S4140" s="98"/>
      <c r="T4140" s="98"/>
      <c r="U4140" s="98"/>
      <c r="V4140" s="98"/>
      <c r="W4140" s="98"/>
      <c r="X4140" s="98"/>
      <c r="Y4140" s="98"/>
      <c r="Z4140" s="98"/>
      <c r="AA4140" s="98"/>
      <c r="AB4140" s="98"/>
      <c r="AC4140" s="98"/>
    </row>
    <row r="4141" spans="1:29" s="80" customFormat="1" hidden="1" x14ac:dyDescent="0.25">
      <c r="A4141" s="217"/>
      <c r="B4141" s="217"/>
      <c r="C4141" s="218"/>
      <c r="D4141" s="217"/>
      <c r="E4141" s="219"/>
      <c r="F4141" s="233">
        <v>4631</v>
      </c>
      <c r="G4141" s="493" t="s">
        <v>3644</v>
      </c>
      <c r="H4141" s="220"/>
      <c r="I4141" s="221"/>
      <c r="J4141" s="221">
        <f t="shared" si="315"/>
        <v>0</v>
      </c>
      <c r="K4141" s="221"/>
      <c r="L4141" s="221"/>
      <c r="M4141" s="221"/>
      <c r="N4141" s="722"/>
      <c r="O4141" s="115"/>
      <c r="P4141" s="98"/>
      <c r="Q4141" s="98"/>
      <c r="R4141" s="98"/>
      <c r="S4141" s="98"/>
      <c r="T4141" s="98"/>
      <c r="U4141" s="98"/>
      <c r="V4141" s="98"/>
      <c r="W4141" s="98"/>
      <c r="X4141" s="98"/>
      <c r="Y4141" s="98"/>
      <c r="Z4141" s="98"/>
      <c r="AA4141" s="98"/>
      <c r="AB4141" s="98"/>
      <c r="AC4141" s="98"/>
    </row>
    <row r="4142" spans="1:29" s="80" customFormat="1" hidden="1" x14ac:dyDescent="0.25">
      <c r="A4142" s="217"/>
      <c r="B4142" s="217"/>
      <c r="C4142" s="218"/>
      <c r="D4142" s="217"/>
      <c r="E4142" s="219"/>
      <c r="F4142" s="233">
        <v>4632</v>
      </c>
      <c r="G4142" s="493" t="s">
        <v>3645</v>
      </c>
      <c r="H4142" s="220"/>
      <c r="I4142" s="221"/>
      <c r="J4142" s="221">
        <f t="shared" si="315"/>
        <v>0</v>
      </c>
      <c r="K4142" s="221"/>
      <c r="L4142" s="221"/>
      <c r="M4142" s="221"/>
      <c r="N4142" s="722"/>
      <c r="O4142" s="115"/>
      <c r="P4142" s="98"/>
      <c r="Q4142" s="98"/>
      <c r="R4142" s="98"/>
      <c r="S4142" s="98"/>
      <c r="T4142" s="98"/>
      <c r="U4142" s="98"/>
      <c r="V4142" s="98"/>
      <c r="W4142" s="98"/>
      <c r="X4142" s="98"/>
      <c r="Y4142" s="98"/>
      <c r="Z4142" s="98"/>
      <c r="AA4142" s="98"/>
      <c r="AB4142" s="98"/>
      <c r="AC4142" s="98"/>
    </row>
    <row r="4143" spans="1:29" s="80" customFormat="1" ht="30" hidden="1" x14ac:dyDescent="0.25">
      <c r="A4143" s="217"/>
      <c r="B4143" s="217"/>
      <c r="C4143" s="218"/>
      <c r="D4143" s="217"/>
      <c r="E4143" s="219"/>
      <c r="F4143" s="233">
        <v>464</v>
      </c>
      <c r="G4143" s="493" t="s">
        <v>3646</v>
      </c>
      <c r="H4143" s="220"/>
      <c r="I4143" s="221"/>
      <c r="J4143" s="221">
        <f t="shared" si="315"/>
        <v>0</v>
      </c>
      <c r="K4143" s="221"/>
      <c r="L4143" s="221"/>
      <c r="M4143" s="221"/>
      <c r="N4143" s="722"/>
      <c r="O4143" s="115"/>
      <c r="P4143" s="98"/>
      <c r="Q4143" s="98"/>
      <c r="R4143" s="98"/>
      <c r="S4143" s="98"/>
      <c r="T4143" s="98"/>
      <c r="U4143" s="98"/>
      <c r="V4143" s="98"/>
      <c r="W4143" s="98"/>
      <c r="X4143" s="98"/>
      <c r="Y4143" s="98"/>
      <c r="Z4143" s="98"/>
      <c r="AA4143" s="98"/>
      <c r="AB4143" s="98"/>
      <c r="AC4143" s="98"/>
    </row>
    <row r="4144" spans="1:29" s="80" customFormat="1" hidden="1" x14ac:dyDescent="0.25">
      <c r="A4144" s="217"/>
      <c r="B4144" s="217"/>
      <c r="C4144" s="218"/>
      <c r="D4144" s="217"/>
      <c r="E4144" s="219"/>
      <c r="F4144" s="233">
        <v>465</v>
      </c>
      <c r="G4144" s="493" t="s">
        <v>3741</v>
      </c>
      <c r="H4144" s="220"/>
      <c r="I4144" s="221"/>
      <c r="J4144" s="221">
        <f t="shared" si="315"/>
        <v>0</v>
      </c>
      <c r="K4144" s="221"/>
      <c r="L4144" s="221"/>
      <c r="M4144" s="221"/>
      <c r="N4144" s="722"/>
      <c r="O4144" s="115"/>
      <c r="P4144" s="98"/>
      <c r="Q4144" s="98"/>
      <c r="R4144" s="98"/>
      <c r="S4144" s="98"/>
      <c r="T4144" s="98"/>
      <c r="U4144" s="98"/>
      <c r="V4144" s="98"/>
      <c r="W4144" s="98"/>
      <c r="X4144" s="98"/>
      <c r="Y4144" s="98"/>
      <c r="Z4144" s="98"/>
      <c r="AA4144" s="98"/>
      <c r="AB4144" s="98"/>
      <c r="AC4144" s="98"/>
    </row>
    <row r="4145" spans="1:29" s="80" customFormat="1" hidden="1" x14ac:dyDescent="0.25">
      <c r="A4145" s="217"/>
      <c r="B4145" s="217"/>
      <c r="C4145" s="218"/>
      <c r="D4145" s="217"/>
      <c r="E4145" s="219"/>
      <c r="F4145" s="233">
        <v>472</v>
      </c>
      <c r="G4145" s="493" t="s">
        <v>3647</v>
      </c>
      <c r="H4145" s="220"/>
      <c r="I4145" s="221"/>
      <c r="J4145" s="221">
        <f t="shared" si="315"/>
        <v>0</v>
      </c>
      <c r="K4145" s="221"/>
      <c r="L4145" s="221"/>
      <c r="M4145" s="221"/>
      <c r="N4145" s="722"/>
      <c r="O4145" s="115"/>
      <c r="P4145" s="98"/>
      <c r="Q4145" s="98"/>
      <c r="R4145" s="98"/>
      <c r="S4145" s="98"/>
      <c r="T4145" s="98"/>
      <c r="U4145" s="98"/>
      <c r="V4145" s="98"/>
      <c r="W4145" s="98"/>
      <c r="X4145" s="98"/>
      <c r="Y4145" s="98"/>
      <c r="Z4145" s="98"/>
      <c r="AA4145" s="98"/>
      <c r="AB4145" s="98"/>
      <c r="AC4145" s="98"/>
    </row>
    <row r="4146" spans="1:29" s="80" customFormat="1" hidden="1" x14ac:dyDescent="0.25">
      <c r="A4146" s="217"/>
      <c r="B4146" s="217"/>
      <c r="C4146" s="218"/>
      <c r="D4146" s="217"/>
      <c r="E4146" s="219"/>
      <c r="F4146" s="233">
        <v>481</v>
      </c>
      <c r="G4146" s="493" t="s">
        <v>3760</v>
      </c>
      <c r="H4146" s="220"/>
      <c r="I4146" s="221"/>
      <c r="J4146" s="221">
        <f t="shared" si="315"/>
        <v>0</v>
      </c>
      <c r="K4146" s="221"/>
      <c r="L4146" s="221"/>
      <c r="M4146" s="221"/>
      <c r="N4146" s="722"/>
      <c r="O4146" s="115"/>
      <c r="P4146" s="98"/>
      <c r="Q4146" s="98"/>
      <c r="R4146" s="98"/>
      <c r="S4146" s="98"/>
      <c r="T4146" s="98"/>
      <c r="U4146" s="98"/>
      <c r="V4146" s="98"/>
      <c r="W4146" s="98"/>
      <c r="X4146" s="98"/>
      <c r="Y4146" s="98"/>
      <c r="Z4146" s="98"/>
      <c r="AA4146" s="98"/>
      <c r="AB4146" s="98"/>
      <c r="AC4146" s="98"/>
    </row>
    <row r="4147" spans="1:29" s="80" customFormat="1" hidden="1" x14ac:dyDescent="0.25">
      <c r="A4147" s="217"/>
      <c r="B4147" s="217"/>
      <c r="C4147" s="218"/>
      <c r="D4147" s="217"/>
      <c r="E4147" s="219"/>
      <c r="F4147" s="233">
        <v>482</v>
      </c>
      <c r="G4147" s="493" t="s">
        <v>3761</v>
      </c>
      <c r="H4147" s="220"/>
      <c r="I4147" s="221"/>
      <c r="J4147" s="221">
        <f t="shared" si="315"/>
        <v>0</v>
      </c>
      <c r="K4147" s="221"/>
      <c r="L4147" s="221"/>
      <c r="M4147" s="221"/>
      <c r="N4147" s="722"/>
      <c r="O4147" s="115"/>
      <c r="P4147" s="98"/>
      <c r="Q4147" s="98"/>
      <c r="R4147" s="98"/>
      <c r="S4147" s="98"/>
      <c r="T4147" s="98"/>
      <c r="U4147" s="98"/>
      <c r="V4147" s="98"/>
      <c r="W4147" s="98"/>
      <c r="X4147" s="98"/>
      <c r="Y4147" s="98"/>
      <c r="Z4147" s="98"/>
      <c r="AA4147" s="98"/>
      <c r="AB4147" s="98"/>
      <c r="AC4147" s="98"/>
    </row>
    <row r="4148" spans="1:29" s="80" customFormat="1" hidden="1" x14ac:dyDescent="0.25">
      <c r="A4148" s="217"/>
      <c r="B4148" s="217"/>
      <c r="C4148" s="218"/>
      <c r="D4148" s="217"/>
      <c r="E4148" s="219"/>
      <c r="F4148" s="233">
        <v>483</v>
      </c>
      <c r="G4148" s="493" t="s">
        <v>3762</v>
      </c>
      <c r="H4148" s="220"/>
      <c r="I4148" s="221"/>
      <c r="J4148" s="221">
        <f t="shared" si="315"/>
        <v>0</v>
      </c>
      <c r="K4148" s="221"/>
      <c r="L4148" s="221"/>
      <c r="M4148" s="221"/>
      <c r="N4148" s="722"/>
      <c r="O4148" s="115"/>
      <c r="P4148" s="98"/>
      <c r="Q4148" s="98"/>
      <c r="R4148" s="98"/>
      <c r="S4148" s="98"/>
      <c r="T4148" s="98"/>
      <c r="U4148" s="98"/>
      <c r="V4148" s="98"/>
      <c r="W4148" s="98"/>
      <c r="X4148" s="98"/>
      <c r="Y4148" s="98"/>
      <c r="Z4148" s="98"/>
      <c r="AA4148" s="98"/>
      <c r="AB4148" s="98"/>
      <c r="AC4148" s="98"/>
    </row>
    <row r="4149" spans="1:29" s="80" customFormat="1" ht="30" hidden="1" x14ac:dyDescent="0.25">
      <c r="A4149" s="217"/>
      <c r="B4149" s="217"/>
      <c r="C4149" s="218"/>
      <c r="D4149" s="217"/>
      <c r="E4149" s="219"/>
      <c r="F4149" s="233">
        <v>484</v>
      </c>
      <c r="G4149" s="493" t="s">
        <v>3763</v>
      </c>
      <c r="H4149" s="220"/>
      <c r="I4149" s="221"/>
      <c r="J4149" s="221">
        <f t="shared" si="315"/>
        <v>0</v>
      </c>
      <c r="K4149" s="221"/>
      <c r="L4149" s="221"/>
      <c r="M4149" s="221"/>
      <c r="N4149" s="722"/>
      <c r="O4149" s="115"/>
      <c r="P4149" s="98"/>
      <c r="Q4149" s="98"/>
      <c r="R4149" s="98"/>
      <c r="S4149" s="98"/>
      <c r="T4149" s="98"/>
      <c r="U4149" s="98"/>
      <c r="V4149" s="98"/>
      <c r="W4149" s="98"/>
      <c r="X4149" s="98"/>
      <c r="Y4149" s="98"/>
      <c r="Z4149" s="98"/>
      <c r="AA4149" s="98"/>
      <c r="AB4149" s="98"/>
      <c r="AC4149" s="98"/>
    </row>
    <row r="4150" spans="1:29" s="80" customFormat="1" ht="30" hidden="1" x14ac:dyDescent="0.25">
      <c r="A4150" s="217"/>
      <c r="B4150" s="217"/>
      <c r="C4150" s="218"/>
      <c r="D4150" s="217"/>
      <c r="E4150" s="219"/>
      <c r="F4150" s="233">
        <v>485</v>
      </c>
      <c r="G4150" s="493" t="s">
        <v>3764</v>
      </c>
      <c r="H4150" s="220"/>
      <c r="I4150" s="221"/>
      <c r="J4150" s="221">
        <f t="shared" si="315"/>
        <v>0</v>
      </c>
      <c r="K4150" s="221"/>
      <c r="L4150" s="221"/>
      <c r="M4150" s="221"/>
      <c r="N4150" s="722"/>
      <c r="O4150" s="115"/>
      <c r="P4150" s="98"/>
      <c r="Q4150" s="98"/>
      <c r="R4150" s="98"/>
      <c r="S4150" s="98"/>
      <c r="T4150" s="98"/>
      <c r="U4150" s="98"/>
      <c r="V4150" s="98"/>
      <c r="W4150" s="98"/>
      <c r="X4150" s="98"/>
      <c r="Y4150" s="98"/>
      <c r="Z4150" s="98"/>
      <c r="AA4150" s="98"/>
      <c r="AB4150" s="98"/>
      <c r="AC4150" s="98"/>
    </row>
    <row r="4151" spans="1:29" s="80" customFormat="1" ht="30" hidden="1" x14ac:dyDescent="0.25">
      <c r="A4151" s="217"/>
      <c r="B4151" s="217"/>
      <c r="C4151" s="218"/>
      <c r="D4151" s="217"/>
      <c r="E4151" s="219"/>
      <c r="F4151" s="233">
        <v>489</v>
      </c>
      <c r="G4151" s="493" t="s">
        <v>3648</v>
      </c>
      <c r="H4151" s="220"/>
      <c r="I4151" s="221"/>
      <c r="J4151" s="221">
        <f t="shared" si="315"/>
        <v>0</v>
      </c>
      <c r="K4151" s="221"/>
      <c r="L4151" s="221"/>
      <c r="M4151" s="221"/>
      <c r="N4151" s="722"/>
      <c r="O4151" s="115"/>
      <c r="P4151" s="98"/>
      <c r="Q4151" s="98"/>
      <c r="R4151" s="98"/>
      <c r="S4151" s="98"/>
      <c r="T4151" s="98"/>
      <c r="U4151" s="98"/>
      <c r="V4151" s="98"/>
      <c r="W4151" s="98"/>
      <c r="X4151" s="98"/>
      <c r="Y4151" s="98"/>
      <c r="Z4151" s="98"/>
      <c r="AA4151" s="98"/>
      <c r="AB4151" s="98"/>
      <c r="AC4151" s="98"/>
    </row>
    <row r="4152" spans="1:29" s="80" customFormat="1" ht="30" hidden="1" x14ac:dyDescent="0.25">
      <c r="A4152" s="217"/>
      <c r="B4152" s="217"/>
      <c r="C4152" s="218"/>
      <c r="D4152" s="217"/>
      <c r="E4152" s="219"/>
      <c r="F4152" s="233">
        <v>494</v>
      </c>
      <c r="G4152" s="493" t="s">
        <v>3742</v>
      </c>
      <c r="H4152" s="220"/>
      <c r="I4152" s="221"/>
      <c r="J4152" s="221">
        <f t="shared" si="315"/>
        <v>0</v>
      </c>
      <c r="K4152" s="221"/>
      <c r="L4152" s="221"/>
      <c r="M4152" s="221"/>
      <c r="N4152" s="722"/>
      <c r="O4152" s="115"/>
      <c r="P4152" s="98"/>
      <c r="Q4152" s="98"/>
      <c r="R4152" s="98"/>
      <c r="S4152" s="98"/>
      <c r="T4152" s="98"/>
      <c r="U4152" s="98"/>
      <c r="V4152" s="98"/>
      <c r="W4152" s="98"/>
      <c r="X4152" s="98"/>
      <c r="Y4152" s="98"/>
      <c r="Z4152" s="98"/>
      <c r="AA4152" s="98"/>
      <c r="AB4152" s="98"/>
      <c r="AC4152" s="98"/>
    </row>
    <row r="4153" spans="1:29" s="80" customFormat="1" ht="30" hidden="1" x14ac:dyDescent="0.25">
      <c r="A4153" s="217"/>
      <c r="B4153" s="217"/>
      <c r="C4153" s="218"/>
      <c r="D4153" s="217"/>
      <c r="E4153" s="219"/>
      <c r="F4153" s="233">
        <v>495</v>
      </c>
      <c r="G4153" s="493" t="s">
        <v>3743</v>
      </c>
      <c r="H4153" s="220"/>
      <c r="I4153" s="221"/>
      <c r="J4153" s="221">
        <f t="shared" si="315"/>
        <v>0</v>
      </c>
      <c r="K4153" s="221"/>
      <c r="L4153" s="221"/>
      <c r="M4153" s="221"/>
      <c r="N4153" s="722"/>
      <c r="O4153" s="115"/>
      <c r="P4153" s="98"/>
      <c r="Q4153" s="98"/>
      <c r="R4153" s="98"/>
      <c r="S4153" s="98"/>
      <c r="T4153" s="98"/>
      <c r="U4153" s="98"/>
      <c r="V4153" s="98"/>
      <c r="W4153" s="98"/>
      <c r="X4153" s="98"/>
      <c r="Y4153" s="98"/>
      <c r="Z4153" s="98"/>
      <c r="AA4153" s="98"/>
      <c r="AB4153" s="98"/>
      <c r="AC4153" s="98"/>
    </row>
    <row r="4154" spans="1:29" s="80" customFormat="1" ht="30" hidden="1" x14ac:dyDescent="0.25">
      <c r="A4154" s="217"/>
      <c r="B4154" s="217"/>
      <c r="C4154" s="218"/>
      <c r="D4154" s="217"/>
      <c r="E4154" s="219"/>
      <c r="F4154" s="233">
        <v>496</v>
      </c>
      <c r="G4154" s="493" t="s">
        <v>3744</v>
      </c>
      <c r="H4154" s="220"/>
      <c r="I4154" s="221"/>
      <c r="J4154" s="221">
        <f t="shared" si="315"/>
        <v>0</v>
      </c>
      <c r="K4154" s="221"/>
      <c r="L4154" s="221"/>
      <c r="M4154" s="221"/>
      <c r="N4154" s="722"/>
      <c r="O4154" s="115"/>
      <c r="P4154" s="98"/>
      <c r="Q4154" s="98"/>
      <c r="R4154" s="98"/>
      <c r="S4154" s="98"/>
      <c r="T4154" s="98"/>
      <c r="U4154" s="98"/>
      <c r="V4154" s="98"/>
      <c r="W4154" s="98"/>
      <c r="X4154" s="98"/>
      <c r="Y4154" s="98"/>
      <c r="Z4154" s="98"/>
      <c r="AA4154" s="98"/>
      <c r="AB4154" s="98"/>
      <c r="AC4154" s="98"/>
    </row>
    <row r="4155" spans="1:29" s="80" customFormat="1" ht="30" hidden="1" x14ac:dyDescent="0.25">
      <c r="A4155" s="217"/>
      <c r="B4155" s="217"/>
      <c r="C4155" s="218"/>
      <c r="D4155" s="217"/>
      <c r="E4155" s="219"/>
      <c r="F4155" s="233">
        <v>499</v>
      </c>
      <c r="G4155" s="493" t="s">
        <v>3745</v>
      </c>
      <c r="H4155" s="220"/>
      <c r="I4155" s="221"/>
      <c r="J4155" s="221">
        <f t="shared" si="315"/>
        <v>0</v>
      </c>
      <c r="K4155" s="221"/>
      <c r="L4155" s="221"/>
      <c r="M4155" s="221"/>
      <c r="N4155" s="722"/>
      <c r="O4155" s="115"/>
      <c r="P4155" s="98"/>
      <c r="Q4155" s="98"/>
      <c r="R4155" s="98"/>
      <c r="S4155" s="98"/>
      <c r="T4155" s="98"/>
      <c r="U4155" s="98"/>
      <c r="V4155" s="98"/>
      <c r="W4155" s="98"/>
      <c r="X4155" s="98"/>
      <c r="Y4155" s="98"/>
      <c r="Z4155" s="98"/>
      <c r="AA4155" s="98"/>
      <c r="AB4155" s="98"/>
      <c r="AC4155" s="98"/>
    </row>
    <row r="4156" spans="1:29" s="80" customFormat="1" hidden="1" x14ac:dyDescent="0.25">
      <c r="A4156" s="217"/>
      <c r="B4156" s="217"/>
      <c r="C4156" s="218"/>
      <c r="D4156" s="217"/>
      <c r="E4156" s="219"/>
      <c r="F4156" s="233">
        <v>511</v>
      </c>
      <c r="G4156" s="493" t="s">
        <v>4532</v>
      </c>
      <c r="H4156" s="220">
        <v>0</v>
      </c>
      <c r="I4156" s="221"/>
      <c r="J4156" s="221">
        <f t="shared" si="315"/>
        <v>0</v>
      </c>
      <c r="K4156" s="221"/>
      <c r="L4156" s="221"/>
      <c r="M4156" s="221"/>
      <c r="N4156" s="722"/>
      <c r="O4156" s="115"/>
      <c r="P4156" s="98"/>
      <c r="Q4156" s="98"/>
      <c r="R4156" s="98"/>
      <c r="S4156" s="98"/>
      <c r="T4156" s="98"/>
      <c r="U4156" s="98"/>
      <c r="V4156" s="98"/>
      <c r="W4156" s="98"/>
      <c r="X4156" s="98"/>
      <c r="Y4156" s="98"/>
      <c r="Z4156" s="98"/>
      <c r="AA4156" s="98"/>
      <c r="AB4156" s="98"/>
      <c r="AC4156" s="98"/>
    </row>
    <row r="4157" spans="1:29" s="80" customFormat="1" hidden="1" x14ac:dyDescent="0.25">
      <c r="A4157" s="217"/>
      <c r="B4157" s="217"/>
      <c r="C4157" s="218"/>
      <c r="D4157" s="217"/>
      <c r="E4157" s="219"/>
      <c r="F4157" s="233">
        <v>512</v>
      </c>
      <c r="G4157" s="493" t="s">
        <v>3766</v>
      </c>
      <c r="H4157" s="220"/>
      <c r="I4157" s="221"/>
      <c r="J4157" s="221">
        <f t="shared" si="315"/>
        <v>0</v>
      </c>
      <c r="K4157" s="221"/>
      <c r="L4157" s="221"/>
      <c r="M4157" s="221"/>
      <c r="N4157" s="722"/>
      <c r="O4157" s="115"/>
      <c r="P4157" s="98"/>
      <c r="Q4157" s="98"/>
      <c r="R4157" s="98"/>
      <c r="S4157" s="98"/>
      <c r="T4157" s="98"/>
      <c r="U4157" s="98"/>
      <c r="V4157" s="98"/>
      <c r="W4157" s="98"/>
      <c r="X4157" s="98"/>
      <c r="Y4157" s="98"/>
      <c r="Z4157" s="98"/>
      <c r="AA4157" s="98"/>
      <c r="AB4157" s="98"/>
      <c r="AC4157" s="98"/>
    </row>
    <row r="4158" spans="1:29" s="80" customFormat="1" hidden="1" x14ac:dyDescent="0.25">
      <c r="A4158" s="217"/>
      <c r="B4158" s="217"/>
      <c r="C4158" s="218"/>
      <c r="D4158" s="217"/>
      <c r="E4158" s="219"/>
      <c r="F4158" s="233">
        <v>513</v>
      </c>
      <c r="G4158" s="493" t="s">
        <v>3767</v>
      </c>
      <c r="H4158" s="220"/>
      <c r="I4158" s="221"/>
      <c r="J4158" s="221">
        <f t="shared" si="315"/>
        <v>0</v>
      </c>
      <c r="K4158" s="221"/>
      <c r="L4158" s="221"/>
      <c r="M4158" s="221"/>
      <c r="N4158" s="722"/>
      <c r="O4158" s="115"/>
      <c r="P4158" s="98"/>
      <c r="Q4158" s="98"/>
      <c r="R4158" s="98"/>
      <c r="S4158" s="98"/>
      <c r="T4158" s="98"/>
      <c r="U4158" s="98"/>
      <c r="V4158" s="98"/>
      <c r="W4158" s="98"/>
      <c r="X4158" s="98"/>
      <c r="Y4158" s="98"/>
      <c r="Z4158" s="98"/>
      <c r="AA4158" s="98"/>
      <c r="AB4158" s="98"/>
      <c r="AC4158" s="98"/>
    </row>
    <row r="4159" spans="1:29" s="80" customFormat="1" hidden="1" x14ac:dyDescent="0.25">
      <c r="A4159" s="217"/>
      <c r="B4159" s="217"/>
      <c r="C4159" s="218"/>
      <c r="D4159" s="217"/>
      <c r="E4159" s="219"/>
      <c r="F4159" s="233">
        <v>514</v>
      </c>
      <c r="G4159" s="493" t="s">
        <v>3768</v>
      </c>
      <c r="H4159" s="220"/>
      <c r="I4159" s="221"/>
      <c r="J4159" s="221">
        <f t="shared" si="315"/>
        <v>0</v>
      </c>
      <c r="K4159" s="221"/>
      <c r="L4159" s="221"/>
      <c r="M4159" s="221"/>
      <c r="N4159" s="722"/>
      <c r="O4159" s="115"/>
      <c r="P4159" s="98"/>
      <c r="Q4159" s="98"/>
      <c r="R4159" s="98"/>
      <c r="S4159" s="98"/>
      <c r="T4159" s="98"/>
      <c r="U4159" s="98"/>
      <c r="V4159" s="98"/>
      <c r="W4159" s="98"/>
      <c r="X4159" s="98"/>
      <c r="Y4159" s="98"/>
      <c r="Z4159" s="98"/>
      <c r="AA4159" s="98"/>
      <c r="AB4159" s="98"/>
      <c r="AC4159" s="98"/>
    </row>
    <row r="4160" spans="1:29" s="80" customFormat="1" hidden="1" x14ac:dyDescent="0.25">
      <c r="A4160" s="217"/>
      <c r="B4160" s="217"/>
      <c r="C4160" s="218"/>
      <c r="D4160" s="217"/>
      <c r="E4160" s="219"/>
      <c r="F4160" s="233">
        <v>515</v>
      </c>
      <c r="G4160" s="493" t="s">
        <v>3651</v>
      </c>
      <c r="H4160" s="220"/>
      <c r="I4160" s="221"/>
      <c r="J4160" s="221">
        <f t="shared" si="315"/>
        <v>0</v>
      </c>
      <c r="K4160" s="221"/>
      <c r="L4160" s="221"/>
      <c r="M4160" s="221"/>
      <c r="N4160" s="722"/>
      <c r="O4160" s="115"/>
      <c r="P4160" s="98"/>
      <c r="Q4160" s="98"/>
      <c r="R4160" s="98"/>
      <c r="S4160" s="98"/>
      <c r="T4160" s="98"/>
      <c r="U4160" s="98"/>
      <c r="V4160" s="98"/>
      <c r="W4160" s="98"/>
      <c r="X4160" s="98"/>
      <c r="Y4160" s="98"/>
      <c r="Z4160" s="98"/>
      <c r="AA4160" s="98"/>
      <c r="AB4160" s="98"/>
      <c r="AC4160" s="98"/>
    </row>
    <row r="4161" spans="1:29" s="80" customFormat="1" hidden="1" x14ac:dyDescent="0.25">
      <c r="A4161" s="217"/>
      <c r="B4161" s="217"/>
      <c r="C4161" s="218"/>
      <c r="D4161" s="217"/>
      <c r="E4161" s="219"/>
      <c r="F4161" s="233">
        <v>521</v>
      </c>
      <c r="G4161" s="493" t="s">
        <v>3769</v>
      </c>
      <c r="H4161" s="220"/>
      <c r="I4161" s="221"/>
      <c r="J4161" s="221">
        <f t="shared" si="315"/>
        <v>0</v>
      </c>
      <c r="K4161" s="221"/>
      <c r="L4161" s="221"/>
      <c r="M4161" s="221"/>
      <c r="N4161" s="722"/>
      <c r="O4161" s="115"/>
      <c r="P4161" s="98"/>
      <c r="Q4161" s="98"/>
      <c r="R4161" s="98"/>
      <c r="S4161" s="98"/>
      <c r="T4161" s="98"/>
      <c r="U4161" s="98"/>
      <c r="V4161" s="98"/>
      <c r="W4161" s="98"/>
      <c r="X4161" s="98"/>
      <c r="Y4161" s="98"/>
      <c r="Z4161" s="98"/>
      <c r="AA4161" s="98"/>
      <c r="AB4161" s="98"/>
      <c r="AC4161" s="98"/>
    </row>
    <row r="4162" spans="1:29" s="80" customFormat="1" hidden="1" x14ac:dyDescent="0.25">
      <c r="A4162" s="217"/>
      <c r="B4162" s="217"/>
      <c r="C4162" s="218"/>
      <c r="D4162" s="217"/>
      <c r="E4162" s="219"/>
      <c r="F4162" s="233">
        <v>522</v>
      </c>
      <c r="G4162" s="493" t="s">
        <v>3770</v>
      </c>
      <c r="H4162" s="220"/>
      <c r="I4162" s="221"/>
      <c r="J4162" s="221">
        <f t="shared" si="315"/>
        <v>0</v>
      </c>
      <c r="K4162" s="221"/>
      <c r="L4162" s="221"/>
      <c r="M4162" s="221"/>
      <c r="N4162" s="722"/>
      <c r="O4162" s="115"/>
      <c r="P4162" s="98"/>
      <c r="Q4162" s="98"/>
      <c r="R4162" s="98"/>
      <c r="S4162" s="98"/>
      <c r="T4162" s="98"/>
      <c r="U4162" s="98"/>
      <c r="V4162" s="98"/>
      <c r="W4162" s="98"/>
      <c r="X4162" s="98"/>
      <c r="Y4162" s="98"/>
      <c r="Z4162" s="98"/>
      <c r="AA4162" s="98"/>
      <c r="AB4162" s="98"/>
      <c r="AC4162" s="98"/>
    </row>
    <row r="4163" spans="1:29" s="80" customFormat="1" hidden="1" x14ac:dyDescent="0.25">
      <c r="A4163" s="217"/>
      <c r="B4163" s="217"/>
      <c r="C4163" s="218"/>
      <c r="D4163" s="217"/>
      <c r="E4163" s="219"/>
      <c r="F4163" s="233">
        <v>523</v>
      </c>
      <c r="G4163" s="493" t="s">
        <v>3652</v>
      </c>
      <c r="H4163" s="220"/>
      <c r="I4163" s="221"/>
      <c r="J4163" s="221">
        <f t="shared" si="315"/>
        <v>0</v>
      </c>
      <c r="K4163" s="221"/>
      <c r="L4163" s="221"/>
      <c r="M4163" s="221"/>
      <c r="N4163" s="722"/>
      <c r="O4163" s="115"/>
      <c r="P4163" s="98"/>
      <c r="Q4163" s="98"/>
      <c r="R4163" s="98"/>
      <c r="S4163" s="98"/>
      <c r="T4163" s="98"/>
      <c r="U4163" s="98"/>
      <c r="V4163" s="98"/>
      <c r="W4163" s="98"/>
      <c r="X4163" s="98"/>
      <c r="Y4163" s="98"/>
      <c r="Z4163" s="98"/>
      <c r="AA4163" s="98"/>
      <c r="AB4163" s="98"/>
      <c r="AC4163" s="98"/>
    </row>
    <row r="4164" spans="1:29" s="80" customFormat="1" hidden="1" x14ac:dyDescent="0.25">
      <c r="A4164" s="217"/>
      <c r="B4164" s="217"/>
      <c r="C4164" s="218"/>
      <c r="D4164" s="217"/>
      <c r="E4164" s="219"/>
      <c r="F4164" s="233">
        <v>531</v>
      </c>
      <c r="G4164" s="494" t="s">
        <v>3746</v>
      </c>
      <c r="H4164" s="220"/>
      <c r="I4164" s="221"/>
      <c r="J4164" s="221">
        <f t="shared" si="315"/>
        <v>0</v>
      </c>
      <c r="K4164" s="221"/>
      <c r="L4164" s="221"/>
      <c r="M4164" s="221"/>
      <c r="N4164" s="722"/>
      <c r="O4164" s="115"/>
      <c r="P4164" s="98"/>
      <c r="Q4164" s="98"/>
      <c r="R4164" s="98"/>
      <c r="S4164" s="98"/>
      <c r="T4164" s="98"/>
      <c r="U4164" s="98"/>
      <c r="V4164" s="98"/>
      <c r="W4164" s="98"/>
      <c r="X4164" s="98"/>
      <c r="Y4164" s="98"/>
      <c r="Z4164" s="98"/>
      <c r="AA4164" s="98"/>
      <c r="AB4164" s="98"/>
      <c r="AC4164" s="98"/>
    </row>
    <row r="4165" spans="1:29" s="80" customFormat="1" hidden="1" x14ac:dyDescent="0.25">
      <c r="A4165" s="217"/>
      <c r="B4165" s="217"/>
      <c r="C4165" s="218"/>
      <c r="D4165" s="217"/>
      <c r="E4165" s="219"/>
      <c r="F4165" s="233">
        <v>541</v>
      </c>
      <c r="G4165" s="493" t="s">
        <v>3771</v>
      </c>
      <c r="H4165" s="220"/>
      <c r="I4165" s="221"/>
      <c r="J4165" s="221">
        <f t="shared" si="315"/>
        <v>0</v>
      </c>
      <c r="K4165" s="221"/>
      <c r="L4165" s="221"/>
      <c r="M4165" s="221"/>
      <c r="N4165" s="722"/>
      <c r="O4165" s="115"/>
      <c r="P4165" s="98"/>
      <c r="Q4165" s="98"/>
      <c r="R4165" s="98"/>
      <c r="S4165" s="98"/>
      <c r="T4165" s="98"/>
      <c r="U4165" s="98"/>
      <c r="V4165" s="98"/>
      <c r="W4165" s="98"/>
      <c r="X4165" s="98"/>
      <c r="Y4165" s="98"/>
      <c r="Z4165" s="98"/>
      <c r="AA4165" s="98"/>
      <c r="AB4165" s="98"/>
      <c r="AC4165" s="98"/>
    </row>
    <row r="4166" spans="1:29" s="80" customFormat="1" hidden="1" x14ac:dyDescent="0.25">
      <c r="A4166" s="217"/>
      <c r="B4166" s="217"/>
      <c r="C4166" s="218"/>
      <c r="D4166" s="217"/>
      <c r="E4166" s="219"/>
      <c r="F4166" s="233">
        <v>542</v>
      </c>
      <c r="G4166" s="493" t="s">
        <v>3772</v>
      </c>
      <c r="H4166" s="220"/>
      <c r="I4166" s="221"/>
      <c r="J4166" s="221">
        <f t="shared" si="315"/>
        <v>0</v>
      </c>
      <c r="K4166" s="221"/>
      <c r="L4166" s="221"/>
      <c r="M4166" s="221"/>
      <c r="N4166" s="722"/>
      <c r="O4166" s="115"/>
      <c r="P4166" s="98"/>
      <c r="Q4166" s="98"/>
      <c r="R4166" s="98"/>
      <c r="S4166" s="98"/>
      <c r="T4166" s="98"/>
      <c r="U4166" s="98"/>
      <c r="V4166" s="98"/>
      <c r="W4166" s="98"/>
      <c r="X4166" s="98"/>
      <c r="Y4166" s="98"/>
      <c r="Z4166" s="98"/>
      <c r="AA4166" s="98"/>
      <c r="AB4166" s="98"/>
      <c r="AC4166" s="98"/>
    </row>
    <row r="4167" spans="1:29" s="80" customFormat="1" hidden="1" x14ac:dyDescent="0.25">
      <c r="A4167" s="217"/>
      <c r="B4167" s="217"/>
      <c r="C4167" s="218"/>
      <c r="D4167" s="217"/>
      <c r="E4167" s="219"/>
      <c r="F4167" s="233">
        <v>543</v>
      </c>
      <c r="G4167" s="493" t="s">
        <v>3653</v>
      </c>
      <c r="H4167" s="220"/>
      <c r="I4167" s="221"/>
      <c r="J4167" s="221">
        <f t="shared" si="315"/>
        <v>0</v>
      </c>
      <c r="K4167" s="221"/>
      <c r="L4167" s="221"/>
      <c r="M4167" s="221"/>
      <c r="N4167" s="722"/>
      <c r="O4167" s="115"/>
      <c r="P4167" s="98"/>
      <c r="Q4167" s="98"/>
      <c r="R4167" s="98"/>
      <c r="S4167" s="98"/>
      <c r="T4167" s="98"/>
      <c r="U4167" s="98"/>
      <c r="V4167" s="98"/>
      <c r="W4167" s="98"/>
      <c r="X4167" s="98"/>
      <c r="Y4167" s="98"/>
      <c r="Z4167" s="98"/>
      <c r="AA4167" s="98"/>
      <c r="AB4167" s="98"/>
      <c r="AC4167" s="98"/>
    </row>
    <row r="4168" spans="1:29" s="80" customFormat="1" ht="45" hidden="1" x14ac:dyDescent="0.25">
      <c r="A4168" s="217"/>
      <c r="B4168" s="217"/>
      <c r="C4168" s="218"/>
      <c r="D4168" s="217"/>
      <c r="E4168" s="219"/>
      <c r="F4168" s="233">
        <v>551</v>
      </c>
      <c r="G4168" s="493" t="s">
        <v>3747</v>
      </c>
      <c r="H4168" s="220"/>
      <c r="I4168" s="221"/>
      <c r="J4168" s="221">
        <f t="shared" si="315"/>
        <v>0</v>
      </c>
      <c r="K4168" s="221"/>
      <c r="L4168" s="221"/>
      <c r="M4168" s="221"/>
      <c r="N4168" s="722"/>
      <c r="O4168" s="115"/>
      <c r="P4168" s="98"/>
      <c r="Q4168" s="98"/>
      <c r="R4168" s="98"/>
      <c r="S4168" s="98"/>
      <c r="T4168" s="98"/>
      <c r="U4168" s="98"/>
      <c r="V4168" s="98"/>
      <c r="W4168" s="98"/>
      <c r="X4168" s="98"/>
      <c r="Y4168" s="98"/>
      <c r="Z4168" s="98"/>
      <c r="AA4168" s="98"/>
      <c r="AB4168" s="98"/>
      <c r="AC4168" s="98"/>
    </row>
    <row r="4169" spans="1:29" s="80" customFormat="1" hidden="1" x14ac:dyDescent="0.25">
      <c r="A4169" s="217"/>
      <c r="B4169" s="217"/>
      <c r="C4169" s="218"/>
      <c r="D4169" s="217"/>
      <c r="E4169" s="219"/>
      <c r="F4169" s="233">
        <v>611</v>
      </c>
      <c r="G4169" s="494" t="s">
        <v>3654</v>
      </c>
      <c r="H4169" s="220"/>
      <c r="I4169" s="221"/>
      <c r="J4169" s="221">
        <f t="shared" si="315"/>
        <v>0</v>
      </c>
      <c r="K4169" s="221"/>
      <c r="L4169" s="221"/>
      <c r="M4169" s="221"/>
      <c r="N4169" s="722"/>
      <c r="O4169" s="115"/>
      <c r="P4169" s="98"/>
      <c r="Q4169" s="98"/>
      <c r="R4169" s="98"/>
      <c r="S4169" s="98"/>
      <c r="T4169" s="98"/>
      <c r="U4169" s="98"/>
      <c r="V4169" s="98"/>
      <c r="W4169" s="98"/>
      <c r="X4169" s="98"/>
      <c r="Y4169" s="98"/>
      <c r="Z4169" s="98"/>
      <c r="AA4169" s="98"/>
      <c r="AB4169" s="98"/>
      <c r="AC4169" s="98"/>
    </row>
    <row r="4170" spans="1:29" s="80" customFormat="1" ht="0.75" hidden="1" customHeight="1" x14ac:dyDescent="0.25">
      <c r="A4170" s="217"/>
      <c r="B4170" s="217"/>
      <c r="C4170" s="218"/>
      <c r="D4170" s="217"/>
      <c r="E4170" s="219"/>
      <c r="F4170" s="233">
        <v>620</v>
      </c>
      <c r="G4170" s="494" t="s">
        <v>73</v>
      </c>
      <c r="H4170" s="220"/>
      <c r="I4170" s="221"/>
      <c r="J4170" s="221">
        <f t="shared" si="315"/>
        <v>0</v>
      </c>
      <c r="K4170" s="221"/>
      <c r="L4170" s="221"/>
      <c r="M4170" s="221"/>
      <c r="N4170" s="722"/>
      <c r="O4170" s="115"/>
      <c r="P4170" s="98"/>
      <c r="Q4170" s="98"/>
      <c r="R4170" s="98"/>
      <c r="S4170" s="98"/>
      <c r="T4170" s="98"/>
      <c r="U4170" s="98"/>
      <c r="V4170" s="98"/>
      <c r="W4170" s="98"/>
      <c r="X4170" s="98"/>
      <c r="Y4170" s="98"/>
      <c r="Z4170" s="98"/>
      <c r="AA4170" s="98"/>
      <c r="AB4170" s="98"/>
      <c r="AC4170" s="98"/>
    </row>
    <row r="4171" spans="1:29" s="80" customFormat="1" hidden="1" x14ac:dyDescent="0.25">
      <c r="A4171" s="217"/>
      <c r="B4171" s="217"/>
      <c r="C4171" s="218"/>
      <c r="D4171" s="217"/>
      <c r="E4171" s="234"/>
      <c r="F4171" s="233"/>
      <c r="G4171" s="496" t="s">
        <v>3903</v>
      </c>
      <c r="H4171" s="235"/>
      <c r="I4171" s="236"/>
      <c r="J4171" s="237"/>
      <c r="K4171" s="237"/>
      <c r="L4171" s="237"/>
      <c r="M4171" s="237"/>
      <c r="N4171" s="723"/>
      <c r="O4171" s="115"/>
      <c r="P4171" s="98"/>
      <c r="Q4171" s="98"/>
      <c r="R4171" s="98"/>
      <c r="S4171" s="98"/>
      <c r="T4171" s="98"/>
      <c r="U4171" s="98"/>
      <c r="V4171" s="98"/>
      <c r="W4171" s="98"/>
      <c r="X4171" s="98"/>
      <c r="Y4171" s="98"/>
      <c r="Z4171" s="98"/>
      <c r="AA4171" s="98"/>
      <c r="AB4171" s="98"/>
      <c r="AC4171" s="98"/>
    </row>
    <row r="4172" spans="1:29" s="80" customFormat="1" hidden="1" x14ac:dyDescent="0.25">
      <c r="A4172" s="217"/>
      <c r="B4172" s="217"/>
      <c r="C4172" s="218"/>
      <c r="D4172" s="217"/>
      <c r="E4172" s="219"/>
      <c r="F4172" s="238" t="s">
        <v>219</v>
      </c>
      <c r="G4172" s="497" t="s">
        <v>220</v>
      </c>
      <c r="H4172" s="220">
        <v>0</v>
      </c>
      <c r="I4172" s="221"/>
      <c r="J4172" s="221">
        <f t="shared" ref="J4172:J4187" si="316">SUM(H4172:I4172)</f>
        <v>0</v>
      </c>
      <c r="K4172" s="221"/>
      <c r="L4172" s="221"/>
      <c r="M4172" s="221"/>
      <c r="N4172" s="722"/>
      <c r="O4172" s="115"/>
      <c r="P4172" s="98"/>
      <c r="Q4172" s="98"/>
      <c r="R4172" s="98"/>
      <c r="S4172" s="98"/>
      <c r="T4172" s="98"/>
      <c r="U4172" s="98"/>
      <c r="V4172" s="98"/>
      <c r="W4172" s="98"/>
      <c r="X4172" s="98"/>
      <c r="Y4172" s="98"/>
      <c r="Z4172" s="98"/>
      <c r="AA4172" s="98"/>
      <c r="AB4172" s="98"/>
      <c r="AC4172" s="98"/>
    </row>
    <row r="4173" spans="1:29" s="80" customFormat="1" hidden="1" x14ac:dyDescent="0.25">
      <c r="A4173" s="217"/>
      <c r="B4173" s="217"/>
      <c r="C4173" s="218"/>
      <c r="D4173" s="217"/>
      <c r="E4173" s="219"/>
      <c r="F4173" s="238" t="s">
        <v>221</v>
      </c>
      <c r="G4173" s="497" t="s">
        <v>222</v>
      </c>
      <c r="H4173" s="220"/>
      <c r="I4173" s="221"/>
      <c r="J4173" s="221">
        <f t="shared" si="316"/>
        <v>0</v>
      </c>
      <c r="K4173" s="221"/>
      <c r="L4173" s="221"/>
      <c r="M4173" s="221"/>
      <c r="N4173" s="722"/>
      <c r="O4173" s="115"/>
      <c r="P4173" s="98"/>
      <c r="Q4173" s="98"/>
      <c r="R4173" s="98"/>
      <c r="S4173" s="98"/>
      <c r="T4173" s="98"/>
      <c r="U4173" s="98"/>
      <c r="V4173" s="98"/>
      <c r="W4173" s="98"/>
      <c r="X4173" s="98"/>
      <c r="Y4173" s="98"/>
      <c r="Z4173" s="98"/>
      <c r="AA4173" s="98"/>
      <c r="AB4173" s="98"/>
      <c r="AC4173" s="98"/>
    </row>
    <row r="4174" spans="1:29" s="80" customFormat="1" hidden="1" x14ac:dyDescent="0.25">
      <c r="A4174" s="217"/>
      <c r="B4174" s="217"/>
      <c r="C4174" s="218"/>
      <c r="D4174" s="217"/>
      <c r="E4174" s="219"/>
      <c r="F4174" s="238" t="s">
        <v>223</v>
      </c>
      <c r="G4174" s="497" t="s">
        <v>224</v>
      </c>
      <c r="H4174" s="220"/>
      <c r="I4174" s="221"/>
      <c r="J4174" s="221">
        <f t="shared" si="316"/>
        <v>0</v>
      </c>
      <c r="K4174" s="221"/>
      <c r="L4174" s="221"/>
      <c r="M4174" s="221"/>
      <c r="N4174" s="722"/>
      <c r="O4174" s="115"/>
      <c r="P4174" s="98"/>
      <c r="Q4174" s="98"/>
      <c r="R4174" s="98"/>
      <c r="S4174" s="98"/>
      <c r="T4174" s="98"/>
      <c r="U4174" s="98"/>
      <c r="V4174" s="98"/>
      <c r="W4174" s="98"/>
      <c r="X4174" s="98"/>
      <c r="Y4174" s="98"/>
      <c r="Z4174" s="98"/>
      <c r="AA4174" s="98"/>
      <c r="AB4174" s="98"/>
      <c r="AC4174" s="98"/>
    </row>
    <row r="4175" spans="1:29" s="80" customFormat="1" hidden="1" x14ac:dyDescent="0.25">
      <c r="A4175" s="217"/>
      <c r="B4175" s="217"/>
      <c r="C4175" s="218"/>
      <c r="D4175" s="217"/>
      <c r="E4175" s="219"/>
      <c r="F4175" s="238" t="s">
        <v>225</v>
      </c>
      <c r="G4175" s="497" t="s">
        <v>226</v>
      </c>
      <c r="H4175" s="220"/>
      <c r="I4175" s="221"/>
      <c r="J4175" s="221">
        <f t="shared" si="316"/>
        <v>0</v>
      </c>
      <c r="K4175" s="221"/>
      <c r="L4175" s="221"/>
      <c r="M4175" s="221"/>
      <c r="N4175" s="722"/>
      <c r="O4175" s="115"/>
      <c r="P4175" s="98"/>
      <c r="Q4175" s="98"/>
      <c r="R4175" s="98"/>
      <c r="S4175" s="98"/>
      <c r="T4175" s="98"/>
      <c r="U4175" s="98"/>
      <c r="V4175" s="98"/>
      <c r="W4175" s="98"/>
      <c r="X4175" s="98"/>
      <c r="Y4175" s="98"/>
      <c r="Z4175" s="98"/>
      <c r="AA4175" s="98"/>
      <c r="AB4175" s="98"/>
      <c r="AC4175" s="98"/>
    </row>
    <row r="4176" spans="1:29" s="80" customFormat="1" hidden="1" x14ac:dyDescent="0.25">
      <c r="A4176" s="217"/>
      <c r="B4176" s="217"/>
      <c r="C4176" s="218"/>
      <c r="D4176" s="217"/>
      <c r="E4176" s="219"/>
      <c r="F4176" s="238" t="s">
        <v>227</v>
      </c>
      <c r="G4176" s="497" t="s">
        <v>228</v>
      </c>
      <c r="H4176" s="220"/>
      <c r="I4176" s="221"/>
      <c r="J4176" s="221">
        <f t="shared" si="316"/>
        <v>0</v>
      </c>
      <c r="K4176" s="221"/>
      <c r="L4176" s="221"/>
      <c r="M4176" s="221"/>
      <c r="N4176" s="722"/>
      <c r="O4176" s="115"/>
      <c r="P4176" s="98"/>
      <c r="Q4176" s="98"/>
      <c r="R4176" s="98"/>
      <c r="S4176" s="98"/>
      <c r="T4176" s="98"/>
      <c r="U4176" s="98"/>
      <c r="V4176" s="98"/>
      <c r="W4176" s="98"/>
      <c r="X4176" s="98"/>
      <c r="Y4176" s="98"/>
      <c r="Z4176" s="98"/>
      <c r="AA4176" s="98"/>
      <c r="AB4176" s="98"/>
      <c r="AC4176" s="98"/>
    </row>
    <row r="4177" spans="1:29" s="80" customFormat="1" hidden="1" x14ac:dyDescent="0.25">
      <c r="A4177" s="217"/>
      <c r="B4177" s="217"/>
      <c r="C4177" s="218"/>
      <c r="D4177" s="217"/>
      <c r="E4177" s="219"/>
      <c r="F4177" s="238" t="s">
        <v>229</v>
      </c>
      <c r="G4177" s="497" t="s">
        <v>230</v>
      </c>
      <c r="H4177" s="220"/>
      <c r="I4177" s="221"/>
      <c r="J4177" s="221">
        <f t="shared" si="316"/>
        <v>0</v>
      </c>
      <c r="K4177" s="221"/>
      <c r="L4177" s="221"/>
      <c r="M4177" s="221"/>
      <c r="N4177" s="722"/>
      <c r="O4177" s="115"/>
      <c r="P4177" s="98"/>
      <c r="Q4177" s="98"/>
      <c r="R4177" s="98"/>
      <c r="S4177" s="98"/>
      <c r="T4177" s="98"/>
      <c r="U4177" s="98"/>
      <c r="V4177" s="98"/>
      <c r="W4177" s="98"/>
      <c r="X4177" s="98"/>
      <c r="Y4177" s="98"/>
      <c r="Z4177" s="98"/>
      <c r="AA4177" s="98"/>
      <c r="AB4177" s="98"/>
      <c r="AC4177" s="98"/>
    </row>
    <row r="4178" spans="1:29" s="80" customFormat="1" hidden="1" x14ac:dyDescent="0.25">
      <c r="A4178" s="217"/>
      <c r="B4178" s="217"/>
      <c r="C4178" s="218"/>
      <c r="D4178" s="217"/>
      <c r="E4178" s="219"/>
      <c r="F4178" s="238" t="s">
        <v>231</v>
      </c>
      <c r="G4178" s="497" t="s">
        <v>4115</v>
      </c>
      <c r="H4178" s="220"/>
      <c r="I4178" s="221"/>
      <c r="J4178" s="221">
        <f t="shared" si="316"/>
        <v>0</v>
      </c>
      <c r="K4178" s="221"/>
      <c r="L4178" s="221"/>
      <c r="M4178" s="221"/>
      <c r="N4178" s="722"/>
      <c r="O4178" s="115"/>
      <c r="P4178" s="98"/>
      <c r="Q4178" s="98"/>
      <c r="R4178" s="98"/>
      <c r="S4178" s="98"/>
      <c r="T4178" s="98"/>
      <c r="U4178" s="98"/>
      <c r="V4178" s="98"/>
      <c r="W4178" s="98"/>
      <c r="X4178" s="98"/>
      <c r="Y4178" s="98"/>
      <c r="Z4178" s="98"/>
      <c r="AA4178" s="98"/>
      <c r="AB4178" s="98"/>
      <c r="AC4178" s="98"/>
    </row>
    <row r="4179" spans="1:29" s="80" customFormat="1" hidden="1" x14ac:dyDescent="0.25">
      <c r="A4179" s="217"/>
      <c r="B4179" s="217"/>
      <c r="C4179" s="218"/>
      <c r="D4179" s="217"/>
      <c r="E4179" s="219"/>
      <c r="F4179" s="238" t="s">
        <v>232</v>
      </c>
      <c r="G4179" s="497" t="s">
        <v>4114</v>
      </c>
      <c r="H4179" s="220"/>
      <c r="I4179" s="221"/>
      <c r="J4179" s="221">
        <f t="shared" si="316"/>
        <v>0</v>
      </c>
      <c r="K4179" s="221"/>
      <c r="L4179" s="221"/>
      <c r="M4179" s="221"/>
      <c r="N4179" s="722"/>
      <c r="O4179" s="115"/>
      <c r="P4179" s="98"/>
      <c r="Q4179" s="98"/>
      <c r="R4179" s="98"/>
      <c r="S4179" s="98"/>
      <c r="T4179" s="98"/>
      <c r="U4179" s="98"/>
      <c r="V4179" s="98"/>
      <c r="W4179" s="98"/>
      <c r="X4179" s="98"/>
      <c r="Y4179" s="98"/>
      <c r="Z4179" s="98"/>
      <c r="AA4179" s="98"/>
      <c r="AB4179" s="98"/>
      <c r="AC4179" s="98"/>
    </row>
    <row r="4180" spans="1:29" s="80" customFormat="1" hidden="1" x14ac:dyDescent="0.25">
      <c r="A4180" s="217"/>
      <c r="B4180" s="217"/>
      <c r="C4180" s="218"/>
      <c r="D4180" s="217"/>
      <c r="E4180" s="219"/>
      <c r="F4180" s="238" t="s">
        <v>233</v>
      </c>
      <c r="G4180" s="497" t="s">
        <v>42</v>
      </c>
      <c r="H4180" s="220"/>
      <c r="I4180" s="221"/>
      <c r="J4180" s="221">
        <f t="shared" si="316"/>
        <v>0</v>
      </c>
      <c r="K4180" s="221"/>
      <c r="L4180" s="221"/>
      <c r="M4180" s="221"/>
      <c r="N4180" s="722"/>
      <c r="O4180" s="115"/>
      <c r="P4180" s="98"/>
      <c r="Q4180" s="98"/>
      <c r="R4180" s="98"/>
      <c r="S4180" s="98"/>
      <c r="T4180" s="98"/>
      <c r="U4180" s="98"/>
      <c r="V4180" s="98"/>
      <c r="W4180" s="98"/>
      <c r="X4180" s="98"/>
      <c r="Y4180" s="98"/>
      <c r="Z4180" s="98"/>
      <c r="AA4180" s="98"/>
      <c r="AB4180" s="98"/>
      <c r="AC4180" s="98"/>
    </row>
    <row r="4181" spans="1:29" s="80" customFormat="1" hidden="1" x14ac:dyDescent="0.25">
      <c r="A4181" s="217"/>
      <c r="B4181" s="217"/>
      <c r="C4181" s="218"/>
      <c r="D4181" s="217"/>
      <c r="E4181" s="219"/>
      <c r="F4181" s="238" t="s">
        <v>234</v>
      </c>
      <c r="G4181" s="497" t="s">
        <v>235</v>
      </c>
      <c r="H4181" s="220"/>
      <c r="I4181" s="221"/>
      <c r="J4181" s="221">
        <f t="shared" si="316"/>
        <v>0</v>
      </c>
      <c r="K4181" s="221"/>
      <c r="L4181" s="221"/>
      <c r="M4181" s="221"/>
      <c r="N4181" s="722"/>
      <c r="O4181" s="115"/>
      <c r="P4181" s="98"/>
      <c r="Q4181" s="98"/>
      <c r="R4181" s="98"/>
      <c r="S4181" s="98"/>
      <c r="T4181" s="98"/>
      <c r="U4181" s="98"/>
      <c r="V4181" s="98"/>
      <c r="W4181" s="98"/>
      <c r="X4181" s="98"/>
      <c r="Y4181" s="98"/>
      <c r="Z4181" s="98"/>
      <c r="AA4181" s="98"/>
      <c r="AB4181" s="98"/>
      <c r="AC4181" s="98"/>
    </row>
    <row r="4182" spans="1:29" s="80" customFormat="1" hidden="1" x14ac:dyDescent="0.25">
      <c r="A4182" s="217"/>
      <c r="B4182" s="217"/>
      <c r="C4182" s="218"/>
      <c r="D4182" s="217"/>
      <c r="E4182" s="219"/>
      <c r="F4182" s="238" t="s">
        <v>236</v>
      </c>
      <c r="G4182" s="497" t="s">
        <v>237</v>
      </c>
      <c r="H4182" s="220"/>
      <c r="I4182" s="221"/>
      <c r="J4182" s="221">
        <f t="shared" si="316"/>
        <v>0</v>
      </c>
      <c r="K4182" s="221"/>
      <c r="L4182" s="221"/>
      <c r="M4182" s="221"/>
      <c r="N4182" s="722"/>
      <c r="O4182" s="115"/>
      <c r="P4182" s="98"/>
      <c r="Q4182" s="98"/>
      <c r="R4182" s="98"/>
      <c r="S4182" s="98"/>
      <c r="T4182" s="98"/>
      <c r="U4182" s="98"/>
      <c r="V4182" s="98"/>
      <c r="W4182" s="98"/>
      <c r="X4182" s="98"/>
      <c r="Y4182" s="98"/>
      <c r="Z4182" s="98"/>
      <c r="AA4182" s="98"/>
      <c r="AB4182" s="98"/>
      <c r="AC4182" s="98"/>
    </row>
    <row r="4183" spans="1:29" s="80" customFormat="1" ht="30" hidden="1" x14ac:dyDescent="0.25">
      <c r="A4183" s="217"/>
      <c r="B4183" s="217"/>
      <c r="C4183" s="218"/>
      <c r="D4183" s="217"/>
      <c r="E4183" s="219"/>
      <c r="F4183" s="238" t="s">
        <v>238</v>
      </c>
      <c r="G4183" s="497" t="s">
        <v>239</v>
      </c>
      <c r="H4183" s="220"/>
      <c r="I4183" s="221"/>
      <c r="J4183" s="221">
        <f t="shared" si="316"/>
        <v>0</v>
      </c>
      <c r="K4183" s="221"/>
      <c r="L4183" s="221"/>
      <c r="M4183" s="221"/>
      <c r="N4183" s="722"/>
      <c r="O4183" s="115"/>
      <c r="P4183" s="98"/>
      <c r="Q4183" s="98"/>
      <c r="R4183" s="98"/>
      <c r="S4183" s="98"/>
      <c r="T4183" s="98"/>
      <c r="U4183" s="98"/>
      <c r="V4183" s="98"/>
      <c r="W4183" s="98"/>
      <c r="X4183" s="98"/>
      <c r="Y4183" s="98"/>
      <c r="Z4183" s="98"/>
      <c r="AA4183" s="98"/>
      <c r="AB4183" s="98"/>
      <c r="AC4183" s="98"/>
    </row>
    <row r="4184" spans="1:29" s="80" customFormat="1" hidden="1" x14ac:dyDescent="0.25">
      <c r="A4184" s="217"/>
      <c r="B4184" s="217"/>
      <c r="C4184" s="218"/>
      <c r="D4184" s="217"/>
      <c r="E4184" s="219"/>
      <c r="F4184" s="238" t="s">
        <v>240</v>
      </c>
      <c r="G4184" s="497" t="s">
        <v>241</v>
      </c>
      <c r="H4184" s="220">
        <f>SUM(H4156)</f>
        <v>0</v>
      </c>
      <c r="I4184" s="221"/>
      <c r="J4184" s="221">
        <f t="shared" si="316"/>
        <v>0</v>
      </c>
      <c r="K4184" s="221"/>
      <c r="L4184" s="221"/>
      <c r="M4184" s="221"/>
      <c r="N4184" s="722"/>
      <c r="O4184" s="115"/>
      <c r="P4184" s="98"/>
      <c r="Q4184" s="98"/>
      <c r="R4184" s="98"/>
      <c r="S4184" s="98"/>
      <c r="T4184" s="98"/>
      <c r="U4184" s="98"/>
      <c r="V4184" s="98"/>
      <c r="W4184" s="98"/>
      <c r="X4184" s="98"/>
      <c r="Y4184" s="98"/>
      <c r="Z4184" s="98"/>
      <c r="AA4184" s="98"/>
      <c r="AB4184" s="98"/>
      <c r="AC4184" s="98"/>
    </row>
    <row r="4185" spans="1:29" s="80" customFormat="1" ht="30" hidden="1" x14ac:dyDescent="0.25">
      <c r="A4185" s="217"/>
      <c r="B4185" s="217"/>
      <c r="C4185" s="218"/>
      <c r="D4185" s="217"/>
      <c r="E4185" s="219"/>
      <c r="F4185" s="238" t="s">
        <v>242</v>
      </c>
      <c r="G4185" s="497" t="s">
        <v>243</v>
      </c>
      <c r="H4185" s="220"/>
      <c r="I4185" s="221"/>
      <c r="J4185" s="221">
        <f t="shared" si="316"/>
        <v>0</v>
      </c>
      <c r="K4185" s="221"/>
      <c r="L4185" s="221"/>
      <c r="M4185" s="221"/>
      <c r="N4185" s="722"/>
      <c r="O4185" s="115"/>
      <c r="P4185" s="98"/>
      <c r="Q4185" s="98"/>
      <c r="R4185" s="98"/>
      <c r="S4185" s="98"/>
      <c r="T4185" s="98"/>
      <c r="U4185" s="98"/>
      <c r="V4185" s="98"/>
      <c r="W4185" s="98"/>
      <c r="X4185" s="98"/>
      <c r="Y4185" s="98"/>
      <c r="Z4185" s="98"/>
      <c r="AA4185" s="98"/>
      <c r="AB4185" s="98"/>
      <c r="AC4185" s="98"/>
    </row>
    <row r="4186" spans="1:29" s="80" customFormat="1" hidden="1" x14ac:dyDescent="0.25">
      <c r="A4186" s="217"/>
      <c r="B4186" s="217"/>
      <c r="C4186" s="218"/>
      <c r="D4186" s="217"/>
      <c r="E4186" s="219"/>
      <c r="F4186" s="238" t="s">
        <v>244</v>
      </c>
      <c r="G4186" s="497" t="s">
        <v>245</v>
      </c>
      <c r="H4186" s="220"/>
      <c r="I4186" s="221"/>
      <c r="J4186" s="221">
        <f t="shared" si="316"/>
        <v>0</v>
      </c>
      <c r="K4186" s="221"/>
      <c r="L4186" s="221"/>
      <c r="M4186" s="221"/>
      <c r="N4186" s="722"/>
      <c r="O4186" s="115"/>
      <c r="P4186" s="98"/>
      <c r="Q4186" s="98"/>
      <c r="R4186" s="98"/>
      <c r="S4186" s="98"/>
      <c r="T4186" s="98"/>
      <c r="U4186" s="98"/>
      <c r="V4186" s="98"/>
      <c r="W4186" s="98"/>
      <c r="X4186" s="98"/>
      <c r="Y4186" s="98"/>
      <c r="Z4186" s="98"/>
      <c r="AA4186" s="98"/>
      <c r="AB4186" s="98"/>
      <c r="AC4186" s="98"/>
    </row>
    <row r="4187" spans="1:29" s="80" customFormat="1" hidden="1" x14ac:dyDescent="0.25">
      <c r="A4187" s="217"/>
      <c r="B4187" s="217"/>
      <c r="C4187" s="218"/>
      <c r="D4187" s="217"/>
      <c r="E4187" s="219"/>
      <c r="F4187" s="238" t="s">
        <v>246</v>
      </c>
      <c r="G4187" s="497" t="s">
        <v>247</v>
      </c>
      <c r="H4187" s="220"/>
      <c r="I4187" s="221"/>
      <c r="J4187" s="221">
        <f t="shared" si="316"/>
        <v>0</v>
      </c>
      <c r="K4187" s="221"/>
      <c r="L4187" s="221"/>
      <c r="M4187" s="221"/>
      <c r="N4187" s="722"/>
      <c r="O4187" s="115"/>
      <c r="P4187" s="98"/>
      <c r="Q4187" s="98"/>
      <c r="R4187" s="98"/>
      <c r="S4187" s="98"/>
      <c r="T4187" s="98"/>
      <c r="U4187" s="98"/>
      <c r="V4187" s="98"/>
      <c r="W4187" s="98"/>
      <c r="X4187" s="98"/>
      <c r="Y4187" s="98"/>
      <c r="Z4187" s="98"/>
      <c r="AA4187" s="98"/>
      <c r="AB4187" s="98"/>
      <c r="AC4187" s="98"/>
    </row>
    <row r="4188" spans="1:29" s="80" customFormat="1" ht="18" hidden="1" customHeight="1" x14ac:dyDescent="0.25">
      <c r="A4188" s="217"/>
      <c r="B4188" s="217"/>
      <c r="C4188" s="218"/>
      <c r="D4188" s="217"/>
      <c r="E4188" s="219"/>
      <c r="F4188" s="217"/>
      <c r="G4188" s="498" t="s">
        <v>3904</v>
      </c>
      <c r="H4188" s="239">
        <f>SUM(H4172:H4187)</f>
        <v>0</v>
      </c>
      <c r="I4188" s="240">
        <f>SUM(I4173:I4187)</f>
        <v>0</v>
      </c>
      <c r="J4188" s="240">
        <f>SUM(J4172:J4187)</f>
        <v>0</v>
      </c>
      <c r="K4188" s="240"/>
      <c r="L4188" s="240"/>
      <c r="M4188" s="240"/>
      <c r="N4188" s="724"/>
      <c r="O4188" s="115"/>
      <c r="P4188" s="98"/>
      <c r="Q4188" s="98"/>
      <c r="R4188" s="98"/>
      <c r="S4188" s="98"/>
      <c r="T4188" s="98"/>
      <c r="U4188" s="98"/>
      <c r="V4188" s="98"/>
      <c r="W4188" s="98"/>
      <c r="X4188" s="98"/>
      <c r="Y4188" s="98"/>
      <c r="Z4188" s="98"/>
      <c r="AA4188" s="98"/>
      <c r="AB4188" s="98"/>
      <c r="AC4188" s="98"/>
    </row>
    <row r="4189" spans="1:29" s="80" customFormat="1" ht="28.5" hidden="1" x14ac:dyDescent="0.25">
      <c r="A4189" s="217"/>
      <c r="B4189" s="217"/>
      <c r="C4189" s="218"/>
      <c r="D4189" s="217"/>
      <c r="E4189" s="234"/>
      <c r="F4189" s="233"/>
      <c r="G4189" s="499" t="s">
        <v>4245</v>
      </c>
      <c r="H4189" s="235"/>
      <c r="I4189" s="236"/>
      <c r="J4189" s="237"/>
      <c r="K4189" s="237"/>
      <c r="L4189" s="237"/>
      <c r="M4189" s="237"/>
      <c r="N4189" s="723"/>
      <c r="O4189" s="115"/>
      <c r="P4189" s="98"/>
      <c r="Q4189" s="98"/>
      <c r="R4189" s="98"/>
      <c r="S4189" s="98"/>
      <c r="T4189" s="98"/>
      <c r="U4189" s="98"/>
      <c r="V4189" s="98"/>
      <c r="W4189" s="98"/>
      <c r="X4189" s="98"/>
      <c r="Y4189" s="98"/>
      <c r="Z4189" s="98"/>
      <c r="AA4189" s="98"/>
      <c r="AB4189" s="98"/>
      <c r="AC4189" s="98"/>
    </row>
    <row r="4190" spans="1:29" s="80" customFormat="1" hidden="1" x14ac:dyDescent="0.25">
      <c r="A4190" s="217"/>
      <c r="B4190" s="217"/>
      <c r="C4190" s="218"/>
      <c r="D4190" s="217"/>
      <c r="E4190" s="219"/>
      <c r="F4190" s="238" t="s">
        <v>219</v>
      </c>
      <c r="G4190" s="497" t="s">
        <v>220</v>
      </c>
      <c r="H4190" s="220">
        <f>SUM(H4172)</f>
        <v>0</v>
      </c>
      <c r="I4190" s="221"/>
      <c r="J4190" s="221">
        <f>SUM(H4190:I4190)</f>
        <v>0</v>
      </c>
      <c r="K4190" s="221"/>
      <c r="L4190" s="221"/>
      <c r="M4190" s="221"/>
      <c r="N4190" s="722"/>
      <c r="O4190" s="115"/>
      <c r="P4190" s="98"/>
      <c r="Q4190" s="98"/>
      <c r="R4190" s="98"/>
      <c r="S4190" s="98"/>
      <c r="T4190" s="98"/>
      <c r="U4190" s="98"/>
      <c r="V4190" s="98"/>
      <c r="W4190" s="98"/>
      <c r="X4190" s="98"/>
      <c r="Y4190" s="98"/>
      <c r="Z4190" s="98"/>
      <c r="AA4190" s="98"/>
      <c r="AB4190" s="98"/>
      <c r="AC4190" s="98"/>
    </row>
    <row r="4191" spans="1:29" s="80" customFormat="1" hidden="1" x14ac:dyDescent="0.25">
      <c r="A4191" s="217"/>
      <c r="B4191" s="217"/>
      <c r="C4191" s="218"/>
      <c r="D4191" s="217"/>
      <c r="E4191" s="219"/>
      <c r="F4191" s="238" t="s">
        <v>221</v>
      </c>
      <c r="G4191" s="497" t="s">
        <v>222</v>
      </c>
      <c r="H4191" s="220"/>
      <c r="I4191" s="221"/>
      <c r="J4191" s="221">
        <f t="shared" ref="J4191:J4205" si="317">SUM(H4191:I4191)</f>
        <v>0</v>
      </c>
      <c r="K4191" s="221"/>
      <c r="L4191" s="221"/>
      <c r="M4191" s="221"/>
      <c r="N4191" s="722"/>
      <c r="O4191" s="115"/>
      <c r="P4191" s="98"/>
      <c r="Q4191" s="98"/>
      <c r="R4191" s="98"/>
      <c r="S4191" s="98"/>
      <c r="T4191" s="98"/>
      <c r="U4191" s="98"/>
      <c r="V4191" s="98"/>
      <c r="W4191" s="98"/>
      <c r="X4191" s="98"/>
      <c r="Y4191" s="98"/>
      <c r="Z4191" s="98"/>
      <c r="AA4191" s="98"/>
      <c r="AB4191" s="98"/>
      <c r="AC4191" s="98"/>
    </row>
    <row r="4192" spans="1:29" s="80" customFormat="1" hidden="1" x14ac:dyDescent="0.25">
      <c r="A4192" s="217"/>
      <c r="B4192" s="217"/>
      <c r="C4192" s="218"/>
      <c r="D4192" s="217"/>
      <c r="E4192" s="219"/>
      <c r="F4192" s="238" t="s">
        <v>223</v>
      </c>
      <c r="G4192" s="497" t="s">
        <v>224</v>
      </c>
      <c r="H4192" s="220"/>
      <c r="I4192" s="221"/>
      <c r="J4192" s="221">
        <f t="shared" si="317"/>
        <v>0</v>
      </c>
      <c r="K4192" s="221"/>
      <c r="L4192" s="221"/>
      <c r="M4192" s="221"/>
      <c r="N4192" s="722"/>
      <c r="O4192" s="115"/>
      <c r="P4192" s="98"/>
      <c r="Q4192" s="98"/>
      <c r="R4192" s="98"/>
      <c r="S4192" s="98"/>
      <c r="T4192" s="98"/>
      <c r="U4192" s="98"/>
      <c r="V4192" s="98"/>
      <c r="W4192" s="98"/>
      <c r="X4192" s="98"/>
      <c r="Y4192" s="98"/>
      <c r="Z4192" s="98"/>
      <c r="AA4192" s="98"/>
      <c r="AB4192" s="98"/>
      <c r="AC4192" s="98"/>
    </row>
    <row r="4193" spans="1:29" s="80" customFormat="1" hidden="1" x14ac:dyDescent="0.25">
      <c r="A4193" s="217"/>
      <c r="B4193" s="217"/>
      <c r="C4193" s="218"/>
      <c r="D4193" s="217"/>
      <c r="E4193" s="219"/>
      <c r="F4193" s="238" t="s">
        <v>225</v>
      </c>
      <c r="G4193" s="497" t="s">
        <v>226</v>
      </c>
      <c r="H4193" s="220"/>
      <c r="I4193" s="221"/>
      <c r="J4193" s="221">
        <f t="shared" si="317"/>
        <v>0</v>
      </c>
      <c r="K4193" s="221"/>
      <c r="L4193" s="221"/>
      <c r="M4193" s="221"/>
      <c r="N4193" s="722"/>
      <c r="O4193" s="115"/>
      <c r="P4193" s="98"/>
      <c r="Q4193" s="98"/>
      <c r="R4193" s="98"/>
      <c r="S4193" s="98"/>
      <c r="T4193" s="98"/>
      <c r="U4193" s="98"/>
      <c r="V4193" s="98"/>
      <c r="W4193" s="98"/>
      <c r="X4193" s="98"/>
      <c r="Y4193" s="98"/>
      <c r="Z4193" s="98"/>
      <c r="AA4193" s="98"/>
      <c r="AB4193" s="98"/>
      <c r="AC4193" s="98"/>
    </row>
    <row r="4194" spans="1:29" s="80" customFormat="1" hidden="1" x14ac:dyDescent="0.25">
      <c r="A4194" s="217"/>
      <c r="B4194" s="217"/>
      <c r="C4194" s="218"/>
      <c r="D4194" s="217"/>
      <c r="E4194" s="219"/>
      <c r="F4194" s="238" t="s">
        <v>227</v>
      </c>
      <c r="G4194" s="497" t="s">
        <v>228</v>
      </c>
      <c r="H4194" s="220"/>
      <c r="I4194" s="221"/>
      <c r="J4194" s="221">
        <f t="shared" si="317"/>
        <v>0</v>
      </c>
      <c r="K4194" s="221"/>
      <c r="L4194" s="221"/>
      <c r="M4194" s="221"/>
      <c r="N4194" s="722"/>
      <c r="O4194" s="115"/>
      <c r="P4194" s="98"/>
      <c r="Q4194" s="98"/>
      <c r="R4194" s="98"/>
      <c r="S4194" s="98"/>
      <c r="T4194" s="98"/>
      <c r="U4194" s="98"/>
      <c r="V4194" s="98"/>
      <c r="W4194" s="98"/>
      <c r="X4194" s="98"/>
      <c r="Y4194" s="98"/>
      <c r="Z4194" s="98"/>
      <c r="AA4194" s="98"/>
      <c r="AB4194" s="98"/>
      <c r="AC4194" s="98"/>
    </row>
    <row r="4195" spans="1:29" s="80" customFormat="1" hidden="1" x14ac:dyDescent="0.25">
      <c r="A4195" s="217"/>
      <c r="B4195" s="217"/>
      <c r="C4195" s="218"/>
      <c r="D4195" s="217"/>
      <c r="E4195" s="219"/>
      <c r="F4195" s="238" t="s">
        <v>229</v>
      </c>
      <c r="G4195" s="497" t="s">
        <v>230</v>
      </c>
      <c r="H4195" s="220"/>
      <c r="I4195" s="221"/>
      <c r="J4195" s="221">
        <f t="shared" si="317"/>
        <v>0</v>
      </c>
      <c r="K4195" s="221"/>
      <c r="L4195" s="221"/>
      <c r="M4195" s="221"/>
      <c r="N4195" s="722"/>
      <c r="O4195" s="115"/>
      <c r="P4195" s="98"/>
      <c r="Q4195" s="98"/>
      <c r="R4195" s="98"/>
      <c r="S4195" s="98"/>
      <c r="T4195" s="98"/>
      <c r="U4195" s="98"/>
      <c r="V4195" s="98"/>
      <c r="W4195" s="98"/>
      <c r="X4195" s="98"/>
      <c r="Y4195" s="98"/>
      <c r="Z4195" s="98"/>
      <c r="AA4195" s="98"/>
      <c r="AB4195" s="98"/>
      <c r="AC4195" s="98"/>
    </row>
    <row r="4196" spans="1:29" s="80" customFormat="1" hidden="1" x14ac:dyDescent="0.25">
      <c r="A4196" s="217"/>
      <c r="B4196" s="217"/>
      <c r="C4196" s="218"/>
      <c r="D4196" s="217"/>
      <c r="E4196" s="219"/>
      <c r="F4196" s="238" t="s">
        <v>231</v>
      </c>
      <c r="G4196" s="497" t="s">
        <v>4115</v>
      </c>
      <c r="H4196" s="220"/>
      <c r="I4196" s="221"/>
      <c r="J4196" s="221">
        <f t="shared" si="317"/>
        <v>0</v>
      </c>
      <c r="K4196" s="221"/>
      <c r="L4196" s="221"/>
      <c r="M4196" s="221"/>
      <c r="N4196" s="722"/>
      <c r="O4196" s="115"/>
      <c r="P4196" s="98"/>
      <c r="Q4196" s="98"/>
      <c r="R4196" s="98"/>
      <c r="S4196" s="98"/>
      <c r="T4196" s="98"/>
      <c r="U4196" s="98"/>
      <c r="V4196" s="98"/>
      <c r="W4196" s="98"/>
      <c r="X4196" s="98"/>
      <c r="Y4196" s="98"/>
      <c r="Z4196" s="98"/>
      <c r="AA4196" s="98"/>
      <c r="AB4196" s="98"/>
      <c r="AC4196" s="98"/>
    </row>
    <row r="4197" spans="1:29" s="80" customFormat="1" hidden="1" x14ac:dyDescent="0.25">
      <c r="A4197" s="217"/>
      <c r="B4197" s="217"/>
      <c r="C4197" s="218"/>
      <c r="D4197" s="217"/>
      <c r="E4197" s="219"/>
      <c r="F4197" s="238" t="s">
        <v>232</v>
      </c>
      <c r="G4197" s="497" t="s">
        <v>4114</v>
      </c>
      <c r="H4197" s="220"/>
      <c r="I4197" s="221"/>
      <c r="J4197" s="221">
        <f t="shared" si="317"/>
        <v>0</v>
      </c>
      <c r="K4197" s="221"/>
      <c r="L4197" s="221"/>
      <c r="M4197" s="221"/>
      <c r="N4197" s="722"/>
      <c r="O4197" s="115"/>
      <c r="P4197" s="98"/>
      <c r="Q4197" s="98"/>
      <c r="R4197" s="98"/>
      <c r="S4197" s="98"/>
      <c r="T4197" s="98"/>
      <c r="U4197" s="98"/>
      <c r="V4197" s="98"/>
      <c r="W4197" s="98"/>
      <c r="X4197" s="98"/>
      <c r="Y4197" s="98"/>
      <c r="Z4197" s="98"/>
      <c r="AA4197" s="98"/>
      <c r="AB4197" s="98"/>
      <c r="AC4197" s="98"/>
    </row>
    <row r="4198" spans="1:29" s="80" customFormat="1" hidden="1" x14ac:dyDescent="0.25">
      <c r="A4198" s="217"/>
      <c r="B4198" s="217"/>
      <c r="C4198" s="218"/>
      <c r="D4198" s="217"/>
      <c r="E4198" s="219"/>
      <c r="F4198" s="238" t="s">
        <v>233</v>
      </c>
      <c r="G4198" s="497" t="s">
        <v>42</v>
      </c>
      <c r="H4198" s="220"/>
      <c r="I4198" s="221"/>
      <c r="J4198" s="221">
        <f t="shared" si="317"/>
        <v>0</v>
      </c>
      <c r="K4198" s="221"/>
      <c r="L4198" s="221"/>
      <c r="M4198" s="221"/>
      <c r="N4198" s="722"/>
      <c r="O4198" s="115"/>
      <c r="P4198" s="98"/>
      <c r="Q4198" s="98"/>
      <c r="R4198" s="98"/>
      <c r="S4198" s="98"/>
      <c r="T4198" s="98"/>
      <c r="U4198" s="98"/>
      <c r="V4198" s="98"/>
      <c r="W4198" s="98"/>
      <c r="X4198" s="98"/>
      <c r="Y4198" s="98"/>
      <c r="Z4198" s="98"/>
      <c r="AA4198" s="98"/>
      <c r="AB4198" s="98"/>
      <c r="AC4198" s="98"/>
    </row>
    <row r="4199" spans="1:29" s="80" customFormat="1" hidden="1" x14ac:dyDescent="0.25">
      <c r="A4199" s="217"/>
      <c r="B4199" s="217"/>
      <c r="C4199" s="218"/>
      <c r="D4199" s="217"/>
      <c r="E4199" s="219"/>
      <c r="F4199" s="238" t="s">
        <v>234</v>
      </c>
      <c r="G4199" s="497" t="s">
        <v>235</v>
      </c>
      <c r="H4199" s="220"/>
      <c r="I4199" s="221"/>
      <c r="J4199" s="221">
        <f t="shared" si="317"/>
        <v>0</v>
      </c>
      <c r="K4199" s="221"/>
      <c r="L4199" s="221"/>
      <c r="M4199" s="221"/>
      <c r="N4199" s="722"/>
      <c r="O4199" s="115"/>
      <c r="P4199" s="98"/>
      <c r="Q4199" s="98"/>
      <c r="R4199" s="98"/>
      <c r="S4199" s="98"/>
      <c r="T4199" s="98"/>
      <c r="U4199" s="98"/>
      <c r="V4199" s="98"/>
      <c r="W4199" s="98"/>
      <c r="X4199" s="98"/>
      <c r="Y4199" s="98"/>
      <c r="Z4199" s="98"/>
      <c r="AA4199" s="98"/>
      <c r="AB4199" s="98"/>
      <c r="AC4199" s="98"/>
    </row>
    <row r="4200" spans="1:29" s="80" customFormat="1" hidden="1" x14ac:dyDescent="0.25">
      <c r="A4200" s="217"/>
      <c r="B4200" s="217"/>
      <c r="C4200" s="218"/>
      <c r="D4200" s="217"/>
      <c r="E4200" s="219"/>
      <c r="F4200" s="238" t="s">
        <v>236</v>
      </c>
      <c r="G4200" s="497" t="s">
        <v>237</v>
      </c>
      <c r="H4200" s="220"/>
      <c r="I4200" s="221"/>
      <c r="J4200" s="221">
        <f t="shared" si="317"/>
        <v>0</v>
      </c>
      <c r="K4200" s="221"/>
      <c r="L4200" s="221"/>
      <c r="M4200" s="221"/>
      <c r="N4200" s="722"/>
      <c r="O4200" s="115"/>
      <c r="P4200" s="98"/>
      <c r="Q4200" s="98"/>
      <c r="R4200" s="98"/>
      <c r="S4200" s="98"/>
      <c r="T4200" s="98"/>
      <c r="U4200" s="98"/>
      <c r="V4200" s="98"/>
      <c r="W4200" s="98"/>
      <c r="X4200" s="98"/>
      <c r="Y4200" s="98"/>
      <c r="Z4200" s="98"/>
      <c r="AA4200" s="98"/>
      <c r="AB4200" s="98"/>
      <c r="AC4200" s="98"/>
    </row>
    <row r="4201" spans="1:29" s="80" customFormat="1" ht="30" hidden="1" x14ac:dyDescent="0.25">
      <c r="A4201" s="217"/>
      <c r="B4201" s="217"/>
      <c r="C4201" s="218"/>
      <c r="D4201" s="217"/>
      <c r="E4201" s="219"/>
      <c r="F4201" s="238" t="s">
        <v>238</v>
      </c>
      <c r="G4201" s="497" t="s">
        <v>239</v>
      </c>
      <c r="H4201" s="220"/>
      <c r="I4201" s="221"/>
      <c r="J4201" s="221">
        <f t="shared" si="317"/>
        <v>0</v>
      </c>
      <c r="K4201" s="221"/>
      <c r="L4201" s="221"/>
      <c r="M4201" s="221"/>
      <c r="N4201" s="722"/>
      <c r="O4201" s="115"/>
      <c r="P4201" s="98"/>
      <c r="Q4201" s="98"/>
      <c r="R4201" s="98"/>
      <c r="S4201" s="98"/>
      <c r="T4201" s="98"/>
      <c r="U4201" s="98"/>
      <c r="V4201" s="98"/>
      <c r="W4201" s="98"/>
      <c r="X4201" s="98"/>
      <c r="Y4201" s="98"/>
      <c r="Z4201" s="98"/>
      <c r="AA4201" s="98"/>
      <c r="AB4201" s="98"/>
      <c r="AC4201" s="98"/>
    </row>
    <row r="4202" spans="1:29" s="80" customFormat="1" hidden="1" x14ac:dyDescent="0.25">
      <c r="A4202" s="217"/>
      <c r="B4202" s="217"/>
      <c r="C4202" s="218"/>
      <c r="D4202" s="217"/>
      <c r="E4202" s="219"/>
      <c r="F4202" s="238" t="s">
        <v>240</v>
      </c>
      <c r="G4202" s="497" t="s">
        <v>241</v>
      </c>
      <c r="H4202" s="220">
        <f>SUM(H4184)</f>
        <v>0</v>
      </c>
      <c r="I4202" s="221"/>
      <c r="J4202" s="221">
        <f t="shared" si="317"/>
        <v>0</v>
      </c>
      <c r="K4202" s="221"/>
      <c r="L4202" s="221"/>
      <c r="M4202" s="221"/>
      <c r="N4202" s="722"/>
      <c r="O4202" s="115"/>
      <c r="P4202" s="98"/>
      <c r="Q4202" s="98"/>
      <c r="R4202" s="98"/>
      <c r="S4202" s="98"/>
      <c r="T4202" s="98"/>
      <c r="U4202" s="98"/>
      <c r="V4202" s="98"/>
      <c r="W4202" s="98"/>
      <c r="X4202" s="98"/>
      <c r="Y4202" s="98"/>
      <c r="Z4202" s="98"/>
      <c r="AA4202" s="98"/>
      <c r="AB4202" s="98"/>
      <c r="AC4202" s="98"/>
    </row>
    <row r="4203" spans="1:29" s="80" customFormat="1" ht="30" hidden="1" x14ac:dyDescent="0.25">
      <c r="A4203" s="217"/>
      <c r="B4203" s="217"/>
      <c r="C4203" s="218"/>
      <c r="D4203" s="217"/>
      <c r="E4203" s="219"/>
      <c r="F4203" s="238" t="s">
        <v>242</v>
      </c>
      <c r="G4203" s="497" t="s">
        <v>243</v>
      </c>
      <c r="H4203" s="220"/>
      <c r="I4203" s="221"/>
      <c r="J4203" s="221">
        <f t="shared" si="317"/>
        <v>0</v>
      </c>
      <c r="K4203" s="221"/>
      <c r="L4203" s="221"/>
      <c r="M4203" s="221"/>
      <c r="N4203" s="722"/>
      <c r="O4203" s="115"/>
      <c r="P4203" s="98"/>
      <c r="Q4203" s="98"/>
      <c r="R4203" s="98"/>
      <c r="S4203" s="98"/>
      <c r="T4203" s="98"/>
      <c r="U4203" s="98"/>
      <c r="V4203" s="98"/>
      <c r="W4203" s="98"/>
      <c r="X4203" s="98"/>
      <c r="Y4203" s="98"/>
      <c r="Z4203" s="98"/>
      <c r="AA4203" s="98"/>
      <c r="AB4203" s="98"/>
      <c r="AC4203" s="98"/>
    </row>
    <row r="4204" spans="1:29" s="80" customFormat="1" hidden="1" x14ac:dyDescent="0.25">
      <c r="A4204" s="217"/>
      <c r="B4204" s="217"/>
      <c r="C4204" s="218"/>
      <c r="D4204" s="217"/>
      <c r="E4204" s="219"/>
      <c r="F4204" s="238" t="s">
        <v>244</v>
      </c>
      <c r="G4204" s="497" t="s">
        <v>245</v>
      </c>
      <c r="H4204" s="220"/>
      <c r="I4204" s="221"/>
      <c r="J4204" s="221">
        <f t="shared" si="317"/>
        <v>0</v>
      </c>
      <c r="K4204" s="221"/>
      <c r="L4204" s="221"/>
      <c r="M4204" s="221"/>
      <c r="N4204" s="722"/>
      <c r="O4204" s="115"/>
      <c r="P4204" s="98"/>
      <c r="Q4204" s="98"/>
      <c r="R4204" s="98"/>
      <c r="S4204" s="98"/>
      <c r="T4204" s="98"/>
      <c r="U4204" s="98"/>
      <c r="V4204" s="98"/>
      <c r="W4204" s="98"/>
      <c r="X4204" s="98"/>
      <c r="Y4204" s="98"/>
      <c r="Z4204" s="98"/>
      <c r="AA4204" s="98"/>
      <c r="AB4204" s="98"/>
      <c r="AC4204" s="98"/>
    </row>
    <row r="4205" spans="1:29" s="80" customFormat="1" hidden="1" x14ac:dyDescent="0.25">
      <c r="A4205" s="217"/>
      <c r="B4205" s="217"/>
      <c r="C4205" s="218"/>
      <c r="D4205" s="217"/>
      <c r="E4205" s="219"/>
      <c r="F4205" s="238" t="s">
        <v>246</v>
      </c>
      <c r="G4205" s="497" t="s">
        <v>247</v>
      </c>
      <c r="H4205" s="220"/>
      <c r="I4205" s="221"/>
      <c r="J4205" s="221">
        <f t="shared" si="317"/>
        <v>0</v>
      </c>
      <c r="K4205" s="221"/>
      <c r="L4205" s="221"/>
      <c r="M4205" s="221"/>
      <c r="N4205" s="722"/>
      <c r="O4205" s="115"/>
      <c r="P4205" s="98"/>
      <c r="Q4205" s="98"/>
      <c r="R4205" s="98"/>
      <c r="S4205" s="98"/>
      <c r="T4205" s="98"/>
      <c r="U4205" s="98"/>
      <c r="V4205" s="98"/>
      <c r="W4205" s="98"/>
      <c r="X4205" s="98"/>
      <c r="Y4205" s="98"/>
      <c r="Z4205" s="98"/>
      <c r="AA4205" s="98"/>
      <c r="AB4205" s="98"/>
      <c r="AC4205" s="98"/>
    </row>
    <row r="4206" spans="1:29" s="80" customFormat="1" ht="18" hidden="1" customHeight="1" x14ac:dyDescent="0.25">
      <c r="A4206" s="217"/>
      <c r="B4206" s="217"/>
      <c r="C4206" s="218"/>
      <c r="D4206" s="217"/>
      <c r="E4206" s="219"/>
      <c r="F4206" s="217"/>
      <c r="G4206" s="498" t="s">
        <v>4246</v>
      </c>
      <c r="H4206" s="239">
        <f>SUM(H4190:H4205)</f>
        <v>0</v>
      </c>
      <c r="I4206" s="240">
        <f>SUM(I4191:I4205)</f>
        <v>0</v>
      </c>
      <c r="J4206" s="240">
        <f>SUM(J4190:J4205)</f>
        <v>0</v>
      </c>
      <c r="K4206" s="240"/>
      <c r="L4206" s="240"/>
      <c r="M4206" s="240"/>
      <c r="N4206" s="724"/>
      <c r="O4206" s="115"/>
      <c r="P4206" s="98"/>
      <c r="Q4206" s="98"/>
      <c r="R4206" s="98"/>
      <c r="S4206" s="98"/>
      <c r="T4206" s="98"/>
      <c r="U4206" s="98"/>
      <c r="V4206" s="98"/>
      <c r="W4206" s="98"/>
      <c r="X4206" s="98"/>
      <c r="Y4206" s="98"/>
      <c r="Z4206" s="98"/>
      <c r="AA4206" s="98"/>
      <c r="AB4206" s="98"/>
      <c r="AC4206" s="98"/>
    </row>
    <row r="4207" spans="1:29" s="80" customFormat="1" ht="17.25" customHeight="1" x14ac:dyDescent="0.25">
      <c r="A4207" s="217"/>
      <c r="B4207" s="251"/>
      <c r="C4207" s="256" t="s">
        <v>4166</v>
      </c>
      <c r="D4207" s="229"/>
      <c r="E4207" s="257"/>
      <c r="F4207" s="258"/>
      <c r="G4207" s="518" t="s">
        <v>4167</v>
      </c>
      <c r="H4207" s="253"/>
      <c r="I4207" s="254"/>
      <c r="J4207" s="267"/>
      <c r="K4207" s="267"/>
      <c r="L4207" s="267"/>
      <c r="M4207" s="267"/>
      <c r="N4207" s="733"/>
      <c r="O4207" s="115"/>
      <c r="P4207" s="98"/>
      <c r="Q4207" s="98"/>
      <c r="R4207" s="98"/>
      <c r="S4207" s="98"/>
      <c r="T4207" s="98"/>
      <c r="U4207" s="98"/>
      <c r="V4207" s="98"/>
      <c r="W4207" s="98"/>
      <c r="X4207" s="98"/>
      <c r="Y4207" s="98"/>
      <c r="Z4207" s="98"/>
      <c r="AA4207" s="98"/>
      <c r="AB4207" s="98"/>
      <c r="AC4207" s="98"/>
    </row>
    <row r="4208" spans="1:29" s="80" customFormat="1" ht="27.75" customHeight="1" x14ac:dyDescent="0.25">
      <c r="A4208" s="250"/>
      <c r="B4208" s="217"/>
      <c r="C4208" s="228"/>
      <c r="D4208" s="230">
        <v>560</v>
      </c>
      <c r="E4208" s="231"/>
      <c r="F4208" s="230"/>
      <c r="G4208" s="492" t="s">
        <v>164</v>
      </c>
      <c r="H4208" s="220"/>
      <c r="I4208" s="221"/>
      <c r="J4208" s="221"/>
      <c r="K4208" s="221"/>
      <c r="L4208" s="221"/>
      <c r="M4208" s="221"/>
      <c r="N4208" s="722"/>
      <c r="O4208" s="115"/>
      <c r="P4208" s="98"/>
      <c r="Q4208" s="98"/>
      <c r="R4208" s="98"/>
      <c r="S4208" s="98"/>
      <c r="T4208" s="98"/>
      <c r="U4208" s="98"/>
      <c r="V4208" s="98"/>
      <c r="W4208" s="98"/>
      <c r="X4208" s="98"/>
      <c r="Y4208" s="98"/>
      <c r="Z4208" s="98"/>
      <c r="AA4208" s="98"/>
      <c r="AB4208" s="98"/>
      <c r="AC4208" s="98"/>
    </row>
    <row r="4209" spans="1:29" s="80" customFormat="1" hidden="1" x14ac:dyDescent="0.25">
      <c r="A4209" s="217"/>
      <c r="B4209" s="217"/>
      <c r="C4209" s="218"/>
      <c r="D4209" s="217"/>
      <c r="E4209" s="219"/>
      <c r="F4209" s="233">
        <v>411</v>
      </c>
      <c r="G4209" s="493" t="s">
        <v>3738</v>
      </c>
      <c r="H4209" s="220"/>
      <c r="I4209" s="221"/>
      <c r="J4209" s="221">
        <f>SUM(H4209:I4209)</f>
        <v>0</v>
      </c>
      <c r="K4209" s="221"/>
      <c r="L4209" s="221"/>
      <c r="M4209" s="221"/>
      <c r="N4209" s="722"/>
      <c r="O4209" s="115"/>
      <c r="P4209" s="98"/>
      <c r="Q4209" s="98"/>
      <c r="R4209" s="98"/>
      <c r="S4209" s="98"/>
      <c r="T4209" s="98"/>
      <c r="U4209" s="98"/>
      <c r="V4209" s="98"/>
      <c r="W4209" s="98"/>
      <c r="X4209" s="98"/>
      <c r="Y4209" s="98"/>
      <c r="Z4209" s="98"/>
      <c r="AA4209" s="98"/>
      <c r="AB4209" s="98"/>
      <c r="AC4209" s="98"/>
    </row>
    <row r="4210" spans="1:29" s="80" customFormat="1" hidden="1" x14ac:dyDescent="0.25">
      <c r="A4210" s="217"/>
      <c r="B4210" s="217"/>
      <c r="C4210" s="218"/>
      <c r="D4210" s="217"/>
      <c r="E4210" s="219"/>
      <c r="F4210" s="233">
        <v>412</v>
      </c>
      <c r="G4210" s="494" t="s">
        <v>3630</v>
      </c>
      <c r="H4210" s="220"/>
      <c r="I4210" s="221"/>
      <c r="J4210" s="221">
        <f t="shared" ref="J4210:J4268" si="318">SUM(H4210:I4210)</f>
        <v>0</v>
      </c>
      <c r="K4210" s="221"/>
      <c r="L4210" s="221"/>
      <c r="M4210" s="221"/>
      <c r="N4210" s="722"/>
      <c r="O4210" s="115"/>
      <c r="P4210" s="98"/>
      <c r="Q4210" s="98"/>
      <c r="R4210" s="98"/>
      <c r="S4210" s="98"/>
      <c r="T4210" s="98"/>
      <c r="U4210" s="98"/>
      <c r="V4210" s="98"/>
      <c r="W4210" s="98"/>
      <c r="X4210" s="98"/>
      <c r="Y4210" s="98"/>
      <c r="Z4210" s="98"/>
      <c r="AA4210" s="98"/>
      <c r="AB4210" s="98"/>
      <c r="AC4210" s="98"/>
    </row>
    <row r="4211" spans="1:29" s="80" customFormat="1" hidden="1" x14ac:dyDescent="0.25">
      <c r="A4211" s="217"/>
      <c r="B4211" s="217"/>
      <c r="C4211" s="218"/>
      <c r="D4211" s="217"/>
      <c r="E4211" s="219"/>
      <c r="F4211" s="233">
        <v>413</v>
      </c>
      <c r="G4211" s="493" t="s">
        <v>3739</v>
      </c>
      <c r="H4211" s="220"/>
      <c r="I4211" s="221"/>
      <c r="J4211" s="221">
        <f t="shared" si="318"/>
        <v>0</v>
      </c>
      <c r="K4211" s="221"/>
      <c r="L4211" s="221"/>
      <c r="M4211" s="221"/>
      <c r="N4211" s="722"/>
      <c r="O4211" s="115"/>
      <c r="P4211" s="98"/>
      <c r="Q4211" s="98"/>
      <c r="R4211" s="98"/>
      <c r="S4211" s="98"/>
      <c r="T4211" s="98"/>
      <c r="U4211" s="98"/>
      <c r="V4211" s="98"/>
      <c r="W4211" s="98"/>
      <c r="X4211" s="98"/>
      <c r="Y4211" s="98"/>
      <c r="Z4211" s="98"/>
      <c r="AA4211" s="98"/>
      <c r="AB4211" s="98"/>
      <c r="AC4211" s="98"/>
    </row>
    <row r="4212" spans="1:29" s="80" customFormat="1" hidden="1" x14ac:dyDescent="0.25">
      <c r="A4212" s="217"/>
      <c r="B4212" s="217"/>
      <c r="C4212" s="218"/>
      <c r="D4212" s="217"/>
      <c r="E4212" s="219"/>
      <c r="F4212" s="233">
        <v>414</v>
      </c>
      <c r="G4212" s="493" t="s">
        <v>3631</v>
      </c>
      <c r="H4212" s="220"/>
      <c r="I4212" s="221"/>
      <c r="J4212" s="221">
        <f t="shared" si="318"/>
        <v>0</v>
      </c>
      <c r="K4212" s="221"/>
      <c r="L4212" s="221"/>
      <c r="M4212" s="221"/>
      <c r="N4212" s="722"/>
      <c r="O4212" s="115"/>
      <c r="P4212" s="98"/>
      <c r="Q4212" s="98"/>
      <c r="R4212" s="98"/>
      <c r="S4212" s="98"/>
      <c r="T4212" s="98"/>
      <c r="U4212" s="98"/>
      <c r="V4212" s="98"/>
      <c r="W4212" s="98"/>
      <c r="X4212" s="98"/>
      <c r="Y4212" s="98"/>
      <c r="Z4212" s="98"/>
      <c r="AA4212" s="98"/>
      <c r="AB4212" s="98"/>
      <c r="AC4212" s="98"/>
    </row>
    <row r="4213" spans="1:29" s="80" customFormat="1" hidden="1" x14ac:dyDescent="0.25">
      <c r="A4213" s="217"/>
      <c r="B4213" s="217"/>
      <c r="C4213" s="218"/>
      <c r="D4213" s="217"/>
      <c r="E4213" s="219"/>
      <c r="F4213" s="233">
        <v>415</v>
      </c>
      <c r="G4213" s="493" t="s">
        <v>3748</v>
      </c>
      <c r="H4213" s="220"/>
      <c r="I4213" s="221"/>
      <c r="J4213" s="221">
        <f t="shared" si="318"/>
        <v>0</v>
      </c>
      <c r="K4213" s="221"/>
      <c r="L4213" s="221"/>
      <c r="M4213" s="221"/>
      <c r="N4213" s="722"/>
      <c r="O4213" s="115"/>
      <c r="P4213" s="98"/>
      <c r="Q4213" s="98"/>
      <c r="R4213" s="98"/>
      <c r="S4213" s="98"/>
      <c r="T4213" s="98"/>
      <c r="U4213" s="98"/>
      <c r="V4213" s="98"/>
      <c r="W4213" s="98"/>
      <c r="X4213" s="98"/>
      <c r="Y4213" s="98"/>
      <c r="Z4213" s="98"/>
      <c r="AA4213" s="98"/>
      <c r="AB4213" s="98"/>
      <c r="AC4213" s="98"/>
    </row>
    <row r="4214" spans="1:29" s="80" customFormat="1" hidden="1" x14ac:dyDescent="0.25">
      <c r="A4214" s="217"/>
      <c r="B4214" s="217"/>
      <c r="C4214" s="218"/>
      <c r="D4214" s="217"/>
      <c r="E4214" s="219"/>
      <c r="F4214" s="233">
        <v>416</v>
      </c>
      <c r="G4214" s="493" t="s">
        <v>3749</v>
      </c>
      <c r="H4214" s="220"/>
      <c r="I4214" s="221"/>
      <c r="J4214" s="221">
        <f t="shared" si="318"/>
        <v>0</v>
      </c>
      <c r="K4214" s="221"/>
      <c r="L4214" s="221"/>
      <c r="M4214" s="221"/>
      <c r="N4214" s="722"/>
      <c r="O4214" s="115"/>
      <c r="P4214" s="98"/>
      <c r="Q4214" s="98"/>
      <c r="R4214" s="98"/>
      <c r="S4214" s="98"/>
      <c r="T4214" s="98"/>
      <c r="U4214" s="98"/>
      <c r="V4214" s="98"/>
      <c r="W4214" s="98"/>
      <c r="X4214" s="98"/>
      <c r="Y4214" s="98"/>
      <c r="Z4214" s="98"/>
      <c r="AA4214" s="98"/>
      <c r="AB4214" s="98"/>
      <c r="AC4214" s="98"/>
    </row>
    <row r="4215" spans="1:29" s="80" customFormat="1" hidden="1" x14ac:dyDescent="0.25">
      <c r="A4215" s="217"/>
      <c r="B4215" s="217"/>
      <c r="C4215" s="218"/>
      <c r="D4215" s="217"/>
      <c r="E4215" s="219"/>
      <c r="F4215" s="233">
        <v>417</v>
      </c>
      <c r="G4215" s="493" t="s">
        <v>3750</v>
      </c>
      <c r="H4215" s="220"/>
      <c r="I4215" s="221"/>
      <c r="J4215" s="221">
        <f t="shared" si="318"/>
        <v>0</v>
      </c>
      <c r="K4215" s="221"/>
      <c r="L4215" s="221"/>
      <c r="M4215" s="221"/>
      <c r="N4215" s="722"/>
      <c r="O4215" s="115"/>
      <c r="P4215" s="98"/>
      <c r="Q4215" s="98"/>
      <c r="R4215" s="98"/>
      <c r="S4215" s="98"/>
      <c r="T4215" s="98"/>
      <c r="U4215" s="98"/>
      <c r="V4215" s="98"/>
      <c r="W4215" s="98"/>
      <c r="X4215" s="98"/>
      <c r="Y4215" s="98"/>
      <c r="Z4215" s="98"/>
      <c r="AA4215" s="98"/>
      <c r="AB4215" s="98"/>
      <c r="AC4215" s="98"/>
    </row>
    <row r="4216" spans="1:29" s="80" customFormat="1" hidden="1" x14ac:dyDescent="0.25">
      <c r="A4216" s="217"/>
      <c r="B4216" s="217"/>
      <c r="C4216" s="218"/>
      <c r="D4216" s="217"/>
      <c r="E4216" s="219"/>
      <c r="F4216" s="233">
        <v>418</v>
      </c>
      <c r="G4216" s="493" t="s">
        <v>3632</v>
      </c>
      <c r="H4216" s="220"/>
      <c r="I4216" s="221"/>
      <c r="J4216" s="221">
        <f t="shared" si="318"/>
        <v>0</v>
      </c>
      <c r="K4216" s="221"/>
      <c r="L4216" s="221"/>
      <c r="M4216" s="221"/>
      <c r="N4216" s="722"/>
      <c r="O4216" s="115"/>
      <c r="P4216" s="98"/>
      <c r="Q4216" s="98"/>
      <c r="R4216" s="98"/>
      <c r="S4216" s="98"/>
      <c r="T4216" s="98"/>
      <c r="U4216" s="98"/>
      <c r="V4216" s="98"/>
      <c r="W4216" s="98"/>
      <c r="X4216" s="98"/>
      <c r="Y4216" s="98"/>
      <c r="Z4216" s="98"/>
      <c r="AA4216" s="98"/>
      <c r="AB4216" s="98"/>
      <c r="AC4216" s="98"/>
    </row>
    <row r="4217" spans="1:29" s="80" customFormat="1" hidden="1" x14ac:dyDescent="0.25">
      <c r="A4217" s="217"/>
      <c r="B4217" s="217"/>
      <c r="C4217" s="218"/>
      <c r="D4217" s="217"/>
      <c r="E4217" s="219"/>
      <c r="F4217" s="233">
        <v>421</v>
      </c>
      <c r="G4217" s="493" t="s">
        <v>3634</v>
      </c>
      <c r="H4217" s="220"/>
      <c r="I4217" s="221"/>
      <c r="J4217" s="221">
        <f t="shared" si="318"/>
        <v>0</v>
      </c>
      <c r="K4217" s="221"/>
      <c r="L4217" s="221"/>
      <c r="M4217" s="221"/>
      <c r="N4217" s="722"/>
      <c r="O4217" s="115"/>
      <c r="P4217" s="98"/>
      <c r="Q4217" s="98"/>
      <c r="R4217" s="98"/>
      <c r="S4217" s="98"/>
      <c r="T4217" s="98"/>
      <c r="U4217" s="98"/>
      <c r="V4217" s="98"/>
      <c r="W4217" s="98"/>
      <c r="X4217" s="98"/>
      <c r="Y4217" s="98"/>
      <c r="Z4217" s="98"/>
      <c r="AA4217" s="98"/>
      <c r="AB4217" s="98"/>
      <c r="AC4217" s="98"/>
    </row>
    <row r="4218" spans="1:29" s="80" customFormat="1" hidden="1" x14ac:dyDescent="0.25">
      <c r="A4218" s="217"/>
      <c r="B4218" s="217"/>
      <c r="C4218" s="218"/>
      <c r="D4218" s="217"/>
      <c r="E4218" s="219"/>
      <c r="F4218" s="233">
        <v>422</v>
      </c>
      <c r="G4218" s="493" t="s">
        <v>3635</v>
      </c>
      <c r="H4218" s="220"/>
      <c r="I4218" s="221"/>
      <c r="J4218" s="221">
        <f t="shared" si="318"/>
        <v>0</v>
      </c>
      <c r="K4218" s="221"/>
      <c r="L4218" s="221"/>
      <c r="M4218" s="221"/>
      <c r="N4218" s="722"/>
      <c r="O4218" s="115"/>
      <c r="P4218" s="98"/>
      <c r="Q4218" s="98"/>
      <c r="R4218" s="98"/>
      <c r="S4218" s="98"/>
      <c r="T4218" s="98"/>
      <c r="U4218" s="98"/>
      <c r="V4218" s="98"/>
      <c r="W4218" s="98"/>
      <c r="X4218" s="98"/>
      <c r="Y4218" s="98"/>
      <c r="Z4218" s="98"/>
      <c r="AA4218" s="98"/>
      <c r="AB4218" s="98"/>
      <c r="AC4218" s="98"/>
    </row>
    <row r="4219" spans="1:29" s="80" customFormat="1" x14ac:dyDescent="0.25">
      <c r="A4219" s="217"/>
      <c r="B4219" s="217"/>
      <c r="C4219" s="218"/>
      <c r="D4219" s="217"/>
      <c r="E4219" s="219">
        <v>101</v>
      </c>
      <c r="F4219" s="233">
        <v>423</v>
      </c>
      <c r="G4219" s="493" t="s">
        <v>3636</v>
      </c>
      <c r="H4219" s="220">
        <v>800000</v>
      </c>
      <c r="I4219" s="221"/>
      <c r="J4219" s="221">
        <f t="shared" si="318"/>
        <v>800000</v>
      </c>
      <c r="K4219" s="221">
        <v>79244</v>
      </c>
      <c r="L4219" s="221"/>
      <c r="M4219" s="221">
        <f t="shared" ref="M4219:M4268" si="319">SUM(K4219:L4219)</f>
        <v>79244</v>
      </c>
      <c r="N4219" s="722"/>
      <c r="O4219" s="115"/>
      <c r="P4219" s="98"/>
      <c r="Q4219" s="98"/>
      <c r="R4219" s="98"/>
      <c r="S4219" s="98"/>
      <c r="T4219" s="98"/>
      <c r="U4219" s="98"/>
      <c r="V4219" s="98"/>
      <c r="W4219" s="98"/>
      <c r="X4219" s="98"/>
      <c r="Y4219" s="98"/>
      <c r="Z4219" s="98"/>
      <c r="AA4219" s="98"/>
      <c r="AB4219" s="98"/>
      <c r="AC4219" s="98"/>
    </row>
    <row r="4220" spans="1:29" s="80" customFormat="1" ht="16.5" hidden="1" customHeight="1" x14ac:dyDescent="0.25">
      <c r="A4220" s="217"/>
      <c r="B4220" s="217"/>
      <c r="C4220" s="218"/>
      <c r="D4220" s="217"/>
      <c r="E4220" s="219"/>
      <c r="F4220" s="233">
        <v>424</v>
      </c>
      <c r="G4220" s="493" t="s">
        <v>4168</v>
      </c>
      <c r="H4220" s="220">
        <v>0</v>
      </c>
      <c r="I4220" s="221"/>
      <c r="J4220" s="221">
        <f t="shared" si="318"/>
        <v>0</v>
      </c>
      <c r="K4220" s="221">
        <v>0</v>
      </c>
      <c r="L4220" s="221"/>
      <c r="M4220" s="221">
        <f t="shared" si="319"/>
        <v>0</v>
      </c>
      <c r="N4220" s="722"/>
      <c r="O4220" s="115"/>
      <c r="P4220" s="98"/>
      <c r="Q4220" s="98"/>
      <c r="R4220" s="98"/>
      <c r="S4220" s="98"/>
      <c r="T4220" s="98"/>
      <c r="U4220" s="98"/>
      <c r="V4220" s="98"/>
      <c r="W4220" s="98"/>
      <c r="X4220" s="98"/>
      <c r="Y4220" s="98"/>
      <c r="Z4220" s="98"/>
      <c r="AA4220" s="98"/>
      <c r="AB4220" s="98"/>
      <c r="AC4220" s="98"/>
    </row>
    <row r="4221" spans="1:29" s="80" customFormat="1" ht="11.25" hidden="1" customHeight="1" x14ac:dyDescent="0.25">
      <c r="A4221" s="217"/>
      <c r="B4221" s="217"/>
      <c r="C4221" s="218"/>
      <c r="D4221" s="217"/>
      <c r="E4221" s="219"/>
      <c r="F4221" s="233">
        <v>425</v>
      </c>
      <c r="G4221" s="493" t="s">
        <v>3751</v>
      </c>
      <c r="H4221" s="220"/>
      <c r="I4221" s="221"/>
      <c r="J4221" s="221">
        <f t="shared" si="318"/>
        <v>0</v>
      </c>
      <c r="K4221" s="221"/>
      <c r="L4221" s="221"/>
      <c r="M4221" s="221">
        <f t="shared" si="319"/>
        <v>0</v>
      </c>
      <c r="N4221" s="722"/>
      <c r="O4221" s="115"/>
      <c r="P4221" s="98"/>
      <c r="Q4221" s="98"/>
      <c r="R4221" s="98"/>
      <c r="S4221" s="98"/>
      <c r="T4221" s="98"/>
      <c r="U4221" s="98"/>
      <c r="V4221" s="98"/>
      <c r="W4221" s="98"/>
      <c r="X4221" s="98"/>
      <c r="Y4221" s="98"/>
      <c r="Z4221" s="98"/>
      <c r="AA4221" s="98"/>
      <c r="AB4221" s="98"/>
      <c r="AC4221" s="98"/>
    </row>
    <row r="4222" spans="1:29" s="80" customFormat="1" hidden="1" x14ac:dyDescent="0.25">
      <c r="A4222" s="217"/>
      <c r="B4222" s="217"/>
      <c r="C4222" s="218"/>
      <c r="D4222" s="217"/>
      <c r="E4222" s="219"/>
      <c r="F4222" s="233">
        <v>426</v>
      </c>
      <c r="G4222" s="493" t="s">
        <v>3638</v>
      </c>
      <c r="H4222" s="220"/>
      <c r="I4222" s="221"/>
      <c r="J4222" s="221">
        <f t="shared" si="318"/>
        <v>0</v>
      </c>
      <c r="K4222" s="221"/>
      <c r="L4222" s="221"/>
      <c r="M4222" s="221">
        <f t="shared" si="319"/>
        <v>0</v>
      </c>
      <c r="N4222" s="722"/>
      <c r="O4222" s="115"/>
      <c r="P4222" s="98"/>
      <c r="Q4222" s="98"/>
      <c r="R4222" s="98"/>
      <c r="S4222" s="98"/>
      <c r="T4222" s="98"/>
      <c r="U4222" s="98"/>
      <c r="V4222" s="98"/>
      <c r="W4222" s="98"/>
      <c r="X4222" s="98"/>
      <c r="Y4222" s="98"/>
      <c r="Z4222" s="98"/>
      <c r="AA4222" s="98"/>
      <c r="AB4222" s="98"/>
      <c r="AC4222" s="98"/>
    </row>
    <row r="4223" spans="1:29" s="80" customFormat="1" hidden="1" x14ac:dyDescent="0.25">
      <c r="A4223" s="217"/>
      <c r="B4223" s="217"/>
      <c r="C4223" s="218"/>
      <c r="D4223" s="217"/>
      <c r="E4223" s="219"/>
      <c r="F4223" s="233">
        <v>431</v>
      </c>
      <c r="G4223" s="493" t="s">
        <v>3752</v>
      </c>
      <c r="H4223" s="220"/>
      <c r="I4223" s="221"/>
      <c r="J4223" s="221">
        <f t="shared" si="318"/>
        <v>0</v>
      </c>
      <c r="K4223" s="221"/>
      <c r="L4223" s="221"/>
      <c r="M4223" s="221">
        <f t="shared" si="319"/>
        <v>0</v>
      </c>
      <c r="N4223" s="722"/>
      <c r="O4223" s="115"/>
      <c r="P4223" s="98"/>
      <c r="Q4223" s="98"/>
      <c r="R4223" s="98"/>
      <c r="S4223" s="98"/>
      <c r="T4223" s="98"/>
      <c r="U4223" s="98"/>
      <c r="V4223" s="98"/>
      <c r="W4223" s="98"/>
      <c r="X4223" s="98"/>
      <c r="Y4223" s="98"/>
      <c r="Z4223" s="98"/>
      <c r="AA4223" s="98"/>
      <c r="AB4223" s="98"/>
      <c r="AC4223" s="98"/>
    </row>
    <row r="4224" spans="1:29" s="80" customFormat="1" hidden="1" x14ac:dyDescent="0.25">
      <c r="A4224" s="217"/>
      <c r="B4224" s="217"/>
      <c r="C4224" s="218"/>
      <c r="D4224" s="217"/>
      <c r="E4224" s="219"/>
      <c r="F4224" s="233">
        <v>432</v>
      </c>
      <c r="G4224" s="493" t="s">
        <v>3753</v>
      </c>
      <c r="H4224" s="220"/>
      <c r="I4224" s="221"/>
      <c r="J4224" s="221">
        <f t="shared" si="318"/>
        <v>0</v>
      </c>
      <c r="K4224" s="221"/>
      <c r="L4224" s="221"/>
      <c r="M4224" s="221">
        <f t="shared" si="319"/>
        <v>0</v>
      </c>
      <c r="N4224" s="722"/>
      <c r="O4224" s="115"/>
      <c r="P4224" s="98"/>
      <c r="Q4224" s="98"/>
      <c r="R4224" s="98"/>
      <c r="S4224" s="98"/>
      <c r="T4224" s="98"/>
      <c r="U4224" s="98"/>
      <c r="V4224" s="98"/>
      <c r="W4224" s="98"/>
      <c r="X4224" s="98"/>
      <c r="Y4224" s="98"/>
      <c r="Z4224" s="98"/>
      <c r="AA4224" s="98"/>
      <c r="AB4224" s="98"/>
      <c r="AC4224" s="98"/>
    </row>
    <row r="4225" spans="1:29" s="80" customFormat="1" hidden="1" x14ac:dyDescent="0.25">
      <c r="A4225" s="217"/>
      <c r="B4225" s="217"/>
      <c r="C4225" s="218"/>
      <c r="D4225" s="217"/>
      <c r="E4225" s="219"/>
      <c r="F4225" s="233">
        <v>433</v>
      </c>
      <c r="G4225" s="493" t="s">
        <v>3754</v>
      </c>
      <c r="H4225" s="220"/>
      <c r="I4225" s="221"/>
      <c r="J4225" s="221">
        <f t="shared" si="318"/>
        <v>0</v>
      </c>
      <c r="K4225" s="221"/>
      <c r="L4225" s="221"/>
      <c r="M4225" s="221">
        <f t="shared" si="319"/>
        <v>0</v>
      </c>
      <c r="N4225" s="722"/>
      <c r="O4225" s="115"/>
      <c r="P4225" s="98"/>
      <c r="Q4225" s="98"/>
      <c r="R4225" s="98"/>
      <c r="S4225" s="98"/>
      <c r="T4225" s="98"/>
      <c r="U4225" s="98"/>
      <c r="V4225" s="98"/>
      <c r="W4225" s="98"/>
      <c r="X4225" s="98"/>
      <c r="Y4225" s="98"/>
      <c r="Z4225" s="98"/>
      <c r="AA4225" s="98"/>
      <c r="AB4225" s="98"/>
      <c r="AC4225" s="98"/>
    </row>
    <row r="4226" spans="1:29" s="80" customFormat="1" hidden="1" x14ac:dyDescent="0.25">
      <c r="A4226" s="217"/>
      <c r="B4226" s="217"/>
      <c r="C4226" s="218"/>
      <c r="D4226" s="217"/>
      <c r="E4226" s="219"/>
      <c r="F4226" s="233">
        <v>434</v>
      </c>
      <c r="G4226" s="493" t="s">
        <v>3755</v>
      </c>
      <c r="H4226" s="220"/>
      <c r="I4226" s="221"/>
      <c r="J4226" s="221">
        <f t="shared" si="318"/>
        <v>0</v>
      </c>
      <c r="K4226" s="221"/>
      <c r="L4226" s="221"/>
      <c r="M4226" s="221">
        <f t="shared" si="319"/>
        <v>0</v>
      </c>
      <c r="N4226" s="722"/>
      <c r="O4226" s="115"/>
      <c r="P4226" s="98"/>
      <c r="Q4226" s="98"/>
      <c r="R4226" s="98"/>
      <c r="S4226" s="98"/>
      <c r="T4226" s="98"/>
      <c r="U4226" s="98"/>
      <c r="V4226" s="98"/>
      <c r="W4226" s="98"/>
      <c r="X4226" s="98"/>
      <c r="Y4226" s="98"/>
      <c r="Z4226" s="98"/>
      <c r="AA4226" s="98"/>
      <c r="AB4226" s="98"/>
      <c r="AC4226" s="98"/>
    </row>
    <row r="4227" spans="1:29" s="80" customFormat="1" hidden="1" x14ac:dyDescent="0.25">
      <c r="A4227" s="217"/>
      <c r="B4227" s="217"/>
      <c r="C4227" s="218"/>
      <c r="D4227" s="217"/>
      <c r="E4227" s="219"/>
      <c r="F4227" s="233">
        <v>435</v>
      </c>
      <c r="G4227" s="493" t="s">
        <v>3639</v>
      </c>
      <c r="H4227" s="220"/>
      <c r="I4227" s="221"/>
      <c r="J4227" s="221">
        <f t="shared" si="318"/>
        <v>0</v>
      </c>
      <c r="K4227" s="221"/>
      <c r="L4227" s="221"/>
      <c r="M4227" s="221">
        <f t="shared" si="319"/>
        <v>0</v>
      </c>
      <c r="N4227" s="722"/>
      <c r="O4227" s="115"/>
      <c r="P4227" s="98"/>
      <c r="Q4227" s="98"/>
      <c r="R4227" s="98"/>
      <c r="S4227" s="98"/>
      <c r="T4227" s="98"/>
      <c r="U4227" s="98"/>
      <c r="V4227" s="98"/>
      <c r="W4227" s="98"/>
      <c r="X4227" s="98"/>
      <c r="Y4227" s="98"/>
      <c r="Z4227" s="98"/>
      <c r="AA4227" s="98"/>
      <c r="AB4227" s="98"/>
      <c r="AC4227" s="98"/>
    </row>
    <row r="4228" spans="1:29" s="80" customFormat="1" hidden="1" x14ac:dyDescent="0.25">
      <c r="A4228" s="217"/>
      <c r="B4228" s="217"/>
      <c r="C4228" s="218"/>
      <c r="D4228" s="217"/>
      <c r="E4228" s="219"/>
      <c r="F4228" s="233">
        <v>441</v>
      </c>
      <c r="G4228" s="493" t="s">
        <v>3756</v>
      </c>
      <c r="H4228" s="220"/>
      <c r="I4228" s="221"/>
      <c r="J4228" s="221">
        <f t="shared" si="318"/>
        <v>0</v>
      </c>
      <c r="K4228" s="221"/>
      <c r="L4228" s="221"/>
      <c r="M4228" s="221">
        <f t="shared" si="319"/>
        <v>0</v>
      </c>
      <c r="N4228" s="722"/>
      <c r="O4228" s="115"/>
      <c r="P4228" s="98"/>
      <c r="Q4228" s="98"/>
      <c r="R4228" s="98"/>
      <c r="S4228" s="98"/>
      <c r="T4228" s="98"/>
      <c r="U4228" s="98"/>
      <c r="V4228" s="98"/>
      <c r="W4228" s="98"/>
      <c r="X4228" s="98"/>
      <c r="Y4228" s="98"/>
      <c r="Z4228" s="98"/>
      <c r="AA4228" s="98"/>
      <c r="AB4228" s="98"/>
      <c r="AC4228" s="98"/>
    </row>
    <row r="4229" spans="1:29" s="80" customFormat="1" hidden="1" x14ac:dyDescent="0.25">
      <c r="A4229" s="217"/>
      <c r="B4229" s="217"/>
      <c r="C4229" s="218"/>
      <c r="D4229" s="217"/>
      <c r="E4229" s="219"/>
      <c r="F4229" s="233">
        <v>442</v>
      </c>
      <c r="G4229" s="493" t="s">
        <v>3757</v>
      </c>
      <c r="H4229" s="220"/>
      <c r="I4229" s="221"/>
      <c r="J4229" s="221">
        <f t="shared" si="318"/>
        <v>0</v>
      </c>
      <c r="K4229" s="221"/>
      <c r="L4229" s="221"/>
      <c r="M4229" s="221">
        <f t="shared" si="319"/>
        <v>0</v>
      </c>
      <c r="N4229" s="722"/>
      <c r="O4229" s="115"/>
      <c r="P4229" s="98"/>
      <c r="Q4229" s="98"/>
      <c r="R4229" s="98"/>
      <c r="S4229" s="98"/>
      <c r="T4229" s="98"/>
      <c r="U4229" s="98"/>
      <c r="V4229" s="98"/>
      <c r="W4229" s="98"/>
      <c r="X4229" s="98"/>
      <c r="Y4229" s="98"/>
      <c r="Z4229" s="98"/>
      <c r="AA4229" s="98"/>
      <c r="AB4229" s="98"/>
      <c r="AC4229" s="98"/>
    </row>
    <row r="4230" spans="1:29" s="80" customFormat="1" hidden="1" x14ac:dyDescent="0.25">
      <c r="A4230" s="217"/>
      <c r="B4230" s="217"/>
      <c r="C4230" s="218"/>
      <c r="D4230" s="217"/>
      <c r="E4230" s="219"/>
      <c r="F4230" s="233">
        <v>443</v>
      </c>
      <c r="G4230" s="493" t="s">
        <v>3640</v>
      </c>
      <c r="H4230" s="220"/>
      <c r="I4230" s="221"/>
      <c r="J4230" s="221">
        <f t="shared" si="318"/>
        <v>0</v>
      </c>
      <c r="K4230" s="221"/>
      <c r="L4230" s="221"/>
      <c r="M4230" s="221">
        <f t="shared" si="319"/>
        <v>0</v>
      </c>
      <c r="N4230" s="722"/>
      <c r="O4230" s="115"/>
      <c r="P4230" s="98"/>
      <c r="Q4230" s="98"/>
      <c r="R4230" s="98"/>
      <c r="S4230" s="98"/>
      <c r="T4230" s="98"/>
      <c r="U4230" s="98"/>
      <c r="V4230" s="98"/>
      <c r="W4230" s="98"/>
      <c r="X4230" s="98"/>
      <c r="Y4230" s="98"/>
      <c r="Z4230" s="98"/>
      <c r="AA4230" s="98"/>
      <c r="AB4230" s="98"/>
      <c r="AC4230" s="98"/>
    </row>
    <row r="4231" spans="1:29" s="80" customFormat="1" hidden="1" x14ac:dyDescent="0.25">
      <c r="A4231" s="217"/>
      <c r="B4231" s="217"/>
      <c r="C4231" s="218"/>
      <c r="D4231" s="217"/>
      <c r="E4231" s="219"/>
      <c r="F4231" s="233">
        <v>444</v>
      </c>
      <c r="G4231" s="493" t="s">
        <v>3641</v>
      </c>
      <c r="H4231" s="220"/>
      <c r="I4231" s="221"/>
      <c r="J4231" s="221">
        <f t="shared" si="318"/>
        <v>0</v>
      </c>
      <c r="K4231" s="221"/>
      <c r="L4231" s="221"/>
      <c r="M4231" s="221">
        <f t="shared" si="319"/>
        <v>0</v>
      </c>
      <c r="N4231" s="722"/>
      <c r="O4231" s="115"/>
      <c r="P4231" s="98"/>
      <c r="Q4231" s="98"/>
      <c r="R4231" s="98"/>
      <c r="S4231" s="98"/>
      <c r="T4231" s="98"/>
      <c r="U4231" s="98"/>
      <c r="V4231" s="98"/>
      <c r="W4231" s="98"/>
      <c r="X4231" s="98"/>
      <c r="Y4231" s="98"/>
      <c r="Z4231" s="98"/>
      <c r="AA4231" s="98"/>
      <c r="AB4231" s="98"/>
      <c r="AC4231" s="98"/>
    </row>
    <row r="4232" spans="1:29" s="80" customFormat="1" ht="30" hidden="1" x14ac:dyDescent="0.25">
      <c r="A4232" s="217"/>
      <c r="B4232" s="217"/>
      <c r="C4232" s="218"/>
      <c r="D4232" s="217"/>
      <c r="E4232" s="219"/>
      <c r="F4232" s="233">
        <v>4511</v>
      </c>
      <c r="G4232" s="495" t="s">
        <v>1675</v>
      </c>
      <c r="H4232" s="220"/>
      <c r="I4232" s="221"/>
      <c r="J4232" s="221">
        <f t="shared" si="318"/>
        <v>0</v>
      </c>
      <c r="K4232" s="221"/>
      <c r="L4232" s="221"/>
      <c r="M4232" s="221">
        <f t="shared" si="319"/>
        <v>0</v>
      </c>
      <c r="N4232" s="722"/>
      <c r="O4232" s="115"/>
      <c r="P4232" s="98"/>
      <c r="Q4232" s="98"/>
      <c r="R4232" s="98"/>
      <c r="S4232" s="98"/>
      <c r="T4232" s="98"/>
      <c r="U4232" s="98"/>
      <c r="V4232" s="98"/>
      <c r="W4232" s="98"/>
      <c r="X4232" s="98"/>
      <c r="Y4232" s="98"/>
      <c r="Z4232" s="98"/>
      <c r="AA4232" s="98"/>
      <c r="AB4232" s="98"/>
      <c r="AC4232" s="98"/>
    </row>
    <row r="4233" spans="1:29" s="80" customFormat="1" ht="30" hidden="1" x14ac:dyDescent="0.25">
      <c r="A4233" s="217"/>
      <c r="B4233" s="217"/>
      <c r="C4233" s="218"/>
      <c r="D4233" s="217"/>
      <c r="E4233" s="219"/>
      <c r="F4233" s="233">
        <v>4512</v>
      </c>
      <c r="G4233" s="495" t="s">
        <v>1684</v>
      </c>
      <c r="H4233" s="220"/>
      <c r="I4233" s="221"/>
      <c r="J4233" s="221">
        <f t="shared" si="318"/>
        <v>0</v>
      </c>
      <c r="K4233" s="221"/>
      <c r="L4233" s="221"/>
      <c r="M4233" s="221">
        <f t="shared" si="319"/>
        <v>0</v>
      </c>
      <c r="N4233" s="722"/>
      <c r="O4233" s="115"/>
      <c r="P4233" s="98"/>
      <c r="Q4233" s="98"/>
      <c r="R4233" s="98"/>
      <c r="S4233" s="98"/>
      <c r="T4233" s="98"/>
      <c r="U4233" s="98"/>
      <c r="V4233" s="98"/>
      <c r="W4233" s="98"/>
      <c r="X4233" s="98"/>
      <c r="Y4233" s="98"/>
      <c r="Z4233" s="98"/>
      <c r="AA4233" s="98"/>
      <c r="AB4233" s="98"/>
      <c r="AC4233" s="98"/>
    </row>
    <row r="4234" spans="1:29" s="80" customFormat="1" hidden="1" x14ac:dyDescent="0.25">
      <c r="A4234" s="217"/>
      <c r="B4234" s="217"/>
      <c r="C4234" s="218"/>
      <c r="D4234" s="217"/>
      <c r="E4234" s="219"/>
      <c r="F4234" s="233">
        <v>452</v>
      </c>
      <c r="G4234" s="493" t="s">
        <v>3758</v>
      </c>
      <c r="H4234" s="220"/>
      <c r="I4234" s="221"/>
      <c r="J4234" s="221">
        <f t="shared" si="318"/>
        <v>0</v>
      </c>
      <c r="K4234" s="221"/>
      <c r="L4234" s="221"/>
      <c r="M4234" s="221">
        <f t="shared" si="319"/>
        <v>0</v>
      </c>
      <c r="N4234" s="722"/>
      <c r="O4234" s="115"/>
      <c r="P4234" s="98"/>
      <c r="Q4234" s="98"/>
      <c r="R4234" s="98"/>
      <c r="S4234" s="98"/>
      <c r="T4234" s="98"/>
      <c r="U4234" s="98"/>
      <c r="V4234" s="98"/>
      <c r="W4234" s="98"/>
      <c r="X4234" s="98"/>
      <c r="Y4234" s="98"/>
      <c r="Z4234" s="98"/>
      <c r="AA4234" s="98"/>
      <c r="AB4234" s="98"/>
      <c r="AC4234" s="98"/>
    </row>
    <row r="4235" spans="1:29" s="80" customFormat="1" hidden="1" x14ac:dyDescent="0.25">
      <c r="A4235" s="217"/>
      <c r="B4235" s="217"/>
      <c r="C4235" s="218"/>
      <c r="D4235" s="217"/>
      <c r="E4235" s="219"/>
      <c r="F4235" s="233">
        <v>453</v>
      </c>
      <c r="G4235" s="493" t="s">
        <v>3759</v>
      </c>
      <c r="H4235" s="220"/>
      <c r="I4235" s="221"/>
      <c r="J4235" s="221">
        <f t="shared" si="318"/>
        <v>0</v>
      </c>
      <c r="K4235" s="221"/>
      <c r="L4235" s="221"/>
      <c r="M4235" s="221">
        <f t="shared" si="319"/>
        <v>0</v>
      </c>
      <c r="N4235" s="722"/>
      <c r="O4235" s="115"/>
      <c r="P4235" s="98"/>
      <c r="Q4235" s="98"/>
      <c r="R4235" s="98"/>
      <c r="S4235" s="98"/>
      <c r="T4235" s="98"/>
      <c r="U4235" s="98"/>
      <c r="V4235" s="98"/>
      <c r="W4235" s="98"/>
      <c r="X4235" s="98"/>
      <c r="Y4235" s="98"/>
      <c r="Z4235" s="98"/>
      <c r="AA4235" s="98"/>
      <c r="AB4235" s="98"/>
      <c r="AC4235" s="98"/>
    </row>
    <row r="4236" spans="1:29" s="80" customFormat="1" hidden="1" x14ac:dyDescent="0.25">
      <c r="A4236" s="217"/>
      <c r="B4236" s="217"/>
      <c r="C4236" s="218"/>
      <c r="D4236" s="217"/>
      <c r="E4236" s="219"/>
      <c r="F4236" s="233">
        <v>454</v>
      </c>
      <c r="G4236" s="493" t="s">
        <v>3642</v>
      </c>
      <c r="H4236" s="220"/>
      <c r="I4236" s="221"/>
      <c r="J4236" s="221">
        <f t="shared" si="318"/>
        <v>0</v>
      </c>
      <c r="K4236" s="221"/>
      <c r="L4236" s="221"/>
      <c r="M4236" s="221">
        <f t="shared" si="319"/>
        <v>0</v>
      </c>
      <c r="N4236" s="722"/>
      <c r="O4236" s="115"/>
      <c r="P4236" s="98"/>
      <c r="Q4236" s="98"/>
      <c r="R4236" s="98"/>
      <c r="S4236" s="98"/>
      <c r="T4236" s="98"/>
      <c r="U4236" s="98"/>
      <c r="V4236" s="98"/>
      <c r="W4236" s="98"/>
      <c r="X4236" s="98"/>
      <c r="Y4236" s="98"/>
      <c r="Z4236" s="98"/>
      <c r="AA4236" s="98"/>
      <c r="AB4236" s="98"/>
      <c r="AC4236" s="98"/>
    </row>
    <row r="4237" spans="1:29" s="80" customFormat="1" hidden="1" x14ac:dyDescent="0.25">
      <c r="A4237" s="217"/>
      <c r="B4237" s="217"/>
      <c r="C4237" s="218"/>
      <c r="D4237" s="217"/>
      <c r="E4237" s="219"/>
      <c r="F4237" s="233">
        <v>461</v>
      </c>
      <c r="G4237" s="493" t="s">
        <v>3740</v>
      </c>
      <c r="H4237" s="220"/>
      <c r="I4237" s="221"/>
      <c r="J4237" s="221">
        <f t="shared" si="318"/>
        <v>0</v>
      </c>
      <c r="K4237" s="221"/>
      <c r="L4237" s="221"/>
      <c r="M4237" s="221">
        <f t="shared" si="319"/>
        <v>0</v>
      </c>
      <c r="N4237" s="722"/>
      <c r="O4237" s="115"/>
      <c r="P4237" s="98"/>
      <c r="Q4237" s="98"/>
      <c r="R4237" s="98"/>
      <c r="S4237" s="98"/>
      <c r="T4237" s="98"/>
      <c r="U4237" s="98"/>
      <c r="V4237" s="98"/>
      <c r="W4237" s="98"/>
      <c r="X4237" s="98"/>
      <c r="Y4237" s="98"/>
      <c r="Z4237" s="98"/>
      <c r="AA4237" s="98"/>
      <c r="AB4237" s="98"/>
      <c r="AC4237" s="98"/>
    </row>
    <row r="4238" spans="1:29" s="80" customFormat="1" hidden="1" x14ac:dyDescent="0.25">
      <c r="A4238" s="217"/>
      <c r="B4238" s="217"/>
      <c r="C4238" s="218"/>
      <c r="D4238" s="217"/>
      <c r="E4238" s="219"/>
      <c r="F4238" s="233">
        <v>462</v>
      </c>
      <c r="G4238" s="493" t="s">
        <v>3643</v>
      </c>
      <c r="H4238" s="220"/>
      <c r="I4238" s="221"/>
      <c r="J4238" s="221">
        <f t="shared" si="318"/>
        <v>0</v>
      </c>
      <c r="K4238" s="221"/>
      <c r="L4238" s="221"/>
      <c r="M4238" s="221">
        <f t="shared" si="319"/>
        <v>0</v>
      </c>
      <c r="N4238" s="722"/>
      <c r="O4238" s="115"/>
      <c r="P4238" s="98"/>
      <c r="Q4238" s="98"/>
      <c r="R4238" s="98"/>
      <c r="S4238" s="98"/>
      <c r="T4238" s="98"/>
      <c r="U4238" s="98"/>
      <c r="V4238" s="98"/>
      <c r="W4238" s="98"/>
      <c r="X4238" s="98"/>
      <c r="Y4238" s="98"/>
      <c r="Z4238" s="98"/>
      <c r="AA4238" s="98"/>
      <c r="AB4238" s="98"/>
      <c r="AC4238" s="98"/>
    </row>
    <row r="4239" spans="1:29" s="80" customFormat="1" hidden="1" x14ac:dyDescent="0.25">
      <c r="A4239" s="217"/>
      <c r="B4239" s="217"/>
      <c r="C4239" s="218"/>
      <c r="D4239" s="217"/>
      <c r="E4239" s="219"/>
      <c r="F4239" s="233">
        <v>4631</v>
      </c>
      <c r="G4239" s="493" t="s">
        <v>3644</v>
      </c>
      <c r="H4239" s="220"/>
      <c r="I4239" s="221"/>
      <c r="J4239" s="221">
        <f t="shared" si="318"/>
        <v>0</v>
      </c>
      <c r="K4239" s="221"/>
      <c r="L4239" s="221"/>
      <c r="M4239" s="221">
        <f t="shared" si="319"/>
        <v>0</v>
      </c>
      <c r="N4239" s="722"/>
      <c r="O4239" s="115"/>
      <c r="P4239" s="98"/>
      <c r="Q4239" s="98"/>
      <c r="R4239" s="98"/>
      <c r="S4239" s="98"/>
      <c r="T4239" s="98"/>
      <c r="U4239" s="98"/>
      <c r="V4239" s="98"/>
      <c r="W4239" s="98"/>
      <c r="X4239" s="98"/>
      <c r="Y4239" s="98"/>
      <c r="Z4239" s="98"/>
      <c r="AA4239" s="98"/>
      <c r="AB4239" s="98"/>
      <c r="AC4239" s="98"/>
    </row>
    <row r="4240" spans="1:29" s="80" customFormat="1" hidden="1" x14ac:dyDescent="0.25">
      <c r="A4240" s="217"/>
      <c r="B4240" s="217"/>
      <c r="C4240" s="218"/>
      <c r="D4240" s="217"/>
      <c r="E4240" s="219"/>
      <c r="F4240" s="233">
        <v>4632</v>
      </c>
      <c r="G4240" s="493" t="s">
        <v>3645</v>
      </c>
      <c r="H4240" s="220"/>
      <c r="I4240" s="221"/>
      <c r="J4240" s="221">
        <f t="shared" si="318"/>
        <v>0</v>
      </c>
      <c r="K4240" s="221"/>
      <c r="L4240" s="221"/>
      <c r="M4240" s="221">
        <f t="shared" si="319"/>
        <v>0</v>
      </c>
      <c r="N4240" s="722"/>
      <c r="O4240" s="115"/>
      <c r="P4240" s="98"/>
      <c r="Q4240" s="98"/>
      <c r="R4240" s="98"/>
      <c r="S4240" s="98"/>
      <c r="T4240" s="98"/>
      <c r="U4240" s="98"/>
      <c r="V4240" s="98"/>
      <c r="W4240" s="98"/>
      <c r="X4240" s="98"/>
      <c r="Y4240" s="98"/>
      <c r="Z4240" s="98"/>
      <c r="AA4240" s="98"/>
      <c r="AB4240" s="98"/>
      <c r="AC4240" s="98"/>
    </row>
    <row r="4241" spans="1:29" s="80" customFormat="1" ht="30" hidden="1" x14ac:dyDescent="0.25">
      <c r="A4241" s="217"/>
      <c r="B4241" s="217"/>
      <c r="C4241" s="218"/>
      <c r="D4241" s="217"/>
      <c r="E4241" s="219"/>
      <c r="F4241" s="233">
        <v>464</v>
      </c>
      <c r="G4241" s="493" t="s">
        <v>3646</v>
      </c>
      <c r="H4241" s="220"/>
      <c r="I4241" s="221"/>
      <c r="J4241" s="221">
        <f t="shared" si="318"/>
        <v>0</v>
      </c>
      <c r="K4241" s="221"/>
      <c r="L4241" s="221"/>
      <c r="M4241" s="221">
        <f t="shared" si="319"/>
        <v>0</v>
      </c>
      <c r="N4241" s="722"/>
      <c r="O4241" s="115"/>
      <c r="P4241" s="98"/>
      <c r="Q4241" s="98"/>
      <c r="R4241" s="98"/>
      <c r="S4241" s="98"/>
      <c r="T4241" s="98"/>
      <c r="U4241" s="98"/>
      <c r="V4241" s="98"/>
      <c r="W4241" s="98"/>
      <c r="X4241" s="98"/>
      <c r="Y4241" s="98"/>
      <c r="Z4241" s="98"/>
      <c r="AA4241" s="98"/>
      <c r="AB4241" s="98"/>
      <c r="AC4241" s="98"/>
    </row>
    <row r="4242" spans="1:29" s="80" customFormat="1" hidden="1" x14ac:dyDescent="0.25">
      <c r="A4242" s="217"/>
      <c r="B4242" s="217"/>
      <c r="C4242" s="218"/>
      <c r="D4242" s="217"/>
      <c r="E4242" s="219"/>
      <c r="F4242" s="233">
        <v>465</v>
      </c>
      <c r="G4242" s="493" t="s">
        <v>3741</v>
      </c>
      <c r="H4242" s="220"/>
      <c r="I4242" s="221"/>
      <c r="J4242" s="221">
        <f t="shared" si="318"/>
        <v>0</v>
      </c>
      <c r="K4242" s="221"/>
      <c r="L4242" s="221"/>
      <c r="M4242" s="221">
        <f t="shared" si="319"/>
        <v>0</v>
      </c>
      <c r="N4242" s="722"/>
      <c r="O4242" s="115"/>
      <c r="P4242" s="98"/>
      <c r="Q4242" s="98"/>
      <c r="R4242" s="98"/>
      <c r="S4242" s="98"/>
      <c r="T4242" s="98"/>
      <c r="U4242" s="98"/>
      <c r="V4242" s="98"/>
      <c r="W4242" s="98"/>
      <c r="X4242" s="98"/>
      <c r="Y4242" s="98"/>
      <c r="Z4242" s="98"/>
      <c r="AA4242" s="98"/>
      <c r="AB4242" s="98"/>
      <c r="AC4242" s="98"/>
    </row>
    <row r="4243" spans="1:29" s="80" customFormat="1" hidden="1" x14ac:dyDescent="0.25">
      <c r="A4243" s="217"/>
      <c r="B4243" s="217"/>
      <c r="C4243" s="218"/>
      <c r="D4243" s="217"/>
      <c r="E4243" s="219"/>
      <c r="F4243" s="233">
        <v>472</v>
      </c>
      <c r="G4243" s="493" t="s">
        <v>3647</v>
      </c>
      <c r="H4243" s="220"/>
      <c r="I4243" s="221"/>
      <c r="J4243" s="221">
        <f t="shared" si="318"/>
        <v>0</v>
      </c>
      <c r="K4243" s="221"/>
      <c r="L4243" s="221"/>
      <c r="M4243" s="221">
        <f t="shared" si="319"/>
        <v>0</v>
      </c>
      <c r="N4243" s="722"/>
      <c r="O4243" s="115"/>
      <c r="P4243" s="98"/>
      <c r="Q4243" s="98"/>
      <c r="R4243" s="98"/>
      <c r="S4243" s="98"/>
      <c r="T4243" s="98"/>
      <c r="U4243" s="98"/>
      <c r="V4243" s="98"/>
      <c r="W4243" s="98"/>
      <c r="X4243" s="98"/>
      <c r="Y4243" s="98"/>
      <c r="Z4243" s="98"/>
      <c r="AA4243" s="98"/>
      <c r="AB4243" s="98"/>
      <c r="AC4243" s="98"/>
    </row>
    <row r="4244" spans="1:29" s="80" customFormat="1" hidden="1" x14ac:dyDescent="0.25">
      <c r="A4244" s="217"/>
      <c r="B4244" s="217"/>
      <c r="C4244" s="218"/>
      <c r="D4244" s="217"/>
      <c r="E4244" s="219"/>
      <c r="F4244" s="233">
        <v>481</v>
      </c>
      <c r="G4244" s="493" t="s">
        <v>3760</v>
      </c>
      <c r="H4244" s="220"/>
      <c r="I4244" s="221"/>
      <c r="J4244" s="221">
        <f t="shared" si="318"/>
        <v>0</v>
      </c>
      <c r="K4244" s="221"/>
      <c r="L4244" s="221"/>
      <c r="M4244" s="221">
        <f t="shared" si="319"/>
        <v>0</v>
      </c>
      <c r="N4244" s="722"/>
      <c r="O4244" s="115"/>
      <c r="P4244" s="98"/>
      <c r="Q4244" s="98"/>
      <c r="R4244" s="98"/>
      <c r="S4244" s="98"/>
      <c r="T4244" s="98"/>
      <c r="U4244" s="98"/>
      <c r="V4244" s="98"/>
      <c r="W4244" s="98"/>
      <c r="X4244" s="98"/>
      <c r="Y4244" s="98"/>
      <c r="Z4244" s="98"/>
      <c r="AA4244" s="98"/>
      <c r="AB4244" s="98"/>
      <c r="AC4244" s="98"/>
    </row>
    <row r="4245" spans="1:29" s="80" customFormat="1" hidden="1" x14ac:dyDescent="0.25">
      <c r="A4245" s="217"/>
      <c r="B4245" s="217"/>
      <c r="C4245" s="218"/>
      <c r="D4245" s="217"/>
      <c r="E4245" s="219"/>
      <c r="F4245" s="233">
        <v>482</v>
      </c>
      <c r="G4245" s="493" t="s">
        <v>3761</v>
      </c>
      <c r="H4245" s="220"/>
      <c r="I4245" s="221"/>
      <c r="J4245" s="221">
        <f t="shared" si="318"/>
        <v>0</v>
      </c>
      <c r="K4245" s="221"/>
      <c r="L4245" s="221"/>
      <c r="M4245" s="221">
        <f t="shared" si="319"/>
        <v>0</v>
      </c>
      <c r="N4245" s="722"/>
      <c r="O4245" s="115"/>
      <c r="P4245" s="98"/>
      <c r="Q4245" s="98"/>
      <c r="R4245" s="98"/>
      <c r="S4245" s="98"/>
      <c r="T4245" s="98"/>
      <c r="U4245" s="98"/>
      <c r="V4245" s="98"/>
      <c r="W4245" s="98"/>
      <c r="X4245" s="98"/>
      <c r="Y4245" s="98"/>
      <c r="Z4245" s="98"/>
      <c r="AA4245" s="98"/>
      <c r="AB4245" s="98"/>
      <c r="AC4245" s="98"/>
    </row>
    <row r="4246" spans="1:29" s="80" customFormat="1" hidden="1" x14ac:dyDescent="0.25">
      <c r="A4246" s="217"/>
      <c r="B4246" s="217"/>
      <c r="C4246" s="218"/>
      <c r="D4246" s="217"/>
      <c r="E4246" s="219"/>
      <c r="F4246" s="233">
        <v>483</v>
      </c>
      <c r="G4246" s="493" t="s">
        <v>3762</v>
      </c>
      <c r="H4246" s="220"/>
      <c r="I4246" s="221"/>
      <c r="J4246" s="221">
        <f t="shared" si="318"/>
        <v>0</v>
      </c>
      <c r="K4246" s="221"/>
      <c r="L4246" s="221"/>
      <c r="M4246" s="221">
        <f t="shared" si="319"/>
        <v>0</v>
      </c>
      <c r="N4246" s="722"/>
      <c r="O4246" s="115"/>
      <c r="P4246" s="98"/>
      <c r="Q4246" s="98"/>
      <c r="R4246" s="98"/>
      <c r="S4246" s="98"/>
      <c r="T4246" s="98"/>
      <c r="U4246" s="98"/>
      <c r="V4246" s="98"/>
      <c r="W4246" s="98"/>
      <c r="X4246" s="98"/>
      <c r="Y4246" s="98"/>
      <c r="Z4246" s="98"/>
      <c r="AA4246" s="98"/>
      <c r="AB4246" s="98"/>
      <c r="AC4246" s="98"/>
    </row>
    <row r="4247" spans="1:29" s="80" customFormat="1" ht="30" hidden="1" x14ac:dyDescent="0.25">
      <c r="A4247" s="217"/>
      <c r="B4247" s="217"/>
      <c r="C4247" s="218"/>
      <c r="D4247" s="217"/>
      <c r="E4247" s="219"/>
      <c r="F4247" s="233">
        <v>484</v>
      </c>
      <c r="G4247" s="493" t="s">
        <v>3763</v>
      </c>
      <c r="H4247" s="220"/>
      <c r="I4247" s="221"/>
      <c r="J4247" s="221">
        <f t="shared" si="318"/>
        <v>0</v>
      </c>
      <c r="K4247" s="221"/>
      <c r="L4247" s="221"/>
      <c r="M4247" s="221">
        <f t="shared" si="319"/>
        <v>0</v>
      </c>
      <c r="N4247" s="722"/>
      <c r="O4247" s="115"/>
      <c r="P4247" s="98"/>
      <c r="Q4247" s="98"/>
      <c r="R4247" s="98"/>
      <c r="S4247" s="98"/>
      <c r="T4247" s="98"/>
      <c r="U4247" s="98"/>
      <c r="V4247" s="98"/>
      <c r="W4247" s="98"/>
      <c r="X4247" s="98"/>
      <c r="Y4247" s="98"/>
      <c r="Z4247" s="98"/>
      <c r="AA4247" s="98"/>
      <c r="AB4247" s="98"/>
      <c r="AC4247" s="98"/>
    </row>
    <row r="4248" spans="1:29" s="80" customFormat="1" ht="30" hidden="1" x14ac:dyDescent="0.25">
      <c r="A4248" s="217"/>
      <c r="B4248" s="217"/>
      <c r="C4248" s="218"/>
      <c r="D4248" s="217"/>
      <c r="E4248" s="219"/>
      <c r="F4248" s="233">
        <v>485</v>
      </c>
      <c r="G4248" s="493" t="s">
        <v>3764</v>
      </c>
      <c r="H4248" s="220"/>
      <c r="I4248" s="221"/>
      <c r="J4248" s="221">
        <f t="shared" si="318"/>
        <v>0</v>
      </c>
      <c r="K4248" s="221"/>
      <c r="L4248" s="221"/>
      <c r="M4248" s="221">
        <f t="shared" si="319"/>
        <v>0</v>
      </c>
      <c r="N4248" s="722"/>
      <c r="O4248" s="115"/>
      <c r="P4248" s="98"/>
      <c r="Q4248" s="98"/>
      <c r="R4248" s="98"/>
      <c r="S4248" s="98"/>
      <c r="T4248" s="98"/>
      <c r="U4248" s="98"/>
      <c r="V4248" s="98"/>
      <c r="W4248" s="98"/>
      <c r="X4248" s="98"/>
      <c r="Y4248" s="98"/>
      <c r="Z4248" s="98"/>
      <c r="AA4248" s="98"/>
      <c r="AB4248" s="98"/>
      <c r="AC4248" s="98"/>
    </row>
    <row r="4249" spans="1:29" s="80" customFormat="1" ht="30" hidden="1" x14ac:dyDescent="0.25">
      <c r="A4249" s="217"/>
      <c r="B4249" s="217"/>
      <c r="C4249" s="218"/>
      <c r="D4249" s="217"/>
      <c r="E4249" s="219"/>
      <c r="F4249" s="233">
        <v>489</v>
      </c>
      <c r="G4249" s="493" t="s">
        <v>3648</v>
      </c>
      <c r="H4249" s="220"/>
      <c r="I4249" s="221"/>
      <c r="J4249" s="221">
        <f t="shared" si="318"/>
        <v>0</v>
      </c>
      <c r="K4249" s="221"/>
      <c r="L4249" s="221"/>
      <c r="M4249" s="221">
        <f t="shared" si="319"/>
        <v>0</v>
      </c>
      <c r="N4249" s="722"/>
      <c r="O4249" s="115"/>
      <c r="P4249" s="98"/>
      <c r="Q4249" s="98"/>
      <c r="R4249" s="98"/>
      <c r="S4249" s="98"/>
      <c r="T4249" s="98"/>
      <c r="U4249" s="98"/>
      <c r="V4249" s="98"/>
      <c r="W4249" s="98"/>
      <c r="X4249" s="98"/>
      <c r="Y4249" s="98"/>
      <c r="Z4249" s="98"/>
      <c r="AA4249" s="98"/>
      <c r="AB4249" s="98"/>
      <c r="AC4249" s="98"/>
    </row>
    <row r="4250" spans="1:29" s="80" customFormat="1" ht="30" hidden="1" x14ac:dyDescent="0.25">
      <c r="A4250" s="217"/>
      <c r="B4250" s="217"/>
      <c r="C4250" s="218"/>
      <c r="D4250" s="217"/>
      <c r="E4250" s="219"/>
      <c r="F4250" s="233">
        <v>494</v>
      </c>
      <c r="G4250" s="493" t="s">
        <v>3742</v>
      </c>
      <c r="H4250" s="220"/>
      <c r="I4250" s="221"/>
      <c r="J4250" s="221">
        <f t="shared" si="318"/>
        <v>0</v>
      </c>
      <c r="K4250" s="221"/>
      <c r="L4250" s="221"/>
      <c r="M4250" s="221">
        <f t="shared" si="319"/>
        <v>0</v>
      </c>
      <c r="N4250" s="722"/>
      <c r="O4250" s="115"/>
      <c r="P4250" s="98"/>
      <c r="Q4250" s="98"/>
      <c r="R4250" s="98"/>
      <c r="S4250" s="98"/>
      <c r="T4250" s="98"/>
      <c r="U4250" s="98"/>
      <c r="V4250" s="98"/>
      <c r="W4250" s="98"/>
      <c r="X4250" s="98"/>
      <c r="Y4250" s="98"/>
      <c r="Z4250" s="98"/>
      <c r="AA4250" s="98"/>
      <c r="AB4250" s="98"/>
      <c r="AC4250" s="98"/>
    </row>
    <row r="4251" spans="1:29" s="80" customFormat="1" ht="30" hidden="1" x14ac:dyDescent="0.25">
      <c r="A4251" s="217"/>
      <c r="B4251" s="217"/>
      <c r="C4251" s="218"/>
      <c r="D4251" s="217"/>
      <c r="E4251" s="219"/>
      <c r="F4251" s="233">
        <v>495</v>
      </c>
      <c r="G4251" s="493" t="s">
        <v>3743</v>
      </c>
      <c r="H4251" s="220"/>
      <c r="I4251" s="221"/>
      <c r="J4251" s="221">
        <f t="shared" si="318"/>
        <v>0</v>
      </c>
      <c r="K4251" s="221"/>
      <c r="L4251" s="221"/>
      <c r="M4251" s="221">
        <f t="shared" si="319"/>
        <v>0</v>
      </c>
      <c r="N4251" s="722"/>
      <c r="O4251" s="115"/>
      <c r="P4251" s="98"/>
      <c r="Q4251" s="98"/>
      <c r="R4251" s="98"/>
      <c r="S4251" s="98"/>
      <c r="T4251" s="98"/>
      <c r="U4251" s="98"/>
      <c r="V4251" s="98"/>
      <c r="W4251" s="98"/>
      <c r="X4251" s="98"/>
      <c r="Y4251" s="98"/>
      <c r="Z4251" s="98"/>
      <c r="AA4251" s="98"/>
      <c r="AB4251" s="98"/>
      <c r="AC4251" s="98"/>
    </row>
    <row r="4252" spans="1:29" s="80" customFormat="1" ht="30" hidden="1" x14ac:dyDescent="0.25">
      <c r="A4252" s="217"/>
      <c r="B4252" s="217"/>
      <c r="C4252" s="218"/>
      <c r="D4252" s="217"/>
      <c r="E4252" s="219"/>
      <c r="F4252" s="233">
        <v>496</v>
      </c>
      <c r="G4252" s="493" t="s">
        <v>3744</v>
      </c>
      <c r="H4252" s="220"/>
      <c r="I4252" s="221"/>
      <c r="J4252" s="221">
        <f t="shared" si="318"/>
        <v>0</v>
      </c>
      <c r="K4252" s="221"/>
      <c r="L4252" s="221"/>
      <c r="M4252" s="221">
        <f t="shared" si="319"/>
        <v>0</v>
      </c>
      <c r="N4252" s="722"/>
      <c r="O4252" s="115"/>
      <c r="P4252" s="98"/>
      <c r="Q4252" s="98"/>
      <c r="R4252" s="98"/>
      <c r="S4252" s="98"/>
      <c r="T4252" s="98"/>
      <c r="U4252" s="98"/>
      <c r="V4252" s="98"/>
      <c r="W4252" s="98"/>
      <c r="X4252" s="98"/>
      <c r="Y4252" s="98"/>
      <c r="Z4252" s="98"/>
      <c r="AA4252" s="98"/>
      <c r="AB4252" s="98"/>
      <c r="AC4252" s="98"/>
    </row>
    <row r="4253" spans="1:29" s="80" customFormat="1" ht="30" hidden="1" x14ac:dyDescent="0.25">
      <c r="A4253" s="217"/>
      <c r="B4253" s="217"/>
      <c r="C4253" s="218"/>
      <c r="D4253" s="217"/>
      <c r="E4253" s="219"/>
      <c r="F4253" s="233">
        <v>499</v>
      </c>
      <c r="G4253" s="493" t="s">
        <v>3745</v>
      </c>
      <c r="H4253" s="220"/>
      <c r="I4253" s="221"/>
      <c r="J4253" s="221">
        <f t="shared" si="318"/>
        <v>0</v>
      </c>
      <c r="K4253" s="221"/>
      <c r="L4253" s="221"/>
      <c r="M4253" s="221">
        <f t="shared" si="319"/>
        <v>0</v>
      </c>
      <c r="N4253" s="722"/>
      <c r="O4253" s="115"/>
      <c r="P4253" s="98"/>
      <c r="Q4253" s="98"/>
      <c r="R4253" s="98"/>
      <c r="S4253" s="98"/>
      <c r="T4253" s="98"/>
      <c r="U4253" s="98"/>
      <c r="V4253" s="98"/>
      <c r="W4253" s="98"/>
      <c r="X4253" s="98"/>
      <c r="Y4253" s="98"/>
      <c r="Z4253" s="98"/>
      <c r="AA4253" s="98"/>
      <c r="AB4253" s="98"/>
      <c r="AC4253" s="98"/>
    </row>
    <row r="4254" spans="1:29" s="80" customFormat="1" hidden="1" x14ac:dyDescent="0.25">
      <c r="A4254" s="217"/>
      <c r="B4254" s="217"/>
      <c r="C4254" s="218"/>
      <c r="D4254" s="217"/>
      <c r="E4254" s="219"/>
      <c r="F4254" s="233">
        <v>511</v>
      </c>
      <c r="G4254" s="493" t="s">
        <v>3765</v>
      </c>
      <c r="H4254" s="220"/>
      <c r="I4254" s="221"/>
      <c r="J4254" s="221">
        <f t="shared" si="318"/>
        <v>0</v>
      </c>
      <c r="K4254" s="221"/>
      <c r="L4254" s="221"/>
      <c r="M4254" s="221">
        <f t="shared" si="319"/>
        <v>0</v>
      </c>
      <c r="N4254" s="722"/>
      <c r="O4254" s="115"/>
      <c r="P4254" s="98"/>
      <c r="Q4254" s="98"/>
      <c r="R4254" s="98"/>
      <c r="S4254" s="98"/>
      <c r="T4254" s="98"/>
      <c r="U4254" s="98"/>
      <c r="V4254" s="98"/>
      <c r="W4254" s="98"/>
      <c r="X4254" s="98"/>
      <c r="Y4254" s="98"/>
      <c r="Z4254" s="98"/>
      <c r="AA4254" s="98"/>
      <c r="AB4254" s="98"/>
      <c r="AC4254" s="98"/>
    </row>
    <row r="4255" spans="1:29" s="80" customFormat="1" hidden="1" x14ac:dyDescent="0.25">
      <c r="A4255" s="217"/>
      <c r="B4255" s="217"/>
      <c r="C4255" s="218"/>
      <c r="D4255" s="217"/>
      <c r="E4255" s="219"/>
      <c r="F4255" s="233">
        <v>512</v>
      </c>
      <c r="G4255" s="493" t="s">
        <v>3766</v>
      </c>
      <c r="H4255" s="220"/>
      <c r="I4255" s="221"/>
      <c r="J4255" s="221">
        <f t="shared" si="318"/>
        <v>0</v>
      </c>
      <c r="K4255" s="221"/>
      <c r="L4255" s="221"/>
      <c r="M4255" s="221">
        <f t="shared" si="319"/>
        <v>0</v>
      </c>
      <c r="N4255" s="722"/>
      <c r="O4255" s="115"/>
      <c r="P4255" s="98"/>
      <c r="Q4255" s="98"/>
      <c r="R4255" s="98"/>
      <c r="S4255" s="98"/>
      <c r="T4255" s="98"/>
      <c r="U4255" s="98"/>
      <c r="V4255" s="98"/>
      <c r="W4255" s="98"/>
      <c r="X4255" s="98"/>
      <c r="Y4255" s="98"/>
      <c r="Z4255" s="98"/>
      <c r="AA4255" s="98"/>
      <c r="AB4255" s="98"/>
      <c r="AC4255" s="98"/>
    </row>
    <row r="4256" spans="1:29" s="80" customFormat="1" hidden="1" x14ac:dyDescent="0.25">
      <c r="A4256" s="217"/>
      <c r="B4256" s="217"/>
      <c r="C4256" s="218"/>
      <c r="D4256" s="217"/>
      <c r="E4256" s="219"/>
      <c r="F4256" s="233">
        <v>513</v>
      </c>
      <c r="G4256" s="493" t="s">
        <v>3767</v>
      </c>
      <c r="H4256" s="220"/>
      <c r="I4256" s="221"/>
      <c r="J4256" s="221">
        <f t="shared" si="318"/>
        <v>0</v>
      </c>
      <c r="K4256" s="221"/>
      <c r="L4256" s="221"/>
      <c r="M4256" s="221">
        <f t="shared" si="319"/>
        <v>0</v>
      </c>
      <c r="N4256" s="722"/>
      <c r="O4256" s="115"/>
      <c r="P4256" s="98"/>
      <c r="Q4256" s="98"/>
      <c r="R4256" s="98"/>
      <c r="S4256" s="98"/>
      <c r="T4256" s="98"/>
      <c r="U4256" s="98"/>
      <c r="V4256" s="98"/>
      <c r="W4256" s="98"/>
      <c r="X4256" s="98"/>
      <c r="Y4256" s="98"/>
      <c r="Z4256" s="98"/>
      <c r="AA4256" s="98"/>
      <c r="AB4256" s="98"/>
      <c r="AC4256" s="98"/>
    </row>
    <row r="4257" spans="1:29" s="80" customFormat="1" hidden="1" x14ac:dyDescent="0.25">
      <c r="A4257" s="217"/>
      <c r="B4257" s="217"/>
      <c r="C4257" s="218"/>
      <c r="D4257" s="217"/>
      <c r="E4257" s="219"/>
      <c r="F4257" s="233">
        <v>514</v>
      </c>
      <c r="G4257" s="493" t="s">
        <v>3768</v>
      </c>
      <c r="H4257" s="220"/>
      <c r="I4257" s="221"/>
      <c r="J4257" s="221">
        <f t="shared" si="318"/>
        <v>0</v>
      </c>
      <c r="K4257" s="221"/>
      <c r="L4257" s="221"/>
      <c r="M4257" s="221">
        <f t="shared" si="319"/>
        <v>0</v>
      </c>
      <c r="N4257" s="722"/>
      <c r="O4257" s="115"/>
      <c r="P4257" s="98"/>
      <c r="Q4257" s="98"/>
      <c r="R4257" s="98"/>
      <c r="S4257" s="98"/>
      <c r="T4257" s="98"/>
      <c r="U4257" s="98"/>
      <c r="V4257" s="98"/>
      <c r="W4257" s="98"/>
      <c r="X4257" s="98"/>
      <c r="Y4257" s="98"/>
      <c r="Z4257" s="98"/>
      <c r="AA4257" s="98"/>
      <c r="AB4257" s="98"/>
      <c r="AC4257" s="98"/>
    </row>
    <row r="4258" spans="1:29" s="80" customFormat="1" hidden="1" x14ac:dyDescent="0.25">
      <c r="A4258" s="217"/>
      <c r="B4258" s="217"/>
      <c r="C4258" s="218"/>
      <c r="D4258" s="217"/>
      <c r="E4258" s="219"/>
      <c r="F4258" s="233">
        <v>515</v>
      </c>
      <c r="G4258" s="493" t="s">
        <v>3651</v>
      </c>
      <c r="H4258" s="220"/>
      <c r="I4258" s="221"/>
      <c r="J4258" s="221">
        <f t="shared" si="318"/>
        <v>0</v>
      </c>
      <c r="K4258" s="221"/>
      <c r="L4258" s="221"/>
      <c r="M4258" s="221">
        <f t="shared" si="319"/>
        <v>0</v>
      </c>
      <c r="N4258" s="722"/>
      <c r="O4258" s="115"/>
      <c r="P4258" s="98"/>
      <c r="Q4258" s="98"/>
      <c r="R4258" s="98"/>
      <c r="S4258" s="98"/>
      <c r="T4258" s="98"/>
      <c r="U4258" s="98"/>
      <c r="V4258" s="98"/>
      <c r="W4258" s="98"/>
      <c r="X4258" s="98"/>
      <c r="Y4258" s="98"/>
      <c r="Z4258" s="98"/>
      <c r="AA4258" s="98"/>
      <c r="AB4258" s="98"/>
      <c r="AC4258" s="98"/>
    </row>
    <row r="4259" spans="1:29" s="80" customFormat="1" hidden="1" x14ac:dyDescent="0.25">
      <c r="A4259" s="217"/>
      <c r="B4259" s="217"/>
      <c r="C4259" s="218"/>
      <c r="D4259" s="217"/>
      <c r="E4259" s="219"/>
      <c r="F4259" s="233">
        <v>521</v>
      </c>
      <c r="G4259" s="493" t="s">
        <v>3769</v>
      </c>
      <c r="H4259" s="220"/>
      <c r="I4259" s="221"/>
      <c r="J4259" s="221">
        <f t="shared" si="318"/>
        <v>0</v>
      </c>
      <c r="K4259" s="221"/>
      <c r="L4259" s="221"/>
      <c r="M4259" s="221">
        <f t="shared" si="319"/>
        <v>0</v>
      </c>
      <c r="N4259" s="722"/>
      <c r="O4259" s="115"/>
      <c r="P4259" s="98"/>
      <c r="Q4259" s="98"/>
      <c r="R4259" s="98"/>
      <c r="S4259" s="98"/>
      <c r="T4259" s="98"/>
      <c r="U4259" s="98"/>
      <c r="V4259" s="98"/>
      <c r="W4259" s="98"/>
      <c r="X4259" s="98"/>
      <c r="Y4259" s="98"/>
      <c r="Z4259" s="98"/>
      <c r="AA4259" s="98"/>
      <c r="AB4259" s="98"/>
      <c r="AC4259" s="98"/>
    </row>
    <row r="4260" spans="1:29" s="80" customFormat="1" hidden="1" x14ac:dyDescent="0.25">
      <c r="A4260" s="217"/>
      <c r="B4260" s="217"/>
      <c r="C4260" s="218"/>
      <c r="D4260" s="217"/>
      <c r="E4260" s="219"/>
      <c r="F4260" s="233">
        <v>522</v>
      </c>
      <c r="G4260" s="493" t="s">
        <v>3770</v>
      </c>
      <c r="H4260" s="220"/>
      <c r="I4260" s="221"/>
      <c r="J4260" s="221">
        <f t="shared" si="318"/>
        <v>0</v>
      </c>
      <c r="K4260" s="221"/>
      <c r="L4260" s="221"/>
      <c r="M4260" s="221">
        <f t="shared" si="319"/>
        <v>0</v>
      </c>
      <c r="N4260" s="722"/>
      <c r="O4260" s="115"/>
      <c r="P4260" s="98"/>
      <c r="Q4260" s="98"/>
      <c r="R4260" s="98"/>
      <c r="S4260" s="98"/>
      <c r="T4260" s="98"/>
      <c r="U4260" s="98"/>
      <c r="V4260" s="98"/>
      <c r="W4260" s="98"/>
      <c r="X4260" s="98"/>
      <c r="Y4260" s="98"/>
      <c r="Z4260" s="98"/>
      <c r="AA4260" s="98"/>
      <c r="AB4260" s="98"/>
      <c r="AC4260" s="98"/>
    </row>
    <row r="4261" spans="1:29" s="80" customFormat="1" hidden="1" x14ac:dyDescent="0.25">
      <c r="A4261" s="217"/>
      <c r="B4261" s="217"/>
      <c r="C4261" s="218"/>
      <c r="D4261" s="217"/>
      <c r="E4261" s="219"/>
      <c r="F4261" s="233">
        <v>523</v>
      </c>
      <c r="G4261" s="493" t="s">
        <v>3652</v>
      </c>
      <c r="H4261" s="220"/>
      <c r="I4261" s="221"/>
      <c r="J4261" s="221">
        <f t="shared" si="318"/>
        <v>0</v>
      </c>
      <c r="K4261" s="221"/>
      <c r="L4261" s="221"/>
      <c r="M4261" s="221">
        <f t="shared" si="319"/>
        <v>0</v>
      </c>
      <c r="N4261" s="722"/>
      <c r="O4261" s="115"/>
      <c r="P4261" s="98"/>
      <c r="Q4261" s="98"/>
      <c r="R4261" s="98"/>
      <c r="S4261" s="98"/>
      <c r="T4261" s="98"/>
      <c r="U4261" s="98"/>
      <c r="V4261" s="98"/>
      <c r="W4261" s="98"/>
      <c r="X4261" s="98"/>
      <c r="Y4261" s="98"/>
      <c r="Z4261" s="98"/>
      <c r="AA4261" s="98"/>
      <c r="AB4261" s="98"/>
      <c r="AC4261" s="98"/>
    </row>
    <row r="4262" spans="1:29" s="80" customFormat="1" hidden="1" x14ac:dyDescent="0.25">
      <c r="A4262" s="217"/>
      <c r="B4262" s="217"/>
      <c r="C4262" s="218"/>
      <c r="D4262" s="217"/>
      <c r="E4262" s="219"/>
      <c r="F4262" s="233">
        <v>531</v>
      </c>
      <c r="G4262" s="494" t="s">
        <v>3746</v>
      </c>
      <c r="H4262" s="220"/>
      <c r="I4262" s="221"/>
      <c r="J4262" s="221">
        <f t="shared" si="318"/>
        <v>0</v>
      </c>
      <c r="K4262" s="221"/>
      <c r="L4262" s="221"/>
      <c r="M4262" s="221">
        <f t="shared" si="319"/>
        <v>0</v>
      </c>
      <c r="N4262" s="722"/>
      <c r="O4262" s="115"/>
      <c r="P4262" s="98"/>
      <c r="Q4262" s="98"/>
      <c r="R4262" s="98"/>
      <c r="S4262" s="98"/>
      <c r="T4262" s="98"/>
      <c r="U4262" s="98"/>
      <c r="V4262" s="98"/>
      <c r="W4262" s="98"/>
      <c r="X4262" s="98"/>
      <c r="Y4262" s="98"/>
      <c r="Z4262" s="98"/>
      <c r="AA4262" s="98"/>
      <c r="AB4262" s="98"/>
      <c r="AC4262" s="98"/>
    </row>
    <row r="4263" spans="1:29" s="80" customFormat="1" hidden="1" x14ac:dyDescent="0.25">
      <c r="A4263" s="217"/>
      <c r="B4263" s="217"/>
      <c r="C4263" s="218"/>
      <c r="D4263" s="217"/>
      <c r="E4263" s="219"/>
      <c r="F4263" s="233">
        <v>541</v>
      </c>
      <c r="G4263" s="493" t="s">
        <v>3771</v>
      </c>
      <c r="H4263" s="220"/>
      <c r="I4263" s="221"/>
      <c r="J4263" s="221">
        <f t="shared" si="318"/>
        <v>0</v>
      </c>
      <c r="K4263" s="221"/>
      <c r="L4263" s="221"/>
      <c r="M4263" s="221">
        <f t="shared" si="319"/>
        <v>0</v>
      </c>
      <c r="N4263" s="722"/>
      <c r="O4263" s="115"/>
      <c r="P4263" s="98"/>
      <c r="Q4263" s="98"/>
      <c r="R4263" s="98"/>
      <c r="S4263" s="98"/>
      <c r="T4263" s="98"/>
      <c r="U4263" s="98"/>
      <c r="V4263" s="98"/>
      <c r="W4263" s="98"/>
      <c r="X4263" s="98"/>
      <c r="Y4263" s="98"/>
      <c r="Z4263" s="98"/>
      <c r="AA4263" s="98"/>
      <c r="AB4263" s="98"/>
      <c r="AC4263" s="98"/>
    </row>
    <row r="4264" spans="1:29" s="80" customFormat="1" hidden="1" x14ac:dyDescent="0.25">
      <c r="A4264" s="217"/>
      <c r="B4264" s="217"/>
      <c r="C4264" s="218"/>
      <c r="D4264" s="217"/>
      <c r="E4264" s="219"/>
      <c r="F4264" s="233">
        <v>542</v>
      </c>
      <c r="G4264" s="493" t="s">
        <v>3772</v>
      </c>
      <c r="H4264" s="220"/>
      <c r="I4264" s="221"/>
      <c r="J4264" s="221">
        <f t="shared" si="318"/>
        <v>0</v>
      </c>
      <c r="K4264" s="221"/>
      <c r="L4264" s="221"/>
      <c r="M4264" s="221">
        <f t="shared" si="319"/>
        <v>0</v>
      </c>
      <c r="N4264" s="722"/>
      <c r="O4264" s="115"/>
      <c r="P4264" s="98"/>
      <c r="Q4264" s="98"/>
      <c r="R4264" s="98"/>
      <c r="S4264" s="98"/>
      <c r="T4264" s="98"/>
      <c r="U4264" s="98"/>
      <c r="V4264" s="98"/>
      <c r="W4264" s="98"/>
      <c r="X4264" s="98"/>
      <c r="Y4264" s="98"/>
      <c r="Z4264" s="98"/>
      <c r="AA4264" s="98"/>
      <c r="AB4264" s="98"/>
      <c r="AC4264" s="98"/>
    </row>
    <row r="4265" spans="1:29" s="80" customFormat="1" hidden="1" x14ac:dyDescent="0.25">
      <c r="A4265" s="217"/>
      <c r="B4265" s="217"/>
      <c r="C4265" s="218"/>
      <c r="D4265" s="217"/>
      <c r="E4265" s="219"/>
      <c r="F4265" s="233">
        <v>543</v>
      </c>
      <c r="G4265" s="493" t="s">
        <v>3653</v>
      </c>
      <c r="H4265" s="220"/>
      <c r="I4265" s="221"/>
      <c r="J4265" s="221">
        <f t="shared" si="318"/>
        <v>0</v>
      </c>
      <c r="K4265" s="221"/>
      <c r="L4265" s="221"/>
      <c r="M4265" s="221">
        <f t="shared" si="319"/>
        <v>0</v>
      </c>
      <c r="N4265" s="722"/>
      <c r="O4265" s="115"/>
      <c r="P4265" s="98"/>
      <c r="Q4265" s="98"/>
      <c r="R4265" s="98"/>
      <c r="S4265" s="98"/>
      <c r="T4265" s="98"/>
      <c r="U4265" s="98"/>
      <c r="V4265" s="98"/>
      <c r="W4265" s="98"/>
      <c r="X4265" s="98"/>
      <c r="Y4265" s="98"/>
      <c r="Z4265" s="98"/>
      <c r="AA4265" s="98"/>
      <c r="AB4265" s="98"/>
      <c r="AC4265" s="98"/>
    </row>
    <row r="4266" spans="1:29" s="80" customFormat="1" ht="45" hidden="1" x14ac:dyDescent="0.25">
      <c r="A4266" s="217"/>
      <c r="B4266" s="217"/>
      <c r="C4266" s="218"/>
      <c r="D4266" s="217"/>
      <c r="E4266" s="219"/>
      <c r="F4266" s="233">
        <v>551</v>
      </c>
      <c r="G4266" s="493" t="s">
        <v>3747</v>
      </c>
      <c r="H4266" s="220"/>
      <c r="I4266" s="221"/>
      <c r="J4266" s="221">
        <f t="shared" si="318"/>
        <v>0</v>
      </c>
      <c r="K4266" s="221"/>
      <c r="L4266" s="221"/>
      <c r="M4266" s="221">
        <f t="shared" si="319"/>
        <v>0</v>
      </c>
      <c r="N4266" s="722"/>
      <c r="O4266" s="115"/>
      <c r="P4266" s="98"/>
      <c r="Q4266" s="98"/>
      <c r="R4266" s="98"/>
      <c r="S4266" s="98"/>
      <c r="T4266" s="98"/>
      <c r="U4266" s="98"/>
      <c r="V4266" s="98"/>
      <c r="W4266" s="98"/>
      <c r="X4266" s="98"/>
      <c r="Y4266" s="98"/>
      <c r="Z4266" s="98"/>
      <c r="AA4266" s="98"/>
      <c r="AB4266" s="98"/>
      <c r="AC4266" s="98"/>
    </row>
    <row r="4267" spans="1:29" s="80" customFormat="1" hidden="1" x14ac:dyDescent="0.25">
      <c r="A4267" s="217"/>
      <c r="B4267" s="217"/>
      <c r="C4267" s="218"/>
      <c r="D4267" s="217"/>
      <c r="E4267" s="219"/>
      <c r="F4267" s="233">
        <v>611</v>
      </c>
      <c r="G4267" s="494" t="s">
        <v>3654</v>
      </c>
      <c r="H4267" s="220"/>
      <c r="I4267" s="221"/>
      <c r="J4267" s="221">
        <f t="shared" si="318"/>
        <v>0</v>
      </c>
      <c r="K4267" s="221"/>
      <c r="L4267" s="221"/>
      <c r="M4267" s="221">
        <f t="shared" si="319"/>
        <v>0</v>
      </c>
      <c r="N4267" s="722"/>
      <c r="O4267" s="115"/>
      <c r="P4267" s="98"/>
      <c r="Q4267" s="98"/>
      <c r="R4267" s="98"/>
      <c r="S4267" s="98"/>
      <c r="T4267" s="98"/>
      <c r="U4267" s="98"/>
      <c r="V4267" s="98"/>
      <c r="W4267" s="98"/>
      <c r="X4267" s="98"/>
      <c r="Y4267" s="98"/>
      <c r="Z4267" s="98"/>
      <c r="AA4267" s="98"/>
      <c r="AB4267" s="98"/>
      <c r="AC4267" s="98"/>
    </row>
    <row r="4268" spans="1:29" s="80" customFormat="1" hidden="1" x14ac:dyDescent="0.25">
      <c r="A4268" s="217"/>
      <c r="B4268" s="217"/>
      <c r="C4268" s="218"/>
      <c r="D4268" s="217"/>
      <c r="E4268" s="219"/>
      <c r="F4268" s="233">
        <v>620</v>
      </c>
      <c r="G4268" s="494" t="s">
        <v>73</v>
      </c>
      <c r="H4268" s="220"/>
      <c r="I4268" s="221"/>
      <c r="J4268" s="221">
        <f t="shared" si="318"/>
        <v>0</v>
      </c>
      <c r="K4268" s="221"/>
      <c r="L4268" s="221"/>
      <c r="M4268" s="221">
        <f t="shared" si="319"/>
        <v>0</v>
      </c>
      <c r="N4268" s="722"/>
      <c r="O4268" s="115"/>
      <c r="P4268" s="98"/>
      <c r="Q4268" s="98"/>
      <c r="R4268" s="98"/>
      <c r="S4268" s="98"/>
      <c r="T4268" s="98"/>
      <c r="U4268" s="98"/>
      <c r="V4268" s="98"/>
      <c r="W4268" s="98"/>
      <c r="X4268" s="98"/>
      <c r="Y4268" s="98"/>
      <c r="Z4268" s="98"/>
      <c r="AA4268" s="98"/>
      <c r="AB4268" s="98"/>
      <c r="AC4268" s="98"/>
    </row>
    <row r="4269" spans="1:29" s="80" customFormat="1" x14ac:dyDescent="0.25">
      <c r="A4269" s="217"/>
      <c r="B4269" s="217"/>
      <c r="C4269" s="218"/>
      <c r="D4269" s="217"/>
      <c r="E4269" s="234"/>
      <c r="F4269" s="233"/>
      <c r="G4269" s="496" t="s">
        <v>3903</v>
      </c>
      <c r="H4269" s="235"/>
      <c r="I4269" s="236"/>
      <c r="J4269" s="237"/>
      <c r="K4269" s="237"/>
      <c r="L4269" s="237"/>
      <c r="M4269" s="237"/>
      <c r="N4269" s="723"/>
      <c r="O4269" s="115"/>
      <c r="P4269" s="98"/>
      <c r="Q4269" s="98"/>
      <c r="R4269" s="98"/>
      <c r="S4269" s="98"/>
      <c r="T4269" s="98"/>
      <c r="U4269" s="98"/>
      <c r="V4269" s="98"/>
      <c r="W4269" s="98"/>
      <c r="X4269" s="98"/>
      <c r="Y4269" s="98"/>
      <c r="Z4269" s="98"/>
      <c r="AA4269" s="98"/>
      <c r="AB4269" s="98"/>
      <c r="AC4269" s="98"/>
    </row>
    <row r="4270" spans="1:29" s="80" customFormat="1" ht="15" customHeight="1" x14ac:dyDescent="0.25">
      <c r="A4270" s="217"/>
      <c r="B4270" s="217"/>
      <c r="C4270" s="218"/>
      <c r="D4270" s="217"/>
      <c r="E4270" s="219"/>
      <c r="F4270" s="238" t="s">
        <v>219</v>
      </c>
      <c r="G4270" s="497" t="s">
        <v>220</v>
      </c>
      <c r="H4270" s="220">
        <f>SUM(H4209:H4268)</f>
        <v>800000</v>
      </c>
      <c r="I4270" s="221"/>
      <c r="J4270" s="221">
        <f t="shared" ref="J4270:J4285" si="320">SUM(H4270:I4270)</f>
        <v>800000</v>
      </c>
      <c r="K4270" s="221">
        <f>SUM(K4209:K4268)</f>
        <v>79244</v>
      </c>
      <c r="L4270" s="221"/>
      <c r="M4270" s="221">
        <f t="shared" ref="M4270:M4285" si="321">SUM(K4270:L4270)</f>
        <v>79244</v>
      </c>
      <c r="N4270" s="722"/>
      <c r="O4270" s="115"/>
      <c r="P4270" s="98"/>
      <c r="Q4270" s="98"/>
      <c r="R4270" s="98"/>
      <c r="S4270" s="98"/>
      <c r="T4270" s="98"/>
      <c r="U4270" s="98"/>
      <c r="V4270" s="98"/>
      <c r="W4270" s="98"/>
      <c r="X4270" s="98"/>
      <c r="Y4270" s="98"/>
      <c r="Z4270" s="98"/>
      <c r="AA4270" s="98"/>
      <c r="AB4270" s="98"/>
      <c r="AC4270" s="98"/>
    </row>
    <row r="4271" spans="1:29" s="80" customFormat="1" hidden="1" x14ac:dyDescent="0.25">
      <c r="A4271" s="217"/>
      <c r="B4271" s="217"/>
      <c r="C4271" s="218"/>
      <c r="D4271" s="217"/>
      <c r="E4271" s="219"/>
      <c r="F4271" s="238" t="s">
        <v>221</v>
      </c>
      <c r="G4271" s="497" t="s">
        <v>222</v>
      </c>
      <c r="H4271" s="220"/>
      <c r="I4271" s="221"/>
      <c r="J4271" s="221">
        <f t="shared" si="320"/>
        <v>0</v>
      </c>
      <c r="K4271" s="221"/>
      <c r="L4271" s="221"/>
      <c r="M4271" s="221">
        <f t="shared" si="321"/>
        <v>0</v>
      </c>
      <c r="N4271" s="722"/>
      <c r="O4271" s="115"/>
      <c r="P4271" s="98"/>
      <c r="Q4271" s="98"/>
      <c r="R4271" s="98"/>
      <c r="S4271" s="98"/>
      <c r="T4271" s="98"/>
      <c r="U4271" s="98"/>
      <c r="V4271" s="98"/>
      <c r="W4271" s="98"/>
      <c r="X4271" s="98"/>
      <c r="Y4271" s="98"/>
      <c r="Z4271" s="98"/>
      <c r="AA4271" s="98"/>
      <c r="AB4271" s="98"/>
      <c r="AC4271" s="98"/>
    </row>
    <row r="4272" spans="1:29" s="80" customFormat="1" hidden="1" x14ac:dyDescent="0.25">
      <c r="A4272" s="217"/>
      <c r="B4272" s="217"/>
      <c r="C4272" s="218"/>
      <c r="D4272" s="217"/>
      <c r="E4272" s="219"/>
      <c r="F4272" s="238" t="s">
        <v>223</v>
      </c>
      <c r="G4272" s="497" t="s">
        <v>224</v>
      </c>
      <c r="H4272" s="220"/>
      <c r="I4272" s="221"/>
      <c r="J4272" s="221">
        <f t="shared" si="320"/>
        <v>0</v>
      </c>
      <c r="K4272" s="221"/>
      <c r="L4272" s="221"/>
      <c r="M4272" s="221">
        <f t="shared" si="321"/>
        <v>0</v>
      </c>
      <c r="N4272" s="722"/>
      <c r="O4272" s="115"/>
      <c r="P4272" s="98"/>
      <c r="Q4272" s="98"/>
      <c r="R4272" s="98"/>
      <c r="S4272" s="98"/>
      <c r="T4272" s="98"/>
      <c r="U4272" s="98"/>
      <c r="V4272" s="98"/>
      <c r="W4272" s="98"/>
      <c r="X4272" s="98"/>
      <c r="Y4272" s="98"/>
      <c r="Z4272" s="98"/>
      <c r="AA4272" s="98"/>
      <c r="AB4272" s="98"/>
      <c r="AC4272" s="98"/>
    </row>
    <row r="4273" spans="1:29" s="80" customFormat="1" hidden="1" x14ac:dyDescent="0.25">
      <c r="A4273" s="217"/>
      <c r="B4273" s="217"/>
      <c r="C4273" s="218"/>
      <c r="D4273" s="217"/>
      <c r="E4273" s="219"/>
      <c r="F4273" s="238" t="s">
        <v>225</v>
      </c>
      <c r="G4273" s="497" t="s">
        <v>226</v>
      </c>
      <c r="H4273" s="220"/>
      <c r="I4273" s="221"/>
      <c r="J4273" s="221">
        <f t="shared" si="320"/>
        <v>0</v>
      </c>
      <c r="K4273" s="221"/>
      <c r="L4273" s="221"/>
      <c r="M4273" s="221">
        <f t="shared" si="321"/>
        <v>0</v>
      </c>
      <c r="N4273" s="722"/>
      <c r="O4273" s="115"/>
      <c r="P4273" s="98"/>
      <c r="Q4273" s="98"/>
      <c r="R4273" s="98"/>
      <c r="S4273" s="98"/>
      <c r="T4273" s="98"/>
      <c r="U4273" s="98"/>
      <c r="V4273" s="98"/>
      <c r="W4273" s="98"/>
      <c r="X4273" s="98"/>
      <c r="Y4273" s="98"/>
      <c r="Z4273" s="98"/>
      <c r="AA4273" s="98"/>
      <c r="AB4273" s="98"/>
      <c r="AC4273" s="98"/>
    </row>
    <row r="4274" spans="1:29" s="80" customFormat="1" hidden="1" x14ac:dyDescent="0.25">
      <c r="A4274" s="217"/>
      <c r="B4274" s="217"/>
      <c r="C4274" s="218"/>
      <c r="D4274" s="217"/>
      <c r="E4274" s="219"/>
      <c r="F4274" s="238" t="s">
        <v>227</v>
      </c>
      <c r="G4274" s="497" t="s">
        <v>228</v>
      </c>
      <c r="H4274" s="220"/>
      <c r="I4274" s="221"/>
      <c r="J4274" s="221">
        <f t="shared" si="320"/>
        <v>0</v>
      </c>
      <c r="K4274" s="221"/>
      <c r="L4274" s="221"/>
      <c r="M4274" s="221">
        <f t="shared" si="321"/>
        <v>0</v>
      </c>
      <c r="N4274" s="722"/>
      <c r="O4274" s="115"/>
      <c r="P4274" s="98"/>
      <c r="Q4274" s="98"/>
      <c r="R4274" s="98"/>
      <c r="S4274" s="98"/>
      <c r="T4274" s="98"/>
      <c r="U4274" s="98"/>
      <c r="V4274" s="98"/>
      <c r="W4274" s="98"/>
      <c r="X4274" s="98"/>
      <c r="Y4274" s="98"/>
      <c r="Z4274" s="98"/>
      <c r="AA4274" s="98"/>
      <c r="AB4274" s="98"/>
      <c r="AC4274" s="98"/>
    </row>
    <row r="4275" spans="1:29" s="80" customFormat="1" hidden="1" x14ac:dyDescent="0.25">
      <c r="A4275" s="217"/>
      <c r="B4275" s="217"/>
      <c r="C4275" s="218"/>
      <c r="D4275" s="217"/>
      <c r="E4275" s="219"/>
      <c r="F4275" s="238" t="s">
        <v>229</v>
      </c>
      <c r="G4275" s="497" t="s">
        <v>230</v>
      </c>
      <c r="H4275" s="220"/>
      <c r="I4275" s="221"/>
      <c r="J4275" s="221">
        <f t="shared" si="320"/>
        <v>0</v>
      </c>
      <c r="K4275" s="221"/>
      <c r="L4275" s="221"/>
      <c r="M4275" s="221">
        <f t="shared" si="321"/>
        <v>0</v>
      </c>
      <c r="N4275" s="722"/>
      <c r="O4275" s="115"/>
      <c r="P4275" s="98"/>
      <c r="Q4275" s="98"/>
      <c r="R4275" s="98"/>
      <c r="S4275" s="98"/>
      <c r="T4275" s="98"/>
      <c r="U4275" s="98"/>
      <c r="V4275" s="98"/>
      <c r="W4275" s="98"/>
      <c r="X4275" s="98"/>
      <c r="Y4275" s="98"/>
      <c r="Z4275" s="98"/>
      <c r="AA4275" s="98"/>
      <c r="AB4275" s="98"/>
      <c r="AC4275" s="98"/>
    </row>
    <row r="4276" spans="1:29" s="80" customFormat="1" hidden="1" x14ac:dyDescent="0.25">
      <c r="A4276" s="217"/>
      <c r="B4276" s="217"/>
      <c r="C4276" s="218"/>
      <c r="D4276" s="217"/>
      <c r="E4276" s="219"/>
      <c r="F4276" s="238" t="s">
        <v>231</v>
      </c>
      <c r="G4276" s="497" t="s">
        <v>4115</v>
      </c>
      <c r="H4276" s="220"/>
      <c r="I4276" s="221"/>
      <c r="J4276" s="221">
        <f t="shared" si="320"/>
        <v>0</v>
      </c>
      <c r="K4276" s="221"/>
      <c r="L4276" s="221"/>
      <c r="M4276" s="221">
        <f t="shared" si="321"/>
        <v>0</v>
      </c>
      <c r="N4276" s="722"/>
      <c r="O4276" s="115"/>
      <c r="P4276" s="98"/>
      <c r="Q4276" s="98"/>
      <c r="R4276" s="98"/>
      <c r="S4276" s="98"/>
      <c r="T4276" s="98"/>
      <c r="U4276" s="98"/>
      <c r="V4276" s="98"/>
      <c r="W4276" s="98"/>
      <c r="X4276" s="98"/>
      <c r="Y4276" s="98"/>
      <c r="Z4276" s="98"/>
      <c r="AA4276" s="98"/>
      <c r="AB4276" s="98"/>
      <c r="AC4276" s="98"/>
    </row>
    <row r="4277" spans="1:29" s="80" customFormat="1" hidden="1" x14ac:dyDescent="0.25">
      <c r="A4277" s="217"/>
      <c r="B4277" s="217"/>
      <c r="C4277" s="218"/>
      <c r="D4277" s="217"/>
      <c r="E4277" s="219"/>
      <c r="F4277" s="238" t="s">
        <v>232</v>
      </c>
      <c r="G4277" s="497" t="s">
        <v>4114</v>
      </c>
      <c r="H4277" s="220"/>
      <c r="I4277" s="221"/>
      <c r="J4277" s="221">
        <f t="shared" si="320"/>
        <v>0</v>
      </c>
      <c r="K4277" s="221"/>
      <c r="L4277" s="221"/>
      <c r="M4277" s="221">
        <f t="shared" si="321"/>
        <v>0</v>
      </c>
      <c r="N4277" s="722"/>
      <c r="O4277" s="115"/>
      <c r="P4277" s="98"/>
      <c r="Q4277" s="98"/>
      <c r="R4277" s="98"/>
      <c r="S4277" s="98"/>
      <c r="T4277" s="98"/>
      <c r="U4277" s="98"/>
      <c r="V4277" s="98"/>
      <c r="W4277" s="98"/>
      <c r="X4277" s="98"/>
      <c r="Y4277" s="98"/>
      <c r="Z4277" s="98"/>
      <c r="AA4277" s="98"/>
      <c r="AB4277" s="98"/>
      <c r="AC4277" s="98"/>
    </row>
    <row r="4278" spans="1:29" s="80" customFormat="1" hidden="1" x14ac:dyDescent="0.25">
      <c r="A4278" s="217"/>
      <c r="B4278" s="217"/>
      <c r="C4278" s="218"/>
      <c r="D4278" s="217"/>
      <c r="E4278" s="219"/>
      <c r="F4278" s="238" t="s">
        <v>233</v>
      </c>
      <c r="G4278" s="497" t="s">
        <v>42</v>
      </c>
      <c r="H4278" s="220"/>
      <c r="I4278" s="221"/>
      <c r="J4278" s="221">
        <f t="shared" si="320"/>
        <v>0</v>
      </c>
      <c r="K4278" s="221"/>
      <c r="L4278" s="221"/>
      <c r="M4278" s="221">
        <f t="shared" si="321"/>
        <v>0</v>
      </c>
      <c r="N4278" s="722"/>
      <c r="O4278" s="115"/>
      <c r="P4278" s="98"/>
      <c r="Q4278" s="98"/>
      <c r="R4278" s="98"/>
      <c r="S4278" s="98"/>
      <c r="T4278" s="98"/>
      <c r="U4278" s="98"/>
      <c r="V4278" s="98"/>
      <c r="W4278" s="98"/>
      <c r="X4278" s="98"/>
      <c r="Y4278" s="98"/>
      <c r="Z4278" s="98"/>
      <c r="AA4278" s="98"/>
      <c r="AB4278" s="98"/>
      <c r="AC4278" s="98"/>
    </row>
    <row r="4279" spans="1:29" s="80" customFormat="1" hidden="1" x14ac:dyDescent="0.25">
      <c r="A4279" s="217"/>
      <c r="B4279" s="217"/>
      <c r="C4279" s="218"/>
      <c r="D4279" s="217"/>
      <c r="E4279" s="219"/>
      <c r="F4279" s="238" t="s">
        <v>234</v>
      </c>
      <c r="G4279" s="497" t="s">
        <v>235</v>
      </c>
      <c r="H4279" s="220"/>
      <c r="I4279" s="221"/>
      <c r="J4279" s="221">
        <f t="shared" si="320"/>
        <v>0</v>
      </c>
      <c r="K4279" s="221"/>
      <c r="L4279" s="221"/>
      <c r="M4279" s="221">
        <f t="shared" si="321"/>
        <v>0</v>
      </c>
      <c r="N4279" s="722"/>
      <c r="O4279" s="115"/>
      <c r="P4279" s="98"/>
      <c r="Q4279" s="98"/>
      <c r="R4279" s="98"/>
      <c r="S4279" s="98"/>
      <c r="T4279" s="98"/>
      <c r="U4279" s="98"/>
      <c r="V4279" s="98"/>
      <c r="W4279" s="98"/>
      <c r="X4279" s="98"/>
      <c r="Y4279" s="98"/>
      <c r="Z4279" s="98"/>
      <c r="AA4279" s="98"/>
      <c r="AB4279" s="98"/>
      <c r="AC4279" s="98"/>
    </row>
    <row r="4280" spans="1:29" s="80" customFormat="1" hidden="1" x14ac:dyDescent="0.25">
      <c r="A4280" s="217"/>
      <c r="B4280" s="217"/>
      <c r="C4280" s="218"/>
      <c r="D4280" s="217"/>
      <c r="E4280" s="219"/>
      <c r="F4280" s="238" t="s">
        <v>236</v>
      </c>
      <c r="G4280" s="497" t="s">
        <v>237</v>
      </c>
      <c r="H4280" s="220"/>
      <c r="I4280" s="221"/>
      <c r="J4280" s="221">
        <f t="shared" si="320"/>
        <v>0</v>
      </c>
      <c r="K4280" s="221"/>
      <c r="L4280" s="221"/>
      <c r="M4280" s="221">
        <f t="shared" si="321"/>
        <v>0</v>
      </c>
      <c r="N4280" s="722"/>
      <c r="O4280" s="115"/>
      <c r="P4280" s="98"/>
      <c r="Q4280" s="98"/>
      <c r="R4280" s="98"/>
      <c r="S4280" s="98"/>
      <c r="T4280" s="98"/>
      <c r="U4280" s="98"/>
      <c r="V4280" s="98"/>
      <c r="W4280" s="98"/>
      <c r="X4280" s="98"/>
      <c r="Y4280" s="98"/>
      <c r="Z4280" s="98"/>
      <c r="AA4280" s="98"/>
      <c r="AB4280" s="98"/>
      <c r="AC4280" s="98"/>
    </row>
    <row r="4281" spans="1:29" s="80" customFormat="1" ht="30" hidden="1" x14ac:dyDescent="0.25">
      <c r="A4281" s="217"/>
      <c r="B4281" s="217"/>
      <c r="C4281" s="218"/>
      <c r="D4281" s="217"/>
      <c r="E4281" s="219"/>
      <c r="F4281" s="238" t="s">
        <v>238</v>
      </c>
      <c r="G4281" s="497" t="s">
        <v>239</v>
      </c>
      <c r="H4281" s="220"/>
      <c r="I4281" s="221"/>
      <c r="J4281" s="221">
        <f t="shared" si="320"/>
        <v>0</v>
      </c>
      <c r="K4281" s="221"/>
      <c r="L4281" s="221"/>
      <c r="M4281" s="221">
        <f t="shared" si="321"/>
        <v>0</v>
      </c>
      <c r="N4281" s="722"/>
      <c r="O4281" s="115"/>
      <c r="P4281" s="98"/>
      <c r="Q4281" s="98"/>
      <c r="R4281" s="98"/>
      <c r="S4281" s="98"/>
      <c r="T4281" s="98"/>
      <c r="U4281" s="98"/>
      <c r="V4281" s="98"/>
      <c r="W4281" s="98"/>
      <c r="X4281" s="98"/>
      <c r="Y4281" s="98"/>
      <c r="Z4281" s="98"/>
      <c r="AA4281" s="98"/>
      <c r="AB4281" s="98"/>
      <c r="AC4281" s="98"/>
    </row>
    <row r="4282" spans="1:29" s="80" customFormat="1" hidden="1" x14ac:dyDescent="0.25">
      <c r="A4282" s="217"/>
      <c r="B4282" s="217"/>
      <c r="C4282" s="218"/>
      <c r="D4282" s="217"/>
      <c r="E4282" s="219"/>
      <c r="F4282" s="238" t="s">
        <v>240</v>
      </c>
      <c r="G4282" s="497" t="s">
        <v>241</v>
      </c>
      <c r="H4282" s="220"/>
      <c r="I4282" s="221"/>
      <c r="J4282" s="221">
        <f t="shared" si="320"/>
        <v>0</v>
      </c>
      <c r="K4282" s="221"/>
      <c r="L4282" s="221"/>
      <c r="M4282" s="221">
        <f t="shared" si="321"/>
        <v>0</v>
      </c>
      <c r="N4282" s="722"/>
      <c r="O4282" s="115"/>
      <c r="P4282" s="98"/>
      <c r="Q4282" s="98"/>
      <c r="R4282" s="98"/>
      <c r="S4282" s="98"/>
      <c r="T4282" s="98"/>
      <c r="U4282" s="98"/>
      <c r="V4282" s="98"/>
      <c r="W4282" s="98"/>
      <c r="X4282" s="98"/>
      <c r="Y4282" s="98"/>
      <c r="Z4282" s="98"/>
      <c r="AA4282" s="98"/>
      <c r="AB4282" s="98"/>
      <c r="AC4282" s="98"/>
    </row>
    <row r="4283" spans="1:29" s="80" customFormat="1" ht="30" hidden="1" x14ac:dyDescent="0.25">
      <c r="A4283" s="217"/>
      <c r="B4283" s="217"/>
      <c r="C4283" s="218"/>
      <c r="D4283" s="217"/>
      <c r="E4283" s="219"/>
      <c r="F4283" s="238" t="s">
        <v>242</v>
      </c>
      <c r="G4283" s="497" t="s">
        <v>243</v>
      </c>
      <c r="H4283" s="220"/>
      <c r="I4283" s="221"/>
      <c r="J4283" s="221">
        <f t="shared" si="320"/>
        <v>0</v>
      </c>
      <c r="K4283" s="221"/>
      <c r="L4283" s="221"/>
      <c r="M4283" s="221">
        <f t="shared" si="321"/>
        <v>0</v>
      </c>
      <c r="N4283" s="722"/>
      <c r="O4283" s="115"/>
      <c r="P4283" s="98"/>
      <c r="Q4283" s="98"/>
      <c r="R4283" s="98"/>
      <c r="S4283" s="98"/>
      <c r="T4283" s="98"/>
      <c r="U4283" s="98"/>
      <c r="V4283" s="98"/>
      <c r="W4283" s="98"/>
      <c r="X4283" s="98"/>
      <c r="Y4283" s="98"/>
      <c r="Z4283" s="98"/>
      <c r="AA4283" s="98"/>
      <c r="AB4283" s="98"/>
      <c r="AC4283" s="98"/>
    </row>
    <row r="4284" spans="1:29" s="80" customFormat="1" hidden="1" x14ac:dyDescent="0.25">
      <c r="A4284" s="217"/>
      <c r="B4284" s="217"/>
      <c r="C4284" s="218"/>
      <c r="D4284" s="217"/>
      <c r="E4284" s="219"/>
      <c r="F4284" s="238" t="s">
        <v>244</v>
      </c>
      <c r="G4284" s="497" t="s">
        <v>245</v>
      </c>
      <c r="H4284" s="220"/>
      <c r="I4284" s="221"/>
      <c r="J4284" s="221">
        <f t="shared" si="320"/>
        <v>0</v>
      </c>
      <c r="K4284" s="221"/>
      <c r="L4284" s="221"/>
      <c r="M4284" s="221">
        <f t="shared" si="321"/>
        <v>0</v>
      </c>
      <c r="N4284" s="722"/>
      <c r="O4284" s="115"/>
      <c r="P4284" s="98"/>
      <c r="Q4284" s="98"/>
      <c r="R4284" s="98"/>
      <c r="S4284" s="98"/>
      <c r="T4284" s="98"/>
      <c r="U4284" s="98"/>
      <c r="V4284" s="98"/>
      <c r="W4284" s="98"/>
      <c r="X4284" s="98"/>
      <c r="Y4284" s="98"/>
      <c r="Z4284" s="98"/>
      <c r="AA4284" s="98"/>
      <c r="AB4284" s="98"/>
      <c r="AC4284" s="98"/>
    </row>
    <row r="4285" spans="1:29" s="80" customFormat="1" hidden="1" x14ac:dyDescent="0.25">
      <c r="A4285" s="217"/>
      <c r="B4285" s="217"/>
      <c r="C4285" s="218"/>
      <c r="D4285" s="217"/>
      <c r="E4285" s="219"/>
      <c r="F4285" s="238" t="s">
        <v>246</v>
      </c>
      <c r="G4285" s="497" t="s">
        <v>247</v>
      </c>
      <c r="H4285" s="220"/>
      <c r="I4285" s="221"/>
      <c r="J4285" s="221">
        <f t="shared" si="320"/>
        <v>0</v>
      </c>
      <c r="K4285" s="221"/>
      <c r="L4285" s="221"/>
      <c r="M4285" s="221">
        <f t="shared" si="321"/>
        <v>0</v>
      </c>
      <c r="N4285" s="722"/>
      <c r="O4285" s="115"/>
      <c r="P4285" s="98"/>
      <c r="Q4285" s="98"/>
      <c r="R4285" s="98"/>
      <c r="S4285" s="98"/>
      <c r="T4285" s="98"/>
      <c r="U4285" s="98"/>
      <c r="V4285" s="98"/>
      <c r="W4285" s="98"/>
      <c r="X4285" s="98"/>
      <c r="Y4285" s="98"/>
      <c r="Z4285" s="98"/>
      <c r="AA4285" s="98"/>
      <c r="AB4285" s="98"/>
      <c r="AC4285" s="98"/>
    </row>
    <row r="4286" spans="1:29" s="80" customFormat="1" ht="14.25" customHeight="1" x14ac:dyDescent="0.25">
      <c r="A4286" s="217"/>
      <c r="B4286" s="217"/>
      <c r="C4286" s="218"/>
      <c r="D4286" s="217"/>
      <c r="E4286" s="219"/>
      <c r="F4286" s="217"/>
      <c r="G4286" s="511" t="s">
        <v>3904</v>
      </c>
      <c r="H4286" s="239">
        <f>SUM(H4270:H4285)</f>
        <v>800000</v>
      </c>
      <c r="I4286" s="240">
        <f>SUM(I4271:I4285)</f>
        <v>0</v>
      </c>
      <c r="J4286" s="240">
        <f>SUM(J4270:J4285)</f>
        <v>800000</v>
      </c>
      <c r="K4286" s="240">
        <f>SUM(K4270:K4285)</f>
        <v>79244</v>
      </c>
      <c r="L4286" s="240">
        <f>SUM(L4271:L4285)</f>
        <v>0</v>
      </c>
      <c r="M4286" s="240">
        <f>SUM(M4270:M4285)</f>
        <v>79244</v>
      </c>
      <c r="N4286" s="724"/>
      <c r="O4286" s="115"/>
      <c r="P4286" s="98"/>
      <c r="Q4286" s="98"/>
      <c r="R4286" s="98"/>
      <c r="S4286" s="98"/>
      <c r="T4286" s="98"/>
      <c r="U4286" s="98"/>
      <c r="V4286" s="98"/>
      <c r="W4286" s="98"/>
      <c r="X4286" s="98"/>
      <c r="Y4286" s="98"/>
      <c r="Z4286" s="98"/>
      <c r="AA4286" s="98"/>
      <c r="AB4286" s="98"/>
      <c r="AC4286" s="98"/>
    </row>
    <row r="4287" spans="1:29" s="80" customFormat="1" ht="27" customHeight="1" x14ac:dyDescent="0.25">
      <c r="A4287" s="217"/>
      <c r="B4287" s="217"/>
      <c r="C4287" s="218"/>
      <c r="D4287" s="217"/>
      <c r="E4287" s="234"/>
      <c r="F4287" s="233"/>
      <c r="G4287" s="499" t="s">
        <v>4169</v>
      </c>
      <c r="H4287" s="235"/>
      <c r="I4287" s="236"/>
      <c r="J4287" s="237"/>
      <c r="K4287" s="237"/>
      <c r="L4287" s="237"/>
      <c r="M4287" s="237"/>
      <c r="N4287" s="723"/>
      <c r="O4287" s="115"/>
      <c r="P4287" s="98"/>
      <c r="Q4287" s="98"/>
      <c r="R4287" s="98"/>
      <c r="S4287" s="98"/>
      <c r="T4287" s="98"/>
      <c r="U4287" s="98"/>
      <c r="V4287" s="98"/>
      <c r="W4287" s="98"/>
      <c r="X4287" s="98"/>
      <c r="Y4287" s="98"/>
      <c r="Z4287" s="98"/>
      <c r="AA4287" s="98"/>
      <c r="AB4287" s="98"/>
      <c r="AC4287" s="98"/>
    </row>
    <row r="4288" spans="1:29" s="80" customFormat="1" ht="16.5" customHeight="1" x14ac:dyDescent="0.25">
      <c r="A4288" s="217"/>
      <c r="B4288" s="217"/>
      <c r="C4288" s="218"/>
      <c r="D4288" s="217"/>
      <c r="E4288" s="219"/>
      <c r="F4288" s="238" t="s">
        <v>219</v>
      </c>
      <c r="G4288" s="497" t="s">
        <v>220</v>
      </c>
      <c r="H4288" s="220">
        <f>SUM(H4209:H4268)</f>
        <v>800000</v>
      </c>
      <c r="I4288" s="221"/>
      <c r="J4288" s="221">
        <f>SUM(H4288:I4288)</f>
        <v>800000</v>
      </c>
      <c r="K4288" s="221">
        <f>SUM(K4209:K4268)</f>
        <v>79244</v>
      </c>
      <c r="L4288" s="221"/>
      <c r="M4288" s="221">
        <f>SUM(K4288:L4288)</f>
        <v>79244</v>
      </c>
      <c r="N4288" s="722"/>
      <c r="O4288" s="115"/>
      <c r="P4288" s="98"/>
      <c r="Q4288" s="98"/>
      <c r="R4288" s="98"/>
      <c r="S4288" s="98"/>
      <c r="T4288" s="98"/>
      <c r="U4288" s="98"/>
      <c r="V4288" s="98"/>
      <c r="W4288" s="98"/>
      <c r="X4288" s="98"/>
      <c r="Y4288" s="98"/>
      <c r="Z4288" s="98"/>
      <c r="AA4288" s="98"/>
      <c r="AB4288" s="98"/>
      <c r="AC4288" s="98"/>
    </row>
    <row r="4289" spans="1:29" s="80" customFormat="1" hidden="1" x14ac:dyDescent="0.25">
      <c r="A4289" s="217"/>
      <c r="B4289" s="217"/>
      <c r="C4289" s="218"/>
      <c r="D4289" s="217"/>
      <c r="E4289" s="219"/>
      <c r="F4289" s="238" t="s">
        <v>221</v>
      </c>
      <c r="G4289" s="497" t="s">
        <v>222</v>
      </c>
      <c r="H4289" s="220"/>
      <c r="I4289" s="221"/>
      <c r="J4289" s="221">
        <f t="shared" ref="J4289:J4303" si="322">SUM(H4289:I4289)</f>
        <v>0</v>
      </c>
      <c r="K4289" s="221"/>
      <c r="L4289" s="221"/>
      <c r="M4289" s="221">
        <f t="shared" ref="M4289:M4303" si="323">SUM(K4289:L4289)</f>
        <v>0</v>
      </c>
      <c r="N4289" s="722"/>
      <c r="O4289" s="115"/>
      <c r="P4289" s="98"/>
      <c r="Q4289" s="98"/>
      <c r="R4289" s="98"/>
      <c r="S4289" s="98"/>
      <c r="T4289" s="98"/>
      <c r="U4289" s="98"/>
      <c r="V4289" s="98"/>
      <c r="W4289" s="98"/>
      <c r="X4289" s="98"/>
      <c r="Y4289" s="98"/>
      <c r="Z4289" s="98"/>
      <c r="AA4289" s="98"/>
      <c r="AB4289" s="98"/>
      <c r="AC4289" s="98"/>
    </row>
    <row r="4290" spans="1:29" s="80" customFormat="1" hidden="1" x14ac:dyDescent="0.25">
      <c r="A4290" s="217"/>
      <c r="B4290" s="217"/>
      <c r="C4290" s="218"/>
      <c r="D4290" s="217"/>
      <c r="E4290" s="219"/>
      <c r="F4290" s="238" t="s">
        <v>223</v>
      </c>
      <c r="G4290" s="497" t="s">
        <v>224</v>
      </c>
      <c r="H4290" s="220"/>
      <c r="I4290" s="221"/>
      <c r="J4290" s="221">
        <f t="shared" si="322"/>
        <v>0</v>
      </c>
      <c r="K4290" s="221"/>
      <c r="L4290" s="221"/>
      <c r="M4290" s="221">
        <f t="shared" si="323"/>
        <v>0</v>
      </c>
      <c r="N4290" s="722"/>
      <c r="O4290" s="115"/>
      <c r="P4290" s="98"/>
      <c r="Q4290" s="98"/>
      <c r="R4290" s="98"/>
      <c r="S4290" s="98"/>
      <c r="T4290" s="98"/>
      <c r="U4290" s="98"/>
      <c r="V4290" s="98"/>
      <c r="W4290" s="98"/>
      <c r="X4290" s="98"/>
      <c r="Y4290" s="98"/>
      <c r="Z4290" s="98"/>
      <c r="AA4290" s="98"/>
      <c r="AB4290" s="98"/>
      <c r="AC4290" s="98"/>
    </row>
    <row r="4291" spans="1:29" s="80" customFormat="1" hidden="1" x14ac:dyDescent="0.25">
      <c r="A4291" s="217"/>
      <c r="B4291" s="217"/>
      <c r="C4291" s="218"/>
      <c r="D4291" s="217"/>
      <c r="E4291" s="219"/>
      <c r="F4291" s="238" t="s">
        <v>225</v>
      </c>
      <c r="G4291" s="497" t="s">
        <v>226</v>
      </c>
      <c r="H4291" s="220"/>
      <c r="I4291" s="221"/>
      <c r="J4291" s="221">
        <f t="shared" si="322"/>
        <v>0</v>
      </c>
      <c r="K4291" s="221"/>
      <c r="L4291" s="221"/>
      <c r="M4291" s="221">
        <f t="shared" si="323"/>
        <v>0</v>
      </c>
      <c r="N4291" s="722"/>
      <c r="O4291" s="115"/>
      <c r="P4291" s="98"/>
      <c r="Q4291" s="98"/>
      <c r="R4291" s="98"/>
      <c r="S4291" s="98"/>
      <c r="T4291" s="98"/>
      <c r="U4291" s="98"/>
      <c r="V4291" s="98"/>
      <c r="W4291" s="98"/>
      <c r="X4291" s="98"/>
      <c r="Y4291" s="98"/>
      <c r="Z4291" s="98"/>
      <c r="AA4291" s="98"/>
      <c r="AB4291" s="98"/>
      <c r="AC4291" s="98"/>
    </row>
    <row r="4292" spans="1:29" s="80" customFormat="1" hidden="1" x14ac:dyDescent="0.25">
      <c r="A4292" s="217"/>
      <c r="B4292" s="217"/>
      <c r="C4292" s="218"/>
      <c r="D4292" s="217"/>
      <c r="E4292" s="219"/>
      <c r="F4292" s="238" t="s">
        <v>227</v>
      </c>
      <c r="G4292" s="497" t="s">
        <v>228</v>
      </c>
      <c r="H4292" s="220"/>
      <c r="I4292" s="221"/>
      <c r="J4292" s="221">
        <f t="shared" si="322"/>
        <v>0</v>
      </c>
      <c r="K4292" s="221"/>
      <c r="L4292" s="221"/>
      <c r="M4292" s="221">
        <f t="shared" si="323"/>
        <v>0</v>
      </c>
      <c r="N4292" s="722"/>
      <c r="O4292" s="115"/>
      <c r="P4292" s="98"/>
      <c r="Q4292" s="98"/>
      <c r="R4292" s="98"/>
      <c r="S4292" s="98"/>
      <c r="T4292" s="98"/>
      <c r="U4292" s="98"/>
      <c r="V4292" s="98"/>
      <c r="W4292" s="98"/>
      <c r="X4292" s="98"/>
      <c r="Y4292" s="98"/>
      <c r="Z4292" s="98"/>
      <c r="AA4292" s="98"/>
      <c r="AB4292" s="98"/>
      <c r="AC4292" s="98"/>
    </row>
    <row r="4293" spans="1:29" s="80" customFormat="1" hidden="1" x14ac:dyDescent="0.25">
      <c r="A4293" s="217"/>
      <c r="B4293" s="217"/>
      <c r="C4293" s="218"/>
      <c r="D4293" s="217"/>
      <c r="E4293" s="219"/>
      <c r="F4293" s="238" t="s">
        <v>229</v>
      </c>
      <c r="G4293" s="497" t="s">
        <v>230</v>
      </c>
      <c r="H4293" s="220"/>
      <c r="I4293" s="221"/>
      <c r="J4293" s="221">
        <f t="shared" si="322"/>
        <v>0</v>
      </c>
      <c r="K4293" s="221"/>
      <c r="L4293" s="221"/>
      <c r="M4293" s="221">
        <f t="shared" si="323"/>
        <v>0</v>
      </c>
      <c r="N4293" s="722"/>
      <c r="O4293" s="115"/>
      <c r="P4293" s="98"/>
      <c r="Q4293" s="98"/>
      <c r="R4293" s="98"/>
      <c r="S4293" s="98"/>
      <c r="T4293" s="98"/>
      <c r="U4293" s="98"/>
      <c r="V4293" s="98"/>
      <c r="W4293" s="98"/>
      <c r="X4293" s="98"/>
      <c r="Y4293" s="98"/>
      <c r="Z4293" s="98"/>
      <c r="AA4293" s="98"/>
      <c r="AB4293" s="98"/>
      <c r="AC4293" s="98"/>
    </row>
    <row r="4294" spans="1:29" s="80" customFormat="1" hidden="1" x14ac:dyDescent="0.25">
      <c r="A4294" s="217"/>
      <c r="B4294" s="217"/>
      <c r="C4294" s="218"/>
      <c r="D4294" s="217"/>
      <c r="E4294" s="219"/>
      <c r="F4294" s="238" t="s">
        <v>231</v>
      </c>
      <c r="G4294" s="497" t="s">
        <v>4115</v>
      </c>
      <c r="H4294" s="220"/>
      <c r="I4294" s="221"/>
      <c r="J4294" s="221">
        <f t="shared" si="322"/>
        <v>0</v>
      </c>
      <c r="K4294" s="221"/>
      <c r="L4294" s="221"/>
      <c r="M4294" s="221">
        <f t="shared" si="323"/>
        <v>0</v>
      </c>
      <c r="N4294" s="722"/>
      <c r="O4294" s="115"/>
      <c r="P4294" s="98"/>
      <c r="Q4294" s="98"/>
      <c r="R4294" s="98"/>
      <c r="S4294" s="98"/>
      <c r="T4294" s="98"/>
      <c r="U4294" s="98"/>
      <c r="V4294" s="98"/>
      <c r="W4294" s="98"/>
      <c r="X4294" s="98"/>
      <c r="Y4294" s="98"/>
      <c r="Z4294" s="98"/>
      <c r="AA4294" s="98"/>
      <c r="AB4294" s="98"/>
      <c r="AC4294" s="98"/>
    </row>
    <row r="4295" spans="1:29" s="80" customFormat="1" hidden="1" x14ac:dyDescent="0.25">
      <c r="A4295" s="217"/>
      <c r="B4295" s="217"/>
      <c r="C4295" s="218"/>
      <c r="D4295" s="217"/>
      <c r="E4295" s="219"/>
      <c r="F4295" s="238" t="s">
        <v>232</v>
      </c>
      <c r="G4295" s="497" t="s">
        <v>4114</v>
      </c>
      <c r="H4295" s="220"/>
      <c r="I4295" s="221"/>
      <c r="J4295" s="221">
        <f t="shared" si="322"/>
        <v>0</v>
      </c>
      <c r="K4295" s="221"/>
      <c r="L4295" s="221"/>
      <c r="M4295" s="221">
        <f t="shared" si="323"/>
        <v>0</v>
      </c>
      <c r="N4295" s="722"/>
      <c r="O4295" s="115"/>
      <c r="P4295" s="98"/>
      <c r="Q4295" s="98"/>
      <c r="R4295" s="98"/>
      <c r="S4295" s="98"/>
      <c r="T4295" s="98"/>
      <c r="U4295" s="98"/>
      <c r="V4295" s="98"/>
      <c r="W4295" s="98"/>
      <c r="X4295" s="98"/>
      <c r="Y4295" s="98"/>
      <c r="Z4295" s="98"/>
      <c r="AA4295" s="98"/>
      <c r="AB4295" s="98"/>
      <c r="AC4295" s="98"/>
    </row>
    <row r="4296" spans="1:29" s="80" customFormat="1" hidden="1" x14ac:dyDescent="0.25">
      <c r="A4296" s="217"/>
      <c r="B4296" s="217"/>
      <c r="C4296" s="218"/>
      <c r="D4296" s="217"/>
      <c r="E4296" s="219"/>
      <c r="F4296" s="238" t="s">
        <v>233</v>
      </c>
      <c r="G4296" s="497" t="s">
        <v>42</v>
      </c>
      <c r="H4296" s="220"/>
      <c r="I4296" s="221"/>
      <c r="J4296" s="221">
        <f t="shared" si="322"/>
        <v>0</v>
      </c>
      <c r="K4296" s="221"/>
      <c r="L4296" s="221"/>
      <c r="M4296" s="221">
        <f t="shared" si="323"/>
        <v>0</v>
      </c>
      <c r="N4296" s="722"/>
      <c r="O4296" s="115"/>
      <c r="P4296" s="98"/>
      <c r="Q4296" s="98"/>
      <c r="R4296" s="98"/>
      <c r="S4296" s="98"/>
      <c r="T4296" s="98"/>
      <c r="U4296" s="98"/>
      <c r="V4296" s="98"/>
      <c r="W4296" s="98"/>
      <c r="X4296" s="98"/>
      <c r="Y4296" s="98"/>
      <c r="Z4296" s="98"/>
      <c r="AA4296" s="98"/>
      <c r="AB4296" s="98"/>
      <c r="AC4296" s="98"/>
    </row>
    <row r="4297" spans="1:29" s="80" customFormat="1" hidden="1" x14ac:dyDescent="0.25">
      <c r="A4297" s="217"/>
      <c r="B4297" s="217"/>
      <c r="C4297" s="218"/>
      <c r="D4297" s="217"/>
      <c r="E4297" s="219"/>
      <c r="F4297" s="238" t="s">
        <v>234</v>
      </c>
      <c r="G4297" s="497" t="s">
        <v>235</v>
      </c>
      <c r="H4297" s="220"/>
      <c r="I4297" s="221"/>
      <c r="J4297" s="221">
        <f t="shared" si="322"/>
        <v>0</v>
      </c>
      <c r="K4297" s="221"/>
      <c r="L4297" s="221"/>
      <c r="M4297" s="221">
        <f t="shared" si="323"/>
        <v>0</v>
      </c>
      <c r="N4297" s="722"/>
      <c r="O4297" s="115"/>
      <c r="P4297" s="98"/>
      <c r="Q4297" s="98"/>
      <c r="R4297" s="98"/>
      <c r="S4297" s="98"/>
      <c r="T4297" s="98"/>
      <c r="U4297" s="98"/>
      <c r="V4297" s="98"/>
      <c r="W4297" s="98"/>
      <c r="X4297" s="98"/>
      <c r="Y4297" s="98"/>
      <c r="Z4297" s="98"/>
      <c r="AA4297" s="98"/>
      <c r="AB4297" s="98"/>
      <c r="AC4297" s="98"/>
    </row>
    <row r="4298" spans="1:29" s="80" customFormat="1" hidden="1" x14ac:dyDescent="0.25">
      <c r="A4298" s="217"/>
      <c r="B4298" s="217"/>
      <c r="C4298" s="218"/>
      <c r="D4298" s="217"/>
      <c r="E4298" s="219"/>
      <c r="F4298" s="238" t="s">
        <v>236</v>
      </c>
      <c r="G4298" s="497" t="s">
        <v>237</v>
      </c>
      <c r="H4298" s="220"/>
      <c r="I4298" s="221"/>
      <c r="J4298" s="221">
        <f t="shared" si="322"/>
        <v>0</v>
      </c>
      <c r="K4298" s="221"/>
      <c r="L4298" s="221"/>
      <c r="M4298" s="221">
        <f t="shared" si="323"/>
        <v>0</v>
      </c>
      <c r="N4298" s="722"/>
      <c r="O4298" s="115"/>
      <c r="P4298" s="98"/>
      <c r="Q4298" s="98"/>
      <c r="R4298" s="98"/>
      <c r="S4298" s="98"/>
      <c r="T4298" s="98"/>
      <c r="U4298" s="98"/>
      <c r="V4298" s="98"/>
      <c r="W4298" s="98"/>
      <c r="X4298" s="98"/>
      <c r="Y4298" s="98"/>
      <c r="Z4298" s="98"/>
      <c r="AA4298" s="98"/>
      <c r="AB4298" s="98"/>
      <c r="AC4298" s="98"/>
    </row>
    <row r="4299" spans="1:29" s="80" customFormat="1" ht="30" hidden="1" x14ac:dyDescent="0.25">
      <c r="A4299" s="217"/>
      <c r="B4299" s="217"/>
      <c r="C4299" s="218"/>
      <c r="D4299" s="217"/>
      <c r="E4299" s="219"/>
      <c r="F4299" s="238" t="s">
        <v>238</v>
      </c>
      <c r="G4299" s="497" t="s">
        <v>239</v>
      </c>
      <c r="H4299" s="220"/>
      <c r="I4299" s="221"/>
      <c r="J4299" s="221">
        <f t="shared" si="322"/>
        <v>0</v>
      </c>
      <c r="K4299" s="221"/>
      <c r="L4299" s="221"/>
      <c r="M4299" s="221">
        <f t="shared" si="323"/>
        <v>0</v>
      </c>
      <c r="N4299" s="722"/>
      <c r="O4299" s="115"/>
      <c r="P4299" s="98"/>
      <c r="Q4299" s="98"/>
      <c r="R4299" s="98"/>
      <c r="S4299" s="98"/>
      <c r="T4299" s="98"/>
      <c r="U4299" s="98"/>
      <c r="V4299" s="98"/>
      <c r="W4299" s="98"/>
      <c r="X4299" s="98"/>
      <c r="Y4299" s="98"/>
      <c r="Z4299" s="98"/>
      <c r="AA4299" s="98"/>
      <c r="AB4299" s="98"/>
      <c r="AC4299" s="98"/>
    </row>
    <row r="4300" spans="1:29" s="80" customFormat="1" hidden="1" x14ac:dyDescent="0.25">
      <c r="A4300" s="217"/>
      <c r="B4300" s="217"/>
      <c r="C4300" s="218"/>
      <c r="D4300" s="217"/>
      <c r="E4300" s="219"/>
      <c r="F4300" s="238" t="s">
        <v>240</v>
      </c>
      <c r="G4300" s="497" t="s">
        <v>241</v>
      </c>
      <c r="H4300" s="220"/>
      <c r="I4300" s="221"/>
      <c r="J4300" s="221">
        <f t="shared" si="322"/>
        <v>0</v>
      </c>
      <c r="K4300" s="221"/>
      <c r="L4300" s="221"/>
      <c r="M4300" s="221">
        <f t="shared" si="323"/>
        <v>0</v>
      </c>
      <c r="N4300" s="722"/>
      <c r="O4300" s="115"/>
      <c r="P4300" s="98"/>
      <c r="Q4300" s="98"/>
      <c r="R4300" s="98"/>
      <c r="S4300" s="98"/>
      <c r="T4300" s="98"/>
      <c r="U4300" s="98"/>
      <c r="V4300" s="98"/>
      <c r="W4300" s="98"/>
      <c r="X4300" s="98"/>
      <c r="Y4300" s="98"/>
      <c r="Z4300" s="98"/>
      <c r="AA4300" s="98"/>
      <c r="AB4300" s="98"/>
      <c r="AC4300" s="98"/>
    </row>
    <row r="4301" spans="1:29" s="80" customFormat="1" ht="30" hidden="1" x14ac:dyDescent="0.25">
      <c r="A4301" s="217"/>
      <c r="B4301" s="217"/>
      <c r="C4301" s="218"/>
      <c r="D4301" s="217"/>
      <c r="E4301" s="219"/>
      <c r="F4301" s="238" t="s">
        <v>242</v>
      </c>
      <c r="G4301" s="497" t="s">
        <v>243</v>
      </c>
      <c r="H4301" s="220"/>
      <c r="I4301" s="221"/>
      <c r="J4301" s="221">
        <f t="shared" si="322"/>
        <v>0</v>
      </c>
      <c r="K4301" s="221"/>
      <c r="L4301" s="221"/>
      <c r="M4301" s="221">
        <f t="shared" si="323"/>
        <v>0</v>
      </c>
      <c r="N4301" s="722"/>
      <c r="O4301" s="115"/>
      <c r="P4301" s="98"/>
      <c r="Q4301" s="98"/>
      <c r="R4301" s="98"/>
      <c r="S4301" s="98"/>
      <c r="T4301" s="98"/>
      <c r="U4301" s="98"/>
      <c r="V4301" s="98"/>
      <c r="W4301" s="98"/>
      <c r="X4301" s="98"/>
      <c r="Y4301" s="98"/>
      <c r="Z4301" s="98"/>
      <c r="AA4301" s="98"/>
      <c r="AB4301" s="98"/>
      <c r="AC4301" s="98"/>
    </row>
    <row r="4302" spans="1:29" s="80" customFormat="1" hidden="1" x14ac:dyDescent="0.25">
      <c r="A4302" s="217"/>
      <c r="B4302" s="217"/>
      <c r="C4302" s="218"/>
      <c r="D4302" s="217"/>
      <c r="E4302" s="219"/>
      <c r="F4302" s="238" t="s">
        <v>244</v>
      </c>
      <c r="G4302" s="497" t="s">
        <v>245</v>
      </c>
      <c r="H4302" s="220"/>
      <c r="I4302" s="221"/>
      <c r="J4302" s="221">
        <f t="shared" si="322"/>
        <v>0</v>
      </c>
      <c r="K4302" s="221"/>
      <c r="L4302" s="221"/>
      <c r="M4302" s="221">
        <f t="shared" si="323"/>
        <v>0</v>
      </c>
      <c r="N4302" s="722"/>
      <c r="O4302" s="115"/>
      <c r="P4302" s="98"/>
      <c r="Q4302" s="98"/>
      <c r="R4302" s="98"/>
      <c r="S4302" s="98"/>
      <c r="T4302" s="98"/>
      <c r="U4302" s="98"/>
      <c r="V4302" s="98"/>
      <c r="W4302" s="98"/>
      <c r="X4302" s="98"/>
      <c r="Y4302" s="98"/>
      <c r="Z4302" s="98"/>
      <c r="AA4302" s="98"/>
      <c r="AB4302" s="98"/>
      <c r="AC4302" s="98"/>
    </row>
    <row r="4303" spans="1:29" s="80" customFormat="1" hidden="1" x14ac:dyDescent="0.25">
      <c r="A4303" s="217"/>
      <c r="B4303" s="217"/>
      <c r="C4303" s="218"/>
      <c r="D4303" s="217"/>
      <c r="E4303" s="219"/>
      <c r="F4303" s="238" t="s">
        <v>246</v>
      </c>
      <c r="G4303" s="497" t="s">
        <v>247</v>
      </c>
      <c r="H4303" s="220"/>
      <c r="I4303" s="221"/>
      <c r="J4303" s="221">
        <f t="shared" si="322"/>
        <v>0</v>
      </c>
      <c r="K4303" s="221"/>
      <c r="L4303" s="221"/>
      <c r="M4303" s="221">
        <f t="shared" si="323"/>
        <v>0</v>
      </c>
      <c r="N4303" s="722"/>
      <c r="O4303" s="115"/>
      <c r="P4303" s="98"/>
      <c r="Q4303" s="98"/>
      <c r="R4303" s="98"/>
      <c r="S4303" s="98"/>
      <c r="T4303" s="98"/>
      <c r="U4303" s="98"/>
      <c r="V4303" s="98"/>
      <c r="W4303" s="98"/>
      <c r="X4303" s="98"/>
      <c r="Y4303" s="98"/>
      <c r="Z4303" s="98"/>
      <c r="AA4303" s="98"/>
      <c r="AB4303" s="98"/>
      <c r="AC4303" s="98"/>
    </row>
    <row r="4304" spans="1:29" s="80" customFormat="1" ht="14.25" customHeight="1" x14ac:dyDescent="0.25">
      <c r="A4304" s="217"/>
      <c r="B4304" s="217"/>
      <c r="C4304" s="218"/>
      <c r="D4304" s="217"/>
      <c r="E4304" s="219"/>
      <c r="F4304" s="217"/>
      <c r="G4304" s="498" t="s">
        <v>4170</v>
      </c>
      <c r="H4304" s="239">
        <f>SUM(H4288:H4303)</f>
        <v>800000</v>
      </c>
      <c r="I4304" s="240">
        <f>SUM(I4289:I4303)</f>
        <v>0</v>
      </c>
      <c r="J4304" s="240">
        <f>SUM(J4288:J4303)</f>
        <v>800000</v>
      </c>
      <c r="K4304" s="240">
        <f>SUM(K4288:K4303)</f>
        <v>79244</v>
      </c>
      <c r="L4304" s="240">
        <f>SUM(L4289:L4303)</f>
        <v>0</v>
      </c>
      <c r="M4304" s="240">
        <f>SUM(M4288:M4303)</f>
        <v>79244</v>
      </c>
      <c r="N4304" s="724">
        <v>9.91</v>
      </c>
      <c r="O4304" s="115"/>
      <c r="P4304" s="98"/>
      <c r="Q4304" s="98"/>
      <c r="R4304" s="98"/>
      <c r="S4304" s="98"/>
      <c r="T4304" s="98"/>
      <c r="U4304" s="98"/>
      <c r="V4304" s="98"/>
      <c r="W4304" s="98"/>
      <c r="X4304" s="98"/>
      <c r="Y4304" s="98"/>
      <c r="Z4304" s="98"/>
      <c r="AA4304" s="98"/>
      <c r="AB4304" s="98"/>
      <c r="AC4304" s="98"/>
    </row>
    <row r="4305" spans="1:29" s="80" customFormat="1" ht="17.25" customHeight="1" x14ac:dyDescent="0.25">
      <c r="A4305" s="217"/>
      <c r="B4305" s="251"/>
      <c r="C4305" s="256" t="s">
        <v>4173</v>
      </c>
      <c r="D4305" s="229"/>
      <c r="E4305" s="257"/>
      <c r="F4305" s="258"/>
      <c r="G4305" s="518" t="s">
        <v>4174</v>
      </c>
      <c r="H4305" s="253"/>
      <c r="I4305" s="254"/>
      <c r="J4305" s="267"/>
      <c r="K4305" s="267"/>
      <c r="L4305" s="267"/>
      <c r="M4305" s="267"/>
      <c r="N4305" s="733"/>
      <c r="O4305" s="115"/>
      <c r="P4305" s="98"/>
      <c r="Q4305" s="98"/>
      <c r="R4305" s="98"/>
      <c r="S4305" s="98"/>
      <c r="T4305" s="98"/>
      <c r="U4305" s="98"/>
      <c r="V4305" s="98"/>
      <c r="W4305" s="98"/>
      <c r="X4305" s="98"/>
      <c r="Y4305" s="98"/>
      <c r="Z4305" s="98"/>
      <c r="AA4305" s="98"/>
      <c r="AB4305" s="98"/>
      <c r="AC4305" s="98"/>
    </row>
    <row r="4306" spans="1:29" s="80" customFormat="1" ht="13.5" customHeight="1" x14ac:dyDescent="0.25">
      <c r="A4306" s="250"/>
      <c r="B4306" s="217"/>
      <c r="C4306" s="228"/>
      <c r="D4306" s="230">
        <v>510</v>
      </c>
      <c r="E4306" s="231"/>
      <c r="F4306" s="230"/>
      <c r="G4306" s="492" t="s">
        <v>159</v>
      </c>
      <c r="H4306" s="220"/>
      <c r="I4306" s="221"/>
      <c r="J4306" s="221"/>
      <c r="K4306" s="221"/>
      <c r="L4306" s="221"/>
      <c r="M4306" s="221"/>
      <c r="N4306" s="722"/>
      <c r="O4306" s="115"/>
      <c r="P4306" s="98"/>
      <c r="Q4306" s="98"/>
      <c r="R4306" s="98"/>
      <c r="S4306" s="98"/>
      <c r="T4306" s="98"/>
      <c r="U4306" s="98"/>
      <c r="V4306" s="98"/>
      <c r="W4306" s="98"/>
      <c r="X4306" s="98"/>
      <c r="Y4306" s="98"/>
      <c r="Z4306" s="98"/>
      <c r="AA4306" s="98"/>
      <c r="AB4306" s="98"/>
      <c r="AC4306" s="98"/>
    </row>
    <row r="4307" spans="1:29" s="80" customFormat="1" hidden="1" x14ac:dyDescent="0.25">
      <c r="A4307" s="217"/>
      <c r="B4307" s="217"/>
      <c r="C4307" s="218"/>
      <c r="D4307" s="217"/>
      <c r="E4307" s="219"/>
      <c r="F4307" s="233">
        <v>411</v>
      </c>
      <c r="G4307" s="493" t="s">
        <v>3738</v>
      </c>
      <c r="H4307" s="220"/>
      <c r="I4307" s="221"/>
      <c r="J4307" s="221">
        <f>SUM(H4307:I4307)</f>
        <v>0</v>
      </c>
      <c r="K4307" s="221"/>
      <c r="L4307" s="221"/>
      <c r="M4307" s="221">
        <f>SUM(K4307:L4307)</f>
        <v>0</v>
      </c>
      <c r="N4307" s="722"/>
      <c r="O4307" s="115"/>
      <c r="P4307" s="98"/>
      <c r="Q4307" s="98"/>
      <c r="R4307" s="98"/>
      <c r="S4307" s="98"/>
      <c r="T4307" s="98"/>
      <c r="U4307" s="98"/>
      <c r="V4307" s="98"/>
      <c r="W4307" s="98"/>
      <c r="X4307" s="98"/>
      <c r="Y4307" s="98"/>
      <c r="Z4307" s="98"/>
      <c r="AA4307" s="98"/>
      <c r="AB4307" s="98"/>
      <c r="AC4307" s="98"/>
    </row>
    <row r="4308" spans="1:29" s="80" customFormat="1" hidden="1" x14ac:dyDescent="0.25">
      <c r="A4308" s="217"/>
      <c r="B4308" s="217"/>
      <c r="C4308" s="218"/>
      <c r="D4308" s="217"/>
      <c r="E4308" s="219"/>
      <c r="F4308" s="233">
        <v>412</v>
      </c>
      <c r="G4308" s="494" t="s">
        <v>3630</v>
      </c>
      <c r="H4308" s="220"/>
      <c r="I4308" s="221"/>
      <c r="J4308" s="221">
        <f t="shared" ref="J4308:J4366" si="324">SUM(H4308:I4308)</f>
        <v>0</v>
      </c>
      <c r="K4308" s="221"/>
      <c r="L4308" s="221"/>
      <c r="M4308" s="221">
        <f t="shared" ref="M4308:M4366" si="325">SUM(K4308:L4308)</f>
        <v>0</v>
      </c>
      <c r="N4308" s="722"/>
      <c r="O4308" s="115"/>
      <c r="P4308" s="98"/>
      <c r="Q4308" s="98"/>
      <c r="R4308" s="98"/>
      <c r="S4308" s="98"/>
      <c r="T4308" s="98"/>
      <c r="U4308" s="98"/>
      <c r="V4308" s="98"/>
      <c r="W4308" s="98"/>
      <c r="X4308" s="98"/>
      <c r="Y4308" s="98"/>
      <c r="Z4308" s="98"/>
      <c r="AA4308" s="98"/>
      <c r="AB4308" s="98"/>
      <c r="AC4308" s="98"/>
    </row>
    <row r="4309" spans="1:29" s="80" customFormat="1" hidden="1" x14ac:dyDescent="0.25">
      <c r="A4309" s="217"/>
      <c r="B4309" s="217"/>
      <c r="C4309" s="218"/>
      <c r="D4309" s="217"/>
      <c r="E4309" s="219"/>
      <c r="F4309" s="233">
        <v>413</v>
      </c>
      <c r="G4309" s="493" t="s">
        <v>3739</v>
      </c>
      <c r="H4309" s="220"/>
      <c r="I4309" s="221"/>
      <c r="J4309" s="221">
        <f t="shared" si="324"/>
        <v>0</v>
      </c>
      <c r="K4309" s="221"/>
      <c r="L4309" s="221"/>
      <c r="M4309" s="221">
        <f t="shared" si="325"/>
        <v>0</v>
      </c>
      <c r="N4309" s="722"/>
      <c r="O4309" s="115"/>
      <c r="P4309" s="98"/>
      <c r="Q4309" s="98"/>
      <c r="R4309" s="98"/>
      <c r="S4309" s="98"/>
      <c r="T4309" s="98"/>
      <c r="U4309" s="98"/>
      <c r="V4309" s="98"/>
      <c r="W4309" s="98"/>
      <c r="X4309" s="98"/>
      <c r="Y4309" s="98"/>
      <c r="Z4309" s="98"/>
      <c r="AA4309" s="98"/>
      <c r="AB4309" s="98"/>
      <c r="AC4309" s="98"/>
    </row>
    <row r="4310" spans="1:29" s="80" customFormat="1" hidden="1" x14ac:dyDescent="0.25">
      <c r="A4310" s="217"/>
      <c r="B4310" s="217"/>
      <c r="C4310" s="218"/>
      <c r="D4310" s="217"/>
      <c r="E4310" s="219"/>
      <c r="F4310" s="233">
        <v>414</v>
      </c>
      <c r="G4310" s="493" t="s">
        <v>3631</v>
      </c>
      <c r="H4310" s="220"/>
      <c r="I4310" s="221"/>
      <c r="J4310" s="221">
        <f t="shared" si="324"/>
        <v>0</v>
      </c>
      <c r="K4310" s="221"/>
      <c r="L4310" s="221"/>
      <c r="M4310" s="221">
        <f t="shared" si="325"/>
        <v>0</v>
      </c>
      <c r="N4310" s="722"/>
      <c r="O4310" s="115"/>
      <c r="P4310" s="98"/>
      <c r="Q4310" s="98"/>
      <c r="R4310" s="98"/>
      <c r="S4310" s="98"/>
      <c r="T4310" s="98"/>
      <c r="U4310" s="98"/>
      <c r="V4310" s="98"/>
      <c r="W4310" s="98"/>
      <c r="X4310" s="98"/>
      <c r="Y4310" s="98"/>
      <c r="Z4310" s="98"/>
      <c r="AA4310" s="98"/>
      <c r="AB4310" s="98"/>
      <c r="AC4310" s="98"/>
    </row>
    <row r="4311" spans="1:29" s="80" customFormat="1" hidden="1" x14ac:dyDescent="0.25">
      <c r="A4311" s="217"/>
      <c r="B4311" s="217"/>
      <c r="C4311" s="218"/>
      <c r="D4311" s="217"/>
      <c r="E4311" s="219"/>
      <c r="F4311" s="233">
        <v>415</v>
      </c>
      <c r="G4311" s="493" t="s">
        <v>3748</v>
      </c>
      <c r="H4311" s="220"/>
      <c r="I4311" s="221"/>
      <c r="J4311" s="221">
        <f t="shared" si="324"/>
        <v>0</v>
      </c>
      <c r="K4311" s="221"/>
      <c r="L4311" s="221"/>
      <c r="M4311" s="221">
        <f t="shared" si="325"/>
        <v>0</v>
      </c>
      <c r="N4311" s="722"/>
      <c r="O4311" s="115"/>
      <c r="P4311" s="98"/>
      <c r="Q4311" s="98"/>
      <c r="R4311" s="98"/>
      <c r="S4311" s="98"/>
      <c r="T4311" s="98"/>
      <c r="U4311" s="98"/>
      <c r="V4311" s="98"/>
      <c r="W4311" s="98"/>
      <c r="X4311" s="98"/>
      <c r="Y4311" s="98"/>
      <c r="Z4311" s="98"/>
      <c r="AA4311" s="98"/>
      <c r="AB4311" s="98"/>
      <c r="AC4311" s="98"/>
    </row>
    <row r="4312" spans="1:29" s="80" customFormat="1" hidden="1" x14ac:dyDescent="0.25">
      <c r="A4312" s="217"/>
      <c r="B4312" s="217"/>
      <c r="C4312" s="218"/>
      <c r="D4312" s="217"/>
      <c r="E4312" s="219"/>
      <c r="F4312" s="233">
        <v>416</v>
      </c>
      <c r="G4312" s="493" t="s">
        <v>3749</v>
      </c>
      <c r="H4312" s="220"/>
      <c r="I4312" s="221"/>
      <c r="J4312" s="221">
        <f t="shared" si="324"/>
        <v>0</v>
      </c>
      <c r="K4312" s="221"/>
      <c r="L4312" s="221"/>
      <c r="M4312" s="221">
        <f t="shared" si="325"/>
        <v>0</v>
      </c>
      <c r="N4312" s="722"/>
      <c r="O4312" s="115"/>
      <c r="P4312" s="98"/>
      <c r="Q4312" s="98"/>
      <c r="R4312" s="98"/>
      <c r="S4312" s="98"/>
      <c r="T4312" s="98"/>
      <c r="U4312" s="98"/>
      <c r="V4312" s="98"/>
      <c r="W4312" s="98"/>
      <c r="X4312" s="98"/>
      <c r="Y4312" s="98"/>
      <c r="Z4312" s="98"/>
      <c r="AA4312" s="98"/>
      <c r="AB4312" s="98"/>
      <c r="AC4312" s="98"/>
    </row>
    <row r="4313" spans="1:29" s="80" customFormat="1" hidden="1" x14ac:dyDescent="0.25">
      <c r="A4313" s="217"/>
      <c r="B4313" s="217"/>
      <c r="C4313" s="218"/>
      <c r="D4313" s="217"/>
      <c r="E4313" s="219"/>
      <c r="F4313" s="233">
        <v>417</v>
      </c>
      <c r="G4313" s="493" t="s">
        <v>3750</v>
      </c>
      <c r="H4313" s="220"/>
      <c r="I4313" s="221"/>
      <c r="J4313" s="221">
        <f t="shared" si="324"/>
        <v>0</v>
      </c>
      <c r="K4313" s="221"/>
      <c r="L4313" s="221"/>
      <c r="M4313" s="221">
        <f t="shared" si="325"/>
        <v>0</v>
      </c>
      <c r="N4313" s="722"/>
      <c r="O4313" s="115"/>
      <c r="P4313" s="98"/>
      <c r="Q4313" s="98"/>
      <c r="R4313" s="98"/>
      <c r="S4313" s="98"/>
      <c r="T4313" s="98"/>
      <c r="U4313" s="98"/>
      <c r="V4313" s="98"/>
      <c r="W4313" s="98"/>
      <c r="X4313" s="98"/>
      <c r="Y4313" s="98"/>
      <c r="Z4313" s="98"/>
      <c r="AA4313" s="98"/>
      <c r="AB4313" s="98"/>
      <c r="AC4313" s="98"/>
    </row>
    <row r="4314" spans="1:29" s="80" customFormat="1" hidden="1" x14ac:dyDescent="0.25">
      <c r="A4314" s="217"/>
      <c r="B4314" s="217"/>
      <c r="C4314" s="218"/>
      <c r="D4314" s="217"/>
      <c r="E4314" s="219"/>
      <c r="F4314" s="233">
        <v>418</v>
      </c>
      <c r="G4314" s="493" t="s">
        <v>3632</v>
      </c>
      <c r="H4314" s="220"/>
      <c r="I4314" s="221"/>
      <c r="J4314" s="221">
        <f t="shared" si="324"/>
        <v>0</v>
      </c>
      <c r="K4314" s="221"/>
      <c r="L4314" s="221"/>
      <c r="M4314" s="221">
        <f t="shared" si="325"/>
        <v>0</v>
      </c>
      <c r="N4314" s="722"/>
      <c r="O4314" s="115"/>
      <c r="P4314" s="98"/>
      <c r="Q4314" s="98"/>
      <c r="R4314" s="98"/>
      <c r="S4314" s="98"/>
      <c r="T4314" s="98"/>
      <c r="U4314" s="98"/>
      <c r="V4314" s="98"/>
      <c r="W4314" s="98"/>
      <c r="X4314" s="98"/>
      <c r="Y4314" s="98"/>
      <c r="Z4314" s="98"/>
      <c r="AA4314" s="98"/>
      <c r="AB4314" s="98"/>
      <c r="AC4314" s="98"/>
    </row>
    <row r="4315" spans="1:29" s="80" customFormat="1" hidden="1" x14ac:dyDescent="0.25">
      <c r="A4315" s="217"/>
      <c r="B4315" s="217"/>
      <c r="C4315" s="218"/>
      <c r="D4315" s="217"/>
      <c r="E4315" s="219"/>
      <c r="F4315" s="233">
        <v>421</v>
      </c>
      <c r="G4315" s="493" t="s">
        <v>3634</v>
      </c>
      <c r="H4315" s="220"/>
      <c r="I4315" s="221"/>
      <c r="J4315" s="221">
        <f t="shared" si="324"/>
        <v>0</v>
      </c>
      <c r="K4315" s="221"/>
      <c r="L4315" s="221"/>
      <c r="M4315" s="221">
        <f t="shared" si="325"/>
        <v>0</v>
      </c>
      <c r="N4315" s="722"/>
      <c r="O4315" s="115"/>
      <c r="P4315" s="98"/>
      <c r="Q4315" s="98"/>
      <c r="R4315" s="98"/>
      <c r="S4315" s="98"/>
      <c r="T4315" s="98"/>
      <c r="U4315" s="98"/>
      <c r="V4315" s="98"/>
      <c r="W4315" s="98"/>
      <c r="X4315" s="98"/>
      <c r="Y4315" s="98"/>
      <c r="Z4315" s="98"/>
      <c r="AA4315" s="98"/>
      <c r="AB4315" s="98"/>
      <c r="AC4315" s="98"/>
    </row>
    <row r="4316" spans="1:29" s="80" customFormat="1" hidden="1" x14ac:dyDescent="0.25">
      <c r="A4316" s="217"/>
      <c r="B4316" s="217"/>
      <c r="C4316" s="218"/>
      <c r="D4316" s="217"/>
      <c r="E4316" s="219"/>
      <c r="F4316" s="233">
        <v>422</v>
      </c>
      <c r="G4316" s="493" t="s">
        <v>3635</v>
      </c>
      <c r="H4316" s="220"/>
      <c r="I4316" s="221"/>
      <c r="J4316" s="221">
        <f t="shared" si="324"/>
        <v>0</v>
      </c>
      <c r="K4316" s="221"/>
      <c r="L4316" s="221"/>
      <c r="M4316" s="221">
        <f t="shared" si="325"/>
        <v>0</v>
      </c>
      <c r="N4316" s="722"/>
      <c r="O4316" s="115"/>
      <c r="P4316" s="98"/>
      <c r="Q4316" s="98"/>
      <c r="R4316" s="98"/>
      <c r="S4316" s="98"/>
      <c r="T4316" s="98"/>
      <c r="U4316" s="98"/>
      <c r="V4316" s="98"/>
      <c r="W4316" s="98"/>
      <c r="X4316" s="98"/>
      <c r="Y4316" s="98"/>
      <c r="Z4316" s="98"/>
      <c r="AA4316" s="98"/>
      <c r="AB4316" s="98"/>
      <c r="AC4316" s="98"/>
    </row>
    <row r="4317" spans="1:29" s="80" customFormat="1" x14ac:dyDescent="0.25">
      <c r="A4317" s="217"/>
      <c r="B4317" s="217"/>
      <c r="C4317" s="218"/>
      <c r="D4317" s="217"/>
      <c r="E4317" s="219">
        <v>102</v>
      </c>
      <c r="F4317" s="233">
        <v>423</v>
      </c>
      <c r="G4317" s="493" t="s">
        <v>3636</v>
      </c>
      <c r="H4317" s="220">
        <v>550000</v>
      </c>
      <c r="I4317" s="221"/>
      <c r="J4317" s="221">
        <f t="shared" si="324"/>
        <v>550000</v>
      </c>
      <c r="K4317" s="221">
        <v>0</v>
      </c>
      <c r="L4317" s="221"/>
      <c r="M4317" s="221">
        <f t="shared" si="325"/>
        <v>0</v>
      </c>
      <c r="N4317" s="722"/>
      <c r="O4317" s="115"/>
      <c r="P4317" s="98"/>
      <c r="Q4317" s="98"/>
      <c r="R4317" s="98"/>
      <c r="S4317" s="98"/>
      <c r="T4317" s="98"/>
      <c r="U4317" s="98"/>
      <c r="V4317" s="98"/>
      <c r="W4317" s="98"/>
      <c r="X4317" s="98"/>
      <c r="Y4317" s="98"/>
      <c r="Z4317" s="98"/>
      <c r="AA4317" s="98"/>
      <c r="AB4317" s="98"/>
      <c r="AC4317" s="98"/>
    </row>
    <row r="4318" spans="1:29" s="80" customFormat="1" ht="16.5" hidden="1" customHeight="1" x14ac:dyDescent="0.25">
      <c r="A4318" s="217"/>
      <c r="B4318" s="217"/>
      <c r="C4318" s="218"/>
      <c r="D4318" s="217"/>
      <c r="E4318" s="219"/>
      <c r="F4318" s="233">
        <v>424</v>
      </c>
      <c r="G4318" s="493" t="s">
        <v>4168</v>
      </c>
      <c r="H4318" s="220">
        <v>0</v>
      </c>
      <c r="I4318" s="221"/>
      <c r="J4318" s="221">
        <f t="shared" si="324"/>
        <v>0</v>
      </c>
      <c r="K4318" s="221">
        <v>0</v>
      </c>
      <c r="L4318" s="221"/>
      <c r="M4318" s="221">
        <f t="shared" si="325"/>
        <v>0</v>
      </c>
      <c r="N4318" s="722"/>
      <c r="O4318" s="115"/>
      <c r="P4318" s="98"/>
      <c r="Q4318" s="98"/>
      <c r="R4318" s="98"/>
      <c r="S4318" s="98"/>
      <c r="T4318" s="98"/>
      <c r="U4318" s="98"/>
      <c r="V4318" s="98"/>
      <c r="W4318" s="98"/>
      <c r="X4318" s="98"/>
      <c r="Y4318" s="98"/>
      <c r="Z4318" s="98"/>
      <c r="AA4318" s="98"/>
      <c r="AB4318" s="98"/>
      <c r="AC4318" s="98"/>
    </row>
    <row r="4319" spans="1:29" s="80" customFormat="1" ht="15" hidden="1" customHeight="1" thickBot="1" x14ac:dyDescent="0.3">
      <c r="A4319" s="217"/>
      <c r="B4319" s="217"/>
      <c r="C4319" s="218"/>
      <c r="D4319" s="217"/>
      <c r="E4319" s="219"/>
      <c r="F4319" s="233">
        <v>425</v>
      </c>
      <c r="G4319" s="493" t="s">
        <v>3751</v>
      </c>
      <c r="H4319" s="220">
        <v>0</v>
      </c>
      <c r="I4319" s="221"/>
      <c r="J4319" s="221">
        <f t="shared" si="324"/>
        <v>0</v>
      </c>
      <c r="K4319" s="221">
        <v>0</v>
      </c>
      <c r="L4319" s="221"/>
      <c r="M4319" s="221">
        <f t="shared" si="325"/>
        <v>0</v>
      </c>
      <c r="N4319" s="722"/>
      <c r="O4319" s="115"/>
      <c r="P4319" s="98"/>
      <c r="Q4319" s="98"/>
      <c r="R4319" s="98"/>
      <c r="S4319" s="98"/>
      <c r="T4319" s="98"/>
      <c r="U4319" s="98"/>
      <c r="V4319" s="98"/>
      <c r="W4319" s="98"/>
      <c r="X4319" s="98"/>
      <c r="Y4319" s="98"/>
      <c r="Z4319" s="98"/>
      <c r="AA4319" s="98"/>
      <c r="AB4319" s="98"/>
      <c r="AC4319" s="98"/>
    </row>
    <row r="4320" spans="1:29" s="80" customFormat="1" hidden="1" x14ac:dyDescent="0.25">
      <c r="A4320" s="217"/>
      <c r="B4320" s="217"/>
      <c r="C4320" s="218"/>
      <c r="D4320" s="217"/>
      <c r="E4320" s="219"/>
      <c r="F4320" s="233">
        <v>426</v>
      </c>
      <c r="G4320" s="493" t="s">
        <v>3638</v>
      </c>
      <c r="H4320" s="220"/>
      <c r="I4320" s="221"/>
      <c r="J4320" s="221">
        <f t="shared" si="324"/>
        <v>0</v>
      </c>
      <c r="K4320" s="221"/>
      <c r="L4320" s="221"/>
      <c r="M4320" s="221">
        <f t="shared" si="325"/>
        <v>0</v>
      </c>
      <c r="N4320" s="722"/>
      <c r="O4320" s="115"/>
      <c r="P4320" s="98"/>
      <c r="Q4320" s="98"/>
      <c r="R4320" s="98"/>
      <c r="S4320" s="98"/>
      <c r="T4320" s="98"/>
      <c r="U4320" s="98"/>
      <c r="V4320" s="98"/>
      <c r="W4320" s="98"/>
      <c r="X4320" s="98"/>
      <c r="Y4320" s="98"/>
      <c r="Z4320" s="98"/>
      <c r="AA4320" s="98"/>
      <c r="AB4320" s="98"/>
      <c r="AC4320" s="98"/>
    </row>
    <row r="4321" spans="1:29" s="80" customFormat="1" hidden="1" x14ac:dyDescent="0.25">
      <c r="A4321" s="217"/>
      <c r="B4321" s="217"/>
      <c r="C4321" s="218"/>
      <c r="D4321" s="217"/>
      <c r="E4321" s="219"/>
      <c r="F4321" s="233">
        <v>431</v>
      </c>
      <c r="G4321" s="493" t="s">
        <v>3752</v>
      </c>
      <c r="H4321" s="220"/>
      <c r="I4321" s="221"/>
      <c r="J4321" s="221">
        <f t="shared" si="324"/>
        <v>0</v>
      </c>
      <c r="K4321" s="221"/>
      <c r="L4321" s="221"/>
      <c r="M4321" s="221">
        <f t="shared" si="325"/>
        <v>0</v>
      </c>
      <c r="N4321" s="722"/>
      <c r="O4321" s="115"/>
      <c r="P4321" s="98"/>
      <c r="Q4321" s="98"/>
      <c r="R4321" s="98"/>
      <c r="S4321" s="98"/>
      <c r="T4321" s="98"/>
      <c r="U4321" s="98"/>
      <c r="V4321" s="98"/>
      <c r="W4321" s="98"/>
      <c r="X4321" s="98"/>
      <c r="Y4321" s="98"/>
      <c r="Z4321" s="98"/>
      <c r="AA4321" s="98"/>
      <c r="AB4321" s="98"/>
      <c r="AC4321" s="98"/>
    </row>
    <row r="4322" spans="1:29" s="80" customFormat="1" hidden="1" x14ac:dyDescent="0.25">
      <c r="A4322" s="217"/>
      <c r="B4322" s="217"/>
      <c r="C4322" s="218"/>
      <c r="D4322" s="217"/>
      <c r="E4322" s="219"/>
      <c r="F4322" s="233">
        <v>432</v>
      </c>
      <c r="G4322" s="493" t="s">
        <v>3753</v>
      </c>
      <c r="H4322" s="220"/>
      <c r="I4322" s="221"/>
      <c r="J4322" s="221">
        <f t="shared" si="324"/>
        <v>0</v>
      </c>
      <c r="K4322" s="221"/>
      <c r="L4322" s="221"/>
      <c r="M4322" s="221">
        <f t="shared" si="325"/>
        <v>0</v>
      </c>
      <c r="N4322" s="722"/>
      <c r="O4322" s="115"/>
      <c r="P4322" s="98"/>
      <c r="Q4322" s="98"/>
      <c r="R4322" s="98"/>
      <c r="S4322" s="98"/>
      <c r="T4322" s="98"/>
      <c r="U4322" s="98"/>
      <c r="V4322" s="98"/>
      <c r="W4322" s="98"/>
      <c r="X4322" s="98"/>
      <c r="Y4322" s="98"/>
      <c r="Z4322" s="98"/>
      <c r="AA4322" s="98"/>
      <c r="AB4322" s="98"/>
      <c r="AC4322" s="98"/>
    </row>
    <row r="4323" spans="1:29" s="80" customFormat="1" hidden="1" x14ac:dyDescent="0.25">
      <c r="A4323" s="217"/>
      <c r="B4323" s="217"/>
      <c r="C4323" s="218"/>
      <c r="D4323" s="217"/>
      <c r="E4323" s="219"/>
      <c r="F4323" s="233">
        <v>433</v>
      </c>
      <c r="G4323" s="493" t="s">
        <v>3754</v>
      </c>
      <c r="H4323" s="220"/>
      <c r="I4323" s="221"/>
      <c r="J4323" s="221">
        <f t="shared" si="324"/>
        <v>0</v>
      </c>
      <c r="K4323" s="221"/>
      <c r="L4323" s="221"/>
      <c r="M4323" s="221">
        <f t="shared" si="325"/>
        <v>0</v>
      </c>
      <c r="N4323" s="722"/>
      <c r="O4323" s="115"/>
      <c r="P4323" s="98"/>
      <c r="Q4323" s="98"/>
      <c r="R4323" s="98"/>
      <c r="S4323" s="98"/>
      <c r="T4323" s="98"/>
      <c r="U4323" s="98"/>
      <c r="V4323" s="98"/>
      <c r="W4323" s="98"/>
      <c r="X4323" s="98"/>
      <c r="Y4323" s="98"/>
      <c r="Z4323" s="98"/>
      <c r="AA4323" s="98"/>
      <c r="AB4323" s="98"/>
      <c r="AC4323" s="98"/>
    </row>
    <row r="4324" spans="1:29" s="80" customFormat="1" hidden="1" x14ac:dyDescent="0.25">
      <c r="A4324" s="217"/>
      <c r="B4324" s="217"/>
      <c r="C4324" s="218"/>
      <c r="D4324" s="217"/>
      <c r="E4324" s="219"/>
      <c r="F4324" s="233">
        <v>434</v>
      </c>
      <c r="G4324" s="493" t="s">
        <v>3755</v>
      </c>
      <c r="H4324" s="220"/>
      <c r="I4324" s="221"/>
      <c r="J4324" s="221">
        <f t="shared" si="324"/>
        <v>0</v>
      </c>
      <c r="K4324" s="221"/>
      <c r="L4324" s="221"/>
      <c r="M4324" s="221">
        <f t="shared" si="325"/>
        <v>0</v>
      </c>
      <c r="N4324" s="722"/>
      <c r="O4324" s="115"/>
      <c r="P4324" s="98"/>
      <c r="Q4324" s="98"/>
      <c r="R4324" s="98"/>
      <c r="S4324" s="98"/>
      <c r="T4324" s="98"/>
      <c r="U4324" s="98"/>
      <c r="V4324" s="98"/>
      <c r="W4324" s="98"/>
      <c r="X4324" s="98"/>
      <c r="Y4324" s="98"/>
      <c r="Z4324" s="98"/>
      <c r="AA4324" s="98"/>
      <c r="AB4324" s="98"/>
      <c r="AC4324" s="98"/>
    </row>
    <row r="4325" spans="1:29" s="80" customFormat="1" hidden="1" x14ac:dyDescent="0.25">
      <c r="A4325" s="217"/>
      <c r="B4325" s="217"/>
      <c r="C4325" s="218"/>
      <c r="D4325" s="217"/>
      <c r="E4325" s="219"/>
      <c r="F4325" s="233">
        <v>435</v>
      </c>
      <c r="G4325" s="493" t="s">
        <v>3639</v>
      </c>
      <c r="H4325" s="220"/>
      <c r="I4325" s="221"/>
      <c r="J4325" s="221">
        <f t="shared" si="324"/>
        <v>0</v>
      </c>
      <c r="K4325" s="221"/>
      <c r="L4325" s="221"/>
      <c r="M4325" s="221">
        <f t="shared" si="325"/>
        <v>0</v>
      </c>
      <c r="N4325" s="722"/>
      <c r="O4325" s="115"/>
      <c r="P4325" s="98"/>
      <c r="Q4325" s="98"/>
      <c r="R4325" s="98"/>
      <c r="S4325" s="98"/>
      <c r="T4325" s="98"/>
      <c r="U4325" s="98"/>
      <c r="V4325" s="98"/>
      <c r="W4325" s="98"/>
      <c r="X4325" s="98"/>
      <c r="Y4325" s="98"/>
      <c r="Z4325" s="98"/>
      <c r="AA4325" s="98"/>
      <c r="AB4325" s="98"/>
      <c r="AC4325" s="98"/>
    </row>
    <row r="4326" spans="1:29" s="80" customFormat="1" hidden="1" x14ac:dyDescent="0.25">
      <c r="A4326" s="217"/>
      <c r="B4326" s="217"/>
      <c r="C4326" s="218"/>
      <c r="D4326" s="217"/>
      <c r="E4326" s="219"/>
      <c r="F4326" s="233">
        <v>441</v>
      </c>
      <c r="G4326" s="493" t="s">
        <v>3756</v>
      </c>
      <c r="H4326" s="220"/>
      <c r="I4326" s="221"/>
      <c r="J4326" s="221">
        <f t="shared" si="324"/>
        <v>0</v>
      </c>
      <c r="K4326" s="221"/>
      <c r="L4326" s="221"/>
      <c r="M4326" s="221">
        <f t="shared" si="325"/>
        <v>0</v>
      </c>
      <c r="N4326" s="722"/>
      <c r="O4326" s="115"/>
      <c r="P4326" s="98"/>
      <c r="Q4326" s="98"/>
      <c r="R4326" s="98"/>
      <c r="S4326" s="98"/>
      <c r="T4326" s="98"/>
      <c r="U4326" s="98"/>
      <c r="V4326" s="98"/>
      <c r="W4326" s="98"/>
      <c r="X4326" s="98"/>
      <c r="Y4326" s="98"/>
      <c r="Z4326" s="98"/>
      <c r="AA4326" s="98"/>
      <c r="AB4326" s="98"/>
      <c r="AC4326" s="98"/>
    </row>
    <row r="4327" spans="1:29" s="80" customFormat="1" hidden="1" x14ac:dyDescent="0.25">
      <c r="A4327" s="217"/>
      <c r="B4327" s="217"/>
      <c r="C4327" s="218"/>
      <c r="D4327" s="217"/>
      <c r="E4327" s="219"/>
      <c r="F4327" s="233">
        <v>442</v>
      </c>
      <c r="G4327" s="493" t="s">
        <v>3757</v>
      </c>
      <c r="H4327" s="220"/>
      <c r="I4327" s="221"/>
      <c r="J4327" s="221">
        <f t="shared" si="324"/>
        <v>0</v>
      </c>
      <c r="K4327" s="221"/>
      <c r="L4327" s="221"/>
      <c r="M4327" s="221">
        <f t="shared" si="325"/>
        <v>0</v>
      </c>
      <c r="N4327" s="722"/>
      <c r="O4327" s="115"/>
      <c r="P4327" s="98"/>
      <c r="Q4327" s="98"/>
      <c r="R4327" s="98"/>
      <c r="S4327" s="98"/>
      <c r="T4327" s="98"/>
      <c r="U4327" s="98"/>
      <c r="V4327" s="98"/>
      <c r="W4327" s="98"/>
      <c r="X4327" s="98"/>
      <c r="Y4327" s="98"/>
      <c r="Z4327" s="98"/>
      <c r="AA4327" s="98"/>
      <c r="AB4327" s="98"/>
      <c r="AC4327" s="98"/>
    </row>
    <row r="4328" spans="1:29" s="80" customFormat="1" hidden="1" x14ac:dyDescent="0.25">
      <c r="A4328" s="217"/>
      <c r="B4328" s="217"/>
      <c r="C4328" s="218"/>
      <c r="D4328" s="217"/>
      <c r="E4328" s="219"/>
      <c r="F4328" s="233">
        <v>443</v>
      </c>
      <c r="G4328" s="493" t="s">
        <v>3640</v>
      </c>
      <c r="H4328" s="220"/>
      <c r="I4328" s="221"/>
      <c r="J4328" s="221">
        <f t="shared" si="324"/>
        <v>0</v>
      </c>
      <c r="K4328" s="221"/>
      <c r="L4328" s="221"/>
      <c r="M4328" s="221">
        <f t="shared" si="325"/>
        <v>0</v>
      </c>
      <c r="N4328" s="722"/>
      <c r="O4328" s="115"/>
      <c r="P4328" s="98"/>
      <c r="Q4328" s="98"/>
      <c r="R4328" s="98"/>
      <c r="S4328" s="98"/>
      <c r="T4328" s="98"/>
      <c r="U4328" s="98"/>
      <c r="V4328" s="98"/>
      <c r="W4328" s="98"/>
      <c r="X4328" s="98"/>
      <c r="Y4328" s="98"/>
      <c r="Z4328" s="98"/>
      <c r="AA4328" s="98"/>
      <c r="AB4328" s="98"/>
      <c r="AC4328" s="98"/>
    </row>
    <row r="4329" spans="1:29" s="80" customFormat="1" hidden="1" x14ac:dyDescent="0.25">
      <c r="A4329" s="217"/>
      <c r="B4329" s="217"/>
      <c r="C4329" s="218"/>
      <c r="D4329" s="217"/>
      <c r="E4329" s="219"/>
      <c r="F4329" s="233">
        <v>444</v>
      </c>
      <c r="G4329" s="493" t="s">
        <v>3641</v>
      </c>
      <c r="H4329" s="220"/>
      <c r="I4329" s="221"/>
      <c r="J4329" s="221">
        <f t="shared" si="324"/>
        <v>0</v>
      </c>
      <c r="K4329" s="221"/>
      <c r="L4329" s="221"/>
      <c r="M4329" s="221">
        <f t="shared" si="325"/>
        <v>0</v>
      </c>
      <c r="N4329" s="722"/>
      <c r="O4329" s="115"/>
      <c r="P4329" s="98"/>
      <c r="Q4329" s="98"/>
      <c r="R4329" s="98"/>
      <c r="S4329" s="98"/>
      <c r="T4329" s="98"/>
      <c r="U4329" s="98"/>
      <c r="V4329" s="98"/>
      <c r="W4329" s="98"/>
      <c r="X4329" s="98"/>
      <c r="Y4329" s="98"/>
      <c r="Z4329" s="98"/>
      <c r="AA4329" s="98"/>
      <c r="AB4329" s="98"/>
      <c r="AC4329" s="98"/>
    </row>
    <row r="4330" spans="1:29" s="80" customFormat="1" ht="30" hidden="1" x14ac:dyDescent="0.25">
      <c r="A4330" s="217"/>
      <c r="B4330" s="217"/>
      <c r="C4330" s="218"/>
      <c r="D4330" s="217"/>
      <c r="E4330" s="219"/>
      <c r="F4330" s="233">
        <v>4511</v>
      </c>
      <c r="G4330" s="495" t="s">
        <v>1675</v>
      </c>
      <c r="H4330" s="220"/>
      <c r="I4330" s="221"/>
      <c r="J4330" s="221">
        <f t="shared" si="324"/>
        <v>0</v>
      </c>
      <c r="K4330" s="221"/>
      <c r="L4330" s="221"/>
      <c r="M4330" s="221">
        <f t="shared" si="325"/>
        <v>0</v>
      </c>
      <c r="N4330" s="722"/>
      <c r="O4330" s="115"/>
      <c r="P4330" s="98"/>
      <c r="Q4330" s="98"/>
      <c r="R4330" s="98"/>
      <c r="S4330" s="98"/>
      <c r="T4330" s="98"/>
      <c r="U4330" s="98"/>
      <c r="V4330" s="98"/>
      <c r="W4330" s="98"/>
      <c r="X4330" s="98"/>
      <c r="Y4330" s="98"/>
      <c r="Z4330" s="98"/>
      <c r="AA4330" s="98"/>
      <c r="AB4330" s="98"/>
      <c r="AC4330" s="98"/>
    </row>
    <row r="4331" spans="1:29" s="80" customFormat="1" ht="30" hidden="1" x14ac:dyDescent="0.25">
      <c r="A4331" s="217"/>
      <c r="B4331" s="217"/>
      <c r="C4331" s="218"/>
      <c r="D4331" s="217"/>
      <c r="E4331" s="219"/>
      <c r="F4331" s="233">
        <v>4512</v>
      </c>
      <c r="G4331" s="495" t="s">
        <v>1684</v>
      </c>
      <c r="H4331" s="220"/>
      <c r="I4331" s="221"/>
      <c r="J4331" s="221">
        <f t="shared" si="324"/>
        <v>0</v>
      </c>
      <c r="K4331" s="221"/>
      <c r="L4331" s="221"/>
      <c r="M4331" s="221">
        <f t="shared" si="325"/>
        <v>0</v>
      </c>
      <c r="N4331" s="722"/>
      <c r="O4331" s="115"/>
      <c r="P4331" s="98"/>
      <c r="Q4331" s="98"/>
      <c r="R4331" s="98"/>
      <c r="S4331" s="98"/>
      <c r="T4331" s="98"/>
      <c r="U4331" s="98"/>
      <c r="V4331" s="98"/>
      <c r="W4331" s="98"/>
      <c r="X4331" s="98"/>
      <c r="Y4331" s="98"/>
      <c r="Z4331" s="98"/>
      <c r="AA4331" s="98"/>
      <c r="AB4331" s="98"/>
      <c r="AC4331" s="98"/>
    </row>
    <row r="4332" spans="1:29" s="80" customFormat="1" hidden="1" x14ac:dyDescent="0.25">
      <c r="A4332" s="217"/>
      <c r="B4332" s="217"/>
      <c r="C4332" s="218"/>
      <c r="D4332" s="217"/>
      <c r="E4332" s="219"/>
      <c r="F4332" s="233">
        <v>452</v>
      </c>
      <c r="G4332" s="493" t="s">
        <v>3758</v>
      </c>
      <c r="H4332" s="220"/>
      <c r="I4332" s="221"/>
      <c r="J4332" s="221">
        <f t="shared" si="324"/>
        <v>0</v>
      </c>
      <c r="K4332" s="221"/>
      <c r="L4332" s="221"/>
      <c r="M4332" s="221">
        <f t="shared" si="325"/>
        <v>0</v>
      </c>
      <c r="N4332" s="722"/>
      <c r="O4332" s="115"/>
      <c r="P4332" s="98"/>
      <c r="Q4332" s="98"/>
      <c r="R4332" s="98"/>
      <c r="S4332" s="98"/>
      <c r="T4332" s="98"/>
      <c r="U4332" s="98"/>
      <c r="V4332" s="98"/>
      <c r="W4332" s="98"/>
      <c r="X4332" s="98"/>
      <c r="Y4332" s="98"/>
      <c r="Z4332" s="98"/>
      <c r="AA4332" s="98"/>
      <c r="AB4332" s="98"/>
      <c r="AC4332" s="98"/>
    </row>
    <row r="4333" spans="1:29" s="80" customFormat="1" hidden="1" x14ac:dyDescent="0.25">
      <c r="A4333" s="217"/>
      <c r="B4333" s="217"/>
      <c r="C4333" s="218"/>
      <c r="D4333" s="217"/>
      <c r="E4333" s="219"/>
      <c r="F4333" s="233">
        <v>453</v>
      </c>
      <c r="G4333" s="493" t="s">
        <v>3759</v>
      </c>
      <c r="H4333" s="220"/>
      <c r="I4333" s="221"/>
      <c r="J4333" s="221">
        <f t="shared" si="324"/>
        <v>0</v>
      </c>
      <c r="K4333" s="221"/>
      <c r="L4333" s="221"/>
      <c r="M4333" s="221">
        <f t="shared" si="325"/>
        <v>0</v>
      </c>
      <c r="N4333" s="722"/>
      <c r="O4333" s="115"/>
      <c r="P4333" s="98"/>
      <c r="Q4333" s="98"/>
      <c r="R4333" s="98"/>
      <c r="S4333" s="98"/>
      <c r="T4333" s="98"/>
      <c r="U4333" s="98"/>
      <c r="V4333" s="98"/>
      <c r="W4333" s="98"/>
      <c r="X4333" s="98"/>
      <c r="Y4333" s="98"/>
      <c r="Z4333" s="98"/>
      <c r="AA4333" s="98"/>
      <c r="AB4333" s="98"/>
      <c r="AC4333" s="98"/>
    </row>
    <row r="4334" spans="1:29" s="80" customFormat="1" hidden="1" x14ac:dyDescent="0.25">
      <c r="A4334" s="217"/>
      <c r="B4334" s="217"/>
      <c r="C4334" s="218"/>
      <c r="D4334" s="217"/>
      <c r="E4334" s="219"/>
      <c r="F4334" s="233">
        <v>454</v>
      </c>
      <c r="G4334" s="493" t="s">
        <v>3642</v>
      </c>
      <c r="H4334" s="220"/>
      <c r="I4334" s="221"/>
      <c r="J4334" s="221">
        <f t="shared" si="324"/>
        <v>0</v>
      </c>
      <c r="K4334" s="221"/>
      <c r="L4334" s="221"/>
      <c r="M4334" s="221">
        <f t="shared" si="325"/>
        <v>0</v>
      </c>
      <c r="N4334" s="722"/>
      <c r="O4334" s="115"/>
      <c r="P4334" s="98"/>
      <c r="Q4334" s="98"/>
      <c r="R4334" s="98"/>
      <c r="S4334" s="98"/>
      <c r="T4334" s="98"/>
      <c r="U4334" s="98"/>
      <c r="V4334" s="98"/>
      <c r="W4334" s="98"/>
      <c r="X4334" s="98"/>
      <c r="Y4334" s="98"/>
      <c r="Z4334" s="98"/>
      <c r="AA4334" s="98"/>
      <c r="AB4334" s="98"/>
      <c r="AC4334" s="98"/>
    </row>
    <row r="4335" spans="1:29" s="80" customFormat="1" hidden="1" x14ac:dyDescent="0.25">
      <c r="A4335" s="217"/>
      <c r="B4335" s="217"/>
      <c r="C4335" s="218"/>
      <c r="D4335" s="217"/>
      <c r="E4335" s="219"/>
      <c r="F4335" s="233">
        <v>461</v>
      </c>
      <c r="G4335" s="493" t="s">
        <v>3740</v>
      </c>
      <c r="H4335" s="220"/>
      <c r="I4335" s="221"/>
      <c r="J4335" s="221">
        <f t="shared" si="324"/>
        <v>0</v>
      </c>
      <c r="K4335" s="221"/>
      <c r="L4335" s="221"/>
      <c r="M4335" s="221">
        <f t="shared" si="325"/>
        <v>0</v>
      </c>
      <c r="N4335" s="722"/>
      <c r="O4335" s="115"/>
      <c r="P4335" s="98"/>
      <c r="Q4335" s="98"/>
      <c r="R4335" s="98"/>
      <c r="S4335" s="98"/>
      <c r="T4335" s="98"/>
      <c r="U4335" s="98"/>
      <c r="V4335" s="98"/>
      <c r="W4335" s="98"/>
      <c r="X4335" s="98"/>
      <c r="Y4335" s="98"/>
      <c r="Z4335" s="98"/>
      <c r="AA4335" s="98"/>
      <c r="AB4335" s="98"/>
      <c r="AC4335" s="98"/>
    </row>
    <row r="4336" spans="1:29" s="80" customFormat="1" hidden="1" x14ac:dyDescent="0.25">
      <c r="A4336" s="217"/>
      <c r="B4336" s="217"/>
      <c r="C4336" s="218"/>
      <c r="D4336" s="217"/>
      <c r="E4336" s="219"/>
      <c r="F4336" s="233">
        <v>462</v>
      </c>
      <c r="G4336" s="493" t="s">
        <v>3643</v>
      </c>
      <c r="H4336" s="220"/>
      <c r="I4336" s="221"/>
      <c r="J4336" s="221">
        <f t="shared" si="324"/>
        <v>0</v>
      </c>
      <c r="K4336" s="221"/>
      <c r="L4336" s="221"/>
      <c r="M4336" s="221">
        <f t="shared" si="325"/>
        <v>0</v>
      </c>
      <c r="N4336" s="722"/>
      <c r="O4336" s="115"/>
      <c r="P4336" s="98"/>
      <c r="Q4336" s="98"/>
      <c r="R4336" s="98"/>
      <c r="S4336" s="98"/>
      <c r="T4336" s="98"/>
      <c r="U4336" s="98"/>
      <c r="V4336" s="98"/>
      <c r="W4336" s="98"/>
      <c r="X4336" s="98"/>
      <c r="Y4336" s="98"/>
      <c r="Z4336" s="98"/>
      <c r="AA4336" s="98"/>
      <c r="AB4336" s="98"/>
      <c r="AC4336" s="98"/>
    </row>
    <row r="4337" spans="1:29" s="80" customFormat="1" hidden="1" x14ac:dyDescent="0.25">
      <c r="A4337" s="217"/>
      <c r="B4337" s="217"/>
      <c r="C4337" s="218"/>
      <c r="D4337" s="217"/>
      <c r="E4337" s="219"/>
      <c r="F4337" s="233">
        <v>4631</v>
      </c>
      <c r="G4337" s="493" t="s">
        <v>3644</v>
      </c>
      <c r="H4337" s="220"/>
      <c r="I4337" s="221"/>
      <c r="J4337" s="221">
        <f t="shared" si="324"/>
        <v>0</v>
      </c>
      <c r="K4337" s="221"/>
      <c r="L4337" s="221"/>
      <c r="M4337" s="221">
        <f t="shared" si="325"/>
        <v>0</v>
      </c>
      <c r="N4337" s="722"/>
      <c r="O4337" s="115"/>
      <c r="P4337" s="98"/>
      <c r="Q4337" s="98"/>
      <c r="R4337" s="98"/>
      <c r="S4337" s="98"/>
      <c r="T4337" s="98"/>
      <c r="U4337" s="98"/>
      <c r="V4337" s="98"/>
      <c r="W4337" s="98"/>
      <c r="X4337" s="98"/>
      <c r="Y4337" s="98"/>
      <c r="Z4337" s="98"/>
      <c r="AA4337" s="98"/>
      <c r="AB4337" s="98"/>
      <c r="AC4337" s="98"/>
    </row>
    <row r="4338" spans="1:29" s="80" customFormat="1" hidden="1" x14ac:dyDescent="0.25">
      <c r="A4338" s="217"/>
      <c r="B4338" s="217"/>
      <c r="C4338" s="218"/>
      <c r="D4338" s="217"/>
      <c r="E4338" s="219"/>
      <c r="F4338" s="233">
        <v>4632</v>
      </c>
      <c r="G4338" s="493" t="s">
        <v>3645</v>
      </c>
      <c r="H4338" s="220"/>
      <c r="I4338" s="221"/>
      <c r="J4338" s="221">
        <f t="shared" si="324"/>
        <v>0</v>
      </c>
      <c r="K4338" s="221"/>
      <c r="L4338" s="221"/>
      <c r="M4338" s="221">
        <f t="shared" si="325"/>
        <v>0</v>
      </c>
      <c r="N4338" s="722"/>
      <c r="O4338" s="115"/>
      <c r="P4338" s="98"/>
      <c r="Q4338" s="98"/>
      <c r="R4338" s="98"/>
      <c r="S4338" s="98"/>
      <c r="T4338" s="98"/>
      <c r="U4338" s="98"/>
      <c r="V4338" s="98"/>
      <c r="W4338" s="98"/>
      <c r="X4338" s="98"/>
      <c r="Y4338" s="98"/>
      <c r="Z4338" s="98"/>
      <c r="AA4338" s="98"/>
      <c r="AB4338" s="98"/>
      <c r="AC4338" s="98"/>
    </row>
    <row r="4339" spans="1:29" s="80" customFormat="1" ht="30" hidden="1" x14ac:dyDescent="0.25">
      <c r="A4339" s="217"/>
      <c r="B4339" s="217"/>
      <c r="C4339" s="218"/>
      <c r="D4339" s="217"/>
      <c r="E4339" s="219"/>
      <c r="F4339" s="233">
        <v>464</v>
      </c>
      <c r="G4339" s="493" t="s">
        <v>3646</v>
      </c>
      <c r="H4339" s="220"/>
      <c r="I4339" s="221"/>
      <c r="J4339" s="221">
        <f t="shared" si="324"/>
        <v>0</v>
      </c>
      <c r="K4339" s="221"/>
      <c r="L4339" s="221"/>
      <c r="M4339" s="221">
        <f t="shared" si="325"/>
        <v>0</v>
      </c>
      <c r="N4339" s="722"/>
      <c r="O4339" s="115"/>
      <c r="P4339" s="98"/>
      <c r="Q4339" s="98"/>
      <c r="R4339" s="98"/>
      <c r="S4339" s="98"/>
      <c r="T4339" s="98"/>
      <c r="U4339" s="98"/>
      <c r="V4339" s="98"/>
      <c r="W4339" s="98"/>
      <c r="X4339" s="98"/>
      <c r="Y4339" s="98"/>
      <c r="Z4339" s="98"/>
      <c r="AA4339" s="98"/>
      <c r="AB4339" s="98"/>
      <c r="AC4339" s="98"/>
    </row>
    <row r="4340" spans="1:29" s="80" customFormat="1" hidden="1" x14ac:dyDescent="0.25">
      <c r="A4340" s="217"/>
      <c r="B4340" s="217"/>
      <c r="C4340" s="218"/>
      <c r="D4340" s="217"/>
      <c r="E4340" s="219"/>
      <c r="F4340" s="233">
        <v>465</v>
      </c>
      <c r="G4340" s="493" t="s">
        <v>3741</v>
      </c>
      <c r="H4340" s="220"/>
      <c r="I4340" s="221"/>
      <c r="J4340" s="221">
        <f t="shared" si="324"/>
        <v>0</v>
      </c>
      <c r="K4340" s="221"/>
      <c r="L4340" s="221"/>
      <c r="M4340" s="221">
        <f t="shared" si="325"/>
        <v>0</v>
      </c>
      <c r="N4340" s="722"/>
      <c r="O4340" s="115"/>
      <c r="P4340" s="98"/>
      <c r="Q4340" s="98"/>
      <c r="R4340" s="98"/>
      <c r="S4340" s="98"/>
      <c r="T4340" s="98"/>
      <c r="U4340" s="98"/>
      <c r="V4340" s="98"/>
      <c r="W4340" s="98"/>
      <c r="X4340" s="98"/>
      <c r="Y4340" s="98"/>
      <c r="Z4340" s="98"/>
      <c r="AA4340" s="98"/>
      <c r="AB4340" s="98"/>
      <c r="AC4340" s="98"/>
    </row>
    <row r="4341" spans="1:29" s="80" customFormat="1" hidden="1" x14ac:dyDescent="0.25">
      <c r="A4341" s="217"/>
      <c r="B4341" s="217"/>
      <c r="C4341" s="218"/>
      <c r="D4341" s="217"/>
      <c r="E4341" s="219"/>
      <c r="F4341" s="233">
        <v>472</v>
      </c>
      <c r="G4341" s="493" t="s">
        <v>3647</v>
      </c>
      <c r="H4341" s="220"/>
      <c r="I4341" s="221"/>
      <c r="J4341" s="221">
        <f t="shared" si="324"/>
        <v>0</v>
      </c>
      <c r="K4341" s="221"/>
      <c r="L4341" s="221"/>
      <c r="M4341" s="221">
        <f t="shared" si="325"/>
        <v>0</v>
      </c>
      <c r="N4341" s="722"/>
      <c r="O4341" s="115"/>
      <c r="P4341" s="98"/>
      <c r="Q4341" s="98"/>
      <c r="R4341" s="98"/>
      <c r="S4341" s="98"/>
      <c r="T4341" s="98"/>
      <c r="U4341" s="98"/>
      <c r="V4341" s="98"/>
      <c r="W4341" s="98"/>
      <c r="X4341" s="98"/>
      <c r="Y4341" s="98"/>
      <c r="Z4341" s="98"/>
      <c r="AA4341" s="98"/>
      <c r="AB4341" s="98"/>
      <c r="AC4341" s="98"/>
    </row>
    <row r="4342" spans="1:29" s="80" customFormat="1" hidden="1" x14ac:dyDescent="0.25">
      <c r="A4342" s="217"/>
      <c r="B4342" s="217"/>
      <c r="C4342" s="218"/>
      <c r="D4342" s="217"/>
      <c r="E4342" s="219"/>
      <c r="F4342" s="233">
        <v>481</v>
      </c>
      <c r="G4342" s="493" t="s">
        <v>3760</v>
      </c>
      <c r="H4342" s="220"/>
      <c r="I4342" s="221"/>
      <c r="J4342" s="221">
        <f t="shared" si="324"/>
        <v>0</v>
      </c>
      <c r="K4342" s="221"/>
      <c r="L4342" s="221"/>
      <c r="M4342" s="221">
        <f t="shared" si="325"/>
        <v>0</v>
      </c>
      <c r="N4342" s="722"/>
      <c r="O4342" s="115"/>
      <c r="P4342" s="98"/>
      <c r="Q4342" s="98"/>
      <c r="R4342" s="98"/>
      <c r="S4342" s="98"/>
      <c r="T4342" s="98"/>
      <c r="U4342" s="98"/>
      <c r="V4342" s="98"/>
      <c r="W4342" s="98"/>
      <c r="X4342" s="98"/>
      <c r="Y4342" s="98"/>
      <c r="Z4342" s="98"/>
      <c r="AA4342" s="98"/>
      <c r="AB4342" s="98"/>
      <c r="AC4342" s="98"/>
    </row>
    <row r="4343" spans="1:29" s="80" customFormat="1" hidden="1" x14ac:dyDescent="0.25">
      <c r="A4343" s="217"/>
      <c r="B4343" s="217"/>
      <c r="C4343" s="218"/>
      <c r="D4343" s="217"/>
      <c r="E4343" s="219"/>
      <c r="F4343" s="233">
        <v>482</v>
      </c>
      <c r="G4343" s="493" t="s">
        <v>3761</v>
      </c>
      <c r="H4343" s="220"/>
      <c r="I4343" s="221"/>
      <c r="J4343" s="221">
        <f t="shared" si="324"/>
        <v>0</v>
      </c>
      <c r="K4343" s="221"/>
      <c r="L4343" s="221"/>
      <c r="M4343" s="221">
        <f t="shared" si="325"/>
        <v>0</v>
      </c>
      <c r="N4343" s="722"/>
      <c r="O4343" s="115"/>
      <c r="P4343" s="98"/>
      <c r="Q4343" s="98"/>
      <c r="R4343" s="98"/>
      <c r="S4343" s="98"/>
      <c r="T4343" s="98"/>
      <c r="U4343" s="98"/>
      <c r="V4343" s="98"/>
      <c r="W4343" s="98"/>
      <c r="X4343" s="98"/>
      <c r="Y4343" s="98"/>
      <c r="Z4343" s="98"/>
      <c r="AA4343" s="98"/>
      <c r="AB4343" s="98"/>
      <c r="AC4343" s="98"/>
    </row>
    <row r="4344" spans="1:29" s="80" customFormat="1" hidden="1" x14ac:dyDescent="0.25">
      <c r="A4344" s="217"/>
      <c r="B4344" s="217"/>
      <c r="C4344" s="218"/>
      <c r="D4344" s="217"/>
      <c r="E4344" s="219"/>
      <c r="F4344" s="233">
        <v>483</v>
      </c>
      <c r="G4344" s="493" t="s">
        <v>3762</v>
      </c>
      <c r="H4344" s="220"/>
      <c r="I4344" s="221"/>
      <c r="J4344" s="221">
        <f t="shared" si="324"/>
        <v>0</v>
      </c>
      <c r="K4344" s="221"/>
      <c r="L4344" s="221"/>
      <c r="M4344" s="221">
        <f t="shared" si="325"/>
        <v>0</v>
      </c>
      <c r="N4344" s="722"/>
      <c r="O4344" s="115"/>
      <c r="P4344" s="98"/>
      <c r="Q4344" s="98"/>
      <c r="R4344" s="98"/>
      <c r="S4344" s="98"/>
      <c r="T4344" s="98"/>
      <c r="U4344" s="98"/>
      <c r="V4344" s="98"/>
      <c r="W4344" s="98"/>
      <c r="X4344" s="98"/>
      <c r="Y4344" s="98"/>
      <c r="Z4344" s="98"/>
      <c r="AA4344" s="98"/>
      <c r="AB4344" s="98"/>
      <c r="AC4344" s="98"/>
    </row>
    <row r="4345" spans="1:29" s="80" customFormat="1" ht="30" hidden="1" x14ac:dyDescent="0.25">
      <c r="A4345" s="217"/>
      <c r="B4345" s="217"/>
      <c r="C4345" s="218"/>
      <c r="D4345" s="217"/>
      <c r="E4345" s="219"/>
      <c r="F4345" s="233">
        <v>484</v>
      </c>
      <c r="G4345" s="493" t="s">
        <v>3763</v>
      </c>
      <c r="H4345" s="220"/>
      <c r="I4345" s="221"/>
      <c r="J4345" s="221">
        <f t="shared" si="324"/>
        <v>0</v>
      </c>
      <c r="K4345" s="221"/>
      <c r="L4345" s="221"/>
      <c r="M4345" s="221">
        <f t="shared" si="325"/>
        <v>0</v>
      </c>
      <c r="N4345" s="722"/>
      <c r="O4345" s="115"/>
      <c r="P4345" s="98"/>
      <c r="Q4345" s="98"/>
      <c r="R4345" s="98"/>
      <c r="S4345" s="98"/>
      <c r="T4345" s="98"/>
      <c r="U4345" s="98"/>
      <c r="V4345" s="98"/>
      <c r="W4345" s="98"/>
      <c r="X4345" s="98"/>
      <c r="Y4345" s="98"/>
      <c r="Z4345" s="98"/>
      <c r="AA4345" s="98"/>
      <c r="AB4345" s="98"/>
      <c r="AC4345" s="98"/>
    </row>
    <row r="4346" spans="1:29" s="80" customFormat="1" ht="30" hidden="1" x14ac:dyDescent="0.25">
      <c r="A4346" s="217"/>
      <c r="B4346" s="217"/>
      <c r="C4346" s="218"/>
      <c r="D4346" s="217"/>
      <c r="E4346" s="219"/>
      <c r="F4346" s="233">
        <v>485</v>
      </c>
      <c r="G4346" s="493" t="s">
        <v>3764</v>
      </c>
      <c r="H4346" s="220"/>
      <c r="I4346" s="221"/>
      <c r="J4346" s="221">
        <f t="shared" si="324"/>
        <v>0</v>
      </c>
      <c r="K4346" s="221"/>
      <c r="L4346" s="221"/>
      <c r="M4346" s="221">
        <f t="shared" si="325"/>
        <v>0</v>
      </c>
      <c r="N4346" s="722"/>
      <c r="O4346" s="115"/>
      <c r="P4346" s="98"/>
      <c r="Q4346" s="98"/>
      <c r="R4346" s="98"/>
      <c r="S4346" s="98"/>
      <c r="T4346" s="98"/>
      <c r="U4346" s="98"/>
      <c r="V4346" s="98"/>
      <c r="W4346" s="98"/>
      <c r="X4346" s="98"/>
      <c r="Y4346" s="98"/>
      <c r="Z4346" s="98"/>
      <c r="AA4346" s="98"/>
      <c r="AB4346" s="98"/>
      <c r="AC4346" s="98"/>
    </row>
    <row r="4347" spans="1:29" s="80" customFormat="1" ht="30" hidden="1" x14ac:dyDescent="0.25">
      <c r="A4347" s="217"/>
      <c r="B4347" s="217"/>
      <c r="C4347" s="218"/>
      <c r="D4347" s="217"/>
      <c r="E4347" s="219"/>
      <c r="F4347" s="233">
        <v>489</v>
      </c>
      <c r="G4347" s="493" t="s">
        <v>3648</v>
      </c>
      <c r="H4347" s="220"/>
      <c r="I4347" s="221"/>
      <c r="J4347" s="221">
        <f t="shared" si="324"/>
        <v>0</v>
      </c>
      <c r="K4347" s="221"/>
      <c r="L4347" s="221"/>
      <c r="M4347" s="221">
        <f t="shared" si="325"/>
        <v>0</v>
      </c>
      <c r="N4347" s="722"/>
      <c r="O4347" s="115"/>
      <c r="P4347" s="98"/>
      <c r="Q4347" s="98"/>
      <c r="R4347" s="98"/>
      <c r="S4347" s="98"/>
      <c r="T4347" s="98"/>
      <c r="U4347" s="98"/>
      <c r="V4347" s="98"/>
      <c r="W4347" s="98"/>
      <c r="X4347" s="98"/>
      <c r="Y4347" s="98"/>
      <c r="Z4347" s="98"/>
      <c r="AA4347" s="98"/>
      <c r="AB4347" s="98"/>
      <c r="AC4347" s="98"/>
    </row>
    <row r="4348" spans="1:29" s="80" customFormat="1" ht="30" hidden="1" x14ac:dyDescent="0.25">
      <c r="A4348" s="217"/>
      <c r="B4348" s="217"/>
      <c r="C4348" s="218"/>
      <c r="D4348" s="217"/>
      <c r="E4348" s="219"/>
      <c r="F4348" s="233">
        <v>494</v>
      </c>
      <c r="G4348" s="493" t="s">
        <v>3742</v>
      </c>
      <c r="H4348" s="220"/>
      <c r="I4348" s="221"/>
      <c r="J4348" s="221">
        <f t="shared" si="324"/>
        <v>0</v>
      </c>
      <c r="K4348" s="221"/>
      <c r="L4348" s="221"/>
      <c r="M4348" s="221">
        <f t="shared" si="325"/>
        <v>0</v>
      </c>
      <c r="N4348" s="722"/>
      <c r="O4348" s="115"/>
      <c r="P4348" s="98"/>
      <c r="Q4348" s="98"/>
      <c r="R4348" s="98"/>
      <c r="S4348" s="98"/>
      <c r="T4348" s="98"/>
      <c r="U4348" s="98"/>
      <c r="V4348" s="98"/>
      <c r="W4348" s="98"/>
      <c r="X4348" s="98"/>
      <c r="Y4348" s="98"/>
      <c r="Z4348" s="98"/>
      <c r="AA4348" s="98"/>
      <c r="AB4348" s="98"/>
      <c r="AC4348" s="98"/>
    </row>
    <row r="4349" spans="1:29" s="80" customFormat="1" ht="30" hidden="1" x14ac:dyDescent="0.25">
      <c r="A4349" s="217"/>
      <c r="B4349" s="217"/>
      <c r="C4349" s="218"/>
      <c r="D4349" s="217"/>
      <c r="E4349" s="219"/>
      <c r="F4349" s="233">
        <v>495</v>
      </c>
      <c r="G4349" s="493" t="s">
        <v>3743</v>
      </c>
      <c r="H4349" s="220"/>
      <c r="I4349" s="221"/>
      <c r="J4349" s="221">
        <f t="shared" si="324"/>
        <v>0</v>
      </c>
      <c r="K4349" s="221"/>
      <c r="L4349" s="221"/>
      <c r="M4349" s="221">
        <f t="shared" si="325"/>
        <v>0</v>
      </c>
      <c r="N4349" s="722"/>
      <c r="O4349" s="115"/>
      <c r="P4349" s="98"/>
      <c r="Q4349" s="98"/>
      <c r="R4349" s="98"/>
      <c r="S4349" s="98"/>
      <c r="T4349" s="98"/>
      <c r="U4349" s="98"/>
      <c r="V4349" s="98"/>
      <c r="W4349" s="98"/>
      <c r="X4349" s="98"/>
      <c r="Y4349" s="98"/>
      <c r="Z4349" s="98"/>
      <c r="AA4349" s="98"/>
      <c r="AB4349" s="98"/>
      <c r="AC4349" s="98"/>
    </row>
    <row r="4350" spans="1:29" s="80" customFormat="1" ht="30" hidden="1" x14ac:dyDescent="0.25">
      <c r="A4350" s="217"/>
      <c r="B4350" s="217"/>
      <c r="C4350" s="218"/>
      <c r="D4350" s="217"/>
      <c r="E4350" s="219"/>
      <c r="F4350" s="233">
        <v>496</v>
      </c>
      <c r="G4350" s="493" t="s">
        <v>3744</v>
      </c>
      <c r="H4350" s="220"/>
      <c r="I4350" s="221"/>
      <c r="J4350" s="221">
        <f t="shared" si="324"/>
        <v>0</v>
      </c>
      <c r="K4350" s="221"/>
      <c r="L4350" s="221"/>
      <c r="M4350" s="221">
        <f t="shared" si="325"/>
        <v>0</v>
      </c>
      <c r="N4350" s="722"/>
      <c r="O4350" s="115"/>
      <c r="P4350" s="98"/>
      <c r="Q4350" s="98"/>
      <c r="R4350" s="98"/>
      <c r="S4350" s="98"/>
      <c r="T4350" s="98"/>
      <c r="U4350" s="98"/>
      <c r="V4350" s="98"/>
      <c r="W4350" s="98"/>
      <c r="X4350" s="98"/>
      <c r="Y4350" s="98"/>
      <c r="Z4350" s="98"/>
      <c r="AA4350" s="98"/>
      <c r="AB4350" s="98"/>
      <c r="AC4350" s="98"/>
    </row>
    <row r="4351" spans="1:29" s="80" customFormat="1" ht="30" hidden="1" x14ac:dyDescent="0.25">
      <c r="A4351" s="217"/>
      <c r="B4351" s="217"/>
      <c r="C4351" s="218"/>
      <c r="D4351" s="217"/>
      <c r="E4351" s="219"/>
      <c r="F4351" s="233">
        <v>499</v>
      </c>
      <c r="G4351" s="493" t="s">
        <v>3745</v>
      </c>
      <c r="H4351" s="220"/>
      <c r="I4351" s="221"/>
      <c r="J4351" s="221">
        <f t="shared" si="324"/>
        <v>0</v>
      </c>
      <c r="K4351" s="221"/>
      <c r="L4351" s="221"/>
      <c r="M4351" s="221">
        <f t="shared" si="325"/>
        <v>0</v>
      </c>
      <c r="N4351" s="722"/>
      <c r="O4351" s="115"/>
      <c r="P4351" s="98"/>
      <c r="Q4351" s="98"/>
      <c r="R4351" s="98"/>
      <c r="S4351" s="98"/>
      <c r="T4351" s="98"/>
      <c r="U4351" s="98"/>
      <c r="V4351" s="98"/>
      <c r="W4351" s="98"/>
      <c r="X4351" s="98"/>
      <c r="Y4351" s="98"/>
      <c r="Z4351" s="98"/>
      <c r="AA4351" s="98"/>
      <c r="AB4351" s="98"/>
      <c r="AC4351" s="98"/>
    </row>
    <row r="4352" spans="1:29" s="80" customFormat="1" hidden="1" x14ac:dyDescent="0.25">
      <c r="A4352" s="217"/>
      <c r="B4352" s="217"/>
      <c r="C4352" s="218"/>
      <c r="D4352" s="217"/>
      <c r="E4352" s="219"/>
      <c r="F4352" s="233">
        <v>511</v>
      </c>
      <c r="G4352" s="493" t="s">
        <v>3765</v>
      </c>
      <c r="H4352" s="220"/>
      <c r="I4352" s="221"/>
      <c r="J4352" s="221">
        <f t="shared" si="324"/>
        <v>0</v>
      </c>
      <c r="K4352" s="221"/>
      <c r="L4352" s="221"/>
      <c r="M4352" s="221">
        <f t="shared" si="325"/>
        <v>0</v>
      </c>
      <c r="N4352" s="722"/>
      <c r="O4352" s="115"/>
      <c r="P4352" s="98"/>
      <c r="Q4352" s="98"/>
      <c r="R4352" s="98"/>
      <c r="S4352" s="98"/>
      <c r="T4352" s="98"/>
      <c r="U4352" s="98"/>
      <c r="V4352" s="98"/>
      <c r="W4352" s="98"/>
      <c r="X4352" s="98"/>
      <c r="Y4352" s="98"/>
      <c r="Z4352" s="98"/>
      <c r="AA4352" s="98"/>
      <c r="AB4352" s="98"/>
      <c r="AC4352" s="98"/>
    </row>
    <row r="4353" spans="1:29" s="80" customFormat="1" hidden="1" x14ac:dyDescent="0.25">
      <c r="A4353" s="217"/>
      <c r="B4353" s="217"/>
      <c r="C4353" s="218"/>
      <c r="D4353" s="217"/>
      <c r="E4353" s="219"/>
      <c r="F4353" s="233">
        <v>512</v>
      </c>
      <c r="G4353" s="493" t="s">
        <v>3766</v>
      </c>
      <c r="H4353" s="220"/>
      <c r="I4353" s="221"/>
      <c r="J4353" s="221">
        <f t="shared" si="324"/>
        <v>0</v>
      </c>
      <c r="K4353" s="221"/>
      <c r="L4353" s="221"/>
      <c r="M4353" s="221">
        <f t="shared" si="325"/>
        <v>0</v>
      </c>
      <c r="N4353" s="722"/>
      <c r="O4353" s="115"/>
      <c r="P4353" s="98"/>
      <c r="Q4353" s="98"/>
      <c r="R4353" s="98"/>
      <c r="S4353" s="98"/>
      <c r="T4353" s="98"/>
      <c r="U4353" s="98"/>
      <c r="V4353" s="98"/>
      <c r="W4353" s="98"/>
      <c r="X4353" s="98"/>
      <c r="Y4353" s="98"/>
      <c r="Z4353" s="98"/>
      <c r="AA4353" s="98"/>
      <c r="AB4353" s="98"/>
      <c r="AC4353" s="98"/>
    </row>
    <row r="4354" spans="1:29" s="80" customFormat="1" hidden="1" x14ac:dyDescent="0.25">
      <c r="A4354" s="217"/>
      <c r="B4354" s="217"/>
      <c r="C4354" s="218"/>
      <c r="D4354" s="217"/>
      <c r="E4354" s="219"/>
      <c r="F4354" s="233">
        <v>513</v>
      </c>
      <c r="G4354" s="493" t="s">
        <v>3767</v>
      </c>
      <c r="H4354" s="220"/>
      <c r="I4354" s="221"/>
      <c r="J4354" s="221">
        <f t="shared" si="324"/>
        <v>0</v>
      </c>
      <c r="K4354" s="221"/>
      <c r="L4354" s="221"/>
      <c r="M4354" s="221">
        <f t="shared" si="325"/>
        <v>0</v>
      </c>
      <c r="N4354" s="722"/>
      <c r="O4354" s="115"/>
      <c r="P4354" s="98"/>
      <c r="Q4354" s="98"/>
      <c r="R4354" s="98"/>
      <c r="S4354" s="98"/>
      <c r="T4354" s="98"/>
      <c r="U4354" s="98"/>
      <c r="V4354" s="98"/>
      <c r="W4354" s="98"/>
      <c r="X4354" s="98"/>
      <c r="Y4354" s="98"/>
      <c r="Z4354" s="98"/>
      <c r="AA4354" s="98"/>
      <c r="AB4354" s="98"/>
      <c r="AC4354" s="98"/>
    </row>
    <row r="4355" spans="1:29" s="80" customFormat="1" hidden="1" x14ac:dyDescent="0.25">
      <c r="A4355" s="217"/>
      <c r="B4355" s="217"/>
      <c r="C4355" s="218"/>
      <c r="D4355" s="217"/>
      <c r="E4355" s="219"/>
      <c r="F4355" s="233">
        <v>514</v>
      </c>
      <c r="G4355" s="493" t="s">
        <v>3768</v>
      </c>
      <c r="H4355" s="220"/>
      <c r="I4355" s="221"/>
      <c r="J4355" s="221">
        <f t="shared" si="324"/>
        <v>0</v>
      </c>
      <c r="K4355" s="221"/>
      <c r="L4355" s="221"/>
      <c r="M4355" s="221">
        <f t="shared" si="325"/>
        <v>0</v>
      </c>
      <c r="N4355" s="722"/>
      <c r="O4355" s="115"/>
      <c r="P4355" s="98"/>
      <c r="Q4355" s="98"/>
      <c r="R4355" s="98"/>
      <c r="S4355" s="98"/>
      <c r="T4355" s="98"/>
      <c r="U4355" s="98"/>
      <c r="V4355" s="98"/>
      <c r="W4355" s="98"/>
      <c r="X4355" s="98"/>
      <c r="Y4355" s="98"/>
      <c r="Z4355" s="98"/>
      <c r="AA4355" s="98"/>
      <c r="AB4355" s="98"/>
      <c r="AC4355" s="98"/>
    </row>
    <row r="4356" spans="1:29" s="80" customFormat="1" hidden="1" x14ac:dyDescent="0.25">
      <c r="A4356" s="217"/>
      <c r="B4356" s="217"/>
      <c r="C4356" s="218"/>
      <c r="D4356" s="217"/>
      <c r="E4356" s="219"/>
      <c r="F4356" s="233">
        <v>515</v>
      </c>
      <c r="G4356" s="493" t="s">
        <v>3651</v>
      </c>
      <c r="H4356" s="220"/>
      <c r="I4356" s="221"/>
      <c r="J4356" s="221">
        <f t="shared" si="324"/>
        <v>0</v>
      </c>
      <c r="K4356" s="221"/>
      <c r="L4356" s="221"/>
      <c r="M4356" s="221">
        <f t="shared" si="325"/>
        <v>0</v>
      </c>
      <c r="N4356" s="722"/>
      <c r="O4356" s="115"/>
      <c r="P4356" s="98"/>
      <c r="Q4356" s="98"/>
      <c r="R4356" s="98"/>
      <c r="S4356" s="98"/>
      <c r="T4356" s="98"/>
      <c r="U4356" s="98"/>
      <c r="V4356" s="98"/>
      <c r="W4356" s="98"/>
      <c r="X4356" s="98"/>
      <c r="Y4356" s="98"/>
      <c r="Z4356" s="98"/>
      <c r="AA4356" s="98"/>
      <c r="AB4356" s="98"/>
      <c r="AC4356" s="98"/>
    </row>
    <row r="4357" spans="1:29" s="80" customFormat="1" hidden="1" x14ac:dyDescent="0.25">
      <c r="A4357" s="217"/>
      <c r="B4357" s="217"/>
      <c r="C4357" s="218"/>
      <c r="D4357" s="217"/>
      <c r="E4357" s="219"/>
      <c r="F4357" s="233">
        <v>521</v>
      </c>
      <c r="G4357" s="493" t="s">
        <v>3769</v>
      </c>
      <c r="H4357" s="220"/>
      <c r="I4357" s="221"/>
      <c r="J4357" s="221">
        <f t="shared" si="324"/>
        <v>0</v>
      </c>
      <c r="K4357" s="221"/>
      <c r="L4357" s="221"/>
      <c r="M4357" s="221">
        <f t="shared" si="325"/>
        <v>0</v>
      </c>
      <c r="N4357" s="722"/>
      <c r="O4357" s="115"/>
      <c r="P4357" s="98"/>
      <c r="Q4357" s="98"/>
      <c r="R4357" s="98"/>
      <c r="S4357" s="98"/>
      <c r="T4357" s="98"/>
      <c r="U4357" s="98"/>
      <c r="V4357" s="98"/>
      <c r="W4357" s="98"/>
      <c r="X4357" s="98"/>
      <c r="Y4357" s="98"/>
      <c r="Z4357" s="98"/>
      <c r="AA4357" s="98"/>
      <c r="AB4357" s="98"/>
      <c r="AC4357" s="98"/>
    </row>
    <row r="4358" spans="1:29" s="80" customFormat="1" hidden="1" x14ac:dyDescent="0.25">
      <c r="A4358" s="217"/>
      <c r="B4358" s="217"/>
      <c r="C4358" s="218"/>
      <c r="D4358" s="217"/>
      <c r="E4358" s="219"/>
      <c r="F4358" s="233">
        <v>522</v>
      </c>
      <c r="G4358" s="493" t="s">
        <v>3770</v>
      </c>
      <c r="H4358" s="220"/>
      <c r="I4358" s="221"/>
      <c r="J4358" s="221">
        <f t="shared" si="324"/>
        <v>0</v>
      </c>
      <c r="K4358" s="221"/>
      <c r="L4358" s="221"/>
      <c r="M4358" s="221">
        <f t="shared" si="325"/>
        <v>0</v>
      </c>
      <c r="N4358" s="722"/>
      <c r="O4358" s="115"/>
      <c r="P4358" s="98"/>
      <c r="Q4358" s="98"/>
      <c r="R4358" s="98"/>
      <c r="S4358" s="98"/>
      <c r="T4358" s="98"/>
      <c r="U4358" s="98"/>
      <c r="V4358" s="98"/>
      <c r="W4358" s="98"/>
      <c r="X4358" s="98"/>
      <c r="Y4358" s="98"/>
      <c r="Z4358" s="98"/>
      <c r="AA4358" s="98"/>
      <c r="AB4358" s="98"/>
      <c r="AC4358" s="98"/>
    </row>
    <row r="4359" spans="1:29" s="80" customFormat="1" hidden="1" x14ac:dyDescent="0.25">
      <c r="A4359" s="217"/>
      <c r="B4359" s="217"/>
      <c r="C4359" s="218"/>
      <c r="D4359" s="217"/>
      <c r="E4359" s="219"/>
      <c r="F4359" s="233">
        <v>523</v>
      </c>
      <c r="G4359" s="493" t="s">
        <v>3652</v>
      </c>
      <c r="H4359" s="220"/>
      <c r="I4359" s="221"/>
      <c r="J4359" s="221">
        <f t="shared" si="324"/>
        <v>0</v>
      </c>
      <c r="K4359" s="221"/>
      <c r="L4359" s="221"/>
      <c r="M4359" s="221">
        <f t="shared" si="325"/>
        <v>0</v>
      </c>
      <c r="N4359" s="722"/>
      <c r="O4359" s="115"/>
      <c r="P4359" s="98"/>
      <c r="Q4359" s="98"/>
      <c r="R4359" s="98"/>
      <c r="S4359" s="98"/>
      <c r="T4359" s="98"/>
      <c r="U4359" s="98"/>
      <c r="V4359" s="98"/>
      <c r="W4359" s="98"/>
      <c r="X4359" s="98"/>
      <c r="Y4359" s="98"/>
      <c r="Z4359" s="98"/>
      <c r="AA4359" s="98"/>
      <c r="AB4359" s="98"/>
      <c r="AC4359" s="98"/>
    </row>
    <row r="4360" spans="1:29" s="80" customFormat="1" hidden="1" x14ac:dyDescent="0.25">
      <c r="A4360" s="217"/>
      <c r="B4360" s="217"/>
      <c r="C4360" s="218"/>
      <c r="D4360" s="217"/>
      <c r="E4360" s="219"/>
      <c r="F4360" s="233">
        <v>531</v>
      </c>
      <c r="G4360" s="494" t="s">
        <v>3746</v>
      </c>
      <c r="H4360" s="220"/>
      <c r="I4360" s="221"/>
      <c r="J4360" s="221">
        <f t="shared" si="324"/>
        <v>0</v>
      </c>
      <c r="K4360" s="221"/>
      <c r="L4360" s="221"/>
      <c r="M4360" s="221">
        <f t="shared" si="325"/>
        <v>0</v>
      </c>
      <c r="N4360" s="722"/>
      <c r="O4360" s="115"/>
      <c r="P4360" s="98"/>
      <c r="Q4360" s="98"/>
      <c r="R4360" s="98"/>
      <c r="S4360" s="98"/>
      <c r="T4360" s="98"/>
      <c r="U4360" s="98"/>
      <c r="V4360" s="98"/>
      <c r="W4360" s="98"/>
      <c r="X4360" s="98"/>
      <c r="Y4360" s="98"/>
      <c r="Z4360" s="98"/>
      <c r="AA4360" s="98"/>
      <c r="AB4360" s="98"/>
      <c r="AC4360" s="98"/>
    </row>
    <row r="4361" spans="1:29" s="80" customFormat="1" hidden="1" x14ac:dyDescent="0.25">
      <c r="A4361" s="217"/>
      <c r="B4361" s="217"/>
      <c r="C4361" s="218"/>
      <c r="D4361" s="217"/>
      <c r="E4361" s="219"/>
      <c r="F4361" s="233">
        <v>541</v>
      </c>
      <c r="G4361" s="493" t="s">
        <v>3771</v>
      </c>
      <c r="H4361" s="220"/>
      <c r="I4361" s="221"/>
      <c r="J4361" s="221">
        <f t="shared" si="324"/>
        <v>0</v>
      </c>
      <c r="K4361" s="221"/>
      <c r="L4361" s="221"/>
      <c r="M4361" s="221">
        <f t="shared" si="325"/>
        <v>0</v>
      </c>
      <c r="N4361" s="722"/>
      <c r="O4361" s="115"/>
      <c r="P4361" s="98"/>
      <c r="Q4361" s="98"/>
      <c r="R4361" s="98"/>
      <c r="S4361" s="98"/>
      <c r="T4361" s="98"/>
      <c r="U4361" s="98"/>
      <c r="V4361" s="98"/>
      <c r="W4361" s="98"/>
      <c r="X4361" s="98"/>
      <c r="Y4361" s="98"/>
      <c r="Z4361" s="98"/>
      <c r="AA4361" s="98"/>
      <c r="AB4361" s="98"/>
      <c r="AC4361" s="98"/>
    </row>
    <row r="4362" spans="1:29" s="80" customFormat="1" hidden="1" x14ac:dyDescent="0.25">
      <c r="A4362" s="217"/>
      <c r="B4362" s="217"/>
      <c r="C4362" s="218"/>
      <c r="D4362" s="217"/>
      <c r="E4362" s="219"/>
      <c r="F4362" s="233">
        <v>542</v>
      </c>
      <c r="G4362" s="493" t="s">
        <v>3772</v>
      </c>
      <c r="H4362" s="220"/>
      <c r="I4362" s="221"/>
      <c r="J4362" s="221">
        <f t="shared" si="324"/>
        <v>0</v>
      </c>
      <c r="K4362" s="221"/>
      <c r="L4362" s="221"/>
      <c r="M4362" s="221">
        <f t="shared" si="325"/>
        <v>0</v>
      </c>
      <c r="N4362" s="722"/>
      <c r="O4362" s="115"/>
      <c r="P4362" s="98"/>
      <c r="Q4362" s="98"/>
      <c r="R4362" s="98"/>
      <c r="S4362" s="98"/>
      <c r="T4362" s="98"/>
      <c r="U4362" s="98"/>
      <c r="V4362" s="98"/>
      <c r="W4362" s="98"/>
      <c r="X4362" s="98"/>
      <c r="Y4362" s="98"/>
      <c r="Z4362" s="98"/>
      <c r="AA4362" s="98"/>
      <c r="AB4362" s="98"/>
      <c r="AC4362" s="98"/>
    </row>
    <row r="4363" spans="1:29" s="80" customFormat="1" hidden="1" x14ac:dyDescent="0.25">
      <c r="A4363" s="217"/>
      <c r="B4363" s="217"/>
      <c r="C4363" s="218"/>
      <c r="D4363" s="217"/>
      <c r="E4363" s="219"/>
      <c r="F4363" s="233">
        <v>543</v>
      </c>
      <c r="G4363" s="493" t="s">
        <v>3653</v>
      </c>
      <c r="H4363" s="220"/>
      <c r="I4363" s="221"/>
      <c r="J4363" s="221">
        <f t="shared" si="324"/>
        <v>0</v>
      </c>
      <c r="K4363" s="221"/>
      <c r="L4363" s="221"/>
      <c r="M4363" s="221">
        <f t="shared" si="325"/>
        <v>0</v>
      </c>
      <c r="N4363" s="722"/>
      <c r="O4363" s="115"/>
      <c r="P4363" s="98"/>
      <c r="Q4363" s="98"/>
      <c r="R4363" s="98"/>
      <c r="S4363" s="98"/>
      <c r="T4363" s="98"/>
      <c r="U4363" s="98"/>
      <c r="V4363" s="98"/>
      <c r="W4363" s="98"/>
      <c r="X4363" s="98"/>
      <c r="Y4363" s="98"/>
      <c r="Z4363" s="98"/>
      <c r="AA4363" s="98"/>
      <c r="AB4363" s="98"/>
      <c r="AC4363" s="98"/>
    </row>
    <row r="4364" spans="1:29" s="80" customFormat="1" ht="45" hidden="1" x14ac:dyDescent="0.25">
      <c r="A4364" s="217"/>
      <c r="B4364" s="217"/>
      <c r="C4364" s="218"/>
      <c r="D4364" s="217"/>
      <c r="E4364" s="219"/>
      <c r="F4364" s="233">
        <v>551</v>
      </c>
      <c r="G4364" s="493" t="s">
        <v>3747</v>
      </c>
      <c r="H4364" s="220"/>
      <c r="I4364" s="221"/>
      <c r="J4364" s="221">
        <f t="shared" si="324"/>
        <v>0</v>
      </c>
      <c r="K4364" s="221"/>
      <c r="L4364" s="221"/>
      <c r="M4364" s="221">
        <f t="shared" si="325"/>
        <v>0</v>
      </c>
      <c r="N4364" s="722"/>
      <c r="O4364" s="115"/>
      <c r="P4364" s="98"/>
      <c r="Q4364" s="98"/>
      <c r="R4364" s="98"/>
      <c r="S4364" s="98"/>
      <c r="T4364" s="98"/>
      <c r="U4364" s="98"/>
      <c r="V4364" s="98"/>
      <c r="W4364" s="98"/>
      <c r="X4364" s="98"/>
      <c r="Y4364" s="98"/>
      <c r="Z4364" s="98"/>
      <c r="AA4364" s="98"/>
      <c r="AB4364" s="98"/>
      <c r="AC4364" s="98"/>
    </row>
    <row r="4365" spans="1:29" s="80" customFormat="1" hidden="1" x14ac:dyDescent="0.25">
      <c r="A4365" s="217"/>
      <c r="B4365" s="217"/>
      <c r="C4365" s="218"/>
      <c r="D4365" s="217"/>
      <c r="E4365" s="219"/>
      <c r="F4365" s="233">
        <v>611</v>
      </c>
      <c r="G4365" s="494" t="s">
        <v>3654</v>
      </c>
      <c r="H4365" s="220"/>
      <c r="I4365" s="221"/>
      <c r="J4365" s="221">
        <f t="shared" si="324"/>
        <v>0</v>
      </c>
      <c r="K4365" s="221"/>
      <c r="L4365" s="221"/>
      <c r="M4365" s="221">
        <f t="shared" si="325"/>
        <v>0</v>
      </c>
      <c r="N4365" s="722"/>
      <c r="O4365" s="115"/>
      <c r="P4365" s="98"/>
      <c r="Q4365" s="98"/>
      <c r="R4365" s="98"/>
      <c r="S4365" s="98"/>
      <c r="T4365" s="98"/>
      <c r="U4365" s="98"/>
      <c r="V4365" s="98"/>
      <c r="W4365" s="98"/>
      <c r="X4365" s="98"/>
      <c r="Y4365" s="98"/>
      <c r="Z4365" s="98"/>
      <c r="AA4365" s="98"/>
      <c r="AB4365" s="98"/>
      <c r="AC4365" s="98"/>
    </row>
    <row r="4366" spans="1:29" s="80" customFormat="1" hidden="1" x14ac:dyDescent="0.25">
      <c r="A4366" s="217"/>
      <c r="B4366" s="217"/>
      <c r="C4366" s="218"/>
      <c r="D4366" s="217"/>
      <c r="E4366" s="219"/>
      <c r="F4366" s="233">
        <v>620</v>
      </c>
      <c r="G4366" s="494" t="s">
        <v>73</v>
      </c>
      <c r="H4366" s="220"/>
      <c r="I4366" s="221"/>
      <c r="J4366" s="221">
        <f t="shared" si="324"/>
        <v>0</v>
      </c>
      <c r="K4366" s="221"/>
      <c r="L4366" s="221"/>
      <c r="M4366" s="221">
        <f t="shared" si="325"/>
        <v>0</v>
      </c>
      <c r="N4366" s="722"/>
      <c r="O4366" s="115"/>
      <c r="P4366" s="98"/>
      <c r="Q4366" s="98"/>
      <c r="R4366" s="98"/>
      <c r="S4366" s="98"/>
      <c r="T4366" s="98"/>
      <c r="U4366" s="98"/>
      <c r="V4366" s="98"/>
      <c r="W4366" s="98"/>
      <c r="X4366" s="98"/>
      <c r="Y4366" s="98"/>
      <c r="Z4366" s="98"/>
      <c r="AA4366" s="98"/>
      <c r="AB4366" s="98"/>
      <c r="AC4366" s="98"/>
    </row>
    <row r="4367" spans="1:29" s="80" customFormat="1" x14ac:dyDescent="0.25">
      <c r="A4367" s="217"/>
      <c r="B4367" s="217"/>
      <c r="C4367" s="218"/>
      <c r="D4367" s="217"/>
      <c r="E4367" s="234"/>
      <c r="F4367" s="233"/>
      <c r="G4367" s="496" t="s">
        <v>4300</v>
      </c>
      <c r="H4367" s="235"/>
      <c r="I4367" s="236"/>
      <c r="J4367" s="237"/>
      <c r="K4367" s="237"/>
      <c r="L4367" s="237"/>
      <c r="M4367" s="237"/>
      <c r="N4367" s="723"/>
      <c r="O4367" s="115"/>
      <c r="P4367" s="98"/>
      <c r="Q4367" s="98"/>
      <c r="R4367" s="98"/>
      <c r="S4367" s="98"/>
      <c r="T4367" s="98"/>
      <c r="U4367" s="98"/>
      <c r="V4367" s="98"/>
      <c r="W4367" s="98"/>
      <c r="X4367" s="98"/>
      <c r="Y4367" s="98"/>
      <c r="Z4367" s="98"/>
      <c r="AA4367" s="98"/>
      <c r="AB4367" s="98"/>
      <c r="AC4367" s="98"/>
    </row>
    <row r="4368" spans="1:29" s="80" customFormat="1" ht="15" customHeight="1" x14ac:dyDescent="0.25">
      <c r="A4368" s="217"/>
      <c r="B4368" s="217"/>
      <c r="C4368" s="218"/>
      <c r="D4368" s="217"/>
      <c r="E4368" s="219"/>
      <c r="F4368" s="238" t="s">
        <v>219</v>
      </c>
      <c r="G4368" s="497" t="s">
        <v>220</v>
      </c>
      <c r="H4368" s="220">
        <f>SUM(H4307:H4366)</f>
        <v>550000</v>
      </c>
      <c r="I4368" s="221"/>
      <c r="J4368" s="221">
        <f t="shared" ref="J4368:J4383" si="326">SUM(H4368:I4368)</f>
        <v>550000</v>
      </c>
      <c r="K4368" s="221">
        <f>SUM(K4307:K4366)</f>
        <v>0</v>
      </c>
      <c r="L4368" s="221"/>
      <c r="M4368" s="221">
        <f t="shared" ref="M4368:M4383" si="327">SUM(K4368:L4368)</f>
        <v>0</v>
      </c>
      <c r="N4368" s="722"/>
      <c r="O4368" s="115"/>
      <c r="P4368" s="98"/>
      <c r="Q4368" s="98"/>
      <c r="R4368" s="98"/>
      <c r="S4368" s="98"/>
      <c r="T4368" s="98"/>
      <c r="U4368" s="98"/>
      <c r="V4368" s="98"/>
      <c r="W4368" s="98"/>
      <c r="X4368" s="98"/>
      <c r="Y4368" s="98"/>
      <c r="Z4368" s="98"/>
      <c r="AA4368" s="98"/>
      <c r="AB4368" s="98"/>
      <c r="AC4368" s="98"/>
    </row>
    <row r="4369" spans="1:29" s="80" customFormat="1" hidden="1" x14ac:dyDescent="0.25">
      <c r="A4369" s="217"/>
      <c r="B4369" s="217"/>
      <c r="C4369" s="218"/>
      <c r="D4369" s="217"/>
      <c r="E4369" s="219"/>
      <c r="F4369" s="238" t="s">
        <v>221</v>
      </c>
      <c r="G4369" s="497" t="s">
        <v>222</v>
      </c>
      <c r="H4369" s="220"/>
      <c r="I4369" s="221"/>
      <c r="J4369" s="221">
        <f t="shared" si="326"/>
        <v>0</v>
      </c>
      <c r="K4369" s="221"/>
      <c r="L4369" s="221"/>
      <c r="M4369" s="221">
        <f t="shared" si="327"/>
        <v>0</v>
      </c>
      <c r="N4369" s="722"/>
      <c r="O4369" s="115"/>
      <c r="P4369" s="98"/>
      <c r="Q4369" s="98"/>
      <c r="R4369" s="98"/>
      <c r="S4369" s="98"/>
      <c r="T4369" s="98"/>
      <c r="U4369" s="98"/>
      <c r="V4369" s="98"/>
      <c r="W4369" s="98"/>
      <c r="X4369" s="98"/>
      <c r="Y4369" s="98"/>
      <c r="Z4369" s="98"/>
      <c r="AA4369" s="98"/>
      <c r="AB4369" s="98"/>
      <c r="AC4369" s="98"/>
    </row>
    <row r="4370" spans="1:29" s="80" customFormat="1" hidden="1" x14ac:dyDescent="0.25">
      <c r="A4370" s="217"/>
      <c r="B4370" s="217"/>
      <c r="C4370" s="218"/>
      <c r="D4370" s="217"/>
      <c r="E4370" s="219"/>
      <c r="F4370" s="238" t="s">
        <v>223</v>
      </c>
      <c r="G4370" s="497" t="s">
        <v>224</v>
      </c>
      <c r="H4370" s="220"/>
      <c r="I4370" s="221"/>
      <c r="J4370" s="221">
        <f t="shared" si="326"/>
        <v>0</v>
      </c>
      <c r="K4370" s="221"/>
      <c r="L4370" s="221"/>
      <c r="M4370" s="221">
        <f t="shared" si="327"/>
        <v>0</v>
      </c>
      <c r="N4370" s="722"/>
      <c r="O4370" s="115"/>
      <c r="P4370" s="98"/>
      <c r="Q4370" s="98"/>
      <c r="R4370" s="98"/>
      <c r="S4370" s="98"/>
      <c r="T4370" s="98"/>
      <c r="U4370" s="98"/>
      <c r="V4370" s="98"/>
      <c r="W4370" s="98"/>
      <c r="X4370" s="98"/>
      <c r="Y4370" s="98"/>
      <c r="Z4370" s="98"/>
      <c r="AA4370" s="98"/>
      <c r="AB4370" s="98"/>
      <c r="AC4370" s="98"/>
    </row>
    <row r="4371" spans="1:29" s="80" customFormat="1" hidden="1" x14ac:dyDescent="0.25">
      <c r="A4371" s="217"/>
      <c r="B4371" s="217"/>
      <c r="C4371" s="218"/>
      <c r="D4371" s="217"/>
      <c r="E4371" s="219"/>
      <c r="F4371" s="238" t="s">
        <v>225</v>
      </c>
      <c r="G4371" s="497" t="s">
        <v>226</v>
      </c>
      <c r="H4371" s="220"/>
      <c r="I4371" s="221"/>
      <c r="J4371" s="221">
        <f t="shared" si="326"/>
        <v>0</v>
      </c>
      <c r="K4371" s="221"/>
      <c r="L4371" s="221"/>
      <c r="M4371" s="221">
        <f t="shared" si="327"/>
        <v>0</v>
      </c>
      <c r="N4371" s="722"/>
      <c r="O4371" s="115"/>
      <c r="P4371" s="98"/>
      <c r="Q4371" s="98"/>
      <c r="R4371" s="98"/>
      <c r="S4371" s="98"/>
      <c r="T4371" s="98"/>
      <c r="U4371" s="98"/>
      <c r="V4371" s="98"/>
      <c r="W4371" s="98"/>
      <c r="X4371" s="98"/>
      <c r="Y4371" s="98"/>
      <c r="Z4371" s="98"/>
      <c r="AA4371" s="98"/>
      <c r="AB4371" s="98"/>
      <c r="AC4371" s="98"/>
    </row>
    <row r="4372" spans="1:29" s="80" customFormat="1" hidden="1" x14ac:dyDescent="0.25">
      <c r="A4372" s="217"/>
      <c r="B4372" s="217"/>
      <c r="C4372" s="218"/>
      <c r="D4372" s="217"/>
      <c r="E4372" s="219"/>
      <c r="F4372" s="238" t="s">
        <v>227</v>
      </c>
      <c r="G4372" s="497" t="s">
        <v>228</v>
      </c>
      <c r="H4372" s="220"/>
      <c r="I4372" s="221"/>
      <c r="J4372" s="221">
        <f t="shared" si="326"/>
        <v>0</v>
      </c>
      <c r="K4372" s="221"/>
      <c r="L4372" s="221"/>
      <c r="M4372" s="221">
        <f t="shared" si="327"/>
        <v>0</v>
      </c>
      <c r="N4372" s="722"/>
      <c r="O4372" s="115"/>
      <c r="P4372" s="98"/>
      <c r="Q4372" s="98"/>
      <c r="R4372" s="98"/>
      <c r="S4372" s="98"/>
      <c r="T4372" s="98"/>
      <c r="U4372" s="98"/>
      <c r="V4372" s="98"/>
      <c r="W4372" s="98"/>
      <c r="X4372" s="98"/>
      <c r="Y4372" s="98"/>
      <c r="Z4372" s="98"/>
      <c r="AA4372" s="98"/>
      <c r="AB4372" s="98"/>
      <c r="AC4372" s="98"/>
    </row>
    <row r="4373" spans="1:29" s="80" customFormat="1" hidden="1" x14ac:dyDescent="0.25">
      <c r="A4373" s="217"/>
      <c r="B4373" s="217"/>
      <c r="C4373" s="218"/>
      <c r="D4373" s="217"/>
      <c r="E4373" s="219"/>
      <c r="F4373" s="238" t="s">
        <v>229</v>
      </c>
      <c r="G4373" s="497" t="s">
        <v>230</v>
      </c>
      <c r="H4373" s="220"/>
      <c r="I4373" s="221"/>
      <c r="J4373" s="221">
        <f t="shared" si="326"/>
        <v>0</v>
      </c>
      <c r="K4373" s="221"/>
      <c r="L4373" s="221"/>
      <c r="M4373" s="221">
        <f t="shared" si="327"/>
        <v>0</v>
      </c>
      <c r="N4373" s="722"/>
      <c r="O4373" s="115"/>
      <c r="P4373" s="98"/>
      <c r="Q4373" s="98"/>
      <c r="R4373" s="98"/>
      <c r="S4373" s="98"/>
      <c r="T4373" s="98"/>
      <c r="U4373" s="98"/>
      <c r="V4373" s="98"/>
      <c r="W4373" s="98"/>
      <c r="X4373" s="98"/>
      <c r="Y4373" s="98"/>
      <c r="Z4373" s="98"/>
      <c r="AA4373" s="98"/>
      <c r="AB4373" s="98"/>
      <c r="AC4373" s="98"/>
    </row>
    <row r="4374" spans="1:29" s="80" customFormat="1" hidden="1" x14ac:dyDescent="0.25">
      <c r="A4374" s="217"/>
      <c r="B4374" s="217"/>
      <c r="C4374" s="218"/>
      <c r="D4374" s="217"/>
      <c r="E4374" s="219"/>
      <c r="F4374" s="238" t="s">
        <v>231</v>
      </c>
      <c r="G4374" s="497" t="s">
        <v>4115</v>
      </c>
      <c r="H4374" s="220"/>
      <c r="I4374" s="221"/>
      <c r="J4374" s="221">
        <f t="shared" si="326"/>
        <v>0</v>
      </c>
      <c r="K4374" s="221"/>
      <c r="L4374" s="221"/>
      <c r="M4374" s="221">
        <f t="shared" si="327"/>
        <v>0</v>
      </c>
      <c r="N4374" s="722"/>
      <c r="O4374" s="115"/>
      <c r="P4374" s="98"/>
      <c r="Q4374" s="98"/>
      <c r="R4374" s="98"/>
      <c r="S4374" s="98"/>
      <c r="T4374" s="98"/>
      <c r="U4374" s="98"/>
      <c r="V4374" s="98"/>
      <c r="W4374" s="98"/>
      <c r="X4374" s="98"/>
      <c r="Y4374" s="98"/>
      <c r="Z4374" s="98"/>
      <c r="AA4374" s="98"/>
      <c r="AB4374" s="98"/>
      <c r="AC4374" s="98"/>
    </row>
    <row r="4375" spans="1:29" s="80" customFormat="1" hidden="1" x14ac:dyDescent="0.25">
      <c r="A4375" s="217"/>
      <c r="B4375" s="217"/>
      <c r="C4375" s="218"/>
      <c r="D4375" s="217"/>
      <c r="E4375" s="219"/>
      <c r="F4375" s="238" t="s">
        <v>232</v>
      </c>
      <c r="G4375" s="497" t="s">
        <v>4114</v>
      </c>
      <c r="H4375" s="220"/>
      <c r="I4375" s="221"/>
      <c r="J4375" s="221">
        <f t="shared" si="326"/>
        <v>0</v>
      </c>
      <c r="K4375" s="221"/>
      <c r="L4375" s="221"/>
      <c r="M4375" s="221">
        <f t="shared" si="327"/>
        <v>0</v>
      </c>
      <c r="N4375" s="722"/>
      <c r="O4375" s="115"/>
      <c r="P4375" s="98"/>
      <c r="Q4375" s="98"/>
      <c r="R4375" s="98"/>
      <c r="S4375" s="98"/>
      <c r="T4375" s="98"/>
      <c r="U4375" s="98"/>
      <c r="V4375" s="98"/>
      <c r="W4375" s="98"/>
      <c r="X4375" s="98"/>
      <c r="Y4375" s="98"/>
      <c r="Z4375" s="98"/>
      <c r="AA4375" s="98"/>
      <c r="AB4375" s="98"/>
      <c r="AC4375" s="98"/>
    </row>
    <row r="4376" spans="1:29" s="80" customFormat="1" hidden="1" x14ac:dyDescent="0.25">
      <c r="A4376" s="217"/>
      <c r="B4376" s="217"/>
      <c r="C4376" s="218"/>
      <c r="D4376" s="217"/>
      <c r="E4376" s="219"/>
      <c r="F4376" s="238" t="s">
        <v>233</v>
      </c>
      <c r="G4376" s="497" t="s">
        <v>42</v>
      </c>
      <c r="H4376" s="220"/>
      <c r="I4376" s="221"/>
      <c r="J4376" s="221">
        <f t="shared" si="326"/>
        <v>0</v>
      </c>
      <c r="K4376" s="221"/>
      <c r="L4376" s="221"/>
      <c r="M4376" s="221">
        <f t="shared" si="327"/>
        <v>0</v>
      </c>
      <c r="N4376" s="722"/>
      <c r="O4376" s="115"/>
      <c r="P4376" s="98"/>
      <c r="Q4376" s="98"/>
      <c r="R4376" s="98"/>
      <c r="S4376" s="98"/>
      <c r="T4376" s="98"/>
      <c r="U4376" s="98"/>
      <c r="V4376" s="98"/>
      <c r="W4376" s="98"/>
      <c r="X4376" s="98"/>
      <c r="Y4376" s="98"/>
      <c r="Z4376" s="98"/>
      <c r="AA4376" s="98"/>
      <c r="AB4376" s="98"/>
      <c r="AC4376" s="98"/>
    </row>
    <row r="4377" spans="1:29" s="80" customFormat="1" hidden="1" x14ac:dyDescent="0.25">
      <c r="A4377" s="217"/>
      <c r="B4377" s="217"/>
      <c r="C4377" s="218"/>
      <c r="D4377" s="217"/>
      <c r="E4377" s="219"/>
      <c r="F4377" s="238" t="s">
        <v>234</v>
      </c>
      <c r="G4377" s="497" t="s">
        <v>235</v>
      </c>
      <c r="H4377" s="220"/>
      <c r="I4377" s="221"/>
      <c r="J4377" s="221">
        <f t="shared" si="326"/>
        <v>0</v>
      </c>
      <c r="K4377" s="221"/>
      <c r="L4377" s="221"/>
      <c r="M4377" s="221">
        <f t="shared" si="327"/>
        <v>0</v>
      </c>
      <c r="N4377" s="722"/>
      <c r="O4377" s="115"/>
      <c r="P4377" s="98"/>
      <c r="Q4377" s="98"/>
      <c r="R4377" s="98"/>
      <c r="S4377" s="98"/>
      <c r="T4377" s="98"/>
      <c r="U4377" s="98"/>
      <c r="V4377" s="98"/>
      <c r="W4377" s="98"/>
      <c r="X4377" s="98"/>
      <c r="Y4377" s="98"/>
      <c r="Z4377" s="98"/>
      <c r="AA4377" s="98"/>
      <c r="AB4377" s="98"/>
      <c r="AC4377" s="98"/>
    </row>
    <row r="4378" spans="1:29" s="80" customFormat="1" hidden="1" x14ac:dyDescent="0.25">
      <c r="A4378" s="217"/>
      <c r="B4378" s="217"/>
      <c r="C4378" s="218"/>
      <c r="D4378" s="217"/>
      <c r="E4378" s="219"/>
      <c r="F4378" s="238" t="s">
        <v>236</v>
      </c>
      <c r="G4378" s="497" t="s">
        <v>237</v>
      </c>
      <c r="H4378" s="220"/>
      <c r="I4378" s="221"/>
      <c r="J4378" s="221">
        <f t="shared" si="326"/>
        <v>0</v>
      </c>
      <c r="K4378" s="221"/>
      <c r="L4378" s="221"/>
      <c r="M4378" s="221">
        <f t="shared" si="327"/>
        <v>0</v>
      </c>
      <c r="N4378" s="722"/>
      <c r="O4378" s="115"/>
      <c r="P4378" s="98"/>
      <c r="Q4378" s="98"/>
      <c r="R4378" s="98"/>
      <c r="S4378" s="98"/>
      <c r="T4378" s="98"/>
      <c r="U4378" s="98"/>
      <c r="V4378" s="98"/>
      <c r="W4378" s="98"/>
      <c r="X4378" s="98"/>
      <c r="Y4378" s="98"/>
      <c r="Z4378" s="98"/>
      <c r="AA4378" s="98"/>
      <c r="AB4378" s="98"/>
      <c r="AC4378" s="98"/>
    </row>
    <row r="4379" spans="1:29" s="80" customFormat="1" ht="30" hidden="1" x14ac:dyDescent="0.25">
      <c r="A4379" s="217"/>
      <c r="B4379" s="217"/>
      <c r="C4379" s="218"/>
      <c r="D4379" s="217"/>
      <c r="E4379" s="219"/>
      <c r="F4379" s="238" t="s">
        <v>238</v>
      </c>
      <c r="G4379" s="497" t="s">
        <v>239</v>
      </c>
      <c r="H4379" s="220"/>
      <c r="I4379" s="221"/>
      <c r="J4379" s="221">
        <f t="shared" si="326"/>
        <v>0</v>
      </c>
      <c r="K4379" s="221"/>
      <c r="L4379" s="221"/>
      <c r="M4379" s="221">
        <f t="shared" si="327"/>
        <v>0</v>
      </c>
      <c r="N4379" s="722"/>
      <c r="O4379" s="115"/>
      <c r="P4379" s="98"/>
      <c r="Q4379" s="98"/>
      <c r="R4379" s="98"/>
      <c r="S4379" s="98"/>
      <c r="T4379" s="98"/>
      <c r="U4379" s="98"/>
      <c r="V4379" s="98"/>
      <c r="W4379" s="98"/>
      <c r="X4379" s="98"/>
      <c r="Y4379" s="98"/>
      <c r="Z4379" s="98"/>
      <c r="AA4379" s="98"/>
      <c r="AB4379" s="98"/>
      <c r="AC4379" s="98"/>
    </row>
    <row r="4380" spans="1:29" s="80" customFormat="1" hidden="1" x14ac:dyDescent="0.25">
      <c r="A4380" s="217"/>
      <c r="B4380" s="217"/>
      <c r="C4380" s="218"/>
      <c r="D4380" s="217"/>
      <c r="E4380" s="219"/>
      <c r="F4380" s="238" t="s">
        <v>240</v>
      </c>
      <c r="G4380" s="497" t="s">
        <v>241</v>
      </c>
      <c r="H4380" s="220"/>
      <c r="I4380" s="221"/>
      <c r="J4380" s="221">
        <f t="shared" si="326"/>
        <v>0</v>
      </c>
      <c r="K4380" s="221"/>
      <c r="L4380" s="221"/>
      <c r="M4380" s="221">
        <f t="shared" si="327"/>
        <v>0</v>
      </c>
      <c r="N4380" s="722"/>
      <c r="O4380" s="115"/>
      <c r="P4380" s="98"/>
      <c r="Q4380" s="98"/>
      <c r="R4380" s="98"/>
      <c r="S4380" s="98"/>
      <c r="T4380" s="98"/>
      <c r="U4380" s="98"/>
      <c r="V4380" s="98"/>
      <c r="W4380" s="98"/>
      <c r="X4380" s="98"/>
      <c r="Y4380" s="98"/>
      <c r="Z4380" s="98"/>
      <c r="AA4380" s="98"/>
      <c r="AB4380" s="98"/>
      <c r="AC4380" s="98"/>
    </row>
    <row r="4381" spans="1:29" s="80" customFormat="1" ht="30" hidden="1" x14ac:dyDescent="0.25">
      <c r="A4381" s="217"/>
      <c r="B4381" s="217"/>
      <c r="C4381" s="218"/>
      <c r="D4381" s="217"/>
      <c r="E4381" s="219"/>
      <c r="F4381" s="238" t="s">
        <v>242</v>
      </c>
      <c r="G4381" s="497" t="s">
        <v>243</v>
      </c>
      <c r="H4381" s="220"/>
      <c r="I4381" s="221"/>
      <c r="J4381" s="221">
        <f t="shared" si="326"/>
        <v>0</v>
      </c>
      <c r="K4381" s="221"/>
      <c r="L4381" s="221"/>
      <c r="M4381" s="221">
        <f t="shared" si="327"/>
        <v>0</v>
      </c>
      <c r="N4381" s="722"/>
      <c r="O4381" s="115"/>
      <c r="P4381" s="98"/>
      <c r="Q4381" s="98"/>
      <c r="R4381" s="98"/>
      <c r="S4381" s="98"/>
      <c r="T4381" s="98"/>
      <c r="U4381" s="98"/>
      <c r="V4381" s="98"/>
      <c r="W4381" s="98"/>
      <c r="X4381" s="98"/>
      <c r="Y4381" s="98"/>
      <c r="Z4381" s="98"/>
      <c r="AA4381" s="98"/>
      <c r="AB4381" s="98"/>
      <c r="AC4381" s="98"/>
    </row>
    <row r="4382" spans="1:29" s="80" customFormat="1" hidden="1" x14ac:dyDescent="0.25">
      <c r="A4382" s="217"/>
      <c r="B4382" s="217"/>
      <c r="C4382" s="218"/>
      <c r="D4382" s="217"/>
      <c r="E4382" s="219"/>
      <c r="F4382" s="238" t="s">
        <v>244</v>
      </c>
      <c r="G4382" s="497" t="s">
        <v>245</v>
      </c>
      <c r="H4382" s="220"/>
      <c r="I4382" s="221"/>
      <c r="J4382" s="221">
        <f t="shared" si="326"/>
        <v>0</v>
      </c>
      <c r="K4382" s="221"/>
      <c r="L4382" s="221"/>
      <c r="M4382" s="221">
        <f t="shared" si="327"/>
        <v>0</v>
      </c>
      <c r="N4382" s="722"/>
      <c r="O4382" s="115"/>
      <c r="P4382" s="98"/>
      <c r="Q4382" s="98"/>
      <c r="R4382" s="98"/>
      <c r="S4382" s="98"/>
      <c r="T4382" s="98"/>
      <c r="U4382" s="98"/>
      <c r="V4382" s="98"/>
      <c r="W4382" s="98"/>
      <c r="X4382" s="98"/>
      <c r="Y4382" s="98"/>
      <c r="Z4382" s="98"/>
      <c r="AA4382" s="98"/>
      <c r="AB4382" s="98"/>
      <c r="AC4382" s="98"/>
    </row>
    <row r="4383" spans="1:29" s="80" customFormat="1" hidden="1" x14ac:dyDescent="0.25">
      <c r="A4383" s="217"/>
      <c r="B4383" s="217"/>
      <c r="C4383" s="218"/>
      <c r="D4383" s="217"/>
      <c r="E4383" s="219"/>
      <c r="F4383" s="238" t="s">
        <v>246</v>
      </c>
      <c r="G4383" s="497" t="s">
        <v>247</v>
      </c>
      <c r="H4383" s="220"/>
      <c r="I4383" s="221"/>
      <c r="J4383" s="221">
        <f t="shared" si="326"/>
        <v>0</v>
      </c>
      <c r="K4383" s="221"/>
      <c r="L4383" s="221"/>
      <c r="M4383" s="221">
        <f t="shared" si="327"/>
        <v>0</v>
      </c>
      <c r="N4383" s="722"/>
      <c r="O4383" s="115"/>
      <c r="P4383" s="98"/>
      <c r="Q4383" s="98"/>
      <c r="R4383" s="98"/>
      <c r="S4383" s="98"/>
      <c r="T4383" s="98"/>
      <c r="U4383" s="98"/>
      <c r="V4383" s="98"/>
      <c r="W4383" s="98"/>
      <c r="X4383" s="98"/>
      <c r="Y4383" s="98"/>
      <c r="Z4383" s="98"/>
      <c r="AA4383" s="98"/>
      <c r="AB4383" s="98"/>
      <c r="AC4383" s="98"/>
    </row>
    <row r="4384" spans="1:29" s="80" customFormat="1" ht="14.25" customHeight="1" x14ac:dyDescent="0.25">
      <c r="A4384" s="217"/>
      <c r="B4384" s="217"/>
      <c r="C4384" s="218"/>
      <c r="D4384" s="217"/>
      <c r="E4384" s="219"/>
      <c r="F4384" s="217"/>
      <c r="G4384" s="511" t="s">
        <v>4301</v>
      </c>
      <c r="H4384" s="239">
        <f>SUM(H4368:H4383)</f>
        <v>550000</v>
      </c>
      <c r="I4384" s="240">
        <f>SUM(I4369:I4383)</f>
        <v>0</v>
      </c>
      <c r="J4384" s="240">
        <f>SUM(J4368:J4383)</f>
        <v>550000</v>
      </c>
      <c r="K4384" s="240">
        <f>SUM(K4368:K4383)</f>
        <v>0</v>
      </c>
      <c r="L4384" s="240">
        <f>SUM(L4369:L4383)</f>
        <v>0</v>
      </c>
      <c r="M4384" s="240">
        <f>SUM(M4368:M4383)</f>
        <v>0</v>
      </c>
      <c r="N4384" s="724"/>
      <c r="O4384" s="115"/>
      <c r="P4384" s="98"/>
      <c r="Q4384" s="98"/>
      <c r="R4384" s="98"/>
      <c r="S4384" s="98"/>
      <c r="T4384" s="98"/>
      <c r="U4384" s="98"/>
      <c r="V4384" s="98"/>
      <c r="W4384" s="98"/>
      <c r="X4384" s="98"/>
      <c r="Y4384" s="98"/>
      <c r="Z4384" s="98"/>
      <c r="AA4384" s="98"/>
      <c r="AB4384" s="98"/>
      <c r="AC4384" s="98"/>
    </row>
    <row r="4385" spans="1:29" s="80" customFormat="1" ht="28.5" customHeight="1" x14ac:dyDescent="0.25">
      <c r="A4385" s="217"/>
      <c r="B4385" s="217"/>
      <c r="C4385" s="218"/>
      <c r="D4385" s="217"/>
      <c r="E4385" s="234"/>
      <c r="F4385" s="233"/>
      <c r="G4385" s="499" t="s">
        <v>4293</v>
      </c>
      <c r="H4385" s="235"/>
      <c r="I4385" s="236"/>
      <c r="J4385" s="237"/>
      <c r="K4385" s="237"/>
      <c r="L4385" s="237"/>
      <c r="M4385" s="237"/>
      <c r="N4385" s="723"/>
      <c r="O4385" s="115"/>
      <c r="P4385" s="98"/>
      <c r="Q4385" s="98"/>
      <c r="R4385" s="98"/>
      <c r="S4385" s="98"/>
      <c r="T4385" s="98"/>
      <c r="U4385" s="98"/>
      <c r="V4385" s="98"/>
      <c r="W4385" s="98"/>
      <c r="X4385" s="98"/>
      <c r="Y4385" s="98"/>
      <c r="Z4385" s="98"/>
      <c r="AA4385" s="98"/>
      <c r="AB4385" s="98"/>
      <c r="AC4385" s="98"/>
    </row>
    <row r="4386" spans="1:29" s="80" customFormat="1" ht="16.5" customHeight="1" x14ac:dyDescent="0.25">
      <c r="A4386" s="217"/>
      <c r="B4386" s="217"/>
      <c r="C4386" s="218"/>
      <c r="D4386" s="217"/>
      <c r="E4386" s="219"/>
      <c r="F4386" s="238" t="s">
        <v>219</v>
      </c>
      <c r="G4386" s="497" t="s">
        <v>220</v>
      </c>
      <c r="H4386" s="220">
        <f>SUM(H4307:H4366)</f>
        <v>550000</v>
      </c>
      <c r="I4386" s="221"/>
      <c r="J4386" s="221">
        <f>SUM(H4386:I4386)</f>
        <v>550000</v>
      </c>
      <c r="K4386" s="221">
        <f>SUM(K4307:K4366)</f>
        <v>0</v>
      </c>
      <c r="L4386" s="221"/>
      <c r="M4386" s="221">
        <f>SUM(K4386:L4386)</f>
        <v>0</v>
      </c>
      <c r="N4386" s="722"/>
      <c r="O4386" s="115"/>
      <c r="P4386" s="98"/>
      <c r="Q4386" s="98"/>
      <c r="R4386" s="98"/>
      <c r="S4386" s="98"/>
      <c r="T4386" s="98"/>
      <c r="U4386" s="98"/>
      <c r="V4386" s="98"/>
      <c r="W4386" s="98"/>
      <c r="X4386" s="98"/>
      <c r="Y4386" s="98"/>
      <c r="Z4386" s="98"/>
      <c r="AA4386" s="98"/>
      <c r="AB4386" s="98"/>
      <c r="AC4386" s="98"/>
    </row>
    <row r="4387" spans="1:29" s="80" customFormat="1" hidden="1" x14ac:dyDescent="0.25">
      <c r="A4387" s="217"/>
      <c r="B4387" s="217"/>
      <c r="C4387" s="218"/>
      <c r="D4387" s="217"/>
      <c r="E4387" s="219"/>
      <c r="F4387" s="238" t="s">
        <v>221</v>
      </c>
      <c r="G4387" s="497" t="s">
        <v>222</v>
      </c>
      <c r="H4387" s="220"/>
      <c r="I4387" s="221"/>
      <c r="J4387" s="221">
        <f t="shared" ref="J4387:J4401" si="328">SUM(H4387:I4387)</f>
        <v>0</v>
      </c>
      <c r="K4387" s="221"/>
      <c r="L4387" s="221"/>
      <c r="M4387" s="221">
        <f t="shared" ref="M4387:M4401" si="329">SUM(K4387:L4387)</f>
        <v>0</v>
      </c>
      <c r="N4387" s="722"/>
      <c r="O4387" s="115"/>
      <c r="P4387" s="98"/>
      <c r="Q4387" s="98"/>
      <c r="R4387" s="98"/>
      <c r="S4387" s="98"/>
      <c r="T4387" s="98"/>
      <c r="U4387" s="98"/>
      <c r="V4387" s="98"/>
      <c r="W4387" s="98"/>
      <c r="X4387" s="98"/>
      <c r="Y4387" s="98"/>
      <c r="Z4387" s="98"/>
      <c r="AA4387" s="98"/>
      <c r="AB4387" s="98"/>
      <c r="AC4387" s="98"/>
    </row>
    <row r="4388" spans="1:29" s="80" customFormat="1" hidden="1" x14ac:dyDescent="0.25">
      <c r="A4388" s="217"/>
      <c r="B4388" s="217"/>
      <c r="C4388" s="218"/>
      <c r="D4388" s="217"/>
      <c r="E4388" s="219"/>
      <c r="F4388" s="238" t="s">
        <v>223</v>
      </c>
      <c r="G4388" s="497" t="s">
        <v>224</v>
      </c>
      <c r="H4388" s="220"/>
      <c r="I4388" s="221"/>
      <c r="J4388" s="221">
        <f t="shared" si="328"/>
        <v>0</v>
      </c>
      <c r="K4388" s="221"/>
      <c r="L4388" s="221"/>
      <c r="M4388" s="221">
        <f t="shared" si="329"/>
        <v>0</v>
      </c>
      <c r="N4388" s="722"/>
      <c r="O4388" s="115"/>
      <c r="P4388" s="98"/>
      <c r="Q4388" s="98"/>
      <c r="R4388" s="98"/>
      <c r="S4388" s="98"/>
      <c r="T4388" s="98"/>
      <c r="U4388" s="98"/>
      <c r="V4388" s="98"/>
      <c r="W4388" s="98"/>
      <c r="X4388" s="98"/>
      <c r="Y4388" s="98"/>
      <c r="Z4388" s="98"/>
      <c r="AA4388" s="98"/>
      <c r="AB4388" s="98"/>
      <c r="AC4388" s="98"/>
    </row>
    <row r="4389" spans="1:29" s="80" customFormat="1" hidden="1" x14ac:dyDescent="0.25">
      <c r="A4389" s="217"/>
      <c r="B4389" s="217"/>
      <c r="C4389" s="218"/>
      <c r="D4389" s="217"/>
      <c r="E4389" s="219"/>
      <c r="F4389" s="238" t="s">
        <v>225</v>
      </c>
      <c r="G4389" s="497" t="s">
        <v>226</v>
      </c>
      <c r="H4389" s="220"/>
      <c r="I4389" s="221"/>
      <c r="J4389" s="221">
        <f t="shared" si="328"/>
        <v>0</v>
      </c>
      <c r="K4389" s="221"/>
      <c r="L4389" s="221"/>
      <c r="M4389" s="221">
        <f t="shared" si="329"/>
        <v>0</v>
      </c>
      <c r="N4389" s="722"/>
      <c r="O4389" s="115"/>
      <c r="P4389" s="98"/>
      <c r="Q4389" s="98"/>
      <c r="R4389" s="98"/>
      <c r="S4389" s="98"/>
      <c r="T4389" s="98"/>
      <c r="U4389" s="98"/>
      <c r="V4389" s="98"/>
      <c r="W4389" s="98"/>
      <c r="X4389" s="98"/>
      <c r="Y4389" s="98"/>
      <c r="Z4389" s="98"/>
      <c r="AA4389" s="98"/>
      <c r="AB4389" s="98"/>
      <c r="AC4389" s="98"/>
    </row>
    <row r="4390" spans="1:29" s="80" customFormat="1" hidden="1" x14ac:dyDescent="0.25">
      <c r="A4390" s="217"/>
      <c r="B4390" s="217"/>
      <c r="C4390" s="218"/>
      <c r="D4390" s="217"/>
      <c r="E4390" s="219"/>
      <c r="F4390" s="238" t="s">
        <v>227</v>
      </c>
      <c r="G4390" s="497" t="s">
        <v>228</v>
      </c>
      <c r="H4390" s="220"/>
      <c r="I4390" s="221"/>
      <c r="J4390" s="221">
        <f t="shared" si="328"/>
        <v>0</v>
      </c>
      <c r="K4390" s="221"/>
      <c r="L4390" s="221"/>
      <c r="M4390" s="221">
        <f t="shared" si="329"/>
        <v>0</v>
      </c>
      <c r="N4390" s="722"/>
      <c r="O4390" s="115"/>
      <c r="P4390" s="98"/>
      <c r="Q4390" s="98"/>
      <c r="R4390" s="98"/>
      <c r="S4390" s="98"/>
      <c r="T4390" s="98"/>
      <c r="U4390" s="98"/>
      <c r="V4390" s="98"/>
      <c r="W4390" s="98"/>
      <c r="X4390" s="98"/>
      <c r="Y4390" s="98"/>
      <c r="Z4390" s="98"/>
      <c r="AA4390" s="98"/>
      <c r="AB4390" s="98"/>
      <c r="AC4390" s="98"/>
    </row>
    <row r="4391" spans="1:29" s="80" customFormat="1" hidden="1" x14ac:dyDescent="0.25">
      <c r="A4391" s="217"/>
      <c r="B4391" s="217"/>
      <c r="C4391" s="218"/>
      <c r="D4391" s="217"/>
      <c r="E4391" s="219"/>
      <c r="F4391" s="238" t="s">
        <v>229</v>
      </c>
      <c r="G4391" s="497" t="s">
        <v>230</v>
      </c>
      <c r="H4391" s="220"/>
      <c r="I4391" s="221"/>
      <c r="J4391" s="221">
        <f t="shared" si="328"/>
        <v>0</v>
      </c>
      <c r="K4391" s="221"/>
      <c r="L4391" s="221"/>
      <c r="M4391" s="221">
        <f t="shared" si="329"/>
        <v>0</v>
      </c>
      <c r="N4391" s="722"/>
      <c r="O4391" s="115"/>
      <c r="P4391" s="98"/>
      <c r="Q4391" s="98"/>
      <c r="R4391" s="98"/>
      <c r="S4391" s="98"/>
      <c r="T4391" s="98"/>
      <c r="U4391" s="98"/>
      <c r="V4391" s="98"/>
      <c r="W4391" s="98"/>
      <c r="X4391" s="98"/>
      <c r="Y4391" s="98"/>
      <c r="Z4391" s="98"/>
      <c r="AA4391" s="98"/>
      <c r="AB4391" s="98"/>
      <c r="AC4391" s="98"/>
    </row>
    <row r="4392" spans="1:29" s="80" customFormat="1" hidden="1" x14ac:dyDescent="0.25">
      <c r="A4392" s="217"/>
      <c r="B4392" s="217"/>
      <c r="C4392" s="218"/>
      <c r="D4392" s="217"/>
      <c r="E4392" s="219"/>
      <c r="F4392" s="238" t="s">
        <v>231</v>
      </c>
      <c r="G4392" s="497" t="s">
        <v>4115</v>
      </c>
      <c r="H4392" s="220"/>
      <c r="I4392" s="221"/>
      <c r="J4392" s="221">
        <f t="shared" si="328"/>
        <v>0</v>
      </c>
      <c r="K4392" s="221"/>
      <c r="L4392" s="221"/>
      <c r="M4392" s="221">
        <f t="shared" si="329"/>
        <v>0</v>
      </c>
      <c r="N4392" s="722"/>
      <c r="O4392" s="115"/>
      <c r="P4392" s="98"/>
      <c r="Q4392" s="98"/>
      <c r="R4392" s="98"/>
      <c r="S4392" s="98"/>
      <c r="T4392" s="98"/>
      <c r="U4392" s="98"/>
      <c r="V4392" s="98"/>
      <c r="W4392" s="98"/>
      <c r="X4392" s="98"/>
      <c r="Y4392" s="98"/>
      <c r="Z4392" s="98"/>
      <c r="AA4392" s="98"/>
      <c r="AB4392" s="98"/>
      <c r="AC4392" s="98"/>
    </row>
    <row r="4393" spans="1:29" s="80" customFormat="1" hidden="1" x14ac:dyDescent="0.25">
      <c r="A4393" s="217"/>
      <c r="B4393" s="217"/>
      <c r="C4393" s="218"/>
      <c r="D4393" s="217"/>
      <c r="E4393" s="219"/>
      <c r="F4393" s="238" t="s">
        <v>232</v>
      </c>
      <c r="G4393" s="497" t="s">
        <v>4114</v>
      </c>
      <c r="H4393" s="220"/>
      <c r="I4393" s="221"/>
      <c r="J4393" s="221">
        <f t="shared" si="328"/>
        <v>0</v>
      </c>
      <c r="K4393" s="221"/>
      <c r="L4393" s="221"/>
      <c r="M4393" s="221">
        <f t="shared" si="329"/>
        <v>0</v>
      </c>
      <c r="N4393" s="722"/>
      <c r="O4393" s="115"/>
      <c r="P4393" s="98"/>
      <c r="Q4393" s="98"/>
      <c r="R4393" s="98"/>
      <c r="S4393" s="98"/>
      <c r="T4393" s="98"/>
      <c r="U4393" s="98"/>
      <c r="V4393" s="98"/>
      <c r="W4393" s="98"/>
      <c r="X4393" s="98"/>
      <c r="Y4393" s="98"/>
      <c r="Z4393" s="98"/>
      <c r="AA4393" s="98"/>
      <c r="AB4393" s="98"/>
      <c r="AC4393" s="98"/>
    </row>
    <row r="4394" spans="1:29" s="80" customFormat="1" hidden="1" x14ac:dyDescent="0.25">
      <c r="A4394" s="217"/>
      <c r="B4394" s="217"/>
      <c r="C4394" s="218"/>
      <c r="D4394" s="217"/>
      <c r="E4394" s="219"/>
      <c r="F4394" s="238" t="s">
        <v>233</v>
      </c>
      <c r="G4394" s="497" t="s">
        <v>42</v>
      </c>
      <c r="H4394" s="220"/>
      <c r="I4394" s="221"/>
      <c r="J4394" s="221">
        <f t="shared" si="328"/>
        <v>0</v>
      </c>
      <c r="K4394" s="221"/>
      <c r="L4394" s="221"/>
      <c r="M4394" s="221">
        <f t="shared" si="329"/>
        <v>0</v>
      </c>
      <c r="N4394" s="722"/>
      <c r="O4394" s="115"/>
      <c r="P4394" s="98"/>
      <c r="Q4394" s="98"/>
      <c r="R4394" s="98"/>
      <c r="S4394" s="98"/>
      <c r="T4394" s="98"/>
      <c r="U4394" s="98"/>
      <c r="V4394" s="98"/>
      <c r="W4394" s="98"/>
      <c r="X4394" s="98"/>
      <c r="Y4394" s="98"/>
      <c r="Z4394" s="98"/>
      <c r="AA4394" s="98"/>
      <c r="AB4394" s="98"/>
      <c r="AC4394" s="98"/>
    </row>
    <row r="4395" spans="1:29" s="80" customFormat="1" hidden="1" x14ac:dyDescent="0.25">
      <c r="A4395" s="217"/>
      <c r="B4395" s="217"/>
      <c r="C4395" s="218"/>
      <c r="D4395" s="217"/>
      <c r="E4395" s="219"/>
      <c r="F4395" s="238" t="s">
        <v>234</v>
      </c>
      <c r="G4395" s="497" t="s">
        <v>235</v>
      </c>
      <c r="H4395" s="220"/>
      <c r="I4395" s="221"/>
      <c r="J4395" s="221">
        <f t="shared" si="328"/>
        <v>0</v>
      </c>
      <c r="K4395" s="221"/>
      <c r="L4395" s="221"/>
      <c r="M4395" s="221">
        <f t="shared" si="329"/>
        <v>0</v>
      </c>
      <c r="N4395" s="722"/>
      <c r="O4395" s="115"/>
      <c r="P4395" s="98"/>
      <c r="Q4395" s="98"/>
      <c r="R4395" s="98"/>
      <c r="S4395" s="98"/>
      <c r="T4395" s="98"/>
      <c r="U4395" s="98"/>
      <c r="V4395" s="98"/>
      <c r="W4395" s="98"/>
      <c r="X4395" s="98"/>
      <c r="Y4395" s="98"/>
      <c r="Z4395" s="98"/>
      <c r="AA4395" s="98"/>
      <c r="AB4395" s="98"/>
      <c r="AC4395" s="98"/>
    </row>
    <row r="4396" spans="1:29" s="80" customFormat="1" hidden="1" x14ac:dyDescent="0.25">
      <c r="A4396" s="217"/>
      <c r="B4396" s="217"/>
      <c r="C4396" s="218"/>
      <c r="D4396" s="217"/>
      <c r="E4396" s="219"/>
      <c r="F4396" s="238" t="s">
        <v>236</v>
      </c>
      <c r="G4396" s="497" t="s">
        <v>237</v>
      </c>
      <c r="H4396" s="220"/>
      <c r="I4396" s="221"/>
      <c r="J4396" s="221">
        <f t="shared" si="328"/>
        <v>0</v>
      </c>
      <c r="K4396" s="221"/>
      <c r="L4396" s="221"/>
      <c r="M4396" s="221">
        <f t="shared" si="329"/>
        <v>0</v>
      </c>
      <c r="N4396" s="722"/>
      <c r="O4396" s="115"/>
      <c r="P4396" s="98"/>
      <c r="Q4396" s="98"/>
      <c r="R4396" s="98"/>
      <c r="S4396" s="98"/>
      <c r="T4396" s="98"/>
      <c r="U4396" s="98"/>
      <c r="V4396" s="98"/>
      <c r="W4396" s="98"/>
      <c r="X4396" s="98"/>
      <c r="Y4396" s="98"/>
      <c r="Z4396" s="98"/>
      <c r="AA4396" s="98"/>
      <c r="AB4396" s="98"/>
      <c r="AC4396" s="98"/>
    </row>
    <row r="4397" spans="1:29" s="80" customFormat="1" ht="30" hidden="1" x14ac:dyDescent="0.25">
      <c r="A4397" s="217"/>
      <c r="B4397" s="217"/>
      <c r="C4397" s="218"/>
      <c r="D4397" s="217"/>
      <c r="E4397" s="219"/>
      <c r="F4397" s="238" t="s">
        <v>238</v>
      </c>
      <c r="G4397" s="497" t="s">
        <v>239</v>
      </c>
      <c r="H4397" s="220"/>
      <c r="I4397" s="221"/>
      <c r="J4397" s="221">
        <f t="shared" si="328"/>
        <v>0</v>
      </c>
      <c r="K4397" s="221"/>
      <c r="L4397" s="221"/>
      <c r="M4397" s="221">
        <f t="shared" si="329"/>
        <v>0</v>
      </c>
      <c r="N4397" s="722"/>
      <c r="O4397" s="115"/>
      <c r="P4397" s="98"/>
      <c r="Q4397" s="98"/>
      <c r="R4397" s="98"/>
      <c r="S4397" s="98"/>
      <c r="T4397" s="98"/>
      <c r="U4397" s="98"/>
      <c r="V4397" s="98"/>
      <c r="W4397" s="98"/>
      <c r="X4397" s="98"/>
      <c r="Y4397" s="98"/>
      <c r="Z4397" s="98"/>
      <c r="AA4397" s="98"/>
      <c r="AB4397" s="98"/>
      <c r="AC4397" s="98"/>
    </row>
    <row r="4398" spans="1:29" s="80" customFormat="1" hidden="1" x14ac:dyDescent="0.25">
      <c r="A4398" s="217"/>
      <c r="B4398" s="217"/>
      <c r="C4398" s="218"/>
      <c r="D4398" s="217"/>
      <c r="E4398" s="219"/>
      <c r="F4398" s="238" t="s">
        <v>240</v>
      </c>
      <c r="G4398" s="497" t="s">
        <v>241</v>
      </c>
      <c r="H4398" s="220"/>
      <c r="I4398" s="221"/>
      <c r="J4398" s="221">
        <f t="shared" si="328"/>
        <v>0</v>
      </c>
      <c r="K4398" s="221"/>
      <c r="L4398" s="221"/>
      <c r="M4398" s="221">
        <f t="shared" si="329"/>
        <v>0</v>
      </c>
      <c r="N4398" s="722"/>
      <c r="O4398" s="115"/>
      <c r="P4398" s="98"/>
      <c r="Q4398" s="98"/>
      <c r="R4398" s="98"/>
      <c r="S4398" s="98"/>
      <c r="T4398" s="98"/>
      <c r="U4398" s="98"/>
      <c r="V4398" s="98"/>
      <c r="W4398" s="98"/>
      <c r="X4398" s="98"/>
      <c r="Y4398" s="98"/>
      <c r="Z4398" s="98"/>
      <c r="AA4398" s="98"/>
      <c r="AB4398" s="98"/>
      <c r="AC4398" s="98"/>
    </row>
    <row r="4399" spans="1:29" s="80" customFormat="1" ht="30" hidden="1" x14ac:dyDescent="0.25">
      <c r="A4399" s="217"/>
      <c r="B4399" s="217"/>
      <c r="C4399" s="218"/>
      <c r="D4399" s="217"/>
      <c r="E4399" s="219"/>
      <c r="F4399" s="238" t="s">
        <v>242</v>
      </c>
      <c r="G4399" s="497" t="s">
        <v>243</v>
      </c>
      <c r="H4399" s="220"/>
      <c r="I4399" s="221"/>
      <c r="J4399" s="221">
        <f t="shared" si="328"/>
        <v>0</v>
      </c>
      <c r="K4399" s="221"/>
      <c r="L4399" s="221"/>
      <c r="M4399" s="221">
        <f t="shared" si="329"/>
        <v>0</v>
      </c>
      <c r="N4399" s="722"/>
      <c r="O4399" s="115"/>
      <c r="P4399" s="98"/>
      <c r="Q4399" s="98"/>
      <c r="R4399" s="98"/>
      <c r="S4399" s="98"/>
      <c r="T4399" s="98"/>
      <c r="U4399" s="98"/>
      <c r="V4399" s="98"/>
      <c r="W4399" s="98"/>
      <c r="X4399" s="98"/>
      <c r="Y4399" s="98"/>
      <c r="Z4399" s="98"/>
      <c r="AA4399" s="98"/>
      <c r="AB4399" s="98"/>
      <c r="AC4399" s="98"/>
    </row>
    <row r="4400" spans="1:29" s="80" customFormat="1" hidden="1" x14ac:dyDescent="0.25">
      <c r="A4400" s="217"/>
      <c r="B4400" s="217"/>
      <c r="C4400" s="218"/>
      <c r="D4400" s="217"/>
      <c r="E4400" s="219"/>
      <c r="F4400" s="238" t="s">
        <v>244</v>
      </c>
      <c r="G4400" s="497" t="s">
        <v>245</v>
      </c>
      <c r="H4400" s="220"/>
      <c r="I4400" s="221"/>
      <c r="J4400" s="221">
        <f t="shared" si="328"/>
        <v>0</v>
      </c>
      <c r="K4400" s="221"/>
      <c r="L4400" s="221"/>
      <c r="M4400" s="221">
        <f t="shared" si="329"/>
        <v>0</v>
      </c>
      <c r="N4400" s="722"/>
      <c r="O4400" s="115"/>
      <c r="P4400" s="98"/>
      <c r="Q4400" s="98"/>
      <c r="R4400" s="98"/>
      <c r="S4400" s="98"/>
      <c r="T4400" s="98"/>
      <c r="U4400" s="98"/>
      <c r="V4400" s="98"/>
      <c r="W4400" s="98"/>
      <c r="X4400" s="98"/>
      <c r="Y4400" s="98"/>
      <c r="Z4400" s="98"/>
      <c r="AA4400" s="98"/>
      <c r="AB4400" s="98"/>
      <c r="AC4400" s="98"/>
    </row>
    <row r="4401" spans="1:29" s="80" customFormat="1" hidden="1" x14ac:dyDescent="0.25">
      <c r="A4401" s="217"/>
      <c r="B4401" s="217"/>
      <c r="C4401" s="218"/>
      <c r="D4401" s="217"/>
      <c r="E4401" s="219"/>
      <c r="F4401" s="238" t="s">
        <v>246</v>
      </c>
      <c r="G4401" s="497" t="s">
        <v>247</v>
      </c>
      <c r="H4401" s="220"/>
      <c r="I4401" s="221"/>
      <c r="J4401" s="221">
        <f t="shared" si="328"/>
        <v>0</v>
      </c>
      <c r="K4401" s="221"/>
      <c r="L4401" s="221"/>
      <c r="M4401" s="221">
        <f t="shared" si="329"/>
        <v>0</v>
      </c>
      <c r="N4401" s="722"/>
      <c r="O4401" s="115"/>
      <c r="P4401" s="98"/>
      <c r="Q4401" s="98"/>
      <c r="R4401" s="98"/>
      <c r="S4401" s="98"/>
      <c r="T4401" s="98"/>
      <c r="U4401" s="98"/>
      <c r="V4401" s="98"/>
      <c r="W4401" s="98"/>
      <c r="X4401" s="98"/>
      <c r="Y4401" s="98"/>
      <c r="Z4401" s="98"/>
      <c r="AA4401" s="98"/>
      <c r="AB4401" s="98"/>
      <c r="AC4401" s="98"/>
    </row>
    <row r="4402" spans="1:29" s="80" customFormat="1" ht="14.25" customHeight="1" x14ac:dyDescent="0.25">
      <c r="A4402" s="217"/>
      <c r="B4402" s="217"/>
      <c r="C4402" s="218"/>
      <c r="D4402" s="217"/>
      <c r="E4402" s="219"/>
      <c r="F4402" s="217"/>
      <c r="G4402" s="498" t="s">
        <v>4294</v>
      </c>
      <c r="H4402" s="239">
        <f>SUM(H4386:H4401)</f>
        <v>550000</v>
      </c>
      <c r="I4402" s="240">
        <f>SUM(I4387:I4401)</f>
        <v>0</v>
      </c>
      <c r="J4402" s="240">
        <f>SUM(J4386:J4401)</f>
        <v>550000</v>
      </c>
      <c r="K4402" s="240">
        <f>SUM(K4386:K4401)</f>
        <v>0</v>
      </c>
      <c r="L4402" s="240">
        <f>SUM(L4387:L4401)</f>
        <v>0</v>
      </c>
      <c r="M4402" s="240">
        <f>SUM(M4386:M4401)</f>
        <v>0</v>
      </c>
      <c r="N4402" s="724"/>
      <c r="O4402" s="115"/>
      <c r="P4402" s="98"/>
      <c r="Q4402" s="98"/>
      <c r="R4402" s="98"/>
      <c r="S4402" s="98"/>
      <c r="T4402" s="98"/>
      <c r="U4402" s="98"/>
      <c r="V4402" s="98"/>
      <c r="W4402" s="98"/>
      <c r="X4402" s="98"/>
      <c r="Y4402" s="98"/>
      <c r="Z4402" s="98"/>
      <c r="AA4402" s="98"/>
      <c r="AB4402" s="98"/>
      <c r="AC4402" s="98"/>
    </row>
    <row r="4403" spans="1:29" s="80" customFormat="1" ht="17.25" customHeight="1" x14ac:dyDescent="0.25">
      <c r="A4403" s="217"/>
      <c r="B4403" s="251"/>
      <c r="C4403" s="256" t="s">
        <v>4175</v>
      </c>
      <c r="D4403" s="229"/>
      <c r="E4403" s="257"/>
      <c r="F4403" s="258"/>
      <c r="G4403" s="518" t="s">
        <v>4176</v>
      </c>
      <c r="H4403" s="253"/>
      <c r="I4403" s="254"/>
      <c r="J4403" s="267"/>
      <c r="K4403" s="267"/>
      <c r="L4403" s="267"/>
      <c r="M4403" s="267"/>
      <c r="N4403" s="733"/>
      <c r="O4403" s="115"/>
      <c r="P4403" s="98"/>
      <c r="Q4403" s="98"/>
      <c r="R4403" s="98"/>
      <c r="S4403" s="98"/>
      <c r="T4403" s="98"/>
      <c r="U4403" s="98"/>
      <c r="V4403" s="98"/>
      <c r="W4403" s="98"/>
      <c r="X4403" s="98"/>
      <c r="Y4403" s="98"/>
      <c r="Z4403" s="98"/>
      <c r="AA4403" s="98"/>
      <c r="AB4403" s="98"/>
      <c r="AC4403" s="98"/>
    </row>
    <row r="4404" spans="1:29" s="80" customFormat="1" ht="13.5" customHeight="1" x14ac:dyDescent="0.25">
      <c r="A4404" s="250"/>
      <c r="B4404" s="217"/>
      <c r="C4404" s="228"/>
      <c r="D4404" s="230">
        <v>133</v>
      </c>
      <c r="E4404" s="231"/>
      <c r="F4404" s="230"/>
      <c r="G4404" s="492" t="s">
        <v>100</v>
      </c>
      <c r="H4404" s="220"/>
      <c r="I4404" s="221"/>
      <c r="J4404" s="221"/>
      <c r="K4404" s="221"/>
      <c r="L4404" s="221"/>
      <c r="M4404" s="221"/>
      <c r="N4404" s="722"/>
      <c r="O4404" s="115"/>
      <c r="P4404" s="98"/>
      <c r="Q4404" s="98"/>
      <c r="R4404" s="98"/>
      <c r="S4404" s="98"/>
      <c r="T4404" s="98"/>
      <c r="U4404" s="98"/>
      <c r="V4404" s="98"/>
      <c r="W4404" s="98"/>
      <c r="X4404" s="98"/>
      <c r="Y4404" s="98"/>
      <c r="Z4404" s="98"/>
      <c r="AA4404" s="98"/>
      <c r="AB4404" s="98"/>
      <c r="AC4404" s="98"/>
    </row>
    <row r="4405" spans="1:29" s="80" customFormat="1" hidden="1" x14ac:dyDescent="0.25">
      <c r="A4405" s="217"/>
      <c r="B4405" s="217"/>
      <c r="C4405" s="218"/>
      <c r="D4405" s="217"/>
      <c r="E4405" s="219"/>
      <c r="F4405" s="233">
        <v>411</v>
      </c>
      <c r="G4405" s="493" t="s">
        <v>3738</v>
      </c>
      <c r="H4405" s="220"/>
      <c r="I4405" s="221"/>
      <c r="J4405" s="221">
        <f>SUM(H4405:I4405)</f>
        <v>0</v>
      </c>
      <c r="K4405" s="221"/>
      <c r="L4405" s="221"/>
      <c r="M4405" s="221">
        <f>SUM(K4405:L4405)</f>
        <v>0</v>
      </c>
      <c r="N4405" s="722"/>
      <c r="O4405" s="115"/>
      <c r="P4405" s="98"/>
      <c r="Q4405" s="98"/>
      <c r="R4405" s="98"/>
      <c r="S4405" s="98"/>
      <c r="T4405" s="98"/>
      <c r="U4405" s="98"/>
      <c r="V4405" s="98"/>
      <c r="W4405" s="98"/>
      <c r="X4405" s="98"/>
      <c r="Y4405" s="98"/>
      <c r="Z4405" s="98"/>
      <c r="AA4405" s="98"/>
      <c r="AB4405" s="98"/>
      <c r="AC4405" s="98"/>
    </row>
    <row r="4406" spans="1:29" s="80" customFormat="1" hidden="1" x14ac:dyDescent="0.25">
      <c r="A4406" s="217"/>
      <c r="B4406" s="217"/>
      <c r="C4406" s="218"/>
      <c r="D4406" s="217"/>
      <c r="E4406" s="219"/>
      <c r="F4406" s="233">
        <v>412</v>
      </c>
      <c r="G4406" s="494" t="s">
        <v>3630</v>
      </c>
      <c r="H4406" s="220"/>
      <c r="I4406" s="221"/>
      <c r="J4406" s="221">
        <f t="shared" ref="J4406:J4464" si="330">SUM(H4406:I4406)</f>
        <v>0</v>
      </c>
      <c r="K4406" s="221"/>
      <c r="L4406" s="221"/>
      <c r="M4406" s="221">
        <f t="shared" ref="M4406:M4464" si="331">SUM(K4406:L4406)</f>
        <v>0</v>
      </c>
      <c r="N4406" s="722"/>
      <c r="O4406" s="115"/>
      <c r="P4406" s="98"/>
      <c r="Q4406" s="98"/>
      <c r="R4406" s="98"/>
      <c r="S4406" s="98"/>
      <c r="T4406" s="98"/>
      <c r="U4406" s="98"/>
      <c r="V4406" s="98"/>
      <c r="W4406" s="98"/>
      <c r="X4406" s="98"/>
      <c r="Y4406" s="98"/>
      <c r="Z4406" s="98"/>
      <c r="AA4406" s="98"/>
      <c r="AB4406" s="98"/>
      <c r="AC4406" s="98"/>
    </row>
    <row r="4407" spans="1:29" s="80" customFormat="1" hidden="1" x14ac:dyDescent="0.25">
      <c r="A4407" s="217"/>
      <c r="B4407" s="217"/>
      <c r="C4407" s="218"/>
      <c r="D4407" s="217"/>
      <c r="E4407" s="219"/>
      <c r="F4407" s="233">
        <v>413</v>
      </c>
      <c r="G4407" s="493" t="s">
        <v>3739</v>
      </c>
      <c r="H4407" s="220"/>
      <c r="I4407" s="221"/>
      <c r="J4407" s="221">
        <f t="shared" si="330"/>
        <v>0</v>
      </c>
      <c r="K4407" s="221"/>
      <c r="L4407" s="221"/>
      <c r="M4407" s="221">
        <f t="shared" si="331"/>
        <v>0</v>
      </c>
      <c r="N4407" s="722"/>
      <c r="O4407" s="115"/>
      <c r="P4407" s="98"/>
      <c r="Q4407" s="98"/>
      <c r="R4407" s="98"/>
      <c r="S4407" s="98"/>
      <c r="T4407" s="98"/>
      <c r="U4407" s="98"/>
      <c r="V4407" s="98"/>
      <c r="W4407" s="98"/>
      <c r="X4407" s="98"/>
      <c r="Y4407" s="98"/>
      <c r="Z4407" s="98"/>
      <c r="AA4407" s="98"/>
      <c r="AB4407" s="98"/>
      <c r="AC4407" s="98"/>
    </row>
    <row r="4408" spans="1:29" s="80" customFormat="1" hidden="1" x14ac:dyDescent="0.25">
      <c r="A4408" s="217"/>
      <c r="B4408" s="217"/>
      <c r="C4408" s="218"/>
      <c r="D4408" s="217"/>
      <c r="E4408" s="219"/>
      <c r="F4408" s="233">
        <v>414</v>
      </c>
      <c r="G4408" s="493" t="s">
        <v>3631</v>
      </c>
      <c r="H4408" s="220"/>
      <c r="I4408" s="221"/>
      <c r="J4408" s="221">
        <f t="shared" si="330"/>
        <v>0</v>
      </c>
      <c r="K4408" s="221"/>
      <c r="L4408" s="221"/>
      <c r="M4408" s="221">
        <f t="shared" si="331"/>
        <v>0</v>
      </c>
      <c r="N4408" s="722"/>
      <c r="O4408" s="115"/>
      <c r="P4408" s="98"/>
      <c r="Q4408" s="98"/>
      <c r="R4408" s="98"/>
      <c r="S4408" s="98"/>
      <c r="T4408" s="98"/>
      <c r="U4408" s="98"/>
      <c r="V4408" s="98"/>
      <c r="W4408" s="98"/>
      <c r="X4408" s="98"/>
      <c r="Y4408" s="98"/>
      <c r="Z4408" s="98"/>
      <c r="AA4408" s="98"/>
      <c r="AB4408" s="98"/>
      <c r="AC4408" s="98"/>
    </row>
    <row r="4409" spans="1:29" s="80" customFormat="1" hidden="1" x14ac:dyDescent="0.25">
      <c r="A4409" s="217"/>
      <c r="B4409" s="217"/>
      <c r="C4409" s="218"/>
      <c r="D4409" s="217"/>
      <c r="E4409" s="219"/>
      <c r="F4409" s="233">
        <v>415</v>
      </c>
      <c r="G4409" s="493" t="s">
        <v>3748</v>
      </c>
      <c r="H4409" s="220"/>
      <c r="I4409" s="221"/>
      <c r="J4409" s="221">
        <f t="shared" si="330"/>
        <v>0</v>
      </c>
      <c r="K4409" s="221"/>
      <c r="L4409" s="221"/>
      <c r="M4409" s="221">
        <f t="shared" si="331"/>
        <v>0</v>
      </c>
      <c r="N4409" s="722"/>
      <c r="O4409" s="115"/>
      <c r="P4409" s="98"/>
      <c r="Q4409" s="98"/>
      <c r="R4409" s="98"/>
      <c r="S4409" s="98"/>
      <c r="T4409" s="98"/>
      <c r="U4409" s="98"/>
      <c r="V4409" s="98"/>
      <c r="W4409" s="98"/>
      <c r="X4409" s="98"/>
      <c r="Y4409" s="98"/>
      <c r="Z4409" s="98"/>
      <c r="AA4409" s="98"/>
      <c r="AB4409" s="98"/>
      <c r="AC4409" s="98"/>
    </row>
    <row r="4410" spans="1:29" s="80" customFormat="1" hidden="1" x14ac:dyDescent="0.25">
      <c r="A4410" s="217"/>
      <c r="B4410" s="217"/>
      <c r="C4410" s="218"/>
      <c r="D4410" s="217"/>
      <c r="E4410" s="219"/>
      <c r="F4410" s="233">
        <v>416</v>
      </c>
      <c r="G4410" s="493" t="s">
        <v>3749</v>
      </c>
      <c r="H4410" s="220"/>
      <c r="I4410" s="221"/>
      <c r="J4410" s="221">
        <f t="shared" si="330"/>
        <v>0</v>
      </c>
      <c r="K4410" s="221"/>
      <c r="L4410" s="221"/>
      <c r="M4410" s="221">
        <f t="shared" si="331"/>
        <v>0</v>
      </c>
      <c r="N4410" s="722"/>
      <c r="O4410" s="115"/>
      <c r="P4410" s="98"/>
      <c r="Q4410" s="98"/>
      <c r="R4410" s="98"/>
      <c r="S4410" s="98"/>
      <c r="T4410" s="98"/>
      <c r="U4410" s="98"/>
      <c r="V4410" s="98"/>
      <c r="W4410" s="98"/>
      <c r="X4410" s="98"/>
      <c r="Y4410" s="98"/>
      <c r="Z4410" s="98"/>
      <c r="AA4410" s="98"/>
      <c r="AB4410" s="98"/>
      <c r="AC4410" s="98"/>
    </row>
    <row r="4411" spans="1:29" s="80" customFormat="1" hidden="1" x14ac:dyDescent="0.25">
      <c r="A4411" s="217"/>
      <c r="B4411" s="217"/>
      <c r="C4411" s="218"/>
      <c r="D4411" s="217"/>
      <c r="E4411" s="219"/>
      <c r="F4411" s="233">
        <v>417</v>
      </c>
      <c r="G4411" s="493" t="s">
        <v>3750</v>
      </c>
      <c r="H4411" s="220"/>
      <c r="I4411" s="221"/>
      <c r="J4411" s="221">
        <f t="shared" si="330"/>
        <v>0</v>
      </c>
      <c r="K4411" s="221"/>
      <c r="L4411" s="221"/>
      <c r="M4411" s="221">
        <f t="shared" si="331"/>
        <v>0</v>
      </c>
      <c r="N4411" s="722"/>
      <c r="O4411" s="115"/>
      <c r="P4411" s="98"/>
      <c r="Q4411" s="98"/>
      <c r="R4411" s="98"/>
      <c r="S4411" s="98"/>
      <c r="T4411" s="98"/>
      <c r="U4411" s="98"/>
      <c r="V4411" s="98"/>
      <c r="W4411" s="98"/>
      <c r="X4411" s="98"/>
      <c r="Y4411" s="98"/>
      <c r="Z4411" s="98"/>
      <c r="AA4411" s="98"/>
      <c r="AB4411" s="98"/>
      <c r="AC4411" s="98"/>
    </row>
    <row r="4412" spans="1:29" s="80" customFormat="1" hidden="1" x14ac:dyDescent="0.25">
      <c r="A4412" s="217"/>
      <c r="B4412" s="217"/>
      <c r="C4412" s="218"/>
      <c r="D4412" s="217"/>
      <c r="E4412" s="219"/>
      <c r="F4412" s="233">
        <v>418</v>
      </c>
      <c r="G4412" s="493" t="s">
        <v>3632</v>
      </c>
      <c r="H4412" s="220"/>
      <c r="I4412" s="221"/>
      <c r="J4412" s="221">
        <f t="shared" si="330"/>
        <v>0</v>
      </c>
      <c r="K4412" s="221"/>
      <c r="L4412" s="221"/>
      <c r="M4412" s="221">
        <f t="shared" si="331"/>
        <v>0</v>
      </c>
      <c r="N4412" s="722"/>
      <c r="O4412" s="115"/>
      <c r="P4412" s="98"/>
      <c r="Q4412" s="98"/>
      <c r="R4412" s="98"/>
      <c r="S4412" s="98"/>
      <c r="T4412" s="98"/>
      <c r="U4412" s="98"/>
      <c r="V4412" s="98"/>
      <c r="W4412" s="98"/>
      <c r="X4412" s="98"/>
      <c r="Y4412" s="98"/>
      <c r="Z4412" s="98"/>
      <c r="AA4412" s="98"/>
      <c r="AB4412" s="98"/>
      <c r="AC4412" s="98"/>
    </row>
    <row r="4413" spans="1:29" s="80" customFormat="1" hidden="1" x14ac:dyDescent="0.25">
      <c r="A4413" s="217"/>
      <c r="B4413" s="217"/>
      <c r="C4413" s="218"/>
      <c r="D4413" s="217"/>
      <c r="E4413" s="219"/>
      <c r="F4413" s="233">
        <v>421</v>
      </c>
      <c r="G4413" s="493" t="s">
        <v>3634</v>
      </c>
      <c r="H4413" s="220"/>
      <c r="I4413" s="221"/>
      <c r="J4413" s="221">
        <f t="shared" si="330"/>
        <v>0</v>
      </c>
      <c r="K4413" s="221"/>
      <c r="L4413" s="221"/>
      <c r="M4413" s="221">
        <f t="shared" si="331"/>
        <v>0</v>
      </c>
      <c r="N4413" s="722"/>
      <c r="O4413" s="115"/>
      <c r="P4413" s="98"/>
      <c r="Q4413" s="98"/>
      <c r="R4413" s="98"/>
      <c r="S4413" s="98"/>
      <c r="T4413" s="98"/>
      <c r="U4413" s="98"/>
      <c r="V4413" s="98"/>
      <c r="W4413" s="98"/>
      <c r="X4413" s="98"/>
      <c r="Y4413" s="98"/>
      <c r="Z4413" s="98"/>
      <c r="AA4413" s="98"/>
      <c r="AB4413" s="98"/>
      <c r="AC4413" s="98"/>
    </row>
    <row r="4414" spans="1:29" s="80" customFormat="1" hidden="1" x14ac:dyDescent="0.25">
      <c r="A4414" s="217"/>
      <c r="B4414" s="217"/>
      <c r="C4414" s="218"/>
      <c r="D4414" s="217"/>
      <c r="E4414" s="219"/>
      <c r="F4414" s="233">
        <v>422</v>
      </c>
      <c r="G4414" s="493" t="s">
        <v>3635</v>
      </c>
      <c r="H4414" s="220"/>
      <c r="I4414" s="221"/>
      <c r="J4414" s="221">
        <f t="shared" si="330"/>
        <v>0</v>
      </c>
      <c r="K4414" s="221"/>
      <c r="L4414" s="221"/>
      <c r="M4414" s="221">
        <f t="shared" si="331"/>
        <v>0</v>
      </c>
      <c r="N4414" s="722"/>
      <c r="O4414" s="115"/>
      <c r="P4414" s="98"/>
      <c r="Q4414" s="98"/>
      <c r="R4414" s="98"/>
      <c r="S4414" s="98"/>
      <c r="T4414" s="98"/>
      <c r="U4414" s="98"/>
      <c r="V4414" s="98"/>
      <c r="W4414" s="98"/>
      <c r="X4414" s="98"/>
      <c r="Y4414" s="98"/>
      <c r="Z4414" s="98"/>
      <c r="AA4414" s="98"/>
      <c r="AB4414" s="98"/>
      <c r="AC4414" s="98"/>
    </row>
    <row r="4415" spans="1:29" s="80" customFormat="1" x14ac:dyDescent="0.25">
      <c r="A4415" s="217"/>
      <c r="B4415" s="217"/>
      <c r="C4415" s="218"/>
      <c r="D4415" s="217"/>
      <c r="E4415" s="219">
        <v>103</v>
      </c>
      <c r="F4415" s="233">
        <v>423</v>
      </c>
      <c r="G4415" s="493" t="s">
        <v>3636</v>
      </c>
      <c r="H4415" s="220">
        <v>150000</v>
      </c>
      <c r="I4415" s="221"/>
      <c r="J4415" s="221">
        <f t="shared" si="330"/>
        <v>150000</v>
      </c>
      <c r="K4415" s="221">
        <v>0</v>
      </c>
      <c r="L4415" s="221"/>
      <c r="M4415" s="221">
        <f t="shared" si="331"/>
        <v>0</v>
      </c>
      <c r="N4415" s="722"/>
      <c r="O4415" s="115"/>
      <c r="P4415" s="98"/>
      <c r="Q4415" s="98"/>
      <c r="R4415" s="98"/>
      <c r="S4415" s="98"/>
      <c r="T4415" s="98"/>
      <c r="U4415" s="98"/>
      <c r="V4415" s="98"/>
      <c r="W4415" s="98"/>
      <c r="X4415" s="98"/>
      <c r="Y4415" s="98"/>
      <c r="Z4415" s="98"/>
      <c r="AA4415" s="98"/>
      <c r="AB4415" s="98"/>
      <c r="AC4415" s="98"/>
    </row>
    <row r="4416" spans="1:29" s="80" customFormat="1" ht="16.5" hidden="1" customHeight="1" x14ac:dyDescent="0.25">
      <c r="A4416" s="217"/>
      <c r="B4416" s="217"/>
      <c r="C4416" s="218"/>
      <c r="D4416" s="217"/>
      <c r="E4416" s="219"/>
      <c r="F4416" s="233">
        <v>424</v>
      </c>
      <c r="G4416" s="493" t="s">
        <v>4168</v>
      </c>
      <c r="H4416" s="220">
        <v>0</v>
      </c>
      <c r="I4416" s="221"/>
      <c r="J4416" s="221">
        <f t="shared" si="330"/>
        <v>0</v>
      </c>
      <c r="K4416" s="221">
        <v>0</v>
      </c>
      <c r="L4416" s="221"/>
      <c r="M4416" s="221">
        <f t="shared" si="331"/>
        <v>0</v>
      </c>
      <c r="N4416" s="722"/>
      <c r="O4416" s="115"/>
      <c r="P4416" s="98"/>
      <c r="Q4416" s="98"/>
      <c r="R4416" s="98"/>
      <c r="S4416" s="98"/>
      <c r="T4416" s="98"/>
      <c r="U4416" s="98"/>
      <c r="V4416" s="98"/>
      <c r="W4416" s="98"/>
      <c r="X4416" s="98"/>
      <c r="Y4416" s="98"/>
      <c r="Z4416" s="98"/>
      <c r="AA4416" s="98"/>
      <c r="AB4416" s="98"/>
      <c r="AC4416" s="98"/>
    </row>
    <row r="4417" spans="1:29" s="80" customFormat="1" ht="15.75" hidden="1" customHeight="1" x14ac:dyDescent="0.25">
      <c r="A4417" s="217"/>
      <c r="B4417" s="217"/>
      <c r="C4417" s="218"/>
      <c r="D4417" s="217"/>
      <c r="E4417" s="219"/>
      <c r="F4417" s="233">
        <v>425</v>
      </c>
      <c r="G4417" s="493" t="s">
        <v>3751</v>
      </c>
      <c r="H4417" s="220"/>
      <c r="I4417" s="221"/>
      <c r="J4417" s="221">
        <f t="shared" si="330"/>
        <v>0</v>
      </c>
      <c r="K4417" s="221"/>
      <c r="L4417" s="221"/>
      <c r="M4417" s="221">
        <f t="shared" si="331"/>
        <v>0</v>
      </c>
      <c r="N4417" s="722"/>
      <c r="O4417" s="115"/>
      <c r="P4417" s="98"/>
      <c r="Q4417" s="98"/>
      <c r="R4417" s="98"/>
      <c r="S4417" s="98"/>
      <c r="T4417" s="98"/>
      <c r="U4417" s="98"/>
      <c r="V4417" s="98"/>
      <c r="W4417" s="98"/>
      <c r="X4417" s="98"/>
      <c r="Y4417" s="98"/>
      <c r="Z4417" s="98"/>
      <c r="AA4417" s="98"/>
      <c r="AB4417" s="98"/>
      <c r="AC4417" s="98"/>
    </row>
    <row r="4418" spans="1:29" s="80" customFormat="1" hidden="1" x14ac:dyDescent="0.25">
      <c r="A4418" s="217"/>
      <c r="B4418" s="217"/>
      <c r="C4418" s="218"/>
      <c r="D4418" s="217"/>
      <c r="E4418" s="219"/>
      <c r="F4418" s="233">
        <v>426</v>
      </c>
      <c r="G4418" s="493" t="s">
        <v>3638</v>
      </c>
      <c r="H4418" s="220"/>
      <c r="I4418" s="221"/>
      <c r="J4418" s="221">
        <f t="shared" si="330"/>
        <v>0</v>
      </c>
      <c r="K4418" s="221"/>
      <c r="L4418" s="221"/>
      <c r="M4418" s="221">
        <f t="shared" si="331"/>
        <v>0</v>
      </c>
      <c r="N4418" s="722"/>
      <c r="O4418" s="115"/>
      <c r="P4418" s="98"/>
      <c r="Q4418" s="98"/>
      <c r="R4418" s="98"/>
      <c r="S4418" s="98"/>
      <c r="T4418" s="98"/>
      <c r="U4418" s="98"/>
      <c r="V4418" s="98"/>
      <c r="W4418" s="98"/>
      <c r="X4418" s="98"/>
      <c r="Y4418" s="98"/>
      <c r="Z4418" s="98"/>
      <c r="AA4418" s="98"/>
      <c r="AB4418" s="98"/>
      <c r="AC4418" s="98"/>
    </row>
    <row r="4419" spans="1:29" s="80" customFormat="1" hidden="1" x14ac:dyDescent="0.25">
      <c r="A4419" s="217"/>
      <c r="B4419" s="217"/>
      <c r="C4419" s="218"/>
      <c r="D4419" s="217"/>
      <c r="E4419" s="219"/>
      <c r="F4419" s="233">
        <v>431</v>
      </c>
      <c r="G4419" s="493" t="s">
        <v>3752</v>
      </c>
      <c r="H4419" s="220"/>
      <c r="I4419" s="221"/>
      <c r="J4419" s="221">
        <f t="shared" si="330"/>
        <v>0</v>
      </c>
      <c r="K4419" s="221"/>
      <c r="L4419" s="221"/>
      <c r="M4419" s="221">
        <f t="shared" si="331"/>
        <v>0</v>
      </c>
      <c r="N4419" s="722"/>
      <c r="O4419" s="115"/>
      <c r="P4419" s="98"/>
      <c r="Q4419" s="98"/>
      <c r="R4419" s="98"/>
      <c r="S4419" s="98"/>
      <c r="T4419" s="98"/>
      <c r="U4419" s="98"/>
      <c r="V4419" s="98"/>
      <c r="W4419" s="98"/>
      <c r="X4419" s="98"/>
      <c r="Y4419" s="98"/>
      <c r="Z4419" s="98"/>
      <c r="AA4419" s="98"/>
      <c r="AB4419" s="98"/>
      <c r="AC4419" s="98"/>
    </row>
    <row r="4420" spans="1:29" s="80" customFormat="1" hidden="1" x14ac:dyDescent="0.25">
      <c r="A4420" s="217"/>
      <c r="B4420" s="217"/>
      <c r="C4420" s="218"/>
      <c r="D4420" s="217"/>
      <c r="E4420" s="219"/>
      <c r="F4420" s="233">
        <v>432</v>
      </c>
      <c r="G4420" s="493" t="s">
        <v>3753</v>
      </c>
      <c r="H4420" s="220"/>
      <c r="I4420" s="221"/>
      <c r="J4420" s="221">
        <f t="shared" si="330"/>
        <v>0</v>
      </c>
      <c r="K4420" s="221"/>
      <c r="L4420" s="221"/>
      <c r="M4420" s="221">
        <f t="shared" si="331"/>
        <v>0</v>
      </c>
      <c r="N4420" s="722"/>
      <c r="O4420" s="115"/>
      <c r="P4420" s="98"/>
      <c r="Q4420" s="98"/>
      <c r="R4420" s="98"/>
      <c r="S4420" s="98"/>
      <c r="T4420" s="98"/>
      <c r="U4420" s="98"/>
      <c r="V4420" s="98"/>
      <c r="W4420" s="98"/>
      <c r="X4420" s="98"/>
      <c r="Y4420" s="98"/>
      <c r="Z4420" s="98"/>
      <c r="AA4420" s="98"/>
      <c r="AB4420" s="98"/>
      <c r="AC4420" s="98"/>
    </row>
    <row r="4421" spans="1:29" s="80" customFormat="1" hidden="1" x14ac:dyDescent="0.25">
      <c r="A4421" s="217"/>
      <c r="B4421" s="217"/>
      <c r="C4421" s="218"/>
      <c r="D4421" s="217"/>
      <c r="E4421" s="219"/>
      <c r="F4421" s="233">
        <v>433</v>
      </c>
      <c r="G4421" s="493" t="s">
        <v>3754</v>
      </c>
      <c r="H4421" s="220"/>
      <c r="I4421" s="221"/>
      <c r="J4421" s="221">
        <f t="shared" si="330"/>
        <v>0</v>
      </c>
      <c r="K4421" s="221"/>
      <c r="L4421" s="221"/>
      <c r="M4421" s="221">
        <f t="shared" si="331"/>
        <v>0</v>
      </c>
      <c r="N4421" s="722"/>
      <c r="O4421" s="115"/>
      <c r="P4421" s="98"/>
      <c r="Q4421" s="98"/>
      <c r="R4421" s="98"/>
      <c r="S4421" s="98"/>
      <c r="T4421" s="98"/>
      <c r="U4421" s="98"/>
      <c r="V4421" s="98"/>
      <c r="W4421" s="98"/>
      <c r="X4421" s="98"/>
      <c r="Y4421" s="98"/>
      <c r="Z4421" s="98"/>
      <c r="AA4421" s="98"/>
      <c r="AB4421" s="98"/>
      <c r="AC4421" s="98"/>
    </row>
    <row r="4422" spans="1:29" s="80" customFormat="1" hidden="1" x14ac:dyDescent="0.25">
      <c r="A4422" s="217"/>
      <c r="B4422" s="217"/>
      <c r="C4422" s="218"/>
      <c r="D4422" s="217"/>
      <c r="E4422" s="219"/>
      <c r="F4422" s="233">
        <v>434</v>
      </c>
      <c r="G4422" s="493" t="s">
        <v>3755</v>
      </c>
      <c r="H4422" s="220"/>
      <c r="I4422" s="221"/>
      <c r="J4422" s="221">
        <f t="shared" si="330"/>
        <v>0</v>
      </c>
      <c r="K4422" s="221"/>
      <c r="L4422" s="221"/>
      <c r="M4422" s="221">
        <f t="shared" si="331"/>
        <v>0</v>
      </c>
      <c r="N4422" s="722"/>
      <c r="O4422" s="115"/>
      <c r="P4422" s="98"/>
      <c r="Q4422" s="98"/>
      <c r="R4422" s="98"/>
      <c r="S4422" s="98"/>
      <c r="T4422" s="98"/>
      <c r="U4422" s="98"/>
      <c r="V4422" s="98"/>
      <c r="W4422" s="98"/>
      <c r="X4422" s="98"/>
      <c r="Y4422" s="98"/>
      <c r="Z4422" s="98"/>
      <c r="AA4422" s="98"/>
      <c r="AB4422" s="98"/>
      <c r="AC4422" s="98"/>
    </row>
    <row r="4423" spans="1:29" s="80" customFormat="1" hidden="1" x14ac:dyDescent="0.25">
      <c r="A4423" s="217"/>
      <c r="B4423" s="217"/>
      <c r="C4423" s="218"/>
      <c r="D4423" s="217"/>
      <c r="E4423" s="219"/>
      <c r="F4423" s="233">
        <v>435</v>
      </c>
      <c r="G4423" s="493" t="s">
        <v>3639</v>
      </c>
      <c r="H4423" s="220"/>
      <c r="I4423" s="221"/>
      <c r="J4423" s="221">
        <f t="shared" si="330"/>
        <v>0</v>
      </c>
      <c r="K4423" s="221"/>
      <c r="L4423" s="221"/>
      <c r="M4423" s="221">
        <f t="shared" si="331"/>
        <v>0</v>
      </c>
      <c r="N4423" s="722"/>
      <c r="O4423" s="115"/>
      <c r="P4423" s="98"/>
      <c r="Q4423" s="98"/>
      <c r="R4423" s="98"/>
      <c r="S4423" s="98"/>
      <c r="T4423" s="98"/>
      <c r="U4423" s="98"/>
      <c r="V4423" s="98"/>
      <c r="W4423" s="98"/>
      <c r="X4423" s="98"/>
      <c r="Y4423" s="98"/>
      <c r="Z4423" s="98"/>
      <c r="AA4423" s="98"/>
      <c r="AB4423" s="98"/>
      <c r="AC4423" s="98"/>
    </row>
    <row r="4424" spans="1:29" s="80" customFormat="1" hidden="1" x14ac:dyDescent="0.25">
      <c r="A4424" s="217"/>
      <c r="B4424" s="217"/>
      <c r="C4424" s="218"/>
      <c r="D4424" s="217"/>
      <c r="E4424" s="219"/>
      <c r="F4424" s="233">
        <v>441</v>
      </c>
      <c r="G4424" s="493" t="s">
        <v>3756</v>
      </c>
      <c r="H4424" s="220"/>
      <c r="I4424" s="221"/>
      <c r="J4424" s="221">
        <f t="shared" si="330"/>
        <v>0</v>
      </c>
      <c r="K4424" s="221"/>
      <c r="L4424" s="221"/>
      <c r="M4424" s="221">
        <f t="shared" si="331"/>
        <v>0</v>
      </c>
      <c r="N4424" s="722"/>
      <c r="O4424" s="115"/>
      <c r="P4424" s="98"/>
      <c r="Q4424" s="98"/>
      <c r="R4424" s="98"/>
      <c r="S4424" s="98"/>
      <c r="T4424" s="98"/>
      <c r="U4424" s="98"/>
      <c r="V4424" s="98"/>
      <c r="W4424" s="98"/>
      <c r="X4424" s="98"/>
      <c r="Y4424" s="98"/>
      <c r="Z4424" s="98"/>
      <c r="AA4424" s="98"/>
      <c r="AB4424" s="98"/>
      <c r="AC4424" s="98"/>
    </row>
    <row r="4425" spans="1:29" s="80" customFormat="1" hidden="1" x14ac:dyDescent="0.25">
      <c r="A4425" s="217"/>
      <c r="B4425" s="217"/>
      <c r="C4425" s="218"/>
      <c r="D4425" s="217"/>
      <c r="E4425" s="219"/>
      <c r="F4425" s="233">
        <v>442</v>
      </c>
      <c r="G4425" s="493" t="s">
        <v>3757</v>
      </c>
      <c r="H4425" s="220"/>
      <c r="I4425" s="221"/>
      <c r="J4425" s="221">
        <f t="shared" si="330"/>
        <v>0</v>
      </c>
      <c r="K4425" s="221"/>
      <c r="L4425" s="221"/>
      <c r="M4425" s="221">
        <f t="shared" si="331"/>
        <v>0</v>
      </c>
      <c r="N4425" s="722"/>
      <c r="O4425" s="115"/>
      <c r="P4425" s="98"/>
      <c r="Q4425" s="98"/>
      <c r="R4425" s="98"/>
      <c r="S4425" s="98"/>
      <c r="T4425" s="98"/>
      <c r="U4425" s="98"/>
      <c r="V4425" s="98"/>
      <c r="W4425" s="98"/>
      <c r="X4425" s="98"/>
      <c r="Y4425" s="98"/>
      <c r="Z4425" s="98"/>
      <c r="AA4425" s="98"/>
      <c r="AB4425" s="98"/>
      <c r="AC4425" s="98"/>
    </row>
    <row r="4426" spans="1:29" s="80" customFormat="1" hidden="1" x14ac:dyDescent="0.25">
      <c r="A4426" s="217"/>
      <c r="B4426" s="217"/>
      <c r="C4426" s="218"/>
      <c r="D4426" s="217"/>
      <c r="E4426" s="219"/>
      <c r="F4426" s="233">
        <v>443</v>
      </c>
      <c r="G4426" s="493" t="s">
        <v>3640</v>
      </c>
      <c r="H4426" s="220"/>
      <c r="I4426" s="221"/>
      <c r="J4426" s="221">
        <f t="shared" si="330"/>
        <v>0</v>
      </c>
      <c r="K4426" s="221"/>
      <c r="L4426" s="221"/>
      <c r="M4426" s="221">
        <f t="shared" si="331"/>
        <v>0</v>
      </c>
      <c r="N4426" s="722"/>
      <c r="O4426" s="115"/>
      <c r="P4426" s="98"/>
      <c r="Q4426" s="98"/>
      <c r="R4426" s="98"/>
      <c r="S4426" s="98"/>
      <c r="T4426" s="98"/>
      <c r="U4426" s="98"/>
      <c r="V4426" s="98"/>
      <c r="W4426" s="98"/>
      <c r="X4426" s="98"/>
      <c r="Y4426" s="98"/>
      <c r="Z4426" s="98"/>
      <c r="AA4426" s="98"/>
      <c r="AB4426" s="98"/>
      <c r="AC4426" s="98"/>
    </row>
    <row r="4427" spans="1:29" s="80" customFormat="1" hidden="1" x14ac:dyDescent="0.25">
      <c r="A4427" s="217"/>
      <c r="B4427" s="217"/>
      <c r="C4427" s="218"/>
      <c r="D4427" s="217"/>
      <c r="E4427" s="219"/>
      <c r="F4427" s="233">
        <v>444</v>
      </c>
      <c r="G4427" s="493" t="s">
        <v>3641</v>
      </c>
      <c r="H4427" s="220"/>
      <c r="I4427" s="221"/>
      <c r="J4427" s="221">
        <f t="shared" si="330"/>
        <v>0</v>
      </c>
      <c r="K4427" s="221"/>
      <c r="L4427" s="221"/>
      <c r="M4427" s="221">
        <f t="shared" si="331"/>
        <v>0</v>
      </c>
      <c r="N4427" s="722"/>
      <c r="O4427" s="115"/>
      <c r="P4427" s="98"/>
      <c r="Q4427" s="98"/>
      <c r="R4427" s="98"/>
      <c r="S4427" s="98"/>
      <c r="T4427" s="98"/>
      <c r="U4427" s="98"/>
      <c r="V4427" s="98"/>
      <c r="W4427" s="98"/>
      <c r="X4427" s="98"/>
      <c r="Y4427" s="98"/>
      <c r="Z4427" s="98"/>
      <c r="AA4427" s="98"/>
      <c r="AB4427" s="98"/>
      <c r="AC4427" s="98"/>
    </row>
    <row r="4428" spans="1:29" s="80" customFormat="1" ht="30" hidden="1" x14ac:dyDescent="0.25">
      <c r="A4428" s="217"/>
      <c r="B4428" s="217"/>
      <c r="C4428" s="218"/>
      <c r="D4428" s="217"/>
      <c r="E4428" s="219"/>
      <c r="F4428" s="233">
        <v>4511</v>
      </c>
      <c r="G4428" s="495" t="s">
        <v>1675</v>
      </c>
      <c r="H4428" s="220"/>
      <c r="I4428" s="221"/>
      <c r="J4428" s="221">
        <f t="shared" si="330"/>
        <v>0</v>
      </c>
      <c r="K4428" s="221"/>
      <c r="L4428" s="221"/>
      <c r="M4428" s="221">
        <f t="shared" si="331"/>
        <v>0</v>
      </c>
      <c r="N4428" s="722"/>
      <c r="O4428" s="115"/>
      <c r="P4428" s="98"/>
      <c r="Q4428" s="98"/>
      <c r="R4428" s="98"/>
      <c r="S4428" s="98"/>
      <c r="T4428" s="98"/>
      <c r="U4428" s="98"/>
      <c r="V4428" s="98"/>
      <c r="W4428" s="98"/>
      <c r="X4428" s="98"/>
      <c r="Y4428" s="98"/>
      <c r="Z4428" s="98"/>
      <c r="AA4428" s="98"/>
      <c r="AB4428" s="98"/>
      <c r="AC4428" s="98"/>
    </row>
    <row r="4429" spans="1:29" s="80" customFormat="1" ht="30" hidden="1" x14ac:dyDescent="0.25">
      <c r="A4429" s="217"/>
      <c r="B4429" s="217"/>
      <c r="C4429" s="218"/>
      <c r="D4429" s="217"/>
      <c r="E4429" s="219"/>
      <c r="F4429" s="233">
        <v>4512</v>
      </c>
      <c r="G4429" s="495" t="s">
        <v>1684</v>
      </c>
      <c r="H4429" s="220"/>
      <c r="I4429" s="221"/>
      <c r="J4429" s="221">
        <f t="shared" si="330"/>
        <v>0</v>
      </c>
      <c r="K4429" s="221"/>
      <c r="L4429" s="221"/>
      <c r="M4429" s="221">
        <f t="shared" si="331"/>
        <v>0</v>
      </c>
      <c r="N4429" s="722"/>
      <c r="O4429" s="115"/>
      <c r="P4429" s="98"/>
      <c r="Q4429" s="98"/>
      <c r="R4429" s="98"/>
      <c r="S4429" s="98"/>
      <c r="T4429" s="98"/>
      <c r="U4429" s="98"/>
      <c r="V4429" s="98"/>
      <c r="W4429" s="98"/>
      <c r="X4429" s="98"/>
      <c r="Y4429" s="98"/>
      <c r="Z4429" s="98"/>
      <c r="AA4429" s="98"/>
      <c r="AB4429" s="98"/>
      <c r="AC4429" s="98"/>
    </row>
    <row r="4430" spans="1:29" s="80" customFormat="1" hidden="1" x14ac:dyDescent="0.25">
      <c r="A4430" s="217"/>
      <c r="B4430" s="217"/>
      <c r="C4430" s="218"/>
      <c r="D4430" s="217"/>
      <c r="E4430" s="219"/>
      <c r="F4430" s="233">
        <v>452</v>
      </c>
      <c r="G4430" s="493" t="s">
        <v>3758</v>
      </c>
      <c r="H4430" s="220"/>
      <c r="I4430" s="221"/>
      <c r="J4430" s="221">
        <f t="shared" si="330"/>
        <v>0</v>
      </c>
      <c r="K4430" s="221"/>
      <c r="L4430" s="221"/>
      <c r="M4430" s="221">
        <f t="shared" si="331"/>
        <v>0</v>
      </c>
      <c r="N4430" s="722"/>
      <c r="O4430" s="115"/>
      <c r="P4430" s="98"/>
      <c r="Q4430" s="98"/>
      <c r="R4430" s="98"/>
      <c r="S4430" s="98"/>
      <c r="T4430" s="98"/>
      <c r="U4430" s="98"/>
      <c r="V4430" s="98"/>
      <c r="W4430" s="98"/>
      <c r="X4430" s="98"/>
      <c r="Y4430" s="98"/>
      <c r="Z4430" s="98"/>
      <c r="AA4430" s="98"/>
      <c r="AB4430" s="98"/>
      <c r="AC4430" s="98"/>
    </row>
    <row r="4431" spans="1:29" s="80" customFormat="1" hidden="1" x14ac:dyDescent="0.25">
      <c r="A4431" s="217"/>
      <c r="B4431" s="217"/>
      <c r="C4431" s="218"/>
      <c r="D4431" s="217"/>
      <c r="E4431" s="219"/>
      <c r="F4431" s="233">
        <v>453</v>
      </c>
      <c r="G4431" s="493" t="s">
        <v>3759</v>
      </c>
      <c r="H4431" s="220"/>
      <c r="I4431" s="221"/>
      <c r="J4431" s="221">
        <f t="shared" si="330"/>
        <v>0</v>
      </c>
      <c r="K4431" s="221"/>
      <c r="L4431" s="221"/>
      <c r="M4431" s="221">
        <f t="shared" si="331"/>
        <v>0</v>
      </c>
      <c r="N4431" s="722"/>
      <c r="O4431" s="115"/>
      <c r="P4431" s="98"/>
      <c r="Q4431" s="98"/>
      <c r="R4431" s="98"/>
      <c r="S4431" s="98"/>
      <c r="T4431" s="98"/>
      <c r="U4431" s="98"/>
      <c r="V4431" s="98"/>
      <c r="W4431" s="98"/>
      <c r="X4431" s="98"/>
      <c r="Y4431" s="98"/>
      <c r="Z4431" s="98"/>
      <c r="AA4431" s="98"/>
      <c r="AB4431" s="98"/>
      <c r="AC4431" s="98"/>
    </row>
    <row r="4432" spans="1:29" s="80" customFormat="1" hidden="1" x14ac:dyDescent="0.25">
      <c r="A4432" s="217"/>
      <c r="B4432" s="217"/>
      <c r="C4432" s="218"/>
      <c r="D4432" s="217"/>
      <c r="E4432" s="219"/>
      <c r="F4432" s="233">
        <v>454</v>
      </c>
      <c r="G4432" s="493" t="s">
        <v>3642</v>
      </c>
      <c r="H4432" s="220"/>
      <c r="I4432" s="221"/>
      <c r="J4432" s="221">
        <f t="shared" si="330"/>
        <v>0</v>
      </c>
      <c r="K4432" s="221"/>
      <c r="L4432" s="221"/>
      <c r="M4432" s="221">
        <f t="shared" si="331"/>
        <v>0</v>
      </c>
      <c r="N4432" s="722"/>
      <c r="O4432" s="115"/>
      <c r="P4432" s="98"/>
      <c r="Q4432" s="98"/>
      <c r="R4432" s="98"/>
      <c r="S4432" s="98"/>
      <c r="T4432" s="98"/>
      <c r="U4432" s="98"/>
      <c r="V4432" s="98"/>
      <c r="W4432" s="98"/>
      <c r="X4432" s="98"/>
      <c r="Y4432" s="98"/>
      <c r="Z4432" s="98"/>
      <c r="AA4432" s="98"/>
      <c r="AB4432" s="98"/>
      <c r="AC4432" s="98"/>
    </row>
    <row r="4433" spans="1:29" s="80" customFormat="1" hidden="1" x14ac:dyDescent="0.25">
      <c r="A4433" s="217"/>
      <c r="B4433" s="217"/>
      <c r="C4433" s="218"/>
      <c r="D4433" s="217"/>
      <c r="E4433" s="219"/>
      <c r="F4433" s="233">
        <v>461</v>
      </c>
      <c r="G4433" s="493" t="s">
        <v>3740</v>
      </c>
      <c r="H4433" s="220"/>
      <c r="I4433" s="221"/>
      <c r="J4433" s="221">
        <f t="shared" si="330"/>
        <v>0</v>
      </c>
      <c r="K4433" s="221"/>
      <c r="L4433" s="221"/>
      <c r="M4433" s="221">
        <f t="shared" si="331"/>
        <v>0</v>
      </c>
      <c r="N4433" s="722"/>
      <c r="O4433" s="115"/>
      <c r="P4433" s="98"/>
      <c r="Q4433" s="98"/>
      <c r="R4433" s="98"/>
      <c r="S4433" s="98"/>
      <c r="T4433" s="98"/>
      <c r="U4433" s="98"/>
      <c r="V4433" s="98"/>
      <c r="W4433" s="98"/>
      <c r="X4433" s="98"/>
      <c r="Y4433" s="98"/>
      <c r="Z4433" s="98"/>
      <c r="AA4433" s="98"/>
      <c r="AB4433" s="98"/>
      <c r="AC4433" s="98"/>
    </row>
    <row r="4434" spans="1:29" s="80" customFormat="1" hidden="1" x14ac:dyDescent="0.25">
      <c r="A4434" s="217"/>
      <c r="B4434" s="217"/>
      <c r="C4434" s="218"/>
      <c r="D4434" s="217"/>
      <c r="E4434" s="219"/>
      <c r="F4434" s="233">
        <v>462</v>
      </c>
      <c r="G4434" s="493" t="s">
        <v>3643</v>
      </c>
      <c r="H4434" s="220"/>
      <c r="I4434" s="221"/>
      <c r="J4434" s="221">
        <f t="shared" si="330"/>
        <v>0</v>
      </c>
      <c r="K4434" s="221"/>
      <c r="L4434" s="221"/>
      <c r="M4434" s="221">
        <f t="shared" si="331"/>
        <v>0</v>
      </c>
      <c r="N4434" s="722"/>
      <c r="O4434" s="115"/>
      <c r="P4434" s="98"/>
      <c r="Q4434" s="98"/>
      <c r="R4434" s="98"/>
      <c r="S4434" s="98"/>
      <c r="T4434" s="98"/>
      <c r="U4434" s="98"/>
      <c r="V4434" s="98"/>
      <c r="W4434" s="98"/>
      <c r="X4434" s="98"/>
      <c r="Y4434" s="98"/>
      <c r="Z4434" s="98"/>
      <c r="AA4434" s="98"/>
      <c r="AB4434" s="98"/>
      <c r="AC4434" s="98"/>
    </row>
    <row r="4435" spans="1:29" s="80" customFormat="1" hidden="1" x14ac:dyDescent="0.25">
      <c r="A4435" s="217"/>
      <c r="B4435" s="217"/>
      <c r="C4435" s="218"/>
      <c r="D4435" s="217"/>
      <c r="E4435" s="219"/>
      <c r="F4435" s="233">
        <v>4631</v>
      </c>
      <c r="G4435" s="493" t="s">
        <v>3644</v>
      </c>
      <c r="H4435" s="220"/>
      <c r="I4435" s="221"/>
      <c r="J4435" s="221">
        <f t="shared" si="330"/>
        <v>0</v>
      </c>
      <c r="K4435" s="221"/>
      <c r="L4435" s="221"/>
      <c r="M4435" s="221">
        <f t="shared" si="331"/>
        <v>0</v>
      </c>
      <c r="N4435" s="722"/>
      <c r="O4435" s="115"/>
      <c r="P4435" s="98"/>
      <c r="Q4435" s="98"/>
      <c r="R4435" s="98"/>
      <c r="S4435" s="98"/>
      <c r="T4435" s="98"/>
      <c r="U4435" s="98"/>
      <c r="V4435" s="98"/>
      <c r="W4435" s="98"/>
      <c r="X4435" s="98"/>
      <c r="Y4435" s="98"/>
      <c r="Z4435" s="98"/>
      <c r="AA4435" s="98"/>
      <c r="AB4435" s="98"/>
      <c r="AC4435" s="98"/>
    </row>
    <row r="4436" spans="1:29" s="80" customFormat="1" hidden="1" x14ac:dyDescent="0.25">
      <c r="A4436" s="217"/>
      <c r="B4436" s="217"/>
      <c r="C4436" s="218"/>
      <c r="D4436" s="217"/>
      <c r="E4436" s="219"/>
      <c r="F4436" s="233">
        <v>4632</v>
      </c>
      <c r="G4436" s="493" t="s">
        <v>3645</v>
      </c>
      <c r="H4436" s="220"/>
      <c r="I4436" s="221"/>
      <c r="J4436" s="221">
        <f t="shared" si="330"/>
        <v>0</v>
      </c>
      <c r="K4436" s="221"/>
      <c r="L4436" s="221"/>
      <c r="M4436" s="221">
        <f t="shared" si="331"/>
        <v>0</v>
      </c>
      <c r="N4436" s="722"/>
      <c r="O4436" s="115"/>
      <c r="P4436" s="98"/>
      <c r="Q4436" s="98"/>
      <c r="R4436" s="98"/>
      <c r="S4436" s="98"/>
      <c r="T4436" s="98"/>
      <c r="U4436" s="98"/>
      <c r="V4436" s="98"/>
      <c r="W4436" s="98"/>
      <c r="X4436" s="98"/>
      <c r="Y4436" s="98"/>
      <c r="Z4436" s="98"/>
      <c r="AA4436" s="98"/>
      <c r="AB4436" s="98"/>
      <c r="AC4436" s="98"/>
    </row>
    <row r="4437" spans="1:29" s="80" customFormat="1" ht="30" hidden="1" x14ac:dyDescent="0.25">
      <c r="A4437" s="217"/>
      <c r="B4437" s="217"/>
      <c r="C4437" s="218"/>
      <c r="D4437" s="217"/>
      <c r="E4437" s="219"/>
      <c r="F4437" s="233">
        <v>464</v>
      </c>
      <c r="G4437" s="493" t="s">
        <v>3646</v>
      </c>
      <c r="H4437" s="220"/>
      <c r="I4437" s="221"/>
      <c r="J4437" s="221">
        <f t="shared" si="330"/>
        <v>0</v>
      </c>
      <c r="K4437" s="221"/>
      <c r="L4437" s="221"/>
      <c r="M4437" s="221">
        <f t="shared" si="331"/>
        <v>0</v>
      </c>
      <c r="N4437" s="722"/>
      <c r="O4437" s="115"/>
      <c r="P4437" s="98"/>
      <c r="Q4437" s="98"/>
      <c r="R4437" s="98"/>
      <c r="S4437" s="98"/>
      <c r="T4437" s="98"/>
      <c r="U4437" s="98"/>
      <c r="V4437" s="98"/>
      <c r="W4437" s="98"/>
      <c r="X4437" s="98"/>
      <c r="Y4437" s="98"/>
      <c r="Z4437" s="98"/>
      <c r="AA4437" s="98"/>
      <c r="AB4437" s="98"/>
      <c r="AC4437" s="98"/>
    </row>
    <row r="4438" spans="1:29" s="80" customFormat="1" hidden="1" x14ac:dyDescent="0.25">
      <c r="A4438" s="217"/>
      <c r="B4438" s="217"/>
      <c r="C4438" s="218"/>
      <c r="D4438" s="217"/>
      <c r="E4438" s="219"/>
      <c r="F4438" s="233">
        <v>465</v>
      </c>
      <c r="G4438" s="493" t="s">
        <v>3741</v>
      </c>
      <c r="H4438" s="220"/>
      <c r="I4438" s="221"/>
      <c r="J4438" s="221">
        <f t="shared" si="330"/>
        <v>0</v>
      </c>
      <c r="K4438" s="221"/>
      <c r="L4438" s="221"/>
      <c r="M4438" s="221">
        <f t="shared" si="331"/>
        <v>0</v>
      </c>
      <c r="N4438" s="722"/>
      <c r="O4438" s="115"/>
      <c r="P4438" s="98"/>
      <c r="Q4438" s="98"/>
      <c r="R4438" s="98"/>
      <c r="S4438" s="98"/>
      <c r="T4438" s="98"/>
      <c r="U4438" s="98"/>
      <c r="V4438" s="98"/>
      <c r="W4438" s="98"/>
      <c r="X4438" s="98"/>
      <c r="Y4438" s="98"/>
      <c r="Z4438" s="98"/>
      <c r="AA4438" s="98"/>
      <c r="AB4438" s="98"/>
      <c r="AC4438" s="98"/>
    </row>
    <row r="4439" spans="1:29" s="80" customFormat="1" hidden="1" x14ac:dyDescent="0.25">
      <c r="A4439" s="217"/>
      <c r="B4439" s="217"/>
      <c r="C4439" s="218"/>
      <c r="D4439" s="217"/>
      <c r="E4439" s="219"/>
      <c r="F4439" s="233">
        <v>472</v>
      </c>
      <c r="G4439" s="493" t="s">
        <v>3647</v>
      </c>
      <c r="H4439" s="220"/>
      <c r="I4439" s="221"/>
      <c r="J4439" s="221">
        <f t="shared" si="330"/>
        <v>0</v>
      </c>
      <c r="K4439" s="221"/>
      <c r="L4439" s="221"/>
      <c r="M4439" s="221">
        <f t="shared" si="331"/>
        <v>0</v>
      </c>
      <c r="N4439" s="722"/>
      <c r="O4439" s="115"/>
      <c r="P4439" s="98"/>
      <c r="Q4439" s="98"/>
      <c r="R4439" s="98"/>
      <c r="S4439" s="98"/>
      <c r="T4439" s="98"/>
      <c r="U4439" s="98"/>
      <c r="V4439" s="98"/>
      <c r="W4439" s="98"/>
      <c r="X4439" s="98"/>
      <c r="Y4439" s="98"/>
      <c r="Z4439" s="98"/>
      <c r="AA4439" s="98"/>
      <c r="AB4439" s="98"/>
      <c r="AC4439" s="98"/>
    </row>
    <row r="4440" spans="1:29" s="80" customFormat="1" hidden="1" x14ac:dyDescent="0.25">
      <c r="A4440" s="217"/>
      <c r="B4440" s="217"/>
      <c r="C4440" s="218"/>
      <c r="D4440" s="217"/>
      <c r="E4440" s="219"/>
      <c r="F4440" s="233">
        <v>481</v>
      </c>
      <c r="G4440" s="493" t="s">
        <v>3760</v>
      </c>
      <c r="H4440" s="220"/>
      <c r="I4440" s="221"/>
      <c r="J4440" s="221">
        <f t="shared" si="330"/>
        <v>0</v>
      </c>
      <c r="K4440" s="221"/>
      <c r="L4440" s="221"/>
      <c r="M4440" s="221">
        <f t="shared" si="331"/>
        <v>0</v>
      </c>
      <c r="N4440" s="722"/>
      <c r="O4440" s="115"/>
      <c r="P4440" s="98"/>
      <c r="Q4440" s="98"/>
      <c r="R4440" s="98"/>
      <c r="S4440" s="98"/>
      <c r="T4440" s="98"/>
      <c r="U4440" s="98"/>
      <c r="V4440" s="98"/>
      <c r="W4440" s="98"/>
      <c r="X4440" s="98"/>
      <c r="Y4440" s="98"/>
      <c r="Z4440" s="98"/>
      <c r="AA4440" s="98"/>
      <c r="AB4440" s="98"/>
      <c r="AC4440" s="98"/>
    </row>
    <row r="4441" spans="1:29" s="80" customFormat="1" hidden="1" x14ac:dyDescent="0.25">
      <c r="A4441" s="217"/>
      <c r="B4441" s="217"/>
      <c r="C4441" s="218"/>
      <c r="D4441" s="217"/>
      <c r="E4441" s="219"/>
      <c r="F4441" s="233">
        <v>482</v>
      </c>
      <c r="G4441" s="493" t="s">
        <v>3761</v>
      </c>
      <c r="H4441" s="220"/>
      <c r="I4441" s="221"/>
      <c r="J4441" s="221">
        <f t="shared" si="330"/>
        <v>0</v>
      </c>
      <c r="K4441" s="221"/>
      <c r="L4441" s="221"/>
      <c r="M4441" s="221">
        <f t="shared" si="331"/>
        <v>0</v>
      </c>
      <c r="N4441" s="722"/>
      <c r="O4441" s="115"/>
      <c r="P4441" s="98"/>
      <c r="Q4441" s="98"/>
      <c r="R4441" s="98"/>
      <c r="S4441" s="98"/>
      <c r="T4441" s="98"/>
      <c r="U4441" s="98"/>
      <c r="V4441" s="98"/>
      <c r="W4441" s="98"/>
      <c r="X4441" s="98"/>
      <c r="Y4441" s="98"/>
      <c r="Z4441" s="98"/>
      <c r="AA4441" s="98"/>
      <c r="AB4441" s="98"/>
      <c r="AC4441" s="98"/>
    </row>
    <row r="4442" spans="1:29" s="80" customFormat="1" hidden="1" x14ac:dyDescent="0.25">
      <c r="A4442" s="217"/>
      <c r="B4442" s="217"/>
      <c r="C4442" s="218"/>
      <c r="D4442" s="217"/>
      <c r="E4442" s="219"/>
      <c r="F4442" s="233">
        <v>483</v>
      </c>
      <c r="G4442" s="493" t="s">
        <v>3762</v>
      </c>
      <c r="H4442" s="220"/>
      <c r="I4442" s="221"/>
      <c r="J4442" s="221">
        <f t="shared" si="330"/>
        <v>0</v>
      </c>
      <c r="K4442" s="221"/>
      <c r="L4442" s="221"/>
      <c r="M4442" s="221">
        <f t="shared" si="331"/>
        <v>0</v>
      </c>
      <c r="N4442" s="722"/>
      <c r="O4442" s="115"/>
      <c r="P4442" s="98"/>
      <c r="Q4442" s="98"/>
      <c r="R4442" s="98"/>
      <c r="S4442" s="98"/>
      <c r="T4442" s="98"/>
      <c r="U4442" s="98"/>
      <c r="V4442" s="98"/>
      <c r="W4442" s="98"/>
      <c r="X4442" s="98"/>
      <c r="Y4442" s="98"/>
      <c r="Z4442" s="98"/>
      <c r="AA4442" s="98"/>
      <c r="AB4442" s="98"/>
      <c r="AC4442" s="98"/>
    </row>
    <row r="4443" spans="1:29" s="80" customFormat="1" ht="30" hidden="1" x14ac:dyDescent="0.25">
      <c r="A4443" s="217"/>
      <c r="B4443" s="217"/>
      <c r="C4443" s="218"/>
      <c r="D4443" s="217"/>
      <c r="E4443" s="219"/>
      <c r="F4443" s="233">
        <v>484</v>
      </c>
      <c r="G4443" s="493" t="s">
        <v>3763</v>
      </c>
      <c r="H4443" s="220"/>
      <c r="I4443" s="221"/>
      <c r="J4443" s="221">
        <f t="shared" si="330"/>
        <v>0</v>
      </c>
      <c r="K4443" s="221"/>
      <c r="L4443" s="221"/>
      <c r="M4443" s="221">
        <f t="shared" si="331"/>
        <v>0</v>
      </c>
      <c r="N4443" s="722"/>
      <c r="O4443" s="115"/>
      <c r="P4443" s="98"/>
      <c r="Q4443" s="98"/>
      <c r="R4443" s="98"/>
      <c r="S4443" s="98"/>
      <c r="T4443" s="98"/>
      <c r="U4443" s="98"/>
      <c r="V4443" s="98"/>
      <c r="W4443" s="98"/>
      <c r="X4443" s="98"/>
      <c r="Y4443" s="98"/>
      <c r="Z4443" s="98"/>
      <c r="AA4443" s="98"/>
      <c r="AB4443" s="98"/>
      <c r="AC4443" s="98"/>
    </row>
    <row r="4444" spans="1:29" s="80" customFormat="1" ht="30" hidden="1" x14ac:dyDescent="0.25">
      <c r="A4444" s="217"/>
      <c r="B4444" s="217"/>
      <c r="C4444" s="218"/>
      <c r="D4444" s="217"/>
      <c r="E4444" s="219"/>
      <c r="F4444" s="233">
        <v>485</v>
      </c>
      <c r="G4444" s="493" t="s">
        <v>3764</v>
      </c>
      <c r="H4444" s="220"/>
      <c r="I4444" s="221"/>
      <c r="J4444" s="221">
        <f t="shared" si="330"/>
        <v>0</v>
      </c>
      <c r="K4444" s="221"/>
      <c r="L4444" s="221"/>
      <c r="M4444" s="221">
        <f t="shared" si="331"/>
        <v>0</v>
      </c>
      <c r="N4444" s="722"/>
      <c r="O4444" s="115"/>
      <c r="P4444" s="98"/>
      <c r="Q4444" s="98"/>
      <c r="R4444" s="98"/>
      <c r="S4444" s="98"/>
      <c r="T4444" s="98"/>
      <c r="U4444" s="98"/>
      <c r="V4444" s="98"/>
      <c r="W4444" s="98"/>
      <c r="X4444" s="98"/>
      <c r="Y4444" s="98"/>
      <c r="Z4444" s="98"/>
      <c r="AA4444" s="98"/>
      <c r="AB4444" s="98"/>
      <c r="AC4444" s="98"/>
    </row>
    <row r="4445" spans="1:29" s="80" customFormat="1" ht="30" hidden="1" x14ac:dyDescent="0.25">
      <c r="A4445" s="217"/>
      <c r="B4445" s="217"/>
      <c r="C4445" s="218"/>
      <c r="D4445" s="217"/>
      <c r="E4445" s="219"/>
      <c r="F4445" s="233">
        <v>489</v>
      </c>
      <c r="G4445" s="493" t="s">
        <v>3648</v>
      </c>
      <c r="H4445" s="220"/>
      <c r="I4445" s="221"/>
      <c r="J4445" s="221">
        <f t="shared" si="330"/>
        <v>0</v>
      </c>
      <c r="K4445" s="221"/>
      <c r="L4445" s="221"/>
      <c r="M4445" s="221">
        <f t="shared" si="331"/>
        <v>0</v>
      </c>
      <c r="N4445" s="722"/>
      <c r="O4445" s="115"/>
      <c r="P4445" s="98"/>
      <c r="Q4445" s="98"/>
      <c r="R4445" s="98"/>
      <c r="S4445" s="98"/>
      <c r="T4445" s="98"/>
      <c r="U4445" s="98"/>
      <c r="V4445" s="98"/>
      <c r="W4445" s="98"/>
      <c r="X4445" s="98"/>
      <c r="Y4445" s="98"/>
      <c r="Z4445" s="98"/>
      <c r="AA4445" s="98"/>
      <c r="AB4445" s="98"/>
      <c r="AC4445" s="98"/>
    </row>
    <row r="4446" spans="1:29" s="80" customFormat="1" ht="30" hidden="1" x14ac:dyDescent="0.25">
      <c r="A4446" s="217"/>
      <c r="B4446" s="217"/>
      <c r="C4446" s="218"/>
      <c r="D4446" s="217"/>
      <c r="E4446" s="219"/>
      <c r="F4446" s="233">
        <v>494</v>
      </c>
      <c r="G4446" s="493" t="s">
        <v>3742</v>
      </c>
      <c r="H4446" s="220"/>
      <c r="I4446" s="221"/>
      <c r="J4446" s="221">
        <f t="shared" si="330"/>
        <v>0</v>
      </c>
      <c r="K4446" s="221"/>
      <c r="L4446" s="221"/>
      <c r="M4446" s="221">
        <f t="shared" si="331"/>
        <v>0</v>
      </c>
      <c r="N4446" s="722"/>
      <c r="O4446" s="115"/>
      <c r="P4446" s="98"/>
      <c r="Q4446" s="98"/>
      <c r="R4446" s="98"/>
      <c r="S4446" s="98"/>
      <c r="T4446" s="98"/>
      <c r="U4446" s="98"/>
      <c r="V4446" s="98"/>
      <c r="W4446" s="98"/>
      <c r="X4446" s="98"/>
      <c r="Y4446" s="98"/>
      <c r="Z4446" s="98"/>
      <c r="AA4446" s="98"/>
      <c r="AB4446" s="98"/>
      <c r="AC4446" s="98"/>
    </row>
    <row r="4447" spans="1:29" s="80" customFormat="1" ht="30" hidden="1" x14ac:dyDescent="0.25">
      <c r="A4447" s="217"/>
      <c r="B4447" s="217"/>
      <c r="C4447" s="218"/>
      <c r="D4447" s="217"/>
      <c r="E4447" s="219"/>
      <c r="F4447" s="233">
        <v>495</v>
      </c>
      <c r="G4447" s="493" t="s">
        <v>3743</v>
      </c>
      <c r="H4447" s="220"/>
      <c r="I4447" s="221"/>
      <c r="J4447" s="221">
        <f t="shared" si="330"/>
        <v>0</v>
      </c>
      <c r="K4447" s="221"/>
      <c r="L4447" s="221"/>
      <c r="M4447" s="221">
        <f t="shared" si="331"/>
        <v>0</v>
      </c>
      <c r="N4447" s="722"/>
      <c r="O4447" s="115"/>
      <c r="P4447" s="98"/>
      <c r="Q4447" s="98"/>
      <c r="R4447" s="98"/>
      <c r="S4447" s="98"/>
      <c r="T4447" s="98"/>
      <c r="U4447" s="98"/>
      <c r="V4447" s="98"/>
      <c r="W4447" s="98"/>
      <c r="X4447" s="98"/>
      <c r="Y4447" s="98"/>
      <c r="Z4447" s="98"/>
      <c r="AA4447" s="98"/>
      <c r="AB4447" s="98"/>
      <c r="AC4447" s="98"/>
    </row>
    <row r="4448" spans="1:29" s="80" customFormat="1" ht="30" hidden="1" x14ac:dyDescent="0.25">
      <c r="A4448" s="217"/>
      <c r="B4448" s="217"/>
      <c r="C4448" s="218"/>
      <c r="D4448" s="217"/>
      <c r="E4448" s="219"/>
      <c r="F4448" s="233">
        <v>496</v>
      </c>
      <c r="G4448" s="493" t="s">
        <v>3744</v>
      </c>
      <c r="H4448" s="220"/>
      <c r="I4448" s="221"/>
      <c r="J4448" s="221">
        <f t="shared" si="330"/>
        <v>0</v>
      </c>
      <c r="K4448" s="221"/>
      <c r="L4448" s="221"/>
      <c r="M4448" s="221">
        <f t="shared" si="331"/>
        <v>0</v>
      </c>
      <c r="N4448" s="722"/>
      <c r="O4448" s="115"/>
      <c r="P4448" s="98"/>
      <c r="Q4448" s="98"/>
      <c r="R4448" s="98"/>
      <c r="S4448" s="98"/>
      <c r="T4448" s="98"/>
      <c r="U4448" s="98"/>
      <c r="V4448" s="98"/>
      <c r="W4448" s="98"/>
      <c r="X4448" s="98"/>
      <c r="Y4448" s="98"/>
      <c r="Z4448" s="98"/>
      <c r="AA4448" s="98"/>
      <c r="AB4448" s="98"/>
      <c r="AC4448" s="98"/>
    </row>
    <row r="4449" spans="1:29" s="80" customFormat="1" ht="30" hidden="1" x14ac:dyDescent="0.25">
      <c r="A4449" s="217"/>
      <c r="B4449" s="217"/>
      <c r="C4449" s="218"/>
      <c r="D4449" s="217"/>
      <c r="E4449" s="219"/>
      <c r="F4449" s="233">
        <v>499</v>
      </c>
      <c r="G4449" s="493" t="s">
        <v>3745</v>
      </c>
      <c r="H4449" s="220"/>
      <c r="I4449" s="221"/>
      <c r="J4449" s="221">
        <f t="shared" si="330"/>
        <v>0</v>
      </c>
      <c r="K4449" s="221"/>
      <c r="L4449" s="221"/>
      <c r="M4449" s="221">
        <f t="shared" si="331"/>
        <v>0</v>
      </c>
      <c r="N4449" s="722"/>
      <c r="O4449" s="115"/>
      <c r="P4449" s="98"/>
      <c r="Q4449" s="98"/>
      <c r="R4449" s="98"/>
      <c r="S4449" s="98"/>
      <c r="T4449" s="98"/>
      <c r="U4449" s="98"/>
      <c r="V4449" s="98"/>
      <c r="W4449" s="98"/>
      <c r="X4449" s="98"/>
      <c r="Y4449" s="98"/>
      <c r="Z4449" s="98"/>
      <c r="AA4449" s="98"/>
      <c r="AB4449" s="98"/>
      <c r="AC4449" s="98"/>
    </row>
    <row r="4450" spans="1:29" s="80" customFormat="1" hidden="1" x14ac:dyDescent="0.25">
      <c r="A4450" s="217"/>
      <c r="B4450" s="217"/>
      <c r="C4450" s="218"/>
      <c r="D4450" s="217"/>
      <c r="E4450" s="219"/>
      <c r="F4450" s="233">
        <v>511</v>
      </c>
      <c r="G4450" s="493" t="s">
        <v>3765</v>
      </c>
      <c r="H4450" s="220"/>
      <c r="I4450" s="221"/>
      <c r="J4450" s="221">
        <f t="shared" si="330"/>
        <v>0</v>
      </c>
      <c r="K4450" s="221"/>
      <c r="L4450" s="221"/>
      <c r="M4450" s="221">
        <f t="shared" si="331"/>
        <v>0</v>
      </c>
      <c r="N4450" s="722"/>
      <c r="O4450" s="115"/>
      <c r="P4450" s="98"/>
      <c r="Q4450" s="98"/>
      <c r="R4450" s="98"/>
      <c r="S4450" s="98"/>
      <c r="T4450" s="98"/>
      <c r="U4450" s="98"/>
      <c r="V4450" s="98"/>
      <c r="W4450" s="98"/>
      <c r="X4450" s="98"/>
      <c r="Y4450" s="98"/>
      <c r="Z4450" s="98"/>
      <c r="AA4450" s="98"/>
      <c r="AB4450" s="98"/>
      <c r="AC4450" s="98"/>
    </row>
    <row r="4451" spans="1:29" s="80" customFormat="1" hidden="1" x14ac:dyDescent="0.25">
      <c r="A4451" s="217"/>
      <c r="B4451" s="217"/>
      <c r="C4451" s="218"/>
      <c r="D4451" s="217"/>
      <c r="E4451" s="219"/>
      <c r="F4451" s="233">
        <v>512</v>
      </c>
      <c r="G4451" s="493" t="s">
        <v>3766</v>
      </c>
      <c r="H4451" s="220"/>
      <c r="I4451" s="221"/>
      <c r="J4451" s="221">
        <f t="shared" si="330"/>
        <v>0</v>
      </c>
      <c r="K4451" s="221"/>
      <c r="L4451" s="221"/>
      <c r="M4451" s="221">
        <f t="shared" si="331"/>
        <v>0</v>
      </c>
      <c r="N4451" s="722"/>
      <c r="O4451" s="115"/>
      <c r="P4451" s="98"/>
      <c r="Q4451" s="98"/>
      <c r="R4451" s="98"/>
      <c r="S4451" s="98"/>
      <c r="T4451" s="98"/>
      <c r="U4451" s="98"/>
      <c r="V4451" s="98"/>
      <c r="W4451" s="98"/>
      <c r="X4451" s="98"/>
      <c r="Y4451" s="98"/>
      <c r="Z4451" s="98"/>
      <c r="AA4451" s="98"/>
      <c r="AB4451" s="98"/>
      <c r="AC4451" s="98"/>
    </row>
    <row r="4452" spans="1:29" s="80" customFormat="1" hidden="1" x14ac:dyDescent="0.25">
      <c r="A4452" s="217"/>
      <c r="B4452" s="217"/>
      <c r="C4452" s="218"/>
      <c r="D4452" s="217"/>
      <c r="E4452" s="219"/>
      <c r="F4452" s="233">
        <v>513</v>
      </c>
      <c r="G4452" s="493" t="s">
        <v>3767</v>
      </c>
      <c r="H4452" s="220"/>
      <c r="I4452" s="221"/>
      <c r="J4452" s="221">
        <f t="shared" si="330"/>
        <v>0</v>
      </c>
      <c r="K4452" s="221"/>
      <c r="L4452" s="221"/>
      <c r="M4452" s="221">
        <f t="shared" si="331"/>
        <v>0</v>
      </c>
      <c r="N4452" s="722"/>
      <c r="O4452" s="115"/>
      <c r="P4452" s="98"/>
      <c r="Q4452" s="98"/>
      <c r="R4452" s="98"/>
      <c r="S4452" s="98"/>
      <c r="T4452" s="98"/>
      <c r="U4452" s="98"/>
      <c r="V4452" s="98"/>
      <c r="W4452" s="98"/>
      <c r="X4452" s="98"/>
      <c r="Y4452" s="98"/>
      <c r="Z4452" s="98"/>
      <c r="AA4452" s="98"/>
      <c r="AB4452" s="98"/>
      <c r="AC4452" s="98"/>
    </row>
    <row r="4453" spans="1:29" s="80" customFormat="1" hidden="1" x14ac:dyDescent="0.25">
      <c r="A4453" s="217"/>
      <c r="B4453" s="217"/>
      <c r="C4453" s="218"/>
      <c r="D4453" s="217"/>
      <c r="E4453" s="219"/>
      <c r="F4453" s="233">
        <v>514</v>
      </c>
      <c r="G4453" s="493" t="s">
        <v>3768</v>
      </c>
      <c r="H4453" s="220"/>
      <c r="I4453" s="221"/>
      <c r="J4453" s="221">
        <f t="shared" si="330"/>
        <v>0</v>
      </c>
      <c r="K4453" s="221"/>
      <c r="L4453" s="221"/>
      <c r="M4453" s="221">
        <f t="shared" si="331"/>
        <v>0</v>
      </c>
      <c r="N4453" s="722"/>
      <c r="O4453" s="115"/>
      <c r="P4453" s="98"/>
      <c r="Q4453" s="98"/>
      <c r="R4453" s="98"/>
      <c r="S4453" s="98"/>
      <c r="T4453" s="98"/>
      <c r="U4453" s="98"/>
      <c r="V4453" s="98"/>
      <c r="W4453" s="98"/>
      <c r="X4453" s="98"/>
      <c r="Y4453" s="98"/>
      <c r="Z4453" s="98"/>
      <c r="AA4453" s="98"/>
      <c r="AB4453" s="98"/>
      <c r="AC4453" s="98"/>
    </row>
    <row r="4454" spans="1:29" s="80" customFormat="1" hidden="1" x14ac:dyDescent="0.25">
      <c r="A4454" s="217"/>
      <c r="B4454" s="217"/>
      <c r="C4454" s="218"/>
      <c r="D4454" s="217"/>
      <c r="E4454" s="219"/>
      <c r="F4454" s="233">
        <v>515</v>
      </c>
      <c r="G4454" s="493" t="s">
        <v>3651</v>
      </c>
      <c r="H4454" s="220"/>
      <c r="I4454" s="221"/>
      <c r="J4454" s="221">
        <f t="shared" si="330"/>
        <v>0</v>
      </c>
      <c r="K4454" s="221"/>
      <c r="L4454" s="221"/>
      <c r="M4454" s="221">
        <f t="shared" si="331"/>
        <v>0</v>
      </c>
      <c r="N4454" s="722"/>
      <c r="O4454" s="115"/>
      <c r="P4454" s="98"/>
      <c r="Q4454" s="98"/>
      <c r="R4454" s="98"/>
      <c r="S4454" s="98"/>
      <c r="T4454" s="98"/>
      <c r="U4454" s="98"/>
      <c r="V4454" s="98"/>
      <c r="W4454" s="98"/>
      <c r="X4454" s="98"/>
      <c r="Y4454" s="98"/>
      <c r="Z4454" s="98"/>
      <c r="AA4454" s="98"/>
      <c r="AB4454" s="98"/>
      <c r="AC4454" s="98"/>
    </row>
    <row r="4455" spans="1:29" s="80" customFormat="1" hidden="1" x14ac:dyDescent="0.25">
      <c r="A4455" s="217"/>
      <c r="B4455" s="217"/>
      <c r="C4455" s="218"/>
      <c r="D4455" s="217"/>
      <c r="E4455" s="219"/>
      <c r="F4455" s="233">
        <v>521</v>
      </c>
      <c r="G4455" s="493" t="s">
        <v>3769</v>
      </c>
      <c r="H4455" s="220"/>
      <c r="I4455" s="221"/>
      <c r="J4455" s="221">
        <f t="shared" si="330"/>
        <v>0</v>
      </c>
      <c r="K4455" s="221"/>
      <c r="L4455" s="221"/>
      <c r="M4455" s="221">
        <f t="shared" si="331"/>
        <v>0</v>
      </c>
      <c r="N4455" s="722"/>
      <c r="O4455" s="115"/>
      <c r="P4455" s="98"/>
      <c r="Q4455" s="98"/>
      <c r="R4455" s="98"/>
      <c r="S4455" s="98"/>
      <c r="T4455" s="98"/>
      <c r="U4455" s="98"/>
      <c r="V4455" s="98"/>
      <c r="W4455" s="98"/>
      <c r="X4455" s="98"/>
      <c r="Y4455" s="98"/>
      <c r="Z4455" s="98"/>
      <c r="AA4455" s="98"/>
      <c r="AB4455" s="98"/>
      <c r="AC4455" s="98"/>
    </row>
    <row r="4456" spans="1:29" s="80" customFormat="1" hidden="1" x14ac:dyDescent="0.25">
      <c r="A4456" s="217"/>
      <c r="B4456" s="217"/>
      <c r="C4456" s="218"/>
      <c r="D4456" s="217"/>
      <c r="E4456" s="219"/>
      <c r="F4456" s="233">
        <v>522</v>
      </c>
      <c r="G4456" s="493" t="s">
        <v>3770</v>
      </c>
      <c r="H4456" s="220"/>
      <c r="I4456" s="221"/>
      <c r="J4456" s="221">
        <f t="shared" si="330"/>
        <v>0</v>
      </c>
      <c r="K4456" s="221"/>
      <c r="L4456" s="221"/>
      <c r="M4456" s="221">
        <f t="shared" si="331"/>
        <v>0</v>
      </c>
      <c r="N4456" s="722"/>
      <c r="O4456" s="115"/>
      <c r="P4456" s="98"/>
      <c r="Q4456" s="98"/>
      <c r="R4456" s="98"/>
      <c r="S4456" s="98"/>
      <c r="T4456" s="98"/>
      <c r="U4456" s="98"/>
      <c r="V4456" s="98"/>
      <c r="W4456" s="98"/>
      <c r="X4456" s="98"/>
      <c r="Y4456" s="98"/>
      <c r="Z4456" s="98"/>
      <c r="AA4456" s="98"/>
      <c r="AB4456" s="98"/>
      <c r="AC4456" s="98"/>
    </row>
    <row r="4457" spans="1:29" s="80" customFormat="1" hidden="1" x14ac:dyDescent="0.25">
      <c r="A4457" s="217"/>
      <c r="B4457" s="217"/>
      <c r="C4457" s="218"/>
      <c r="D4457" s="217"/>
      <c r="E4457" s="219"/>
      <c r="F4457" s="233">
        <v>523</v>
      </c>
      <c r="G4457" s="493" t="s">
        <v>3652</v>
      </c>
      <c r="H4457" s="220"/>
      <c r="I4457" s="221"/>
      <c r="J4457" s="221">
        <f t="shared" si="330"/>
        <v>0</v>
      </c>
      <c r="K4457" s="221"/>
      <c r="L4457" s="221"/>
      <c r="M4457" s="221">
        <f t="shared" si="331"/>
        <v>0</v>
      </c>
      <c r="N4457" s="722"/>
      <c r="O4457" s="115"/>
      <c r="P4457" s="98"/>
      <c r="Q4457" s="98"/>
      <c r="R4457" s="98"/>
      <c r="S4457" s="98"/>
      <c r="T4457" s="98"/>
      <c r="U4457" s="98"/>
      <c r="V4457" s="98"/>
      <c r="W4457" s="98"/>
      <c r="X4457" s="98"/>
      <c r="Y4457" s="98"/>
      <c r="Z4457" s="98"/>
      <c r="AA4457" s="98"/>
      <c r="AB4457" s="98"/>
      <c r="AC4457" s="98"/>
    </row>
    <row r="4458" spans="1:29" s="80" customFormat="1" hidden="1" x14ac:dyDescent="0.25">
      <c r="A4458" s="217"/>
      <c r="B4458" s="217"/>
      <c r="C4458" s="218"/>
      <c r="D4458" s="217"/>
      <c r="E4458" s="219"/>
      <c r="F4458" s="233">
        <v>531</v>
      </c>
      <c r="G4458" s="494" t="s">
        <v>3746</v>
      </c>
      <c r="H4458" s="220"/>
      <c r="I4458" s="221"/>
      <c r="J4458" s="221">
        <f t="shared" si="330"/>
        <v>0</v>
      </c>
      <c r="K4458" s="221"/>
      <c r="L4458" s="221"/>
      <c r="M4458" s="221">
        <f t="shared" si="331"/>
        <v>0</v>
      </c>
      <c r="N4458" s="722"/>
      <c r="O4458" s="115"/>
      <c r="P4458" s="98"/>
      <c r="Q4458" s="98"/>
      <c r="R4458" s="98"/>
      <c r="S4458" s="98"/>
      <c r="T4458" s="98"/>
      <c r="U4458" s="98"/>
      <c r="V4458" s="98"/>
      <c r="W4458" s="98"/>
      <c r="X4458" s="98"/>
      <c r="Y4458" s="98"/>
      <c r="Z4458" s="98"/>
      <c r="AA4458" s="98"/>
      <c r="AB4458" s="98"/>
      <c r="AC4458" s="98"/>
    </row>
    <row r="4459" spans="1:29" s="80" customFormat="1" hidden="1" x14ac:dyDescent="0.25">
      <c r="A4459" s="217"/>
      <c r="B4459" s="217"/>
      <c r="C4459" s="218"/>
      <c r="D4459" s="217"/>
      <c r="E4459" s="219"/>
      <c r="F4459" s="233">
        <v>541</v>
      </c>
      <c r="G4459" s="493" t="s">
        <v>3771</v>
      </c>
      <c r="H4459" s="220"/>
      <c r="I4459" s="221"/>
      <c r="J4459" s="221">
        <f t="shared" si="330"/>
        <v>0</v>
      </c>
      <c r="K4459" s="221"/>
      <c r="L4459" s="221"/>
      <c r="M4459" s="221">
        <f t="shared" si="331"/>
        <v>0</v>
      </c>
      <c r="N4459" s="722"/>
      <c r="O4459" s="115"/>
      <c r="P4459" s="98"/>
      <c r="Q4459" s="98"/>
      <c r="R4459" s="98"/>
      <c r="S4459" s="98"/>
      <c r="T4459" s="98"/>
      <c r="U4459" s="98"/>
      <c r="V4459" s="98"/>
      <c r="W4459" s="98"/>
      <c r="X4459" s="98"/>
      <c r="Y4459" s="98"/>
      <c r="Z4459" s="98"/>
      <c r="AA4459" s="98"/>
      <c r="AB4459" s="98"/>
      <c r="AC4459" s="98"/>
    </row>
    <row r="4460" spans="1:29" s="80" customFormat="1" hidden="1" x14ac:dyDescent="0.25">
      <c r="A4460" s="217"/>
      <c r="B4460" s="217"/>
      <c r="C4460" s="218"/>
      <c r="D4460" s="217"/>
      <c r="E4460" s="219"/>
      <c r="F4460" s="233">
        <v>542</v>
      </c>
      <c r="G4460" s="493" t="s">
        <v>3772</v>
      </c>
      <c r="H4460" s="220"/>
      <c r="I4460" s="221"/>
      <c r="J4460" s="221">
        <f t="shared" si="330"/>
        <v>0</v>
      </c>
      <c r="K4460" s="221"/>
      <c r="L4460" s="221"/>
      <c r="M4460" s="221">
        <f t="shared" si="331"/>
        <v>0</v>
      </c>
      <c r="N4460" s="722"/>
      <c r="O4460" s="115"/>
      <c r="P4460" s="98"/>
      <c r="Q4460" s="98"/>
      <c r="R4460" s="98"/>
      <c r="S4460" s="98"/>
      <c r="T4460" s="98"/>
      <c r="U4460" s="98"/>
      <c r="V4460" s="98"/>
      <c r="W4460" s="98"/>
      <c r="X4460" s="98"/>
      <c r="Y4460" s="98"/>
      <c r="Z4460" s="98"/>
      <c r="AA4460" s="98"/>
      <c r="AB4460" s="98"/>
      <c r="AC4460" s="98"/>
    </row>
    <row r="4461" spans="1:29" s="80" customFormat="1" hidden="1" x14ac:dyDescent="0.25">
      <c r="A4461" s="217"/>
      <c r="B4461" s="217"/>
      <c r="C4461" s="218"/>
      <c r="D4461" s="217"/>
      <c r="E4461" s="219"/>
      <c r="F4461" s="233">
        <v>543</v>
      </c>
      <c r="G4461" s="493" t="s">
        <v>3653</v>
      </c>
      <c r="H4461" s="220"/>
      <c r="I4461" s="221"/>
      <c r="J4461" s="221">
        <f t="shared" si="330"/>
        <v>0</v>
      </c>
      <c r="K4461" s="221"/>
      <c r="L4461" s="221"/>
      <c r="M4461" s="221">
        <f t="shared" si="331"/>
        <v>0</v>
      </c>
      <c r="N4461" s="722"/>
      <c r="O4461" s="115"/>
      <c r="P4461" s="98"/>
      <c r="Q4461" s="98"/>
      <c r="R4461" s="98"/>
      <c r="S4461" s="98"/>
      <c r="T4461" s="98"/>
      <c r="U4461" s="98"/>
      <c r="V4461" s="98"/>
      <c r="W4461" s="98"/>
      <c r="X4461" s="98"/>
      <c r="Y4461" s="98"/>
      <c r="Z4461" s="98"/>
      <c r="AA4461" s="98"/>
      <c r="AB4461" s="98"/>
      <c r="AC4461" s="98"/>
    </row>
    <row r="4462" spans="1:29" s="80" customFormat="1" ht="45" hidden="1" x14ac:dyDescent="0.25">
      <c r="A4462" s="217"/>
      <c r="B4462" s="217"/>
      <c r="C4462" s="218"/>
      <c r="D4462" s="217"/>
      <c r="E4462" s="219"/>
      <c r="F4462" s="233">
        <v>551</v>
      </c>
      <c r="G4462" s="493" t="s">
        <v>3747</v>
      </c>
      <c r="H4462" s="220"/>
      <c r="I4462" s="221"/>
      <c r="J4462" s="221">
        <f t="shared" si="330"/>
        <v>0</v>
      </c>
      <c r="K4462" s="221"/>
      <c r="L4462" s="221"/>
      <c r="M4462" s="221">
        <f t="shared" si="331"/>
        <v>0</v>
      </c>
      <c r="N4462" s="722"/>
      <c r="O4462" s="115"/>
      <c r="P4462" s="98"/>
      <c r="Q4462" s="98"/>
      <c r="R4462" s="98"/>
      <c r="S4462" s="98"/>
      <c r="T4462" s="98"/>
      <c r="U4462" s="98"/>
      <c r="V4462" s="98"/>
      <c r="W4462" s="98"/>
      <c r="X4462" s="98"/>
      <c r="Y4462" s="98"/>
      <c r="Z4462" s="98"/>
      <c r="AA4462" s="98"/>
      <c r="AB4462" s="98"/>
      <c r="AC4462" s="98"/>
    </row>
    <row r="4463" spans="1:29" s="80" customFormat="1" hidden="1" x14ac:dyDescent="0.25">
      <c r="A4463" s="217"/>
      <c r="B4463" s="217"/>
      <c r="C4463" s="218"/>
      <c r="D4463" s="217"/>
      <c r="E4463" s="219"/>
      <c r="F4463" s="233">
        <v>611</v>
      </c>
      <c r="G4463" s="494" t="s">
        <v>3654</v>
      </c>
      <c r="H4463" s="220"/>
      <c r="I4463" s="221"/>
      <c r="J4463" s="221">
        <f t="shared" si="330"/>
        <v>0</v>
      </c>
      <c r="K4463" s="221"/>
      <c r="L4463" s="221"/>
      <c r="M4463" s="221">
        <f t="shared" si="331"/>
        <v>0</v>
      </c>
      <c r="N4463" s="722"/>
      <c r="O4463" s="115"/>
      <c r="P4463" s="98"/>
      <c r="Q4463" s="98"/>
      <c r="R4463" s="98"/>
      <c r="S4463" s="98"/>
      <c r="T4463" s="98"/>
      <c r="U4463" s="98"/>
      <c r="V4463" s="98"/>
      <c r="W4463" s="98"/>
      <c r="X4463" s="98"/>
      <c r="Y4463" s="98"/>
      <c r="Z4463" s="98"/>
      <c r="AA4463" s="98"/>
      <c r="AB4463" s="98"/>
      <c r="AC4463" s="98"/>
    </row>
    <row r="4464" spans="1:29" s="80" customFormat="1" hidden="1" x14ac:dyDescent="0.25">
      <c r="A4464" s="217"/>
      <c r="B4464" s="217"/>
      <c r="C4464" s="218"/>
      <c r="D4464" s="217"/>
      <c r="E4464" s="219"/>
      <c r="F4464" s="233">
        <v>620</v>
      </c>
      <c r="G4464" s="494" t="s">
        <v>73</v>
      </c>
      <c r="H4464" s="220"/>
      <c r="I4464" s="221"/>
      <c r="J4464" s="221">
        <f t="shared" si="330"/>
        <v>0</v>
      </c>
      <c r="K4464" s="221"/>
      <c r="L4464" s="221"/>
      <c r="M4464" s="221">
        <f t="shared" si="331"/>
        <v>0</v>
      </c>
      <c r="N4464" s="722"/>
      <c r="O4464" s="115"/>
      <c r="P4464" s="98"/>
      <c r="Q4464" s="98"/>
      <c r="R4464" s="98"/>
      <c r="S4464" s="98"/>
      <c r="T4464" s="98"/>
      <c r="U4464" s="98"/>
      <c r="V4464" s="98"/>
      <c r="W4464" s="98"/>
      <c r="X4464" s="98"/>
      <c r="Y4464" s="98"/>
      <c r="Z4464" s="98"/>
      <c r="AA4464" s="98"/>
      <c r="AB4464" s="98"/>
      <c r="AC4464" s="98"/>
    </row>
    <row r="4465" spans="1:29" s="80" customFormat="1" x14ac:dyDescent="0.25">
      <c r="A4465" s="217"/>
      <c r="B4465" s="217"/>
      <c r="C4465" s="218"/>
      <c r="D4465" s="217"/>
      <c r="E4465" s="234"/>
      <c r="F4465" s="233"/>
      <c r="G4465" s="496" t="s">
        <v>4261</v>
      </c>
      <c r="H4465" s="235"/>
      <c r="I4465" s="236"/>
      <c r="J4465" s="237"/>
      <c r="K4465" s="237"/>
      <c r="L4465" s="237"/>
      <c r="M4465" s="237"/>
      <c r="N4465" s="723"/>
      <c r="O4465" s="115"/>
      <c r="P4465" s="98"/>
      <c r="Q4465" s="98"/>
      <c r="R4465" s="98"/>
      <c r="S4465" s="98"/>
      <c r="T4465" s="98"/>
      <c r="U4465" s="98"/>
      <c r="V4465" s="98"/>
      <c r="W4465" s="98"/>
      <c r="X4465" s="98"/>
      <c r="Y4465" s="98"/>
      <c r="Z4465" s="98"/>
      <c r="AA4465" s="98"/>
      <c r="AB4465" s="98"/>
      <c r="AC4465" s="98"/>
    </row>
    <row r="4466" spans="1:29" s="80" customFormat="1" ht="15" customHeight="1" x14ac:dyDescent="0.25">
      <c r="A4466" s="217"/>
      <c r="B4466" s="217"/>
      <c r="C4466" s="218"/>
      <c r="D4466" s="217"/>
      <c r="E4466" s="219"/>
      <c r="F4466" s="238" t="s">
        <v>219</v>
      </c>
      <c r="G4466" s="497" t="s">
        <v>220</v>
      </c>
      <c r="H4466" s="220">
        <f>SUM(H4405:H4464)</f>
        <v>150000</v>
      </c>
      <c r="I4466" s="221"/>
      <c r="J4466" s="221">
        <f t="shared" ref="J4466:J4481" si="332">SUM(H4466:I4466)</f>
        <v>150000</v>
      </c>
      <c r="K4466" s="221">
        <f>SUM(K4405:K4464)</f>
        <v>0</v>
      </c>
      <c r="L4466" s="221"/>
      <c r="M4466" s="221">
        <f t="shared" ref="M4466:M4481" si="333">SUM(K4466:L4466)</f>
        <v>0</v>
      </c>
      <c r="N4466" s="722"/>
      <c r="O4466" s="115"/>
      <c r="P4466" s="98"/>
      <c r="Q4466" s="98"/>
      <c r="R4466" s="98"/>
      <c r="S4466" s="98"/>
      <c r="T4466" s="98"/>
      <c r="U4466" s="98"/>
      <c r="V4466" s="98"/>
      <c r="W4466" s="98"/>
      <c r="X4466" s="98"/>
      <c r="Y4466" s="98"/>
      <c r="Z4466" s="98"/>
      <c r="AA4466" s="98"/>
      <c r="AB4466" s="98"/>
      <c r="AC4466" s="98"/>
    </row>
    <row r="4467" spans="1:29" s="80" customFormat="1" hidden="1" x14ac:dyDescent="0.25">
      <c r="A4467" s="217"/>
      <c r="B4467" s="217"/>
      <c r="C4467" s="218"/>
      <c r="D4467" s="217"/>
      <c r="E4467" s="219"/>
      <c r="F4467" s="238" t="s">
        <v>221</v>
      </c>
      <c r="G4467" s="497" t="s">
        <v>222</v>
      </c>
      <c r="H4467" s="220"/>
      <c r="I4467" s="221"/>
      <c r="J4467" s="221">
        <f t="shared" si="332"/>
        <v>0</v>
      </c>
      <c r="K4467" s="221"/>
      <c r="L4467" s="221"/>
      <c r="M4467" s="221">
        <f t="shared" si="333"/>
        <v>0</v>
      </c>
      <c r="N4467" s="722"/>
      <c r="O4467" s="115"/>
      <c r="P4467" s="98"/>
      <c r="Q4467" s="98"/>
      <c r="R4467" s="98"/>
      <c r="S4467" s="98"/>
      <c r="T4467" s="98"/>
      <c r="U4467" s="98"/>
      <c r="V4467" s="98"/>
      <c r="W4467" s="98"/>
      <c r="X4467" s="98"/>
      <c r="Y4467" s="98"/>
      <c r="Z4467" s="98"/>
      <c r="AA4467" s="98"/>
      <c r="AB4467" s="98"/>
      <c r="AC4467" s="98"/>
    </row>
    <row r="4468" spans="1:29" s="80" customFormat="1" hidden="1" x14ac:dyDescent="0.25">
      <c r="A4468" s="217"/>
      <c r="B4468" s="217"/>
      <c r="C4468" s="218"/>
      <c r="D4468" s="217"/>
      <c r="E4468" s="219"/>
      <c r="F4468" s="238" t="s">
        <v>223</v>
      </c>
      <c r="G4468" s="497" t="s">
        <v>224</v>
      </c>
      <c r="H4468" s="220"/>
      <c r="I4468" s="221"/>
      <c r="J4468" s="221">
        <f t="shared" si="332"/>
        <v>0</v>
      </c>
      <c r="K4468" s="221"/>
      <c r="L4468" s="221"/>
      <c r="M4468" s="221">
        <f t="shared" si="333"/>
        <v>0</v>
      </c>
      <c r="N4468" s="722"/>
      <c r="O4468" s="115"/>
      <c r="P4468" s="98"/>
      <c r="Q4468" s="98"/>
      <c r="R4468" s="98"/>
      <c r="S4468" s="98"/>
      <c r="T4468" s="98"/>
      <c r="U4468" s="98"/>
      <c r="V4468" s="98"/>
      <c r="W4468" s="98"/>
      <c r="X4468" s="98"/>
      <c r="Y4468" s="98"/>
      <c r="Z4468" s="98"/>
      <c r="AA4468" s="98"/>
      <c r="AB4468" s="98"/>
      <c r="AC4468" s="98"/>
    </row>
    <row r="4469" spans="1:29" s="80" customFormat="1" hidden="1" x14ac:dyDescent="0.25">
      <c r="A4469" s="217"/>
      <c r="B4469" s="217"/>
      <c r="C4469" s="218"/>
      <c r="D4469" s="217"/>
      <c r="E4469" s="219"/>
      <c r="F4469" s="238" t="s">
        <v>225</v>
      </c>
      <c r="G4469" s="497" t="s">
        <v>226</v>
      </c>
      <c r="H4469" s="220"/>
      <c r="I4469" s="221"/>
      <c r="J4469" s="221">
        <f t="shared" si="332"/>
        <v>0</v>
      </c>
      <c r="K4469" s="221"/>
      <c r="L4469" s="221"/>
      <c r="M4469" s="221">
        <f t="shared" si="333"/>
        <v>0</v>
      </c>
      <c r="N4469" s="722"/>
      <c r="O4469" s="115"/>
      <c r="P4469" s="98"/>
      <c r="Q4469" s="98"/>
      <c r="R4469" s="98"/>
      <c r="S4469" s="98"/>
      <c r="T4469" s="98"/>
      <c r="U4469" s="98"/>
      <c r="V4469" s="98"/>
      <c r="W4469" s="98"/>
      <c r="X4469" s="98"/>
      <c r="Y4469" s="98"/>
      <c r="Z4469" s="98"/>
      <c r="AA4469" s="98"/>
      <c r="AB4469" s="98"/>
      <c r="AC4469" s="98"/>
    </row>
    <row r="4470" spans="1:29" s="80" customFormat="1" hidden="1" x14ac:dyDescent="0.25">
      <c r="A4470" s="217"/>
      <c r="B4470" s="217"/>
      <c r="C4470" s="218"/>
      <c r="D4470" s="217"/>
      <c r="E4470" s="219"/>
      <c r="F4470" s="238" t="s">
        <v>227</v>
      </c>
      <c r="G4470" s="497" t="s">
        <v>228</v>
      </c>
      <c r="H4470" s="220"/>
      <c r="I4470" s="221"/>
      <c r="J4470" s="221">
        <f t="shared" si="332"/>
        <v>0</v>
      </c>
      <c r="K4470" s="221"/>
      <c r="L4470" s="221"/>
      <c r="M4470" s="221">
        <f t="shared" si="333"/>
        <v>0</v>
      </c>
      <c r="N4470" s="722"/>
      <c r="O4470" s="115"/>
      <c r="P4470" s="98"/>
      <c r="Q4470" s="98"/>
      <c r="R4470" s="98"/>
      <c r="S4470" s="98"/>
      <c r="T4470" s="98"/>
      <c r="U4470" s="98"/>
      <c r="V4470" s="98"/>
      <c r="W4470" s="98"/>
      <c r="X4470" s="98"/>
      <c r="Y4470" s="98"/>
      <c r="Z4470" s="98"/>
      <c r="AA4470" s="98"/>
      <c r="AB4470" s="98"/>
      <c r="AC4470" s="98"/>
    </row>
    <row r="4471" spans="1:29" s="80" customFormat="1" hidden="1" x14ac:dyDescent="0.25">
      <c r="A4471" s="217"/>
      <c r="B4471" s="217"/>
      <c r="C4471" s="218"/>
      <c r="D4471" s="217"/>
      <c r="E4471" s="219"/>
      <c r="F4471" s="238" t="s">
        <v>229</v>
      </c>
      <c r="G4471" s="497" t="s">
        <v>230</v>
      </c>
      <c r="H4471" s="220"/>
      <c r="I4471" s="221"/>
      <c r="J4471" s="221">
        <f t="shared" si="332"/>
        <v>0</v>
      </c>
      <c r="K4471" s="221"/>
      <c r="L4471" s="221"/>
      <c r="M4471" s="221">
        <f t="shared" si="333"/>
        <v>0</v>
      </c>
      <c r="N4471" s="722"/>
      <c r="O4471" s="115"/>
      <c r="P4471" s="98"/>
      <c r="Q4471" s="98"/>
      <c r="R4471" s="98"/>
      <c r="S4471" s="98"/>
      <c r="T4471" s="98"/>
      <c r="U4471" s="98"/>
      <c r="V4471" s="98"/>
      <c r="W4471" s="98"/>
      <c r="X4471" s="98"/>
      <c r="Y4471" s="98"/>
      <c r="Z4471" s="98"/>
      <c r="AA4471" s="98"/>
      <c r="AB4471" s="98"/>
      <c r="AC4471" s="98"/>
    </row>
    <row r="4472" spans="1:29" s="80" customFormat="1" hidden="1" x14ac:dyDescent="0.25">
      <c r="A4472" s="217"/>
      <c r="B4472" s="217"/>
      <c r="C4472" s="218"/>
      <c r="D4472" s="217"/>
      <c r="E4472" s="219"/>
      <c r="F4472" s="238" t="s">
        <v>231</v>
      </c>
      <c r="G4472" s="497" t="s">
        <v>4115</v>
      </c>
      <c r="H4472" s="220"/>
      <c r="I4472" s="221"/>
      <c r="J4472" s="221">
        <f t="shared" si="332"/>
        <v>0</v>
      </c>
      <c r="K4472" s="221"/>
      <c r="L4472" s="221"/>
      <c r="M4472" s="221">
        <f t="shared" si="333"/>
        <v>0</v>
      </c>
      <c r="N4472" s="722"/>
      <c r="O4472" s="115"/>
      <c r="P4472" s="98"/>
      <c r="Q4472" s="98"/>
      <c r="R4472" s="98"/>
      <c r="S4472" s="98"/>
      <c r="T4472" s="98"/>
      <c r="U4472" s="98"/>
      <c r="V4472" s="98"/>
      <c r="W4472" s="98"/>
      <c r="X4472" s="98"/>
      <c r="Y4472" s="98"/>
      <c r="Z4472" s="98"/>
      <c r="AA4472" s="98"/>
      <c r="AB4472" s="98"/>
      <c r="AC4472" s="98"/>
    </row>
    <row r="4473" spans="1:29" s="80" customFormat="1" hidden="1" x14ac:dyDescent="0.25">
      <c r="A4473" s="217"/>
      <c r="B4473" s="217"/>
      <c r="C4473" s="218"/>
      <c r="D4473" s="217"/>
      <c r="E4473" s="219"/>
      <c r="F4473" s="238" t="s">
        <v>232</v>
      </c>
      <c r="G4473" s="497" t="s">
        <v>4114</v>
      </c>
      <c r="H4473" s="220"/>
      <c r="I4473" s="221"/>
      <c r="J4473" s="221">
        <f t="shared" si="332"/>
        <v>0</v>
      </c>
      <c r="K4473" s="221"/>
      <c r="L4473" s="221"/>
      <c r="M4473" s="221">
        <f t="shared" si="333"/>
        <v>0</v>
      </c>
      <c r="N4473" s="722"/>
      <c r="O4473" s="115"/>
      <c r="P4473" s="98"/>
      <c r="Q4473" s="98"/>
      <c r="R4473" s="98"/>
      <c r="S4473" s="98"/>
      <c r="T4473" s="98"/>
      <c r="U4473" s="98"/>
      <c r="V4473" s="98"/>
      <c r="W4473" s="98"/>
      <c r="X4473" s="98"/>
      <c r="Y4473" s="98"/>
      <c r="Z4473" s="98"/>
      <c r="AA4473" s="98"/>
      <c r="AB4473" s="98"/>
      <c r="AC4473" s="98"/>
    </row>
    <row r="4474" spans="1:29" s="80" customFormat="1" hidden="1" x14ac:dyDescent="0.25">
      <c r="A4474" s="217"/>
      <c r="B4474" s="217"/>
      <c r="C4474" s="218"/>
      <c r="D4474" s="217"/>
      <c r="E4474" s="219"/>
      <c r="F4474" s="238" t="s">
        <v>233</v>
      </c>
      <c r="G4474" s="497" t="s">
        <v>42</v>
      </c>
      <c r="H4474" s="220"/>
      <c r="I4474" s="221"/>
      <c r="J4474" s="221">
        <f t="shared" si="332"/>
        <v>0</v>
      </c>
      <c r="K4474" s="221"/>
      <c r="L4474" s="221"/>
      <c r="M4474" s="221">
        <f t="shared" si="333"/>
        <v>0</v>
      </c>
      <c r="N4474" s="722"/>
      <c r="O4474" s="115"/>
      <c r="P4474" s="98"/>
      <c r="Q4474" s="98"/>
      <c r="R4474" s="98"/>
      <c r="S4474" s="98"/>
      <c r="T4474" s="98"/>
      <c r="U4474" s="98"/>
      <c r="V4474" s="98"/>
      <c r="W4474" s="98"/>
      <c r="X4474" s="98"/>
      <c r="Y4474" s="98"/>
      <c r="Z4474" s="98"/>
      <c r="AA4474" s="98"/>
      <c r="AB4474" s="98"/>
      <c r="AC4474" s="98"/>
    </row>
    <row r="4475" spans="1:29" s="80" customFormat="1" hidden="1" x14ac:dyDescent="0.25">
      <c r="A4475" s="217"/>
      <c r="B4475" s="217"/>
      <c r="C4475" s="218"/>
      <c r="D4475" s="217"/>
      <c r="E4475" s="219"/>
      <c r="F4475" s="238" t="s">
        <v>234</v>
      </c>
      <c r="G4475" s="497" t="s">
        <v>235</v>
      </c>
      <c r="H4475" s="220"/>
      <c r="I4475" s="221"/>
      <c r="J4475" s="221">
        <f t="shared" si="332"/>
        <v>0</v>
      </c>
      <c r="K4475" s="221"/>
      <c r="L4475" s="221"/>
      <c r="M4475" s="221">
        <f t="shared" si="333"/>
        <v>0</v>
      </c>
      <c r="N4475" s="722"/>
      <c r="O4475" s="115"/>
      <c r="P4475" s="98"/>
      <c r="Q4475" s="98"/>
      <c r="R4475" s="98"/>
      <c r="S4475" s="98"/>
      <c r="T4475" s="98"/>
      <c r="U4475" s="98"/>
      <c r="V4475" s="98"/>
      <c r="W4475" s="98"/>
      <c r="X4475" s="98"/>
      <c r="Y4475" s="98"/>
      <c r="Z4475" s="98"/>
      <c r="AA4475" s="98"/>
      <c r="AB4475" s="98"/>
      <c r="AC4475" s="98"/>
    </row>
    <row r="4476" spans="1:29" s="80" customFormat="1" hidden="1" x14ac:dyDescent="0.25">
      <c r="A4476" s="217"/>
      <c r="B4476" s="217"/>
      <c r="C4476" s="218"/>
      <c r="D4476" s="217"/>
      <c r="E4476" s="219"/>
      <c r="F4476" s="238" t="s">
        <v>236</v>
      </c>
      <c r="G4476" s="497" t="s">
        <v>237</v>
      </c>
      <c r="H4476" s="220"/>
      <c r="I4476" s="221"/>
      <c r="J4476" s="221">
        <f t="shared" si="332"/>
        <v>0</v>
      </c>
      <c r="K4476" s="221"/>
      <c r="L4476" s="221"/>
      <c r="M4476" s="221">
        <f t="shared" si="333"/>
        <v>0</v>
      </c>
      <c r="N4476" s="722"/>
      <c r="O4476" s="115"/>
      <c r="P4476" s="98"/>
      <c r="Q4476" s="98"/>
      <c r="R4476" s="98"/>
      <c r="S4476" s="98"/>
      <c r="T4476" s="98"/>
      <c r="U4476" s="98"/>
      <c r="V4476" s="98"/>
      <c r="W4476" s="98"/>
      <c r="X4476" s="98"/>
      <c r="Y4476" s="98"/>
      <c r="Z4476" s="98"/>
      <c r="AA4476" s="98"/>
      <c r="AB4476" s="98"/>
      <c r="AC4476" s="98"/>
    </row>
    <row r="4477" spans="1:29" s="80" customFormat="1" ht="30" hidden="1" x14ac:dyDescent="0.25">
      <c r="A4477" s="217"/>
      <c r="B4477" s="217"/>
      <c r="C4477" s="218"/>
      <c r="D4477" s="217"/>
      <c r="E4477" s="219"/>
      <c r="F4477" s="238" t="s">
        <v>238</v>
      </c>
      <c r="G4477" s="497" t="s">
        <v>239</v>
      </c>
      <c r="H4477" s="220"/>
      <c r="I4477" s="221"/>
      <c r="J4477" s="221">
        <f t="shared" si="332"/>
        <v>0</v>
      </c>
      <c r="K4477" s="221"/>
      <c r="L4477" s="221"/>
      <c r="M4477" s="221">
        <f t="shared" si="333"/>
        <v>0</v>
      </c>
      <c r="N4477" s="722"/>
      <c r="O4477" s="115"/>
      <c r="P4477" s="98"/>
      <c r="Q4477" s="98"/>
      <c r="R4477" s="98"/>
      <c r="S4477" s="98"/>
      <c r="T4477" s="98"/>
      <c r="U4477" s="98"/>
      <c r="V4477" s="98"/>
      <c r="W4477" s="98"/>
      <c r="X4477" s="98"/>
      <c r="Y4477" s="98"/>
      <c r="Z4477" s="98"/>
      <c r="AA4477" s="98"/>
      <c r="AB4477" s="98"/>
      <c r="AC4477" s="98"/>
    </row>
    <row r="4478" spans="1:29" s="80" customFormat="1" hidden="1" x14ac:dyDescent="0.25">
      <c r="A4478" s="217"/>
      <c r="B4478" s="217"/>
      <c r="C4478" s="218"/>
      <c r="D4478" s="217"/>
      <c r="E4478" s="219"/>
      <c r="F4478" s="238" t="s">
        <v>240</v>
      </c>
      <c r="G4478" s="497" t="s">
        <v>241</v>
      </c>
      <c r="H4478" s="220"/>
      <c r="I4478" s="221"/>
      <c r="J4478" s="221">
        <f t="shared" si="332"/>
        <v>0</v>
      </c>
      <c r="K4478" s="221"/>
      <c r="L4478" s="221"/>
      <c r="M4478" s="221">
        <f t="shared" si="333"/>
        <v>0</v>
      </c>
      <c r="N4478" s="722"/>
      <c r="O4478" s="115"/>
      <c r="P4478" s="98"/>
      <c r="Q4478" s="98"/>
      <c r="R4478" s="98"/>
      <c r="S4478" s="98"/>
      <c r="T4478" s="98"/>
      <c r="U4478" s="98"/>
      <c r="V4478" s="98"/>
      <c r="W4478" s="98"/>
      <c r="X4478" s="98"/>
      <c r="Y4478" s="98"/>
      <c r="Z4478" s="98"/>
      <c r="AA4478" s="98"/>
      <c r="AB4478" s="98"/>
      <c r="AC4478" s="98"/>
    </row>
    <row r="4479" spans="1:29" s="80" customFormat="1" ht="30" hidden="1" x14ac:dyDescent="0.25">
      <c r="A4479" s="217"/>
      <c r="B4479" s="217"/>
      <c r="C4479" s="218"/>
      <c r="D4479" s="217"/>
      <c r="E4479" s="219"/>
      <c r="F4479" s="238" t="s">
        <v>242</v>
      </c>
      <c r="G4479" s="497" t="s">
        <v>243</v>
      </c>
      <c r="H4479" s="220"/>
      <c r="I4479" s="221"/>
      <c r="J4479" s="221">
        <f t="shared" si="332"/>
        <v>0</v>
      </c>
      <c r="K4479" s="221"/>
      <c r="L4479" s="221"/>
      <c r="M4479" s="221">
        <f t="shared" si="333"/>
        <v>0</v>
      </c>
      <c r="N4479" s="722"/>
      <c r="O4479" s="115"/>
      <c r="P4479" s="98"/>
      <c r="Q4479" s="98"/>
      <c r="R4479" s="98"/>
      <c r="S4479" s="98"/>
      <c r="T4479" s="98"/>
      <c r="U4479" s="98"/>
      <c r="V4479" s="98"/>
      <c r="W4479" s="98"/>
      <c r="X4479" s="98"/>
      <c r="Y4479" s="98"/>
      <c r="Z4479" s="98"/>
      <c r="AA4479" s="98"/>
      <c r="AB4479" s="98"/>
      <c r="AC4479" s="98"/>
    </row>
    <row r="4480" spans="1:29" s="80" customFormat="1" hidden="1" x14ac:dyDescent="0.25">
      <c r="A4480" s="217"/>
      <c r="B4480" s="217"/>
      <c r="C4480" s="218"/>
      <c r="D4480" s="217"/>
      <c r="E4480" s="219"/>
      <c r="F4480" s="238" t="s">
        <v>244</v>
      </c>
      <c r="G4480" s="497" t="s">
        <v>245</v>
      </c>
      <c r="H4480" s="220"/>
      <c r="I4480" s="221"/>
      <c r="J4480" s="221">
        <f t="shared" si="332"/>
        <v>0</v>
      </c>
      <c r="K4480" s="221"/>
      <c r="L4480" s="221"/>
      <c r="M4480" s="221">
        <f t="shared" si="333"/>
        <v>0</v>
      </c>
      <c r="N4480" s="722"/>
      <c r="O4480" s="115"/>
      <c r="P4480" s="98"/>
      <c r="Q4480" s="98"/>
      <c r="R4480" s="98"/>
      <c r="S4480" s="98"/>
      <c r="T4480" s="98"/>
      <c r="U4480" s="98"/>
      <c r="V4480" s="98"/>
      <c r="W4480" s="98"/>
      <c r="X4480" s="98"/>
      <c r="Y4480" s="98"/>
      <c r="Z4480" s="98"/>
      <c r="AA4480" s="98"/>
      <c r="AB4480" s="98"/>
      <c r="AC4480" s="98"/>
    </row>
    <row r="4481" spans="1:29" s="80" customFormat="1" hidden="1" x14ac:dyDescent="0.25">
      <c r="A4481" s="217"/>
      <c r="B4481" s="217"/>
      <c r="C4481" s="218"/>
      <c r="D4481" s="217"/>
      <c r="E4481" s="219"/>
      <c r="F4481" s="238" t="s">
        <v>246</v>
      </c>
      <c r="G4481" s="497" t="s">
        <v>247</v>
      </c>
      <c r="H4481" s="220"/>
      <c r="I4481" s="221"/>
      <c r="J4481" s="221">
        <f t="shared" si="332"/>
        <v>0</v>
      </c>
      <c r="K4481" s="221"/>
      <c r="L4481" s="221"/>
      <c r="M4481" s="221">
        <f t="shared" si="333"/>
        <v>0</v>
      </c>
      <c r="N4481" s="722"/>
      <c r="O4481" s="115"/>
      <c r="P4481" s="98"/>
      <c r="Q4481" s="98"/>
      <c r="R4481" s="98"/>
      <c r="S4481" s="98"/>
      <c r="T4481" s="98"/>
      <c r="U4481" s="98"/>
      <c r="V4481" s="98"/>
      <c r="W4481" s="98"/>
      <c r="X4481" s="98"/>
      <c r="Y4481" s="98"/>
      <c r="Z4481" s="98"/>
      <c r="AA4481" s="98"/>
      <c r="AB4481" s="98"/>
      <c r="AC4481" s="98"/>
    </row>
    <row r="4482" spans="1:29" s="80" customFormat="1" ht="14.25" customHeight="1" x14ac:dyDescent="0.25">
      <c r="A4482" s="217"/>
      <c r="B4482" s="217"/>
      <c r="C4482" s="218"/>
      <c r="D4482" s="217"/>
      <c r="E4482" s="219"/>
      <c r="F4482" s="217"/>
      <c r="G4482" s="511" t="s">
        <v>4262</v>
      </c>
      <c r="H4482" s="239">
        <f>SUM(H4466:H4481)</f>
        <v>150000</v>
      </c>
      <c r="I4482" s="240">
        <f>SUM(I4467:I4481)</f>
        <v>0</v>
      </c>
      <c r="J4482" s="240">
        <f>SUM(J4466:J4481)</f>
        <v>150000</v>
      </c>
      <c r="K4482" s="240">
        <f>SUM(K4466:K4481)</f>
        <v>0</v>
      </c>
      <c r="L4482" s="240">
        <f>SUM(L4467:L4481)</f>
        <v>0</v>
      </c>
      <c r="M4482" s="240">
        <f>SUM(M4466:M4481)</f>
        <v>0</v>
      </c>
      <c r="N4482" s="724"/>
      <c r="O4482" s="115"/>
      <c r="P4482" s="98"/>
      <c r="Q4482" s="98"/>
      <c r="R4482" s="98"/>
      <c r="S4482" s="98"/>
      <c r="T4482" s="98"/>
      <c r="U4482" s="98"/>
      <c r="V4482" s="98"/>
      <c r="W4482" s="98"/>
      <c r="X4482" s="98"/>
      <c r="Y4482" s="98"/>
      <c r="Z4482" s="98"/>
      <c r="AA4482" s="98"/>
      <c r="AB4482" s="98"/>
      <c r="AC4482" s="98"/>
    </row>
    <row r="4483" spans="1:29" s="80" customFormat="1" ht="29.25" customHeight="1" x14ac:dyDescent="0.25">
      <c r="A4483" s="217"/>
      <c r="B4483" s="217"/>
      <c r="C4483" s="218"/>
      <c r="D4483" s="217"/>
      <c r="E4483" s="234"/>
      <c r="F4483" s="233"/>
      <c r="G4483" s="499" t="s">
        <v>4288</v>
      </c>
      <c r="H4483" s="235"/>
      <c r="I4483" s="236"/>
      <c r="J4483" s="237"/>
      <c r="K4483" s="237"/>
      <c r="L4483" s="237"/>
      <c r="M4483" s="237"/>
      <c r="N4483" s="723"/>
      <c r="O4483" s="115"/>
      <c r="P4483" s="98"/>
      <c r="Q4483" s="98"/>
      <c r="R4483" s="98"/>
      <c r="S4483" s="98"/>
      <c r="T4483" s="98"/>
      <c r="U4483" s="98"/>
      <c r="V4483" s="98"/>
      <c r="W4483" s="98"/>
      <c r="X4483" s="98"/>
      <c r="Y4483" s="98"/>
      <c r="Z4483" s="98"/>
      <c r="AA4483" s="98"/>
      <c r="AB4483" s="98"/>
      <c r="AC4483" s="98"/>
    </row>
    <row r="4484" spans="1:29" s="80" customFormat="1" ht="16.5" customHeight="1" x14ac:dyDescent="0.25">
      <c r="A4484" s="217"/>
      <c r="B4484" s="217"/>
      <c r="C4484" s="218"/>
      <c r="D4484" s="217"/>
      <c r="E4484" s="219"/>
      <c r="F4484" s="238" t="s">
        <v>219</v>
      </c>
      <c r="G4484" s="497" t="s">
        <v>220</v>
      </c>
      <c r="H4484" s="220">
        <f>SUM(H4405:H4464)</f>
        <v>150000</v>
      </c>
      <c r="I4484" s="221"/>
      <c r="J4484" s="221">
        <f>SUM(H4484:I4484)</f>
        <v>150000</v>
      </c>
      <c r="K4484" s="221">
        <f>SUM(K4405:K4464)</f>
        <v>0</v>
      </c>
      <c r="L4484" s="221"/>
      <c r="M4484" s="221">
        <f>SUM(K4484:L4484)</f>
        <v>0</v>
      </c>
      <c r="N4484" s="722"/>
      <c r="O4484" s="115"/>
      <c r="P4484" s="98"/>
      <c r="Q4484" s="98"/>
      <c r="R4484" s="98"/>
      <c r="S4484" s="98"/>
      <c r="T4484" s="98"/>
      <c r="U4484" s="98"/>
      <c r="V4484" s="98"/>
      <c r="W4484" s="98"/>
      <c r="X4484" s="98"/>
      <c r="Y4484" s="98"/>
      <c r="Z4484" s="98"/>
      <c r="AA4484" s="98"/>
      <c r="AB4484" s="98"/>
      <c r="AC4484" s="98"/>
    </row>
    <row r="4485" spans="1:29" s="80" customFormat="1" hidden="1" x14ac:dyDescent="0.25">
      <c r="A4485" s="217"/>
      <c r="B4485" s="217"/>
      <c r="C4485" s="218"/>
      <c r="D4485" s="217"/>
      <c r="E4485" s="219"/>
      <c r="F4485" s="238" t="s">
        <v>221</v>
      </c>
      <c r="G4485" s="497" t="s">
        <v>222</v>
      </c>
      <c r="H4485" s="220"/>
      <c r="I4485" s="221"/>
      <c r="J4485" s="221">
        <f t="shared" ref="J4485:J4499" si="334">SUM(H4485:I4485)</f>
        <v>0</v>
      </c>
      <c r="K4485" s="221"/>
      <c r="L4485" s="221"/>
      <c r="M4485" s="221">
        <f t="shared" ref="M4485:M4499" si="335">SUM(K4485:L4485)</f>
        <v>0</v>
      </c>
      <c r="N4485" s="722"/>
      <c r="O4485" s="115"/>
      <c r="P4485" s="98"/>
      <c r="Q4485" s="98"/>
      <c r="R4485" s="98"/>
      <c r="S4485" s="98"/>
      <c r="T4485" s="98"/>
      <c r="U4485" s="98"/>
      <c r="V4485" s="98"/>
      <c r="W4485" s="98"/>
      <c r="X4485" s="98"/>
      <c r="Y4485" s="98"/>
      <c r="Z4485" s="98"/>
      <c r="AA4485" s="98"/>
      <c r="AB4485" s="98"/>
      <c r="AC4485" s="98"/>
    </row>
    <row r="4486" spans="1:29" s="80" customFormat="1" hidden="1" x14ac:dyDescent="0.25">
      <c r="A4486" s="217"/>
      <c r="B4486" s="217"/>
      <c r="C4486" s="218"/>
      <c r="D4486" s="217"/>
      <c r="E4486" s="219"/>
      <c r="F4486" s="238" t="s">
        <v>223</v>
      </c>
      <c r="G4486" s="497" t="s">
        <v>224</v>
      </c>
      <c r="H4486" s="220"/>
      <c r="I4486" s="221"/>
      <c r="J4486" s="221">
        <f t="shared" si="334"/>
        <v>0</v>
      </c>
      <c r="K4486" s="221"/>
      <c r="L4486" s="221"/>
      <c r="M4486" s="221">
        <f t="shared" si="335"/>
        <v>0</v>
      </c>
      <c r="N4486" s="722"/>
      <c r="O4486" s="115"/>
      <c r="P4486" s="98"/>
      <c r="Q4486" s="98"/>
      <c r="R4486" s="98"/>
      <c r="S4486" s="98"/>
      <c r="T4486" s="98"/>
      <c r="U4486" s="98"/>
      <c r="V4486" s="98"/>
      <c r="W4486" s="98"/>
      <c r="X4486" s="98"/>
      <c r="Y4486" s="98"/>
      <c r="Z4486" s="98"/>
      <c r="AA4486" s="98"/>
      <c r="AB4486" s="98"/>
      <c r="AC4486" s="98"/>
    </row>
    <row r="4487" spans="1:29" s="80" customFormat="1" hidden="1" x14ac:dyDescent="0.25">
      <c r="A4487" s="217"/>
      <c r="B4487" s="217"/>
      <c r="C4487" s="218"/>
      <c r="D4487" s="217"/>
      <c r="E4487" s="219"/>
      <c r="F4487" s="238" t="s">
        <v>225</v>
      </c>
      <c r="G4487" s="497" t="s">
        <v>226</v>
      </c>
      <c r="H4487" s="220"/>
      <c r="I4487" s="221"/>
      <c r="J4487" s="221">
        <f t="shared" si="334"/>
        <v>0</v>
      </c>
      <c r="K4487" s="221"/>
      <c r="L4487" s="221"/>
      <c r="M4487" s="221">
        <f t="shared" si="335"/>
        <v>0</v>
      </c>
      <c r="N4487" s="722"/>
      <c r="O4487" s="115"/>
      <c r="P4487" s="98"/>
      <c r="Q4487" s="98"/>
      <c r="R4487" s="98"/>
      <c r="S4487" s="98"/>
      <c r="T4487" s="98"/>
      <c r="U4487" s="98"/>
      <c r="V4487" s="98"/>
      <c r="W4487" s="98"/>
      <c r="X4487" s="98"/>
      <c r="Y4487" s="98"/>
      <c r="Z4487" s="98"/>
      <c r="AA4487" s="98"/>
      <c r="AB4487" s="98"/>
      <c r="AC4487" s="98"/>
    </row>
    <row r="4488" spans="1:29" s="80" customFormat="1" hidden="1" x14ac:dyDescent="0.25">
      <c r="A4488" s="217"/>
      <c r="B4488" s="217"/>
      <c r="C4488" s="218"/>
      <c r="D4488" s="217"/>
      <c r="E4488" s="219"/>
      <c r="F4488" s="238" t="s">
        <v>227</v>
      </c>
      <c r="G4488" s="497" t="s">
        <v>228</v>
      </c>
      <c r="H4488" s="220"/>
      <c r="I4488" s="221"/>
      <c r="J4488" s="221">
        <f t="shared" si="334"/>
        <v>0</v>
      </c>
      <c r="K4488" s="221"/>
      <c r="L4488" s="221"/>
      <c r="M4488" s="221">
        <f t="shared" si="335"/>
        <v>0</v>
      </c>
      <c r="N4488" s="722"/>
      <c r="O4488" s="115"/>
      <c r="P4488" s="98"/>
      <c r="Q4488" s="98"/>
      <c r="R4488" s="98"/>
      <c r="S4488" s="98"/>
      <c r="T4488" s="98"/>
      <c r="U4488" s="98"/>
      <c r="V4488" s="98"/>
      <c r="W4488" s="98"/>
      <c r="X4488" s="98"/>
      <c r="Y4488" s="98"/>
      <c r="Z4488" s="98"/>
      <c r="AA4488" s="98"/>
      <c r="AB4488" s="98"/>
      <c r="AC4488" s="98"/>
    </row>
    <row r="4489" spans="1:29" s="80" customFormat="1" hidden="1" x14ac:dyDescent="0.25">
      <c r="A4489" s="217"/>
      <c r="B4489" s="217"/>
      <c r="C4489" s="218"/>
      <c r="D4489" s="217"/>
      <c r="E4489" s="219"/>
      <c r="F4489" s="238" t="s">
        <v>229</v>
      </c>
      <c r="G4489" s="497" t="s">
        <v>230</v>
      </c>
      <c r="H4489" s="220"/>
      <c r="I4489" s="221"/>
      <c r="J4489" s="221">
        <f t="shared" si="334"/>
        <v>0</v>
      </c>
      <c r="K4489" s="221"/>
      <c r="L4489" s="221"/>
      <c r="M4489" s="221">
        <f t="shared" si="335"/>
        <v>0</v>
      </c>
      <c r="N4489" s="722"/>
      <c r="O4489" s="115"/>
      <c r="P4489" s="98"/>
      <c r="Q4489" s="98"/>
      <c r="R4489" s="98"/>
      <c r="S4489" s="98"/>
      <c r="T4489" s="98"/>
      <c r="U4489" s="98"/>
      <c r="V4489" s="98"/>
      <c r="W4489" s="98"/>
      <c r="X4489" s="98"/>
      <c r="Y4489" s="98"/>
      <c r="Z4489" s="98"/>
      <c r="AA4489" s="98"/>
      <c r="AB4489" s="98"/>
      <c r="AC4489" s="98"/>
    </row>
    <row r="4490" spans="1:29" s="80" customFormat="1" hidden="1" x14ac:dyDescent="0.25">
      <c r="A4490" s="217"/>
      <c r="B4490" s="217"/>
      <c r="C4490" s="218"/>
      <c r="D4490" s="217"/>
      <c r="E4490" s="219"/>
      <c r="F4490" s="238" t="s">
        <v>231</v>
      </c>
      <c r="G4490" s="497" t="s">
        <v>4115</v>
      </c>
      <c r="H4490" s="220"/>
      <c r="I4490" s="221"/>
      <c r="J4490" s="221">
        <f t="shared" si="334"/>
        <v>0</v>
      </c>
      <c r="K4490" s="221"/>
      <c r="L4490" s="221"/>
      <c r="M4490" s="221">
        <f t="shared" si="335"/>
        <v>0</v>
      </c>
      <c r="N4490" s="722"/>
      <c r="O4490" s="115"/>
      <c r="P4490" s="98"/>
      <c r="Q4490" s="98"/>
      <c r="R4490" s="98"/>
      <c r="S4490" s="98"/>
      <c r="T4490" s="98"/>
      <c r="U4490" s="98"/>
      <c r="V4490" s="98"/>
      <c r="W4490" s="98"/>
      <c r="X4490" s="98"/>
      <c r="Y4490" s="98"/>
      <c r="Z4490" s="98"/>
      <c r="AA4490" s="98"/>
      <c r="AB4490" s="98"/>
      <c r="AC4490" s="98"/>
    </row>
    <row r="4491" spans="1:29" s="80" customFormat="1" hidden="1" x14ac:dyDescent="0.25">
      <c r="A4491" s="217"/>
      <c r="B4491" s="217"/>
      <c r="C4491" s="218"/>
      <c r="D4491" s="217"/>
      <c r="E4491" s="219"/>
      <c r="F4491" s="238" t="s">
        <v>232</v>
      </c>
      <c r="G4491" s="497" t="s">
        <v>4114</v>
      </c>
      <c r="H4491" s="220"/>
      <c r="I4491" s="221"/>
      <c r="J4491" s="221">
        <f t="shared" si="334"/>
        <v>0</v>
      </c>
      <c r="K4491" s="221"/>
      <c r="L4491" s="221"/>
      <c r="M4491" s="221">
        <f t="shared" si="335"/>
        <v>0</v>
      </c>
      <c r="N4491" s="722"/>
      <c r="O4491" s="115"/>
      <c r="P4491" s="98"/>
      <c r="Q4491" s="98"/>
      <c r="R4491" s="98"/>
      <c r="S4491" s="98"/>
      <c r="T4491" s="98"/>
      <c r="U4491" s="98"/>
      <c r="V4491" s="98"/>
      <c r="W4491" s="98"/>
      <c r="X4491" s="98"/>
      <c r="Y4491" s="98"/>
      <c r="Z4491" s="98"/>
      <c r="AA4491" s="98"/>
      <c r="AB4491" s="98"/>
      <c r="AC4491" s="98"/>
    </row>
    <row r="4492" spans="1:29" s="80" customFormat="1" hidden="1" x14ac:dyDescent="0.25">
      <c r="A4492" s="217"/>
      <c r="B4492" s="217"/>
      <c r="C4492" s="218"/>
      <c r="D4492" s="217"/>
      <c r="E4492" s="219"/>
      <c r="F4492" s="238" t="s">
        <v>233</v>
      </c>
      <c r="G4492" s="497" t="s">
        <v>42</v>
      </c>
      <c r="H4492" s="220"/>
      <c r="I4492" s="221"/>
      <c r="J4492" s="221">
        <f t="shared" si="334"/>
        <v>0</v>
      </c>
      <c r="K4492" s="221"/>
      <c r="L4492" s="221"/>
      <c r="M4492" s="221">
        <f t="shared" si="335"/>
        <v>0</v>
      </c>
      <c r="N4492" s="722"/>
      <c r="O4492" s="115"/>
      <c r="P4492" s="98"/>
      <c r="Q4492" s="98"/>
      <c r="R4492" s="98"/>
      <c r="S4492" s="98"/>
      <c r="T4492" s="98"/>
      <c r="U4492" s="98"/>
      <c r="V4492" s="98"/>
      <c r="W4492" s="98"/>
      <c r="X4492" s="98"/>
      <c r="Y4492" s="98"/>
      <c r="Z4492" s="98"/>
      <c r="AA4492" s="98"/>
      <c r="AB4492" s="98"/>
      <c r="AC4492" s="98"/>
    </row>
    <row r="4493" spans="1:29" s="80" customFormat="1" hidden="1" x14ac:dyDescent="0.25">
      <c r="A4493" s="217"/>
      <c r="B4493" s="217"/>
      <c r="C4493" s="218"/>
      <c r="D4493" s="217"/>
      <c r="E4493" s="219"/>
      <c r="F4493" s="238" t="s">
        <v>234</v>
      </c>
      <c r="G4493" s="497" t="s">
        <v>235</v>
      </c>
      <c r="H4493" s="220"/>
      <c r="I4493" s="221"/>
      <c r="J4493" s="221">
        <f t="shared" si="334"/>
        <v>0</v>
      </c>
      <c r="K4493" s="221"/>
      <c r="L4493" s="221"/>
      <c r="M4493" s="221">
        <f t="shared" si="335"/>
        <v>0</v>
      </c>
      <c r="N4493" s="722"/>
      <c r="O4493" s="115"/>
      <c r="P4493" s="98"/>
      <c r="Q4493" s="98"/>
      <c r="R4493" s="98"/>
      <c r="S4493" s="98"/>
      <c r="T4493" s="98"/>
      <c r="U4493" s="98"/>
      <c r="V4493" s="98"/>
      <c r="W4493" s="98"/>
      <c r="X4493" s="98"/>
      <c r="Y4493" s="98"/>
      <c r="Z4493" s="98"/>
      <c r="AA4493" s="98"/>
      <c r="AB4493" s="98"/>
      <c r="AC4493" s="98"/>
    </row>
    <row r="4494" spans="1:29" s="80" customFormat="1" hidden="1" x14ac:dyDescent="0.25">
      <c r="A4494" s="217"/>
      <c r="B4494" s="217"/>
      <c r="C4494" s="218"/>
      <c r="D4494" s="217"/>
      <c r="E4494" s="219"/>
      <c r="F4494" s="238" t="s">
        <v>236</v>
      </c>
      <c r="G4494" s="497" t="s">
        <v>237</v>
      </c>
      <c r="H4494" s="220"/>
      <c r="I4494" s="221"/>
      <c r="J4494" s="221">
        <f t="shared" si="334"/>
        <v>0</v>
      </c>
      <c r="K4494" s="221"/>
      <c r="L4494" s="221"/>
      <c r="M4494" s="221">
        <f t="shared" si="335"/>
        <v>0</v>
      </c>
      <c r="N4494" s="722"/>
      <c r="O4494" s="115"/>
      <c r="P4494" s="98"/>
      <c r="Q4494" s="98"/>
      <c r="R4494" s="98"/>
      <c r="S4494" s="98"/>
      <c r="T4494" s="98"/>
      <c r="U4494" s="98"/>
      <c r="V4494" s="98"/>
      <c r="W4494" s="98"/>
      <c r="X4494" s="98"/>
      <c r="Y4494" s="98"/>
      <c r="Z4494" s="98"/>
      <c r="AA4494" s="98"/>
      <c r="AB4494" s="98"/>
      <c r="AC4494" s="98"/>
    </row>
    <row r="4495" spans="1:29" s="80" customFormat="1" ht="30" hidden="1" x14ac:dyDescent="0.25">
      <c r="A4495" s="217"/>
      <c r="B4495" s="217"/>
      <c r="C4495" s="218"/>
      <c r="D4495" s="217"/>
      <c r="E4495" s="219"/>
      <c r="F4495" s="238" t="s">
        <v>238</v>
      </c>
      <c r="G4495" s="497" t="s">
        <v>239</v>
      </c>
      <c r="H4495" s="220"/>
      <c r="I4495" s="221"/>
      <c r="J4495" s="221">
        <f t="shared" si="334"/>
        <v>0</v>
      </c>
      <c r="K4495" s="221"/>
      <c r="L4495" s="221"/>
      <c r="M4495" s="221">
        <f t="shared" si="335"/>
        <v>0</v>
      </c>
      <c r="N4495" s="722"/>
      <c r="O4495" s="115"/>
      <c r="P4495" s="98"/>
      <c r="Q4495" s="98"/>
      <c r="R4495" s="98"/>
      <c r="S4495" s="98"/>
      <c r="T4495" s="98"/>
      <c r="U4495" s="98"/>
      <c r="V4495" s="98"/>
      <c r="W4495" s="98"/>
      <c r="X4495" s="98"/>
      <c r="Y4495" s="98"/>
      <c r="Z4495" s="98"/>
      <c r="AA4495" s="98"/>
      <c r="AB4495" s="98"/>
      <c r="AC4495" s="98"/>
    </row>
    <row r="4496" spans="1:29" s="80" customFormat="1" hidden="1" x14ac:dyDescent="0.25">
      <c r="A4496" s="217"/>
      <c r="B4496" s="217"/>
      <c r="C4496" s="218"/>
      <c r="D4496" s="217"/>
      <c r="E4496" s="219"/>
      <c r="F4496" s="238" t="s">
        <v>240</v>
      </c>
      <c r="G4496" s="497" t="s">
        <v>241</v>
      </c>
      <c r="H4496" s="220"/>
      <c r="I4496" s="221"/>
      <c r="J4496" s="221">
        <f t="shared" si="334"/>
        <v>0</v>
      </c>
      <c r="K4496" s="221"/>
      <c r="L4496" s="221"/>
      <c r="M4496" s="221">
        <f t="shared" si="335"/>
        <v>0</v>
      </c>
      <c r="N4496" s="722"/>
      <c r="O4496" s="115"/>
      <c r="P4496" s="98"/>
      <c r="Q4496" s="98"/>
      <c r="R4496" s="98"/>
      <c r="S4496" s="98"/>
      <c r="T4496" s="98"/>
      <c r="U4496" s="98"/>
      <c r="V4496" s="98"/>
      <c r="W4496" s="98"/>
      <c r="X4496" s="98"/>
      <c r="Y4496" s="98"/>
      <c r="Z4496" s="98"/>
      <c r="AA4496" s="98"/>
      <c r="AB4496" s="98"/>
      <c r="AC4496" s="98"/>
    </row>
    <row r="4497" spans="1:29" s="80" customFormat="1" ht="30" hidden="1" x14ac:dyDescent="0.25">
      <c r="A4497" s="217"/>
      <c r="B4497" s="217"/>
      <c r="C4497" s="218"/>
      <c r="D4497" s="217"/>
      <c r="E4497" s="219"/>
      <c r="F4497" s="238" t="s">
        <v>242</v>
      </c>
      <c r="G4497" s="497" t="s">
        <v>243</v>
      </c>
      <c r="H4497" s="220"/>
      <c r="I4497" s="221"/>
      <c r="J4497" s="221">
        <f t="shared" si="334"/>
        <v>0</v>
      </c>
      <c r="K4497" s="221"/>
      <c r="L4497" s="221"/>
      <c r="M4497" s="221">
        <f t="shared" si="335"/>
        <v>0</v>
      </c>
      <c r="N4497" s="722"/>
      <c r="O4497" s="115"/>
      <c r="P4497" s="98"/>
      <c r="Q4497" s="98"/>
      <c r="R4497" s="98"/>
      <c r="S4497" s="98"/>
      <c r="T4497" s="98"/>
      <c r="U4497" s="98"/>
      <c r="V4497" s="98"/>
      <c r="W4497" s="98"/>
      <c r="X4497" s="98"/>
      <c r="Y4497" s="98"/>
      <c r="Z4497" s="98"/>
      <c r="AA4497" s="98"/>
      <c r="AB4497" s="98"/>
      <c r="AC4497" s="98"/>
    </row>
    <row r="4498" spans="1:29" s="80" customFormat="1" hidden="1" x14ac:dyDescent="0.25">
      <c r="A4498" s="217"/>
      <c r="B4498" s="217"/>
      <c r="C4498" s="218"/>
      <c r="D4498" s="217"/>
      <c r="E4498" s="219"/>
      <c r="F4498" s="238" t="s">
        <v>244</v>
      </c>
      <c r="G4498" s="497" t="s">
        <v>245</v>
      </c>
      <c r="H4498" s="220"/>
      <c r="I4498" s="221"/>
      <c r="J4498" s="221">
        <f t="shared" si="334"/>
        <v>0</v>
      </c>
      <c r="K4498" s="221"/>
      <c r="L4498" s="221"/>
      <c r="M4498" s="221">
        <f t="shared" si="335"/>
        <v>0</v>
      </c>
      <c r="N4498" s="722"/>
      <c r="O4498" s="115"/>
      <c r="P4498" s="98"/>
      <c r="Q4498" s="98"/>
      <c r="R4498" s="98"/>
      <c r="S4498" s="98"/>
      <c r="T4498" s="98"/>
      <c r="U4498" s="98"/>
      <c r="V4498" s="98"/>
      <c r="W4498" s="98"/>
      <c r="X4498" s="98"/>
      <c r="Y4498" s="98"/>
      <c r="Z4498" s="98"/>
      <c r="AA4498" s="98"/>
      <c r="AB4498" s="98"/>
      <c r="AC4498" s="98"/>
    </row>
    <row r="4499" spans="1:29" s="80" customFormat="1" hidden="1" x14ac:dyDescent="0.25">
      <c r="A4499" s="217"/>
      <c r="B4499" s="217"/>
      <c r="C4499" s="218"/>
      <c r="D4499" s="217"/>
      <c r="E4499" s="219"/>
      <c r="F4499" s="238" t="s">
        <v>246</v>
      </c>
      <c r="G4499" s="497" t="s">
        <v>247</v>
      </c>
      <c r="H4499" s="220"/>
      <c r="I4499" s="221"/>
      <c r="J4499" s="221">
        <f t="shared" si="334"/>
        <v>0</v>
      </c>
      <c r="K4499" s="221"/>
      <c r="L4499" s="221"/>
      <c r="M4499" s="221">
        <f t="shared" si="335"/>
        <v>0</v>
      </c>
      <c r="N4499" s="722"/>
      <c r="O4499" s="115"/>
      <c r="P4499" s="98"/>
      <c r="Q4499" s="98"/>
      <c r="R4499" s="98"/>
      <c r="S4499" s="98"/>
      <c r="T4499" s="98"/>
      <c r="U4499" s="98"/>
      <c r="V4499" s="98"/>
      <c r="W4499" s="98"/>
      <c r="X4499" s="98"/>
      <c r="Y4499" s="98"/>
      <c r="Z4499" s="98"/>
      <c r="AA4499" s="98"/>
      <c r="AB4499" s="98"/>
      <c r="AC4499" s="98"/>
    </row>
    <row r="4500" spans="1:29" s="80" customFormat="1" ht="14.25" customHeight="1" x14ac:dyDescent="0.25">
      <c r="A4500" s="217"/>
      <c r="B4500" s="217"/>
      <c r="C4500" s="218"/>
      <c r="D4500" s="217"/>
      <c r="E4500" s="219"/>
      <c r="F4500" s="217"/>
      <c r="G4500" s="498" t="s">
        <v>4289</v>
      </c>
      <c r="H4500" s="239">
        <f>SUM(H4484:H4499)</f>
        <v>150000</v>
      </c>
      <c r="I4500" s="240">
        <f>SUM(I4485:I4499)</f>
        <v>0</v>
      </c>
      <c r="J4500" s="240">
        <f>SUM(J4484:J4499)</f>
        <v>150000</v>
      </c>
      <c r="K4500" s="240">
        <f>SUM(K4484:K4499)</f>
        <v>0</v>
      </c>
      <c r="L4500" s="240">
        <f>SUM(L4485:L4499)</f>
        <v>0</v>
      </c>
      <c r="M4500" s="240">
        <f>SUM(M4484:M4499)</f>
        <v>0</v>
      </c>
      <c r="N4500" s="724"/>
      <c r="O4500" s="115"/>
      <c r="P4500" s="98"/>
      <c r="Q4500" s="98"/>
      <c r="R4500" s="98"/>
      <c r="S4500" s="98"/>
      <c r="T4500" s="98"/>
      <c r="U4500" s="98"/>
      <c r="V4500" s="98"/>
      <c r="W4500" s="98"/>
      <c r="X4500" s="98"/>
      <c r="Y4500" s="98"/>
      <c r="Z4500" s="98"/>
      <c r="AA4500" s="98"/>
      <c r="AB4500" s="98"/>
      <c r="AC4500" s="98"/>
    </row>
    <row r="4501" spans="1:29" s="80" customFormat="1" ht="17.25" hidden="1" customHeight="1" x14ac:dyDescent="0.25">
      <c r="A4501" s="217"/>
      <c r="B4501" s="251"/>
      <c r="C4501" s="256" t="s">
        <v>4177</v>
      </c>
      <c r="D4501" s="229"/>
      <c r="E4501" s="257"/>
      <c r="F4501" s="258"/>
      <c r="G4501" s="518" t="s">
        <v>4295</v>
      </c>
      <c r="H4501" s="253"/>
      <c r="I4501" s="254"/>
      <c r="J4501" s="267"/>
      <c r="K4501" s="267"/>
      <c r="L4501" s="267"/>
      <c r="M4501" s="267"/>
      <c r="N4501" s="733"/>
      <c r="O4501" s="115"/>
      <c r="P4501" s="98"/>
      <c r="Q4501" s="98"/>
      <c r="R4501" s="98"/>
      <c r="S4501" s="98"/>
      <c r="T4501" s="98"/>
      <c r="U4501" s="98"/>
      <c r="V4501" s="98"/>
      <c r="W4501" s="98"/>
      <c r="X4501" s="98"/>
      <c r="Y4501" s="98"/>
      <c r="Z4501" s="98"/>
      <c r="AA4501" s="98"/>
      <c r="AB4501" s="98"/>
      <c r="AC4501" s="98"/>
    </row>
    <row r="4502" spans="1:29" s="80" customFormat="1" ht="13.5" hidden="1" customHeight="1" x14ac:dyDescent="0.25">
      <c r="A4502" s="250"/>
      <c r="B4502" s="217"/>
      <c r="C4502" s="228"/>
      <c r="D4502" s="230">
        <v>660</v>
      </c>
      <c r="E4502" s="231"/>
      <c r="F4502" s="230"/>
      <c r="G4502" s="492" t="s">
        <v>171</v>
      </c>
      <c r="H4502" s="220"/>
      <c r="I4502" s="221"/>
      <c r="J4502" s="221"/>
      <c r="K4502" s="221"/>
      <c r="L4502" s="221"/>
      <c r="M4502" s="221"/>
      <c r="N4502" s="722"/>
      <c r="O4502" s="115"/>
      <c r="P4502" s="98"/>
      <c r="Q4502" s="98"/>
      <c r="R4502" s="98"/>
      <c r="S4502" s="98"/>
      <c r="T4502" s="98"/>
      <c r="U4502" s="98"/>
      <c r="V4502" s="98"/>
      <c r="W4502" s="98"/>
      <c r="X4502" s="98"/>
      <c r="Y4502" s="98"/>
      <c r="Z4502" s="98"/>
      <c r="AA4502" s="98"/>
      <c r="AB4502" s="98"/>
      <c r="AC4502" s="98"/>
    </row>
    <row r="4503" spans="1:29" s="80" customFormat="1" hidden="1" x14ac:dyDescent="0.25">
      <c r="A4503" s="217"/>
      <c r="B4503" s="217"/>
      <c r="C4503" s="218"/>
      <c r="D4503" s="217"/>
      <c r="E4503" s="219"/>
      <c r="F4503" s="233">
        <v>411</v>
      </c>
      <c r="G4503" s="493" t="s">
        <v>3738</v>
      </c>
      <c r="H4503" s="220"/>
      <c r="I4503" s="221"/>
      <c r="J4503" s="221">
        <f>SUM(H4503:I4503)</f>
        <v>0</v>
      </c>
      <c r="K4503" s="221"/>
      <c r="L4503" s="221"/>
      <c r="M4503" s="221">
        <f>SUM(K4503:L4503)</f>
        <v>0</v>
      </c>
      <c r="N4503" s="722"/>
      <c r="O4503" s="115"/>
      <c r="P4503" s="98"/>
      <c r="Q4503" s="98"/>
      <c r="R4503" s="98"/>
      <c r="S4503" s="98"/>
      <c r="T4503" s="98"/>
      <c r="U4503" s="98"/>
      <c r="V4503" s="98"/>
      <c r="W4503" s="98"/>
      <c r="X4503" s="98"/>
      <c r="Y4503" s="98"/>
      <c r="Z4503" s="98"/>
      <c r="AA4503" s="98"/>
      <c r="AB4503" s="98"/>
      <c r="AC4503" s="98"/>
    </row>
    <row r="4504" spans="1:29" s="80" customFormat="1" hidden="1" x14ac:dyDescent="0.25">
      <c r="A4504" s="217"/>
      <c r="B4504" s="217"/>
      <c r="C4504" s="218"/>
      <c r="D4504" s="217"/>
      <c r="E4504" s="219"/>
      <c r="F4504" s="233">
        <v>412</v>
      </c>
      <c r="G4504" s="494" t="s">
        <v>3630</v>
      </c>
      <c r="H4504" s="220"/>
      <c r="I4504" s="221"/>
      <c r="J4504" s="221">
        <f t="shared" ref="J4504:J4562" si="336">SUM(H4504:I4504)</f>
        <v>0</v>
      </c>
      <c r="K4504" s="221"/>
      <c r="L4504" s="221"/>
      <c r="M4504" s="221">
        <f t="shared" ref="M4504:M4562" si="337">SUM(K4504:L4504)</f>
        <v>0</v>
      </c>
      <c r="N4504" s="722"/>
      <c r="O4504" s="115"/>
      <c r="P4504" s="98"/>
      <c r="Q4504" s="98"/>
      <c r="R4504" s="98"/>
      <c r="S4504" s="98"/>
      <c r="T4504" s="98"/>
      <c r="U4504" s="98"/>
      <c r="V4504" s="98"/>
      <c r="W4504" s="98"/>
      <c r="X4504" s="98"/>
      <c r="Y4504" s="98"/>
      <c r="Z4504" s="98"/>
      <c r="AA4504" s="98"/>
      <c r="AB4504" s="98"/>
      <c r="AC4504" s="98"/>
    </row>
    <row r="4505" spans="1:29" s="80" customFormat="1" hidden="1" x14ac:dyDescent="0.25">
      <c r="A4505" s="217"/>
      <c r="B4505" s="217"/>
      <c r="C4505" s="218"/>
      <c r="D4505" s="217"/>
      <c r="E4505" s="219"/>
      <c r="F4505" s="233">
        <v>413</v>
      </c>
      <c r="G4505" s="493" t="s">
        <v>3739</v>
      </c>
      <c r="H4505" s="220"/>
      <c r="I4505" s="221"/>
      <c r="J4505" s="221">
        <f t="shared" si="336"/>
        <v>0</v>
      </c>
      <c r="K4505" s="221"/>
      <c r="L4505" s="221"/>
      <c r="M4505" s="221">
        <f t="shared" si="337"/>
        <v>0</v>
      </c>
      <c r="N4505" s="722"/>
      <c r="O4505" s="115"/>
      <c r="P4505" s="98"/>
      <c r="Q4505" s="98"/>
      <c r="R4505" s="98"/>
      <c r="S4505" s="98"/>
      <c r="T4505" s="98"/>
      <c r="U4505" s="98"/>
      <c r="V4505" s="98"/>
      <c r="W4505" s="98"/>
      <c r="X4505" s="98"/>
      <c r="Y4505" s="98"/>
      <c r="Z4505" s="98"/>
      <c r="AA4505" s="98"/>
      <c r="AB4505" s="98"/>
      <c r="AC4505" s="98"/>
    </row>
    <row r="4506" spans="1:29" s="80" customFormat="1" hidden="1" x14ac:dyDescent="0.25">
      <c r="A4506" s="217"/>
      <c r="B4506" s="217"/>
      <c r="C4506" s="218"/>
      <c r="D4506" s="217"/>
      <c r="E4506" s="219"/>
      <c r="F4506" s="233">
        <v>414</v>
      </c>
      <c r="G4506" s="493" t="s">
        <v>3631</v>
      </c>
      <c r="H4506" s="220"/>
      <c r="I4506" s="221"/>
      <c r="J4506" s="221">
        <f t="shared" si="336"/>
        <v>0</v>
      </c>
      <c r="K4506" s="221"/>
      <c r="L4506" s="221"/>
      <c r="M4506" s="221">
        <f t="shared" si="337"/>
        <v>0</v>
      </c>
      <c r="N4506" s="722"/>
      <c r="O4506" s="115"/>
      <c r="P4506" s="98"/>
      <c r="Q4506" s="98"/>
      <c r="R4506" s="98"/>
      <c r="S4506" s="98"/>
      <c r="T4506" s="98"/>
      <c r="U4506" s="98"/>
      <c r="V4506" s="98"/>
      <c r="W4506" s="98"/>
      <c r="X4506" s="98"/>
      <c r="Y4506" s="98"/>
      <c r="Z4506" s="98"/>
      <c r="AA4506" s="98"/>
      <c r="AB4506" s="98"/>
      <c r="AC4506" s="98"/>
    </row>
    <row r="4507" spans="1:29" s="80" customFormat="1" hidden="1" x14ac:dyDescent="0.25">
      <c r="A4507" s="217"/>
      <c r="B4507" s="217"/>
      <c r="C4507" s="218"/>
      <c r="D4507" s="217"/>
      <c r="E4507" s="219"/>
      <c r="F4507" s="233">
        <v>415</v>
      </c>
      <c r="G4507" s="493" t="s">
        <v>3748</v>
      </c>
      <c r="H4507" s="220"/>
      <c r="I4507" s="221"/>
      <c r="J4507" s="221">
        <f t="shared" si="336"/>
        <v>0</v>
      </c>
      <c r="K4507" s="221"/>
      <c r="L4507" s="221"/>
      <c r="M4507" s="221">
        <f t="shared" si="337"/>
        <v>0</v>
      </c>
      <c r="N4507" s="722"/>
      <c r="O4507" s="115"/>
      <c r="P4507" s="98"/>
      <c r="Q4507" s="98"/>
      <c r="R4507" s="98"/>
      <c r="S4507" s="98"/>
      <c r="T4507" s="98"/>
      <c r="U4507" s="98"/>
      <c r="V4507" s="98"/>
      <c r="W4507" s="98"/>
      <c r="X4507" s="98"/>
      <c r="Y4507" s="98"/>
      <c r="Z4507" s="98"/>
      <c r="AA4507" s="98"/>
      <c r="AB4507" s="98"/>
      <c r="AC4507" s="98"/>
    </row>
    <row r="4508" spans="1:29" s="80" customFormat="1" hidden="1" x14ac:dyDescent="0.25">
      <c r="A4508" s="217"/>
      <c r="B4508" s="217"/>
      <c r="C4508" s="218"/>
      <c r="D4508" s="217"/>
      <c r="E4508" s="219"/>
      <c r="F4508" s="233">
        <v>416</v>
      </c>
      <c r="G4508" s="493" t="s">
        <v>3749</v>
      </c>
      <c r="H4508" s="220"/>
      <c r="I4508" s="221"/>
      <c r="J4508" s="221">
        <f t="shared" si="336"/>
        <v>0</v>
      </c>
      <c r="K4508" s="221"/>
      <c r="L4508" s="221"/>
      <c r="M4508" s="221">
        <f t="shared" si="337"/>
        <v>0</v>
      </c>
      <c r="N4508" s="722"/>
      <c r="O4508" s="115"/>
      <c r="P4508" s="98"/>
      <c r="Q4508" s="98"/>
      <c r="R4508" s="98"/>
      <c r="S4508" s="98"/>
      <c r="T4508" s="98"/>
      <c r="U4508" s="98"/>
      <c r="V4508" s="98"/>
      <c r="W4508" s="98"/>
      <c r="X4508" s="98"/>
      <c r="Y4508" s="98"/>
      <c r="Z4508" s="98"/>
      <c r="AA4508" s="98"/>
      <c r="AB4508" s="98"/>
      <c r="AC4508" s="98"/>
    </row>
    <row r="4509" spans="1:29" s="80" customFormat="1" hidden="1" x14ac:dyDescent="0.25">
      <c r="A4509" s="217"/>
      <c r="B4509" s="217"/>
      <c r="C4509" s="218"/>
      <c r="D4509" s="217"/>
      <c r="E4509" s="219"/>
      <c r="F4509" s="233">
        <v>417</v>
      </c>
      <c r="G4509" s="493" t="s">
        <v>3750</v>
      </c>
      <c r="H4509" s="220"/>
      <c r="I4509" s="221"/>
      <c r="J4509" s="221">
        <f t="shared" si="336"/>
        <v>0</v>
      </c>
      <c r="K4509" s="221"/>
      <c r="L4509" s="221"/>
      <c r="M4509" s="221">
        <f t="shared" si="337"/>
        <v>0</v>
      </c>
      <c r="N4509" s="722"/>
      <c r="O4509" s="115"/>
      <c r="P4509" s="98"/>
      <c r="Q4509" s="98"/>
      <c r="R4509" s="98"/>
      <c r="S4509" s="98"/>
      <c r="T4509" s="98"/>
      <c r="U4509" s="98"/>
      <c r="V4509" s="98"/>
      <c r="W4509" s="98"/>
      <c r="X4509" s="98"/>
      <c r="Y4509" s="98"/>
      <c r="Z4509" s="98"/>
      <c r="AA4509" s="98"/>
      <c r="AB4509" s="98"/>
      <c r="AC4509" s="98"/>
    </row>
    <row r="4510" spans="1:29" s="80" customFormat="1" hidden="1" x14ac:dyDescent="0.25">
      <c r="A4510" s="217"/>
      <c r="B4510" s="217"/>
      <c r="C4510" s="218"/>
      <c r="D4510" s="217"/>
      <c r="E4510" s="219"/>
      <c r="F4510" s="233">
        <v>418</v>
      </c>
      <c r="G4510" s="493" t="s">
        <v>3632</v>
      </c>
      <c r="H4510" s="220"/>
      <c r="I4510" s="221"/>
      <c r="J4510" s="221">
        <f t="shared" si="336"/>
        <v>0</v>
      </c>
      <c r="K4510" s="221"/>
      <c r="L4510" s="221"/>
      <c r="M4510" s="221">
        <f t="shared" si="337"/>
        <v>0</v>
      </c>
      <c r="N4510" s="722"/>
      <c r="O4510" s="115"/>
      <c r="P4510" s="98"/>
      <c r="Q4510" s="98"/>
      <c r="R4510" s="98"/>
      <c r="S4510" s="98"/>
      <c r="T4510" s="98"/>
      <c r="U4510" s="98"/>
      <c r="V4510" s="98"/>
      <c r="W4510" s="98"/>
      <c r="X4510" s="98"/>
      <c r="Y4510" s="98"/>
      <c r="Z4510" s="98"/>
      <c r="AA4510" s="98"/>
      <c r="AB4510" s="98"/>
      <c r="AC4510" s="98"/>
    </row>
    <row r="4511" spans="1:29" s="80" customFormat="1" hidden="1" x14ac:dyDescent="0.25">
      <c r="A4511" s="217"/>
      <c r="B4511" s="217"/>
      <c r="C4511" s="218"/>
      <c r="D4511" s="217"/>
      <c r="E4511" s="219"/>
      <c r="F4511" s="233">
        <v>421</v>
      </c>
      <c r="G4511" s="493" t="s">
        <v>3634</v>
      </c>
      <c r="H4511" s="220"/>
      <c r="I4511" s="221"/>
      <c r="J4511" s="221">
        <f t="shared" si="336"/>
        <v>0</v>
      </c>
      <c r="K4511" s="221"/>
      <c r="L4511" s="221"/>
      <c r="M4511" s="221">
        <f t="shared" si="337"/>
        <v>0</v>
      </c>
      <c r="N4511" s="722"/>
      <c r="O4511" s="115"/>
      <c r="P4511" s="98"/>
      <c r="Q4511" s="98"/>
      <c r="R4511" s="98"/>
      <c r="S4511" s="98"/>
      <c r="T4511" s="98"/>
      <c r="U4511" s="98"/>
      <c r="V4511" s="98"/>
      <c r="W4511" s="98"/>
      <c r="X4511" s="98"/>
      <c r="Y4511" s="98"/>
      <c r="Z4511" s="98"/>
      <c r="AA4511" s="98"/>
      <c r="AB4511" s="98"/>
      <c r="AC4511" s="98"/>
    </row>
    <row r="4512" spans="1:29" s="80" customFormat="1" hidden="1" x14ac:dyDescent="0.25">
      <c r="A4512" s="217"/>
      <c r="B4512" s="217"/>
      <c r="C4512" s="218"/>
      <c r="D4512" s="217"/>
      <c r="E4512" s="219"/>
      <c r="F4512" s="233">
        <v>422</v>
      </c>
      <c r="G4512" s="493" t="s">
        <v>3635</v>
      </c>
      <c r="H4512" s="220"/>
      <c r="I4512" s="221"/>
      <c r="J4512" s="221">
        <f t="shared" si="336"/>
        <v>0</v>
      </c>
      <c r="K4512" s="221"/>
      <c r="L4512" s="221"/>
      <c r="M4512" s="221">
        <f t="shared" si="337"/>
        <v>0</v>
      </c>
      <c r="N4512" s="722"/>
      <c r="O4512" s="115"/>
      <c r="P4512" s="98"/>
      <c r="Q4512" s="98"/>
      <c r="R4512" s="98"/>
      <c r="S4512" s="98"/>
      <c r="T4512" s="98"/>
      <c r="U4512" s="98"/>
      <c r="V4512" s="98"/>
      <c r="W4512" s="98"/>
      <c r="X4512" s="98"/>
      <c r="Y4512" s="98"/>
      <c r="Z4512" s="98"/>
      <c r="AA4512" s="98"/>
      <c r="AB4512" s="98"/>
      <c r="AC4512" s="98"/>
    </row>
    <row r="4513" spans="1:29" s="80" customFormat="1" hidden="1" x14ac:dyDescent="0.25">
      <c r="A4513" s="217"/>
      <c r="B4513" s="217"/>
      <c r="C4513" s="218"/>
      <c r="D4513" s="217"/>
      <c r="E4513" s="219"/>
      <c r="F4513" s="233">
        <v>423</v>
      </c>
      <c r="G4513" s="493" t="s">
        <v>3636</v>
      </c>
      <c r="H4513" s="220">
        <v>0</v>
      </c>
      <c r="I4513" s="221"/>
      <c r="J4513" s="221">
        <f t="shared" si="336"/>
        <v>0</v>
      </c>
      <c r="K4513" s="221">
        <v>0</v>
      </c>
      <c r="L4513" s="221"/>
      <c r="M4513" s="221">
        <f t="shared" si="337"/>
        <v>0</v>
      </c>
      <c r="N4513" s="722"/>
      <c r="O4513" s="115"/>
      <c r="P4513" s="98"/>
      <c r="Q4513" s="98"/>
      <c r="R4513" s="98"/>
      <c r="S4513" s="98"/>
      <c r="T4513" s="98"/>
      <c r="U4513" s="98"/>
      <c r="V4513" s="98"/>
      <c r="W4513" s="98"/>
      <c r="X4513" s="98"/>
      <c r="Y4513" s="98"/>
      <c r="Z4513" s="98"/>
      <c r="AA4513" s="98"/>
      <c r="AB4513" s="98"/>
      <c r="AC4513" s="98"/>
    </row>
    <row r="4514" spans="1:29" s="80" customFormat="1" ht="15" hidden="1" customHeight="1" x14ac:dyDescent="0.25">
      <c r="A4514" s="217"/>
      <c r="B4514" s="217"/>
      <c r="C4514" s="218"/>
      <c r="D4514" s="217"/>
      <c r="E4514" s="219"/>
      <c r="F4514" s="233">
        <v>424</v>
      </c>
      <c r="G4514" s="493" t="s">
        <v>4168</v>
      </c>
      <c r="H4514" s="220">
        <v>0</v>
      </c>
      <c r="I4514" s="221"/>
      <c r="J4514" s="221">
        <f t="shared" si="336"/>
        <v>0</v>
      </c>
      <c r="K4514" s="221">
        <v>0</v>
      </c>
      <c r="L4514" s="221"/>
      <c r="M4514" s="221">
        <f t="shared" si="337"/>
        <v>0</v>
      </c>
      <c r="N4514" s="722"/>
      <c r="O4514" s="115"/>
      <c r="P4514" s="98"/>
      <c r="Q4514" s="98"/>
      <c r="R4514" s="98"/>
      <c r="S4514" s="98"/>
      <c r="T4514" s="98"/>
      <c r="U4514" s="98"/>
      <c r="V4514" s="98"/>
      <c r="W4514" s="98"/>
      <c r="X4514" s="98"/>
      <c r="Y4514" s="98"/>
      <c r="Z4514" s="98"/>
      <c r="AA4514" s="98"/>
      <c r="AB4514" s="98"/>
      <c r="AC4514" s="98"/>
    </row>
    <row r="4515" spans="1:29" s="80" customFormat="1" ht="12.75" hidden="1" customHeight="1" x14ac:dyDescent="0.25">
      <c r="A4515" s="217"/>
      <c r="B4515" s="217"/>
      <c r="C4515" s="218"/>
      <c r="D4515" s="217"/>
      <c r="E4515" s="219"/>
      <c r="F4515" s="233">
        <v>425</v>
      </c>
      <c r="G4515" s="493" t="s">
        <v>3751</v>
      </c>
      <c r="H4515" s="220"/>
      <c r="I4515" s="221"/>
      <c r="J4515" s="221">
        <f t="shared" si="336"/>
        <v>0</v>
      </c>
      <c r="K4515" s="221"/>
      <c r="L4515" s="221"/>
      <c r="M4515" s="221">
        <f t="shared" si="337"/>
        <v>0</v>
      </c>
      <c r="N4515" s="722"/>
      <c r="O4515" s="115"/>
      <c r="P4515" s="98"/>
      <c r="Q4515" s="98"/>
      <c r="R4515" s="98"/>
      <c r="S4515" s="98"/>
      <c r="T4515" s="98"/>
      <c r="U4515" s="98"/>
      <c r="V4515" s="98"/>
      <c r="W4515" s="98"/>
      <c r="X4515" s="98"/>
      <c r="Y4515" s="98"/>
      <c r="Z4515" s="98"/>
      <c r="AA4515" s="98"/>
      <c r="AB4515" s="98"/>
      <c r="AC4515" s="98"/>
    </row>
    <row r="4516" spans="1:29" s="80" customFormat="1" hidden="1" x14ac:dyDescent="0.25">
      <c r="A4516" s="217"/>
      <c r="B4516" s="217"/>
      <c r="C4516" s="218"/>
      <c r="D4516" s="217"/>
      <c r="E4516" s="219"/>
      <c r="F4516" s="233">
        <v>426</v>
      </c>
      <c r="G4516" s="493" t="s">
        <v>3638</v>
      </c>
      <c r="H4516" s="220"/>
      <c r="I4516" s="221"/>
      <c r="J4516" s="221">
        <f t="shared" si="336"/>
        <v>0</v>
      </c>
      <c r="K4516" s="221"/>
      <c r="L4516" s="221"/>
      <c r="M4516" s="221">
        <f t="shared" si="337"/>
        <v>0</v>
      </c>
      <c r="N4516" s="722"/>
      <c r="O4516" s="115"/>
      <c r="P4516" s="98"/>
      <c r="Q4516" s="98"/>
      <c r="R4516" s="98"/>
      <c r="S4516" s="98"/>
      <c r="T4516" s="98"/>
      <c r="U4516" s="98"/>
      <c r="V4516" s="98"/>
      <c r="W4516" s="98"/>
      <c r="X4516" s="98"/>
      <c r="Y4516" s="98"/>
      <c r="Z4516" s="98"/>
      <c r="AA4516" s="98"/>
      <c r="AB4516" s="98"/>
      <c r="AC4516" s="98"/>
    </row>
    <row r="4517" spans="1:29" s="80" customFormat="1" hidden="1" x14ac:dyDescent="0.25">
      <c r="A4517" s="217"/>
      <c r="B4517" s="217"/>
      <c r="C4517" s="218"/>
      <c r="D4517" s="217"/>
      <c r="E4517" s="219"/>
      <c r="F4517" s="233">
        <v>431</v>
      </c>
      <c r="G4517" s="493" t="s">
        <v>3752</v>
      </c>
      <c r="H4517" s="220"/>
      <c r="I4517" s="221"/>
      <c r="J4517" s="221">
        <f t="shared" si="336"/>
        <v>0</v>
      </c>
      <c r="K4517" s="221"/>
      <c r="L4517" s="221"/>
      <c r="M4517" s="221">
        <f t="shared" si="337"/>
        <v>0</v>
      </c>
      <c r="N4517" s="722"/>
      <c r="O4517" s="115"/>
      <c r="P4517" s="98"/>
      <c r="Q4517" s="98"/>
      <c r="R4517" s="98"/>
      <c r="S4517" s="98"/>
      <c r="T4517" s="98"/>
      <c r="U4517" s="98"/>
      <c r="V4517" s="98"/>
      <c r="W4517" s="98"/>
      <c r="X4517" s="98"/>
      <c r="Y4517" s="98"/>
      <c r="Z4517" s="98"/>
      <c r="AA4517" s="98"/>
      <c r="AB4517" s="98"/>
      <c r="AC4517" s="98"/>
    </row>
    <row r="4518" spans="1:29" s="80" customFormat="1" hidden="1" x14ac:dyDescent="0.25">
      <c r="A4518" s="217"/>
      <c r="B4518" s="217"/>
      <c r="C4518" s="218"/>
      <c r="D4518" s="217"/>
      <c r="E4518" s="219"/>
      <c r="F4518" s="233">
        <v>432</v>
      </c>
      <c r="G4518" s="493" t="s">
        <v>3753</v>
      </c>
      <c r="H4518" s="220"/>
      <c r="I4518" s="221"/>
      <c r="J4518" s="221">
        <f t="shared" si="336"/>
        <v>0</v>
      </c>
      <c r="K4518" s="221"/>
      <c r="L4518" s="221"/>
      <c r="M4518" s="221">
        <f t="shared" si="337"/>
        <v>0</v>
      </c>
      <c r="N4518" s="722"/>
      <c r="O4518" s="115"/>
      <c r="P4518" s="98"/>
      <c r="Q4518" s="98"/>
      <c r="R4518" s="98"/>
      <c r="S4518" s="98"/>
      <c r="T4518" s="98"/>
      <c r="U4518" s="98"/>
      <c r="V4518" s="98"/>
      <c r="W4518" s="98"/>
      <c r="X4518" s="98"/>
      <c r="Y4518" s="98"/>
      <c r="Z4518" s="98"/>
      <c r="AA4518" s="98"/>
      <c r="AB4518" s="98"/>
      <c r="AC4518" s="98"/>
    </row>
    <row r="4519" spans="1:29" s="80" customFormat="1" hidden="1" x14ac:dyDescent="0.25">
      <c r="A4519" s="217"/>
      <c r="B4519" s="217"/>
      <c r="C4519" s="218"/>
      <c r="D4519" s="217"/>
      <c r="E4519" s="219"/>
      <c r="F4519" s="233">
        <v>433</v>
      </c>
      <c r="G4519" s="493" t="s">
        <v>3754</v>
      </c>
      <c r="H4519" s="220"/>
      <c r="I4519" s="221"/>
      <c r="J4519" s="221">
        <f t="shared" si="336"/>
        <v>0</v>
      </c>
      <c r="K4519" s="221"/>
      <c r="L4519" s="221"/>
      <c r="M4519" s="221">
        <f t="shared" si="337"/>
        <v>0</v>
      </c>
      <c r="N4519" s="722"/>
      <c r="O4519" s="115"/>
      <c r="P4519" s="98"/>
      <c r="Q4519" s="98"/>
      <c r="R4519" s="98"/>
      <c r="S4519" s="98"/>
      <c r="T4519" s="98"/>
      <c r="U4519" s="98"/>
      <c r="V4519" s="98"/>
      <c r="W4519" s="98"/>
      <c r="X4519" s="98"/>
      <c r="Y4519" s="98"/>
      <c r="Z4519" s="98"/>
      <c r="AA4519" s="98"/>
      <c r="AB4519" s="98"/>
      <c r="AC4519" s="98"/>
    </row>
    <row r="4520" spans="1:29" s="80" customFormat="1" hidden="1" x14ac:dyDescent="0.25">
      <c r="A4520" s="217"/>
      <c r="B4520" s="217"/>
      <c r="C4520" s="218"/>
      <c r="D4520" s="217"/>
      <c r="E4520" s="219"/>
      <c r="F4520" s="233">
        <v>434</v>
      </c>
      <c r="G4520" s="493" t="s">
        <v>3755</v>
      </c>
      <c r="H4520" s="220"/>
      <c r="I4520" s="221"/>
      <c r="J4520" s="221">
        <f t="shared" si="336"/>
        <v>0</v>
      </c>
      <c r="K4520" s="221"/>
      <c r="L4520" s="221"/>
      <c r="M4520" s="221">
        <f t="shared" si="337"/>
        <v>0</v>
      </c>
      <c r="N4520" s="722"/>
      <c r="O4520" s="115"/>
      <c r="P4520" s="98"/>
      <c r="Q4520" s="98"/>
      <c r="R4520" s="98"/>
      <c r="S4520" s="98"/>
      <c r="T4520" s="98"/>
      <c r="U4520" s="98"/>
      <c r="V4520" s="98"/>
      <c r="W4520" s="98"/>
      <c r="X4520" s="98"/>
      <c r="Y4520" s="98"/>
      <c r="Z4520" s="98"/>
      <c r="AA4520" s="98"/>
      <c r="AB4520" s="98"/>
      <c r="AC4520" s="98"/>
    </row>
    <row r="4521" spans="1:29" s="80" customFormat="1" hidden="1" x14ac:dyDescent="0.25">
      <c r="A4521" s="217"/>
      <c r="B4521" s="217"/>
      <c r="C4521" s="218"/>
      <c r="D4521" s="217"/>
      <c r="E4521" s="219"/>
      <c r="F4521" s="233">
        <v>435</v>
      </c>
      <c r="G4521" s="493" t="s">
        <v>3639</v>
      </c>
      <c r="H4521" s="220"/>
      <c r="I4521" s="221"/>
      <c r="J4521" s="221">
        <f t="shared" si="336"/>
        <v>0</v>
      </c>
      <c r="K4521" s="221"/>
      <c r="L4521" s="221"/>
      <c r="M4521" s="221">
        <f t="shared" si="337"/>
        <v>0</v>
      </c>
      <c r="N4521" s="722"/>
      <c r="O4521" s="115"/>
      <c r="P4521" s="98"/>
      <c r="Q4521" s="98"/>
      <c r="R4521" s="98"/>
      <c r="S4521" s="98"/>
      <c r="T4521" s="98"/>
      <c r="U4521" s="98"/>
      <c r="V4521" s="98"/>
      <c r="W4521" s="98"/>
      <c r="X4521" s="98"/>
      <c r="Y4521" s="98"/>
      <c r="Z4521" s="98"/>
      <c r="AA4521" s="98"/>
      <c r="AB4521" s="98"/>
      <c r="AC4521" s="98"/>
    </row>
    <row r="4522" spans="1:29" s="80" customFormat="1" hidden="1" x14ac:dyDescent="0.25">
      <c r="A4522" s="217"/>
      <c r="B4522" s="217"/>
      <c r="C4522" s="218"/>
      <c r="D4522" s="217"/>
      <c r="E4522" s="219"/>
      <c r="F4522" s="233">
        <v>441</v>
      </c>
      <c r="G4522" s="493" t="s">
        <v>3756</v>
      </c>
      <c r="H4522" s="220"/>
      <c r="I4522" s="221"/>
      <c r="J4522" s="221">
        <f t="shared" si="336"/>
        <v>0</v>
      </c>
      <c r="K4522" s="221"/>
      <c r="L4522" s="221"/>
      <c r="M4522" s="221">
        <f t="shared" si="337"/>
        <v>0</v>
      </c>
      <c r="N4522" s="722"/>
      <c r="O4522" s="115"/>
      <c r="P4522" s="98"/>
      <c r="Q4522" s="98"/>
      <c r="R4522" s="98"/>
      <c r="S4522" s="98"/>
      <c r="T4522" s="98"/>
      <c r="U4522" s="98"/>
      <c r="V4522" s="98"/>
      <c r="W4522" s="98"/>
      <c r="X4522" s="98"/>
      <c r="Y4522" s="98"/>
      <c r="Z4522" s="98"/>
      <c r="AA4522" s="98"/>
      <c r="AB4522" s="98"/>
      <c r="AC4522" s="98"/>
    </row>
    <row r="4523" spans="1:29" s="80" customFormat="1" hidden="1" x14ac:dyDescent="0.25">
      <c r="A4523" s="217"/>
      <c r="B4523" s="217"/>
      <c r="C4523" s="218"/>
      <c r="D4523" s="217"/>
      <c r="E4523" s="219"/>
      <c r="F4523" s="233">
        <v>442</v>
      </c>
      <c r="G4523" s="493" t="s">
        <v>3757</v>
      </c>
      <c r="H4523" s="220"/>
      <c r="I4523" s="221"/>
      <c r="J4523" s="221">
        <f t="shared" si="336"/>
        <v>0</v>
      </c>
      <c r="K4523" s="221"/>
      <c r="L4523" s="221"/>
      <c r="M4523" s="221">
        <f t="shared" si="337"/>
        <v>0</v>
      </c>
      <c r="N4523" s="722"/>
      <c r="O4523" s="115"/>
      <c r="P4523" s="98"/>
      <c r="Q4523" s="98"/>
      <c r="R4523" s="98"/>
      <c r="S4523" s="98"/>
      <c r="T4523" s="98"/>
      <c r="U4523" s="98"/>
      <c r="V4523" s="98"/>
      <c r="W4523" s="98"/>
      <c r="X4523" s="98"/>
      <c r="Y4523" s="98"/>
      <c r="Z4523" s="98"/>
      <c r="AA4523" s="98"/>
      <c r="AB4523" s="98"/>
      <c r="AC4523" s="98"/>
    </row>
    <row r="4524" spans="1:29" s="80" customFormat="1" hidden="1" x14ac:dyDescent="0.25">
      <c r="A4524" s="217"/>
      <c r="B4524" s="217"/>
      <c r="C4524" s="218"/>
      <c r="D4524" s="217"/>
      <c r="E4524" s="219"/>
      <c r="F4524" s="233">
        <v>443</v>
      </c>
      <c r="G4524" s="493" t="s">
        <v>3640</v>
      </c>
      <c r="H4524" s="220"/>
      <c r="I4524" s="221"/>
      <c r="J4524" s="221">
        <f t="shared" si="336"/>
        <v>0</v>
      </c>
      <c r="K4524" s="221"/>
      <c r="L4524" s="221"/>
      <c r="M4524" s="221">
        <f t="shared" si="337"/>
        <v>0</v>
      </c>
      <c r="N4524" s="722"/>
      <c r="O4524" s="115"/>
      <c r="P4524" s="98"/>
      <c r="Q4524" s="98"/>
      <c r="R4524" s="98"/>
      <c r="S4524" s="98"/>
      <c r="T4524" s="98"/>
      <c r="U4524" s="98"/>
      <c r="V4524" s="98"/>
      <c r="W4524" s="98"/>
      <c r="X4524" s="98"/>
      <c r="Y4524" s="98"/>
      <c r="Z4524" s="98"/>
      <c r="AA4524" s="98"/>
      <c r="AB4524" s="98"/>
      <c r="AC4524" s="98"/>
    </row>
    <row r="4525" spans="1:29" s="80" customFormat="1" hidden="1" x14ac:dyDescent="0.25">
      <c r="A4525" s="217"/>
      <c r="B4525" s="217"/>
      <c r="C4525" s="218"/>
      <c r="D4525" s="217"/>
      <c r="E4525" s="219"/>
      <c r="F4525" s="233">
        <v>444</v>
      </c>
      <c r="G4525" s="493" t="s">
        <v>3641</v>
      </c>
      <c r="H4525" s="220"/>
      <c r="I4525" s="221"/>
      <c r="J4525" s="221">
        <f t="shared" si="336"/>
        <v>0</v>
      </c>
      <c r="K4525" s="221"/>
      <c r="L4525" s="221"/>
      <c r="M4525" s="221">
        <f t="shared" si="337"/>
        <v>0</v>
      </c>
      <c r="N4525" s="722"/>
      <c r="O4525" s="115"/>
      <c r="P4525" s="98"/>
      <c r="Q4525" s="98"/>
      <c r="R4525" s="98"/>
      <c r="S4525" s="98"/>
      <c r="T4525" s="98"/>
      <c r="U4525" s="98"/>
      <c r="V4525" s="98"/>
      <c r="W4525" s="98"/>
      <c r="X4525" s="98"/>
      <c r="Y4525" s="98"/>
      <c r="Z4525" s="98"/>
      <c r="AA4525" s="98"/>
      <c r="AB4525" s="98"/>
      <c r="AC4525" s="98"/>
    </row>
    <row r="4526" spans="1:29" s="80" customFormat="1" ht="30" hidden="1" x14ac:dyDescent="0.25">
      <c r="A4526" s="217"/>
      <c r="B4526" s="217"/>
      <c r="C4526" s="218"/>
      <c r="D4526" s="217"/>
      <c r="E4526" s="219"/>
      <c r="F4526" s="233">
        <v>4511</v>
      </c>
      <c r="G4526" s="495" t="s">
        <v>1675</v>
      </c>
      <c r="H4526" s="220"/>
      <c r="I4526" s="221"/>
      <c r="J4526" s="221">
        <f t="shared" si="336"/>
        <v>0</v>
      </c>
      <c r="K4526" s="221"/>
      <c r="L4526" s="221"/>
      <c r="M4526" s="221">
        <f t="shared" si="337"/>
        <v>0</v>
      </c>
      <c r="N4526" s="722"/>
      <c r="O4526" s="115"/>
      <c r="P4526" s="98"/>
      <c r="Q4526" s="98"/>
      <c r="R4526" s="98"/>
      <c r="S4526" s="98"/>
      <c r="T4526" s="98"/>
      <c r="U4526" s="98"/>
      <c r="V4526" s="98"/>
      <c r="W4526" s="98"/>
      <c r="X4526" s="98"/>
      <c r="Y4526" s="98"/>
      <c r="Z4526" s="98"/>
      <c r="AA4526" s="98"/>
      <c r="AB4526" s="98"/>
      <c r="AC4526" s="98"/>
    </row>
    <row r="4527" spans="1:29" s="80" customFormat="1" ht="30" hidden="1" x14ac:dyDescent="0.25">
      <c r="A4527" s="217"/>
      <c r="B4527" s="217"/>
      <c r="C4527" s="218"/>
      <c r="D4527" s="217"/>
      <c r="E4527" s="219"/>
      <c r="F4527" s="233">
        <v>4512</v>
      </c>
      <c r="G4527" s="495" t="s">
        <v>1684</v>
      </c>
      <c r="H4527" s="220"/>
      <c r="I4527" s="221"/>
      <c r="J4527" s="221">
        <f t="shared" si="336"/>
        <v>0</v>
      </c>
      <c r="K4527" s="221"/>
      <c r="L4527" s="221"/>
      <c r="M4527" s="221">
        <f t="shared" si="337"/>
        <v>0</v>
      </c>
      <c r="N4527" s="722"/>
      <c r="O4527" s="115"/>
      <c r="P4527" s="98"/>
      <c r="Q4527" s="98"/>
      <c r="R4527" s="98"/>
      <c r="S4527" s="98"/>
      <c r="T4527" s="98"/>
      <c r="U4527" s="98"/>
      <c r="V4527" s="98"/>
      <c r="W4527" s="98"/>
      <c r="X4527" s="98"/>
      <c r="Y4527" s="98"/>
      <c r="Z4527" s="98"/>
      <c r="AA4527" s="98"/>
      <c r="AB4527" s="98"/>
      <c r="AC4527" s="98"/>
    </row>
    <row r="4528" spans="1:29" s="80" customFormat="1" hidden="1" x14ac:dyDescent="0.25">
      <c r="A4528" s="217"/>
      <c r="B4528" s="217"/>
      <c r="C4528" s="218"/>
      <c r="D4528" s="217"/>
      <c r="E4528" s="219"/>
      <c r="F4528" s="233">
        <v>452</v>
      </c>
      <c r="G4528" s="493" t="s">
        <v>3758</v>
      </c>
      <c r="H4528" s="220"/>
      <c r="I4528" s="221"/>
      <c r="J4528" s="221">
        <f t="shared" si="336"/>
        <v>0</v>
      </c>
      <c r="K4528" s="221"/>
      <c r="L4528" s="221"/>
      <c r="M4528" s="221">
        <f t="shared" si="337"/>
        <v>0</v>
      </c>
      <c r="N4528" s="722"/>
      <c r="O4528" s="115"/>
      <c r="P4528" s="98"/>
      <c r="Q4528" s="98"/>
      <c r="R4528" s="98"/>
      <c r="S4528" s="98"/>
      <c r="T4528" s="98"/>
      <c r="U4528" s="98"/>
      <c r="V4528" s="98"/>
      <c r="W4528" s="98"/>
      <c r="X4528" s="98"/>
      <c r="Y4528" s="98"/>
      <c r="Z4528" s="98"/>
      <c r="AA4528" s="98"/>
      <c r="AB4528" s="98"/>
      <c r="AC4528" s="98"/>
    </row>
    <row r="4529" spans="1:29" s="80" customFormat="1" hidden="1" x14ac:dyDescent="0.25">
      <c r="A4529" s="217"/>
      <c r="B4529" s="217"/>
      <c r="C4529" s="218"/>
      <c r="D4529" s="217"/>
      <c r="E4529" s="219"/>
      <c r="F4529" s="233">
        <v>453</v>
      </c>
      <c r="G4529" s="493" t="s">
        <v>3759</v>
      </c>
      <c r="H4529" s="220"/>
      <c r="I4529" s="221"/>
      <c r="J4529" s="221">
        <f t="shared" si="336"/>
        <v>0</v>
      </c>
      <c r="K4529" s="221"/>
      <c r="L4529" s="221"/>
      <c r="M4529" s="221">
        <f t="shared" si="337"/>
        <v>0</v>
      </c>
      <c r="N4529" s="722"/>
      <c r="O4529" s="115"/>
      <c r="P4529" s="98"/>
      <c r="Q4529" s="98"/>
      <c r="R4529" s="98"/>
      <c r="S4529" s="98"/>
      <c r="T4529" s="98"/>
      <c r="U4529" s="98"/>
      <c r="V4529" s="98"/>
      <c r="W4529" s="98"/>
      <c r="X4529" s="98"/>
      <c r="Y4529" s="98"/>
      <c r="Z4529" s="98"/>
      <c r="AA4529" s="98"/>
      <c r="AB4529" s="98"/>
      <c r="AC4529" s="98"/>
    </row>
    <row r="4530" spans="1:29" s="80" customFormat="1" hidden="1" x14ac:dyDescent="0.25">
      <c r="A4530" s="217"/>
      <c r="B4530" s="217"/>
      <c r="C4530" s="218"/>
      <c r="D4530" s="217"/>
      <c r="E4530" s="219"/>
      <c r="F4530" s="233">
        <v>454</v>
      </c>
      <c r="G4530" s="493" t="s">
        <v>3642</v>
      </c>
      <c r="H4530" s="220"/>
      <c r="I4530" s="221"/>
      <c r="J4530" s="221">
        <f t="shared" si="336"/>
        <v>0</v>
      </c>
      <c r="K4530" s="221"/>
      <c r="L4530" s="221"/>
      <c r="M4530" s="221">
        <f t="shared" si="337"/>
        <v>0</v>
      </c>
      <c r="N4530" s="722"/>
      <c r="O4530" s="115"/>
      <c r="P4530" s="98"/>
      <c r="Q4530" s="98"/>
      <c r="R4530" s="98"/>
      <c r="S4530" s="98"/>
      <c r="T4530" s="98"/>
      <c r="U4530" s="98"/>
      <c r="V4530" s="98"/>
      <c r="W4530" s="98"/>
      <c r="X4530" s="98"/>
      <c r="Y4530" s="98"/>
      <c r="Z4530" s="98"/>
      <c r="AA4530" s="98"/>
      <c r="AB4530" s="98"/>
      <c r="AC4530" s="98"/>
    </row>
    <row r="4531" spans="1:29" s="80" customFormat="1" hidden="1" x14ac:dyDescent="0.25">
      <c r="A4531" s="217"/>
      <c r="B4531" s="217"/>
      <c r="C4531" s="218"/>
      <c r="D4531" s="217"/>
      <c r="E4531" s="219"/>
      <c r="F4531" s="233">
        <v>461</v>
      </c>
      <c r="G4531" s="493" t="s">
        <v>3740</v>
      </c>
      <c r="H4531" s="220"/>
      <c r="I4531" s="221"/>
      <c r="J4531" s="221">
        <f t="shared" si="336"/>
        <v>0</v>
      </c>
      <c r="K4531" s="221"/>
      <c r="L4531" s="221"/>
      <c r="M4531" s="221">
        <f t="shared" si="337"/>
        <v>0</v>
      </c>
      <c r="N4531" s="722"/>
      <c r="O4531" s="115"/>
      <c r="P4531" s="98"/>
      <c r="Q4531" s="98"/>
      <c r="R4531" s="98"/>
      <c r="S4531" s="98"/>
      <c r="T4531" s="98"/>
      <c r="U4531" s="98"/>
      <c r="V4531" s="98"/>
      <c r="W4531" s="98"/>
      <c r="X4531" s="98"/>
      <c r="Y4531" s="98"/>
      <c r="Z4531" s="98"/>
      <c r="AA4531" s="98"/>
      <c r="AB4531" s="98"/>
      <c r="AC4531" s="98"/>
    </row>
    <row r="4532" spans="1:29" s="80" customFormat="1" hidden="1" x14ac:dyDescent="0.25">
      <c r="A4532" s="217"/>
      <c r="B4532" s="217"/>
      <c r="C4532" s="218"/>
      <c r="D4532" s="217"/>
      <c r="E4532" s="219"/>
      <c r="F4532" s="233">
        <v>462</v>
      </c>
      <c r="G4532" s="493" t="s">
        <v>3643</v>
      </c>
      <c r="H4532" s="220"/>
      <c r="I4532" s="221"/>
      <c r="J4532" s="221">
        <f t="shared" si="336"/>
        <v>0</v>
      </c>
      <c r="K4532" s="221"/>
      <c r="L4532" s="221"/>
      <c r="M4532" s="221">
        <f t="shared" si="337"/>
        <v>0</v>
      </c>
      <c r="N4532" s="722"/>
      <c r="O4532" s="115"/>
      <c r="P4532" s="98"/>
      <c r="Q4532" s="98"/>
      <c r="R4532" s="98"/>
      <c r="S4532" s="98"/>
      <c r="T4532" s="98"/>
      <c r="U4532" s="98"/>
      <c r="V4532" s="98"/>
      <c r="W4532" s="98"/>
      <c r="X4532" s="98"/>
      <c r="Y4532" s="98"/>
      <c r="Z4532" s="98"/>
      <c r="AA4532" s="98"/>
      <c r="AB4532" s="98"/>
      <c r="AC4532" s="98"/>
    </row>
    <row r="4533" spans="1:29" s="80" customFormat="1" hidden="1" x14ac:dyDescent="0.25">
      <c r="A4533" s="217"/>
      <c r="B4533" s="217"/>
      <c r="C4533" s="218"/>
      <c r="D4533" s="217"/>
      <c r="E4533" s="219"/>
      <c r="F4533" s="233">
        <v>4631</v>
      </c>
      <c r="G4533" s="493" t="s">
        <v>3644</v>
      </c>
      <c r="H4533" s="220"/>
      <c r="I4533" s="221"/>
      <c r="J4533" s="221">
        <f t="shared" si="336"/>
        <v>0</v>
      </c>
      <c r="K4533" s="221"/>
      <c r="L4533" s="221"/>
      <c r="M4533" s="221">
        <f t="shared" si="337"/>
        <v>0</v>
      </c>
      <c r="N4533" s="722"/>
      <c r="O4533" s="115"/>
      <c r="P4533" s="98"/>
      <c r="Q4533" s="98"/>
      <c r="R4533" s="98"/>
      <c r="S4533" s="98"/>
      <c r="T4533" s="98"/>
      <c r="U4533" s="98"/>
      <c r="V4533" s="98"/>
      <c r="W4533" s="98"/>
      <c r="X4533" s="98"/>
      <c r="Y4533" s="98"/>
      <c r="Z4533" s="98"/>
      <c r="AA4533" s="98"/>
      <c r="AB4533" s="98"/>
      <c r="AC4533" s="98"/>
    </row>
    <row r="4534" spans="1:29" s="80" customFormat="1" hidden="1" x14ac:dyDescent="0.25">
      <c r="A4534" s="217"/>
      <c r="B4534" s="217"/>
      <c r="C4534" s="218"/>
      <c r="D4534" s="217"/>
      <c r="E4534" s="219"/>
      <c r="F4534" s="233">
        <v>4632</v>
      </c>
      <c r="G4534" s="493" t="s">
        <v>3645</v>
      </c>
      <c r="H4534" s="220"/>
      <c r="I4534" s="221"/>
      <c r="J4534" s="221">
        <f t="shared" si="336"/>
        <v>0</v>
      </c>
      <c r="K4534" s="221"/>
      <c r="L4534" s="221"/>
      <c r="M4534" s="221">
        <f t="shared" si="337"/>
        <v>0</v>
      </c>
      <c r="N4534" s="722"/>
      <c r="O4534" s="115"/>
      <c r="P4534" s="98"/>
      <c r="Q4534" s="98"/>
      <c r="R4534" s="98"/>
      <c r="S4534" s="98"/>
      <c r="T4534" s="98"/>
      <c r="U4534" s="98"/>
      <c r="V4534" s="98"/>
      <c r="W4534" s="98"/>
      <c r="X4534" s="98"/>
      <c r="Y4534" s="98"/>
      <c r="Z4534" s="98"/>
      <c r="AA4534" s="98"/>
      <c r="AB4534" s="98"/>
      <c r="AC4534" s="98"/>
    </row>
    <row r="4535" spans="1:29" s="80" customFormat="1" ht="30" hidden="1" x14ac:dyDescent="0.25">
      <c r="A4535" s="217"/>
      <c r="B4535" s="217"/>
      <c r="C4535" s="218"/>
      <c r="D4535" s="217"/>
      <c r="E4535" s="219"/>
      <c r="F4535" s="233">
        <v>464</v>
      </c>
      <c r="G4535" s="493" t="s">
        <v>3646</v>
      </c>
      <c r="H4535" s="220"/>
      <c r="I4535" s="221"/>
      <c r="J4535" s="221">
        <f t="shared" si="336"/>
        <v>0</v>
      </c>
      <c r="K4535" s="221"/>
      <c r="L4535" s="221"/>
      <c r="M4535" s="221">
        <f t="shared" si="337"/>
        <v>0</v>
      </c>
      <c r="N4535" s="722"/>
      <c r="O4535" s="115"/>
      <c r="P4535" s="98"/>
      <c r="Q4535" s="98"/>
      <c r="R4535" s="98"/>
      <c r="S4535" s="98"/>
      <c r="T4535" s="98"/>
      <c r="U4535" s="98"/>
      <c r="V4535" s="98"/>
      <c r="W4535" s="98"/>
      <c r="X4535" s="98"/>
      <c r="Y4535" s="98"/>
      <c r="Z4535" s="98"/>
      <c r="AA4535" s="98"/>
      <c r="AB4535" s="98"/>
      <c r="AC4535" s="98"/>
    </row>
    <row r="4536" spans="1:29" s="80" customFormat="1" hidden="1" x14ac:dyDescent="0.25">
      <c r="A4536" s="217"/>
      <c r="B4536" s="217"/>
      <c r="C4536" s="218"/>
      <c r="D4536" s="217"/>
      <c r="E4536" s="219"/>
      <c r="F4536" s="233">
        <v>465</v>
      </c>
      <c r="G4536" s="493" t="s">
        <v>3741</v>
      </c>
      <c r="H4536" s="220"/>
      <c r="I4536" s="221"/>
      <c r="J4536" s="221">
        <f t="shared" si="336"/>
        <v>0</v>
      </c>
      <c r="K4536" s="221"/>
      <c r="L4536" s="221"/>
      <c r="M4536" s="221">
        <f t="shared" si="337"/>
        <v>0</v>
      </c>
      <c r="N4536" s="722"/>
      <c r="O4536" s="115"/>
      <c r="P4536" s="98"/>
      <c r="Q4536" s="98"/>
      <c r="R4536" s="98"/>
      <c r="S4536" s="98"/>
      <c r="T4536" s="98"/>
      <c r="U4536" s="98"/>
      <c r="V4536" s="98"/>
      <c r="W4536" s="98"/>
      <c r="X4536" s="98"/>
      <c r="Y4536" s="98"/>
      <c r="Z4536" s="98"/>
      <c r="AA4536" s="98"/>
      <c r="AB4536" s="98"/>
      <c r="AC4536" s="98"/>
    </row>
    <row r="4537" spans="1:29" s="80" customFormat="1" hidden="1" x14ac:dyDescent="0.25">
      <c r="A4537" s="217"/>
      <c r="B4537" s="217"/>
      <c r="C4537" s="218"/>
      <c r="D4537" s="217"/>
      <c r="E4537" s="219"/>
      <c r="F4537" s="233">
        <v>472</v>
      </c>
      <c r="G4537" s="493" t="s">
        <v>3647</v>
      </c>
      <c r="H4537" s="220"/>
      <c r="I4537" s="221"/>
      <c r="J4537" s="221">
        <f t="shared" si="336"/>
        <v>0</v>
      </c>
      <c r="K4537" s="221"/>
      <c r="L4537" s="221"/>
      <c r="M4537" s="221">
        <f t="shared" si="337"/>
        <v>0</v>
      </c>
      <c r="N4537" s="722"/>
      <c r="O4537" s="115"/>
      <c r="P4537" s="98"/>
      <c r="Q4537" s="98"/>
      <c r="R4537" s="98"/>
      <c r="S4537" s="98"/>
      <c r="T4537" s="98"/>
      <c r="U4537" s="98"/>
      <c r="V4537" s="98"/>
      <c r="W4537" s="98"/>
      <c r="X4537" s="98"/>
      <c r="Y4537" s="98"/>
      <c r="Z4537" s="98"/>
      <c r="AA4537" s="98"/>
      <c r="AB4537" s="98"/>
      <c r="AC4537" s="98"/>
    </row>
    <row r="4538" spans="1:29" s="80" customFormat="1" hidden="1" x14ac:dyDescent="0.25">
      <c r="A4538" s="217"/>
      <c r="B4538" s="217"/>
      <c r="C4538" s="218"/>
      <c r="D4538" s="217"/>
      <c r="E4538" s="219"/>
      <c r="F4538" s="233">
        <v>481</v>
      </c>
      <c r="G4538" s="493" t="s">
        <v>3760</v>
      </c>
      <c r="H4538" s="220"/>
      <c r="I4538" s="221"/>
      <c r="J4538" s="221">
        <f t="shared" si="336"/>
        <v>0</v>
      </c>
      <c r="K4538" s="221"/>
      <c r="L4538" s="221"/>
      <c r="M4538" s="221">
        <f t="shared" si="337"/>
        <v>0</v>
      </c>
      <c r="N4538" s="722"/>
      <c r="O4538" s="115"/>
      <c r="P4538" s="98"/>
      <c r="Q4538" s="98"/>
      <c r="R4538" s="98"/>
      <c r="S4538" s="98"/>
      <c r="T4538" s="98"/>
      <c r="U4538" s="98"/>
      <c r="V4538" s="98"/>
      <c r="W4538" s="98"/>
      <c r="X4538" s="98"/>
      <c r="Y4538" s="98"/>
      <c r="Z4538" s="98"/>
      <c r="AA4538" s="98"/>
      <c r="AB4538" s="98"/>
      <c r="AC4538" s="98"/>
    </row>
    <row r="4539" spans="1:29" s="80" customFormat="1" hidden="1" x14ac:dyDescent="0.25">
      <c r="A4539" s="217"/>
      <c r="B4539" s="217"/>
      <c r="C4539" s="218"/>
      <c r="D4539" s="217"/>
      <c r="E4539" s="219"/>
      <c r="F4539" s="233">
        <v>482</v>
      </c>
      <c r="G4539" s="493" t="s">
        <v>3761</v>
      </c>
      <c r="H4539" s="220"/>
      <c r="I4539" s="221"/>
      <c r="J4539" s="221">
        <f t="shared" si="336"/>
        <v>0</v>
      </c>
      <c r="K4539" s="221"/>
      <c r="L4539" s="221"/>
      <c r="M4539" s="221">
        <f t="shared" si="337"/>
        <v>0</v>
      </c>
      <c r="N4539" s="722"/>
      <c r="O4539" s="115"/>
      <c r="P4539" s="98"/>
      <c r="Q4539" s="98"/>
      <c r="R4539" s="98"/>
      <c r="S4539" s="98"/>
      <c r="T4539" s="98"/>
      <c r="U4539" s="98"/>
      <c r="V4539" s="98"/>
      <c r="W4539" s="98"/>
      <c r="X4539" s="98"/>
      <c r="Y4539" s="98"/>
      <c r="Z4539" s="98"/>
      <c r="AA4539" s="98"/>
      <c r="AB4539" s="98"/>
      <c r="AC4539" s="98"/>
    </row>
    <row r="4540" spans="1:29" s="80" customFormat="1" hidden="1" x14ac:dyDescent="0.25">
      <c r="A4540" s="217"/>
      <c r="B4540" s="217"/>
      <c r="C4540" s="218"/>
      <c r="D4540" s="217"/>
      <c r="E4540" s="219"/>
      <c r="F4540" s="233">
        <v>483</v>
      </c>
      <c r="G4540" s="493" t="s">
        <v>3762</v>
      </c>
      <c r="H4540" s="220"/>
      <c r="I4540" s="221"/>
      <c r="J4540" s="221">
        <f t="shared" si="336"/>
        <v>0</v>
      </c>
      <c r="K4540" s="221"/>
      <c r="L4540" s="221"/>
      <c r="M4540" s="221">
        <f t="shared" si="337"/>
        <v>0</v>
      </c>
      <c r="N4540" s="722"/>
      <c r="O4540" s="115"/>
      <c r="P4540" s="98"/>
      <c r="Q4540" s="98"/>
      <c r="R4540" s="98"/>
      <c r="S4540" s="98"/>
      <c r="T4540" s="98"/>
      <c r="U4540" s="98"/>
      <c r="V4540" s="98"/>
      <c r="W4540" s="98"/>
      <c r="X4540" s="98"/>
      <c r="Y4540" s="98"/>
      <c r="Z4540" s="98"/>
      <c r="AA4540" s="98"/>
      <c r="AB4540" s="98"/>
      <c r="AC4540" s="98"/>
    </row>
    <row r="4541" spans="1:29" s="80" customFormat="1" ht="30" hidden="1" x14ac:dyDescent="0.25">
      <c r="A4541" s="217"/>
      <c r="B4541" s="217"/>
      <c r="C4541" s="218"/>
      <c r="D4541" s="217"/>
      <c r="E4541" s="219"/>
      <c r="F4541" s="233">
        <v>484</v>
      </c>
      <c r="G4541" s="493" t="s">
        <v>3763</v>
      </c>
      <c r="H4541" s="220"/>
      <c r="I4541" s="221"/>
      <c r="J4541" s="221">
        <f t="shared" si="336"/>
        <v>0</v>
      </c>
      <c r="K4541" s="221"/>
      <c r="L4541" s="221"/>
      <c r="M4541" s="221">
        <f t="shared" si="337"/>
        <v>0</v>
      </c>
      <c r="N4541" s="722"/>
      <c r="O4541" s="115"/>
      <c r="P4541" s="98"/>
      <c r="Q4541" s="98"/>
      <c r="R4541" s="98"/>
      <c r="S4541" s="98"/>
      <c r="T4541" s="98"/>
      <c r="U4541" s="98"/>
      <c r="V4541" s="98"/>
      <c r="W4541" s="98"/>
      <c r="X4541" s="98"/>
      <c r="Y4541" s="98"/>
      <c r="Z4541" s="98"/>
      <c r="AA4541" s="98"/>
      <c r="AB4541" s="98"/>
      <c r="AC4541" s="98"/>
    </row>
    <row r="4542" spans="1:29" s="80" customFormat="1" ht="30" hidden="1" x14ac:dyDescent="0.25">
      <c r="A4542" s="217"/>
      <c r="B4542" s="217"/>
      <c r="C4542" s="218"/>
      <c r="D4542" s="217"/>
      <c r="E4542" s="219"/>
      <c r="F4542" s="233">
        <v>485</v>
      </c>
      <c r="G4542" s="493" t="s">
        <v>3764</v>
      </c>
      <c r="H4542" s="220"/>
      <c r="I4542" s="221"/>
      <c r="J4542" s="221">
        <f t="shared" si="336"/>
        <v>0</v>
      </c>
      <c r="K4542" s="221"/>
      <c r="L4542" s="221"/>
      <c r="M4542" s="221">
        <f t="shared" si="337"/>
        <v>0</v>
      </c>
      <c r="N4542" s="722"/>
      <c r="O4542" s="115"/>
      <c r="P4542" s="98"/>
      <c r="Q4542" s="98"/>
      <c r="R4542" s="98"/>
      <c r="S4542" s="98"/>
      <c r="T4542" s="98"/>
      <c r="U4542" s="98"/>
      <c r="V4542" s="98"/>
      <c r="W4542" s="98"/>
      <c r="X4542" s="98"/>
      <c r="Y4542" s="98"/>
      <c r="Z4542" s="98"/>
      <c r="AA4542" s="98"/>
      <c r="AB4542" s="98"/>
      <c r="AC4542" s="98"/>
    </row>
    <row r="4543" spans="1:29" s="80" customFormat="1" ht="30" hidden="1" x14ac:dyDescent="0.25">
      <c r="A4543" s="217"/>
      <c r="B4543" s="217"/>
      <c r="C4543" s="218"/>
      <c r="D4543" s="217"/>
      <c r="E4543" s="219"/>
      <c r="F4543" s="233">
        <v>489</v>
      </c>
      <c r="G4543" s="493" t="s">
        <v>3648</v>
      </c>
      <c r="H4543" s="220"/>
      <c r="I4543" s="221"/>
      <c r="J4543" s="221">
        <f t="shared" si="336"/>
        <v>0</v>
      </c>
      <c r="K4543" s="221"/>
      <c r="L4543" s="221"/>
      <c r="M4543" s="221">
        <f t="shared" si="337"/>
        <v>0</v>
      </c>
      <c r="N4543" s="722"/>
      <c r="O4543" s="115"/>
      <c r="P4543" s="98"/>
      <c r="Q4543" s="98"/>
      <c r="R4543" s="98"/>
      <c r="S4543" s="98"/>
      <c r="T4543" s="98"/>
      <c r="U4543" s="98"/>
      <c r="V4543" s="98"/>
      <c r="W4543" s="98"/>
      <c r="X4543" s="98"/>
      <c r="Y4543" s="98"/>
      <c r="Z4543" s="98"/>
      <c r="AA4543" s="98"/>
      <c r="AB4543" s="98"/>
      <c r="AC4543" s="98"/>
    </row>
    <row r="4544" spans="1:29" s="80" customFormat="1" ht="30" hidden="1" x14ac:dyDescent="0.25">
      <c r="A4544" s="217"/>
      <c r="B4544" s="217"/>
      <c r="C4544" s="218"/>
      <c r="D4544" s="217"/>
      <c r="E4544" s="219"/>
      <c r="F4544" s="233">
        <v>494</v>
      </c>
      <c r="G4544" s="493" t="s">
        <v>3742</v>
      </c>
      <c r="H4544" s="220"/>
      <c r="I4544" s="221"/>
      <c r="J4544" s="221">
        <f t="shared" si="336"/>
        <v>0</v>
      </c>
      <c r="K4544" s="221"/>
      <c r="L4544" s="221"/>
      <c r="M4544" s="221">
        <f t="shared" si="337"/>
        <v>0</v>
      </c>
      <c r="N4544" s="722"/>
      <c r="O4544" s="115"/>
      <c r="P4544" s="98"/>
      <c r="Q4544" s="98"/>
      <c r="R4544" s="98"/>
      <c r="S4544" s="98"/>
      <c r="T4544" s="98"/>
      <c r="U4544" s="98"/>
      <c r="V4544" s="98"/>
      <c r="W4544" s="98"/>
      <c r="X4544" s="98"/>
      <c r="Y4544" s="98"/>
      <c r="Z4544" s="98"/>
      <c r="AA4544" s="98"/>
      <c r="AB4544" s="98"/>
      <c r="AC4544" s="98"/>
    </row>
    <row r="4545" spans="1:29" s="80" customFormat="1" ht="30" hidden="1" x14ac:dyDescent="0.25">
      <c r="A4545" s="217"/>
      <c r="B4545" s="217"/>
      <c r="C4545" s="218"/>
      <c r="D4545" s="217"/>
      <c r="E4545" s="219"/>
      <c r="F4545" s="233">
        <v>495</v>
      </c>
      <c r="G4545" s="493" t="s">
        <v>3743</v>
      </c>
      <c r="H4545" s="220"/>
      <c r="I4545" s="221"/>
      <c r="J4545" s="221">
        <f t="shared" si="336"/>
        <v>0</v>
      </c>
      <c r="K4545" s="221"/>
      <c r="L4545" s="221"/>
      <c r="M4545" s="221">
        <f t="shared" si="337"/>
        <v>0</v>
      </c>
      <c r="N4545" s="722"/>
      <c r="O4545" s="115"/>
      <c r="P4545" s="98"/>
      <c r="Q4545" s="98"/>
      <c r="R4545" s="98"/>
      <c r="S4545" s="98"/>
      <c r="T4545" s="98"/>
      <c r="U4545" s="98"/>
      <c r="V4545" s="98"/>
      <c r="W4545" s="98"/>
      <c r="X4545" s="98"/>
      <c r="Y4545" s="98"/>
      <c r="Z4545" s="98"/>
      <c r="AA4545" s="98"/>
      <c r="AB4545" s="98"/>
      <c r="AC4545" s="98"/>
    </row>
    <row r="4546" spans="1:29" s="80" customFormat="1" ht="30" hidden="1" x14ac:dyDescent="0.25">
      <c r="A4546" s="217"/>
      <c r="B4546" s="217"/>
      <c r="C4546" s="218"/>
      <c r="D4546" s="217"/>
      <c r="E4546" s="219"/>
      <c r="F4546" s="233">
        <v>496</v>
      </c>
      <c r="G4546" s="493" t="s">
        <v>3744</v>
      </c>
      <c r="H4546" s="220"/>
      <c r="I4546" s="221"/>
      <c r="J4546" s="221">
        <f t="shared" si="336"/>
        <v>0</v>
      </c>
      <c r="K4546" s="221"/>
      <c r="L4546" s="221"/>
      <c r="M4546" s="221">
        <f t="shared" si="337"/>
        <v>0</v>
      </c>
      <c r="N4546" s="722"/>
      <c r="O4546" s="115"/>
      <c r="P4546" s="98"/>
      <c r="Q4546" s="98"/>
      <c r="R4546" s="98"/>
      <c r="S4546" s="98"/>
      <c r="T4546" s="98"/>
      <c r="U4546" s="98"/>
      <c r="V4546" s="98"/>
      <c r="W4546" s="98"/>
      <c r="X4546" s="98"/>
      <c r="Y4546" s="98"/>
      <c r="Z4546" s="98"/>
      <c r="AA4546" s="98"/>
      <c r="AB4546" s="98"/>
      <c r="AC4546" s="98"/>
    </row>
    <row r="4547" spans="1:29" s="80" customFormat="1" ht="30" hidden="1" x14ac:dyDescent="0.25">
      <c r="A4547" s="217"/>
      <c r="B4547" s="217"/>
      <c r="C4547" s="218"/>
      <c r="D4547" s="217"/>
      <c r="E4547" s="219"/>
      <c r="F4547" s="233">
        <v>499</v>
      </c>
      <c r="G4547" s="493" t="s">
        <v>3745</v>
      </c>
      <c r="H4547" s="220"/>
      <c r="I4547" s="221"/>
      <c r="J4547" s="221">
        <f t="shared" si="336"/>
        <v>0</v>
      </c>
      <c r="K4547" s="221"/>
      <c r="L4547" s="221"/>
      <c r="M4547" s="221">
        <f t="shared" si="337"/>
        <v>0</v>
      </c>
      <c r="N4547" s="722"/>
      <c r="O4547" s="115"/>
      <c r="P4547" s="98"/>
      <c r="Q4547" s="98"/>
      <c r="R4547" s="98"/>
      <c r="S4547" s="98"/>
      <c r="T4547" s="98"/>
      <c r="U4547" s="98"/>
      <c r="V4547" s="98"/>
      <c r="W4547" s="98"/>
      <c r="X4547" s="98"/>
      <c r="Y4547" s="98"/>
      <c r="Z4547" s="98"/>
      <c r="AA4547" s="98"/>
      <c r="AB4547" s="98"/>
      <c r="AC4547" s="98"/>
    </row>
    <row r="4548" spans="1:29" s="80" customFormat="1" hidden="1" x14ac:dyDescent="0.25">
      <c r="A4548" s="217"/>
      <c r="B4548" s="217"/>
      <c r="C4548" s="218"/>
      <c r="D4548" s="217"/>
      <c r="E4548" s="219"/>
      <c r="F4548" s="233">
        <v>511</v>
      </c>
      <c r="G4548" s="493" t="s">
        <v>3765</v>
      </c>
      <c r="H4548" s="220"/>
      <c r="I4548" s="221"/>
      <c r="J4548" s="221">
        <f t="shared" si="336"/>
        <v>0</v>
      </c>
      <c r="K4548" s="221"/>
      <c r="L4548" s="221"/>
      <c r="M4548" s="221">
        <f t="shared" si="337"/>
        <v>0</v>
      </c>
      <c r="N4548" s="722"/>
      <c r="O4548" s="115"/>
      <c r="P4548" s="98"/>
      <c r="Q4548" s="98"/>
      <c r="R4548" s="98"/>
      <c r="S4548" s="98"/>
      <c r="T4548" s="98"/>
      <c r="U4548" s="98"/>
      <c r="V4548" s="98"/>
      <c r="W4548" s="98"/>
      <c r="X4548" s="98"/>
      <c r="Y4548" s="98"/>
      <c r="Z4548" s="98"/>
      <c r="AA4548" s="98"/>
      <c r="AB4548" s="98"/>
      <c r="AC4548" s="98"/>
    </row>
    <row r="4549" spans="1:29" s="80" customFormat="1" hidden="1" x14ac:dyDescent="0.25">
      <c r="A4549" s="217"/>
      <c r="B4549" s="217"/>
      <c r="C4549" s="218"/>
      <c r="D4549" s="217"/>
      <c r="E4549" s="219"/>
      <c r="F4549" s="233">
        <v>512</v>
      </c>
      <c r="G4549" s="493" t="s">
        <v>3766</v>
      </c>
      <c r="H4549" s="220"/>
      <c r="I4549" s="221"/>
      <c r="J4549" s="221">
        <f t="shared" si="336"/>
        <v>0</v>
      </c>
      <c r="K4549" s="221"/>
      <c r="L4549" s="221"/>
      <c r="M4549" s="221">
        <f t="shared" si="337"/>
        <v>0</v>
      </c>
      <c r="N4549" s="722"/>
      <c r="O4549" s="115"/>
      <c r="P4549" s="98"/>
      <c r="Q4549" s="98"/>
      <c r="R4549" s="98"/>
      <c r="S4549" s="98"/>
      <c r="T4549" s="98"/>
      <c r="U4549" s="98"/>
      <c r="V4549" s="98"/>
      <c r="W4549" s="98"/>
      <c r="X4549" s="98"/>
      <c r="Y4549" s="98"/>
      <c r="Z4549" s="98"/>
      <c r="AA4549" s="98"/>
      <c r="AB4549" s="98"/>
      <c r="AC4549" s="98"/>
    </row>
    <row r="4550" spans="1:29" s="80" customFormat="1" hidden="1" x14ac:dyDescent="0.25">
      <c r="A4550" s="217"/>
      <c r="B4550" s="217"/>
      <c r="C4550" s="218"/>
      <c r="D4550" s="217"/>
      <c r="E4550" s="219"/>
      <c r="F4550" s="233">
        <v>513</v>
      </c>
      <c r="G4550" s="493" t="s">
        <v>3767</v>
      </c>
      <c r="H4550" s="220"/>
      <c r="I4550" s="221"/>
      <c r="J4550" s="221">
        <f t="shared" si="336"/>
        <v>0</v>
      </c>
      <c r="K4550" s="221"/>
      <c r="L4550" s="221"/>
      <c r="M4550" s="221">
        <f t="shared" si="337"/>
        <v>0</v>
      </c>
      <c r="N4550" s="722"/>
      <c r="O4550" s="115"/>
      <c r="P4550" s="98"/>
      <c r="Q4550" s="98"/>
      <c r="R4550" s="98"/>
      <c r="S4550" s="98"/>
      <c r="T4550" s="98"/>
      <c r="U4550" s="98"/>
      <c r="V4550" s="98"/>
      <c r="W4550" s="98"/>
      <c r="X4550" s="98"/>
      <c r="Y4550" s="98"/>
      <c r="Z4550" s="98"/>
      <c r="AA4550" s="98"/>
      <c r="AB4550" s="98"/>
      <c r="AC4550" s="98"/>
    </row>
    <row r="4551" spans="1:29" s="80" customFormat="1" hidden="1" x14ac:dyDescent="0.25">
      <c r="A4551" s="217"/>
      <c r="B4551" s="217"/>
      <c r="C4551" s="218"/>
      <c r="D4551" s="217"/>
      <c r="E4551" s="219"/>
      <c r="F4551" s="233">
        <v>514</v>
      </c>
      <c r="G4551" s="493" t="s">
        <v>3768</v>
      </c>
      <c r="H4551" s="220"/>
      <c r="I4551" s="221"/>
      <c r="J4551" s="221">
        <f t="shared" si="336"/>
        <v>0</v>
      </c>
      <c r="K4551" s="221"/>
      <c r="L4551" s="221"/>
      <c r="M4551" s="221">
        <f t="shared" si="337"/>
        <v>0</v>
      </c>
      <c r="N4551" s="722"/>
      <c r="O4551" s="115"/>
      <c r="P4551" s="98"/>
      <c r="Q4551" s="98"/>
      <c r="R4551" s="98"/>
      <c r="S4551" s="98"/>
      <c r="T4551" s="98"/>
      <c r="U4551" s="98"/>
      <c r="V4551" s="98"/>
      <c r="W4551" s="98"/>
      <c r="X4551" s="98"/>
      <c r="Y4551" s="98"/>
      <c r="Z4551" s="98"/>
      <c r="AA4551" s="98"/>
      <c r="AB4551" s="98"/>
      <c r="AC4551" s="98"/>
    </row>
    <row r="4552" spans="1:29" s="80" customFormat="1" hidden="1" x14ac:dyDescent="0.25">
      <c r="A4552" s="217"/>
      <c r="B4552" s="217"/>
      <c r="C4552" s="218"/>
      <c r="D4552" s="217"/>
      <c r="E4552" s="219"/>
      <c r="F4552" s="233">
        <v>515</v>
      </c>
      <c r="G4552" s="493" t="s">
        <v>3651</v>
      </c>
      <c r="H4552" s="220"/>
      <c r="I4552" s="221"/>
      <c r="J4552" s="221">
        <f t="shared" si="336"/>
        <v>0</v>
      </c>
      <c r="K4552" s="221"/>
      <c r="L4552" s="221"/>
      <c r="M4552" s="221">
        <f t="shared" si="337"/>
        <v>0</v>
      </c>
      <c r="N4552" s="722"/>
      <c r="O4552" s="115"/>
      <c r="P4552" s="98"/>
      <c r="Q4552" s="98"/>
      <c r="R4552" s="98"/>
      <c r="S4552" s="98"/>
      <c r="T4552" s="98"/>
      <c r="U4552" s="98"/>
      <c r="V4552" s="98"/>
      <c r="W4552" s="98"/>
      <c r="X4552" s="98"/>
      <c r="Y4552" s="98"/>
      <c r="Z4552" s="98"/>
      <c r="AA4552" s="98"/>
      <c r="AB4552" s="98"/>
      <c r="AC4552" s="98"/>
    </row>
    <row r="4553" spans="1:29" s="80" customFormat="1" hidden="1" x14ac:dyDescent="0.25">
      <c r="A4553" s="217"/>
      <c r="B4553" s="217"/>
      <c r="C4553" s="218"/>
      <c r="D4553" s="217"/>
      <c r="E4553" s="219"/>
      <c r="F4553" s="233">
        <v>521</v>
      </c>
      <c r="G4553" s="493" t="s">
        <v>3769</v>
      </c>
      <c r="H4553" s="220"/>
      <c r="I4553" s="221"/>
      <c r="J4553" s="221">
        <f t="shared" si="336"/>
        <v>0</v>
      </c>
      <c r="K4553" s="221"/>
      <c r="L4553" s="221"/>
      <c r="M4553" s="221">
        <f t="shared" si="337"/>
        <v>0</v>
      </c>
      <c r="N4553" s="722"/>
      <c r="O4553" s="115"/>
      <c r="P4553" s="98"/>
      <c r="Q4553" s="98"/>
      <c r="R4553" s="98"/>
      <c r="S4553" s="98"/>
      <c r="T4553" s="98"/>
      <c r="U4553" s="98"/>
      <c r="V4553" s="98"/>
      <c r="W4553" s="98"/>
      <c r="X4553" s="98"/>
      <c r="Y4553" s="98"/>
      <c r="Z4553" s="98"/>
      <c r="AA4553" s="98"/>
      <c r="AB4553" s="98"/>
      <c r="AC4553" s="98"/>
    </row>
    <row r="4554" spans="1:29" s="80" customFormat="1" hidden="1" x14ac:dyDescent="0.25">
      <c r="A4554" s="217"/>
      <c r="B4554" s="217"/>
      <c r="C4554" s="218"/>
      <c r="D4554" s="217"/>
      <c r="E4554" s="219"/>
      <c r="F4554" s="233">
        <v>522</v>
      </c>
      <c r="G4554" s="493" t="s">
        <v>3770</v>
      </c>
      <c r="H4554" s="220"/>
      <c r="I4554" s="221"/>
      <c r="J4554" s="221">
        <f t="shared" si="336"/>
        <v>0</v>
      </c>
      <c r="K4554" s="221"/>
      <c r="L4554" s="221"/>
      <c r="M4554" s="221">
        <f t="shared" si="337"/>
        <v>0</v>
      </c>
      <c r="N4554" s="722"/>
      <c r="O4554" s="115"/>
      <c r="P4554" s="98"/>
      <c r="Q4554" s="98"/>
      <c r="R4554" s="98"/>
      <c r="S4554" s="98"/>
      <c r="T4554" s="98"/>
      <c r="U4554" s="98"/>
      <c r="V4554" s="98"/>
      <c r="W4554" s="98"/>
      <c r="X4554" s="98"/>
      <c r="Y4554" s="98"/>
      <c r="Z4554" s="98"/>
      <c r="AA4554" s="98"/>
      <c r="AB4554" s="98"/>
      <c r="AC4554" s="98"/>
    </row>
    <row r="4555" spans="1:29" s="80" customFormat="1" hidden="1" x14ac:dyDescent="0.25">
      <c r="A4555" s="217"/>
      <c r="B4555" s="217"/>
      <c r="C4555" s="218"/>
      <c r="D4555" s="217"/>
      <c r="E4555" s="219"/>
      <c r="F4555" s="233">
        <v>523</v>
      </c>
      <c r="G4555" s="493" t="s">
        <v>3652</v>
      </c>
      <c r="H4555" s="220"/>
      <c r="I4555" s="221"/>
      <c r="J4555" s="221">
        <f t="shared" si="336"/>
        <v>0</v>
      </c>
      <c r="K4555" s="221"/>
      <c r="L4555" s="221"/>
      <c r="M4555" s="221">
        <f t="shared" si="337"/>
        <v>0</v>
      </c>
      <c r="N4555" s="722"/>
      <c r="O4555" s="115"/>
      <c r="P4555" s="98"/>
      <c r="Q4555" s="98"/>
      <c r="R4555" s="98"/>
      <c r="S4555" s="98"/>
      <c r="T4555" s="98"/>
      <c r="U4555" s="98"/>
      <c r="V4555" s="98"/>
      <c r="W4555" s="98"/>
      <c r="X4555" s="98"/>
      <c r="Y4555" s="98"/>
      <c r="Z4555" s="98"/>
      <c r="AA4555" s="98"/>
      <c r="AB4555" s="98"/>
      <c r="AC4555" s="98"/>
    </row>
    <row r="4556" spans="1:29" s="80" customFormat="1" hidden="1" x14ac:dyDescent="0.25">
      <c r="A4556" s="217"/>
      <c r="B4556" s="217"/>
      <c r="C4556" s="218"/>
      <c r="D4556" s="217"/>
      <c r="E4556" s="219"/>
      <c r="F4556" s="233">
        <v>531</v>
      </c>
      <c r="G4556" s="494" t="s">
        <v>3746</v>
      </c>
      <c r="H4556" s="220"/>
      <c r="I4556" s="221"/>
      <c r="J4556" s="221">
        <f t="shared" si="336"/>
        <v>0</v>
      </c>
      <c r="K4556" s="221"/>
      <c r="L4556" s="221"/>
      <c r="M4556" s="221">
        <f t="shared" si="337"/>
        <v>0</v>
      </c>
      <c r="N4556" s="722"/>
      <c r="O4556" s="115"/>
      <c r="P4556" s="98"/>
      <c r="Q4556" s="98"/>
      <c r="R4556" s="98"/>
      <c r="S4556" s="98"/>
      <c r="T4556" s="98"/>
      <c r="U4556" s="98"/>
      <c r="V4556" s="98"/>
      <c r="W4556" s="98"/>
      <c r="X4556" s="98"/>
      <c r="Y4556" s="98"/>
      <c r="Z4556" s="98"/>
      <c r="AA4556" s="98"/>
      <c r="AB4556" s="98"/>
      <c r="AC4556" s="98"/>
    </row>
    <row r="4557" spans="1:29" s="80" customFormat="1" hidden="1" x14ac:dyDescent="0.25">
      <c r="A4557" s="217"/>
      <c r="B4557" s="217"/>
      <c r="C4557" s="218"/>
      <c r="D4557" s="217"/>
      <c r="E4557" s="219"/>
      <c r="F4557" s="233">
        <v>541</v>
      </c>
      <c r="G4557" s="493" t="s">
        <v>3771</v>
      </c>
      <c r="H4557" s="220"/>
      <c r="I4557" s="221"/>
      <c r="J4557" s="221">
        <f t="shared" si="336"/>
        <v>0</v>
      </c>
      <c r="K4557" s="221"/>
      <c r="L4557" s="221"/>
      <c r="M4557" s="221">
        <f t="shared" si="337"/>
        <v>0</v>
      </c>
      <c r="N4557" s="722"/>
      <c r="O4557" s="115"/>
      <c r="P4557" s="98"/>
      <c r="Q4557" s="98"/>
      <c r="R4557" s="98"/>
      <c r="S4557" s="98"/>
      <c r="T4557" s="98"/>
      <c r="U4557" s="98"/>
      <c r="V4557" s="98"/>
      <c r="W4557" s="98"/>
      <c r="X4557" s="98"/>
      <c r="Y4557" s="98"/>
      <c r="Z4557" s="98"/>
      <c r="AA4557" s="98"/>
      <c r="AB4557" s="98"/>
      <c r="AC4557" s="98"/>
    </row>
    <row r="4558" spans="1:29" s="80" customFormat="1" hidden="1" x14ac:dyDescent="0.25">
      <c r="A4558" s="217"/>
      <c r="B4558" s="217"/>
      <c r="C4558" s="218"/>
      <c r="D4558" s="217"/>
      <c r="E4558" s="219"/>
      <c r="F4558" s="233">
        <v>542</v>
      </c>
      <c r="G4558" s="493" t="s">
        <v>3772</v>
      </c>
      <c r="H4558" s="220"/>
      <c r="I4558" s="221"/>
      <c r="J4558" s="221">
        <f t="shared" si="336"/>
        <v>0</v>
      </c>
      <c r="K4558" s="221"/>
      <c r="L4558" s="221"/>
      <c r="M4558" s="221">
        <f t="shared" si="337"/>
        <v>0</v>
      </c>
      <c r="N4558" s="722"/>
      <c r="O4558" s="115"/>
      <c r="P4558" s="98"/>
      <c r="Q4558" s="98"/>
      <c r="R4558" s="98"/>
      <c r="S4558" s="98"/>
      <c r="T4558" s="98"/>
      <c r="U4558" s="98"/>
      <c r="V4558" s="98"/>
      <c r="W4558" s="98"/>
      <c r="X4558" s="98"/>
      <c r="Y4558" s="98"/>
      <c r="Z4558" s="98"/>
      <c r="AA4558" s="98"/>
      <c r="AB4558" s="98"/>
      <c r="AC4558" s="98"/>
    </row>
    <row r="4559" spans="1:29" s="80" customFormat="1" hidden="1" x14ac:dyDescent="0.25">
      <c r="A4559" s="217"/>
      <c r="B4559" s="217"/>
      <c r="C4559" s="218"/>
      <c r="D4559" s="217"/>
      <c r="E4559" s="219"/>
      <c r="F4559" s="233">
        <v>543</v>
      </c>
      <c r="G4559" s="493" t="s">
        <v>3653</v>
      </c>
      <c r="H4559" s="220"/>
      <c r="I4559" s="221"/>
      <c r="J4559" s="221">
        <f t="shared" si="336"/>
        <v>0</v>
      </c>
      <c r="K4559" s="221"/>
      <c r="L4559" s="221"/>
      <c r="M4559" s="221">
        <f t="shared" si="337"/>
        <v>0</v>
      </c>
      <c r="N4559" s="722"/>
      <c r="O4559" s="115"/>
      <c r="P4559" s="98"/>
      <c r="Q4559" s="98"/>
      <c r="R4559" s="98"/>
      <c r="S4559" s="98"/>
      <c r="T4559" s="98"/>
      <c r="U4559" s="98"/>
      <c r="V4559" s="98"/>
      <c r="W4559" s="98"/>
      <c r="X4559" s="98"/>
      <c r="Y4559" s="98"/>
      <c r="Z4559" s="98"/>
      <c r="AA4559" s="98"/>
      <c r="AB4559" s="98"/>
      <c r="AC4559" s="98"/>
    </row>
    <row r="4560" spans="1:29" s="80" customFormat="1" ht="45" hidden="1" x14ac:dyDescent="0.25">
      <c r="A4560" s="217"/>
      <c r="B4560" s="217"/>
      <c r="C4560" s="218"/>
      <c r="D4560" s="217"/>
      <c r="E4560" s="219"/>
      <c r="F4560" s="233">
        <v>551</v>
      </c>
      <c r="G4560" s="493" t="s">
        <v>3747</v>
      </c>
      <c r="H4560" s="220"/>
      <c r="I4560" s="221"/>
      <c r="J4560" s="221">
        <f t="shared" si="336"/>
        <v>0</v>
      </c>
      <c r="K4560" s="221"/>
      <c r="L4560" s="221"/>
      <c r="M4560" s="221">
        <f t="shared" si="337"/>
        <v>0</v>
      </c>
      <c r="N4560" s="722"/>
      <c r="O4560" s="115"/>
      <c r="P4560" s="98"/>
      <c r="Q4560" s="98"/>
      <c r="R4560" s="98"/>
      <c r="S4560" s="98"/>
      <c r="T4560" s="98"/>
      <c r="U4560" s="98"/>
      <c r="V4560" s="98"/>
      <c r="W4560" s="98"/>
      <c r="X4560" s="98"/>
      <c r="Y4560" s="98"/>
      <c r="Z4560" s="98"/>
      <c r="AA4560" s="98"/>
      <c r="AB4560" s="98"/>
      <c r="AC4560" s="98"/>
    </row>
    <row r="4561" spans="1:29" s="80" customFormat="1" hidden="1" x14ac:dyDescent="0.25">
      <c r="A4561" s="217"/>
      <c r="B4561" s="217"/>
      <c r="C4561" s="218"/>
      <c r="D4561" s="217"/>
      <c r="E4561" s="219"/>
      <c r="F4561" s="233">
        <v>611</v>
      </c>
      <c r="G4561" s="494" t="s">
        <v>3654</v>
      </c>
      <c r="H4561" s="220"/>
      <c r="I4561" s="221"/>
      <c r="J4561" s="221">
        <f t="shared" si="336"/>
        <v>0</v>
      </c>
      <c r="K4561" s="221"/>
      <c r="L4561" s="221"/>
      <c r="M4561" s="221">
        <f t="shared" si="337"/>
        <v>0</v>
      </c>
      <c r="N4561" s="722"/>
      <c r="O4561" s="115"/>
      <c r="P4561" s="98"/>
      <c r="Q4561" s="98"/>
      <c r="R4561" s="98"/>
      <c r="S4561" s="98"/>
      <c r="T4561" s="98"/>
      <c r="U4561" s="98"/>
      <c r="V4561" s="98"/>
      <c r="W4561" s="98"/>
      <c r="X4561" s="98"/>
      <c r="Y4561" s="98"/>
      <c r="Z4561" s="98"/>
      <c r="AA4561" s="98"/>
      <c r="AB4561" s="98"/>
      <c r="AC4561" s="98"/>
    </row>
    <row r="4562" spans="1:29" s="80" customFormat="1" hidden="1" x14ac:dyDescent="0.25">
      <c r="A4562" s="217"/>
      <c r="B4562" s="217"/>
      <c r="C4562" s="218"/>
      <c r="D4562" s="217"/>
      <c r="E4562" s="219"/>
      <c r="F4562" s="233">
        <v>620</v>
      </c>
      <c r="G4562" s="494" t="s">
        <v>73</v>
      </c>
      <c r="H4562" s="220"/>
      <c r="I4562" s="221"/>
      <c r="J4562" s="221">
        <f t="shared" si="336"/>
        <v>0</v>
      </c>
      <c r="K4562" s="221"/>
      <c r="L4562" s="221"/>
      <c r="M4562" s="221">
        <f t="shared" si="337"/>
        <v>0</v>
      </c>
      <c r="N4562" s="722"/>
      <c r="O4562" s="115"/>
      <c r="P4562" s="98"/>
      <c r="Q4562" s="98"/>
      <c r="R4562" s="98"/>
      <c r="S4562" s="98"/>
      <c r="T4562" s="98"/>
      <c r="U4562" s="98"/>
      <c r="V4562" s="98"/>
      <c r="W4562" s="98"/>
      <c r="X4562" s="98"/>
      <c r="Y4562" s="98"/>
      <c r="Z4562" s="98"/>
      <c r="AA4562" s="98"/>
      <c r="AB4562" s="98"/>
      <c r="AC4562" s="98"/>
    </row>
    <row r="4563" spans="1:29" s="80" customFormat="1" hidden="1" x14ac:dyDescent="0.25">
      <c r="A4563" s="217"/>
      <c r="B4563" s="217"/>
      <c r="C4563" s="218"/>
      <c r="D4563" s="217"/>
      <c r="E4563" s="234"/>
      <c r="F4563" s="233"/>
      <c r="G4563" s="496" t="s">
        <v>3941</v>
      </c>
      <c r="H4563" s="235"/>
      <c r="I4563" s="236"/>
      <c r="J4563" s="237"/>
      <c r="K4563" s="237"/>
      <c r="L4563" s="237"/>
      <c r="M4563" s="237"/>
      <c r="N4563" s="723"/>
      <c r="O4563" s="115"/>
      <c r="P4563" s="98"/>
      <c r="Q4563" s="98"/>
      <c r="R4563" s="98"/>
      <c r="S4563" s="98"/>
      <c r="T4563" s="98"/>
      <c r="U4563" s="98"/>
      <c r="V4563" s="98"/>
      <c r="W4563" s="98"/>
      <c r="X4563" s="98"/>
      <c r="Y4563" s="98"/>
      <c r="Z4563" s="98"/>
      <c r="AA4563" s="98"/>
      <c r="AB4563" s="98"/>
      <c r="AC4563" s="98"/>
    </row>
    <row r="4564" spans="1:29" s="80" customFormat="1" ht="15" hidden="1" customHeight="1" thickBot="1" x14ac:dyDescent="0.3">
      <c r="A4564" s="217"/>
      <c r="B4564" s="217"/>
      <c r="C4564" s="218"/>
      <c r="D4564" s="217"/>
      <c r="E4564" s="219"/>
      <c r="F4564" s="238" t="s">
        <v>219</v>
      </c>
      <c r="G4564" s="497" t="s">
        <v>220</v>
      </c>
      <c r="H4564" s="220">
        <f>SUM(H4503:H4562)</f>
        <v>0</v>
      </c>
      <c r="I4564" s="221"/>
      <c r="J4564" s="221">
        <f t="shared" ref="J4564:J4579" si="338">SUM(H4564:I4564)</f>
        <v>0</v>
      </c>
      <c r="K4564" s="221">
        <f>SUM(K4503:K4562)</f>
        <v>0</v>
      </c>
      <c r="L4564" s="221"/>
      <c r="M4564" s="221">
        <f t="shared" ref="M4564:M4579" si="339">SUM(K4564:L4564)</f>
        <v>0</v>
      </c>
      <c r="N4564" s="722"/>
      <c r="O4564" s="115"/>
      <c r="P4564" s="98"/>
      <c r="Q4564" s="98"/>
      <c r="R4564" s="98"/>
      <c r="S4564" s="98"/>
      <c r="T4564" s="98"/>
      <c r="U4564" s="98"/>
      <c r="V4564" s="98"/>
      <c r="W4564" s="98"/>
      <c r="X4564" s="98"/>
      <c r="Y4564" s="98"/>
      <c r="Z4564" s="98"/>
      <c r="AA4564" s="98"/>
      <c r="AB4564" s="98"/>
      <c r="AC4564" s="98"/>
    </row>
    <row r="4565" spans="1:29" s="80" customFormat="1" hidden="1" x14ac:dyDescent="0.25">
      <c r="A4565" s="217"/>
      <c r="B4565" s="217"/>
      <c r="C4565" s="218"/>
      <c r="D4565" s="217"/>
      <c r="E4565" s="219"/>
      <c r="F4565" s="238" t="s">
        <v>221</v>
      </c>
      <c r="G4565" s="497" t="s">
        <v>222</v>
      </c>
      <c r="H4565" s="220"/>
      <c r="I4565" s="221"/>
      <c r="J4565" s="221">
        <f t="shared" si="338"/>
        <v>0</v>
      </c>
      <c r="K4565" s="221"/>
      <c r="L4565" s="221"/>
      <c r="M4565" s="221">
        <f t="shared" si="339"/>
        <v>0</v>
      </c>
      <c r="N4565" s="722"/>
      <c r="O4565" s="115"/>
      <c r="P4565" s="98"/>
      <c r="Q4565" s="98"/>
      <c r="R4565" s="98"/>
      <c r="S4565" s="98"/>
      <c r="T4565" s="98"/>
      <c r="U4565" s="98"/>
      <c r="V4565" s="98"/>
      <c r="W4565" s="98"/>
      <c r="X4565" s="98"/>
      <c r="Y4565" s="98"/>
      <c r="Z4565" s="98"/>
      <c r="AA4565" s="98"/>
      <c r="AB4565" s="98"/>
      <c r="AC4565" s="98"/>
    </row>
    <row r="4566" spans="1:29" s="80" customFormat="1" hidden="1" x14ac:dyDescent="0.25">
      <c r="A4566" s="217"/>
      <c r="B4566" s="217"/>
      <c r="C4566" s="218"/>
      <c r="D4566" s="217"/>
      <c r="E4566" s="219"/>
      <c r="F4566" s="238" t="s">
        <v>223</v>
      </c>
      <c r="G4566" s="497" t="s">
        <v>224</v>
      </c>
      <c r="H4566" s="220"/>
      <c r="I4566" s="221"/>
      <c r="J4566" s="221">
        <f t="shared" si="338"/>
        <v>0</v>
      </c>
      <c r="K4566" s="221"/>
      <c r="L4566" s="221"/>
      <c r="M4566" s="221">
        <f t="shared" si="339"/>
        <v>0</v>
      </c>
      <c r="N4566" s="722"/>
      <c r="O4566" s="115"/>
      <c r="P4566" s="98"/>
      <c r="Q4566" s="98"/>
      <c r="R4566" s="98"/>
      <c r="S4566" s="98"/>
      <c r="T4566" s="98"/>
      <c r="U4566" s="98"/>
      <c r="V4566" s="98"/>
      <c r="W4566" s="98"/>
      <c r="X4566" s="98"/>
      <c r="Y4566" s="98"/>
      <c r="Z4566" s="98"/>
      <c r="AA4566" s="98"/>
      <c r="AB4566" s="98"/>
      <c r="AC4566" s="98"/>
    </row>
    <row r="4567" spans="1:29" s="80" customFormat="1" hidden="1" x14ac:dyDescent="0.25">
      <c r="A4567" s="217"/>
      <c r="B4567" s="217"/>
      <c r="C4567" s="218"/>
      <c r="D4567" s="217"/>
      <c r="E4567" s="219"/>
      <c r="F4567" s="238" t="s">
        <v>225</v>
      </c>
      <c r="G4567" s="497" t="s">
        <v>226</v>
      </c>
      <c r="H4567" s="220"/>
      <c r="I4567" s="221"/>
      <c r="J4567" s="221">
        <f t="shared" si="338"/>
        <v>0</v>
      </c>
      <c r="K4567" s="221"/>
      <c r="L4567" s="221"/>
      <c r="M4567" s="221">
        <f t="shared" si="339"/>
        <v>0</v>
      </c>
      <c r="N4567" s="722"/>
      <c r="O4567" s="115"/>
      <c r="P4567" s="98"/>
      <c r="Q4567" s="98"/>
      <c r="R4567" s="98"/>
      <c r="S4567" s="98"/>
      <c r="T4567" s="98"/>
      <c r="U4567" s="98"/>
      <c r="V4567" s="98"/>
      <c r="W4567" s="98"/>
      <c r="X4567" s="98"/>
      <c r="Y4567" s="98"/>
      <c r="Z4567" s="98"/>
      <c r="AA4567" s="98"/>
      <c r="AB4567" s="98"/>
      <c r="AC4567" s="98"/>
    </row>
    <row r="4568" spans="1:29" s="80" customFormat="1" hidden="1" x14ac:dyDescent="0.25">
      <c r="A4568" s="217"/>
      <c r="B4568" s="217"/>
      <c r="C4568" s="218"/>
      <c r="D4568" s="217"/>
      <c r="E4568" s="219"/>
      <c r="F4568" s="238" t="s">
        <v>227</v>
      </c>
      <c r="G4568" s="497" t="s">
        <v>228</v>
      </c>
      <c r="H4568" s="220"/>
      <c r="I4568" s="221"/>
      <c r="J4568" s="221">
        <f t="shared" si="338"/>
        <v>0</v>
      </c>
      <c r="K4568" s="221"/>
      <c r="L4568" s="221"/>
      <c r="M4568" s="221">
        <f t="shared" si="339"/>
        <v>0</v>
      </c>
      <c r="N4568" s="722"/>
      <c r="O4568" s="115"/>
      <c r="P4568" s="98"/>
      <c r="Q4568" s="98"/>
      <c r="R4568" s="98"/>
      <c r="S4568" s="98"/>
      <c r="T4568" s="98"/>
      <c r="U4568" s="98"/>
      <c r="V4568" s="98"/>
      <c r="W4568" s="98"/>
      <c r="X4568" s="98"/>
      <c r="Y4568" s="98"/>
      <c r="Z4568" s="98"/>
      <c r="AA4568" s="98"/>
      <c r="AB4568" s="98"/>
      <c r="AC4568" s="98"/>
    </row>
    <row r="4569" spans="1:29" s="80" customFormat="1" hidden="1" x14ac:dyDescent="0.25">
      <c r="A4569" s="217"/>
      <c r="B4569" s="217"/>
      <c r="C4569" s="218"/>
      <c r="D4569" s="217"/>
      <c r="E4569" s="219"/>
      <c r="F4569" s="238" t="s">
        <v>229</v>
      </c>
      <c r="G4569" s="497" t="s">
        <v>230</v>
      </c>
      <c r="H4569" s="220"/>
      <c r="I4569" s="221"/>
      <c r="J4569" s="221">
        <f t="shared" si="338"/>
        <v>0</v>
      </c>
      <c r="K4569" s="221"/>
      <c r="L4569" s="221"/>
      <c r="M4569" s="221">
        <f t="shared" si="339"/>
        <v>0</v>
      </c>
      <c r="N4569" s="722"/>
      <c r="O4569" s="115"/>
      <c r="P4569" s="98"/>
      <c r="Q4569" s="98"/>
      <c r="R4569" s="98"/>
      <c r="S4569" s="98"/>
      <c r="T4569" s="98"/>
      <c r="U4569" s="98"/>
      <c r="V4569" s="98"/>
      <c r="W4569" s="98"/>
      <c r="X4569" s="98"/>
      <c r="Y4569" s="98"/>
      <c r="Z4569" s="98"/>
      <c r="AA4569" s="98"/>
      <c r="AB4569" s="98"/>
      <c r="AC4569" s="98"/>
    </row>
    <row r="4570" spans="1:29" s="80" customFormat="1" hidden="1" x14ac:dyDescent="0.25">
      <c r="A4570" s="217"/>
      <c r="B4570" s="217"/>
      <c r="C4570" s="218"/>
      <c r="D4570" s="217"/>
      <c r="E4570" s="219"/>
      <c r="F4570" s="238" t="s">
        <v>231</v>
      </c>
      <c r="G4570" s="497" t="s">
        <v>4115</v>
      </c>
      <c r="H4570" s="220"/>
      <c r="I4570" s="221"/>
      <c r="J4570" s="221">
        <f t="shared" si="338"/>
        <v>0</v>
      </c>
      <c r="K4570" s="221"/>
      <c r="L4570" s="221"/>
      <c r="M4570" s="221">
        <f t="shared" si="339"/>
        <v>0</v>
      </c>
      <c r="N4570" s="722"/>
      <c r="O4570" s="115"/>
      <c r="P4570" s="98"/>
      <c r="Q4570" s="98"/>
      <c r="R4570" s="98"/>
      <c r="S4570" s="98"/>
      <c r="T4570" s="98"/>
      <c r="U4570" s="98"/>
      <c r="V4570" s="98"/>
      <c r="W4570" s="98"/>
      <c r="X4570" s="98"/>
      <c r="Y4570" s="98"/>
      <c r="Z4570" s="98"/>
      <c r="AA4570" s="98"/>
      <c r="AB4570" s="98"/>
      <c r="AC4570" s="98"/>
    </row>
    <row r="4571" spans="1:29" s="80" customFormat="1" hidden="1" x14ac:dyDescent="0.25">
      <c r="A4571" s="217"/>
      <c r="B4571" s="217"/>
      <c r="C4571" s="218"/>
      <c r="D4571" s="217"/>
      <c r="E4571" s="219"/>
      <c r="F4571" s="238" t="s">
        <v>232</v>
      </c>
      <c r="G4571" s="497" t="s">
        <v>4114</v>
      </c>
      <c r="H4571" s="220"/>
      <c r="I4571" s="221"/>
      <c r="J4571" s="221">
        <f t="shared" si="338"/>
        <v>0</v>
      </c>
      <c r="K4571" s="221"/>
      <c r="L4571" s="221"/>
      <c r="M4571" s="221">
        <f t="shared" si="339"/>
        <v>0</v>
      </c>
      <c r="N4571" s="722"/>
      <c r="O4571" s="115"/>
      <c r="P4571" s="98"/>
      <c r="Q4571" s="98"/>
      <c r="R4571" s="98"/>
      <c r="S4571" s="98"/>
      <c r="T4571" s="98"/>
      <c r="U4571" s="98"/>
      <c r="V4571" s="98"/>
      <c r="W4571" s="98"/>
      <c r="X4571" s="98"/>
      <c r="Y4571" s="98"/>
      <c r="Z4571" s="98"/>
      <c r="AA4571" s="98"/>
      <c r="AB4571" s="98"/>
      <c r="AC4571" s="98"/>
    </row>
    <row r="4572" spans="1:29" s="80" customFormat="1" hidden="1" x14ac:dyDescent="0.25">
      <c r="A4572" s="217"/>
      <c r="B4572" s="217"/>
      <c r="C4572" s="218"/>
      <c r="D4572" s="217"/>
      <c r="E4572" s="219"/>
      <c r="F4572" s="238" t="s">
        <v>233</v>
      </c>
      <c r="G4572" s="497" t="s">
        <v>42</v>
      </c>
      <c r="H4572" s="220"/>
      <c r="I4572" s="221"/>
      <c r="J4572" s="221">
        <f t="shared" si="338"/>
        <v>0</v>
      </c>
      <c r="K4572" s="221"/>
      <c r="L4572" s="221"/>
      <c r="M4572" s="221">
        <f t="shared" si="339"/>
        <v>0</v>
      </c>
      <c r="N4572" s="722"/>
      <c r="O4572" s="115"/>
      <c r="P4572" s="98"/>
      <c r="Q4572" s="98"/>
      <c r="R4572" s="98"/>
      <c r="S4572" s="98"/>
      <c r="T4572" s="98"/>
      <c r="U4572" s="98"/>
      <c r="V4572" s="98"/>
      <c r="W4572" s="98"/>
      <c r="X4572" s="98"/>
      <c r="Y4572" s="98"/>
      <c r="Z4572" s="98"/>
      <c r="AA4572" s="98"/>
      <c r="AB4572" s="98"/>
      <c r="AC4572" s="98"/>
    </row>
    <row r="4573" spans="1:29" s="80" customFormat="1" hidden="1" x14ac:dyDescent="0.25">
      <c r="A4573" s="217"/>
      <c r="B4573" s="217"/>
      <c r="C4573" s="218"/>
      <c r="D4573" s="217"/>
      <c r="E4573" s="219"/>
      <c r="F4573" s="238" t="s">
        <v>234</v>
      </c>
      <c r="G4573" s="497" t="s">
        <v>235</v>
      </c>
      <c r="H4573" s="220"/>
      <c r="I4573" s="221"/>
      <c r="J4573" s="221">
        <f t="shared" si="338"/>
        <v>0</v>
      </c>
      <c r="K4573" s="221"/>
      <c r="L4573" s="221"/>
      <c r="M4573" s="221">
        <f t="shared" si="339"/>
        <v>0</v>
      </c>
      <c r="N4573" s="722"/>
      <c r="O4573" s="115"/>
      <c r="P4573" s="98"/>
      <c r="Q4573" s="98"/>
      <c r="R4573" s="98"/>
      <c r="S4573" s="98"/>
      <c r="T4573" s="98"/>
      <c r="U4573" s="98"/>
      <c r="V4573" s="98"/>
      <c r="W4573" s="98"/>
      <c r="X4573" s="98"/>
      <c r="Y4573" s="98"/>
      <c r="Z4573" s="98"/>
      <c r="AA4573" s="98"/>
      <c r="AB4573" s="98"/>
      <c r="AC4573" s="98"/>
    </row>
    <row r="4574" spans="1:29" s="80" customFormat="1" hidden="1" x14ac:dyDescent="0.25">
      <c r="A4574" s="217"/>
      <c r="B4574" s="217"/>
      <c r="C4574" s="218"/>
      <c r="D4574" s="217"/>
      <c r="E4574" s="219"/>
      <c r="F4574" s="238" t="s">
        <v>236</v>
      </c>
      <c r="G4574" s="497" t="s">
        <v>237</v>
      </c>
      <c r="H4574" s="220"/>
      <c r="I4574" s="221"/>
      <c r="J4574" s="221">
        <f t="shared" si="338"/>
        <v>0</v>
      </c>
      <c r="K4574" s="221"/>
      <c r="L4574" s="221"/>
      <c r="M4574" s="221">
        <f t="shared" si="339"/>
        <v>0</v>
      </c>
      <c r="N4574" s="722"/>
      <c r="O4574" s="115"/>
      <c r="P4574" s="98"/>
      <c r="Q4574" s="98"/>
      <c r="R4574" s="98"/>
      <c r="S4574" s="98"/>
      <c r="T4574" s="98"/>
      <c r="U4574" s="98"/>
      <c r="V4574" s="98"/>
      <c r="W4574" s="98"/>
      <c r="X4574" s="98"/>
      <c r="Y4574" s="98"/>
      <c r="Z4574" s="98"/>
      <c r="AA4574" s="98"/>
      <c r="AB4574" s="98"/>
      <c r="AC4574" s="98"/>
    </row>
    <row r="4575" spans="1:29" s="80" customFormat="1" ht="30" hidden="1" x14ac:dyDescent="0.25">
      <c r="A4575" s="217"/>
      <c r="B4575" s="217"/>
      <c r="C4575" s="218"/>
      <c r="D4575" s="217"/>
      <c r="E4575" s="219"/>
      <c r="F4575" s="238" t="s">
        <v>238</v>
      </c>
      <c r="G4575" s="497" t="s">
        <v>239</v>
      </c>
      <c r="H4575" s="220"/>
      <c r="I4575" s="221"/>
      <c r="J4575" s="221">
        <f t="shared" si="338"/>
        <v>0</v>
      </c>
      <c r="K4575" s="221"/>
      <c r="L4575" s="221"/>
      <c r="M4575" s="221">
        <f t="shared" si="339"/>
        <v>0</v>
      </c>
      <c r="N4575" s="722"/>
      <c r="O4575" s="115"/>
      <c r="P4575" s="98"/>
      <c r="Q4575" s="98"/>
      <c r="R4575" s="98"/>
      <c r="S4575" s="98"/>
      <c r="T4575" s="98"/>
      <c r="U4575" s="98"/>
      <c r="V4575" s="98"/>
      <c r="W4575" s="98"/>
      <c r="X4575" s="98"/>
      <c r="Y4575" s="98"/>
      <c r="Z4575" s="98"/>
      <c r="AA4575" s="98"/>
      <c r="AB4575" s="98"/>
      <c r="AC4575" s="98"/>
    </row>
    <row r="4576" spans="1:29" s="80" customFormat="1" hidden="1" x14ac:dyDescent="0.25">
      <c r="A4576" s="217"/>
      <c r="B4576" s="217"/>
      <c r="C4576" s="218"/>
      <c r="D4576" s="217"/>
      <c r="E4576" s="219"/>
      <c r="F4576" s="238" t="s">
        <v>240</v>
      </c>
      <c r="G4576" s="497" t="s">
        <v>241</v>
      </c>
      <c r="H4576" s="220"/>
      <c r="I4576" s="221"/>
      <c r="J4576" s="221">
        <f t="shared" si="338"/>
        <v>0</v>
      </c>
      <c r="K4576" s="221"/>
      <c r="L4576" s="221"/>
      <c r="M4576" s="221">
        <f t="shared" si="339"/>
        <v>0</v>
      </c>
      <c r="N4576" s="722"/>
      <c r="O4576" s="115"/>
      <c r="P4576" s="98"/>
      <c r="Q4576" s="98"/>
      <c r="R4576" s="98"/>
      <c r="S4576" s="98"/>
      <c r="T4576" s="98"/>
      <c r="U4576" s="98"/>
      <c r="V4576" s="98"/>
      <c r="W4576" s="98"/>
      <c r="X4576" s="98"/>
      <c r="Y4576" s="98"/>
      <c r="Z4576" s="98"/>
      <c r="AA4576" s="98"/>
      <c r="AB4576" s="98"/>
      <c r="AC4576" s="98"/>
    </row>
    <row r="4577" spans="1:29" s="80" customFormat="1" ht="30" hidden="1" x14ac:dyDescent="0.25">
      <c r="A4577" s="217"/>
      <c r="B4577" s="217"/>
      <c r="C4577" s="218"/>
      <c r="D4577" s="217"/>
      <c r="E4577" s="219"/>
      <c r="F4577" s="238" t="s">
        <v>242</v>
      </c>
      <c r="G4577" s="497" t="s">
        <v>243</v>
      </c>
      <c r="H4577" s="220"/>
      <c r="I4577" s="221"/>
      <c r="J4577" s="221">
        <f t="shared" si="338"/>
        <v>0</v>
      </c>
      <c r="K4577" s="221"/>
      <c r="L4577" s="221"/>
      <c r="M4577" s="221">
        <f t="shared" si="339"/>
        <v>0</v>
      </c>
      <c r="N4577" s="722"/>
      <c r="O4577" s="115"/>
      <c r="P4577" s="98"/>
      <c r="Q4577" s="98"/>
      <c r="R4577" s="98"/>
      <c r="S4577" s="98"/>
      <c r="T4577" s="98"/>
      <c r="U4577" s="98"/>
      <c r="V4577" s="98"/>
      <c r="W4577" s="98"/>
      <c r="X4577" s="98"/>
      <c r="Y4577" s="98"/>
      <c r="Z4577" s="98"/>
      <c r="AA4577" s="98"/>
      <c r="AB4577" s="98"/>
      <c r="AC4577" s="98"/>
    </row>
    <row r="4578" spans="1:29" s="80" customFormat="1" hidden="1" x14ac:dyDescent="0.25">
      <c r="A4578" s="217"/>
      <c r="B4578" s="217"/>
      <c r="C4578" s="218"/>
      <c r="D4578" s="217"/>
      <c r="E4578" s="219"/>
      <c r="F4578" s="238" t="s">
        <v>244</v>
      </c>
      <c r="G4578" s="497" t="s">
        <v>245</v>
      </c>
      <c r="H4578" s="220"/>
      <c r="I4578" s="221"/>
      <c r="J4578" s="221">
        <f t="shared" si="338"/>
        <v>0</v>
      </c>
      <c r="K4578" s="221"/>
      <c r="L4578" s="221"/>
      <c r="M4578" s="221">
        <f t="shared" si="339"/>
        <v>0</v>
      </c>
      <c r="N4578" s="722"/>
      <c r="O4578" s="115"/>
      <c r="P4578" s="98"/>
      <c r="Q4578" s="98"/>
      <c r="R4578" s="98"/>
      <c r="S4578" s="98"/>
      <c r="T4578" s="98"/>
      <c r="U4578" s="98"/>
      <c r="V4578" s="98"/>
      <c r="W4578" s="98"/>
      <c r="X4578" s="98"/>
      <c r="Y4578" s="98"/>
      <c r="Z4578" s="98"/>
      <c r="AA4578" s="98"/>
      <c r="AB4578" s="98"/>
      <c r="AC4578" s="98"/>
    </row>
    <row r="4579" spans="1:29" s="80" customFormat="1" hidden="1" x14ac:dyDescent="0.25">
      <c r="A4579" s="217"/>
      <c r="B4579" s="217"/>
      <c r="C4579" s="218"/>
      <c r="D4579" s="217"/>
      <c r="E4579" s="219"/>
      <c r="F4579" s="238" t="s">
        <v>246</v>
      </c>
      <c r="G4579" s="497" t="s">
        <v>247</v>
      </c>
      <c r="H4579" s="220"/>
      <c r="I4579" s="221"/>
      <c r="J4579" s="221">
        <f t="shared" si="338"/>
        <v>0</v>
      </c>
      <c r="K4579" s="221"/>
      <c r="L4579" s="221"/>
      <c r="M4579" s="221">
        <f t="shared" si="339"/>
        <v>0</v>
      </c>
      <c r="N4579" s="722"/>
      <c r="O4579" s="115"/>
      <c r="P4579" s="98"/>
      <c r="Q4579" s="98"/>
      <c r="R4579" s="98"/>
      <c r="S4579" s="98"/>
      <c r="T4579" s="98"/>
      <c r="U4579" s="98"/>
      <c r="V4579" s="98"/>
      <c r="W4579" s="98"/>
      <c r="X4579" s="98"/>
      <c r="Y4579" s="98"/>
      <c r="Z4579" s="98"/>
      <c r="AA4579" s="98"/>
      <c r="AB4579" s="98"/>
      <c r="AC4579" s="98"/>
    </row>
    <row r="4580" spans="1:29" s="80" customFormat="1" ht="14.25" hidden="1" customHeight="1" thickBot="1" x14ac:dyDescent="0.3">
      <c r="A4580" s="217"/>
      <c r="B4580" s="217"/>
      <c r="C4580" s="218"/>
      <c r="D4580" s="217"/>
      <c r="E4580" s="219"/>
      <c r="F4580" s="217"/>
      <c r="G4580" s="511" t="s">
        <v>3942</v>
      </c>
      <c r="H4580" s="239">
        <f>SUM(H4564:H4579)</f>
        <v>0</v>
      </c>
      <c r="I4580" s="240">
        <f>SUM(I4565:I4579)</f>
        <v>0</v>
      </c>
      <c r="J4580" s="240">
        <f>SUM(J4564:J4579)</f>
        <v>0</v>
      </c>
      <c r="K4580" s="240">
        <f>SUM(K4564:K4579)</f>
        <v>0</v>
      </c>
      <c r="L4580" s="240">
        <f>SUM(L4565:L4579)</f>
        <v>0</v>
      </c>
      <c r="M4580" s="240">
        <f>SUM(M4564:M4579)</f>
        <v>0</v>
      </c>
      <c r="N4580" s="724"/>
      <c r="O4580" s="115"/>
      <c r="P4580" s="98"/>
      <c r="Q4580" s="98"/>
      <c r="R4580" s="98"/>
      <c r="S4580" s="98"/>
      <c r="T4580" s="98"/>
      <c r="U4580" s="98"/>
      <c r="V4580" s="98"/>
      <c r="W4580" s="98"/>
      <c r="X4580" s="98"/>
      <c r="Y4580" s="98"/>
      <c r="Z4580" s="98"/>
      <c r="AA4580" s="98"/>
      <c r="AB4580" s="98"/>
      <c r="AC4580" s="98"/>
    </row>
    <row r="4581" spans="1:29" s="80" customFormat="1" ht="15" hidden="1" customHeight="1" x14ac:dyDescent="0.25">
      <c r="A4581" s="217"/>
      <c r="B4581" s="217"/>
      <c r="C4581" s="218"/>
      <c r="D4581" s="217"/>
      <c r="E4581" s="234"/>
      <c r="F4581" s="233"/>
      <c r="G4581" s="499" t="s">
        <v>4296</v>
      </c>
      <c r="H4581" s="235"/>
      <c r="I4581" s="236"/>
      <c r="J4581" s="237"/>
      <c r="K4581" s="237"/>
      <c r="L4581" s="237"/>
      <c r="M4581" s="237"/>
      <c r="N4581" s="723"/>
      <c r="O4581" s="115"/>
      <c r="P4581" s="98"/>
      <c r="Q4581" s="98"/>
      <c r="R4581" s="98"/>
      <c r="S4581" s="98"/>
      <c r="T4581" s="98"/>
      <c r="U4581" s="98"/>
      <c r="V4581" s="98"/>
      <c r="W4581" s="98"/>
      <c r="X4581" s="98"/>
      <c r="Y4581" s="98"/>
      <c r="Z4581" s="98"/>
      <c r="AA4581" s="98"/>
      <c r="AB4581" s="98"/>
      <c r="AC4581" s="98"/>
    </row>
    <row r="4582" spans="1:29" s="80" customFormat="1" ht="16.5" hidden="1" customHeight="1" thickBot="1" x14ac:dyDescent="0.3">
      <c r="A4582" s="217"/>
      <c r="B4582" s="217"/>
      <c r="C4582" s="218"/>
      <c r="D4582" s="217"/>
      <c r="E4582" s="219"/>
      <c r="F4582" s="238" t="s">
        <v>219</v>
      </c>
      <c r="G4582" s="497" t="s">
        <v>220</v>
      </c>
      <c r="H4582" s="220">
        <f>SUM(H4503:H4562)</f>
        <v>0</v>
      </c>
      <c r="I4582" s="221"/>
      <c r="J4582" s="221">
        <f>SUM(H4582:I4582)</f>
        <v>0</v>
      </c>
      <c r="K4582" s="221">
        <f>SUM(K4503:K4562)</f>
        <v>0</v>
      </c>
      <c r="L4582" s="221"/>
      <c r="M4582" s="221">
        <f>SUM(K4582:L4582)</f>
        <v>0</v>
      </c>
      <c r="N4582" s="722"/>
      <c r="O4582" s="115"/>
      <c r="P4582" s="98"/>
      <c r="Q4582" s="98"/>
      <c r="R4582" s="98"/>
      <c r="S4582" s="98"/>
      <c r="T4582" s="98"/>
      <c r="U4582" s="98"/>
      <c r="V4582" s="98"/>
      <c r="W4582" s="98"/>
      <c r="X4582" s="98"/>
      <c r="Y4582" s="98"/>
      <c r="Z4582" s="98"/>
      <c r="AA4582" s="98"/>
      <c r="AB4582" s="98"/>
      <c r="AC4582" s="98"/>
    </row>
    <row r="4583" spans="1:29" s="80" customFormat="1" hidden="1" x14ac:dyDescent="0.25">
      <c r="A4583" s="217"/>
      <c r="B4583" s="217"/>
      <c r="C4583" s="218"/>
      <c r="D4583" s="217"/>
      <c r="E4583" s="219"/>
      <c r="F4583" s="238" t="s">
        <v>221</v>
      </c>
      <c r="G4583" s="497" t="s">
        <v>222</v>
      </c>
      <c r="H4583" s="220"/>
      <c r="I4583" s="221"/>
      <c r="J4583" s="221">
        <f t="shared" ref="J4583:J4597" si="340">SUM(H4583:I4583)</f>
        <v>0</v>
      </c>
      <c r="K4583" s="221"/>
      <c r="L4583" s="221"/>
      <c r="M4583" s="221">
        <f t="shared" ref="M4583:M4597" si="341">SUM(K4583:L4583)</f>
        <v>0</v>
      </c>
      <c r="N4583" s="722"/>
      <c r="O4583" s="115"/>
      <c r="P4583" s="98"/>
      <c r="Q4583" s="98"/>
      <c r="R4583" s="98"/>
      <c r="S4583" s="98"/>
      <c r="T4583" s="98"/>
      <c r="U4583" s="98"/>
      <c r="V4583" s="98"/>
      <c r="W4583" s="98"/>
      <c r="X4583" s="98"/>
      <c r="Y4583" s="98"/>
      <c r="Z4583" s="98"/>
      <c r="AA4583" s="98"/>
      <c r="AB4583" s="98"/>
      <c r="AC4583" s="98"/>
    </row>
    <row r="4584" spans="1:29" s="80" customFormat="1" hidden="1" x14ac:dyDescent="0.25">
      <c r="A4584" s="217"/>
      <c r="B4584" s="217"/>
      <c r="C4584" s="218"/>
      <c r="D4584" s="217"/>
      <c r="E4584" s="219"/>
      <c r="F4584" s="238" t="s">
        <v>223</v>
      </c>
      <c r="G4584" s="497" t="s">
        <v>224</v>
      </c>
      <c r="H4584" s="220"/>
      <c r="I4584" s="221"/>
      <c r="J4584" s="221">
        <f t="shared" si="340"/>
        <v>0</v>
      </c>
      <c r="K4584" s="221"/>
      <c r="L4584" s="221"/>
      <c r="M4584" s="221">
        <f t="shared" si="341"/>
        <v>0</v>
      </c>
      <c r="N4584" s="722"/>
      <c r="O4584" s="115"/>
      <c r="P4584" s="98"/>
      <c r="Q4584" s="98"/>
      <c r="R4584" s="98"/>
      <c r="S4584" s="98"/>
      <c r="T4584" s="98"/>
      <c r="U4584" s="98"/>
      <c r="V4584" s="98"/>
      <c r="W4584" s="98"/>
      <c r="X4584" s="98"/>
      <c r="Y4584" s="98"/>
      <c r="Z4584" s="98"/>
      <c r="AA4584" s="98"/>
      <c r="AB4584" s="98"/>
      <c r="AC4584" s="98"/>
    </row>
    <row r="4585" spans="1:29" s="80" customFormat="1" hidden="1" x14ac:dyDescent="0.25">
      <c r="A4585" s="217"/>
      <c r="B4585" s="217"/>
      <c r="C4585" s="218"/>
      <c r="D4585" s="217"/>
      <c r="E4585" s="219"/>
      <c r="F4585" s="238" t="s">
        <v>225</v>
      </c>
      <c r="G4585" s="497" t="s">
        <v>226</v>
      </c>
      <c r="H4585" s="220"/>
      <c r="I4585" s="221"/>
      <c r="J4585" s="221">
        <f t="shared" si="340"/>
        <v>0</v>
      </c>
      <c r="K4585" s="221"/>
      <c r="L4585" s="221"/>
      <c r="M4585" s="221">
        <f t="shared" si="341"/>
        <v>0</v>
      </c>
      <c r="N4585" s="722"/>
      <c r="O4585" s="115"/>
      <c r="P4585" s="98"/>
      <c r="Q4585" s="98"/>
      <c r="R4585" s="98"/>
      <c r="S4585" s="98"/>
      <c r="T4585" s="98"/>
      <c r="U4585" s="98"/>
      <c r="V4585" s="98"/>
      <c r="W4585" s="98"/>
      <c r="X4585" s="98"/>
      <c r="Y4585" s="98"/>
      <c r="Z4585" s="98"/>
      <c r="AA4585" s="98"/>
      <c r="AB4585" s="98"/>
      <c r="AC4585" s="98"/>
    </row>
    <row r="4586" spans="1:29" s="80" customFormat="1" hidden="1" x14ac:dyDescent="0.25">
      <c r="A4586" s="217"/>
      <c r="B4586" s="217"/>
      <c r="C4586" s="218"/>
      <c r="D4586" s="217"/>
      <c r="E4586" s="219"/>
      <c r="F4586" s="238" t="s">
        <v>227</v>
      </c>
      <c r="G4586" s="497" t="s">
        <v>228</v>
      </c>
      <c r="H4586" s="220"/>
      <c r="I4586" s="221"/>
      <c r="J4586" s="221">
        <f t="shared" si="340"/>
        <v>0</v>
      </c>
      <c r="K4586" s="221"/>
      <c r="L4586" s="221"/>
      <c r="M4586" s="221">
        <f t="shared" si="341"/>
        <v>0</v>
      </c>
      <c r="N4586" s="722"/>
      <c r="O4586" s="115"/>
      <c r="P4586" s="98"/>
      <c r="Q4586" s="98"/>
      <c r="R4586" s="98"/>
      <c r="S4586" s="98"/>
      <c r="T4586" s="98"/>
      <c r="U4586" s="98"/>
      <c r="V4586" s="98"/>
      <c r="W4586" s="98"/>
      <c r="X4586" s="98"/>
      <c r="Y4586" s="98"/>
      <c r="Z4586" s="98"/>
      <c r="AA4586" s="98"/>
      <c r="AB4586" s="98"/>
      <c r="AC4586" s="98"/>
    </row>
    <row r="4587" spans="1:29" s="80" customFormat="1" hidden="1" x14ac:dyDescent="0.25">
      <c r="A4587" s="217"/>
      <c r="B4587" s="217"/>
      <c r="C4587" s="218"/>
      <c r="D4587" s="217"/>
      <c r="E4587" s="219"/>
      <c r="F4587" s="238" t="s">
        <v>229</v>
      </c>
      <c r="G4587" s="497" t="s">
        <v>230</v>
      </c>
      <c r="H4587" s="220"/>
      <c r="I4587" s="221"/>
      <c r="J4587" s="221">
        <f t="shared" si="340"/>
        <v>0</v>
      </c>
      <c r="K4587" s="221"/>
      <c r="L4587" s="221"/>
      <c r="M4587" s="221">
        <f t="shared" si="341"/>
        <v>0</v>
      </c>
      <c r="N4587" s="722"/>
      <c r="O4587" s="115"/>
      <c r="P4587" s="98"/>
      <c r="Q4587" s="98"/>
      <c r="R4587" s="98"/>
      <c r="S4587" s="98"/>
      <c r="T4587" s="98"/>
      <c r="U4587" s="98"/>
      <c r="V4587" s="98"/>
      <c r="W4587" s="98"/>
      <c r="X4587" s="98"/>
      <c r="Y4587" s="98"/>
      <c r="Z4587" s="98"/>
      <c r="AA4587" s="98"/>
      <c r="AB4587" s="98"/>
      <c r="AC4587" s="98"/>
    </row>
    <row r="4588" spans="1:29" s="80" customFormat="1" hidden="1" x14ac:dyDescent="0.25">
      <c r="A4588" s="217"/>
      <c r="B4588" s="217"/>
      <c r="C4588" s="218"/>
      <c r="D4588" s="217"/>
      <c r="E4588" s="219"/>
      <c r="F4588" s="238" t="s">
        <v>231</v>
      </c>
      <c r="G4588" s="497" t="s">
        <v>4115</v>
      </c>
      <c r="H4588" s="220"/>
      <c r="I4588" s="221"/>
      <c r="J4588" s="221">
        <f t="shared" si="340"/>
        <v>0</v>
      </c>
      <c r="K4588" s="221"/>
      <c r="L4588" s="221"/>
      <c r="M4588" s="221">
        <f t="shared" si="341"/>
        <v>0</v>
      </c>
      <c r="N4588" s="722"/>
      <c r="O4588" s="115"/>
      <c r="P4588" s="98"/>
      <c r="Q4588" s="98"/>
      <c r="R4588" s="98"/>
      <c r="S4588" s="98"/>
      <c r="T4588" s="98"/>
      <c r="U4588" s="98"/>
      <c r="V4588" s="98"/>
      <c r="W4588" s="98"/>
      <c r="X4588" s="98"/>
      <c r="Y4588" s="98"/>
      <c r="Z4588" s="98"/>
      <c r="AA4588" s="98"/>
      <c r="AB4588" s="98"/>
      <c r="AC4588" s="98"/>
    </row>
    <row r="4589" spans="1:29" s="80" customFormat="1" hidden="1" x14ac:dyDescent="0.25">
      <c r="A4589" s="217"/>
      <c r="B4589" s="217"/>
      <c r="C4589" s="218"/>
      <c r="D4589" s="217"/>
      <c r="E4589" s="219"/>
      <c r="F4589" s="238" t="s">
        <v>232</v>
      </c>
      <c r="G4589" s="497" t="s">
        <v>4114</v>
      </c>
      <c r="H4589" s="220"/>
      <c r="I4589" s="221"/>
      <c r="J4589" s="221">
        <f t="shared" si="340"/>
        <v>0</v>
      </c>
      <c r="K4589" s="221"/>
      <c r="L4589" s="221"/>
      <c r="M4589" s="221">
        <f t="shared" si="341"/>
        <v>0</v>
      </c>
      <c r="N4589" s="722"/>
      <c r="O4589" s="115"/>
      <c r="P4589" s="98"/>
      <c r="Q4589" s="98"/>
      <c r="R4589" s="98"/>
      <c r="S4589" s="98"/>
      <c r="T4589" s="98"/>
      <c r="U4589" s="98"/>
      <c r="V4589" s="98"/>
      <c r="W4589" s="98"/>
      <c r="X4589" s="98"/>
      <c r="Y4589" s="98"/>
      <c r="Z4589" s="98"/>
      <c r="AA4589" s="98"/>
      <c r="AB4589" s="98"/>
      <c r="AC4589" s="98"/>
    </row>
    <row r="4590" spans="1:29" s="80" customFormat="1" hidden="1" x14ac:dyDescent="0.25">
      <c r="A4590" s="217"/>
      <c r="B4590" s="217"/>
      <c r="C4590" s="218"/>
      <c r="D4590" s="217"/>
      <c r="E4590" s="219"/>
      <c r="F4590" s="238" t="s">
        <v>233</v>
      </c>
      <c r="G4590" s="497" t="s">
        <v>42</v>
      </c>
      <c r="H4590" s="220"/>
      <c r="I4590" s="221"/>
      <c r="J4590" s="221">
        <f t="shared" si="340"/>
        <v>0</v>
      </c>
      <c r="K4590" s="221"/>
      <c r="L4590" s="221"/>
      <c r="M4590" s="221">
        <f t="shared" si="341"/>
        <v>0</v>
      </c>
      <c r="N4590" s="722"/>
      <c r="O4590" s="115"/>
      <c r="P4590" s="98"/>
      <c r="Q4590" s="98"/>
      <c r="R4590" s="98"/>
      <c r="S4590" s="98"/>
      <c r="T4590" s="98"/>
      <c r="U4590" s="98"/>
      <c r="V4590" s="98"/>
      <c r="W4590" s="98"/>
      <c r="X4590" s="98"/>
      <c r="Y4590" s="98"/>
      <c r="Z4590" s="98"/>
      <c r="AA4590" s="98"/>
      <c r="AB4590" s="98"/>
      <c r="AC4590" s="98"/>
    </row>
    <row r="4591" spans="1:29" s="80" customFormat="1" hidden="1" x14ac:dyDescent="0.25">
      <c r="A4591" s="217"/>
      <c r="B4591" s="217"/>
      <c r="C4591" s="218"/>
      <c r="D4591" s="217"/>
      <c r="E4591" s="219"/>
      <c r="F4591" s="238" t="s">
        <v>234</v>
      </c>
      <c r="G4591" s="497" t="s">
        <v>235</v>
      </c>
      <c r="H4591" s="220"/>
      <c r="I4591" s="221"/>
      <c r="J4591" s="221">
        <f t="shared" si="340"/>
        <v>0</v>
      </c>
      <c r="K4591" s="221"/>
      <c r="L4591" s="221"/>
      <c r="M4591" s="221">
        <f t="shared" si="341"/>
        <v>0</v>
      </c>
      <c r="N4591" s="722"/>
      <c r="O4591" s="115"/>
      <c r="P4591" s="98"/>
      <c r="Q4591" s="98"/>
      <c r="R4591" s="98"/>
      <c r="S4591" s="98"/>
      <c r="T4591" s="98"/>
      <c r="U4591" s="98"/>
      <c r="V4591" s="98"/>
      <c r="W4591" s="98"/>
      <c r="X4591" s="98"/>
      <c r="Y4591" s="98"/>
      <c r="Z4591" s="98"/>
      <c r="AA4591" s="98"/>
      <c r="AB4591" s="98"/>
      <c r="AC4591" s="98"/>
    </row>
    <row r="4592" spans="1:29" s="80" customFormat="1" hidden="1" x14ac:dyDescent="0.25">
      <c r="A4592" s="217"/>
      <c r="B4592" s="217"/>
      <c r="C4592" s="218"/>
      <c r="D4592" s="217"/>
      <c r="E4592" s="219"/>
      <c r="F4592" s="238" t="s">
        <v>236</v>
      </c>
      <c r="G4592" s="497" t="s">
        <v>237</v>
      </c>
      <c r="H4592" s="220"/>
      <c r="I4592" s="221"/>
      <c r="J4592" s="221">
        <f t="shared" si="340"/>
        <v>0</v>
      </c>
      <c r="K4592" s="221"/>
      <c r="L4592" s="221"/>
      <c r="M4592" s="221">
        <f t="shared" si="341"/>
        <v>0</v>
      </c>
      <c r="N4592" s="722"/>
      <c r="O4592" s="115"/>
      <c r="P4592" s="98"/>
      <c r="Q4592" s="98"/>
      <c r="R4592" s="98"/>
      <c r="S4592" s="98"/>
      <c r="T4592" s="98"/>
      <c r="U4592" s="98"/>
      <c r="V4592" s="98"/>
      <c r="W4592" s="98"/>
      <c r="X4592" s="98"/>
      <c r="Y4592" s="98"/>
      <c r="Z4592" s="98"/>
      <c r="AA4592" s="98"/>
      <c r="AB4592" s="98"/>
      <c r="AC4592" s="98"/>
    </row>
    <row r="4593" spans="1:29" s="80" customFormat="1" ht="30" hidden="1" x14ac:dyDescent="0.25">
      <c r="A4593" s="217"/>
      <c r="B4593" s="217"/>
      <c r="C4593" s="218"/>
      <c r="D4593" s="217"/>
      <c r="E4593" s="219"/>
      <c r="F4593" s="238" t="s">
        <v>238</v>
      </c>
      <c r="G4593" s="497" t="s">
        <v>239</v>
      </c>
      <c r="H4593" s="220"/>
      <c r="I4593" s="221"/>
      <c r="J4593" s="221">
        <f t="shared" si="340"/>
        <v>0</v>
      </c>
      <c r="K4593" s="221"/>
      <c r="L4593" s="221"/>
      <c r="M4593" s="221">
        <f t="shared" si="341"/>
        <v>0</v>
      </c>
      <c r="N4593" s="722"/>
      <c r="O4593" s="115"/>
      <c r="P4593" s="98"/>
      <c r="Q4593" s="98"/>
      <c r="R4593" s="98"/>
      <c r="S4593" s="98"/>
      <c r="T4593" s="98"/>
      <c r="U4593" s="98"/>
      <c r="V4593" s="98"/>
      <c r="W4593" s="98"/>
      <c r="X4593" s="98"/>
      <c r="Y4593" s="98"/>
      <c r="Z4593" s="98"/>
      <c r="AA4593" s="98"/>
      <c r="AB4593" s="98"/>
      <c r="AC4593" s="98"/>
    </row>
    <row r="4594" spans="1:29" s="80" customFormat="1" hidden="1" x14ac:dyDescent="0.25">
      <c r="A4594" s="217"/>
      <c r="B4594" s="217"/>
      <c r="C4594" s="218"/>
      <c r="D4594" s="217"/>
      <c r="E4594" s="219"/>
      <c r="F4594" s="238" t="s">
        <v>240</v>
      </c>
      <c r="G4594" s="497" t="s">
        <v>241</v>
      </c>
      <c r="H4594" s="220"/>
      <c r="I4594" s="221"/>
      <c r="J4594" s="221">
        <f t="shared" si="340"/>
        <v>0</v>
      </c>
      <c r="K4594" s="221"/>
      <c r="L4594" s="221"/>
      <c r="M4594" s="221">
        <f t="shared" si="341"/>
        <v>0</v>
      </c>
      <c r="N4594" s="722"/>
      <c r="O4594" s="115"/>
      <c r="P4594" s="98"/>
      <c r="Q4594" s="98"/>
      <c r="R4594" s="98"/>
      <c r="S4594" s="98"/>
      <c r="T4594" s="98"/>
      <c r="U4594" s="98"/>
      <c r="V4594" s="98"/>
      <c r="W4594" s="98"/>
      <c r="X4594" s="98"/>
      <c r="Y4594" s="98"/>
      <c r="Z4594" s="98"/>
      <c r="AA4594" s="98"/>
      <c r="AB4594" s="98"/>
      <c r="AC4594" s="98"/>
    </row>
    <row r="4595" spans="1:29" s="80" customFormat="1" ht="30" hidden="1" x14ac:dyDescent="0.25">
      <c r="A4595" s="217"/>
      <c r="B4595" s="217"/>
      <c r="C4595" s="218"/>
      <c r="D4595" s="217"/>
      <c r="E4595" s="219"/>
      <c r="F4595" s="238" t="s">
        <v>242</v>
      </c>
      <c r="G4595" s="497" t="s">
        <v>243</v>
      </c>
      <c r="H4595" s="220"/>
      <c r="I4595" s="221"/>
      <c r="J4595" s="221">
        <f t="shared" si="340"/>
        <v>0</v>
      </c>
      <c r="K4595" s="221"/>
      <c r="L4595" s="221"/>
      <c r="M4595" s="221">
        <f t="shared" si="341"/>
        <v>0</v>
      </c>
      <c r="N4595" s="722"/>
      <c r="O4595" s="115"/>
      <c r="P4595" s="98"/>
      <c r="Q4595" s="98"/>
      <c r="R4595" s="98"/>
      <c r="S4595" s="98"/>
      <c r="T4595" s="98"/>
      <c r="U4595" s="98"/>
      <c r="V4595" s="98"/>
      <c r="W4595" s="98"/>
      <c r="X4595" s="98"/>
      <c r="Y4595" s="98"/>
      <c r="Z4595" s="98"/>
      <c r="AA4595" s="98"/>
      <c r="AB4595" s="98"/>
      <c r="AC4595" s="98"/>
    </row>
    <row r="4596" spans="1:29" s="80" customFormat="1" hidden="1" x14ac:dyDescent="0.25">
      <c r="A4596" s="217"/>
      <c r="B4596" s="217"/>
      <c r="C4596" s="218"/>
      <c r="D4596" s="217"/>
      <c r="E4596" s="219"/>
      <c r="F4596" s="238" t="s">
        <v>244</v>
      </c>
      <c r="G4596" s="497" t="s">
        <v>245</v>
      </c>
      <c r="H4596" s="220"/>
      <c r="I4596" s="221"/>
      <c r="J4596" s="221">
        <f t="shared" si="340"/>
        <v>0</v>
      </c>
      <c r="K4596" s="221"/>
      <c r="L4596" s="221"/>
      <c r="M4596" s="221">
        <f t="shared" si="341"/>
        <v>0</v>
      </c>
      <c r="N4596" s="722"/>
      <c r="O4596" s="115"/>
      <c r="P4596" s="98"/>
      <c r="Q4596" s="98"/>
      <c r="R4596" s="98"/>
      <c r="S4596" s="98"/>
      <c r="T4596" s="98"/>
      <c r="U4596" s="98"/>
      <c r="V4596" s="98"/>
      <c r="W4596" s="98"/>
      <c r="X4596" s="98"/>
      <c r="Y4596" s="98"/>
      <c r="Z4596" s="98"/>
      <c r="AA4596" s="98"/>
      <c r="AB4596" s="98"/>
      <c r="AC4596" s="98"/>
    </row>
    <row r="4597" spans="1:29" s="80" customFormat="1" hidden="1" x14ac:dyDescent="0.25">
      <c r="A4597" s="217"/>
      <c r="B4597" s="217"/>
      <c r="C4597" s="218"/>
      <c r="D4597" s="217"/>
      <c r="E4597" s="219"/>
      <c r="F4597" s="238" t="s">
        <v>246</v>
      </c>
      <c r="G4597" s="497" t="s">
        <v>247</v>
      </c>
      <c r="H4597" s="220"/>
      <c r="I4597" s="221"/>
      <c r="J4597" s="221">
        <f t="shared" si="340"/>
        <v>0</v>
      </c>
      <c r="K4597" s="221"/>
      <c r="L4597" s="221"/>
      <c r="M4597" s="221">
        <f t="shared" si="341"/>
        <v>0</v>
      </c>
      <c r="N4597" s="722"/>
      <c r="O4597" s="115"/>
      <c r="P4597" s="98"/>
      <c r="Q4597" s="98"/>
      <c r="R4597" s="98"/>
      <c r="S4597" s="98"/>
      <c r="T4597" s="98"/>
      <c r="U4597" s="98"/>
      <c r="V4597" s="98"/>
      <c r="W4597" s="98"/>
      <c r="X4597" s="98"/>
      <c r="Y4597" s="98"/>
      <c r="Z4597" s="98"/>
      <c r="AA4597" s="98"/>
      <c r="AB4597" s="98"/>
      <c r="AC4597" s="98"/>
    </row>
    <row r="4598" spans="1:29" s="80" customFormat="1" ht="14.25" hidden="1" customHeight="1" thickBot="1" x14ac:dyDescent="0.3">
      <c r="A4598" s="217"/>
      <c r="B4598" s="217"/>
      <c r="C4598" s="218"/>
      <c r="D4598" s="217"/>
      <c r="E4598" s="219"/>
      <c r="F4598" s="217"/>
      <c r="G4598" s="498" t="s">
        <v>4297</v>
      </c>
      <c r="H4598" s="239">
        <f>SUM(H4582:H4597)</f>
        <v>0</v>
      </c>
      <c r="I4598" s="240">
        <f>SUM(I4583:I4597)</f>
        <v>0</v>
      </c>
      <c r="J4598" s="240">
        <f>SUM(J4582:J4597)</f>
        <v>0</v>
      </c>
      <c r="K4598" s="240">
        <f>SUM(K4582:K4597)</f>
        <v>0</v>
      </c>
      <c r="L4598" s="240">
        <f>SUM(L4583:L4597)</f>
        <v>0</v>
      </c>
      <c r="M4598" s="240">
        <f>SUM(M4582:M4597)</f>
        <v>0</v>
      </c>
      <c r="N4598" s="724"/>
      <c r="O4598" s="115"/>
      <c r="P4598" s="98"/>
      <c r="Q4598" s="98"/>
      <c r="R4598" s="98"/>
      <c r="S4598" s="98"/>
      <c r="T4598" s="98"/>
      <c r="U4598" s="98"/>
      <c r="V4598" s="98"/>
      <c r="W4598" s="98"/>
      <c r="X4598" s="98"/>
      <c r="Y4598" s="98"/>
      <c r="Z4598" s="98"/>
      <c r="AA4598" s="98"/>
      <c r="AB4598" s="98"/>
      <c r="AC4598" s="98"/>
    </row>
    <row r="4599" spans="1:29" s="80" customFormat="1" ht="17.25" customHeight="1" x14ac:dyDescent="0.25">
      <c r="A4599" s="217"/>
      <c r="B4599" s="251"/>
      <c r="C4599" s="256" t="s">
        <v>4178</v>
      </c>
      <c r="D4599" s="229"/>
      <c r="E4599" s="257"/>
      <c r="F4599" s="258"/>
      <c r="G4599" s="518" t="s">
        <v>3679</v>
      </c>
      <c r="H4599" s="253"/>
      <c r="I4599" s="254"/>
      <c r="J4599" s="267"/>
      <c r="K4599" s="267"/>
      <c r="L4599" s="267"/>
      <c r="M4599" s="267"/>
      <c r="N4599" s="733"/>
      <c r="O4599" s="115"/>
      <c r="P4599" s="98"/>
      <c r="Q4599" s="98"/>
      <c r="R4599" s="98"/>
      <c r="S4599" s="98"/>
      <c r="T4599" s="98"/>
      <c r="U4599" s="98"/>
      <c r="V4599" s="98"/>
      <c r="W4599" s="98"/>
      <c r="X4599" s="98"/>
      <c r="Y4599" s="98"/>
      <c r="Z4599" s="98"/>
      <c r="AA4599" s="98"/>
      <c r="AB4599" s="98"/>
      <c r="AC4599" s="98"/>
    </row>
    <row r="4600" spans="1:29" s="80" customFormat="1" ht="13.5" customHeight="1" x14ac:dyDescent="0.25">
      <c r="A4600" s="250"/>
      <c r="B4600" s="217"/>
      <c r="C4600" s="228"/>
      <c r="D4600" s="230">
        <v>620</v>
      </c>
      <c r="E4600" s="231"/>
      <c r="F4600" s="230"/>
      <c r="G4600" s="492" t="s">
        <v>167</v>
      </c>
      <c r="H4600" s="220"/>
      <c r="I4600" s="221"/>
      <c r="J4600" s="221"/>
      <c r="K4600" s="221"/>
      <c r="L4600" s="221"/>
      <c r="M4600" s="221"/>
      <c r="N4600" s="722"/>
      <c r="O4600" s="115"/>
      <c r="P4600" s="98"/>
      <c r="Q4600" s="98"/>
      <c r="R4600" s="98"/>
      <c r="S4600" s="98"/>
      <c r="T4600" s="98"/>
      <c r="U4600" s="98"/>
      <c r="V4600" s="98"/>
      <c r="W4600" s="98"/>
      <c r="X4600" s="98"/>
      <c r="Y4600" s="98"/>
      <c r="Z4600" s="98"/>
      <c r="AA4600" s="98"/>
      <c r="AB4600" s="98"/>
      <c r="AC4600" s="98"/>
    </row>
    <row r="4601" spans="1:29" s="80" customFormat="1" hidden="1" x14ac:dyDescent="0.25">
      <c r="A4601" s="217"/>
      <c r="B4601" s="217"/>
      <c r="C4601" s="218"/>
      <c r="D4601" s="217"/>
      <c r="E4601" s="219"/>
      <c r="F4601" s="233">
        <v>411</v>
      </c>
      <c r="G4601" s="493" t="s">
        <v>3738</v>
      </c>
      <c r="H4601" s="220"/>
      <c r="I4601" s="221"/>
      <c r="J4601" s="221">
        <f>SUM(H4601:I4601)</f>
        <v>0</v>
      </c>
      <c r="K4601" s="221"/>
      <c r="L4601" s="221"/>
      <c r="M4601" s="221">
        <f>SUM(K4601:L4601)</f>
        <v>0</v>
      </c>
      <c r="N4601" s="722"/>
      <c r="O4601" s="115"/>
      <c r="P4601" s="98"/>
      <c r="Q4601" s="98"/>
      <c r="R4601" s="98"/>
      <c r="S4601" s="98"/>
      <c r="T4601" s="98"/>
      <c r="U4601" s="98"/>
      <c r="V4601" s="98"/>
      <c r="W4601" s="98"/>
      <c r="X4601" s="98"/>
      <c r="Y4601" s="98"/>
      <c r="Z4601" s="98"/>
      <c r="AA4601" s="98"/>
      <c r="AB4601" s="98"/>
      <c r="AC4601" s="98"/>
    </row>
    <row r="4602" spans="1:29" s="80" customFormat="1" hidden="1" x14ac:dyDescent="0.25">
      <c r="A4602" s="217"/>
      <c r="B4602" s="217"/>
      <c r="C4602" s="218"/>
      <c r="D4602" s="217"/>
      <c r="E4602" s="219"/>
      <c r="F4602" s="233">
        <v>412</v>
      </c>
      <c r="G4602" s="494" t="s">
        <v>3630</v>
      </c>
      <c r="H4602" s="220"/>
      <c r="I4602" s="221"/>
      <c r="J4602" s="221">
        <f t="shared" ref="J4602:J4660" si="342">SUM(H4602:I4602)</f>
        <v>0</v>
      </c>
      <c r="K4602" s="221"/>
      <c r="L4602" s="221"/>
      <c r="M4602" s="221">
        <f t="shared" ref="M4602:M4660" si="343">SUM(K4602:L4602)</f>
        <v>0</v>
      </c>
      <c r="N4602" s="722"/>
      <c r="O4602" s="115"/>
      <c r="P4602" s="98"/>
      <c r="Q4602" s="98"/>
      <c r="R4602" s="98"/>
      <c r="S4602" s="98"/>
      <c r="T4602" s="98"/>
      <c r="U4602" s="98"/>
      <c r="V4602" s="98"/>
      <c r="W4602" s="98"/>
      <c r="X4602" s="98"/>
      <c r="Y4602" s="98"/>
      <c r="Z4602" s="98"/>
      <c r="AA4602" s="98"/>
      <c r="AB4602" s="98"/>
      <c r="AC4602" s="98"/>
    </row>
    <row r="4603" spans="1:29" s="80" customFormat="1" hidden="1" x14ac:dyDescent="0.25">
      <c r="A4603" s="217"/>
      <c r="B4603" s="217"/>
      <c r="C4603" s="218"/>
      <c r="D4603" s="217"/>
      <c r="E4603" s="219"/>
      <c r="F4603" s="233">
        <v>413</v>
      </c>
      <c r="G4603" s="493" t="s">
        <v>3739</v>
      </c>
      <c r="H4603" s="220"/>
      <c r="I4603" s="221"/>
      <c r="J4603" s="221">
        <f t="shared" si="342"/>
        <v>0</v>
      </c>
      <c r="K4603" s="221"/>
      <c r="L4603" s="221"/>
      <c r="M4603" s="221">
        <f t="shared" si="343"/>
        <v>0</v>
      </c>
      <c r="N4603" s="722"/>
      <c r="O4603" s="115"/>
      <c r="P4603" s="98"/>
      <c r="Q4603" s="98"/>
      <c r="R4603" s="98"/>
      <c r="S4603" s="98"/>
      <c r="T4603" s="98"/>
      <c r="U4603" s="98"/>
      <c r="V4603" s="98"/>
      <c r="W4603" s="98"/>
      <c r="X4603" s="98"/>
      <c r="Y4603" s="98"/>
      <c r="Z4603" s="98"/>
      <c r="AA4603" s="98"/>
      <c r="AB4603" s="98"/>
      <c r="AC4603" s="98"/>
    </row>
    <row r="4604" spans="1:29" s="80" customFormat="1" hidden="1" x14ac:dyDescent="0.25">
      <c r="A4604" s="217"/>
      <c r="B4604" s="217"/>
      <c r="C4604" s="218"/>
      <c r="D4604" s="217"/>
      <c r="E4604" s="219"/>
      <c r="F4604" s="233">
        <v>414</v>
      </c>
      <c r="G4604" s="493" t="s">
        <v>3631</v>
      </c>
      <c r="H4604" s="220"/>
      <c r="I4604" s="221"/>
      <c r="J4604" s="221">
        <f t="shared" si="342"/>
        <v>0</v>
      </c>
      <c r="K4604" s="221"/>
      <c r="L4604" s="221"/>
      <c r="M4604" s="221">
        <f t="shared" si="343"/>
        <v>0</v>
      </c>
      <c r="N4604" s="722"/>
      <c r="O4604" s="115"/>
      <c r="P4604" s="98"/>
      <c r="Q4604" s="98"/>
      <c r="R4604" s="98"/>
      <c r="S4604" s="98"/>
      <c r="T4604" s="98"/>
      <c r="U4604" s="98"/>
      <c r="V4604" s="98"/>
      <c r="W4604" s="98"/>
      <c r="X4604" s="98"/>
      <c r="Y4604" s="98"/>
      <c r="Z4604" s="98"/>
      <c r="AA4604" s="98"/>
      <c r="AB4604" s="98"/>
      <c r="AC4604" s="98"/>
    </row>
    <row r="4605" spans="1:29" s="80" customFormat="1" hidden="1" x14ac:dyDescent="0.25">
      <c r="A4605" s="217"/>
      <c r="B4605" s="217"/>
      <c r="C4605" s="218"/>
      <c r="D4605" s="217"/>
      <c r="E4605" s="219"/>
      <c r="F4605" s="233">
        <v>415</v>
      </c>
      <c r="G4605" s="493" t="s">
        <v>3748</v>
      </c>
      <c r="H4605" s="220"/>
      <c r="I4605" s="221"/>
      <c r="J4605" s="221">
        <f t="shared" si="342"/>
        <v>0</v>
      </c>
      <c r="K4605" s="221"/>
      <c r="L4605" s="221"/>
      <c r="M4605" s="221">
        <f t="shared" si="343"/>
        <v>0</v>
      </c>
      <c r="N4605" s="722"/>
      <c r="O4605" s="115"/>
      <c r="P4605" s="98"/>
      <c r="Q4605" s="98"/>
      <c r="R4605" s="98"/>
      <c r="S4605" s="98"/>
      <c r="T4605" s="98"/>
      <c r="U4605" s="98"/>
      <c r="V4605" s="98"/>
      <c r="W4605" s="98"/>
      <c r="X4605" s="98"/>
      <c r="Y4605" s="98"/>
      <c r="Z4605" s="98"/>
      <c r="AA4605" s="98"/>
      <c r="AB4605" s="98"/>
      <c r="AC4605" s="98"/>
    </row>
    <row r="4606" spans="1:29" s="80" customFormat="1" hidden="1" x14ac:dyDescent="0.25">
      <c r="A4606" s="217"/>
      <c r="B4606" s="217"/>
      <c r="C4606" s="218"/>
      <c r="D4606" s="217"/>
      <c r="E4606" s="219"/>
      <c r="F4606" s="233">
        <v>416</v>
      </c>
      <c r="G4606" s="493" t="s">
        <v>3749</v>
      </c>
      <c r="H4606" s="220"/>
      <c r="I4606" s="221"/>
      <c r="J4606" s="221">
        <f t="shared" si="342"/>
        <v>0</v>
      </c>
      <c r="K4606" s="221"/>
      <c r="L4606" s="221"/>
      <c r="M4606" s="221">
        <f t="shared" si="343"/>
        <v>0</v>
      </c>
      <c r="N4606" s="722"/>
      <c r="O4606" s="115"/>
      <c r="P4606" s="98"/>
      <c r="Q4606" s="98"/>
      <c r="R4606" s="98"/>
      <c r="S4606" s="98"/>
      <c r="T4606" s="98"/>
      <c r="U4606" s="98"/>
      <c r="V4606" s="98"/>
      <c r="W4606" s="98"/>
      <c r="X4606" s="98"/>
      <c r="Y4606" s="98"/>
      <c r="Z4606" s="98"/>
      <c r="AA4606" s="98"/>
      <c r="AB4606" s="98"/>
      <c r="AC4606" s="98"/>
    </row>
    <row r="4607" spans="1:29" s="80" customFormat="1" hidden="1" x14ac:dyDescent="0.25">
      <c r="A4607" s="217"/>
      <c r="B4607" s="217"/>
      <c r="C4607" s="218"/>
      <c r="D4607" s="217"/>
      <c r="E4607" s="219"/>
      <c r="F4607" s="233">
        <v>417</v>
      </c>
      <c r="G4607" s="493" t="s">
        <v>3750</v>
      </c>
      <c r="H4607" s="220"/>
      <c r="I4607" s="221"/>
      <c r="J4607" s="221">
        <f t="shared" si="342"/>
        <v>0</v>
      </c>
      <c r="K4607" s="221"/>
      <c r="L4607" s="221"/>
      <c r="M4607" s="221">
        <f t="shared" si="343"/>
        <v>0</v>
      </c>
      <c r="N4607" s="722"/>
      <c r="O4607" s="115"/>
      <c r="P4607" s="98"/>
      <c r="Q4607" s="98"/>
      <c r="R4607" s="98"/>
      <c r="S4607" s="98"/>
      <c r="T4607" s="98"/>
      <c r="U4607" s="98"/>
      <c r="V4607" s="98"/>
      <c r="W4607" s="98"/>
      <c r="X4607" s="98"/>
      <c r="Y4607" s="98"/>
      <c r="Z4607" s="98"/>
      <c r="AA4607" s="98"/>
      <c r="AB4607" s="98"/>
      <c r="AC4607" s="98"/>
    </row>
    <row r="4608" spans="1:29" s="80" customFormat="1" hidden="1" x14ac:dyDescent="0.25">
      <c r="A4608" s="217"/>
      <c r="B4608" s="217"/>
      <c r="C4608" s="218"/>
      <c r="D4608" s="217"/>
      <c r="E4608" s="219"/>
      <c r="F4608" s="233">
        <v>418</v>
      </c>
      <c r="G4608" s="493" t="s">
        <v>3632</v>
      </c>
      <c r="H4608" s="220"/>
      <c r="I4608" s="221"/>
      <c r="J4608" s="221">
        <f t="shared" si="342"/>
        <v>0</v>
      </c>
      <c r="K4608" s="221"/>
      <c r="L4608" s="221"/>
      <c r="M4608" s="221">
        <f t="shared" si="343"/>
        <v>0</v>
      </c>
      <c r="N4608" s="722"/>
      <c r="O4608" s="115"/>
      <c r="P4608" s="98"/>
      <c r="Q4608" s="98"/>
      <c r="R4608" s="98"/>
      <c r="S4608" s="98"/>
      <c r="T4608" s="98"/>
      <c r="U4608" s="98"/>
      <c r="V4608" s="98"/>
      <c r="W4608" s="98"/>
      <c r="X4608" s="98"/>
      <c r="Y4608" s="98"/>
      <c r="Z4608" s="98"/>
      <c r="AA4608" s="98"/>
      <c r="AB4608" s="98"/>
      <c r="AC4608" s="98"/>
    </row>
    <row r="4609" spans="1:29" s="80" customFormat="1" hidden="1" x14ac:dyDescent="0.25">
      <c r="A4609" s="217"/>
      <c r="B4609" s="217"/>
      <c r="C4609" s="218"/>
      <c r="D4609" s="217"/>
      <c r="E4609" s="219"/>
      <c r="F4609" s="233">
        <v>421</v>
      </c>
      <c r="G4609" s="493" t="s">
        <v>3634</v>
      </c>
      <c r="H4609" s="220"/>
      <c r="I4609" s="221"/>
      <c r="J4609" s="221">
        <f t="shared" si="342"/>
        <v>0</v>
      </c>
      <c r="K4609" s="221"/>
      <c r="L4609" s="221"/>
      <c r="M4609" s="221">
        <f t="shared" si="343"/>
        <v>0</v>
      </c>
      <c r="N4609" s="722"/>
      <c r="O4609" s="115"/>
      <c r="P4609" s="98"/>
      <c r="Q4609" s="98"/>
      <c r="R4609" s="98"/>
      <c r="S4609" s="98"/>
      <c r="T4609" s="98"/>
      <c r="U4609" s="98"/>
      <c r="V4609" s="98"/>
      <c r="W4609" s="98"/>
      <c r="X4609" s="98"/>
      <c r="Y4609" s="98"/>
      <c r="Z4609" s="98"/>
      <c r="AA4609" s="98"/>
      <c r="AB4609" s="98"/>
      <c r="AC4609" s="98"/>
    </row>
    <row r="4610" spans="1:29" s="80" customFormat="1" hidden="1" x14ac:dyDescent="0.25">
      <c r="A4610" s="217"/>
      <c r="B4610" s="217"/>
      <c r="C4610" s="218"/>
      <c r="D4610" s="217"/>
      <c r="E4610" s="219"/>
      <c r="F4610" s="233">
        <v>422</v>
      </c>
      <c r="G4610" s="493" t="s">
        <v>3635</v>
      </c>
      <c r="H4610" s="220"/>
      <c r="I4610" s="221"/>
      <c r="J4610" s="221">
        <f t="shared" si="342"/>
        <v>0</v>
      </c>
      <c r="K4610" s="221"/>
      <c r="L4610" s="221"/>
      <c r="M4610" s="221">
        <f t="shared" si="343"/>
        <v>0</v>
      </c>
      <c r="N4610" s="722"/>
      <c r="O4610" s="115"/>
      <c r="P4610" s="98"/>
      <c r="Q4610" s="98"/>
      <c r="R4610" s="98"/>
      <c r="S4610" s="98"/>
      <c r="T4610" s="98"/>
      <c r="U4610" s="98"/>
      <c r="V4610" s="98"/>
      <c r="W4610" s="98"/>
      <c r="X4610" s="98"/>
      <c r="Y4610" s="98"/>
      <c r="Z4610" s="98"/>
      <c r="AA4610" s="98"/>
      <c r="AB4610" s="98"/>
      <c r="AC4610" s="98"/>
    </row>
    <row r="4611" spans="1:29" s="80" customFormat="1" x14ac:dyDescent="0.25">
      <c r="A4611" s="217"/>
      <c r="B4611" s="217"/>
      <c r="C4611" s="218"/>
      <c r="D4611" s="217"/>
      <c r="E4611" s="219">
        <v>104</v>
      </c>
      <c r="F4611" s="233">
        <v>423</v>
      </c>
      <c r="G4611" s="493" t="s">
        <v>3636</v>
      </c>
      <c r="H4611" s="220">
        <v>4046000</v>
      </c>
      <c r="I4611" s="221"/>
      <c r="J4611" s="221">
        <f t="shared" si="342"/>
        <v>4046000</v>
      </c>
      <c r="K4611" s="221">
        <v>174000</v>
      </c>
      <c r="L4611" s="221"/>
      <c r="M4611" s="221">
        <f t="shared" si="343"/>
        <v>174000</v>
      </c>
      <c r="N4611" s="722"/>
      <c r="O4611" s="115"/>
      <c r="P4611" s="98"/>
      <c r="Q4611" s="98"/>
      <c r="R4611" s="98"/>
      <c r="S4611" s="98"/>
      <c r="T4611" s="98"/>
      <c r="U4611" s="98"/>
      <c r="V4611" s="98"/>
      <c r="W4611" s="98"/>
      <c r="X4611" s="98"/>
      <c r="Y4611" s="98"/>
      <c r="Z4611" s="98"/>
      <c r="AA4611" s="98"/>
      <c r="AB4611" s="98"/>
      <c r="AC4611" s="98"/>
    </row>
    <row r="4612" spans="1:29" s="80" customFormat="1" ht="16.5" hidden="1" customHeight="1" x14ac:dyDescent="0.25">
      <c r="A4612" s="217"/>
      <c r="B4612" s="217"/>
      <c r="C4612" s="218"/>
      <c r="D4612" s="217"/>
      <c r="E4612" s="219"/>
      <c r="F4612" s="233">
        <v>424</v>
      </c>
      <c r="G4612" s="493" t="s">
        <v>4168</v>
      </c>
      <c r="H4612" s="220">
        <v>0</v>
      </c>
      <c r="I4612" s="221"/>
      <c r="J4612" s="221">
        <f t="shared" si="342"/>
        <v>0</v>
      </c>
      <c r="K4612" s="221">
        <v>0</v>
      </c>
      <c r="L4612" s="221"/>
      <c r="M4612" s="221">
        <f t="shared" si="343"/>
        <v>0</v>
      </c>
      <c r="N4612" s="722"/>
      <c r="O4612" s="115"/>
      <c r="P4612" s="98"/>
      <c r="Q4612" s="98"/>
      <c r="R4612" s="98"/>
      <c r="S4612" s="98"/>
      <c r="T4612" s="98"/>
      <c r="U4612" s="98"/>
      <c r="V4612" s="98"/>
      <c r="W4612" s="98"/>
      <c r="X4612" s="98"/>
      <c r="Y4612" s="98"/>
      <c r="Z4612" s="98"/>
      <c r="AA4612" s="98"/>
      <c r="AB4612" s="98"/>
      <c r="AC4612" s="98"/>
    </row>
    <row r="4613" spans="1:29" s="80" customFormat="1" ht="12.75" hidden="1" customHeight="1" x14ac:dyDescent="0.25">
      <c r="A4613" s="217"/>
      <c r="B4613" s="217"/>
      <c r="C4613" s="218"/>
      <c r="D4613" s="217"/>
      <c r="E4613" s="219"/>
      <c r="F4613" s="233">
        <v>425</v>
      </c>
      <c r="G4613" s="493" t="s">
        <v>3751</v>
      </c>
      <c r="H4613" s="220"/>
      <c r="I4613" s="221"/>
      <c r="J4613" s="221">
        <f t="shared" si="342"/>
        <v>0</v>
      </c>
      <c r="K4613" s="221"/>
      <c r="L4613" s="221"/>
      <c r="M4613" s="221">
        <f t="shared" si="343"/>
        <v>0</v>
      </c>
      <c r="N4613" s="722"/>
      <c r="O4613" s="115"/>
      <c r="P4613" s="98"/>
      <c r="Q4613" s="98"/>
      <c r="R4613" s="98"/>
      <c r="S4613" s="98"/>
      <c r="T4613" s="98"/>
      <c r="U4613" s="98"/>
      <c r="V4613" s="98"/>
      <c r="W4613" s="98"/>
      <c r="X4613" s="98"/>
      <c r="Y4613" s="98"/>
      <c r="Z4613" s="98"/>
      <c r="AA4613" s="98"/>
      <c r="AB4613" s="98"/>
      <c r="AC4613" s="98"/>
    </row>
    <row r="4614" spans="1:29" s="80" customFormat="1" hidden="1" x14ac:dyDescent="0.25">
      <c r="A4614" s="217"/>
      <c r="B4614" s="217"/>
      <c r="C4614" s="218"/>
      <c r="D4614" s="217"/>
      <c r="E4614" s="219"/>
      <c r="F4614" s="233">
        <v>426</v>
      </c>
      <c r="G4614" s="493" t="s">
        <v>3638</v>
      </c>
      <c r="H4614" s="220"/>
      <c r="I4614" s="221"/>
      <c r="J4614" s="221">
        <f t="shared" si="342"/>
        <v>0</v>
      </c>
      <c r="K4614" s="221"/>
      <c r="L4614" s="221"/>
      <c r="M4614" s="221">
        <f t="shared" si="343"/>
        <v>0</v>
      </c>
      <c r="N4614" s="722"/>
      <c r="O4614" s="115"/>
      <c r="P4614" s="98"/>
      <c r="Q4614" s="98"/>
      <c r="R4614" s="98"/>
      <c r="S4614" s="98"/>
      <c r="T4614" s="98"/>
      <c r="U4614" s="98"/>
      <c r="V4614" s="98"/>
      <c r="W4614" s="98"/>
      <c r="X4614" s="98"/>
      <c r="Y4614" s="98"/>
      <c r="Z4614" s="98"/>
      <c r="AA4614" s="98"/>
      <c r="AB4614" s="98"/>
      <c r="AC4614" s="98"/>
    </row>
    <row r="4615" spans="1:29" s="80" customFormat="1" hidden="1" x14ac:dyDescent="0.25">
      <c r="A4615" s="217"/>
      <c r="B4615" s="217"/>
      <c r="C4615" s="218"/>
      <c r="D4615" s="217"/>
      <c r="E4615" s="219"/>
      <c r="F4615" s="233">
        <v>431</v>
      </c>
      <c r="G4615" s="493" t="s">
        <v>3752</v>
      </c>
      <c r="H4615" s="220"/>
      <c r="I4615" s="221"/>
      <c r="J4615" s="221">
        <f t="shared" si="342"/>
        <v>0</v>
      </c>
      <c r="K4615" s="221"/>
      <c r="L4615" s="221"/>
      <c r="M4615" s="221">
        <f t="shared" si="343"/>
        <v>0</v>
      </c>
      <c r="N4615" s="722"/>
      <c r="O4615" s="115"/>
      <c r="P4615" s="98"/>
      <c r="Q4615" s="98"/>
      <c r="R4615" s="98"/>
      <c r="S4615" s="98"/>
      <c r="T4615" s="98"/>
      <c r="U4615" s="98"/>
      <c r="V4615" s="98"/>
      <c r="W4615" s="98"/>
      <c r="X4615" s="98"/>
      <c r="Y4615" s="98"/>
      <c r="Z4615" s="98"/>
      <c r="AA4615" s="98"/>
      <c r="AB4615" s="98"/>
      <c r="AC4615" s="98"/>
    </row>
    <row r="4616" spans="1:29" s="80" customFormat="1" hidden="1" x14ac:dyDescent="0.25">
      <c r="A4616" s="217"/>
      <c r="B4616" s="217"/>
      <c r="C4616" s="218"/>
      <c r="D4616" s="217"/>
      <c r="E4616" s="219"/>
      <c r="F4616" s="233">
        <v>432</v>
      </c>
      <c r="G4616" s="493" t="s">
        <v>3753</v>
      </c>
      <c r="H4616" s="220"/>
      <c r="I4616" s="221"/>
      <c r="J4616" s="221">
        <f t="shared" si="342"/>
        <v>0</v>
      </c>
      <c r="K4616" s="221"/>
      <c r="L4616" s="221"/>
      <c r="M4616" s="221">
        <f t="shared" si="343"/>
        <v>0</v>
      </c>
      <c r="N4616" s="722"/>
      <c r="O4616" s="115"/>
      <c r="P4616" s="98"/>
      <c r="Q4616" s="98"/>
      <c r="R4616" s="98"/>
      <c r="S4616" s="98"/>
      <c r="T4616" s="98"/>
      <c r="U4616" s="98"/>
      <c r="V4616" s="98"/>
      <c r="W4616" s="98"/>
      <c r="X4616" s="98"/>
      <c r="Y4616" s="98"/>
      <c r="Z4616" s="98"/>
      <c r="AA4616" s="98"/>
      <c r="AB4616" s="98"/>
      <c r="AC4616" s="98"/>
    </row>
    <row r="4617" spans="1:29" s="80" customFormat="1" hidden="1" x14ac:dyDescent="0.25">
      <c r="A4617" s="217"/>
      <c r="B4617" s="217"/>
      <c r="C4617" s="218"/>
      <c r="D4617" s="217"/>
      <c r="E4617" s="219"/>
      <c r="F4617" s="233">
        <v>433</v>
      </c>
      <c r="G4617" s="493" t="s">
        <v>3754</v>
      </c>
      <c r="H4617" s="220"/>
      <c r="I4617" s="221"/>
      <c r="J4617" s="221">
        <f t="shared" si="342"/>
        <v>0</v>
      </c>
      <c r="K4617" s="221"/>
      <c r="L4617" s="221"/>
      <c r="M4617" s="221">
        <f t="shared" si="343"/>
        <v>0</v>
      </c>
      <c r="N4617" s="722"/>
      <c r="O4617" s="115"/>
      <c r="P4617" s="98"/>
      <c r="Q4617" s="98"/>
      <c r="R4617" s="98"/>
      <c r="S4617" s="98"/>
      <c r="T4617" s="98"/>
      <c r="U4617" s="98"/>
      <c r="V4617" s="98"/>
      <c r="W4617" s="98"/>
      <c r="X4617" s="98"/>
      <c r="Y4617" s="98"/>
      <c r="Z4617" s="98"/>
      <c r="AA4617" s="98"/>
      <c r="AB4617" s="98"/>
      <c r="AC4617" s="98"/>
    </row>
    <row r="4618" spans="1:29" s="80" customFormat="1" hidden="1" x14ac:dyDescent="0.25">
      <c r="A4618" s="217"/>
      <c r="B4618" s="217"/>
      <c r="C4618" s="218"/>
      <c r="D4618" s="217"/>
      <c r="E4618" s="219"/>
      <c r="F4618" s="233">
        <v>434</v>
      </c>
      <c r="G4618" s="493" t="s">
        <v>3755</v>
      </c>
      <c r="H4618" s="220"/>
      <c r="I4618" s="221"/>
      <c r="J4618" s="221">
        <f t="shared" si="342"/>
        <v>0</v>
      </c>
      <c r="K4618" s="221"/>
      <c r="L4618" s="221"/>
      <c r="M4618" s="221">
        <f t="shared" si="343"/>
        <v>0</v>
      </c>
      <c r="N4618" s="722"/>
      <c r="O4618" s="115"/>
      <c r="P4618" s="98"/>
      <c r="Q4618" s="98"/>
      <c r="R4618" s="98"/>
      <c r="S4618" s="98"/>
      <c r="T4618" s="98"/>
      <c r="U4618" s="98"/>
      <c r="V4618" s="98"/>
      <c r="W4618" s="98"/>
      <c r="X4618" s="98"/>
      <c r="Y4618" s="98"/>
      <c r="Z4618" s="98"/>
      <c r="AA4618" s="98"/>
      <c r="AB4618" s="98"/>
      <c r="AC4618" s="98"/>
    </row>
    <row r="4619" spans="1:29" s="80" customFormat="1" hidden="1" x14ac:dyDescent="0.25">
      <c r="A4619" s="217"/>
      <c r="B4619" s="217"/>
      <c r="C4619" s="218"/>
      <c r="D4619" s="217"/>
      <c r="E4619" s="219"/>
      <c r="F4619" s="233">
        <v>435</v>
      </c>
      <c r="G4619" s="493" t="s">
        <v>3639</v>
      </c>
      <c r="H4619" s="220"/>
      <c r="I4619" s="221"/>
      <c r="J4619" s="221">
        <f t="shared" si="342"/>
        <v>0</v>
      </c>
      <c r="K4619" s="221"/>
      <c r="L4619" s="221"/>
      <c r="M4619" s="221">
        <f t="shared" si="343"/>
        <v>0</v>
      </c>
      <c r="N4619" s="722"/>
      <c r="O4619" s="115"/>
      <c r="P4619" s="98"/>
      <c r="Q4619" s="98"/>
      <c r="R4619" s="98"/>
      <c r="S4619" s="98"/>
      <c r="T4619" s="98"/>
      <c r="U4619" s="98"/>
      <c r="V4619" s="98"/>
      <c r="W4619" s="98"/>
      <c r="X4619" s="98"/>
      <c r="Y4619" s="98"/>
      <c r="Z4619" s="98"/>
      <c r="AA4619" s="98"/>
      <c r="AB4619" s="98"/>
      <c r="AC4619" s="98"/>
    </row>
    <row r="4620" spans="1:29" s="80" customFormat="1" hidden="1" x14ac:dyDescent="0.25">
      <c r="A4620" s="217"/>
      <c r="B4620" s="217"/>
      <c r="C4620" s="218"/>
      <c r="D4620" s="217"/>
      <c r="E4620" s="219"/>
      <c r="F4620" s="233">
        <v>441</v>
      </c>
      <c r="G4620" s="493" t="s">
        <v>3756</v>
      </c>
      <c r="H4620" s="220"/>
      <c r="I4620" s="221"/>
      <c r="J4620" s="221">
        <f t="shared" si="342"/>
        <v>0</v>
      </c>
      <c r="K4620" s="221"/>
      <c r="L4620" s="221"/>
      <c r="M4620" s="221">
        <f t="shared" si="343"/>
        <v>0</v>
      </c>
      <c r="N4620" s="722"/>
      <c r="O4620" s="115"/>
      <c r="P4620" s="98"/>
      <c r="Q4620" s="98"/>
      <c r="R4620" s="98"/>
      <c r="S4620" s="98"/>
      <c r="T4620" s="98"/>
      <c r="U4620" s="98"/>
      <c r="V4620" s="98"/>
      <c r="W4620" s="98"/>
      <c r="X4620" s="98"/>
      <c r="Y4620" s="98"/>
      <c r="Z4620" s="98"/>
      <c r="AA4620" s="98"/>
      <c r="AB4620" s="98"/>
      <c r="AC4620" s="98"/>
    </row>
    <row r="4621" spans="1:29" s="80" customFormat="1" hidden="1" x14ac:dyDescent="0.25">
      <c r="A4621" s="217"/>
      <c r="B4621" s="217"/>
      <c r="C4621" s="218"/>
      <c r="D4621" s="217"/>
      <c r="E4621" s="219"/>
      <c r="F4621" s="233">
        <v>442</v>
      </c>
      <c r="G4621" s="493" t="s">
        <v>3757</v>
      </c>
      <c r="H4621" s="220"/>
      <c r="I4621" s="221"/>
      <c r="J4621" s="221">
        <f t="shared" si="342"/>
        <v>0</v>
      </c>
      <c r="K4621" s="221"/>
      <c r="L4621" s="221"/>
      <c r="M4621" s="221">
        <f t="shared" si="343"/>
        <v>0</v>
      </c>
      <c r="N4621" s="722"/>
      <c r="O4621" s="115"/>
      <c r="P4621" s="98"/>
      <c r="Q4621" s="98"/>
      <c r="R4621" s="98"/>
      <c r="S4621" s="98"/>
      <c r="T4621" s="98"/>
      <c r="U4621" s="98"/>
      <c r="V4621" s="98"/>
      <c r="W4621" s="98"/>
      <c r="X4621" s="98"/>
      <c r="Y4621" s="98"/>
      <c r="Z4621" s="98"/>
      <c r="AA4621" s="98"/>
      <c r="AB4621" s="98"/>
      <c r="AC4621" s="98"/>
    </row>
    <row r="4622" spans="1:29" s="80" customFormat="1" hidden="1" x14ac:dyDescent="0.25">
      <c r="A4622" s="217"/>
      <c r="B4622" s="217"/>
      <c r="C4622" s="218"/>
      <c r="D4622" s="217"/>
      <c r="E4622" s="219"/>
      <c r="F4622" s="233">
        <v>443</v>
      </c>
      <c r="G4622" s="493" t="s">
        <v>3640</v>
      </c>
      <c r="H4622" s="220"/>
      <c r="I4622" s="221"/>
      <c r="J4622" s="221">
        <f t="shared" si="342"/>
        <v>0</v>
      </c>
      <c r="K4622" s="221"/>
      <c r="L4622" s="221"/>
      <c r="M4622" s="221">
        <f t="shared" si="343"/>
        <v>0</v>
      </c>
      <c r="N4622" s="722"/>
      <c r="O4622" s="115"/>
      <c r="P4622" s="98"/>
      <c r="Q4622" s="98"/>
      <c r="R4622" s="98"/>
      <c r="S4622" s="98"/>
      <c r="T4622" s="98"/>
      <c r="U4622" s="98"/>
      <c r="V4622" s="98"/>
      <c r="W4622" s="98"/>
      <c r="X4622" s="98"/>
      <c r="Y4622" s="98"/>
      <c r="Z4622" s="98"/>
      <c r="AA4622" s="98"/>
      <c r="AB4622" s="98"/>
      <c r="AC4622" s="98"/>
    </row>
    <row r="4623" spans="1:29" s="80" customFormat="1" hidden="1" x14ac:dyDescent="0.25">
      <c r="A4623" s="217"/>
      <c r="B4623" s="217"/>
      <c r="C4623" s="218"/>
      <c r="D4623" s="217"/>
      <c r="E4623" s="219"/>
      <c r="F4623" s="233">
        <v>444</v>
      </c>
      <c r="G4623" s="493" t="s">
        <v>3641</v>
      </c>
      <c r="H4623" s="220"/>
      <c r="I4623" s="221"/>
      <c r="J4623" s="221">
        <f t="shared" si="342"/>
        <v>0</v>
      </c>
      <c r="K4623" s="221"/>
      <c r="L4623" s="221"/>
      <c r="M4623" s="221">
        <f t="shared" si="343"/>
        <v>0</v>
      </c>
      <c r="N4623" s="722"/>
      <c r="O4623" s="115"/>
      <c r="P4623" s="98"/>
      <c r="Q4623" s="98"/>
      <c r="R4623" s="98"/>
      <c r="S4623" s="98"/>
      <c r="T4623" s="98"/>
      <c r="U4623" s="98"/>
      <c r="V4623" s="98"/>
      <c r="W4623" s="98"/>
      <c r="X4623" s="98"/>
      <c r="Y4623" s="98"/>
      <c r="Z4623" s="98"/>
      <c r="AA4623" s="98"/>
      <c r="AB4623" s="98"/>
      <c r="AC4623" s="98"/>
    </row>
    <row r="4624" spans="1:29" s="80" customFormat="1" ht="26.25" hidden="1" customHeight="1" x14ac:dyDescent="0.25">
      <c r="A4624" s="217"/>
      <c r="B4624" s="217"/>
      <c r="C4624" s="218"/>
      <c r="D4624" s="217"/>
      <c r="E4624" s="219"/>
      <c r="F4624" s="233">
        <v>4511</v>
      </c>
      <c r="G4624" s="495" t="s">
        <v>1675</v>
      </c>
      <c r="H4624" s="220">
        <v>0</v>
      </c>
      <c r="I4624" s="221"/>
      <c r="J4624" s="221">
        <f t="shared" si="342"/>
        <v>0</v>
      </c>
      <c r="K4624" s="221">
        <v>0</v>
      </c>
      <c r="L4624" s="221"/>
      <c r="M4624" s="221">
        <f t="shared" si="343"/>
        <v>0</v>
      </c>
      <c r="N4624" s="722"/>
      <c r="O4624" s="115"/>
      <c r="P4624" s="98"/>
      <c r="Q4624" s="98"/>
      <c r="R4624" s="98"/>
      <c r="S4624" s="98"/>
      <c r="T4624" s="98"/>
      <c r="U4624" s="98"/>
      <c r="V4624" s="98"/>
      <c r="W4624" s="98"/>
      <c r="X4624" s="98"/>
      <c r="Y4624" s="98"/>
      <c r="Z4624" s="98"/>
      <c r="AA4624" s="98"/>
      <c r="AB4624" s="98"/>
      <c r="AC4624" s="98"/>
    </row>
    <row r="4625" spans="1:29" s="80" customFormat="1" ht="13.5" hidden="1" customHeight="1" x14ac:dyDescent="0.25">
      <c r="A4625" s="217"/>
      <c r="B4625" s="217"/>
      <c r="C4625" s="218"/>
      <c r="D4625" s="217"/>
      <c r="E4625" s="219"/>
      <c r="F4625" s="233">
        <v>4512</v>
      </c>
      <c r="G4625" s="495" t="s">
        <v>1684</v>
      </c>
      <c r="H4625" s="220">
        <v>0</v>
      </c>
      <c r="I4625" s="221"/>
      <c r="J4625" s="221">
        <f t="shared" si="342"/>
        <v>0</v>
      </c>
      <c r="K4625" s="221">
        <v>0</v>
      </c>
      <c r="L4625" s="221"/>
      <c r="M4625" s="221">
        <f t="shared" si="343"/>
        <v>0</v>
      </c>
      <c r="N4625" s="722"/>
      <c r="O4625" s="115"/>
      <c r="P4625" s="98"/>
      <c r="Q4625" s="98"/>
      <c r="R4625" s="98"/>
      <c r="S4625" s="98"/>
      <c r="T4625" s="98"/>
      <c r="U4625" s="98"/>
      <c r="V4625" s="98"/>
      <c r="W4625" s="98"/>
      <c r="X4625" s="98"/>
      <c r="Y4625" s="98"/>
      <c r="Z4625" s="98"/>
      <c r="AA4625" s="98"/>
      <c r="AB4625" s="98"/>
      <c r="AC4625" s="98"/>
    </row>
    <row r="4626" spans="1:29" s="80" customFormat="1" hidden="1" x14ac:dyDescent="0.25">
      <c r="A4626" s="217"/>
      <c r="B4626" s="217"/>
      <c r="C4626" s="218"/>
      <c r="D4626" s="217"/>
      <c r="E4626" s="219"/>
      <c r="F4626" s="233">
        <v>452</v>
      </c>
      <c r="G4626" s="493" t="s">
        <v>3758</v>
      </c>
      <c r="H4626" s="220"/>
      <c r="I4626" s="221"/>
      <c r="J4626" s="221">
        <f t="shared" si="342"/>
        <v>0</v>
      </c>
      <c r="K4626" s="221"/>
      <c r="L4626" s="221"/>
      <c r="M4626" s="221">
        <f t="shared" si="343"/>
        <v>0</v>
      </c>
      <c r="N4626" s="722"/>
      <c r="O4626" s="115"/>
      <c r="P4626" s="98"/>
      <c r="Q4626" s="98"/>
      <c r="R4626" s="98"/>
      <c r="S4626" s="98"/>
      <c r="T4626" s="98"/>
      <c r="U4626" s="98"/>
      <c r="V4626" s="98"/>
      <c r="W4626" s="98"/>
      <c r="X4626" s="98"/>
      <c r="Y4626" s="98"/>
      <c r="Z4626" s="98"/>
      <c r="AA4626" s="98"/>
      <c r="AB4626" s="98"/>
      <c r="AC4626" s="98"/>
    </row>
    <row r="4627" spans="1:29" s="80" customFormat="1" hidden="1" x14ac:dyDescent="0.25">
      <c r="A4627" s="217"/>
      <c r="B4627" s="217"/>
      <c r="C4627" s="218"/>
      <c r="D4627" s="217"/>
      <c r="E4627" s="219"/>
      <c r="F4627" s="233">
        <v>453</v>
      </c>
      <c r="G4627" s="493" t="s">
        <v>3759</v>
      </c>
      <c r="H4627" s="220"/>
      <c r="I4627" s="221"/>
      <c r="J4627" s="221">
        <f t="shared" si="342"/>
        <v>0</v>
      </c>
      <c r="K4627" s="221"/>
      <c r="L4627" s="221"/>
      <c r="M4627" s="221">
        <f t="shared" si="343"/>
        <v>0</v>
      </c>
      <c r="N4627" s="722"/>
      <c r="O4627" s="115"/>
      <c r="P4627" s="98"/>
      <c r="Q4627" s="98"/>
      <c r="R4627" s="98"/>
      <c r="S4627" s="98"/>
      <c r="T4627" s="98"/>
      <c r="U4627" s="98"/>
      <c r="V4627" s="98"/>
      <c r="W4627" s="98"/>
      <c r="X4627" s="98"/>
      <c r="Y4627" s="98"/>
      <c r="Z4627" s="98"/>
      <c r="AA4627" s="98"/>
      <c r="AB4627" s="98"/>
      <c r="AC4627" s="98"/>
    </row>
    <row r="4628" spans="1:29" s="80" customFormat="1" hidden="1" x14ac:dyDescent="0.25">
      <c r="A4628" s="217"/>
      <c r="B4628" s="217"/>
      <c r="C4628" s="218"/>
      <c r="D4628" s="217"/>
      <c r="E4628" s="219"/>
      <c r="F4628" s="233">
        <v>454</v>
      </c>
      <c r="G4628" s="493" t="s">
        <v>3642</v>
      </c>
      <c r="H4628" s="220"/>
      <c r="I4628" s="221"/>
      <c r="J4628" s="221">
        <f t="shared" si="342"/>
        <v>0</v>
      </c>
      <c r="K4628" s="221"/>
      <c r="L4628" s="221"/>
      <c r="M4628" s="221">
        <f t="shared" si="343"/>
        <v>0</v>
      </c>
      <c r="N4628" s="722"/>
      <c r="O4628" s="115"/>
      <c r="P4628" s="98"/>
      <c r="Q4628" s="98"/>
      <c r="R4628" s="98"/>
      <c r="S4628" s="98"/>
      <c r="T4628" s="98"/>
      <c r="U4628" s="98"/>
      <c r="V4628" s="98"/>
      <c r="W4628" s="98"/>
      <c r="X4628" s="98"/>
      <c r="Y4628" s="98"/>
      <c r="Z4628" s="98"/>
      <c r="AA4628" s="98"/>
      <c r="AB4628" s="98"/>
      <c r="AC4628" s="98"/>
    </row>
    <row r="4629" spans="1:29" s="80" customFormat="1" hidden="1" x14ac:dyDescent="0.25">
      <c r="A4629" s="217"/>
      <c r="B4629" s="217"/>
      <c r="C4629" s="218"/>
      <c r="D4629" s="217"/>
      <c r="E4629" s="219"/>
      <c r="F4629" s="233">
        <v>461</v>
      </c>
      <c r="G4629" s="493" t="s">
        <v>3740</v>
      </c>
      <c r="H4629" s="220"/>
      <c r="I4629" s="221"/>
      <c r="J4629" s="221">
        <f t="shared" si="342"/>
        <v>0</v>
      </c>
      <c r="K4629" s="221"/>
      <c r="L4629" s="221"/>
      <c r="M4629" s="221">
        <f t="shared" si="343"/>
        <v>0</v>
      </c>
      <c r="N4629" s="722"/>
      <c r="O4629" s="115"/>
      <c r="P4629" s="98"/>
      <c r="Q4629" s="98"/>
      <c r="R4629" s="98"/>
      <c r="S4629" s="98"/>
      <c r="T4629" s="98"/>
      <c r="U4629" s="98"/>
      <c r="V4629" s="98"/>
      <c r="W4629" s="98"/>
      <c r="X4629" s="98"/>
      <c r="Y4629" s="98"/>
      <c r="Z4629" s="98"/>
      <c r="AA4629" s="98"/>
      <c r="AB4629" s="98"/>
      <c r="AC4629" s="98"/>
    </row>
    <row r="4630" spans="1:29" s="80" customFormat="1" hidden="1" x14ac:dyDescent="0.25">
      <c r="A4630" s="217"/>
      <c r="B4630" s="217"/>
      <c r="C4630" s="218"/>
      <c r="D4630" s="217"/>
      <c r="E4630" s="219"/>
      <c r="F4630" s="233">
        <v>462</v>
      </c>
      <c r="G4630" s="493" t="s">
        <v>3643</v>
      </c>
      <c r="H4630" s="220"/>
      <c r="I4630" s="221"/>
      <c r="J4630" s="221">
        <f t="shared" si="342"/>
        <v>0</v>
      </c>
      <c r="K4630" s="221"/>
      <c r="L4630" s="221"/>
      <c r="M4630" s="221">
        <f t="shared" si="343"/>
        <v>0</v>
      </c>
      <c r="N4630" s="722"/>
      <c r="O4630" s="115"/>
      <c r="P4630" s="98"/>
      <c r="Q4630" s="98"/>
      <c r="R4630" s="98"/>
      <c r="S4630" s="98"/>
      <c r="T4630" s="98"/>
      <c r="U4630" s="98"/>
      <c r="V4630" s="98"/>
      <c r="W4630" s="98"/>
      <c r="X4630" s="98"/>
      <c r="Y4630" s="98"/>
      <c r="Z4630" s="98"/>
      <c r="AA4630" s="98"/>
      <c r="AB4630" s="98"/>
      <c r="AC4630" s="98"/>
    </row>
    <row r="4631" spans="1:29" s="80" customFormat="1" hidden="1" x14ac:dyDescent="0.25">
      <c r="A4631" s="217"/>
      <c r="B4631" s="217"/>
      <c r="C4631" s="218"/>
      <c r="D4631" s="217"/>
      <c r="E4631" s="219"/>
      <c r="F4631" s="233">
        <v>4631</v>
      </c>
      <c r="G4631" s="493" t="s">
        <v>3644</v>
      </c>
      <c r="H4631" s="220"/>
      <c r="I4631" s="221"/>
      <c r="J4631" s="221">
        <f t="shared" si="342"/>
        <v>0</v>
      </c>
      <c r="K4631" s="221"/>
      <c r="L4631" s="221"/>
      <c r="M4631" s="221">
        <f t="shared" si="343"/>
        <v>0</v>
      </c>
      <c r="N4631" s="722"/>
      <c r="O4631" s="115"/>
      <c r="P4631" s="98"/>
      <c r="Q4631" s="98"/>
      <c r="R4631" s="98"/>
      <c r="S4631" s="98"/>
      <c r="T4631" s="98"/>
      <c r="U4631" s="98"/>
      <c r="V4631" s="98"/>
      <c r="W4631" s="98"/>
      <c r="X4631" s="98"/>
      <c r="Y4631" s="98"/>
      <c r="Z4631" s="98"/>
      <c r="AA4631" s="98"/>
      <c r="AB4631" s="98"/>
      <c r="AC4631" s="98"/>
    </row>
    <row r="4632" spans="1:29" s="80" customFormat="1" hidden="1" x14ac:dyDescent="0.25">
      <c r="A4632" s="217"/>
      <c r="B4632" s="217"/>
      <c r="C4632" s="218"/>
      <c r="D4632" s="217"/>
      <c r="E4632" s="219"/>
      <c r="F4632" s="233">
        <v>4632</v>
      </c>
      <c r="G4632" s="493" t="s">
        <v>3645</v>
      </c>
      <c r="H4632" s="220"/>
      <c r="I4632" s="221"/>
      <c r="J4632" s="221">
        <f t="shared" si="342"/>
        <v>0</v>
      </c>
      <c r="K4632" s="221"/>
      <c r="L4632" s="221"/>
      <c r="M4632" s="221">
        <f t="shared" si="343"/>
        <v>0</v>
      </c>
      <c r="N4632" s="722"/>
      <c r="O4632" s="115"/>
      <c r="P4632" s="98"/>
      <c r="Q4632" s="98"/>
      <c r="R4632" s="98"/>
      <c r="S4632" s="98"/>
      <c r="T4632" s="98"/>
      <c r="U4632" s="98"/>
      <c r="V4632" s="98"/>
      <c r="W4632" s="98"/>
      <c r="X4632" s="98"/>
      <c r="Y4632" s="98"/>
      <c r="Z4632" s="98"/>
      <c r="AA4632" s="98"/>
      <c r="AB4632" s="98"/>
      <c r="AC4632" s="98"/>
    </row>
    <row r="4633" spans="1:29" s="80" customFormat="1" ht="30" hidden="1" x14ac:dyDescent="0.25">
      <c r="A4633" s="217"/>
      <c r="B4633" s="217"/>
      <c r="C4633" s="218"/>
      <c r="D4633" s="217"/>
      <c r="E4633" s="219"/>
      <c r="F4633" s="233">
        <v>464</v>
      </c>
      <c r="G4633" s="493" t="s">
        <v>3646</v>
      </c>
      <c r="H4633" s="220"/>
      <c r="I4633" s="221"/>
      <c r="J4633" s="221">
        <f t="shared" si="342"/>
        <v>0</v>
      </c>
      <c r="K4633" s="221"/>
      <c r="L4633" s="221"/>
      <c r="M4633" s="221">
        <f t="shared" si="343"/>
        <v>0</v>
      </c>
      <c r="N4633" s="722"/>
      <c r="O4633" s="115"/>
      <c r="P4633" s="98"/>
      <c r="Q4633" s="98"/>
      <c r="R4633" s="98"/>
      <c r="S4633" s="98"/>
      <c r="T4633" s="98"/>
      <c r="U4633" s="98"/>
      <c r="V4633" s="98"/>
      <c r="W4633" s="98"/>
      <c r="X4633" s="98"/>
      <c r="Y4633" s="98"/>
      <c r="Z4633" s="98"/>
      <c r="AA4633" s="98"/>
      <c r="AB4633" s="98"/>
      <c r="AC4633" s="98"/>
    </row>
    <row r="4634" spans="1:29" s="80" customFormat="1" hidden="1" x14ac:dyDescent="0.25">
      <c r="A4634" s="217"/>
      <c r="B4634" s="217"/>
      <c r="C4634" s="218"/>
      <c r="D4634" s="217"/>
      <c r="E4634" s="219"/>
      <c r="F4634" s="233">
        <v>465</v>
      </c>
      <c r="G4634" s="493" t="s">
        <v>3741</v>
      </c>
      <c r="H4634" s="220"/>
      <c r="I4634" s="221"/>
      <c r="J4634" s="221">
        <f t="shared" si="342"/>
        <v>0</v>
      </c>
      <c r="K4634" s="221"/>
      <c r="L4634" s="221"/>
      <c r="M4634" s="221">
        <f t="shared" si="343"/>
        <v>0</v>
      </c>
      <c r="N4634" s="722"/>
      <c r="O4634" s="115"/>
      <c r="P4634" s="98"/>
      <c r="Q4634" s="98"/>
      <c r="R4634" s="98"/>
      <c r="S4634" s="98"/>
      <c r="T4634" s="98"/>
      <c r="U4634" s="98"/>
      <c r="V4634" s="98"/>
      <c r="W4634" s="98"/>
      <c r="X4634" s="98"/>
      <c r="Y4634" s="98"/>
      <c r="Z4634" s="98"/>
      <c r="AA4634" s="98"/>
      <c r="AB4634" s="98"/>
      <c r="AC4634" s="98"/>
    </row>
    <row r="4635" spans="1:29" s="80" customFormat="1" hidden="1" x14ac:dyDescent="0.25">
      <c r="A4635" s="217"/>
      <c r="B4635" s="217"/>
      <c r="C4635" s="218"/>
      <c r="D4635" s="217"/>
      <c r="E4635" s="219"/>
      <c r="F4635" s="233">
        <v>472</v>
      </c>
      <c r="G4635" s="493" t="s">
        <v>3647</v>
      </c>
      <c r="H4635" s="220"/>
      <c r="I4635" s="221"/>
      <c r="J4635" s="221">
        <f t="shared" si="342"/>
        <v>0</v>
      </c>
      <c r="K4635" s="221"/>
      <c r="L4635" s="221"/>
      <c r="M4635" s="221">
        <f t="shared" si="343"/>
        <v>0</v>
      </c>
      <c r="N4635" s="722"/>
      <c r="O4635" s="115"/>
      <c r="P4635" s="98"/>
      <c r="Q4635" s="98"/>
      <c r="R4635" s="98"/>
      <c r="S4635" s="98"/>
      <c r="T4635" s="98"/>
      <c r="U4635" s="98"/>
      <c r="V4635" s="98"/>
      <c r="W4635" s="98"/>
      <c r="X4635" s="98"/>
      <c r="Y4635" s="98"/>
      <c r="Z4635" s="98"/>
      <c r="AA4635" s="98"/>
      <c r="AB4635" s="98"/>
      <c r="AC4635" s="98"/>
    </row>
    <row r="4636" spans="1:29" s="80" customFormat="1" hidden="1" x14ac:dyDescent="0.25">
      <c r="A4636" s="217"/>
      <c r="B4636" s="217"/>
      <c r="C4636" s="218"/>
      <c r="D4636" s="217"/>
      <c r="E4636" s="219"/>
      <c r="F4636" s="233">
        <v>481</v>
      </c>
      <c r="G4636" s="493" t="s">
        <v>3760</v>
      </c>
      <c r="H4636" s="220"/>
      <c r="I4636" s="221"/>
      <c r="J4636" s="221">
        <f t="shared" si="342"/>
        <v>0</v>
      </c>
      <c r="K4636" s="221"/>
      <c r="L4636" s="221"/>
      <c r="M4636" s="221">
        <f t="shared" si="343"/>
        <v>0</v>
      </c>
      <c r="N4636" s="722"/>
      <c r="O4636" s="115"/>
      <c r="P4636" s="98"/>
      <c r="Q4636" s="98"/>
      <c r="R4636" s="98"/>
      <c r="S4636" s="98"/>
      <c r="T4636" s="98"/>
      <c r="U4636" s="98"/>
      <c r="V4636" s="98"/>
      <c r="W4636" s="98"/>
      <c r="X4636" s="98"/>
      <c r="Y4636" s="98"/>
      <c r="Z4636" s="98"/>
      <c r="AA4636" s="98"/>
      <c r="AB4636" s="98"/>
      <c r="AC4636" s="98"/>
    </row>
    <row r="4637" spans="1:29" s="80" customFormat="1" hidden="1" x14ac:dyDescent="0.25">
      <c r="A4637" s="217"/>
      <c r="B4637" s="217"/>
      <c r="C4637" s="218"/>
      <c r="D4637" s="217"/>
      <c r="E4637" s="219"/>
      <c r="F4637" s="233">
        <v>482</v>
      </c>
      <c r="G4637" s="493" t="s">
        <v>3761</v>
      </c>
      <c r="H4637" s="220"/>
      <c r="I4637" s="221"/>
      <c r="J4637" s="221">
        <f t="shared" si="342"/>
        <v>0</v>
      </c>
      <c r="K4637" s="221"/>
      <c r="L4637" s="221"/>
      <c r="M4637" s="221">
        <f t="shared" si="343"/>
        <v>0</v>
      </c>
      <c r="N4637" s="722"/>
      <c r="O4637" s="115"/>
      <c r="P4637" s="98"/>
      <c r="Q4637" s="98"/>
      <c r="R4637" s="98"/>
      <c r="S4637" s="98"/>
      <c r="T4637" s="98"/>
      <c r="U4637" s="98"/>
      <c r="V4637" s="98"/>
      <c r="W4637" s="98"/>
      <c r="X4637" s="98"/>
      <c r="Y4637" s="98"/>
      <c r="Z4637" s="98"/>
      <c r="AA4637" s="98"/>
      <c r="AB4637" s="98"/>
      <c r="AC4637" s="98"/>
    </row>
    <row r="4638" spans="1:29" s="80" customFormat="1" hidden="1" x14ac:dyDescent="0.25">
      <c r="A4638" s="217"/>
      <c r="B4638" s="217"/>
      <c r="C4638" s="218"/>
      <c r="D4638" s="217"/>
      <c r="E4638" s="219"/>
      <c r="F4638" s="233">
        <v>483</v>
      </c>
      <c r="G4638" s="493" t="s">
        <v>3762</v>
      </c>
      <c r="H4638" s="220"/>
      <c r="I4638" s="221"/>
      <c r="J4638" s="221">
        <f t="shared" si="342"/>
        <v>0</v>
      </c>
      <c r="K4638" s="221"/>
      <c r="L4638" s="221"/>
      <c r="M4638" s="221">
        <f t="shared" si="343"/>
        <v>0</v>
      </c>
      <c r="N4638" s="722"/>
      <c r="O4638" s="115"/>
      <c r="P4638" s="98"/>
      <c r="Q4638" s="98"/>
      <c r="R4638" s="98"/>
      <c r="S4638" s="98"/>
      <c r="T4638" s="98"/>
      <c r="U4638" s="98"/>
      <c r="V4638" s="98"/>
      <c r="W4638" s="98"/>
      <c r="X4638" s="98"/>
      <c r="Y4638" s="98"/>
      <c r="Z4638" s="98"/>
      <c r="AA4638" s="98"/>
      <c r="AB4638" s="98"/>
      <c r="AC4638" s="98"/>
    </row>
    <row r="4639" spans="1:29" s="80" customFormat="1" ht="30" hidden="1" x14ac:dyDescent="0.25">
      <c r="A4639" s="217"/>
      <c r="B4639" s="217"/>
      <c r="C4639" s="218"/>
      <c r="D4639" s="217"/>
      <c r="E4639" s="219"/>
      <c r="F4639" s="233">
        <v>484</v>
      </c>
      <c r="G4639" s="493" t="s">
        <v>3763</v>
      </c>
      <c r="H4639" s="220"/>
      <c r="I4639" s="221"/>
      <c r="J4639" s="221">
        <f t="shared" si="342"/>
        <v>0</v>
      </c>
      <c r="K4639" s="221"/>
      <c r="L4639" s="221"/>
      <c r="M4639" s="221">
        <f t="shared" si="343"/>
        <v>0</v>
      </c>
      <c r="N4639" s="722"/>
      <c r="O4639" s="115"/>
      <c r="P4639" s="98"/>
      <c r="Q4639" s="98"/>
      <c r="R4639" s="98"/>
      <c r="S4639" s="98"/>
      <c r="T4639" s="98"/>
      <c r="U4639" s="98"/>
      <c r="V4639" s="98"/>
      <c r="W4639" s="98"/>
      <c r="X4639" s="98"/>
      <c r="Y4639" s="98"/>
      <c r="Z4639" s="98"/>
      <c r="AA4639" s="98"/>
      <c r="AB4639" s="98"/>
      <c r="AC4639" s="98"/>
    </row>
    <row r="4640" spans="1:29" s="80" customFormat="1" ht="30" hidden="1" x14ac:dyDescent="0.25">
      <c r="A4640" s="217"/>
      <c r="B4640" s="217"/>
      <c r="C4640" s="218"/>
      <c r="D4640" s="217"/>
      <c r="E4640" s="219"/>
      <c r="F4640" s="233">
        <v>485</v>
      </c>
      <c r="G4640" s="493" t="s">
        <v>3764</v>
      </c>
      <c r="H4640" s="220"/>
      <c r="I4640" s="221"/>
      <c r="J4640" s="221">
        <f t="shared" si="342"/>
        <v>0</v>
      </c>
      <c r="K4640" s="221"/>
      <c r="L4640" s="221"/>
      <c r="M4640" s="221">
        <f t="shared" si="343"/>
        <v>0</v>
      </c>
      <c r="N4640" s="722"/>
      <c r="O4640" s="115"/>
      <c r="P4640" s="98"/>
      <c r="Q4640" s="98"/>
      <c r="R4640" s="98"/>
      <c r="S4640" s="98"/>
      <c r="T4640" s="98"/>
      <c r="U4640" s="98"/>
      <c r="V4640" s="98"/>
      <c r="W4640" s="98"/>
      <c r="X4640" s="98"/>
      <c r="Y4640" s="98"/>
      <c r="Z4640" s="98"/>
      <c r="AA4640" s="98"/>
      <c r="AB4640" s="98"/>
      <c r="AC4640" s="98"/>
    </row>
    <row r="4641" spans="1:29" s="80" customFormat="1" ht="30" hidden="1" x14ac:dyDescent="0.25">
      <c r="A4641" s="217"/>
      <c r="B4641" s="217"/>
      <c r="C4641" s="218"/>
      <c r="D4641" s="217"/>
      <c r="E4641" s="219"/>
      <c r="F4641" s="233">
        <v>489</v>
      </c>
      <c r="G4641" s="493" t="s">
        <v>3648</v>
      </c>
      <c r="H4641" s="220"/>
      <c r="I4641" s="221"/>
      <c r="J4641" s="221">
        <f t="shared" si="342"/>
        <v>0</v>
      </c>
      <c r="K4641" s="221"/>
      <c r="L4641" s="221"/>
      <c r="M4641" s="221">
        <f t="shared" si="343"/>
        <v>0</v>
      </c>
      <c r="N4641" s="722"/>
      <c r="O4641" s="115"/>
      <c r="P4641" s="98"/>
      <c r="Q4641" s="98"/>
      <c r="R4641" s="98"/>
      <c r="S4641" s="98"/>
      <c r="T4641" s="98"/>
      <c r="U4641" s="98"/>
      <c r="V4641" s="98"/>
      <c r="W4641" s="98"/>
      <c r="X4641" s="98"/>
      <c r="Y4641" s="98"/>
      <c r="Z4641" s="98"/>
      <c r="AA4641" s="98"/>
      <c r="AB4641" s="98"/>
      <c r="AC4641" s="98"/>
    </row>
    <row r="4642" spans="1:29" s="80" customFormat="1" ht="30" hidden="1" x14ac:dyDescent="0.25">
      <c r="A4642" s="217"/>
      <c r="B4642" s="217"/>
      <c r="C4642" s="218"/>
      <c r="D4642" s="217"/>
      <c r="E4642" s="219"/>
      <c r="F4642" s="233">
        <v>494</v>
      </c>
      <c r="G4642" s="493" t="s">
        <v>3742</v>
      </c>
      <c r="H4642" s="220"/>
      <c r="I4642" s="221"/>
      <c r="J4642" s="221">
        <f t="shared" si="342"/>
        <v>0</v>
      </c>
      <c r="K4642" s="221"/>
      <c r="L4642" s="221"/>
      <c r="M4642" s="221">
        <f t="shared" si="343"/>
        <v>0</v>
      </c>
      <c r="N4642" s="722"/>
      <c r="O4642" s="115"/>
      <c r="P4642" s="98"/>
      <c r="Q4642" s="98"/>
      <c r="R4642" s="98"/>
      <c r="S4642" s="98"/>
      <c r="T4642" s="98"/>
      <c r="U4642" s="98"/>
      <c r="V4642" s="98"/>
      <c r="W4642" s="98"/>
      <c r="X4642" s="98"/>
      <c r="Y4642" s="98"/>
      <c r="Z4642" s="98"/>
      <c r="AA4642" s="98"/>
      <c r="AB4642" s="98"/>
      <c r="AC4642" s="98"/>
    </row>
    <row r="4643" spans="1:29" s="80" customFormat="1" ht="30" hidden="1" x14ac:dyDescent="0.25">
      <c r="A4643" s="217"/>
      <c r="B4643" s="217"/>
      <c r="C4643" s="218"/>
      <c r="D4643" s="217"/>
      <c r="E4643" s="219"/>
      <c r="F4643" s="233">
        <v>495</v>
      </c>
      <c r="G4643" s="493" t="s">
        <v>3743</v>
      </c>
      <c r="H4643" s="220"/>
      <c r="I4643" s="221"/>
      <c r="J4643" s="221">
        <f t="shared" si="342"/>
        <v>0</v>
      </c>
      <c r="K4643" s="221"/>
      <c r="L4643" s="221"/>
      <c r="M4643" s="221">
        <f t="shared" si="343"/>
        <v>0</v>
      </c>
      <c r="N4643" s="722"/>
      <c r="O4643" s="115"/>
      <c r="P4643" s="98"/>
      <c r="Q4643" s="98"/>
      <c r="R4643" s="98"/>
      <c r="S4643" s="98"/>
      <c r="T4643" s="98"/>
      <c r="U4643" s="98"/>
      <c r="V4643" s="98"/>
      <c r="W4643" s="98"/>
      <c r="X4643" s="98"/>
      <c r="Y4643" s="98"/>
      <c r="Z4643" s="98"/>
      <c r="AA4643" s="98"/>
      <c r="AB4643" s="98"/>
      <c r="AC4643" s="98"/>
    </row>
    <row r="4644" spans="1:29" s="80" customFormat="1" ht="30" hidden="1" x14ac:dyDescent="0.25">
      <c r="A4644" s="217"/>
      <c r="B4644" s="217"/>
      <c r="C4644" s="218"/>
      <c r="D4644" s="217"/>
      <c r="E4644" s="219"/>
      <c r="F4644" s="233">
        <v>496</v>
      </c>
      <c r="G4644" s="493" t="s">
        <v>3744</v>
      </c>
      <c r="H4644" s="220"/>
      <c r="I4644" s="221"/>
      <c r="J4644" s="221">
        <f t="shared" si="342"/>
        <v>0</v>
      </c>
      <c r="K4644" s="221"/>
      <c r="L4644" s="221"/>
      <c r="M4644" s="221">
        <f t="shared" si="343"/>
        <v>0</v>
      </c>
      <c r="N4644" s="722"/>
      <c r="O4644" s="115"/>
      <c r="P4644" s="98"/>
      <c r="Q4644" s="98"/>
      <c r="R4644" s="98"/>
      <c r="S4644" s="98"/>
      <c r="T4644" s="98"/>
      <c r="U4644" s="98"/>
      <c r="V4644" s="98"/>
      <c r="W4644" s="98"/>
      <c r="X4644" s="98"/>
      <c r="Y4644" s="98"/>
      <c r="Z4644" s="98"/>
      <c r="AA4644" s="98"/>
      <c r="AB4644" s="98"/>
      <c r="AC4644" s="98"/>
    </row>
    <row r="4645" spans="1:29" s="80" customFormat="1" ht="30" hidden="1" x14ac:dyDescent="0.25">
      <c r="A4645" s="217"/>
      <c r="B4645" s="217"/>
      <c r="C4645" s="218"/>
      <c r="D4645" s="217"/>
      <c r="E4645" s="219"/>
      <c r="F4645" s="233">
        <v>499</v>
      </c>
      <c r="G4645" s="493" t="s">
        <v>3745</v>
      </c>
      <c r="H4645" s="220"/>
      <c r="I4645" s="221"/>
      <c r="J4645" s="221">
        <f t="shared" si="342"/>
        <v>0</v>
      </c>
      <c r="K4645" s="221"/>
      <c r="L4645" s="221"/>
      <c r="M4645" s="221">
        <f t="shared" si="343"/>
        <v>0</v>
      </c>
      <c r="N4645" s="722"/>
      <c r="O4645" s="115"/>
      <c r="P4645" s="98"/>
      <c r="Q4645" s="98"/>
      <c r="R4645" s="98"/>
      <c r="S4645" s="98"/>
      <c r="T4645" s="98"/>
      <c r="U4645" s="98"/>
      <c r="V4645" s="98"/>
      <c r="W4645" s="98"/>
      <c r="X4645" s="98"/>
      <c r="Y4645" s="98"/>
      <c r="Z4645" s="98"/>
      <c r="AA4645" s="98"/>
      <c r="AB4645" s="98"/>
      <c r="AC4645" s="98"/>
    </row>
    <row r="4646" spans="1:29" s="80" customFormat="1" hidden="1" x14ac:dyDescent="0.25">
      <c r="A4646" s="217"/>
      <c r="B4646" s="217"/>
      <c r="C4646" s="218"/>
      <c r="D4646" s="217"/>
      <c r="E4646" s="219"/>
      <c r="F4646" s="233">
        <v>511</v>
      </c>
      <c r="G4646" s="493" t="s">
        <v>3765</v>
      </c>
      <c r="H4646" s="220"/>
      <c r="I4646" s="221"/>
      <c r="J4646" s="221">
        <f t="shared" si="342"/>
        <v>0</v>
      </c>
      <c r="K4646" s="221"/>
      <c r="L4646" s="221"/>
      <c r="M4646" s="221">
        <f t="shared" si="343"/>
        <v>0</v>
      </c>
      <c r="N4646" s="722"/>
      <c r="O4646" s="115"/>
      <c r="P4646" s="98"/>
      <c r="Q4646" s="98"/>
      <c r="R4646" s="98"/>
      <c r="S4646" s="98"/>
      <c r="T4646" s="98"/>
      <c r="U4646" s="98"/>
      <c r="V4646" s="98"/>
      <c r="W4646" s="98"/>
      <c r="X4646" s="98"/>
      <c r="Y4646" s="98"/>
      <c r="Z4646" s="98"/>
      <c r="AA4646" s="98"/>
      <c r="AB4646" s="98"/>
      <c r="AC4646" s="98"/>
    </row>
    <row r="4647" spans="1:29" s="80" customFormat="1" hidden="1" x14ac:dyDescent="0.25">
      <c r="A4647" s="217"/>
      <c r="B4647" s="217"/>
      <c r="C4647" s="218"/>
      <c r="D4647" s="217"/>
      <c r="E4647" s="219"/>
      <c r="F4647" s="233">
        <v>512</v>
      </c>
      <c r="G4647" s="493" t="s">
        <v>3766</v>
      </c>
      <c r="H4647" s="220"/>
      <c r="I4647" s="221"/>
      <c r="J4647" s="221">
        <f t="shared" si="342"/>
        <v>0</v>
      </c>
      <c r="K4647" s="221"/>
      <c r="L4647" s="221"/>
      <c r="M4647" s="221">
        <f t="shared" si="343"/>
        <v>0</v>
      </c>
      <c r="N4647" s="722"/>
      <c r="O4647" s="115"/>
      <c r="P4647" s="98"/>
      <c r="Q4647" s="98"/>
      <c r="R4647" s="98"/>
      <c r="S4647" s="98"/>
      <c r="T4647" s="98"/>
      <c r="U4647" s="98"/>
      <c r="V4647" s="98"/>
      <c r="W4647" s="98"/>
      <c r="X4647" s="98"/>
      <c r="Y4647" s="98"/>
      <c r="Z4647" s="98"/>
      <c r="AA4647" s="98"/>
      <c r="AB4647" s="98"/>
      <c r="AC4647" s="98"/>
    </row>
    <row r="4648" spans="1:29" s="80" customFormat="1" hidden="1" x14ac:dyDescent="0.25">
      <c r="A4648" s="217"/>
      <c r="B4648" s="217"/>
      <c r="C4648" s="218"/>
      <c r="D4648" s="217"/>
      <c r="E4648" s="219"/>
      <c r="F4648" s="233">
        <v>513</v>
      </c>
      <c r="G4648" s="493" t="s">
        <v>3767</v>
      </c>
      <c r="H4648" s="220"/>
      <c r="I4648" s="221"/>
      <c r="J4648" s="221">
        <f t="shared" si="342"/>
        <v>0</v>
      </c>
      <c r="K4648" s="221"/>
      <c r="L4648" s="221"/>
      <c r="M4648" s="221">
        <f t="shared" si="343"/>
        <v>0</v>
      </c>
      <c r="N4648" s="722"/>
      <c r="O4648" s="115"/>
      <c r="P4648" s="98"/>
      <c r="Q4648" s="98"/>
      <c r="R4648" s="98"/>
      <c r="S4648" s="98"/>
      <c r="T4648" s="98"/>
      <c r="U4648" s="98"/>
      <c r="V4648" s="98"/>
      <c r="W4648" s="98"/>
      <c r="X4648" s="98"/>
      <c r="Y4648" s="98"/>
      <c r="Z4648" s="98"/>
      <c r="AA4648" s="98"/>
      <c r="AB4648" s="98"/>
      <c r="AC4648" s="98"/>
    </row>
    <row r="4649" spans="1:29" s="80" customFormat="1" hidden="1" x14ac:dyDescent="0.25">
      <c r="A4649" s="217"/>
      <c r="B4649" s="217"/>
      <c r="C4649" s="218"/>
      <c r="D4649" s="217"/>
      <c r="E4649" s="219"/>
      <c r="F4649" s="233">
        <v>514</v>
      </c>
      <c r="G4649" s="493" t="s">
        <v>3768</v>
      </c>
      <c r="H4649" s="220"/>
      <c r="I4649" s="221"/>
      <c r="J4649" s="221">
        <f t="shared" si="342"/>
        <v>0</v>
      </c>
      <c r="K4649" s="221"/>
      <c r="L4649" s="221"/>
      <c r="M4649" s="221">
        <f t="shared" si="343"/>
        <v>0</v>
      </c>
      <c r="N4649" s="722"/>
      <c r="O4649" s="115"/>
      <c r="P4649" s="98"/>
      <c r="Q4649" s="98"/>
      <c r="R4649" s="98"/>
      <c r="S4649" s="98"/>
      <c r="T4649" s="98"/>
      <c r="U4649" s="98"/>
      <c r="V4649" s="98"/>
      <c r="W4649" s="98"/>
      <c r="X4649" s="98"/>
      <c r="Y4649" s="98"/>
      <c r="Z4649" s="98"/>
      <c r="AA4649" s="98"/>
      <c r="AB4649" s="98"/>
      <c r="AC4649" s="98"/>
    </row>
    <row r="4650" spans="1:29" s="80" customFormat="1" hidden="1" x14ac:dyDescent="0.25">
      <c r="A4650" s="217"/>
      <c r="B4650" s="217"/>
      <c r="C4650" s="218"/>
      <c r="D4650" s="217"/>
      <c r="E4650" s="219"/>
      <c r="F4650" s="233">
        <v>515</v>
      </c>
      <c r="G4650" s="493" t="s">
        <v>3651</v>
      </c>
      <c r="H4650" s="220"/>
      <c r="I4650" s="221"/>
      <c r="J4650" s="221">
        <f t="shared" si="342"/>
        <v>0</v>
      </c>
      <c r="K4650" s="221"/>
      <c r="L4650" s="221"/>
      <c r="M4650" s="221">
        <f t="shared" si="343"/>
        <v>0</v>
      </c>
      <c r="N4650" s="722"/>
      <c r="O4650" s="115"/>
      <c r="P4650" s="98"/>
      <c r="Q4650" s="98"/>
      <c r="R4650" s="98"/>
      <c r="S4650" s="98"/>
      <c r="T4650" s="98"/>
      <c r="U4650" s="98"/>
      <c r="V4650" s="98"/>
      <c r="W4650" s="98"/>
      <c r="X4650" s="98"/>
      <c r="Y4650" s="98"/>
      <c r="Z4650" s="98"/>
      <c r="AA4650" s="98"/>
      <c r="AB4650" s="98"/>
      <c r="AC4650" s="98"/>
    </row>
    <row r="4651" spans="1:29" s="80" customFormat="1" hidden="1" x14ac:dyDescent="0.25">
      <c r="A4651" s="217"/>
      <c r="B4651" s="217"/>
      <c r="C4651" s="218"/>
      <c r="D4651" s="217"/>
      <c r="E4651" s="219"/>
      <c r="F4651" s="233">
        <v>521</v>
      </c>
      <c r="G4651" s="493" t="s">
        <v>3769</v>
      </c>
      <c r="H4651" s="220"/>
      <c r="I4651" s="221"/>
      <c r="J4651" s="221">
        <f t="shared" si="342"/>
        <v>0</v>
      </c>
      <c r="K4651" s="221"/>
      <c r="L4651" s="221"/>
      <c r="M4651" s="221">
        <f t="shared" si="343"/>
        <v>0</v>
      </c>
      <c r="N4651" s="722"/>
      <c r="O4651" s="115"/>
      <c r="P4651" s="98"/>
      <c r="Q4651" s="98"/>
      <c r="R4651" s="98"/>
      <c r="S4651" s="98"/>
      <c r="T4651" s="98"/>
      <c r="U4651" s="98"/>
      <c r="V4651" s="98"/>
      <c r="W4651" s="98"/>
      <c r="X4651" s="98"/>
      <c r="Y4651" s="98"/>
      <c r="Z4651" s="98"/>
      <c r="AA4651" s="98"/>
      <c r="AB4651" s="98"/>
      <c r="AC4651" s="98"/>
    </row>
    <row r="4652" spans="1:29" s="80" customFormat="1" hidden="1" x14ac:dyDescent="0.25">
      <c r="A4652" s="217"/>
      <c r="B4652" s="217"/>
      <c r="C4652" s="218"/>
      <c r="D4652" s="217"/>
      <c r="E4652" s="219"/>
      <c r="F4652" s="233">
        <v>522</v>
      </c>
      <c r="G4652" s="493" t="s">
        <v>3770</v>
      </c>
      <c r="H4652" s="220"/>
      <c r="I4652" s="221"/>
      <c r="J4652" s="221">
        <f t="shared" si="342"/>
        <v>0</v>
      </c>
      <c r="K4652" s="221"/>
      <c r="L4652" s="221"/>
      <c r="M4652" s="221">
        <f t="shared" si="343"/>
        <v>0</v>
      </c>
      <c r="N4652" s="722"/>
      <c r="O4652" s="115"/>
      <c r="P4652" s="98"/>
      <c r="Q4652" s="98"/>
      <c r="R4652" s="98"/>
      <c r="S4652" s="98"/>
      <c r="T4652" s="98"/>
      <c r="U4652" s="98"/>
      <c r="V4652" s="98"/>
      <c r="W4652" s="98"/>
      <c r="X4652" s="98"/>
      <c r="Y4652" s="98"/>
      <c r="Z4652" s="98"/>
      <c r="AA4652" s="98"/>
      <c r="AB4652" s="98"/>
      <c r="AC4652" s="98"/>
    </row>
    <row r="4653" spans="1:29" s="80" customFormat="1" hidden="1" x14ac:dyDescent="0.25">
      <c r="A4653" s="217"/>
      <c r="B4653" s="217"/>
      <c r="C4653" s="218"/>
      <c r="D4653" s="217"/>
      <c r="E4653" s="219"/>
      <c r="F4653" s="233">
        <v>523</v>
      </c>
      <c r="G4653" s="493" t="s">
        <v>3652</v>
      </c>
      <c r="H4653" s="220"/>
      <c r="I4653" s="221"/>
      <c r="J4653" s="221">
        <f t="shared" si="342"/>
        <v>0</v>
      </c>
      <c r="K4653" s="221"/>
      <c r="L4653" s="221"/>
      <c r="M4653" s="221">
        <f t="shared" si="343"/>
        <v>0</v>
      </c>
      <c r="N4653" s="722"/>
      <c r="O4653" s="115"/>
      <c r="P4653" s="98"/>
      <c r="Q4653" s="98"/>
      <c r="R4653" s="98"/>
      <c r="S4653" s="98"/>
      <c r="T4653" s="98"/>
      <c r="U4653" s="98"/>
      <c r="V4653" s="98"/>
      <c r="W4653" s="98"/>
      <c r="X4653" s="98"/>
      <c r="Y4653" s="98"/>
      <c r="Z4653" s="98"/>
      <c r="AA4653" s="98"/>
      <c r="AB4653" s="98"/>
      <c r="AC4653" s="98"/>
    </row>
    <row r="4654" spans="1:29" s="80" customFormat="1" hidden="1" x14ac:dyDescent="0.25">
      <c r="A4654" s="217"/>
      <c r="B4654" s="217"/>
      <c r="C4654" s="218"/>
      <c r="D4654" s="217"/>
      <c r="E4654" s="219"/>
      <c r="F4654" s="233">
        <v>531</v>
      </c>
      <c r="G4654" s="494" t="s">
        <v>3746</v>
      </c>
      <c r="H4654" s="220"/>
      <c r="I4654" s="221"/>
      <c r="J4654" s="221">
        <f t="shared" si="342"/>
        <v>0</v>
      </c>
      <c r="K4654" s="221"/>
      <c r="L4654" s="221"/>
      <c r="M4654" s="221">
        <f t="shared" si="343"/>
        <v>0</v>
      </c>
      <c r="N4654" s="722"/>
      <c r="O4654" s="115"/>
      <c r="P4654" s="98"/>
      <c r="Q4654" s="98"/>
      <c r="R4654" s="98"/>
      <c r="S4654" s="98"/>
      <c r="T4654" s="98"/>
      <c r="U4654" s="98"/>
      <c r="V4654" s="98"/>
      <c r="W4654" s="98"/>
      <c r="X4654" s="98"/>
      <c r="Y4654" s="98"/>
      <c r="Z4654" s="98"/>
      <c r="AA4654" s="98"/>
      <c r="AB4654" s="98"/>
      <c r="AC4654" s="98"/>
    </row>
    <row r="4655" spans="1:29" s="80" customFormat="1" hidden="1" x14ac:dyDescent="0.25">
      <c r="A4655" s="217"/>
      <c r="B4655" s="217"/>
      <c r="C4655" s="218"/>
      <c r="D4655" s="217"/>
      <c r="E4655" s="219"/>
      <c r="F4655" s="233">
        <v>541</v>
      </c>
      <c r="G4655" s="493" t="s">
        <v>3771</v>
      </c>
      <c r="H4655" s="220"/>
      <c r="I4655" s="221"/>
      <c r="J4655" s="221">
        <f t="shared" si="342"/>
        <v>0</v>
      </c>
      <c r="K4655" s="221"/>
      <c r="L4655" s="221"/>
      <c r="M4655" s="221">
        <f t="shared" si="343"/>
        <v>0</v>
      </c>
      <c r="N4655" s="722"/>
      <c r="O4655" s="115"/>
      <c r="P4655" s="98"/>
      <c r="Q4655" s="98"/>
      <c r="R4655" s="98"/>
      <c r="S4655" s="98"/>
      <c r="T4655" s="98"/>
      <c r="U4655" s="98"/>
      <c r="V4655" s="98"/>
      <c r="W4655" s="98"/>
      <c r="X4655" s="98"/>
      <c r="Y4655" s="98"/>
      <c r="Z4655" s="98"/>
      <c r="AA4655" s="98"/>
      <c r="AB4655" s="98"/>
      <c r="AC4655" s="98"/>
    </row>
    <row r="4656" spans="1:29" s="80" customFormat="1" hidden="1" x14ac:dyDescent="0.25">
      <c r="A4656" s="217"/>
      <c r="B4656" s="217"/>
      <c r="C4656" s="218"/>
      <c r="D4656" s="217"/>
      <c r="E4656" s="219"/>
      <c r="F4656" s="233">
        <v>542</v>
      </c>
      <c r="G4656" s="493" t="s">
        <v>3772</v>
      </c>
      <c r="H4656" s="220"/>
      <c r="I4656" s="221"/>
      <c r="J4656" s="221">
        <f t="shared" si="342"/>
        <v>0</v>
      </c>
      <c r="K4656" s="221"/>
      <c r="L4656" s="221"/>
      <c r="M4656" s="221">
        <f t="shared" si="343"/>
        <v>0</v>
      </c>
      <c r="N4656" s="722"/>
      <c r="O4656" s="115"/>
      <c r="P4656" s="98"/>
      <c r="Q4656" s="98"/>
      <c r="R4656" s="98"/>
      <c r="S4656" s="98"/>
      <c r="T4656" s="98"/>
      <c r="U4656" s="98"/>
      <c r="V4656" s="98"/>
      <c r="W4656" s="98"/>
      <c r="X4656" s="98"/>
      <c r="Y4656" s="98"/>
      <c r="Z4656" s="98"/>
      <c r="AA4656" s="98"/>
      <c r="AB4656" s="98"/>
      <c r="AC4656" s="98"/>
    </row>
    <row r="4657" spans="1:29" s="80" customFormat="1" hidden="1" x14ac:dyDescent="0.25">
      <c r="A4657" s="217"/>
      <c r="B4657" s="217"/>
      <c r="C4657" s="218"/>
      <c r="D4657" s="217"/>
      <c r="E4657" s="219"/>
      <c r="F4657" s="233">
        <v>543</v>
      </c>
      <c r="G4657" s="493" t="s">
        <v>3653</v>
      </c>
      <c r="H4657" s="220"/>
      <c r="I4657" s="221"/>
      <c r="J4657" s="221">
        <f t="shared" si="342"/>
        <v>0</v>
      </c>
      <c r="K4657" s="221"/>
      <c r="L4657" s="221"/>
      <c r="M4657" s="221">
        <f t="shared" si="343"/>
        <v>0</v>
      </c>
      <c r="N4657" s="722"/>
      <c r="O4657" s="115"/>
      <c r="P4657" s="98"/>
      <c r="Q4657" s="98"/>
      <c r="R4657" s="98"/>
      <c r="S4657" s="98"/>
      <c r="T4657" s="98"/>
      <c r="U4657" s="98"/>
      <c r="V4657" s="98"/>
      <c r="W4657" s="98"/>
      <c r="X4657" s="98"/>
      <c r="Y4657" s="98"/>
      <c r="Z4657" s="98"/>
      <c r="AA4657" s="98"/>
      <c r="AB4657" s="98"/>
      <c r="AC4657" s="98"/>
    </row>
    <row r="4658" spans="1:29" s="80" customFormat="1" ht="45" hidden="1" x14ac:dyDescent="0.25">
      <c r="A4658" s="217"/>
      <c r="B4658" s="217"/>
      <c r="C4658" s="218"/>
      <c r="D4658" s="217"/>
      <c r="E4658" s="219"/>
      <c r="F4658" s="233">
        <v>551</v>
      </c>
      <c r="G4658" s="493" t="s">
        <v>3747</v>
      </c>
      <c r="H4658" s="220"/>
      <c r="I4658" s="221"/>
      <c r="J4658" s="221">
        <f t="shared" si="342"/>
        <v>0</v>
      </c>
      <c r="K4658" s="221"/>
      <c r="L4658" s="221"/>
      <c r="M4658" s="221">
        <f t="shared" si="343"/>
        <v>0</v>
      </c>
      <c r="N4658" s="722"/>
      <c r="O4658" s="115"/>
      <c r="P4658" s="98"/>
      <c r="Q4658" s="98"/>
      <c r="R4658" s="98"/>
      <c r="S4658" s="98"/>
      <c r="T4658" s="98"/>
      <c r="U4658" s="98"/>
      <c r="V4658" s="98"/>
      <c r="W4658" s="98"/>
      <c r="X4658" s="98"/>
      <c r="Y4658" s="98"/>
      <c r="Z4658" s="98"/>
      <c r="AA4658" s="98"/>
      <c r="AB4658" s="98"/>
      <c r="AC4658" s="98"/>
    </row>
    <row r="4659" spans="1:29" s="80" customFormat="1" hidden="1" x14ac:dyDescent="0.25">
      <c r="A4659" s="217"/>
      <c r="B4659" s="217"/>
      <c r="C4659" s="218"/>
      <c r="D4659" s="217"/>
      <c r="E4659" s="219"/>
      <c r="F4659" s="233">
        <v>611</v>
      </c>
      <c r="G4659" s="494" t="s">
        <v>3654</v>
      </c>
      <c r="H4659" s="220"/>
      <c r="I4659" s="221"/>
      <c r="J4659" s="221">
        <f t="shared" si="342"/>
        <v>0</v>
      </c>
      <c r="K4659" s="221"/>
      <c r="L4659" s="221"/>
      <c r="M4659" s="221">
        <f t="shared" si="343"/>
        <v>0</v>
      </c>
      <c r="N4659" s="722"/>
      <c r="O4659" s="115"/>
      <c r="P4659" s="98"/>
      <c r="Q4659" s="98"/>
      <c r="R4659" s="98"/>
      <c r="S4659" s="98"/>
      <c r="T4659" s="98"/>
      <c r="U4659" s="98"/>
      <c r="V4659" s="98"/>
      <c r="W4659" s="98"/>
      <c r="X4659" s="98"/>
      <c r="Y4659" s="98"/>
      <c r="Z4659" s="98"/>
      <c r="AA4659" s="98"/>
      <c r="AB4659" s="98"/>
      <c r="AC4659" s="98"/>
    </row>
    <row r="4660" spans="1:29" s="80" customFormat="1" hidden="1" x14ac:dyDescent="0.25">
      <c r="A4660" s="217"/>
      <c r="B4660" s="217"/>
      <c r="C4660" s="218"/>
      <c r="D4660" s="217"/>
      <c r="E4660" s="219"/>
      <c r="F4660" s="233">
        <v>620</v>
      </c>
      <c r="G4660" s="494" t="s">
        <v>73</v>
      </c>
      <c r="H4660" s="220"/>
      <c r="I4660" s="221"/>
      <c r="J4660" s="221">
        <f t="shared" si="342"/>
        <v>0</v>
      </c>
      <c r="K4660" s="221"/>
      <c r="L4660" s="221"/>
      <c r="M4660" s="221">
        <f t="shared" si="343"/>
        <v>0</v>
      </c>
      <c r="N4660" s="722"/>
      <c r="O4660" s="115"/>
      <c r="P4660" s="98"/>
      <c r="Q4660" s="98"/>
      <c r="R4660" s="98"/>
      <c r="S4660" s="98"/>
      <c r="T4660" s="98"/>
      <c r="U4660" s="98"/>
      <c r="V4660" s="98"/>
      <c r="W4660" s="98"/>
      <c r="X4660" s="98"/>
      <c r="Y4660" s="98"/>
      <c r="Z4660" s="98"/>
      <c r="AA4660" s="98"/>
      <c r="AB4660" s="98"/>
      <c r="AC4660" s="98"/>
    </row>
    <row r="4661" spans="1:29" s="80" customFormat="1" x14ac:dyDescent="0.25">
      <c r="A4661" s="217"/>
      <c r="B4661" s="217"/>
      <c r="C4661" s="218"/>
      <c r="D4661" s="217"/>
      <c r="E4661" s="234"/>
      <c r="F4661" s="233"/>
      <c r="G4661" s="496" t="s">
        <v>3895</v>
      </c>
      <c r="H4661" s="235"/>
      <c r="I4661" s="236"/>
      <c r="J4661" s="237"/>
      <c r="K4661" s="237"/>
      <c r="L4661" s="237"/>
      <c r="M4661" s="237"/>
      <c r="N4661" s="723"/>
      <c r="O4661" s="115"/>
      <c r="P4661" s="98"/>
      <c r="Q4661" s="98"/>
      <c r="R4661" s="98"/>
      <c r="S4661" s="98"/>
      <c r="T4661" s="98"/>
      <c r="U4661" s="98"/>
      <c r="V4661" s="98"/>
      <c r="W4661" s="98"/>
      <c r="X4661" s="98"/>
      <c r="Y4661" s="98"/>
      <c r="Z4661" s="98"/>
      <c r="AA4661" s="98"/>
      <c r="AB4661" s="98"/>
      <c r="AC4661" s="98"/>
    </row>
    <row r="4662" spans="1:29" s="80" customFormat="1" ht="15" customHeight="1" x14ac:dyDescent="0.25">
      <c r="A4662" s="217"/>
      <c r="B4662" s="217"/>
      <c r="C4662" s="218"/>
      <c r="D4662" s="217"/>
      <c r="E4662" s="219"/>
      <c r="F4662" s="238" t="s">
        <v>219</v>
      </c>
      <c r="G4662" s="497" t="s">
        <v>220</v>
      </c>
      <c r="H4662" s="220">
        <v>500000</v>
      </c>
      <c r="I4662" s="221"/>
      <c r="J4662" s="221">
        <f t="shared" ref="J4662:J4677" si="344">SUM(H4662:I4662)</f>
        <v>500000</v>
      </c>
      <c r="K4662" s="221">
        <v>174000</v>
      </c>
      <c r="L4662" s="221"/>
      <c r="M4662" s="221">
        <f t="shared" ref="M4662:M4677" si="345">SUM(K4662:L4662)</f>
        <v>174000</v>
      </c>
      <c r="N4662" s="722"/>
      <c r="O4662" s="115"/>
      <c r="P4662" s="98"/>
      <c r="Q4662" s="98"/>
      <c r="R4662" s="98"/>
      <c r="S4662" s="98"/>
      <c r="T4662" s="98"/>
      <c r="U4662" s="98"/>
      <c r="V4662" s="98"/>
      <c r="W4662" s="98"/>
      <c r="X4662" s="98"/>
      <c r="Y4662" s="98"/>
      <c r="Z4662" s="98"/>
      <c r="AA4662" s="98"/>
      <c r="AB4662" s="98"/>
      <c r="AC4662" s="98"/>
    </row>
    <row r="4663" spans="1:29" s="80" customFormat="1" hidden="1" x14ac:dyDescent="0.25">
      <c r="A4663" s="217"/>
      <c r="B4663" s="217"/>
      <c r="C4663" s="218"/>
      <c r="D4663" s="217"/>
      <c r="E4663" s="219"/>
      <c r="F4663" s="238" t="s">
        <v>221</v>
      </c>
      <c r="G4663" s="497" t="s">
        <v>222</v>
      </c>
      <c r="H4663" s="220"/>
      <c r="I4663" s="221"/>
      <c r="J4663" s="221">
        <f t="shared" si="344"/>
        <v>0</v>
      </c>
      <c r="K4663" s="221"/>
      <c r="L4663" s="221"/>
      <c r="M4663" s="221">
        <f t="shared" si="345"/>
        <v>0</v>
      </c>
      <c r="N4663" s="722"/>
      <c r="O4663" s="115"/>
      <c r="P4663" s="98"/>
      <c r="Q4663" s="98"/>
      <c r="R4663" s="98"/>
      <c r="S4663" s="98"/>
      <c r="T4663" s="98"/>
      <c r="U4663" s="98"/>
      <c r="V4663" s="98"/>
      <c r="W4663" s="98"/>
      <c r="X4663" s="98"/>
      <c r="Y4663" s="98"/>
      <c r="Z4663" s="98"/>
      <c r="AA4663" s="98"/>
      <c r="AB4663" s="98"/>
      <c r="AC4663" s="98"/>
    </row>
    <row r="4664" spans="1:29" s="80" customFormat="1" hidden="1" x14ac:dyDescent="0.25">
      <c r="A4664" s="217"/>
      <c r="B4664" s="217"/>
      <c r="C4664" s="218"/>
      <c r="D4664" s="217"/>
      <c r="E4664" s="219"/>
      <c r="F4664" s="238" t="s">
        <v>223</v>
      </c>
      <c r="G4664" s="497" t="s">
        <v>224</v>
      </c>
      <c r="H4664" s="220"/>
      <c r="I4664" s="221"/>
      <c r="J4664" s="221">
        <f t="shared" si="344"/>
        <v>0</v>
      </c>
      <c r="K4664" s="221"/>
      <c r="L4664" s="221"/>
      <c r="M4664" s="221">
        <f t="shared" si="345"/>
        <v>0</v>
      </c>
      <c r="N4664" s="722"/>
      <c r="O4664" s="115"/>
      <c r="P4664" s="98"/>
      <c r="Q4664" s="98"/>
      <c r="R4664" s="98"/>
      <c r="S4664" s="98"/>
      <c r="T4664" s="98"/>
      <c r="U4664" s="98"/>
      <c r="V4664" s="98"/>
      <c r="W4664" s="98"/>
      <c r="X4664" s="98"/>
      <c r="Y4664" s="98"/>
      <c r="Z4664" s="98"/>
      <c r="AA4664" s="98"/>
      <c r="AB4664" s="98"/>
      <c r="AC4664" s="98"/>
    </row>
    <row r="4665" spans="1:29" s="80" customFormat="1" hidden="1" x14ac:dyDescent="0.25">
      <c r="A4665" s="217"/>
      <c r="B4665" s="217"/>
      <c r="C4665" s="218"/>
      <c r="D4665" s="217"/>
      <c r="E4665" s="219"/>
      <c r="F4665" s="238" t="s">
        <v>225</v>
      </c>
      <c r="G4665" s="497" t="s">
        <v>226</v>
      </c>
      <c r="H4665" s="220"/>
      <c r="I4665" s="221"/>
      <c r="J4665" s="221">
        <f t="shared" si="344"/>
        <v>0</v>
      </c>
      <c r="K4665" s="221"/>
      <c r="L4665" s="221"/>
      <c r="M4665" s="221">
        <f t="shared" si="345"/>
        <v>0</v>
      </c>
      <c r="N4665" s="722"/>
      <c r="O4665" s="115"/>
      <c r="P4665" s="98"/>
      <c r="Q4665" s="98"/>
      <c r="R4665" s="98"/>
      <c r="S4665" s="98"/>
      <c r="T4665" s="98"/>
      <c r="U4665" s="98"/>
      <c r="V4665" s="98"/>
      <c r="W4665" s="98"/>
      <c r="X4665" s="98"/>
      <c r="Y4665" s="98"/>
      <c r="Z4665" s="98"/>
      <c r="AA4665" s="98"/>
      <c r="AB4665" s="98"/>
      <c r="AC4665" s="98"/>
    </row>
    <row r="4666" spans="1:29" s="80" customFormat="1" hidden="1" x14ac:dyDescent="0.25">
      <c r="A4666" s="217"/>
      <c r="B4666" s="217"/>
      <c r="C4666" s="218"/>
      <c r="D4666" s="217"/>
      <c r="E4666" s="219"/>
      <c r="F4666" s="238" t="s">
        <v>227</v>
      </c>
      <c r="G4666" s="497" t="s">
        <v>228</v>
      </c>
      <c r="H4666" s="220"/>
      <c r="I4666" s="221"/>
      <c r="J4666" s="221">
        <f t="shared" si="344"/>
        <v>0</v>
      </c>
      <c r="K4666" s="221"/>
      <c r="L4666" s="221"/>
      <c r="M4666" s="221">
        <f t="shared" si="345"/>
        <v>0</v>
      </c>
      <c r="N4666" s="722"/>
      <c r="O4666" s="115"/>
      <c r="P4666" s="98"/>
      <c r="Q4666" s="98"/>
      <c r="R4666" s="98"/>
      <c r="S4666" s="98"/>
      <c r="T4666" s="98"/>
      <c r="U4666" s="98"/>
      <c r="V4666" s="98"/>
      <c r="W4666" s="98"/>
      <c r="X4666" s="98"/>
      <c r="Y4666" s="98"/>
      <c r="Z4666" s="98"/>
      <c r="AA4666" s="98"/>
      <c r="AB4666" s="98"/>
      <c r="AC4666" s="98"/>
    </row>
    <row r="4667" spans="1:29" s="80" customFormat="1" hidden="1" x14ac:dyDescent="0.25">
      <c r="A4667" s="217"/>
      <c r="B4667" s="217"/>
      <c r="C4667" s="218"/>
      <c r="D4667" s="217"/>
      <c r="E4667" s="219"/>
      <c r="F4667" s="238" t="s">
        <v>229</v>
      </c>
      <c r="G4667" s="497" t="s">
        <v>230</v>
      </c>
      <c r="H4667" s="220"/>
      <c r="I4667" s="221"/>
      <c r="J4667" s="221">
        <f t="shared" si="344"/>
        <v>0</v>
      </c>
      <c r="K4667" s="221"/>
      <c r="L4667" s="221"/>
      <c r="M4667" s="221">
        <f t="shared" si="345"/>
        <v>0</v>
      </c>
      <c r="N4667" s="722"/>
      <c r="O4667" s="115"/>
      <c r="P4667" s="98"/>
      <c r="Q4667" s="98"/>
      <c r="R4667" s="98"/>
      <c r="S4667" s="98"/>
      <c r="T4667" s="98"/>
      <c r="U4667" s="98"/>
      <c r="V4667" s="98"/>
      <c r="W4667" s="98"/>
      <c r="X4667" s="98"/>
      <c r="Y4667" s="98"/>
      <c r="Z4667" s="98"/>
      <c r="AA4667" s="98"/>
      <c r="AB4667" s="98"/>
      <c r="AC4667" s="98"/>
    </row>
    <row r="4668" spans="1:29" s="80" customFormat="1" hidden="1" x14ac:dyDescent="0.25">
      <c r="A4668" s="217"/>
      <c r="B4668" s="217"/>
      <c r="C4668" s="218"/>
      <c r="D4668" s="217"/>
      <c r="E4668" s="219"/>
      <c r="F4668" s="238" t="s">
        <v>231</v>
      </c>
      <c r="G4668" s="497" t="s">
        <v>4115</v>
      </c>
      <c r="H4668" s="220"/>
      <c r="I4668" s="221"/>
      <c r="J4668" s="221">
        <f t="shared" si="344"/>
        <v>0</v>
      </c>
      <c r="K4668" s="221"/>
      <c r="L4668" s="221"/>
      <c r="M4668" s="221">
        <f t="shared" si="345"/>
        <v>0</v>
      </c>
      <c r="N4668" s="722"/>
      <c r="O4668" s="115"/>
      <c r="P4668" s="98"/>
      <c r="Q4668" s="98"/>
      <c r="R4668" s="98"/>
      <c r="S4668" s="98"/>
      <c r="T4668" s="98"/>
      <c r="U4668" s="98"/>
      <c r="V4668" s="98"/>
      <c r="W4668" s="98"/>
      <c r="X4668" s="98"/>
      <c r="Y4668" s="98"/>
      <c r="Z4668" s="98"/>
      <c r="AA4668" s="98"/>
      <c r="AB4668" s="98"/>
      <c r="AC4668" s="98"/>
    </row>
    <row r="4669" spans="1:29" s="80" customFormat="1" hidden="1" x14ac:dyDescent="0.25">
      <c r="A4669" s="217"/>
      <c r="B4669" s="217"/>
      <c r="C4669" s="218"/>
      <c r="D4669" s="217"/>
      <c r="E4669" s="219"/>
      <c r="F4669" s="238" t="s">
        <v>232</v>
      </c>
      <c r="G4669" s="497" t="s">
        <v>4114</v>
      </c>
      <c r="H4669" s="220"/>
      <c r="I4669" s="221"/>
      <c r="J4669" s="221">
        <f t="shared" si="344"/>
        <v>0</v>
      </c>
      <c r="K4669" s="221"/>
      <c r="L4669" s="221"/>
      <c r="M4669" s="221">
        <f t="shared" si="345"/>
        <v>0</v>
      </c>
      <c r="N4669" s="722"/>
      <c r="O4669" s="115"/>
      <c r="P4669" s="98"/>
      <c r="Q4669" s="98"/>
      <c r="R4669" s="98"/>
      <c r="S4669" s="98"/>
      <c r="T4669" s="98"/>
      <c r="U4669" s="98"/>
      <c r="V4669" s="98"/>
      <c r="W4669" s="98"/>
      <c r="X4669" s="98"/>
      <c r="Y4669" s="98"/>
      <c r="Z4669" s="98"/>
      <c r="AA4669" s="98"/>
      <c r="AB4669" s="98"/>
      <c r="AC4669" s="98"/>
    </row>
    <row r="4670" spans="1:29" s="80" customFormat="1" hidden="1" x14ac:dyDescent="0.25">
      <c r="A4670" s="217"/>
      <c r="B4670" s="217"/>
      <c r="C4670" s="218"/>
      <c r="D4670" s="217"/>
      <c r="E4670" s="219"/>
      <c r="F4670" s="238" t="s">
        <v>233</v>
      </c>
      <c r="G4670" s="497" t="s">
        <v>42</v>
      </c>
      <c r="H4670" s="220"/>
      <c r="I4670" s="221"/>
      <c r="J4670" s="221">
        <f t="shared" si="344"/>
        <v>0</v>
      </c>
      <c r="K4670" s="221"/>
      <c r="L4670" s="221"/>
      <c r="M4670" s="221">
        <f t="shared" si="345"/>
        <v>0</v>
      </c>
      <c r="N4670" s="722"/>
      <c r="O4670" s="115"/>
      <c r="P4670" s="98"/>
      <c r="Q4670" s="98"/>
      <c r="R4670" s="98"/>
      <c r="S4670" s="98"/>
      <c r="T4670" s="98"/>
      <c r="U4670" s="98"/>
      <c r="V4670" s="98"/>
      <c r="W4670" s="98"/>
      <c r="X4670" s="98"/>
      <c r="Y4670" s="98"/>
      <c r="Z4670" s="98"/>
      <c r="AA4670" s="98"/>
      <c r="AB4670" s="98"/>
      <c r="AC4670" s="98"/>
    </row>
    <row r="4671" spans="1:29" s="80" customFormat="1" hidden="1" x14ac:dyDescent="0.25">
      <c r="A4671" s="217"/>
      <c r="B4671" s="217"/>
      <c r="C4671" s="218"/>
      <c r="D4671" s="217"/>
      <c r="E4671" s="219"/>
      <c r="F4671" s="238" t="s">
        <v>234</v>
      </c>
      <c r="G4671" s="497" t="s">
        <v>235</v>
      </c>
      <c r="H4671" s="220"/>
      <c r="I4671" s="221"/>
      <c r="J4671" s="221">
        <f t="shared" si="344"/>
        <v>0</v>
      </c>
      <c r="K4671" s="221"/>
      <c r="L4671" s="221"/>
      <c r="M4671" s="221">
        <f t="shared" si="345"/>
        <v>0</v>
      </c>
      <c r="N4671" s="722"/>
      <c r="O4671" s="115"/>
      <c r="P4671" s="98"/>
      <c r="Q4671" s="98"/>
      <c r="R4671" s="98"/>
      <c r="S4671" s="98"/>
      <c r="T4671" s="98"/>
      <c r="U4671" s="98"/>
      <c r="V4671" s="98"/>
      <c r="W4671" s="98"/>
      <c r="X4671" s="98"/>
      <c r="Y4671" s="98"/>
      <c r="Z4671" s="98"/>
      <c r="AA4671" s="98"/>
      <c r="AB4671" s="98"/>
      <c r="AC4671" s="98"/>
    </row>
    <row r="4672" spans="1:29" s="80" customFormat="1" hidden="1" x14ac:dyDescent="0.25">
      <c r="A4672" s="217"/>
      <c r="B4672" s="217"/>
      <c r="C4672" s="218"/>
      <c r="D4672" s="217"/>
      <c r="E4672" s="219"/>
      <c r="F4672" s="238" t="s">
        <v>236</v>
      </c>
      <c r="G4672" s="497" t="s">
        <v>237</v>
      </c>
      <c r="H4672" s="220"/>
      <c r="I4672" s="221"/>
      <c r="J4672" s="221">
        <f t="shared" si="344"/>
        <v>0</v>
      </c>
      <c r="K4672" s="221"/>
      <c r="L4672" s="221"/>
      <c r="M4672" s="221">
        <f t="shared" si="345"/>
        <v>0</v>
      </c>
      <c r="N4672" s="722"/>
      <c r="O4672" s="115"/>
      <c r="P4672" s="98"/>
      <c r="Q4672" s="98"/>
      <c r="R4672" s="98"/>
      <c r="S4672" s="98"/>
      <c r="T4672" s="98"/>
      <c r="U4672" s="98"/>
      <c r="V4672" s="98"/>
      <c r="W4672" s="98"/>
      <c r="X4672" s="98"/>
      <c r="Y4672" s="98"/>
      <c r="Z4672" s="98"/>
      <c r="AA4672" s="98"/>
      <c r="AB4672" s="98"/>
      <c r="AC4672" s="98"/>
    </row>
    <row r="4673" spans="1:29" s="80" customFormat="1" ht="30" hidden="1" x14ac:dyDescent="0.25">
      <c r="A4673" s="217"/>
      <c r="B4673" s="217"/>
      <c r="C4673" s="218"/>
      <c r="D4673" s="217"/>
      <c r="E4673" s="219"/>
      <c r="F4673" s="238" t="s">
        <v>238</v>
      </c>
      <c r="G4673" s="497" t="s">
        <v>239</v>
      </c>
      <c r="H4673" s="220"/>
      <c r="I4673" s="221"/>
      <c r="J4673" s="221">
        <f t="shared" si="344"/>
        <v>0</v>
      </c>
      <c r="K4673" s="221"/>
      <c r="L4673" s="221"/>
      <c r="M4673" s="221">
        <f t="shared" si="345"/>
        <v>0</v>
      </c>
      <c r="N4673" s="722"/>
      <c r="O4673" s="115"/>
      <c r="P4673" s="98"/>
      <c r="Q4673" s="98"/>
      <c r="R4673" s="98"/>
      <c r="S4673" s="98"/>
      <c r="T4673" s="98"/>
      <c r="U4673" s="98"/>
      <c r="V4673" s="98"/>
      <c r="W4673" s="98"/>
      <c r="X4673" s="98"/>
      <c r="Y4673" s="98"/>
      <c r="Z4673" s="98"/>
      <c r="AA4673" s="98"/>
      <c r="AB4673" s="98"/>
      <c r="AC4673" s="98"/>
    </row>
    <row r="4674" spans="1:29" s="80" customFormat="1" x14ac:dyDescent="0.25">
      <c r="A4674" s="217"/>
      <c r="B4674" s="217"/>
      <c r="C4674" s="218"/>
      <c r="D4674" s="217"/>
      <c r="E4674" s="219"/>
      <c r="F4674" s="238" t="s">
        <v>240</v>
      </c>
      <c r="G4674" s="497" t="s">
        <v>241</v>
      </c>
      <c r="H4674" s="220">
        <v>3546000</v>
      </c>
      <c r="I4674" s="221"/>
      <c r="J4674" s="221">
        <f t="shared" si="344"/>
        <v>3546000</v>
      </c>
      <c r="K4674" s="221">
        <v>0</v>
      </c>
      <c r="L4674" s="221"/>
      <c r="M4674" s="221">
        <f t="shared" si="345"/>
        <v>0</v>
      </c>
      <c r="N4674" s="722"/>
      <c r="O4674" s="115"/>
      <c r="P4674" s="98"/>
      <c r="Q4674" s="98"/>
      <c r="R4674" s="98"/>
      <c r="S4674" s="98"/>
      <c r="T4674" s="98"/>
      <c r="U4674" s="98"/>
      <c r="V4674" s="98"/>
      <c r="W4674" s="98"/>
      <c r="X4674" s="98"/>
      <c r="Y4674" s="98"/>
      <c r="Z4674" s="98"/>
      <c r="AA4674" s="98"/>
      <c r="AB4674" s="98"/>
      <c r="AC4674" s="98"/>
    </row>
    <row r="4675" spans="1:29" s="80" customFormat="1" ht="30" hidden="1" x14ac:dyDescent="0.25">
      <c r="A4675" s="217"/>
      <c r="B4675" s="217"/>
      <c r="C4675" s="218"/>
      <c r="D4675" s="217"/>
      <c r="E4675" s="219"/>
      <c r="F4675" s="238" t="s">
        <v>242</v>
      </c>
      <c r="G4675" s="497" t="s">
        <v>243</v>
      </c>
      <c r="H4675" s="220"/>
      <c r="I4675" s="221"/>
      <c r="J4675" s="221">
        <f t="shared" si="344"/>
        <v>0</v>
      </c>
      <c r="K4675" s="221"/>
      <c r="L4675" s="221"/>
      <c r="M4675" s="221">
        <f t="shared" si="345"/>
        <v>0</v>
      </c>
      <c r="N4675" s="722"/>
      <c r="O4675" s="115"/>
      <c r="P4675" s="98"/>
      <c r="Q4675" s="98"/>
      <c r="R4675" s="98"/>
      <c r="S4675" s="98"/>
      <c r="T4675" s="98"/>
      <c r="U4675" s="98"/>
      <c r="V4675" s="98"/>
      <c r="W4675" s="98"/>
      <c r="X4675" s="98"/>
      <c r="Y4675" s="98"/>
      <c r="Z4675" s="98"/>
      <c r="AA4675" s="98"/>
      <c r="AB4675" s="98"/>
      <c r="AC4675" s="98"/>
    </row>
    <row r="4676" spans="1:29" s="80" customFormat="1" hidden="1" x14ac:dyDescent="0.25">
      <c r="A4676" s="217"/>
      <c r="B4676" s="217"/>
      <c r="C4676" s="218"/>
      <c r="D4676" s="217"/>
      <c r="E4676" s="219"/>
      <c r="F4676" s="238" t="s">
        <v>244</v>
      </c>
      <c r="G4676" s="497" t="s">
        <v>245</v>
      </c>
      <c r="H4676" s="220"/>
      <c r="I4676" s="221"/>
      <c r="J4676" s="221">
        <f t="shared" si="344"/>
        <v>0</v>
      </c>
      <c r="K4676" s="221"/>
      <c r="L4676" s="221"/>
      <c r="M4676" s="221">
        <f t="shared" si="345"/>
        <v>0</v>
      </c>
      <c r="N4676" s="722"/>
      <c r="O4676" s="115"/>
      <c r="P4676" s="98"/>
      <c r="Q4676" s="98"/>
      <c r="R4676" s="98"/>
      <c r="S4676" s="98"/>
      <c r="T4676" s="98"/>
      <c r="U4676" s="98"/>
      <c r="V4676" s="98"/>
      <c r="W4676" s="98"/>
      <c r="X4676" s="98"/>
      <c r="Y4676" s="98"/>
      <c r="Z4676" s="98"/>
      <c r="AA4676" s="98"/>
      <c r="AB4676" s="98"/>
      <c r="AC4676" s="98"/>
    </row>
    <row r="4677" spans="1:29" s="80" customFormat="1" hidden="1" x14ac:dyDescent="0.25">
      <c r="A4677" s="217"/>
      <c r="B4677" s="217"/>
      <c r="C4677" s="218"/>
      <c r="D4677" s="217"/>
      <c r="E4677" s="219"/>
      <c r="F4677" s="238" t="s">
        <v>246</v>
      </c>
      <c r="G4677" s="497" t="s">
        <v>247</v>
      </c>
      <c r="H4677" s="220"/>
      <c r="I4677" s="221"/>
      <c r="J4677" s="221">
        <f t="shared" si="344"/>
        <v>0</v>
      </c>
      <c r="K4677" s="221"/>
      <c r="L4677" s="221"/>
      <c r="M4677" s="221">
        <f t="shared" si="345"/>
        <v>0</v>
      </c>
      <c r="N4677" s="722"/>
      <c r="O4677" s="115"/>
      <c r="P4677" s="98"/>
      <c r="Q4677" s="98"/>
      <c r="R4677" s="98"/>
      <c r="S4677" s="98"/>
      <c r="T4677" s="98"/>
      <c r="U4677" s="98"/>
      <c r="V4677" s="98"/>
      <c r="W4677" s="98"/>
      <c r="X4677" s="98"/>
      <c r="Y4677" s="98"/>
      <c r="Z4677" s="98"/>
      <c r="AA4677" s="98"/>
      <c r="AB4677" s="98"/>
      <c r="AC4677" s="98"/>
    </row>
    <row r="4678" spans="1:29" s="80" customFormat="1" ht="14.25" customHeight="1" x14ac:dyDescent="0.25">
      <c r="A4678" s="217"/>
      <c r="B4678" s="217"/>
      <c r="C4678" s="218"/>
      <c r="D4678" s="217"/>
      <c r="E4678" s="219"/>
      <c r="F4678" s="217"/>
      <c r="G4678" s="511" t="s">
        <v>3896</v>
      </c>
      <c r="H4678" s="239">
        <f>SUM(H4662:H4677)</f>
        <v>4046000</v>
      </c>
      <c r="I4678" s="240">
        <f>SUM(I4663:I4677)</f>
        <v>0</v>
      </c>
      <c r="J4678" s="240">
        <f>SUM(J4662:J4677)</f>
        <v>4046000</v>
      </c>
      <c r="K4678" s="240">
        <f>SUM(K4662:K4677)</f>
        <v>174000</v>
      </c>
      <c r="L4678" s="240">
        <f>SUM(L4663:L4677)</f>
        <v>0</v>
      </c>
      <c r="M4678" s="240">
        <f>SUM(M4662:M4677)</f>
        <v>174000</v>
      </c>
      <c r="N4678" s="724"/>
      <c r="O4678" s="115"/>
      <c r="P4678" s="98"/>
      <c r="Q4678" s="98"/>
      <c r="R4678" s="98"/>
      <c r="S4678" s="98"/>
      <c r="T4678" s="98"/>
      <c r="U4678" s="98"/>
      <c r="V4678" s="98"/>
      <c r="W4678" s="98"/>
      <c r="X4678" s="98"/>
      <c r="Y4678" s="98"/>
      <c r="Z4678" s="98"/>
      <c r="AA4678" s="98"/>
      <c r="AB4678" s="98"/>
      <c r="AC4678" s="98"/>
    </row>
    <row r="4679" spans="1:29" s="80" customFormat="1" ht="23.25" customHeight="1" x14ac:dyDescent="0.25">
      <c r="A4679" s="217"/>
      <c r="B4679" s="217"/>
      <c r="C4679" s="218"/>
      <c r="D4679" s="217"/>
      <c r="E4679" s="234"/>
      <c r="F4679" s="233"/>
      <c r="G4679" s="499" t="s">
        <v>4298</v>
      </c>
      <c r="H4679" s="235"/>
      <c r="I4679" s="236"/>
      <c r="J4679" s="237"/>
      <c r="K4679" s="237"/>
      <c r="L4679" s="237"/>
      <c r="M4679" s="237"/>
      <c r="N4679" s="723"/>
      <c r="O4679" s="115"/>
      <c r="P4679" s="98"/>
      <c r="Q4679" s="98"/>
      <c r="R4679" s="98"/>
      <c r="S4679" s="98"/>
      <c r="T4679" s="98"/>
      <c r="U4679" s="98"/>
      <c r="V4679" s="98"/>
      <c r="W4679" s="98"/>
      <c r="X4679" s="98"/>
      <c r="Y4679" s="98"/>
      <c r="Z4679" s="98"/>
      <c r="AA4679" s="98"/>
      <c r="AB4679" s="98"/>
      <c r="AC4679" s="98"/>
    </row>
    <row r="4680" spans="1:29" s="80" customFormat="1" ht="16.5" customHeight="1" x14ac:dyDescent="0.25">
      <c r="A4680" s="217"/>
      <c r="B4680" s="217"/>
      <c r="C4680" s="218"/>
      <c r="D4680" s="217"/>
      <c r="E4680" s="219"/>
      <c r="F4680" s="238" t="s">
        <v>219</v>
      </c>
      <c r="G4680" s="497" t="s">
        <v>220</v>
      </c>
      <c r="H4680" s="220">
        <v>500000</v>
      </c>
      <c r="I4680" s="221"/>
      <c r="J4680" s="221">
        <f>SUM(H4680:I4680)</f>
        <v>500000</v>
      </c>
      <c r="K4680" s="221">
        <v>174000</v>
      </c>
      <c r="L4680" s="221"/>
      <c r="M4680" s="221">
        <f>SUM(K4680:L4680)</f>
        <v>174000</v>
      </c>
      <c r="N4680" s="722"/>
      <c r="O4680" s="115"/>
      <c r="P4680" s="98"/>
      <c r="Q4680" s="98"/>
      <c r="R4680" s="98"/>
      <c r="S4680" s="98"/>
      <c r="T4680" s="98"/>
      <c r="U4680" s="98"/>
      <c r="V4680" s="98"/>
      <c r="W4680" s="98"/>
      <c r="X4680" s="98"/>
      <c r="Y4680" s="98"/>
      <c r="Z4680" s="98"/>
      <c r="AA4680" s="98"/>
      <c r="AB4680" s="98"/>
      <c r="AC4680" s="98"/>
    </row>
    <row r="4681" spans="1:29" s="80" customFormat="1" hidden="1" x14ac:dyDescent="0.25">
      <c r="A4681" s="217"/>
      <c r="B4681" s="217"/>
      <c r="C4681" s="218"/>
      <c r="D4681" s="217"/>
      <c r="E4681" s="219"/>
      <c r="F4681" s="238" t="s">
        <v>221</v>
      </c>
      <c r="G4681" s="497" t="s">
        <v>222</v>
      </c>
      <c r="H4681" s="220"/>
      <c r="I4681" s="221"/>
      <c r="J4681" s="221">
        <f t="shared" ref="J4681:J4695" si="346">SUM(H4681:I4681)</f>
        <v>0</v>
      </c>
      <c r="K4681" s="221"/>
      <c r="L4681" s="221"/>
      <c r="M4681" s="221">
        <f t="shared" ref="M4681:M4695" si="347">SUM(K4681:L4681)</f>
        <v>0</v>
      </c>
      <c r="N4681" s="722"/>
      <c r="O4681" s="115"/>
      <c r="P4681" s="98"/>
      <c r="Q4681" s="98"/>
      <c r="R4681" s="98"/>
      <c r="S4681" s="98"/>
      <c r="T4681" s="98"/>
      <c r="U4681" s="98"/>
      <c r="V4681" s="98"/>
      <c r="W4681" s="98"/>
      <c r="X4681" s="98"/>
      <c r="Y4681" s="98"/>
      <c r="Z4681" s="98"/>
      <c r="AA4681" s="98"/>
      <c r="AB4681" s="98"/>
      <c r="AC4681" s="98"/>
    </row>
    <row r="4682" spans="1:29" s="80" customFormat="1" hidden="1" x14ac:dyDescent="0.25">
      <c r="A4682" s="217"/>
      <c r="B4682" s="217"/>
      <c r="C4682" s="218"/>
      <c r="D4682" s="217"/>
      <c r="E4682" s="219"/>
      <c r="F4682" s="238" t="s">
        <v>223</v>
      </c>
      <c r="G4682" s="497" t="s">
        <v>224</v>
      </c>
      <c r="H4682" s="220"/>
      <c r="I4682" s="221"/>
      <c r="J4682" s="221">
        <f t="shared" si="346"/>
        <v>0</v>
      </c>
      <c r="K4682" s="221"/>
      <c r="L4682" s="221"/>
      <c r="M4682" s="221">
        <f t="shared" si="347"/>
        <v>0</v>
      </c>
      <c r="N4682" s="722"/>
      <c r="O4682" s="115"/>
      <c r="P4682" s="98"/>
      <c r="Q4682" s="98"/>
      <c r="R4682" s="98"/>
      <c r="S4682" s="98"/>
      <c r="T4682" s="98"/>
      <c r="U4682" s="98"/>
      <c r="V4682" s="98"/>
      <c r="W4682" s="98"/>
      <c r="X4682" s="98"/>
      <c r="Y4682" s="98"/>
      <c r="Z4682" s="98"/>
      <c r="AA4682" s="98"/>
      <c r="AB4682" s="98"/>
      <c r="AC4682" s="98"/>
    </row>
    <row r="4683" spans="1:29" s="80" customFormat="1" hidden="1" x14ac:dyDescent="0.25">
      <c r="A4683" s="217"/>
      <c r="B4683" s="217"/>
      <c r="C4683" s="218"/>
      <c r="D4683" s="217"/>
      <c r="E4683" s="219"/>
      <c r="F4683" s="238" t="s">
        <v>225</v>
      </c>
      <c r="G4683" s="497" t="s">
        <v>226</v>
      </c>
      <c r="H4683" s="220"/>
      <c r="I4683" s="221"/>
      <c r="J4683" s="221">
        <f t="shared" si="346"/>
        <v>0</v>
      </c>
      <c r="K4683" s="221"/>
      <c r="L4683" s="221"/>
      <c r="M4683" s="221">
        <f t="shared" si="347"/>
        <v>0</v>
      </c>
      <c r="N4683" s="722"/>
      <c r="O4683" s="115"/>
      <c r="P4683" s="98"/>
      <c r="Q4683" s="98"/>
      <c r="R4683" s="98"/>
      <c r="S4683" s="98"/>
      <c r="T4683" s="98"/>
      <c r="U4683" s="98"/>
      <c r="V4683" s="98"/>
      <c r="W4683" s="98"/>
      <c r="X4683" s="98"/>
      <c r="Y4683" s="98"/>
      <c r="Z4683" s="98"/>
      <c r="AA4683" s="98"/>
      <c r="AB4683" s="98"/>
      <c r="AC4683" s="98"/>
    </row>
    <row r="4684" spans="1:29" s="80" customFormat="1" hidden="1" x14ac:dyDescent="0.25">
      <c r="A4684" s="217"/>
      <c r="B4684" s="217"/>
      <c r="C4684" s="218"/>
      <c r="D4684" s="217"/>
      <c r="E4684" s="219"/>
      <c r="F4684" s="238" t="s">
        <v>227</v>
      </c>
      <c r="G4684" s="497" t="s">
        <v>228</v>
      </c>
      <c r="H4684" s="220"/>
      <c r="I4684" s="221"/>
      <c r="J4684" s="221">
        <f t="shared" si="346"/>
        <v>0</v>
      </c>
      <c r="K4684" s="221"/>
      <c r="L4684" s="221"/>
      <c r="M4684" s="221">
        <f t="shared" si="347"/>
        <v>0</v>
      </c>
      <c r="N4684" s="722"/>
      <c r="O4684" s="115"/>
      <c r="P4684" s="98"/>
      <c r="Q4684" s="98"/>
      <c r="R4684" s="98"/>
      <c r="S4684" s="98"/>
      <c r="T4684" s="98"/>
      <c r="U4684" s="98"/>
      <c r="V4684" s="98"/>
      <c r="W4684" s="98"/>
      <c r="X4684" s="98"/>
      <c r="Y4684" s="98"/>
      <c r="Z4684" s="98"/>
      <c r="AA4684" s="98"/>
      <c r="AB4684" s="98"/>
      <c r="AC4684" s="98"/>
    </row>
    <row r="4685" spans="1:29" s="80" customFormat="1" hidden="1" x14ac:dyDescent="0.25">
      <c r="A4685" s="217"/>
      <c r="B4685" s="217"/>
      <c r="C4685" s="218"/>
      <c r="D4685" s="217"/>
      <c r="E4685" s="219"/>
      <c r="F4685" s="238" t="s">
        <v>229</v>
      </c>
      <c r="G4685" s="497" t="s">
        <v>230</v>
      </c>
      <c r="H4685" s="220"/>
      <c r="I4685" s="221"/>
      <c r="J4685" s="221">
        <f t="shared" si="346"/>
        <v>0</v>
      </c>
      <c r="K4685" s="221"/>
      <c r="L4685" s="221"/>
      <c r="M4685" s="221">
        <f t="shared" si="347"/>
        <v>0</v>
      </c>
      <c r="N4685" s="722"/>
      <c r="O4685" s="115"/>
      <c r="P4685" s="98"/>
      <c r="Q4685" s="98"/>
      <c r="R4685" s="98"/>
      <c r="S4685" s="98"/>
      <c r="T4685" s="98"/>
      <c r="U4685" s="98"/>
      <c r="V4685" s="98"/>
      <c r="W4685" s="98"/>
      <c r="X4685" s="98"/>
      <c r="Y4685" s="98"/>
      <c r="Z4685" s="98"/>
      <c r="AA4685" s="98"/>
      <c r="AB4685" s="98"/>
      <c r="AC4685" s="98"/>
    </row>
    <row r="4686" spans="1:29" s="80" customFormat="1" hidden="1" x14ac:dyDescent="0.25">
      <c r="A4686" s="217"/>
      <c r="B4686" s="217"/>
      <c r="C4686" s="218"/>
      <c r="D4686" s="217"/>
      <c r="E4686" s="219"/>
      <c r="F4686" s="238" t="s">
        <v>231</v>
      </c>
      <c r="G4686" s="497" t="s">
        <v>4115</v>
      </c>
      <c r="H4686" s="220"/>
      <c r="I4686" s="221"/>
      <c r="J4686" s="221">
        <f t="shared" si="346"/>
        <v>0</v>
      </c>
      <c r="K4686" s="221"/>
      <c r="L4686" s="221"/>
      <c r="M4686" s="221">
        <f t="shared" si="347"/>
        <v>0</v>
      </c>
      <c r="N4686" s="722"/>
      <c r="O4686" s="115"/>
      <c r="P4686" s="98"/>
      <c r="Q4686" s="98"/>
      <c r="R4686" s="98"/>
      <c r="S4686" s="98"/>
      <c r="T4686" s="98"/>
      <c r="U4686" s="98"/>
      <c r="V4686" s="98"/>
      <c r="W4686" s="98"/>
      <c r="X4686" s="98"/>
      <c r="Y4686" s="98"/>
      <c r="Z4686" s="98"/>
      <c r="AA4686" s="98"/>
      <c r="AB4686" s="98"/>
      <c r="AC4686" s="98"/>
    </row>
    <row r="4687" spans="1:29" s="80" customFormat="1" hidden="1" x14ac:dyDescent="0.25">
      <c r="A4687" s="217"/>
      <c r="B4687" s="217"/>
      <c r="C4687" s="218"/>
      <c r="D4687" s="217"/>
      <c r="E4687" s="219"/>
      <c r="F4687" s="238" t="s">
        <v>232</v>
      </c>
      <c r="G4687" s="497" t="s">
        <v>4114</v>
      </c>
      <c r="H4687" s="220"/>
      <c r="I4687" s="221"/>
      <c r="J4687" s="221">
        <f t="shared" si="346"/>
        <v>0</v>
      </c>
      <c r="K4687" s="221"/>
      <c r="L4687" s="221"/>
      <c r="M4687" s="221">
        <f t="shared" si="347"/>
        <v>0</v>
      </c>
      <c r="N4687" s="722"/>
      <c r="O4687" s="115"/>
      <c r="P4687" s="98"/>
      <c r="Q4687" s="98"/>
      <c r="R4687" s="98"/>
      <c r="S4687" s="98"/>
      <c r="T4687" s="98"/>
      <c r="U4687" s="98"/>
      <c r="V4687" s="98"/>
      <c r="W4687" s="98"/>
      <c r="X4687" s="98"/>
      <c r="Y4687" s="98"/>
      <c r="Z4687" s="98"/>
      <c r="AA4687" s="98"/>
      <c r="AB4687" s="98"/>
      <c r="AC4687" s="98"/>
    </row>
    <row r="4688" spans="1:29" s="80" customFormat="1" hidden="1" x14ac:dyDescent="0.25">
      <c r="A4688" s="217"/>
      <c r="B4688" s="217"/>
      <c r="C4688" s="218"/>
      <c r="D4688" s="217"/>
      <c r="E4688" s="219"/>
      <c r="F4688" s="238" t="s">
        <v>233</v>
      </c>
      <c r="G4688" s="497" t="s">
        <v>42</v>
      </c>
      <c r="H4688" s="220"/>
      <c r="I4688" s="221"/>
      <c r="J4688" s="221">
        <f t="shared" si="346"/>
        <v>0</v>
      </c>
      <c r="K4688" s="221"/>
      <c r="L4688" s="221"/>
      <c r="M4688" s="221">
        <f t="shared" si="347"/>
        <v>0</v>
      </c>
      <c r="N4688" s="722"/>
      <c r="O4688" s="115"/>
      <c r="P4688" s="98"/>
      <c r="Q4688" s="98"/>
      <c r="R4688" s="98"/>
      <c r="S4688" s="98"/>
      <c r="T4688" s="98"/>
      <c r="U4688" s="98"/>
      <c r="V4688" s="98"/>
      <c r="W4688" s="98"/>
      <c r="X4688" s="98"/>
      <c r="Y4688" s="98"/>
      <c r="Z4688" s="98"/>
      <c r="AA4688" s="98"/>
      <c r="AB4688" s="98"/>
      <c r="AC4688" s="98"/>
    </row>
    <row r="4689" spans="1:29" s="80" customFormat="1" hidden="1" x14ac:dyDescent="0.25">
      <c r="A4689" s="217"/>
      <c r="B4689" s="217"/>
      <c r="C4689" s="218"/>
      <c r="D4689" s="217"/>
      <c r="E4689" s="219"/>
      <c r="F4689" s="238" t="s">
        <v>234</v>
      </c>
      <c r="G4689" s="497" t="s">
        <v>235</v>
      </c>
      <c r="H4689" s="220"/>
      <c r="I4689" s="221"/>
      <c r="J4689" s="221">
        <f t="shared" si="346"/>
        <v>0</v>
      </c>
      <c r="K4689" s="221"/>
      <c r="L4689" s="221"/>
      <c r="M4689" s="221">
        <f t="shared" si="347"/>
        <v>0</v>
      </c>
      <c r="N4689" s="722"/>
      <c r="O4689" s="115"/>
      <c r="P4689" s="98"/>
      <c r="Q4689" s="98"/>
      <c r="R4689" s="98"/>
      <c r="S4689" s="98"/>
      <c r="T4689" s="98"/>
      <c r="U4689" s="98"/>
      <c r="V4689" s="98"/>
      <c r="W4689" s="98"/>
      <c r="X4689" s="98"/>
      <c r="Y4689" s="98"/>
      <c r="Z4689" s="98"/>
      <c r="AA4689" s="98"/>
      <c r="AB4689" s="98"/>
      <c r="AC4689" s="98"/>
    </row>
    <row r="4690" spans="1:29" s="80" customFormat="1" hidden="1" x14ac:dyDescent="0.25">
      <c r="A4690" s="217"/>
      <c r="B4690" s="217"/>
      <c r="C4690" s="218"/>
      <c r="D4690" s="217"/>
      <c r="E4690" s="219"/>
      <c r="F4690" s="238" t="s">
        <v>236</v>
      </c>
      <c r="G4690" s="497" t="s">
        <v>237</v>
      </c>
      <c r="H4690" s="220"/>
      <c r="I4690" s="221"/>
      <c r="J4690" s="221">
        <f t="shared" si="346"/>
        <v>0</v>
      </c>
      <c r="K4690" s="221"/>
      <c r="L4690" s="221"/>
      <c r="M4690" s="221">
        <f t="shared" si="347"/>
        <v>0</v>
      </c>
      <c r="N4690" s="722"/>
      <c r="O4690" s="115"/>
      <c r="P4690" s="98"/>
      <c r="Q4690" s="98"/>
      <c r="R4690" s="98"/>
      <c r="S4690" s="98"/>
      <c r="T4690" s="98"/>
      <c r="U4690" s="98"/>
      <c r="V4690" s="98"/>
      <c r="W4690" s="98"/>
      <c r="X4690" s="98"/>
      <c r="Y4690" s="98"/>
      <c r="Z4690" s="98"/>
      <c r="AA4690" s="98"/>
      <c r="AB4690" s="98"/>
      <c r="AC4690" s="98"/>
    </row>
    <row r="4691" spans="1:29" s="80" customFormat="1" ht="30" hidden="1" x14ac:dyDescent="0.25">
      <c r="A4691" s="217"/>
      <c r="B4691" s="217"/>
      <c r="C4691" s="218"/>
      <c r="D4691" s="217"/>
      <c r="E4691" s="219"/>
      <c r="F4691" s="238" t="s">
        <v>238</v>
      </c>
      <c r="G4691" s="497" t="s">
        <v>239</v>
      </c>
      <c r="H4691" s="220"/>
      <c r="I4691" s="221"/>
      <c r="J4691" s="221">
        <f t="shared" si="346"/>
        <v>0</v>
      </c>
      <c r="K4691" s="221"/>
      <c r="L4691" s="221"/>
      <c r="M4691" s="221">
        <f t="shared" si="347"/>
        <v>0</v>
      </c>
      <c r="N4691" s="722"/>
      <c r="O4691" s="115"/>
      <c r="P4691" s="98"/>
      <c r="Q4691" s="98"/>
      <c r="R4691" s="98"/>
      <c r="S4691" s="98"/>
      <c r="T4691" s="98"/>
      <c r="U4691" s="98"/>
      <c r="V4691" s="98"/>
      <c r="W4691" s="98"/>
      <c r="X4691" s="98"/>
      <c r="Y4691" s="98"/>
      <c r="Z4691" s="98"/>
      <c r="AA4691" s="98"/>
      <c r="AB4691" s="98"/>
      <c r="AC4691" s="98"/>
    </row>
    <row r="4692" spans="1:29" s="80" customFormat="1" x14ac:dyDescent="0.25">
      <c r="A4692" s="217"/>
      <c r="B4692" s="217"/>
      <c r="C4692" s="218"/>
      <c r="D4692" s="217"/>
      <c r="E4692" s="219"/>
      <c r="F4692" s="238" t="s">
        <v>240</v>
      </c>
      <c r="G4692" s="497" t="s">
        <v>241</v>
      </c>
      <c r="H4692" s="220">
        <v>3546000</v>
      </c>
      <c r="I4692" s="221"/>
      <c r="J4692" s="221">
        <f t="shared" si="346"/>
        <v>3546000</v>
      </c>
      <c r="K4692" s="221">
        <v>0</v>
      </c>
      <c r="L4692" s="221"/>
      <c r="M4692" s="221">
        <f t="shared" si="347"/>
        <v>0</v>
      </c>
      <c r="N4692" s="722"/>
      <c r="O4692" s="115"/>
      <c r="P4692" s="98"/>
      <c r="Q4692" s="98"/>
      <c r="R4692" s="98"/>
      <c r="S4692" s="98"/>
      <c r="T4692" s="98"/>
      <c r="U4692" s="98"/>
      <c r="V4692" s="98"/>
      <c r="W4692" s="98"/>
      <c r="X4692" s="98"/>
      <c r="Y4692" s="98"/>
      <c r="Z4692" s="98"/>
      <c r="AA4692" s="98"/>
      <c r="AB4692" s="98"/>
      <c r="AC4692" s="98"/>
    </row>
    <row r="4693" spans="1:29" s="80" customFormat="1" ht="30" hidden="1" x14ac:dyDescent="0.25">
      <c r="A4693" s="217"/>
      <c r="B4693" s="217"/>
      <c r="C4693" s="218"/>
      <c r="D4693" s="217"/>
      <c r="E4693" s="219"/>
      <c r="F4693" s="238" t="s">
        <v>242</v>
      </c>
      <c r="G4693" s="497" t="s">
        <v>243</v>
      </c>
      <c r="H4693" s="220"/>
      <c r="I4693" s="221"/>
      <c r="J4693" s="221">
        <f t="shared" si="346"/>
        <v>0</v>
      </c>
      <c r="K4693" s="221"/>
      <c r="L4693" s="221"/>
      <c r="M4693" s="221">
        <f t="shared" si="347"/>
        <v>0</v>
      </c>
      <c r="N4693" s="722"/>
      <c r="O4693" s="115"/>
      <c r="P4693" s="98"/>
      <c r="Q4693" s="98"/>
      <c r="R4693" s="98"/>
      <c r="S4693" s="98"/>
      <c r="T4693" s="98"/>
      <c r="U4693" s="98"/>
      <c r="V4693" s="98"/>
      <c r="W4693" s="98"/>
      <c r="X4693" s="98"/>
      <c r="Y4693" s="98"/>
      <c r="Z4693" s="98"/>
      <c r="AA4693" s="98"/>
      <c r="AB4693" s="98"/>
      <c r="AC4693" s="98"/>
    </row>
    <row r="4694" spans="1:29" s="80" customFormat="1" hidden="1" x14ac:dyDescent="0.25">
      <c r="A4694" s="217"/>
      <c r="B4694" s="217"/>
      <c r="C4694" s="218"/>
      <c r="D4694" s="217"/>
      <c r="E4694" s="219"/>
      <c r="F4694" s="238" t="s">
        <v>244</v>
      </c>
      <c r="G4694" s="497" t="s">
        <v>245</v>
      </c>
      <c r="H4694" s="220"/>
      <c r="I4694" s="221"/>
      <c r="J4694" s="221">
        <f t="shared" si="346"/>
        <v>0</v>
      </c>
      <c r="K4694" s="221"/>
      <c r="L4694" s="221"/>
      <c r="M4694" s="221">
        <f t="shared" si="347"/>
        <v>0</v>
      </c>
      <c r="N4694" s="722"/>
      <c r="O4694" s="115"/>
      <c r="P4694" s="98"/>
      <c r="Q4694" s="98"/>
      <c r="R4694" s="98"/>
      <c r="S4694" s="98"/>
      <c r="T4694" s="98"/>
      <c r="U4694" s="98"/>
      <c r="V4694" s="98"/>
      <c r="W4694" s="98"/>
      <c r="X4694" s="98"/>
      <c r="Y4694" s="98"/>
      <c r="Z4694" s="98"/>
      <c r="AA4694" s="98"/>
      <c r="AB4694" s="98"/>
      <c r="AC4694" s="98"/>
    </row>
    <row r="4695" spans="1:29" s="80" customFormat="1" hidden="1" x14ac:dyDescent="0.25">
      <c r="A4695" s="217"/>
      <c r="B4695" s="217"/>
      <c r="C4695" s="218"/>
      <c r="D4695" s="217"/>
      <c r="E4695" s="219"/>
      <c r="F4695" s="238" t="s">
        <v>246</v>
      </c>
      <c r="G4695" s="497" t="s">
        <v>247</v>
      </c>
      <c r="H4695" s="220"/>
      <c r="I4695" s="221"/>
      <c r="J4695" s="221">
        <f t="shared" si="346"/>
        <v>0</v>
      </c>
      <c r="K4695" s="221"/>
      <c r="L4695" s="221"/>
      <c r="M4695" s="221">
        <f t="shared" si="347"/>
        <v>0</v>
      </c>
      <c r="N4695" s="722"/>
      <c r="O4695" s="115"/>
      <c r="P4695" s="98"/>
      <c r="Q4695" s="98"/>
      <c r="R4695" s="98"/>
      <c r="S4695" s="98"/>
      <c r="T4695" s="98"/>
      <c r="U4695" s="98"/>
      <c r="V4695" s="98"/>
      <c r="W4695" s="98"/>
      <c r="X4695" s="98"/>
      <c r="Y4695" s="98"/>
      <c r="Z4695" s="98"/>
      <c r="AA4695" s="98"/>
      <c r="AB4695" s="98"/>
      <c r="AC4695" s="98"/>
    </row>
    <row r="4696" spans="1:29" s="80" customFormat="1" ht="14.25" customHeight="1" x14ac:dyDescent="0.25">
      <c r="A4696" s="217"/>
      <c r="B4696" s="217"/>
      <c r="C4696" s="218"/>
      <c r="D4696" s="217"/>
      <c r="E4696" s="219"/>
      <c r="F4696" s="217"/>
      <c r="G4696" s="498" t="s">
        <v>4299</v>
      </c>
      <c r="H4696" s="239">
        <f>SUM(H4680:H4695)</f>
        <v>4046000</v>
      </c>
      <c r="I4696" s="240">
        <f>SUM(I4681:I4695)</f>
        <v>0</v>
      </c>
      <c r="J4696" s="240">
        <f>SUM(J4680:J4695)</f>
        <v>4046000</v>
      </c>
      <c r="K4696" s="240">
        <f>SUM(K4680:K4695)</f>
        <v>174000</v>
      </c>
      <c r="L4696" s="240">
        <f>SUM(L4681:L4695)</f>
        <v>0</v>
      </c>
      <c r="M4696" s="240">
        <f>SUM(M4680:M4695)</f>
        <v>174000</v>
      </c>
      <c r="N4696" s="724">
        <v>4.3</v>
      </c>
      <c r="O4696" s="115"/>
      <c r="P4696" s="98"/>
      <c r="Q4696" s="98"/>
      <c r="R4696" s="98"/>
      <c r="S4696" s="98"/>
      <c r="T4696" s="98"/>
      <c r="U4696" s="98"/>
      <c r="V4696" s="98"/>
      <c r="W4696" s="98"/>
      <c r="X4696" s="98"/>
      <c r="Y4696" s="98"/>
      <c r="Z4696" s="98"/>
      <c r="AA4696" s="98"/>
      <c r="AB4696" s="98"/>
      <c r="AC4696" s="98"/>
    </row>
    <row r="4697" spans="1:29" s="80" customFormat="1" ht="17.25" customHeight="1" x14ac:dyDescent="0.25">
      <c r="A4697" s="217"/>
      <c r="B4697" s="251"/>
      <c r="C4697" s="256" t="s">
        <v>4165</v>
      </c>
      <c r="D4697" s="229"/>
      <c r="E4697" s="257"/>
      <c r="F4697" s="258"/>
      <c r="G4697" s="518" t="s">
        <v>4163</v>
      </c>
      <c r="H4697" s="253"/>
      <c r="I4697" s="254"/>
      <c r="J4697" s="267"/>
      <c r="K4697" s="267"/>
      <c r="L4697" s="267"/>
      <c r="M4697" s="267"/>
      <c r="N4697" s="733"/>
      <c r="O4697" s="115"/>
      <c r="P4697" s="98"/>
      <c r="Q4697" s="98"/>
      <c r="R4697" s="98"/>
      <c r="S4697" s="98"/>
      <c r="T4697" s="98"/>
      <c r="U4697" s="98"/>
      <c r="V4697" s="98"/>
      <c r="W4697" s="98"/>
      <c r="X4697" s="98"/>
      <c r="Y4697" s="98"/>
      <c r="Z4697" s="98"/>
      <c r="AA4697" s="98"/>
      <c r="AB4697" s="98"/>
      <c r="AC4697" s="98"/>
    </row>
    <row r="4698" spans="1:29" s="80" customFormat="1" ht="13.5" customHeight="1" x14ac:dyDescent="0.25">
      <c r="A4698" s="250"/>
      <c r="B4698" s="217"/>
      <c r="C4698" s="228"/>
      <c r="D4698" s="230">
        <v>630</v>
      </c>
      <c r="E4698" s="231"/>
      <c r="F4698" s="230"/>
      <c r="G4698" s="492" t="s">
        <v>168</v>
      </c>
      <c r="H4698" s="220"/>
      <c r="I4698" s="221"/>
      <c r="J4698" s="221"/>
      <c r="K4698" s="221"/>
      <c r="L4698" s="221"/>
      <c r="M4698" s="221"/>
      <c r="N4698" s="722"/>
      <c r="O4698" s="115"/>
      <c r="P4698" s="98"/>
      <c r="Q4698" s="98"/>
      <c r="R4698" s="98"/>
      <c r="S4698" s="98"/>
      <c r="T4698" s="98"/>
      <c r="U4698" s="98"/>
      <c r="V4698" s="98"/>
      <c r="W4698" s="98"/>
      <c r="X4698" s="98"/>
      <c r="Y4698" s="98"/>
      <c r="Z4698" s="98"/>
      <c r="AA4698" s="98"/>
      <c r="AB4698" s="98"/>
      <c r="AC4698" s="98"/>
    </row>
    <row r="4699" spans="1:29" s="80" customFormat="1" hidden="1" x14ac:dyDescent="0.25">
      <c r="A4699" s="217"/>
      <c r="B4699" s="217"/>
      <c r="C4699" s="218"/>
      <c r="D4699" s="217"/>
      <c r="E4699" s="219"/>
      <c r="F4699" s="233">
        <v>411</v>
      </c>
      <c r="G4699" s="493" t="s">
        <v>3738</v>
      </c>
      <c r="H4699" s="220"/>
      <c r="I4699" s="221"/>
      <c r="J4699" s="221">
        <f>SUM(H4699:I4699)</f>
        <v>0</v>
      </c>
      <c r="K4699" s="221"/>
      <c r="L4699" s="221"/>
      <c r="M4699" s="221"/>
      <c r="N4699" s="722"/>
      <c r="O4699" s="115"/>
      <c r="P4699" s="98"/>
      <c r="Q4699" s="98"/>
      <c r="R4699" s="98"/>
      <c r="S4699" s="98"/>
      <c r="T4699" s="98"/>
      <c r="U4699" s="98"/>
      <c r="V4699" s="98"/>
      <c r="W4699" s="98"/>
      <c r="X4699" s="98"/>
      <c r="Y4699" s="98"/>
      <c r="Z4699" s="98"/>
      <c r="AA4699" s="98"/>
      <c r="AB4699" s="98"/>
      <c r="AC4699" s="98"/>
    </row>
    <row r="4700" spans="1:29" s="80" customFormat="1" hidden="1" x14ac:dyDescent="0.25">
      <c r="A4700" s="217"/>
      <c r="B4700" s="217"/>
      <c r="C4700" s="218"/>
      <c r="D4700" s="217"/>
      <c r="E4700" s="219"/>
      <c r="F4700" s="233">
        <v>412</v>
      </c>
      <c r="G4700" s="494" t="s">
        <v>3630</v>
      </c>
      <c r="H4700" s="220"/>
      <c r="I4700" s="221"/>
      <c r="J4700" s="221">
        <f t="shared" ref="J4700:J4758" si="348">SUM(H4700:I4700)</f>
        <v>0</v>
      </c>
      <c r="K4700" s="221"/>
      <c r="L4700" s="221"/>
      <c r="M4700" s="221"/>
      <c r="N4700" s="722"/>
      <c r="O4700" s="115"/>
      <c r="P4700" s="98"/>
      <c r="Q4700" s="98"/>
      <c r="R4700" s="98"/>
      <c r="S4700" s="98"/>
      <c r="T4700" s="98"/>
      <c r="U4700" s="98"/>
      <c r="V4700" s="98"/>
      <c r="W4700" s="98"/>
      <c r="X4700" s="98"/>
      <c r="Y4700" s="98"/>
      <c r="Z4700" s="98"/>
      <c r="AA4700" s="98"/>
      <c r="AB4700" s="98"/>
      <c r="AC4700" s="98"/>
    </row>
    <row r="4701" spans="1:29" s="80" customFormat="1" hidden="1" x14ac:dyDescent="0.25">
      <c r="A4701" s="217"/>
      <c r="B4701" s="217"/>
      <c r="C4701" s="218"/>
      <c r="D4701" s="217"/>
      <c r="E4701" s="219"/>
      <c r="F4701" s="233">
        <v>413</v>
      </c>
      <c r="G4701" s="493" t="s">
        <v>3739</v>
      </c>
      <c r="H4701" s="220"/>
      <c r="I4701" s="221"/>
      <c r="J4701" s="221">
        <f t="shared" si="348"/>
        <v>0</v>
      </c>
      <c r="K4701" s="221"/>
      <c r="L4701" s="221"/>
      <c r="M4701" s="221"/>
      <c r="N4701" s="722"/>
      <c r="O4701" s="115"/>
      <c r="P4701" s="98"/>
      <c r="Q4701" s="98"/>
      <c r="R4701" s="98"/>
      <c r="S4701" s="98"/>
      <c r="T4701" s="98"/>
      <c r="U4701" s="98"/>
      <c r="V4701" s="98"/>
      <c r="W4701" s="98"/>
      <c r="X4701" s="98"/>
      <c r="Y4701" s="98"/>
      <c r="Z4701" s="98"/>
      <c r="AA4701" s="98"/>
      <c r="AB4701" s="98"/>
      <c r="AC4701" s="98"/>
    </row>
    <row r="4702" spans="1:29" s="80" customFormat="1" hidden="1" x14ac:dyDescent="0.25">
      <c r="A4702" s="217"/>
      <c r="B4702" s="217"/>
      <c r="C4702" s="218"/>
      <c r="D4702" s="217"/>
      <c r="E4702" s="219"/>
      <c r="F4702" s="233">
        <v>414</v>
      </c>
      <c r="G4702" s="493" t="s">
        <v>3631</v>
      </c>
      <c r="H4702" s="220"/>
      <c r="I4702" s="221"/>
      <c r="J4702" s="221">
        <f t="shared" si="348"/>
        <v>0</v>
      </c>
      <c r="K4702" s="221"/>
      <c r="L4702" s="221"/>
      <c r="M4702" s="221"/>
      <c r="N4702" s="722"/>
      <c r="O4702" s="115"/>
      <c r="P4702" s="98"/>
      <c r="Q4702" s="98"/>
      <c r="R4702" s="98"/>
      <c r="S4702" s="98"/>
      <c r="T4702" s="98"/>
      <c r="U4702" s="98"/>
      <c r="V4702" s="98"/>
      <c r="W4702" s="98"/>
      <c r="X4702" s="98"/>
      <c r="Y4702" s="98"/>
      <c r="Z4702" s="98"/>
      <c r="AA4702" s="98"/>
      <c r="AB4702" s="98"/>
      <c r="AC4702" s="98"/>
    </row>
    <row r="4703" spans="1:29" s="80" customFormat="1" hidden="1" x14ac:dyDescent="0.25">
      <c r="A4703" s="217"/>
      <c r="B4703" s="217"/>
      <c r="C4703" s="218"/>
      <c r="D4703" s="217"/>
      <c r="E4703" s="219"/>
      <c r="F4703" s="233">
        <v>415</v>
      </c>
      <c r="G4703" s="493" t="s">
        <v>3748</v>
      </c>
      <c r="H4703" s="220"/>
      <c r="I4703" s="221"/>
      <c r="J4703" s="221">
        <f t="shared" si="348"/>
        <v>0</v>
      </c>
      <c r="K4703" s="221"/>
      <c r="L4703" s="221"/>
      <c r="M4703" s="221"/>
      <c r="N4703" s="722"/>
      <c r="O4703" s="115"/>
      <c r="P4703" s="98"/>
      <c r="Q4703" s="98"/>
      <c r="R4703" s="98"/>
      <c r="S4703" s="98"/>
      <c r="T4703" s="98"/>
      <c r="U4703" s="98"/>
      <c r="V4703" s="98"/>
      <c r="W4703" s="98"/>
      <c r="X4703" s="98"/>
      <c r="Y4703" s="98"/>
      <c r="Z4703" s="98"/>
      <c r="AA4703" s="98"/>
      <c r="AB4703" s="98"/>
      <c r="AC4703" s="98"/>
    </row>
    <row r="4704" spans="1:29" s="80" customFormat="1" hidden="1" x14ac:dyDescent="0.25">
      <c r="A4704" s="217"/>
      <c r="B4704" s="217"/>
      <c r="C4704" s="218"/>
      <c r="D4704" s="217"/>
      <c r="E4704" s="219"/>
      <c r="F4704" s="233">
        <v>416</v>
      </c>
      <c r="G4704" s="493" t="s">
        <v>3749</v>
      </c>
      <c r="H4704" s="220"/>
      <c r="I4704" s="221"/>
      <c r="J4704" s="221">
        <f t="shared" si="348"/>
        <v>0</v>
      </c>
      <c r="K4704" s="221"/>
      <c r="L4704" s="221"/>
      <c r="M4704" s="221"/>
      <c r="N4704" s="722"/>
      <c r="O4704" s="115"/>
      <c r="P4704" s="98"/>
      <c r="Q4704" s="98"/>
      <c r="R4704" s="98"/>
      <c r="S4704" s="98"/>
      <c r="T4704" s="98"/>
      <c r="U4704" s="98"/>
      <c r="V4704" s="98"/>
      <c r="W4704" s="98"/>
      <c r="X4704" s="98"/>
      <c r="Y4704" s="98"/>
      <c r="Z4704" s="98"/>
      <c r="AA4704" s="98"/>
      <c r="AB4704" s="98"/>
      <c r="AC4704" s="98"/>
    </row>
    <row r="4705" spans="1:29" s="80" customFormat="1" hidden="1" x14ac:dyDescent="0.25">
      <c r="A4705" s="217"/>
      <c r="B4705" s="217"/>
      <c r="C4705" s="218"/>
      <c r="D4705" s="217"/>
      <c r="E4705" s="219"/>
      <c r="F4705" s="233">
        <v>417</v>
      </c>
      <c r="G4705" s="493" t="s">
        <v>3750</v>
      </c>
      <c r="H4705" s="220"/>
      <c r="I4705" s="221"/>
      <c r="J4705" s="221">
        <f t="shared" si="348"/>
        <v>0</v>
      </c>
      <c r="K4705" s="221"/>
      <c r="L4705" s="221"/>
      <c r="M4705" s="221"/>
      <c r="N4705" s="722"/>
      <c r="O4705" s="115"/>
      <c r="P4705" s="98"/>
      <c r="Q4705" s="98"/>
      <c r="R4705" s="98"/>
      <c r="S4705" s="98"/>
      <c r="T4705" s="98"/>
      <c r="U4705" s="98"/>
      <c r="V4705" s="98"/>
      <c r="W4705" s="98"/>
      <c r="X4705" s="98"/>
      <c r="Y4705" s="98"/>
      <c r="Z4705" s="98"/>
      <c r="AA4705" s="98"/>
      <c r="AB4705" s="98"/>
      <c r="AC4705" s="98"/>
    </row>
    <row r="4706" spans="1:29" s="80" customFormat="1" hidden="1" x14ac:dyDescent="0.25">
      <c r="A4706" s="217"/>
      <c r="B4706" s="217"/>
      <c r="C4706" s="218"/>
      <c r="D4706" s="217"/>
      <c r="E4706" s="219"/>
      <c r="F4706" s="233">
        <v>418</v>
      </c>
      <c r="G4706" s="493" t="s">
        <v>3632</v>
      </c>
      <c r="H4706" s="220"/>
      <c r="I4706" s="221"/>
      <c r="J4706" s="221">
        <f t="shared" si="348"/>
        <v>0</v>
      </c>
      <c r="K4706" s="221"/>
      <c r="L4706" s="221"/>
      <c r="M4706" s="221"/>
      <c r="N4706" s="722"/>
      <c r="O4706" s="115"/>
      <c r="P4706" s="98"/>
      <c r="Q4706" s="98"/>
      <c r="R4706" s="98"/>
      <c r="S4706" s="98"/>
      <c r="T4706" s="98"/>
      <c r="U4706" s="98"/>
      <c r="V4706" s="98"/>
      <c r="W4706" s="98"/>
      <c r="X4706" s="98"/>
      <c r="Y4706" s="98"/>
      <c r="Z4706" s="98"/>
      <c r="AA4706" s="98"/>
      <c r="AB4706" s="98"/>
      <c r="AC4706" s="98"/>
    </row>
    <row r="4707" spans="1:29" s="80" customFormat="1" hidden="1" x14ac:dyDescent="0.25">
      <c r="A4707" s="217"/>
      <c r="B4707" s="217"/>
      <c r="C4707" s="218"/>
      <c r="D4707" s="217"/>
      <c r="E4707" s="219"/>
      <c r="F4707" s="233">
        <v>421</v>
      </c>
      <c r="G4707" s="493" t="s">
        <v>3634</v>
      </c>
      <c r="H4707" s="220"/>
      <c r="I4707" s="221"/>
      <c r="J4707" s="221">
        <f t="shared" si="348"/>
        <v>0</v>
      </c>
      <c r="K4707" s="221"/>
      <c r="L4707" s="221"/>
      <c r="M4707" s="221"/>
      <c r="N4707" s="722"/>
      <c r="O4707" s="115"/>
      <c r="P4707" s="98"/>
      <c r="Q4707" s="98"/>
      <c r="R4707" s="98"/>
      <c r="S4707" s="98"/>
      <c r="T4707" s="98"/>
      <c r="U4707" s="98"/>
      <c r="V4707" s="98"/>
      <c r="W4707" s="98"/>
      <c r="X4707" s="98"/>
      <c r="Y4707" s="98"/>
      <c r="Z4707" s="98"/>
      <c r="AA4707" s="98"/>
      <c r="AB4707" s="98"/>
      <c r="AC4707" s="98"/>
    </row>
    <row r="4708" spans="1:29" s="80" customFormat="1" hidden="1" x14ac:dyDescent="0.25">
      <c r="A4708" s="217"/>
      <c r="B4708" s="217"/>
      <c r="C4708" s="218"/>
      <c r="D4708" s="217"/>
      <c r="E4708" s="219"/>
      <c r="F4708" s="233">
        <v>422</v>
      </c>
      <c r="G4708" s="493" t="s">
        <v>3635</v>
      </c>
      <c r="H4708" s="220"/>
      <c r="I4708" s="221"/>
      <c r="J4708" s="221">
        <f t="shared" si="348"/>
        <v>0</v>
      </c>
      <c r="K4708" s="221"/>
      <c r="L4708" s="221"/>
      <c r="M4708" s="221"/>
      <c r="N4708" s="722"/>
      <c r="O4708" s="115"/>
      <c r="P4708" s="98"/>
      <c r="Q4708" s="98"/>
      <c r="R4708" s="98"/>
      <c r="S4708" s="98"/>
      <c r="T4708" s="98"/>
      <c r="U4708" s="98"/>
      <c r="V4708" s="98"/>
      <c r="W4708" s="98"/>
      <c r="X4708" s="98"/>
      <c r="Y4708" s="98"/>
      <c r="Z4708" s="98"/>
      <c r="AA4708" s="98"/>
      <c r="AB4708" s="98"/>
      <c r="AC4708" s="98"/>
    </row>
    <row r="4709" spans="1:29" s="80" customFormat="1" hidden="1" x14ac:dyDescent="0.25">
      <c r="A4709" s="217"/>
      <c r="B4709" s="217"/>
      <c r="C4709" s="218"/>
      <c r="D4709" s="217"/>
      <c r="E4709" s="219"/>
      <c r="F4709" s="233">
        <v>423</v>
      </c>
      <c r="G4709" s="493" t="s">
        <v>3636</v>
      </c>
      <c r="H4709" s="220"/>
      <c r="I4709" s="221"/>
      <c r="J4709" s="221">
        <f t="shared" si="348"/>
        <v>0</v>
      </c>
      <c r="K4709" s="221"/>
      <c r="L4709" s="221"/>
      <c r="M4709" s="221"/>
      <c r="N4709" s="722"/>
      <c r="O4709" s="115"/>
      <c r="P4709" s="98"/>
      <c r="Q4709" s="98"/>
      <c r="R4709" s="98"/>
      <c r="S4709" s="98"/>
      <c r="T4709" s="98"/>
      <c r="U4709" s="98"/>
      <c r="V4709" s="98"/>
      <c r="W4709" s="98"/>
      <c r="X4709" s="98"/>
      <c r="Y4709" s="98"/>
      <c r="Z4709" s="98"/>
      <c r="AA4709" s="98"/>
      <c r="AB4709" s="98"/>
      <c r="AC4709" s="98"/>
    </row>
    <row r="4710" spans="1:29" s="80" customFormat="1" ht="16.5" hidden="1" customHeight="1" x14ac:dyDescent="0.25">
      <c r="A4710" s="217"/>
      <c r="B4710" s="217"/>
      <c r="C4710" s="218"/>
      <c r="D4710" s="217"/>
      <c r="E4710" s="219"/>
      <c r="F4710" s="233">
        <v>424</v>
      </c>
      <c r="G4710" s="493" t="s">
        <v>4168</v>
      </c>
      <c r="H4710" s="220">
        <v>0</v>
      </c>
      <c r="I4710" s="221"/>
      <c r="J4710" s="221">
        <f t="shared" si="348"/>
        <v>0</v>
      </c>
      <c r="K4710" s="221"/>
      <c r="L4710" s="221"/>
      <c r="M4710" s="221"/>
      <c r="N4710" s="722"/>
      <c r="O4710" s="115"/>
      <c r="P4710" s="98"/>
      <c r="Q4710" s="98"/>
      <c r="R4710" s="98"/>
      <c r="S4710" s="98"/>
      <c r="T4710" s="98"/>
      <c r="U4710" s="98"/>
      <c r="V4710" s="98"/>
      <c r="W4710" s="98"/>
      <c r="X4710" s="98"/>
      <c r="Y4710" s="98"/>
      <c r="Z4710" s="98"/>
      <c r="AA4710" s="98"/>
      <c r="AB4710" s="98"/>
      <c r="AC4710" s="98"/>
    </row>
    <row r="4711" spans="1:29" s="80" customFormat="1" ht="14.25" hidden="1" customHeight="1" x14ac:dyDescent="0.25">
      <c r="A4711" s="217"/>
      <c r="B4711" s="217"/>
      <c r="C4711" s="218"/>
      <c r="D4711" s="217"/>
      <c r="E4711" s="219"/>
      <c r="F4711" s="233">
        <v>425</v>
      </c>
      <c r="G4711" s="493" t="s">
        <v>3751</v>
      </c>
      <c r="H4711" s="220"/>
      <c r="I4711" s="221"/>
      <c r="J4711" s="221">
        <f t="shared" si="348"/>
        <v>0</v>
      </c>
      <c r="K4711" s="221"/>
      <c r="L4711" s="221"/>
      <c r="M4711" s="221"/>
      <c r="N4711" s="722"/>
      <c r="O4711" s="115"/>
      <c r="P4711" s="98"/>
      <c r="Q4711" s="98"/>
      <c r="R4711" s="98"/>
      <c r="S4711" s="98"/>
      <c r="T4711" s="98"/>
      <c r="U4711" s="98"/>
      <c r="V4711" s="98"/>
      <c r="W4711" s="98"/>
      <c r="X4711" s="98"/>
      <c r="Y4711" s="98"/>
      <c r="Z4711" s="98"/>
      <c r="AA4711" s="98"/>
      <c r="AB4711" s="98"/>
      <c r="AC4711" s="98"/>
    </row>
    <row r="4712" spans="1:29" s="80" customFormat="1" hidden="1" x14ac:dyDescent="0.25">
      <c r="A4712" s="217"/>
      <c r="B4712" s="217"/>
      <c r="C4712" s="218"/>
      <c r="D4712" s="217"/>
      <c r="E4712" s="219"/>
      <c r="F4712" s="233">
        <v>426</v>
      </c>
      <c r="G4712" s="493" t="s">
        <v>3638</v>
      </c>
      <c r="H4712" s="220"/>
      <c r="I4712" s="221"/>
      <c r="J4712" s="221">
        <f t="shared" si="348"/>
        <v>0</v>
      </c>
      <c r="K4712" s="221"/>
      <c r="L4712" s="221"/>
      <c r="M4712" s="221"/>
      <c r="N4712" s="722"/>
      <c r="O4712" s="115"/>
      <c r="P4712" s="98"/>
      <c r="Q4712" s="98"/>
      <c r="R4712" s="98"/>
      <c r="S4712" s="98"/>
      <c r="T4712" s="98"/>
      <c r="U4712" s="98"/>
      <c r="V4712" s="98"/>
      <c r="W4712" s="98"/>
      <c r="X4712" s="98"/>
      <c r="Y4712" s="98"/>
      <c r="Z4712" s="98"/>
      <c r="AA4712" s="98"/>
      <c r="AB4712" s="98"/>
      <c r="AC4712" s="98"/>
    </row>
    <row r="4713" spans="1:29" s="80" customFormat="1" hidden="1" x14ac:dyDescent="0.25">
      <c r="A4713" s="217"/>
      <c r="B4713" s="217"/>
      <c r="C4713" s="218"/>
      <c r="D4713" s="217"/>
      <c r="E4713" s="219"/>
      <c r="F4713" s="233">
        <v>431</v>
      </c>
      <c r="G4713" s="493" t="s">
        <v>3752</v>
      </c>
      <c r="H4713" s="220"/>
      <c r="I4713" s="221"/>
      <c r="J4713" s="221">
        <f t="shared" si="348"/>
        <v>0</v>
      </c>
      <c r="K4713" s="221"/>
      <c r="L4713" s="221"/>
      <c r="M4713" s="221"/>
      <c r="N4713" s="722"/>
      <c r="O4713" s="115"/>
      <c r="P4713" s="98"/>
      <c r="Q4713" s="98"/>
      <c r="R4713" s="98"/>
      <c r="S4713" s="98"/>
      <c r="T4713" s="98"/>
      <c r="U4713" s="98"/>
      <c r="V4713" s="98"/>
      <c r="W4713" s="98"/>
      <c r="X4713" s="98"/>
      <c r="Y4713" s="98"/>
      <c r="Z4713" s="98"/>
      <c r="AA4713" s="98"/>
      <c r="AB4713" s="98"/>
      <c r="AC4713" s="98"/>
    </row>
    <row r="4714" spans="1:29" s="80" customFormat="1" hidden="1" x14ac:dyDescent="0.25">
      <c r="A4714" s="217"/>
      <c r="B4714" s="217"/>
      <c r="C4714" s="218"/>
      <c r="D4714" s="217"/>
      <c r="E4714" s="219"/>
      <c r="F4714" s="233">
        <v>432</v>
      </c>
      <c r="G4714" s="493" t="s">
        <v>3753</v>
      </c>
      <c r="H4714" s="220"/>
      <c r="I4714" s="221"/>
      <c r="J4714" s="221">
        <f t="shared" si="348"/>
        <v>0</v>
      </c>
      <c r="K4714" s="221"/>
      <c r="L4714" s="221"/>
      <c r="M4714" s="221"/>
      <c r="N4714" s="722"/>
      <c r="O4714" s="115"/>
      <c r="P4714" s="98"/>
      <c r="Q4714" s="98"/>
      <c r="R4714" s="98"/>
      <c r="S4714" s="98"/>
      <c r="T4714" s="98"/>
      <c r="U4714" s="98"/>
      <c r="V4714" s="98"/>
      <c r="W4714" s="98"/>
      <c r="X4714" s="98"/>
      <c r="Y4714" s="98"/>
      <c r="Z4714" s="98"/>
      <c r="AA4714" s="98"/>
      <c r="AB4714" s="98"/>
      <c r="AC4714" s="98"/>
    </row>
    <row r="4715" spans="1:29" s="80" customFormat="1" hidden="1" x14ac:dyDescent="0.25">
      <c r="A4715" s="217"/>
      <c r="B4715" s="217"/>
      <c r="C4715" s="218"/>
      <c r="D4715" s="217"/>
      <c r="E4715" s="219"/>
      <c r="F4715" s="233">
        <v>433</v>
      </c>
      <c r="G4715" s="493" t="s">
        <v>3754</v>
      </c>
      <c r="H4715" s="220"/>
      <c r="I4715" s="221"/>
      <c r="J4715" s="221">
        <f t="shared" si="348"/>
        <v>0</v>
      </c>
      <c r="K4715" s="221"/>
      <c r="L4715" s="221"/>
      <c r="M4715" s="221"/>
      <c r="N4715" s="722"/>
      <c r="O4715" s="115"/>
      <c r="P4715" s="98"/>
      <c r="Q4715" s="98"/>
      <c r="R4715" s="98"/>
      <c r="S4715" s="98"/>
      <c r="T4715" s="98"/>
      <c r="U4715" s="98"/>
      <c r="V4715" s="98"/>
      <c r="W4715" s="98"/>
      <c r="X4715" s="98"/>
      <c r="Y4715" s="98"/>
      <c r="Z4715" s="98"/>
      <c r="AA4715" s="98"/>
      <c r="AB4715" s="98"/>
      <c r="AC4715" s="98"/>
    </row>
    <row r="4716" spans="1:29" s="80" customFormat="1" hidden="1" x14ac:dyDescent="0.25">
      <c r="A4716" s="217"/>
      <c r="B4716" s="217"/>
      <c r="C4716" s="218"/>
      <c r="D4716" s="217"/>
      <c r="E4716" s="219"/>
      <c r="F4716" s="233">
        <v>434</v>
      </c>
      <c r="G4716" s="493" t="s">
        <v>3755</v>
      </c>
      <c r="H4716" s="220"/>
      <c r="I4716" s="221"/>
      <c r="J4716" s="221">
        <f t="shared" si="348"/>
        <v>0</v>
      </c>
      <c r="K4716" s="221"/>
      <c r="L4716" s="221"/>
      <c r="M4716" s="221"/>
      <c r="N4716" s="722"/>
      <c r="O4716" s="115"/>
      <c r="P4716" s="98"/>
      <c r="Q4716" s="98"/>
      <c r="R4716" s="98"/>
      <c r="S4716" s="98"/>
      <c r="T4716" s="98"/>
      <c r="U4716" s="98"/>
      <c r="V4716" s="98"/>
      <c r="W4716" s="98"/>
      <c r="X4716" s="98"/>
      <c r="Y4716" s="98"/>
      <c r="Z4716" s="98"/>
      <c r="AA4716" s="98"/>
      <c r="AB4716" s="98"/>
      <c r="AC4716" s="98"/>
    </row>
    <row r="4717" spans="1:29" s="80" customFormat="1" hidden="1" x14ac:dyDescent="0.25">
      <c r="A4717" s="217"/>
      <c r="B4717" s="217"/>
      <c r="C4717" s="218"/>
      <c r="D4717" s="217"/>
      <c r="E4717" s="219"/>
      <c r="F4717" s="233">
        <v>435</v>
      </c>
      <c r="G4717" s="493" t="s">
        <v>3639</v>
      </c>
      <c r="H4717" s="220"/>
      <c r="I4717" s="221"/>
      <c r="J4717" s="221">
        <f t="shared" si="348"/>
        <v>0</v>
      </c>
      <c r="K4717" s="221"/>
      <c r="L4717" s="221"/>
      <c r="M4717" s="221"/>
      <c r="N4717" s="722"/>
      <c r="O4717" s="115"/>
      <c r="P4717" s="98"/>
      <c r="Q4717" s="98"/>
      <c r="R4717" s="98"/>
      <c r="S4717" s="98"/>
      <c r="T4717" s="98"/>
      <c r="U4717" s="98"/>
      <c r="V4717" s="98"/>
      <c r="W4717" s="98"/>
      <c r="X4717" s="98"/>
      <c r="Y4717" s="98"/>
      <c r="Z4717" s="98"/>
      <c r="AA4717" s="98"/>
      <c r="AB4717" s="98"/>
      <c r="AC4717" s="98"/>
    </row>
    <row r="4718" spans="1:29" s="80" customFormat="1" hidden="1" x14ac:dyDescent="0.25">
      <c r="A4718" s="217"/>
      <c r="B4718" s="217"/>
      <c r="C4718" s="218"/>
      <c r="D4718" s="217"/>
      <c r="E4718" s="219"/>
      <c r="F4718" s="233">
        <v>441</v>
      </c>
      <c r="G4718" s="493" t="s">
        <v>3756</v>
      </c>
      <c r="H4718" s="220"/>
      <c r="I4718" s="221"/>
      <c r="J4718" s="221">
        <f t="shared" si="348"/>
        <v>0</v>
      </c>
      <c r="K4718" s="221"/>
      <c r="L4718" s="221"/>
      <c r="M4718" s="221"/>
      <c r="N4718" s="722"/>
      <c r="O4718" s="115"/>
      <c r="P4718" s="98"/>
      <c r="Q4718" s="98"/>
      <c r="R4718" s="98"/>
      <c r="S4718" s="98"/>
      <c r="T4718" s="98"/>
      <c r="U4718" s="98"/>
      <c r="V4718" s="98"/>
      <c r="W4718" s="98"/>
      <c r="X4718" s="98"/>
      <c r="Y4718" s="98"/>
      <c r="Z4718" s="98"/>
      <c r="AA4718" s="98"/>
      <c r="AB4718" s="98"/>
      <c r="AC4718" s="98"/>
    </row>
    <row r="4719" spans="1:29" s="80" customFormat="1" hidden="1" x14ac:dyDescent="0.25">
      <c r="A4719" s="217"/>
      <c r="B4719" s="217"/>
      <c r="C4719" s="218"/>
      <c r="D4719" s="217"/>
      <c r="E4719" s="219"/>
      <c r="F4719" s="233">
        <v>442</v>
      </c>
      <c r="G4719" s="493" t="s">
        <v>3757</v>
      </c>
      <c r="H4719" s="220"/>
      <c r="I4719" s="221"/>
      <c r="J4719" s="221">
        <f t="shared" si="348"/>
        <v>0</v>
      </c>
      <c r="K4719" s="221"/>
      <c r="L4719" s="221"/>
      <c r="M4719" s="221"/>
      <c r="N4719" s="722"/>
      <c r="O4719" s="115"/>
      <c r="P4719" s="98"/>
      <c r="Q4719" s="98"/>
      <c r="R4719" s="98"/>
      <c r="S4719" s="98"/>
      <c r="T4719" s="98"/>
      <c r="U4719" s="98"/>
      <c r="V4719" s="98"/>
      <c r="W4719" s="98"/>
      <c r="X4719" s="98"/>
      <c r="Y4719" s="98"/>
      <c r="Z4719" s="98"/>
      <c r="AA4719" s="98"/>
      <c r="AB4719" s="98"/>
      <c r="AC4719" s="98"/>
    </row>
    <row r="4720" spans="1:29" s="80" customFormat="1" hidden="1" x14ac:dyDescent="0.25">
      <c r="A4720" s="217"/>
      <c r="B4720" s="217"/>
      <c r="C4720" s="218"/>
      <c r="D4720" s="217"/>
      <c r="E4720" s="219"/>
      <c r="F4720" s="233">
        <v>443</v>
      </c>
      <c r="G4720" s="493" t="s">
        <v>3640</v>
      </c>
      <c r="H4720" s="220"/>
      <c r="I4720" s="221"/>
      <c r="J4720" s="221">
        <f t="shared" si="348"/>
        <v>0</v>
      </c>
      <c r="K4720" s="221"/>
      <c r="L4720" s="221"/>
      <c r="M4720" s="221"/>
      <c r="N4720" s="722"/>
      <c r="O4720" s="115"/>
      <c r="P4720" s="98"/>
      <c r="Q4720" s="98"/>
      <c r="R4720" s="98"/>
      <c r="S4720" s="98"/>
      <c r="T4720" s="98"/>
      <c r="U4720" s="98"/>
      <c r="V4720" s="98"/>
      <c r="W4720" s="98"/>
      <c r="X4720" s="98"/>
      <c r="Y4720" s="98"/>
      <c r="Z4720" s="98"/>
      <c r="AA4720" s="98"/>
      <c r="AB4720" s="98"/>
      <c r="AC4720" s="98"/>
    </row>
    <row r="4721" spans="1:29" s="80" customFormat="1" hidden="1" x14ac:dyDescent="0.25">
      <c r="A4721" s="217"/>
      <c r="B4721" s="217"/>
      <c r="C4721" s="218"/>
      <c r="D4721" s="217"/>
      <c r="E4721" s="219"/>
      <c r="F4721" s="233">
        <v>444</v>
      </c>
      <c r="G4721" s="493" t="s">
        <v>3641</v>
      </c>
      <c r="H4721" s="220"/>
      <c r="I4721" s="221"/>
      <c r="J4721" s="221">
        <f t="shared" si="348"/>
        <v>0</v>
      </c>
      <c r="K4721" s="221"/>
      <c r="L4721" s="221"/>
      <c r="M4721" s="221"/>
      <c r="N4721" s="722"/>
      <c r="O4721" s="115"/>
      <c r="P4721" s="98"/>
      <c r="Q4721" s="98"/>
      <c r="R4721" s="98"/>
      <c r="S4721" s="98"/>
      <c r="T4721" s="98"/>
      <c r="U4721" s="98"/>
      <c r="V4721" s="98"/>
      <c r="W4721" s="98"/>
      <c r="X4721" s="98"/>
      <c r="Y4721" s="98"/>
      <c r="Z4721" s="98"/>
      <c r="AA4721" s="98"/>
      <c r="AB4721" s="98"/>
      <c r="AC4721" s="98"/>
    </row>
    <row r="4722" spans="1:29" s="80" customFormat="1" ht="30" x14ac:dyDescent="0.25">
      <c r="A4722" s="217"/>
      <c r="B4722" s="217"/>
      <c r="C4722" s="218"/>
      <c r="D4722" s="217"/>
      <c r="E4722" s="232" t="s">
        <v>4752</v>
      </c>
      <c r="F4722" s="233">
        <v>451</v>
      </c>
      <c r="G4722" s="495" t="s">
        <v>4533</v>
      </c>
      <c r="H4722" s="220">
        <v>3000000</v>
      </c>
      <c r="I4722" s="221"/>
      <c r="J4722" s="221">
        <f t="shared" si="348"/>
        <v>3000000</v>
      </c>
      <c r="K4722" s="221">
        <v>1643400</v>
      </c>
      <c r="L4722" s="221"/>
      <c r="M4722" s="221">
        <f t="shared" ref="M4722:M4758" si="349">SUM(K4722:L4722)</f>
        <v>1643400</v>
      </c>
      <c r="N4722" s="722"/>
      <c r="O4722" s="115"/>
      <c r="P4722" s="98"/>
      <c r="Q4722" s="98"/>
      <c r="R4722" s="98"/>
      <c r="S4722" s="98"/>
      <c r="T4722" s="98"/>
      <c r="U4722" s="98"/>
      <c r="V4722" s="98"/>
      <c r="W4722" s="98"/>
      <c r="X4722" s="98"/>
      <c r="Y4722" s="98"/>
      <c r="Z4722" s="98"/>
      <c r="AA4722" s="98"/>
      <c r="AB4722" s="98"/>
      <c r="AC4722" s="98"/>
    </row>
    <row r="4723" spans="1:29" s="80" customFormat="1" ht="30" hidden="1" x14ac:dyDescent="0.25">
      <c r="A4723" s="217"/>
      <c r="B4723" s="217"/>
      <c r="C4723" s="218"/>
      <c r="D4723" s="217"/>
      <c r="E4723" s="219">
        <v>105</v>
      </c>
      <c r="F4723" s="233">
        <v>4512</v>
      </c>
      <c r="G4723" s="495" t="s">
        <v>1684</v>
      </c>
      <c r="H4723" s="220">
        <v>0</v>
      </c>
      <c r="I4723" s="221"/>
      <c r="J4723" s="221">
        <f t="shared" si="348"/>
        <v>0</v>
      </c>
      <c r="K4723" s="221">
        <v>0</v>
      </c>
      <c r="L4723" s="221"/>
      <c r="M4723" s="221">
        <f t="shared" si="349"/>
        <v>0</v>
      </c>
      <c r="N4723" s="722"/>
      <c r="O4723" s="115"/>
      <c r="P4723" s="98"/>
      <c r="Q4723" s="98"/>
      <c r="R4723" s="98"/>
      <c r="S4723" s="98"/>
      <c r="T4723" s="98"/>
      <c r="U4723" s="98"/>
      <c r="V4723" s="98"/>
      <c r="W4723" s="98"/>
      <c r="X4723" s="98"/>
      <c r="Y4723" s="98"/>
      <c r="Z4723" s="98"/>
      <c r="AA4723" s="98"/>
      <c r="AB4723" s="98"/>
      <c r="AC4723" s="98"/>
    </row>
    <row r="4724" spans="1:29" s="80" customFormat="1" hidden="1" x14ac:dyDescent="0.25">
      <c r="A4724" s="217"/>
      <c r="B4724" s="217"/>
      <c r="C4724" s="218"/>
      <c r="D4724" s="217"/>
      <c r="E4724" s="219"/>
      <c r="F4724" s="233">
        <v>452</v>
      </c>
      <c r="G4724" s="493" t="s">
        <v>3758</v>
      </c>
      <c r="H4724" s="220"/>
      <c r="I4724" s="221"/>
      <c r="J4724" s="221">
        <f t="shared" si="348"/>
        <v>0</v>
      </c>
      <c r="K4724" s="221"/>
      <c r="L4724" s="221"/>
      <c r="M4724" s="221">
        <f t="shared" si="349"/>
        <v>0</v>
      </c>
      <c r="N4724" s="722"/>
      <c r="O4724" s="115"/>
      <c r="P4724" s="98"/>
      <c r="Q4724" s="98"/>
      <c r="R4724" s="98"/>
      <c r="S4724" s="98"/>
      <c r="T4724" s="98"/>
      <c r="U4724" s="98"/>
      <c r="V4724" s="98"/>
      <c r="W4724" s="98"/>
      <c r="X4724" s="98"/>
      <c r="Y4724" s="98"/>
      <c r="Z4724" s="98"/>
      <c r="AA4724" s="98"/>
      <c r="AB4724" s="98"/>
      <c r="AC4724" s="98"/>
    </row>
    <row r="4725" spans="1:29" s="80" customFormat="1" hidden="1" x14ac:dyDescent="0.25">
      <c r="A4725" s="217"/>
      <c r="B4725" s="217"/>
      <c r="C4725" s="218"/>
      <c r="D4725" s="217"/>
      <c r="E4725" s="219"/>
      <c r="F4725" s="233">
        <v>453</v>
      </c>
      <c r="G4725" s="493" t="s">
        <v>3759</v>
      </c>
      <c r="H4725" s="220"/>
      <c r="I4725" s="221"/>
      <c r="J4725" s="221">
        <f t="shared" si="348"/>
        <v>0</v>
      </c>
      <c r="K4725" s="221"/>
      <c r="L4725" s="221"/>
      <c r="M4725" s="221">
        <f t="shared" si="349"/>
        <v>0</v>
      </c>
      <c r="N4725" s="722"/>
      <c r="O4725" s="115"/>
      <c r="P4725" s="98"/>
      <c r="Q4725" s="98"/>
      <c r="R4725" s="98"/>
      <c r="S4725" s="98"/>
      <c r="T4725" s="98"/>
      <c r="U4725" s="98"/>
      <c r="V4725" s="98"/>
      <c r="W4725" s="98"/>
      <c r="X4725" s="98"/>
      <c r="Y4725" s="98"/>
      <c r="Z4725" s="98"/>
      <c r="AA4725" s="98"/>
      <c r="AB4725" s="98"/>
      <c r="AC4725" s="98"/>
    </row>
    <row r="4726" spans="1:29" s="80" customFormat="1" hidden="1" x14ac:dyDescent="0.25">
      <c r="A4726" s="217"/>
      <c r="B4726" s="217"/>
      <c r="C4726" s="218"/>
      <c r="D4726" s="217"/>
      <c r="E4726" s="219"/>
      <c r="F4726" s="233">
        <v>454</v>
      </c>
      <c r="G4726" s="493" t="s">
        <v>3642</v>
      </c>
      <c r="H4726" s="220"/>
      <c r="I4726" s="221"/>
      <c r="J4726" s="221">
        <f t="shared" si="348"/>
        <v>0</v>
      </c>
      <c r="K4726" s="221"/>
      <c r="L4726" s="221"/>
      <c r="M4726" s="221">
        <f t="shared" si="349"/>
        <v>0</v>
      </c>
      <c r="N4726" s="722"/>
      <c r="O4726" s="115"/>
      <c r="P4726" s="98"/>
      <c r="Q4726" s="98"/>
      <c r="R4726" s="98"/>
      <c r="S4726" s="98"/>
      <c r="T4726" s="98"/>
      <c r="U4726" s="98"/>
      <c r="V4726" s="98"/>
      <c r="W4726" s="98"/>
      <c r="X4726" s="98"/>
      <c r="Y4726" s="98"/>
      <c r="Z4726" s="98"/>
      <c r="AA4726" s="98"/>
      <c r="AB4726" s="98"/>
      <c r="AC4726" s="98"/>
    </row>
    <row r="4727" spans="1:29" s="80" customFormat="1" hidden="1" x14ac:dyDescent="0.25">
      <c r="A4727" s="217"/>
      <c r="B4727" s="217"/>
      <c r="C4727" s="218"/>
      <c r="D4727" s="217"/>
      <c r="E4727" s="219"/>
      <c r="F4727" s="233">
        <v>461</v>
      </c>
      <c r="G4727" s="493" t="s">
        <v>3740</v>
      </c>
      <c r="H4727" s="220"/>
      <c r="I4727" s="221"/>
      <c r="J4727" s="221">
        <f t="shared" si="348"/>
        <v>0</v>
      </c>
      <c r="K4727" s="221"/>
      <c r="L4727" s="221"/>
      <c r="M4727" s="221">
        <f t="shared" si="349"/>
        <v>0</v>
      </c>
      <c r="N4727" s="722"/>
      <c r="O4727" s="115"/>
      <c r="P4727" s="98"/>
      <c r="Q4727" s="98"/>
      <c r="R4727" s="98"/>
      <c r="S4727" s="98"/>
      <c r="T4727" s="98"/>
      <c r="U4727" s="98"/>
      <c r="V4727" s="98"/>
      <c r="W4727" s="98"/>
      <c r="X4727" s="98"/>
      <c r="Y4727" s="98"/>
      <c r="Z4727" s="98"/>
      <c r="AA4727" s="98"/>
      <c r="AB4727" s="98"/>
      <c r="AC4727" s="98"/>
    </row>
    <row r="4728" spans="1:29" s="80" customFormat="1" hidden="1" x14ac:dyDescent="0.25">
      <c r="A4728" s="217"/>
      <c r="B4728" s="217"/>
      <c r="C4728" s="218"/>
      <c r="D4728" s="217"/>
      <c r="E4728" s="219"/>
      <c r="F4728" s="233">
        <v>462</v>
      </c>
      <c r="G4728" s="493" t="s">
        <v>3643</v>
      </c>
      <c r="H4728" s="220"/>
      <c r="I4728" s="221"/>
      <c r="J4728" s="221">
        <f t="shared" si="348"/>
        <v>0</v>
      </c>
      <c r="K4728" s="221"/>
      <c r="L4728" s="221"/>
      <c r="M4728" s="221">
        <f t="shared" si="349"/>
        <v>0</v>
      </c>
      <c r="N4728" s="722"/>
      <c r="O4728" s="115"/>
      <c r="P4728" s="98"/>
      <c r="Q4728" s="98"/>
      <c r="R4728" s="98"/>
      <c r="S4728" s="98"/>
      <c r="T4728" s="98"/>
      <c r="U4728" s="98"/>
      <c r="V4728" s="98"/>
      <c r="W4728" s="98"/>
      <c r="X4728" s="98"/>
      <c r="Y4728" s="98"/>
      <c r="Z4728" s="98"/>
      <c r="AA4728" s="98"/>
      <c r="AB4728" s="98"/>
      <c r="AC4728" s="98"/>
    </row>
    <row r="4729" spans="1:29" s="80" customFormat="1" hidden="1" x14ac:dyDescent="0.25">
      <c r="A4729" s="217"/>
      <c r="B4729" s="217"/>
      <c r="C4729" s="218"/>
      <c r="D4729" s="217"/>
      <c r="E4729" s="219"/>
      <c r="F4729" s="233">
        <v>4631</v>
      </c>
      <c r="G4729" s="493" t="s">
        <v>3644</v>
      </c>
      <c r="H4729" s="220"/>
      <c r="I4729" s="221"/>
      <c r="J4729" s="221">
        <f t="shared" si="348"/>
        <v>0</v>
      </c>
      <c r="K4729" s="221"/>
      <c r="L4729" s="221"/>
      <c r="M4729" s="221">
        <f t="shared" si="349"/>
        <v>0</v>
      </c>
      <c r="N4729" s="722"/>
      <c r="O4729" s="115"/>
      <c r="P4729" s="98"/>
      <c r="Q4729" s="98"/>
      <c r="R4729" s="98"/>
      <c r="S4729" s="98"/>
      <c r="T4729" s="98"/>
      <c r="U4729" s="98"/>
      <c r="V4729" s="98"/>
      <c r="W4729" s="98"/>
      <c r="X4729" s="98"/>
      <c r="Y4729" s="98"/>
      <c r="Z4729" s="98"/>
      <c r="AA4729" s="98"/>
      <c r="AB4729" s="98"/>
      <c r="AC4729" s="98"/>
    </row>
    <row r="4730" spans="1:29" s="80" customFormat="1" hidden="1" x14ac:dyDescent="0.25">
      <c r="A4730" s="217"/>
      <c r="B4730" s="217"/>
      <c r="C4730" s="218"/>
      <c r="D4730" s="217"/>
      <c r="E4730" s="219"/>
      <c r="F4730" s="233">
        <v>4632</v>
      </c>
      <c r="G4730" s="493" t="s">
        <v>3645</v>
      </c>
      <c r="H4730" s="220"/>
      <c r="I4730" s="221"/>
      <c r="J4730" s="221">
        <f t="shared" si="348"/>
        <v>0</v>
      </c>
      <c r="K4730" s="221"/>
      <c r="L4730" s="221"/>
      <c r="M4730" s="221">
        <f t="shared" si="349"/>
        <v>0</v>
      </c>
      <c r="N4730" s="722"/>
      <c r="O4730" s="115"/>
      <c r="P4730" s="98"/>
      <c r="Q4730" s="98"/>
      <c r="R4730" s="98"/>
      <c r="S4730" s="98"/>
      <c r="T4730" s="98"/>
      <c r="U4730" s="98"/>
      <c r="V4730" s="98"/>
      <c r="W4730" s="98"/>
      <c r="X4730" s="98"/>
      <c r="Y4730" s="98"/>
      <c r="Z4730" s="98"/>
      <c r="AA4730" s="98"/>
      <c r="AB4730" s="98"/>
      <c r="AC4730" s="98"/>
    </row>
    <row r="4731" spans="1:29" s="80" customFormat="1" ht="30" hidden="1" x14ac:dyDescent="0.25">
      <c r="A4731" s="217"/>
      <c r="B4731" s="217"/>
      <c r="C4731" s="218"/>
      <c r="D4731" s="217"/>
      <c r="E4731" s="219"/>
      <c r="F4731" s="233">
        <v>464</v>
      </c>
      <c r="G4731" s="493" t="s">
        <v>3646</v>
      </c>
      <c r="H4731" s="220"/>
      <c r="I4731" s="221"/>
      <c r="J4731" s="221">
        <f t="shared" si="348"/>
        <v>0</v>
      </c>
      <c r="K4731" s="221"/>
      <c r="L4731" s="221"/>
      <c r="M4731" s="221">
        <f t="shared" si="349"/>
        <v>0</v>
      </c>
      <c r="N4731" s="722"/>
      <c r="O4731" s="115"/>
      <c r="P4731" s="98"/>
      <c r="Q4731" s="98"/>
      <c r="R4731" s="98"/>
      <c r="S4731" s="98"/>
      <c r="T4731" s="98"/>
      <c r="U4731" s="98"/>
      <c r="V4731" s="98"/>
      <c r="W4731" s="98"/>
      <c r="X4731" s="98"/>
      <c r="Y4731" s="98"/>
      <c r="Z4731" s="98"/>
      <c r="AA4731" s="98"/>
      <c r="AB4731" s="98"/>
      <c r="AC4731" s="98"/>
    </row>
    <row r="4732" spans="1:29" s="80" customFormat="1" hidden="1" x14ac:dyDescent="0.25">
      <c r="A4732" s="217"/>
      <c r="B4732" s="217"/>
      <c r="C4732" s="218"/>
      <c r="D4732" s="217"/>
      <c r="E4732" s="219"/>
      <c r="F4732" s="233">
        <v>465</v>
      </c>
      <c r="G4732" s="493" t="s">
        <v>3741</v>
      </c>
      <c r="H4732" s="220"/>
      <c r="I4732" s="221"/>
      <c r="J4732" s="221">
        <f t="shared" si="348"/>
        <v>0</v>
      </c>
      <c r="K4732" s="221"/>
      <c r="L4732" s="221"/>
      <c r="M4732" s="221">
        <f t="shared" si="349"/>
        <v>0</v>
      </c>
      <c r="N4732" s="722"/>
      <c r="O4732" s="115"/>
      <c r="P4732" s="98"/>
      <c r="Q4732" s="98"/>
      <c r="R4732" s="98"/>
      <c r="S4732" s="98"/>
      <c r="T4732" s="98"/>
      <c r="U4732" s="98"/>
      <c r="V4732" s="98"/>
      <c r="W4732" s="98"/>
      <c r="X4732" s="98"/>
      <c r="Y4732" s="98"/>
      <c r="Z4732" s="98"/>
      <c r="AA4732" s="98"/>
      <c r="AB4732" s="98"/>
      <c r="AC4732" s="98"/>
    </row>
    <row r="4733" spans="1:29" s="80" customFormat="1" hidden="1" x14ac:dyDescent="0.25">
      <c r="A4733" s="217"/>
      <c r="B4733" s="217"/>
      <c r="C4733" s="218"/>
      <c r="D4733" s="217"/>
      <c r="E4733" s="219"/>
      <c r="F4733" s="233">
        <v>472</v>
      </c>
      <c r="G4733" s="493" t="s">
        <v>3647</v>
      </c>
      <c r="H4733" s="220"/>
      <c r="I4733" s="221"/>
      <c r="J4733" s="221">
        <f t="shared" si="348"/>
        <v>0</v>
      </c>
      <c r="K4733" s="221"/>
      <c r="L4733" s="221"/>
      <c r="M4733" s="221">
        <f t="shared" si="349"/>
        <v>0</v>
      </c>
      <c r="N4733" s="722"/>
      <c r="O4733" s="115"/>
      <c r="P4733" s="98"/>
      <c r="Q4733" s="98"/>
      <c r="R4733" s="98"/>
      <c r="S4733" s="98"/>
      <c r="T4733" s="98"/>
      <c r="U4733" s="98"/>
      <c r="V4733" s="98"/>
      <c r="W4733" s="98"/>
      <c r="X4733" s="98"/>
      <c r="Y4733" s="98"/>
      <c r="Z4733" s="98"/>
      <c r="AA4733" s="98"/>
      <c r="AB4733" s="98"/>
      <c r="AC4733" s="98"/>
    </row>
    <row r="4734" spans="1:29" s="80" customFormat="1" hidden="1" x14ac:dyDescent="0.25">
      <c r="A4734" s="217"/>
      <c r="B4734" s="217"/>
      <c r="C4734" s="218"/>
      <c r="D4734" s="217"/>
      <c r="E4734" s="219"/>
      <c r="F4734" s="233">
        <v>481</v>
      </c>
      <c r="G4734" s="493" t="s">
        <v>3760</v>
      </c>
      <c r="H4734" s="220"/>
      <c r="I4734" s="221"/>
      <c r="J4734" s="221">
        <f t="shared" si="348"/>
        <v>0</v>
      </c>
      <c r="K4734" s="221"/>
      <c r="L4734" s="221"/>
      <c r="M4734" s="221">
        <f t="shared" si="349"/>
        <v>0</v>
      </c>
      <c r="N4734" s="722"/>
      <c r="O4734" s="115"/>
      <c r="P4734" s="98"/>
      <c r="Q4734" s="98"/>
      <c r="R4734" s="98"/>
      <c r="S4734" s="98"/>
      <c r="T4734" s="98"/>
      <c r="U4734" s="98"/>
      <c r="V4734" s="98"/>
      <c r="W4734" s="98"/>
      <c r="X4734" s="98"/>
      <c r="Y4734" s="98"/>
      <c r="Z4734" s="98"/>
      <c r="AA4734" s="98"/>
      <c r="AB4734" s="98"/>
      <c r="AC4734" s="98"/>
    </row>
    <row r="4735" spans="1:29" s="80" customFormat="1" hidden="1" x14ac:dyDescent="0.25">
      <c r="A4735" s="217"/>
      <c r="B4735" s="217"/>
      <c r="C4735" s="218"/>
      <c r="D4735" s="217"/>
      <c r="E4735" s="219"/>
      <c r="F4735" s="233">
        <v>482</v>
      </c>
      <c r="G4735" s="493" t="s">
        <v>3761</v>
      </c>
      <c r="H4735" s="220"/>
      <c r="I4735" s="221"/>
      <c r="J4735" s="221">
        <f t="shared" si="348"/>
        <v>0</v>
      </c>
      <c r="K4735" s="221"/>
      <c r="L4735" s="221"/>
      <c r="M4735" s="221">
        <f t="shared" si="349"/>
        <v>0</v>
      </c>
      <c r="N4735" s="722"/>
      <c r="O4735" s="115"/>
      <c r="P4735" s="98"/>
      <c r="Q4735" s="98"/>
      <c r="R4735" s="98"/>
      <c r="S4735" s="98"/>
      <c r="T4735" s="98"/>
      <c r="U4735" s="98"/>
      <c r="V4735" s="98"/>
      <c r="W4735" s="98"/>
      <c r="X4735" s="98"/>
      <c r="Y4735" s="98"/>
      <c r="Z4735" s="98"/>
      <c r="AA4735" s="98"/>
      <c r="AB4735" s="98"/>
      <c r="AC4735" s="98"/>
    </row>
    <row r="4736" spans="1:29" s="80" customFormat="1" hidden="1" x14ac:dyDescent="0.25">
      <c r="A4736" s="217"/>
      <c r="B4736" s="217"/>
      <c r="C4736" s="218"/>
      <c r="D4736" s="217"/>
      <c r="E4736" s="219"/>
      <c r="F4736" s="233">
        <v>483</v>
      </c>
      <c r="G4736" s="493" t="s">
        <v>3762</v>
      </c>
      <c r="H4736" s="220"/>
      <c r="I4736" s="221"/>
      <c r="J4736" s="221">
        <f t="shared" si="348"/>
        <v>0</v>
      </c>
      <c r="K4736" s="221"/>
      <c r="L4736" s="221"/>
      <c r="M4736" s="221">
        <f t="shared" si="349"/>
        <v>0</v>
      </c>
      <c r="N4736" s="722"/>
      <c r="O4736" s="115"/>
      <c r="P4736" s="98"/>
      <c r="Q4736" s="98"/>
      <c r="R4736" s="98"/>
      <c r="S4736" s="98"/>
      <c r="T4736" s="98"/>
      <c r="U4736" s="98"/>
      <c r="V4736" s="98"/>
      <c r="W4736" s="98"/>
      <c r="X4736" s="98"/>
      <c r="Y4736" s="98"/>
      <c r="Z4736" s="98"/>
      <c r="AA4736" s="98"/>
      <c r="AB4736" s="98"/>
      <c r="AC4736" s="98"/>
    </row>
    <row r="4737" spans="1:29" s="80" customFormat="1" ht="30" hidden="1" x14ac:dyDescent="0.25">
      <c r="A4737" s="217"/>
      <c r="B4737" s="217"/>
      <c r="C4737" s="218"/>
      <c r="D4737" s="217"/>
      <c r="E4737" s="219"/>
      <c r="F4737" s="233">
        <v>484</v>
      </c>
      <c r="G4737" s="493" t="s">
        <v>3763</v>
      </c>
      <c r="H4737" s="220"/>
      <c r="I4737" s="221"/>
      <c r="J4737" s="221">
        <f t="shared" si="348"/>
        <v>0</v>
      </c>
      <c r="K4737" s="221"/>
      <c r="L4737" s="221"/>
      <c r="M4737" s="221">
        <f t="shared" si="349"/>
        <v>0</v>
      </c>
      <c r="N4737" s="722"/>
      <c r="O4737" s="115"/>
      <c r="P4737" s="98"/>
      <c r="Q4737" s="98"/>
      <c r="R4737" s="98"/>
      <c r="S4737" s="98"/>
      <c r="T4737" s="98"/>
      <c r="U4737" s="98"/>
      <c r="V4737" s="98"/>
      <c r="W4737" s="98"/>
      <c r="X4737" s="98"/>
      <c r="Y4737" s="98"/>
      <c r="Z4737" s="98"/>
      <c r="AA4737" s="98"/>
      <c r="AB4737" s="98"/>
      <c r="AC4737" s="98"/>
    </row>
    <row r="4738" spans="1:29" s="80" customFormat="1" ht="30" hidden="1" x14ac:dyDescent="0.25">
      <c r="A4738" s="217"/>
      <c r="B4738" s="217"/>
      <c r="C4738" s="218"/>
      <c r="D4738" s="217"/>
      <c r="E4738" s="219"/>
      <c r="F4738" s="233">
        <v>485</v>
      </c>
      <c r="G4738" s="493" t="s">
        <v>3764</v>
      </c>
      <c r="H4738" s="220"/>
      <c r="I4738" s="221"/>
      <c r="J4738" s="221">
        <f t="shared" si="348"/>
        <v>0</v>
      </c>
      <c r="K4738" s="221"/>
      <c r="L4738" s="221"/>
      <c r="M4738" s="221">
        <f t="shared" si="349"/>
        <v>0</v>
      </c>
      <c r="N4738" s="722"/>
      <c r="O4738" s="115"/>
      <c r="P4738" s="98"/>
      <c r="Q4738" s="98"/>
      <c r="R4738" s="98"/>
      <c r="S4738" s="98"/>
      <c r="T4738" s="98"/>
      <c r="U4738" s="98"/>
      <c r="V4738" s="98"/>
      <c r="W4738" s="98"/>
      <c r="X4738" s="98"/>
      <c r="Y4738" s="98"/>
      <c r="Z4738" s="98"/>
      <c r="AA4738" s="98"/>
      <c r="AB4738" s="98"/>
      <c r="AC4738" s="98"/>
    </row>
    <row r="4739" spans="1:29" s="80" customFormat="1" ht="30" hidden="1" x14ac:dyDescent="0.25">
      <c r="A4739" s="217"/>
      <c r="B4739" s="217"/>
      <c r="C4739" s="218"/>
      <c r="D4739" s="217"/>
      <c r="E4739" s="219"/>
      <c r="F4739" s="233">
        <v>489</v>
      </c>
      <c r="G4739" s="493" t="s">
        <v>3648</v>
      </c>
      <c r="H4739" s="220"/>
      <c r="I4739" s="221"/>
      <c r="J4739" s="221">
        <f t="shared" si="348"/>
        <v>0</v>
      </c>
      <c r="K4739" s="221"/>
      <c r="L4739" s="221"/>
      <c r="M4739" s="221">
        <f t="shared" si="349"/>
        <v>0</v>
      </c>
      <c r="N4739" s="722"/>
      <c r="O4739" s="115"/>
      <c r="P4739" s="98"/>
      <c r="Q4739" s="98"/>
      <c r="R4739" s="98"/>
      <c r="S4739" s="98"/>
      <c r="T4739" s="98"/>
      <c r="U4739" s="98"/>
      <c r="V4739" s="98"/>
      <c r="W4739" s="98"/>
      <c r="X4739" s="98"/>
      <c r="Y4739" s="98"/>
      <c r="Z4739" s="98"/>
      <c r="AA4739" s="98"/>
      <c r="AB4739" s="98"/>
      <c r="AC4739" s="98"/>
    </row>
    <row r="4740" spans="1:29" s="80" customFormat="1" ht="30" hidden="1" x14ac:dyDescent="0.25">
      <c r="A4740" s="217"/>
      <c r="B4740" s="217"/>
      <c r="C4740" s="218"/>
      <c r="D4740" s="217"/>
      <c r="E4740" s="219"/>
      <c r="F4740" s="233">
        <v>494</v>
      </c>
      <c r="G4740" s="493" t="s">
        <v>3742</v>
      </c>
      <c r="H4740" s="220"/>
      <c r="I4740" s="221"/>
      <c r="J4740" s="221">
        <f t="shared" si="348"/>
        <v>0</v>
      </c>
      <c r="K4740" s="221"/>
      <c r="L4740" s="221"/>
      <c r="M4740" s="221">
        <f t="shared" si="349"/>
        <v>0</v>
      </c>
      <c r="N4740" s="722"/>
      <c r="O4740" s="115"/>
      <c r="P4740" s="98"/>
      <c r="Q4740" s="98"/>
      <c r="R4740" s="98"/>
      <c r="S4740" s="98"/>
      <c r="T4740" s="98"/>
      <c r="U4740" s="98"/>
      <c r="V4740" s="98"/>
      <c r="W4740" s="98"/>
      <c r="X4740" s="98"/>
      <c r="Y4740" s="98"/>
      <c r="Z4740" s="98"/>
      <c r="AA4740" s="98"/>
      <c r="AB4740" s="98"/>
      <c r="AC4740" s="98"/>
    </row>
    <row r="4741" spans="1:29" s="80" customFormat="1" ht="30" hidden="1" x14ac:dyDescent="0.25">
      <c r="A4741" s="217"/>
      <c r="B4741" s="217"/>
      <c r="C4741" s="218"/>
      <c r="D4741" s="217"/>
      <c r="E4741" s="219"/>
      <c r="F4741" s="233">
        <v>495</v>
      </c>
      <c r="G4741" s="493" t="s">
        <v>3743</v>
      </c>
      <c r="H4741" s="220"/>
      <c r="I4741" s="221"/>
      <c r="J4741" s="221">
        <f t="shared" si="348"/>
        <v>0</v>
      </c>
      <c r="K4741" s="221"/>
      <c r="L4741" s="221"/>
      <c r="M4741" s="221">
        <f t="shared" si="349"/>
        <v>0</v>
      </c>
      <c r="N4741" s="722"/>
      <c r="O4741" s="115"/>
      <c r="P4741" s="98"/>
      <c r="Q4741" s="98"/>
      <c r="R4741" s="98"/>
      <c r="S4741" s="98"/>
      <c r="T4741" s="98"/>
      <c r="U4741" s="98"/>
      <c r="V4741" s="98"/>
      <c r="W4741" s="98"/>
      <c r="X4741" s="98"/>
      <c r="Y4741" s="98"/>
      <c r="Z4741" s="98"/>
      <c r="AA4741" s="98"/>
      <c r="AB4741" s="98"/>
      <c r="AC4741" s="98"/>
    </row>
    <row r="4742" spans="1:29" s="80" customFormat="1" ht="30" hidden="1" x14ac:dyDescent="0.25">
      <c r="A4742" s="217"/>
      <c r="B4742" s="217"/>
      <c r="C4742" s="218"/>
      <c r="D4742" s="217"/>
      <c r="E4742" s="219"/>
      <c r="F4742" s="233">
        <v>496</v>
      </c>
      <c r="G4742" s="493" t="s">
        <v>3744</v>
      </c>
      <c r="H4742" s="220"/>
      <c r="I4742" s="221"/>
      <c r="J4742" s="221">
        <f t="shared" si="348"/>
        <v>0</v>
      </c>
      <c r="K4742" s="221"/>
      <c r="L4742" s="221"/>
      <c r="M4742" s="221">
        <f t="shared" si="349"/>
        <v>0</v>
      </c>
      <c r="N4742" s="722"/>
      <c r="O4742" s="115"/>
      <c r="P4742" s="98"/>
      <c r="Q4742" s="98"/>
      <c r="R4742" s="98"/>
      <c r="S4742" s="98"/>
      <c r="T4742" s="98"/>
      <c r="U4742" s="98"/>
      <c r="V4742" s="98"/>
      <c r="W4742" s="98"/>
      <c r="X4742" s="98"/>
      <c r="Y4742" s="98"/>
      <c r="Z4742" s="98"/>
      <c r="AA4742" s="98"/>
      <c r="AB4742" s="98"/>
      <c r="AC4742" s="98"/>
    </row>
    <row r="4743" spans="1:29" s="80" customFormat="1" ht="30" hidden="1" x14ac:dyDescent="0.25">
      <c r="A4743" s="217"/>
      <c r="B4743" s="217"/>
      <c r="C4743" s="218"/>
      <c r="D4743" s="217"/>
      <c r="E4743" s="219"/>
      <c r="F4743" s="233">
        <v>499</v>
      </c>
      <c r="G4743" s="493" t="s">
        <v>3745</v>
      </c>
      <c r="H4743" s="220"/>
      <c r="I4743" s="221"/>
      <c r="J4743" s="221">
        <f t="shared" si="348"/>
        <v>0</v>
      </c>
      <c r="K4743" s="221"/>
      <c r="L4743" s="221"/>
      <c r="M4743" s="221">
        <f t="shared" si="349"/>
        <v>0</v>
      </c>
      <c r="N4743" s="722"/>
      <c r="O4743" s="115"/>
      <c r="P4743" s="98"/>
      <c r="Q4743" s="98"/>
      <c r="R4743" s="98"/>
      <c r="S4743" s="98"/>
      <c r="T4743" s="98"/>
      <c r="U4743" s="98"/>
      <c r="V4743" s="98"/>
      <c r="W4743" s="98"/>
      <c r="X4743" s="98"/>
      <c r="Y4743" s="98"/>
      <c r="Z4743" s="98"/>
      <c r="AA4743" s="98"/>
      <c r="AB4743" s="98"/>
      <c r="AC4743" s="98"/>
    </row>
    <row r="4744" spans="1:29" s="80" customFormat="1" hidden="1" x14ac:dyDescent="0.25">
      <c r="A4744" s="217"/>
      <c r="B4744" s="217"/>
      <c r="C4744" s="218"/>
      <c r="D4744" s="217"/>
      <c r="E4744" s="219"/>
      <c r="F4744" s="233">
        <v>511</v>
      </c>
      <c r="G4744" s="493" t="s">
        <v>3765</v>
      </c>
      <c r="H4744" s="220"/>
      <c r="I4744" s="221"/>
      <c r="J4744" s="221">
        <f t="shared" si="348"/>
        <v>0</v>
      </c>
      <c r="K4744" s="221"/>
      <c r="L4744" s="221"/>
      <c r="M4744" s="221">
        <f t="shared" si="349"/>
        <v>0</v>
      </c>
      <c r="N4744" s="722"/>
      <c r="O4744" s="115"/>
      <c r="P4744" s="98"/>
      <c r="Q4744" s="98"/>
      <c r="R4744" s="98"/>
      <c r="S4744" s="98"/>
      <c r="T4744" s="98"/>
      <c r="U4744" s="98"/>
      <c r="V4744" s="98"/>
      <c r="W4744" s="98"/>
      <c r="X4744" s="98"/>
      <c r="Y4744" s="98"/>
      <c r="Z4744" s="98"/>
      <c r="AA4744" s="98"/>
      <c r="AB4744" s="98"/>
      <c r="AC4744" s="98"/>
    </row>
    <row r="4745" spans="1:29" s="80" customFormat="1" hidden="1" x14ac:dyDescent="0.25">
      <c r="A4745" s="217"/>
      <c r="B4745" s="217"/>
      <c r="C4745" s="218"/>
      <c r="D4745" s="217"/>
      <c r="E4745" s="219"/>
      <c r="F4745" s="233">
        <v>512</v>
      </c>
      <c r="G4745" s="493" t="s">
        <v>3766</v>
      </c>
      <c r="H4745" s="220"/>
      <c r="I4745" s="221"/>
      <c r="J4745" s="221">
        <f t="shared" si="348"/>
        <v>0</v>
      </c>
      <c r="K4745" s="221"/>
      <c r="L4745" s="221"/>
      <c r="M4745" s="221">
        <f t="shared" si="349"/>
        <v>0</v>
      </c>
      <c r="N4745" s="722"/>
      <c r="O4745" s="115"/>
      <c r="P4745" s="98"/>
      <c r="Q4745" s="98"/>
      <c r="R4745" s="98"/>
      <c r="S4745" s="98"/>
      <c r="T4745" s="98"/>
      <c r="U4745" s="98"/>
      <c r="V4745" s="98"/>
      <c r="W4745" s="98"/>
      <c r="X4745" s="98"/>
      <c r="Y4745" s="98"/>
      <c r="Z4745" s="98"/>
      <c r="AA4745" s="98"/>
      <c r="AB4745" s="98"/>
      <c r="AC4745" s="98"/>
    </row>
    <row r="4746" spans="1:29" s="80" customFormat="1" hidden="1" x14ac:dyDescent="0.25">
      <c r="A4746" s="217"/>
      <c r="B4746" s="217"/>
      <c r="C4746" s="218"/>
      <c r="D4746" s="217"/>
      <c r="E4746" s="219"/>
      <c r="F4746" s="233">
        <v>513</v>
      </c>
      <c r="G4746" s="493" t="s">
        <v>3767</v>
      </c>
      <c r="H4746" s="220"/>
      <c r="I4746" s="221"/>
      <c r="J4746" s="221">
        <f t="shared" si="348"/>
        <v>0</v>
      </c>
      <c r="K4746" s="221"/>
      <c r="L4746" s="221"/>
      <c r="M4746" s="221">
        <f t="shared" si="349"/>
        <v>0</v>
      </c>
      <c r="N4746" s="722"/>
      <c r="O4746" s="115"/>
      <c r="P4746" s="98"/>
      <c r="Q4746" s="98"/>
      <c r="R4746" s="98"/>
      <c r="S4746" s="98"/>
      <c r="T4746" s="98"/>
      <c r="U4746" s="98"/>
      <c r="V4746" s="98"/>
      <c r="W4746" s="98"/>
      <c r="X4746" s="98"/>
      <c r="Y4746" s="98"/>
      <c r="Z4746" s="98"/>
      <c r="AA4746" s="98"/>
      <c r="AB4746" s="98"/>
      <c r="AC4746" s="98"/>
    </row>
    <row r="4747" spans="1:29" s="80" customFormat="1" hidden="1" x14ac:dyDescent="0.25">
      <c r="A4747" s="217"/>
      <c r="B4747" s="217"/>
      <c r="C4747" s="218"/>
      <c r="D4747" s="217"/>
      <c r="E4747" s="219"/>
      <c r="F4747" s="233">
        <v>514</v>
      </c>
      <c r="G4747" s="493" t="s">
        <v>3768</v>
      </c>
      <c r="H4747" s="220"/>
      <c r="I4747" s="221"/>
      <c r="J4747" s="221">
        <f t="shared" si="348"/>
        <v>0</v>
      </c>
      <c r="K4747" s="221"/>
      <c r="L4747" s="221"/>
      <c r="M4747" s="221">
        <f t="shared" si="349"/>
        <v>0</v>
      </c>
      <c r="N4747" s="722"/>
      <c r="O4747" s="115"/>
      <c r="P4747" s="98"/>
      <c r="Q4747" s="98"/>
      <c r="R4747" s="98"/>
      <c r="S4747" s="98"/>
      <c r="T4747" s="98"/>
      <c r="U4747" s="98"/>
      <c r="V4747" s="98"/>
      <c r="W4747" s="98"/>
      <c r="X4747" s="98"/>
      <c r="Y4747" s="98"/>
      <c r="Z4747" s="98"/>
      <c r="AA4747" s="98"/>
      <c r="AB4747" s="98"/>
      <c r="AC4747" s="98"/>
    </row>
    <row r="4748" spans="1:29" s="80" customFormat="1" hidden="1" x14ac:dyDescent="0.25">
      <c r="A4748" s="217"/>
      <c r="B4748" s="217"/>
      <c r="C4748" s="218"/>
      <c r="D4748" s="217"/>
      <c r="E4748" s="219"/>
      <c r="F4748" s="233">
        <v>515</v>
      </c>
      <c r="G4748" s="493" t="s">
        <v>3651</v>
      </c>
      <c r="H4748" s="220"/>
      <c r="I4748" s="221"/>
      <c r="J4748" s="221">
        <f t="shared" si="348"/>
        <v>0</v>
      </c>
      <c r="K4748" s="221"/>
      <c r="L4748" s="221"/>
      <c r="M4748" s="221">
        <f t="shared" si="349"/>
        <v>0</v>
      </c>
      <c r="N4748" s="722"/>
      <c r="O4748" s="115"/>
      <c r="P4748" s="98"/>
      <c r="Q4748" s="98"/>
      <c r="R4748" s="98"/>
      <c r="S4748" s="98"/>
      <c r="T4748" s="98"/>
      <c r="U4748" s="98"/>
      <c r="V4748" s="98"/>
      <c r="W4748" s="98"/>
      <c r="X4748" s="98"/>
      <c r="Y4748" s="98"/>
      <c r="Z4748" s="98"/>
      <c r="AA4748" s="98"/>
      <c r="AB4748" s="98"/>
      <c r="AC4748" s="98"/>
    </row>
    <row r="4749" spans="1:29" s="80" customFormat="1" hidden="1" x14ac:dyDescent="0.25">
      <c r="A4749" s="217"/>
      <c r="B4749" s="217"/>
      <c r="C4749" s="218"/>
      <c r="D4749" s="217"/>
      <c r="E4749" s="219"/>
      <c r="F4749" s="233">
        <v>521</v>
      </c>
      <c r="G4749" s="493" t="s">
        <v>3769</v>
      </c>
      <c r="H4749" s="220"/>
      <c r="I4749" s="221"/>
      <c r="J4749" s="221">
        <f t="shared" si="348"/>
        <v>0</v>
      </c>
      <c r="K4749" s="221"/>
      <c r="L4749" s="221"/>
      <c r="M4749" s="221">
        <f t="shared" si="349"/>
        <v>0</v>
      </c>
      <c r="N4749" s="722"/>
      <c r="O4749" s="115"/>
      <c r="P4749" s="98"/>
      <c r="Q4749" s="98"/>
      <c r="R4749" s="98"/>
      <c r="S4749" s="98"/>
      <c r="T4749" s="98"/>
      <c r="U4749" s="98"/>
      <c r="V4749" s="98"/>
      <c r="W4749" s="98"/>
      <c r="X4749" s="98"/>
      <c r="Y4749" s="98"/>
      <c r="Z4749" s="98"/>
      <c r="AA4749" s="98"/>
      <c r="AB4749" s="98"/>
      <c r="AC4749" s="98"/>
    </row>
    <row r="4750" spans="1:29" s="80" customFormat="1" hidden="1" x14ac:dyDescent="0.25">
      <c r="A4750" s="217"/>
      <c r="B4750" s="217"/>
      <c r="C4750" s="218"/>
      <c r="D4750" s="217"/>
      <c r="E4750" s="219"/>
      <c r="F4750" s="233">
        <v>522</v>
      </c>
      <c r="G4750" s="493" t="s">
        <v>3770</v>
      </c>
      <c r="H4750" s="220"/>
      <c r="I4750" s="221"/>
      <c r="J4750" s="221">
        <f t="shared" si="348"/>
        <v>0</v>
      </c>
      <c r="K4750" s="221"/>
      <c r="L4750" s="221"/>
      <c r="M4750" s="221">
        <f t="shared" si="349"/>
        <v>0</v>
      </c>
      <c r="N4750" s="722"/>
      <c r="O4750" s="115"/>
      <c r="P4750" s="98"/>
      <c r="Q4750" s="98"/>
      <c r="R4750" s="98"/>
      <c r="S4750" s="98"/>
      <c r="T4750" s="98"/>
      <c r="U4750" s="98"/>
      <c r="V4750" s="98"/>
      <c r="W4750" s="98"/>
      <c r="X4750" s="98"/>
      <c r="Y4750" s="98"/>
      <c r="Z4750" s="98"/>
      <c r="AA4750" s="98"/>
      <c r="AB4750" s="98"/>
      <c r="AC4750" s="98"/>
    </row>
    <row r="4751" spans="1:29" s="80" customFormat="1" hidden="1" x14ac:dyDescent="0.25">
      <c r="A4751" s="217"/>
      <c r="B4751" s="217"/>
      <c r="C4751" s="218"/>
      <c r="D4751" s="217"/>
      <c r="E4751" s="219"/>
      <c r="F4751" s="233">
        <v>523</v>
      </c>
      <c r="G4751" s="493" t="s">
        <v>3652</v>
      </c>
      <c r="H4751" s="220"/>
      <c r="I4751" s="221"/>
      <c r="J4751" s="221">
        <f t="shared" si="348"/>
        <v>0</v>
      </c>
      <c r="K4751" s="221"/>
      <c r="L4751" s="221"/>
      <c r="M4751" s="221">
        <f t="shared" si="349"/>
        <v>0</v>
      </c>
      <c r="N4751" s="722"/>
      <c r="O4751" s="115"/>
      <c r="P4751" s="98"/>
      <c r="Q4751" s="98"/>
      <c r="R4751" s="98"/>
      <c r="S4751" s="98"/>
      <c r="T4751" s="98"/>
      <c r="U4751" s="98"/>
      <c r="V4751" s="98"/>
      <c r="W4751" s="98"/>
      <c r="X4751" s="98"/>
      <c r="Y4751" s="98"/>
      <c r="Z4751" s="98"/>
      <c r="AA4751" s="98"/>
      <c r="AB4751" s="98"/>
      <c r="AC4751" s="98"/>
    </row>
    <row r="4752" spans="1:29" s="80" customFormat="1" hidden="1" x14ac:dyDescent="0.25">
      <c r="A4752" s="217"/>
      <c r="B4752" s="217"/>
      <c r="C4752" s="218"/>
      <c r="D4752" s="217"/>
      <c r="E4752" s="219"/>
      <c r="F4752" s="233">
        <v>531</v>
      </c>
      <c r="G4752" s="494" t="s">
        <v>3746</v>
      </c>
      <c r="H4752" s="220"/>
      <c r="I4752" s="221"/>
      <c r="J4752" s="221">
        <f t="shared" si="348"/>
        <v>0</v>
      </c>
      <c r="K4752" s="221"/>
      <c r="L4752" s="221"/>
      <c r="M4752" s="221">
        <f t="shared" si="349"/>
        <v>0</v>
      </c>
      <c r="N4752" s="722"/>
      <c r="O4752" s="115"/>
      <c r="P4752" s="98"/>
      <c r="Q4752" s="98"/>
      <c r="R4752" s="98"/>
      <c r="S4752" s="98"/>
      <c r="T4752" s="98"/>
      <c r="U4752" s="98"/>
      <c r="V4752" s="98"/>
      <c r="W4752" s="98"/>
      <c r="X4752" s="98"/>
      <c r="Y4752" s="98"/>
      <c r="Z4752" s="98"/>
      <c r="AA4752" s="98"/>
      <c r="AB4752" s="98"/>
      <c r="AC4752" s="98"/>
    </row>
    <row r="4753" spans="1:29" s="80" customFormat="1" hidden="1" x14ac:dyDescent="0.25">
      <c r="A4753" s="217"/>
      <c r="B4753" s="217"/>
      <c r="C4753" s="218"/>
      <c r="D4753" s="217"/>
      <c r="E4753" s="219"/>
      <c r="F4753" s="233">
        <v>541</v>
      </c>
      <c r="G4753" s="493" t="s">
        <v>3771</v>
      </c>
      <c r="H4753" s="220"/>
      <c r="I4753" s="221"/>
      <c r="J4753" s="221">
        <f t="shared" si="348"/>
        <v>0</v>
      </c>
      <c r="K4753" s="221"/>
      <c r="L4753" s="221"/>
      <c r="M4753" s="221">
        <f t="shared" si="349"/>
        <v>0</v>
      </c>
      <c r="N4753" s="722"/>
      <c r="O4753" s="115"/>
      <c r="P4753" s="98"/>
      <c r="Q4753" s="98"/>
      <c r="R4753" s="98"/>
      <c r="S4753" s="98"/>
      <c r="T4753" s="98"/>
      <c r="U4753" s="98"/>
      <c r="V4753" s="98"/>
      <c r="W4753" s="98"/>
      <c r="X4753" s="98"/>
      <c r="Y4753" s="98"/>
      <c r="Z4753" s="98"/>
      <c r="AA4753" s="98"/>
      <c r="AB4753" s="98"/>
      <c r="AC4753" s="98"/>
    </row>
    <row r="4754" spans="1:29" s="80" customFormat="1" hidden="1" x14ac:dyDescent="0.25">
      <c r="A4754" s="217"/>
      <c r="B4754" s="217"/>
      <c r="C4754" s="218"/>
      <c r="D4754" s="217"/>
      <c r="E4754" s="219"/>
      <c r="F4754" s="233">
        <v>542</v>
      </c>
      <c r="G4754" s="493" t="s">
        <v>3772</v>
      </c>
      <c r="H4754" s="220"/>
      <c r="I4754" s="221"/>
      <c r="J4754" s="221">
        <f t="shared" si="348"/>
        <v>0</v>
      </c>
      <c r="K4754" s="221"/>
      <c r="L4754" s="221"/>
      <c r="M4754" s="221">
        <f t="shared" si="349"/>
        <v>0</v>
      </c>
      <c r="N4754" s="722"/>
      <c r="O4754" s="115"/>
      <c r="P4754" s="98"/>
      <c r="Q4754" s="98"/>
      <c r="R4754" s="98"/>
      <c r="S4754" s="98"/>
      <c r="T4754" s="98"/>
      <c r="U4754" s="98"/>
      <c r="V4754" s="98"/>
      <c r="W4754" s="98"/>
      <c r="X4754" s="98"/>
      <c r="Y4754" s="98"/>
      <c r="Z4754" s="98"/>
      <c r="AA4754" s="98"/>
      <c r="AB4754" s="98"/>
      <c r="AC4754" s="98"/>
    </row>
    <row r="4755" spans="1:29" s="80" customFormat="1" hidden="1" x14ac:dyDescent="0.25">
      <c r="A4755" s="217"/>
      <c r="B4755" s="217"/>
      <c r="C4755" s="218"/>
      <c r="D4755" s="217"/>
      <c r="E4755" s="219"/>
      <c r="F4755" s="233">
        <v>543</v>
      </c>
      <c r="G4755" s="493" t="s">
        <v>3653</v>
      </c>
      <c r="H4755" s="220"/>
      <c r="I4755" s="221"/>
      <c r="J4755" s="221">
        <f t="shared" si="348"/>
        <v>0</v>
      </c>
      <c r="K4755" s="221"/>
      <c r="L4755" s="221"/>
      <c r="M4755" s="221">
        <f t="shared" si="349"/>
        <v>0</v>
      </c>
      <c r="N4755" s="722"/>
      <c r="O4755" s="115"/>
      <c r="P4755" s="98"/>
      <c r="Q4755" s="98"/>
      <c r="R4755" s="98"/>
      <c r="S4755" s="98"/>
      <c r="T4755" s="98"/>
      <c r="U4755" s="98"/>
      <c r="V4755" s="98"/>
      <c r="W4755" s="98"/>
      <c r="X4755" s="98"/>
      <c r="Y4755" s="98"/>
      <c r="Z4755" s="98"/>
      <c r="AA4755" s="98"/>
      <c r="AB4755" s="98"/>
      <c r="AC4755" s="98"/>
    </row>
    <row r="4756" spans="1:29" s="80" customFormat="1" ht="45" hidden="1" x14ac:dyDescent="0.25">
      <c r="A4756" s="217"/>
      <c r="B4756" s="217"/>
      <c r="C4756" s="218"/>
      <c r="D4756" s="217"/>
      <c r="E4756" s="219"/>
      <c r="F4756" s="233">
        <v>551</v>
      </c>
      <c r="G4756" s="493" t="s">
        <v>3747</v>
      </c>
      <c r="H4756" s="220"/>
      <c r="I4756" s="221"/>
      <c r="J4756" s="221">
        <f t="shared" si="348"/>
        <v>0</v>
      </c>
      <c r="K4756" s="221"/>
      <c r="L4756" s="221"/>
      <c r="M4756" s="221">
        <f t="shared" si="349"/>
        <v>0</v>
      </c>
      <c r="N4756" s="722"/>
      <c r="O4756" s="115"/>
      <c r="P4756" s="98"/>
      <c r="Q4756" s="98"/>
      <c r="R4756" s="98"/>
      <c r="S4756" s="98"/>
      <c r="T4756" s="98"/>
      <c r="U4756" s="98"/>
      <c r="V4756" s="98"/>
      <c r="W4756" s="98"/>
      <c r="X4756" s="98"/>
      <c r="Y4756" s="98"/>
      <c r="Z4756" s="98"/>
      <c r="AA4756" s="98"/>
      <c r="AB4756" s="98"/>
      <c r="AC4756" s="98"/>
    </row>
    <row r="4757" spans="1:29" s="80" customFormat="1" hidden="1" x14ac:dyDescent="0.25">
      <c r="A4757" s="217"/>
      <c r="B4757" s="217"/>
      <c r="C4757" s="218"/>
      <c r="D4757" s="217"/>
      <c r="E4757" s="219"/>
      <c r="F4757" s="233">
        <v>611</v>
      </c>
      <c r="G4757" s="494" t="s">
        <v>3654</v>
      </c>
      <c r="H4757" s="220"/>
      <c r="I4757" s="221"/>
      <c r="J4757" s="221">
        <f t="shared" si="348"/>
        <v>0</v>
      </c>
      <c r="K4757" s="221"/>
      <c r="L4757" s="221"/>
      <c r="M4757" s="221">
        <f t="shared" si="349"/>
        <v>0</v>
      </c>
      <c r="N4757" s="722"/>
      <c r="O4757" s="115"/>
      <c r="P4757" s="98"/>
      <c r="Q4757" s="98"/>
      <c r="R4757" s="98"/>
      <c r="S4757" s="98"/>
      <c r="T4757" s="98"/>
      <c r="U4757" s="98"/>
      <c r="V4757" s="98"/>
      <c r="W4757" s="98"/>
      <c r="X4757" s="98"/>
      <c r="Y4757" s="98"/>
      <c r="Z4757" s="98"/>
      <c r="AA4757" s="98"/>
      <c r="AB4757" s="98"/>
      <c r="AC4757" s="98"/>
    </row>
    <row r="4758" spans="1:29" s="80" customFormat="1" hidden="1" x14ac:dyDescent="0.25">
      <c r="A4758" s="217"/>
      <c r="B4758" s="217"/>
      <c r="C4758" s="218"/>
      <c r="D4758" s="217"/>
      <c r="E4758" s="219"/>
      <c r="F4758" s="233">
        <v>620</v>
      </c>
      <c r="G4758" s="494" t="s">
        <v>73</v>
      </c>
      <c r="H4758" s="220"/>
      <c r="I4758" s="221"/>
      <c r="J4758" s="221">
        <f t="shared" si="348"/>
        <v>0</v>
      </c>
      <c r="K4758" s="221"/>
      <c r="L4758" s="221"/>
      <c r="M4758" s="221">
        <f t="shared" si="349"/>
        <v>0</v>
      </c>
      <c r="N4758" s="722"/>
      <c r="O4758" s="115"/>
      <c r="P4758" s="98"/>
      <c r="Q4758" s="98"/>
      <c r="R4758" s="98"/>
      <c r="S4758" s="98"/>
      <c r="T4758" s="98"/>
      <c r="U4758" s="98"/>
      <c r="V4758" s="98"/>
      <c r="W4758" s="98"/>
      <c r="X4758" s="98"/>
      <c r="Y4758" s="98"/>
      <c r="Z4758" s="98"/>
      <c r="AA4758" s="98"/>
      <c r="AB4758" s="98"/>
      <c r="AC4758" s="98"/>
    </row>
    <row r="4759" spans="1:29" s="80" customFormat="1" x14ac:dyDescent="0.25">
      <c r="A4759" s="217"/>
      <c r="B4759" s="217"/>
      <c r="C4759" s="218"/>
      <c r="D4759" s="217"/>
      <c r="E4759" s="234"/>
      <c r="F4759" s="233"/>
      <c r="G4759" s="496" t="s">
        <v>3939</v>
      </c>
      <c r="H4759" s="235"/>
      <c r="I4759" s="236"/>
      <c r="J4759" s="237"/>
      <c r="K4759" s="237"/>
      <c r="L4759" s="237"/>
      <c r="M4759" s="237"/>
      <c r="N4759" s="723"/>
      <c r="O4759" s="115"/>
      <c r="P4759" s="98"/>
      <c r="Q4759" s="98"/>
      <c r="R4759" s="98"/>
      <c r="S4759" s="98"/>
      <c r="T4759" s="98"/>
      <c r="U4759" s="98"/>
      <c r="V4759" s="98"/>
      <c r="W4759" s="98"/>
      <c r="X4759" s="98"/>
      <c r="Y4759" s="98"/>
      <c r="Z4759" s="98"/>
      <c r="AA4759" s="98"/>
      <c r="AB4759" s="98"/>
      <c r="AC4759" s="98"/>
    </row>
    <row r="4760" spans="1:29" s="80" customFormat="1" ht="15" customHeight="1" x14ac:dyDescent="0.25">
      <c r="A4760" s="217"/>
      <c r="B4760" s="217"/>
      <c r="C4760" s="218"/>
      <c r="D4760" s="217"/>
      <c r="E4760" s="219"/>
      <c r="F4760" s="238" t="s">
        <v>219</v>
      </c>
      <c r="G4760" s="497" t="s">
        <v>220</v>
      </c>
      <c r="H4760" s="220">
        <f>SUM(H4699:H4758)</f>
        <v>3000000</v>
      </c>
      <c r="I4760" s="221"/>
      <c r="J4760" s="221">
        <f t="shared" ref="J4760:J4775" si="350">SUM(H4760:I4760)</f>
        <v>3000000</v>
      </c>
      <c r="K4760" s="221">
        <f>SUM(K4699:K4758)</f>
        <v>1643400</v>
      </c>
      <c r="L4760" s="221"/>
      <c r="M4760" s="221">
        <f t="shared" ref="M4760:M4775" si="351">SUM(K4760:L4760)</f>
        <v>1643400</v>
      </c>
      <c r="N4760" s="722"/>
      <c r="O4760" s="115"/>
      <c r="P4760" s="98"/>
      <c r="Q4760" s="98"/>
      <c r="R4760" s="98"/>
      <c r="S4760" s="98"/>
      <c r="T4760" s="98"/>
      <c r="U4760" s="98"/>
      <c r="V4760" s="98"/>
      <c r="W4760" s="98"/>
      <c r="X4760" s="98"/>
      <c r="Y4760" s="98"/>
      <c r="Z4760" s="98"/>
      <c r="AA4760" s="98"/>
      <c r="AB4760" s="98"/>
      <c r="AC4760" s="98"/>
    </row>
    <row r="4761" spans="1:29" s="80" customFormat="1" hidden="1" x14ac:dyDescent="0.25">
      <c r="A4761" s="217"/>
      <c r="B4761" s="217"/>
      <c r="C4761" s="218"/>
      <c r="D4761" s="217"/>
      <c r="E4761" s="219"/>
      <c r="F4761" s="238" t="s">
        <v>221</v>
      </c>
      <c r="G4761" s="497" t="s">
        <v>222</v>
      </c>
      <c r="H4761" s="220"/>
      <c r="I4761" s="221"/>
      <c r="J4761" s="221">
        <f t="shared" si="350"/>
        <v>0</v>
      </c>
      <c r="K4761" s="221"/>
      <c r="L4761" s="221"/>
      <c r="M4761" s="221">
        <f t="shared" si="351"/>
        <v>0</v>
      </c>
      <c r="N4761" s="722"/>
      <c r="O4761" s="115"/>
      <c r="P4761" s="98"/>
      <c r="Q4761" s="98"/>
      <c r="R4761" s="98"/>
      <c r="S4761" s="98"/>
      <c r="T4761" s="98"/>
      <c r="U4761" s="98"/>
      <c r="V4761" s="98"/>
      <c r="W4761" s="98"/>
      <c r="X4761" s="98"/>
      <c r="Y4761" s="98"/>
      <c r="Z4761" s="98"/>
      <c r="AA4761" s="98"/>
      <c r="AB4761" s="98"/>
      <c r="AC4761" s="98"/>
    </row>
    <row r="4762" spans="1:29" s="80" customFormat="1" hidden="1" x14ac:dyDescent="0.25">
      <c r="A4762" s="217"/>
      <c r="B4762" s="217"/>
      <c r="C4762" s="218"/>
      <c r="D4762" s="217"/>
      <c r="E4762" s="219"/>
      <c r="F4762" s="238" t="s">
        <v>223</v>
      </c>
      <c r="G4762" s="497" t="s">
        <v>224</v>
      </c>
      <c r="H4762" s="220"/>
      <c r="I4762" s="221"/>
      <c r="J4762" s="221">
        <f t="shared" si="350"/>
        <v>0</v>
      </c>
      <c r="K4762" s="221"/>
      <c r="L4762" s="221"/>
      <c r="M4762" s="221">
        <f t="shared" si="351"/>
        <v>0</v>
      </c>
      <c r="N4762" s="722"/>
      <c r="O4762" s="115"/>
      <c r="P4762" s="98"/>
      <c r="Q4762" s="98"/>
      <c r="R4762" s="98"/>
      <c r="S4762" s="98"/>
      <c r="T4762" s="98"/>
      <c r="U4762" s="98"/>
      <c r="V4762" s="98"/>
      <c r="W4762" s="98"/>
      <c r="X4762" s="98"/>
      <c r="Y4762" s="98"/>
      <c r="Z4762" s="98"/>
      <c r="AA4762" s="98"/>
      <c r="AB4762" s="98"/>
      <c r="AC4762" s="98"/>
    </row>
    <row r="4763" spans="1:29" s="80" customFormat="1" hidden="1" x14ac:dyDescent="0.25">
      <c r="A4763" s="217"/>
      <c r="B4763" s="217"/>
      <c r="C4763" s="218"/>
      <c r="D4763" s="217"/>
      <c r="E4763" s="219"/>
      <c r="F4763" s="238" t="s">
        <v>225</v>
      </c>
      <c r="G4763" s="497" t="s">
        <v>226</v>
      </c>
      <c r="H4763" s="220"/>
      <c r="I4763" s="221"/>
      <c r="J4763" s="221">
        <f t="shared" si="350"/>
        <v>0</v>
      </c>
      <c r="K4763" s="221"/>
      <c r="L4763" s="221"/>
      <c r="M4763" s="221">
        <f t="shared" si="351"/>
        <v>0</v>
      </c>
      <c r="N4763" s="722"/>
      <c r="O4763" s="115"/>
      <c r="P4763" s="98"/>
      <c r="Q4763" s="98"/>
      <c r="R4763" s="98"/>
      <c r="S4763" s="98"/>
      <c r="T4763" s="98"/>
      <c r="U4763" s="98"/>
      <c r="V4763" s="98"/>
      <c r="W4763" s="98"/>
      <c r="X4763" s="98"/>
      <c r="Y4763" s="98"/>
      <c r="Z4763" s="98"/>
      <c r="AA4763" s="98"/>
      <c r="AB4763" s="98"/>
      <c r="AC4763" s="98"/>
    </row>
    <row r="4764" spans="1:29" s="80" customFormat="1" hidden="1" x14ac:dyDescent="0.25">
      <c r="A4764" s="217"/>
      <c r="B4764" s="217"/>
      <c r="C4764" s="218"/>
      <c r="D4764" s="217"/>
      <c r="E4764" s="219"/>
      <c r="F4764" s="238" t="s">
        <v>227</v>
      </c>
      <c r="G4764" s="497" t="s">
        <v>228</v>
      </c>
      <c r="H4764" s="220"/>
      <c r="I4764" s="221"/>
      <c r="J4764" s="221">
        <f t="shared" si="350"/>
        <v>0</v>
      </c>
      <c r="K4764" s="221"/>
      <c r="L4764" s="221"/>
      <c r="M4764" s="221">
        <f t="shared" si="351"/>
        <v>0</v>
      </c>
      <c r="N4764" s="722"/>
      <c r="O4764" s="115"/>
      <c r="P4764" s="98"/>
      <c r="Q4764" s="98"/>
      <c r="R4764" s="98"/>
      <c r="S4764" s="98"/>
      <c r="T4764" s="98"/>
      <c r="U4764" s="98"/>
      <c r="V4764" s="98"/>
      <c r="W4764" s="98"/>
      <c r="X4764" s="98"/>
      <c r="Y4764" s="98"/>
      <c r="Z4764" s="98"/>
      <c r="AA4764" s="98"/>
      <c r="AB4764" s="98"/>
      <c r="AC4764" s="98"/>
    </row>
    <row r="4765" spans="1:29" s="80" customFormat="1" hidden="1" x14ac:dyDescent="0.25">
      <c r="A4765" s="217"/>
      <c r="B4765" s="217"/>
      <c r="C4765" s="218"/>
      <c r="D4765" s="217"/>
      <c r="E4765" s="219"/>
      <c r="F4765" s="238" t="s">
        <v>229</v>
      </c>
      <c r="G4765" s="497" t="s">
        <v>230</v>
      </c>
      <c r="H4765" s="220"/>
      <c r="I4765" s="221"/>
      <c r="J4765" s="221">
        <f t="shared" si="350"/>
        <v>0</v>
      </c>
      <c r="K4765" s="221"/>
      <c r="L4765" s="221"/>
      <c r="M4765" s="221">
        <f t="shared" si="351"/>
        <v>0</v>
      </c>
      <c r="N4765" s="722"/>
      <c r="O4765" s="115"/>
      <c r="P4765" s="98"/>
      <c r="Q4765" s="98"/>
      <c r="R4765" s="98"/>
      <c r="S4765" s="98"/>
      <c r="T4765" s="98"/>
      <c r="U4765" s="98"/>
      <c r="V4765" s="98"/>
      <c r="W4765" s="98"/>
      <c r="X4765" s="98"/>
      <c r="Y4765" s="98"/>
      <c r="Z4765" s="98"/>
      <c r="AA4765" s="98"/>
      <c r="AB4765" s="98"/>
      <c r="AC4765" s="98"/>
    </row>
    <row r="4766" spans="1:29" s="80" customFormat="1" hidden="1" x14ac:dyDescent="0.25">
      <c r="A4766" s="217"/>
      <c r="B4766" s="217"/>
      <c r="C4766" s="218"/>
      <c r="D4766" s="217"/>
      <c r="E4766" s="219"/>
      <c r="F4766" s="238" t="s">
        <v>231</v>
      </c>
      <c r="G4766" s="497" t="s">
        <v>4115</v>
      </c>
      <c r="H4766" s="220"/>
      <c r="I4766" s="221"/>
      <c r="J4766" s="221">
        <f t="shared" si="350"/>
        <v>0</v>
      </c>
      <c r="K4766" s="221"/>
      <c r="L4766" s="221"/>
      <c r="M4766" s="221">
        <f t="shared" si="351"/>
        <v>0</v>
      </c>
      <c r="N4766" s="722"/>
      <c r="O4766" s="115"/>
      <c r="P4766" s="98"/>
      <c r="Q4766" s="98"/>
      <c r="R4766" s="98"/>
      <c r="S4766" s="98"/>
      <c r="T4766" s="98"/>
      <c r="U4766" s="98"/>
      <c r="V4766" s="98"/>
      <c r="W4766" s="98"/>
      <c r="X4766" s="98"/>
      <c r="Y4766" s="98"/>
      <c r="Z4766" s="98"/>
      <c r="AA4766" s="98"/>
      <c r="AB4766" s="98"/>
      <c r="AC4766" s="98"/>
    </row>
    <row r="4767" spans="1:29" s="80" customFormat="1" hidden="1" x14ac:dyDescent="0.25">
      <c r="A4767" s="217"/>
      <c r="B4767" s="217"/>
      <c r="C4767" s="218"/>
      <c r="D4767" s="217"/>
      <c r="E4767" s="219"/>
      <c r="F4767" s="238" t="s">
        <v>232</v>
      </c>
      <c r="G4767" s="497" t="s">
        <v>4114</v>
      </c>
      <c r="H4767" s="220"/>
      <c r="I4767" s="221"/>
      <c r="J4767" s="221">
        <f t="shared" si="350"/>
        <v>0</v>
      </c>
      <c r="K4767" s="221"/>
      <c r="L4767" s="221"/>
      <c r="M4767" s="221">
        <f t="shared" si="351"/>
        <v>0</v>
      </c>
      <c r="N4767" s="722"/>
      <c r="O4767" s="115"/>
      <c r="P4767" s="98"/>
      <c r="Q4767" s="98"/>
      <c r="R4767" s="98"/>
      <c r="S4767" s="98"/>
      <c r="T4767" s="98"/>
      <c r="U4767" s="98"/>
      <c r="V4767" s="98"/>
      <c r="W4767" s="98"/>
      <c r="X4767" s="98"/>
      <c r="Y4767" s="98"/>
      <c r="Z4767" s="98"/>
      <c r="AA4767" s="98"/>
      <c r="AB4767" s="98"/>
      <c r="AC4767" s="98"/>
    </row>
    <row r="4768" spans="1:29" s="80" customFormat="1" hidden="1" x14ac:dyDescent="0.25">
      <c r="A4768" s="217"/>
      <c r="B4768" s="217"/>
      <c r="C4768" s="218"/>
      <c r="D4768" s="217"/>
      <c r="E4768" s="219"/>
      <c r="F4768" s="238" t="s">
        <v>233</v>
      </c>
      <c r="G4768" s="497" t="s">
        <v>42</v>
      </c>
      <c r="H4768" s="220"/>
      <c r="I4768" s="221"/>
      <c r="J4768" s="221">
        <f t="shared" si="350"/>
        <v>0</v>
      </c>
      <c r="K4768" s="221"/>
      <c r="L4768" s="221"/>
      <c r="M4768" s="221">
        <f t="shared" si="351"/>
        <v>0</v>
      </c>
      <c r="N4768" s="722"/>
      <c r="O4768" s="115"/>
      <c r="P4768" s="98"/>
      <c r="Q4768" s="98"/>
      <c r="R4768" s="98"/>
      <c r="S4768" s="98"/>
      <c r="T4768" s="98"/>
      <c r="U4768" s="98"/>
      <c r="V4768" s="98"/>
      <c r="W4768" s="98"/>
      <c r="X4768" s="98"/>
      <c r="Y4768" s="98"/>
      <c r="Z4768" s="98"/>
      <c r="AA4768" s="98"/>
      <c r="AB4768" s="98"/>
      <c r="AC4768" s="98"/>
    </row>
    <row r="4769" spans="1:29" s="80" customFormat="1" hidden="1" x14ac:dyDescent="0.25">
      <c r="A4769" s="217"/>
      <c r="B4769" s="217"/>
      <c r="C4769" s="218"/>
      <c r="D4769" s="217"/>
      <c r="E4769" s="219"/>
      <c r="F4769" s="238" t="s">
        <v>234</v>
      </c>
      <c r="G4769" s="497" t="s">
        <v>235</v>
      </c>
      <c r="H4769" s="220"/>
      <c r="I4769" s="221"/>
      <c r="J4769" s="221">
        <f t="shared" si="350"/>
        <v>0</v>
      </c>
      <c r="K4769" s="221"/>
      <c r="L4769" s="221"/>
      <c r="M4769" s="221">
        <f t="shared" si="351"/>
        <v>0</v>
      </c>
      <c r="N4769" s="722"/>
      <c r="O4769" s="115"/>
      <c r="P4769" s="98"/>
      <c r="Q4769" s="98"/>
      <c r="R4769" s="98"/>
      <c r="S4769" s="98"/>
      <c r="T4769" s="98"/>
      <c r="U4769" s="98"/>
      <c r="V4769" s="98"/>
      <c r="W4769" s="98"/>
      <c r="X4769" s="98"/>
      <c r="Y4769" s="98"/>
      <c r="Z4769" s="98"/>
      <c r="AA4769" s="98"/>
      <c r="AB4769" s="98"/>
      <c r="AC4769" s="98"/>
    </row>
    <row r="4770" spans="1:29" s="80" customFormat="1" hidden="1" x14ac:dyDescent="0.25">
      <c r="A4770" s="217"/>
      <c r="B4770" s="217"/>
      <c r="C4770" s="218"/>
      <c r="D4770" s="217"/>
      <c r="E4770" s="219"/>
      <c r="F4770" s="238" t="s">
        <v>236</v>
      </c>
      <c r="G4770" s="497" t="s">
        <v>237</v>
      </c>
      <c r="H4770" s="220"/>
      <c r="I4770" s="221"/>
      <c r="J4770" s="221">
        <f t="shared" si="350"/>
        <v>0</v>
      </c>
      <c r="K4770" s="221"/>
      <c r="L4770" s="221"/>
      <c r="M4770" s="221">
        <f t="shared" si="351"/>
        <v>0</v>
      </c>
      <c r="N4770" s="722"/>
      <c r="O4770" s="115"/>
      <c r="P4770" s="98"/>
      <c r="Q4770" s="98"/>
      <c r="R4770" s="98"/>
      <c r="S4770" s="98"/>
      <c r="T4770" s="98"/>
      <c r="U4770" s="98"/>
      <c r="V4770" s="98"/>
      <c r="W4770" s="98"/>
      <c r="X4770" s="98"/>
      <c r="Y4770" s="98"/>
      <c r="Z4770" s="98"/>
      <c r="AA4770" s="98"/>
      <c r="AB4770" s="98"/>
      <c r="AC4770" s="98"/>
    </row>
    <row r="4771" spans="1:29" s="80" customFormat="1" ht="30" hidden="1" x14ac:dyDescent="0.25">
      <c r="A4771" s="217"/>
      <c r="B4771" s="217"/>
      <c r="C4771" s="218"/>
      <c r="D4771" s="217"/>
      <c r="E4771" s="219"/>
      <c r="F4771" s="238" t="s">
        <v>238</v>
      </c>
      <c r="G4771" s="497" t="s">
        <v>239</v>
      </c>
      <c r="H4771" s="220"/>
      <c r="I4771" s="221"/>
      <c r="J4771" s="221">
        <f t="shared" si="350"/>
        <v>0</v>
      </c>
      <c r="K4771" s="221"/>
      <c r="L4771" s="221"/>
      <c r="M4771" s="221">
        <f t="shared" si="351"/>
        <v>0</v>
      </c>
      <c r="N4771" s="722"/>
      <c r="O4771" s="115"/>
      <c r="P4771" s="98"/>
      <c r="Q4771" s="98"/>
      <c r="R4771" s="98"/>
      <c r="S4771" s="98"/>
      <c r="T4771" s="98"/>
      <c r="U4771" s="98"/>
      <c r="V4771" s="98"/>
      <c r="W4771" s="98"/>
      <c r="X4771" s="98"/>
      <c r="Y4771" s="98"/>
      <c r="Z4771" s="98"/>
      <c r="AA4771" s="98"/>
      <c r="AB4771" s="98"/>
      <c r="AC4771" s="98"/>
    </row>
    <row r="4772" spans="1:29" s="80" customFormat="1" hidden="1" x14ac:dyDescent="0.25">
      <c r="A4772" s="217"/>
      <c r="B4772" s="217"/>
      <c r="C4772" s="218"/>
      <c r="D4772" s="217"/>
      <c r="E4772" s="219"/>
      <c r="F4772" s="238" t="s">
        <v>240</v>
      </c>
      <c r="G4772" s="497" t="s">
        <v>241</v>
      </c>
      <c r="H4772" s="220"/>
      <c r="I4772" s="221"/>
      <c r="J4772" s="221">
        <f t="shared" si="350"/>
        <v>0</v>
      </c>
      <c r="K4772" s="221"/>
      <c r="L4772" s="221"/>
      <c r="M4772" s="221">
        <f t="shared" si="351"/>
        <v>0</v>
      </c>
      <c r="N4772" s="722"/>
      <c r="O4772" s="115"/>
      <c r="P4772" s="98"/>
      <c r="Q4772" s="98"/>
      <c r="R4772" s="98"/>
      <c r="S4772" s="98"/>
      <c r="T4772" s="98"/>
      <c r="U4772" s="98"/>
      <c r="V4772" s="98"/>
      <c r="W4772" s="98"/>
      <c r="X4772" s="98"/>
      <c r="Y4772" s="98"/>
      <c r="Z4772" s="98"/>
      <c r="AA4772" s="98"/>
      <c r="AB4772" s="98"/>
      <c r="AC4772" s="98"/>
    </row>
    <row r="4773" spans="1:29" s="80" customFormat="1" ht="30" hidden="1" x14ac:dyDescent="0.25">
      <c r="A4773" s="217"/>
      <c r="B4773" s="217"/>
      <c r="C4773" s="218"/>
      <c r="D4773" s="217"/>
      <c r="E4773" s="219"/>
      <c r="F4773" s="238" t="s">
        <v>242</v>
      </c>
      <c r="G4773" s="497" t="s">
        <v>243</v>
      </c>
      <c r="H4773" s="220"/>
      <c r="I4773" s="221"/>
      <c r="J4773" s="221">
        <f t="shared" si="350"/>
        <v>0</v>
      </c>
      <c r="K4773" s="221"/>
      <c r="L4773" s="221"/>
      <c r="M4773" s="221">
        <f t="shared" si="351"/>
        <v>0</v>
      </c>
      <c r="N4773" s="722"/>
      <c r="O4773" s="115"/>
      <c r="P4773" s="98"/>
      <c r="Q4773" s="98"/>
      <c r="R4773" s="98"/>
      <c r="S4773" s="98"/>
      <c r="T4773" s="98"/>
      <c r="U4773" s="98"/>
      <c r="V4773" s="98"/>
      <c r="W4773" s="98"/>
      <c r="X4773" s="98"/>
      <c r="Y4773" s="98"/>
      <c r="Z4773" s="98"/>
      <c r="AA4773" s="98"/>
      <c r="AB4773" s="98"/>
      <c r="AC4773" s="98"/>
    </row>
    <row r="4774" spans="1:29" s="80" customFormat="1" hidden="1" x14ac:dyDescent="0.25">
      <c r="A4774" s="217"/>
      <c r="B4774" s="217"/>
      <c r="C4774" s="218"/>
      <c r="D4774" s="217"/>
      <c r="E4774" s="219"/>
      <c r="F4774" s="238" t="s">
        <v>244</v>
      </c>
      <c r="G4774" s="497" t="s">
        <v>245</v>
      </c>
      <c r="H4774" s="220"/>
      <c r="I4774" s="221"/>
      <c r="J4774" s="221">
        <f t="shared" si="350"/>
        <v>0</v>
      </c>
      <c r="K4774" s="221"/>
      <c r="L4774" s="221"/>
      <c r="M4774" s="221">
        <f t="shared" si="351"/>
        <v>0</v>
      </c>
      <c r="N4774" s="722"/>
      <c r="O4774" s="115"/>
      <c r="P4774" s="98"/>
      <c r="Q4774" s="98"/>
      <c r="R4774" s="98"/>
      <c r="S4774" s="98"/>
      <c r="T4774" s="98"/>
      <c r="U4774" s="98"/>
      <c r="V4774" s="98"/>
      <c r="W4774" s="98"/>
      <c r="X4774" s="98"/>
      <c r="Y4774" s="98"/>
      <c r="Z4774" s="98"/>
      <c r="AA4774" s="98"/>
      <c r="AB4774" s="98"/>
      <c r="AC4774" s="98"/>
    </row>
    <row r="4775" spans="1:29" s="80" customFormat="1" hidden="1" x14ac:dyDescent="0.25">
      <c r="A4775" s="217"/>
      <c r="B4775" s="217"/>
      <c r="C4775" s="218"/>
      <c r="D4775" s="217"/>
      <c r="E4775" s="219"/>
      <c r="F4775" s="238" t="s">
        <v>246</v>
      </c>
      <c r="G4775" s="497" t="s">
        <v>247</v>
      </c>
      <c r="H4775" s="220"/>
      <c r="I4775" s="221"/>
      <c r="J4775" s="221">
        <f t="shared" si="350"/>
        <v>0</v>
      </c>
      <c r="K4775" s="221"/>
      <c r="L4775" s="221"/>
      <c r="M4775" s="221">
        <f t="shared" si="351"/>
        <v>0</v>
      </c>
      <c r="N4775" s="722"/>
      <c r="O4775" s="115"/>
      <c r="P4775" s="98"/>
      <c r="Q4775" s="98"/>
      <c r="R4775" s="98"/>
      <c r="S4775" s="98"/>
      <c r="T4775" s="98"/>
      <c r="U4775" s="98"/>
      <c r="V4775" s="98"/>
      <c r="W4775" s="98"/>
      <c r="X4775" s="98"/>
      <c r="Y4775" s="98"/>
      <c r="Z4775" s="98"/>
      <c r="AA4775" s="98"/>
      <c r="AB4775" s="98"/>
      <c r="AC4775" s="98"/>
    </row>
    <row r="4776" spans="1:29" s="80" customFormat="1" ht="14.25" customHeight="1" x14ac:dyDescent="0.25">
      <c r="A4776" s="217"/>
      <c r="B4776" s="217"/>
      <c r="C4776" s="218"/>
      <c r="D4776" s="217"/>
      <c r="E4776" s="219"/>
      <c r="F4776" s="217"/>
      <c r="G4776" s="511" t="s">
        <v>3940</v>
      </c>
      <c r="H4776" s="239">
        <f>SUM(H4760:H4775)</f>
        <v>3000000</v>
      </c>
      <c r="I4776" s="240">
        <f>SUM(I4761:I4775)</f>
        <v>0</v>
      </c>
      <c r="J4776" s="240">
        <f>SUM(J4760:J4775)</f>
        <v>3000000</v>
      </c>
      <c r="K4776" s="240">
        <f>SUM(K4760:K4775)</f>
        <v>1643400</v>
      </c>
      <c r="L4776" s="240">
        <f>SUM(L4761:L4775)</f>
        <v>0</v>
      </c>
      <c r="M4776" s="240">
        <f>SUM(M4760:M4775)</f>
        <v>1643400</v>
      </c>
      <c r="N4776" s="724"/>
      <c r="O4776" s="115"/>
      <c r="P4776" s="98"/>
      <c r="Q4776" s="98"/>
      <c r="R4776" s="98"/>
      <c r="S4776" s="98"/>
      <c r="T4776" s="98"/>
      <c r="U4776" s="98"/>
      <c r="V4776" s="98"/>
      <c r="W4776" s="98"/>
      <c r="X4776" s="98"/>
      <c r="Y4776" s="98"/>
      <c r="Z4776" s="98"/>
      <c r="AA4776" s="98"/>
      <c r="AB4776" s="98"/>
      <c r="AC4776" s="98"/>
    </row>
    <row r="4777" spans="1:29" s="80" customFormat="1" ht="30" customHeight="1" x14ac:dyDescent="0.25">
      <c r="A4777" s="217"/>
      <c r="B4777" s="217"/>
      <c r="C4777" s="218"/>
      <c r="D4777" s="217"/>
      <c r="E4777" s="234"/>
      <c r="F4777" s="233"/>
      <c r="G4777" s="499" t="s">
        <v>4291</v>
      </c>
      <c r="H4777" s="235"/>
      <c r="I4777" s="236"/>
      <c r="J4777" s="237"/>
      <c r="K4777" s="237"/>
      <c r="L4777" s="237"/>
      <c r="M4777" s="237"/>
      <c r="N4777" s="723"/>
      <c r="O4777" s="115"/>
      <c r="P4777" s="98"/>
      <c r="Q4777" s="98"/>
      <c r="R4777" s="98"/>
      <c r="S4777" s="98"/>
      <c r="T4777" s="98"/>
      <c r="U4777" s="98"/>
      <c r="V4777" s="98"/>
      <c r="W4777" s="98"/>
      <c r="X4777" s="98"/>
      <c r="Y4777" s="98"/>
      <c r="Z4777" s="98"/>
      <c r="AA4777" s="98"/>
      <c r="AB4777" s="98"/>
      <c r="AC4777" s="98"/>
    </row>
    <row r="4778" spans="1:29" s="80" customFormat="1" ht="16.5" customHeight="1" x14ac:dyDescent="0.25">
      <c r="A4778" s="217"/>
      <c r="B4778" s="217"/>
      <c r="C4778" s="218"/>
      <c r="D4778" s="217"/>
      <c r="E4778" s="219"/>
      <c r="F4778" s="238" t="s">
        <v>219</v>
      </c>
      <c r="G4778" s="497" t="s">
        <v>220</v>
      </c>
      <c r="H4778" s="220">
        <f>SUM(H4699:H4758)</f>
        <v>3000000</v>
      </c>
      <c r="I4778" s="221"/>
      <c r="J4778" s="221">
        <f>SUM(H4778:I4778)</f>
        <v>3000000</v>
      </c>
      <c r="K4778" s="221">
        <f>SUM(K4699:K4758)</f>
        <v>1643400</v>
      </c>
      <c r="L4778" s="221"/>
      <c r="M4778" s="221">
        <f>SUM(K4778:L4778)</f>
        <v>1643400</v>
      </c>
      <c r="N4778" s="722"/>
      <c r="O4778" s="115"/>
      <c r="P4778" s="98"/>
      <c r="Q4778" s="98"/>
      <c r="R4778" s="98"/>
      <c r="S4778" s="98"/>
      <c r="T4778" s="98"/>
      <c r="U4778" s="98"/>
      <c r="V4778" s="98"/>
      <c r="W4778" s="98"/>
      <c r="X4778" s="98"/>
      <c r="Y4778" s="98"/>
      <c r="Z4778" s="98"/>
      <c r="AA4778" s="98"/>
      <c r="AB4778" s="98"/>
      <c r="AC4778" s="98"/>
    </row>
    <row r="4779" spans="1:29" s="80" customFormat="1" hidden="1" x14ac:dyDescent="0.25">
      <c r="A4779" s="217"/>
      <c r="B4779" s="217"/>
      <c r="C4779" s="218"/>
      <c r="D4779" s="217"/>
      <c r="E4779" s="219"/>
      <c r="F4779" s="238" t="s">
        <v>221</v>
      </c>
      <c r="G4779" s="497" t="s">
        <v>222</v>
      </c>
      <c r="H4779" s="220"/>
      <c r="I4779" s="221"/>
      <c r="J4779" s="221">
        <f t="shared" ref="J4779:J4793" si="352">SUM(H4779:I4779)</f>
        <v>0</v>
      </c>
      <c r="K4779" s="221"/>
      <c r="L4779" s="221"/>
      <c r="M4779" s="221">
        <f t="shared" ref="M4779:M4793" si="353">SUM(K4779:L4779)</f>
        <v>0</v>
      </c>
      <c r="N4779" s="722"/>
      <c r="O4779" s="115"/>
      <c r="P4779" s="98"/>
      <c r="Q4779" s="98"/>
      <c r="R4779" s="98"/>
      <c r="S4779" s="98"/>
      <c r="T4779" s="98"/>
      <c r="U4779" s="98"/>
      <c r="V4779" s="98"/>
      <c r="W4779" s="98"/>
      <c r="X4779" s="98"/>
      <c r="Y4779" s="98"/>
      <c r="Z4779" s="98"/>
      <c r="AA4779" s="98"/>
      <c r="AB4779" s="98"/>
      <c r="AC4779" s="98"/>
    </row>
    <row r="4780" spans="1:29" s="80" customFormat="1" hidden="1" x14ac:dyDescent="0.25">
      <c r="A4780" s="217"/>
      <c r="B4780" s="217"/>
      <c r="C4780" s="218"/>
      <c r="D4780" s="217"/>
      <c r="E4780" s="219"/>
      <c r="F4780" s="238" t="s">
        <v>223</v>
      </c>
      <c r="G4780" s="497" t="s">
        <v>224</v>
      </c>
      <c r="H4780" s="220"/>
      <c r="I4780" s="221"/>
      <c r="J4780" s="221">
        <f t="shared" si="352"/>
        <v>0</v>
      </c>
      <c r="K4780" s="221"/>
      <c r="L4780" s="221"/>
      <c r="M4780" s="221">
        <f t="shared" si="353"/>
        <v>0</v>
      </c>
      <c r="N4780" s="722"/>
      <c r="O4780" s="115"/>
      <c r="P4780" s="98"/>
      <c r="Q4780" s="98"/>
      <c r="R4780" s="98"/>
      <c r="S4780" s="98"/>
      <c r="T4780" s="98"/>
      <c r="U4780" s="98"/>
      <c r="V4780" s="98"/>
      <c r="W4780" s="98"/>
      <c r="X4780" s="98"/>
      <c r="Y4780" s="98"/>
      <c r="Z4780" s="98"/>
      <c r="AA4780" s="98"/>
      <c r="AB4780" s="98"/>
      <c r="AC4780" s="98"/>
    </row>
    <row r="4781" spans="1:29" s="80" customFormat="1" hidden="1" x14ac:dyDescent="0.25">
      <c r="A4781" s="217"/>
      <c r="B4781" s="217"/>
      <c r="C4781" s="218"/>
      <c r="D4781" s="217"/>
      <c r="E4781" s="219"/>
      <c r="F4781" s="238" t="s">
        <v>225</v>
      </c>
      <c r="G4781" s="497" t="s">
        <v>226</v>
      </c>
      <c r="H4781" s="220"/>
      <c r="I4781" s="221"/>
      <c r="J4781" s="221">
        <f t="shared" si="352"/>
        <v>0</v>
      </c>
      <c r="K4781" s="221"/>
      <c r="L4781" s="221"/>
      <c r="M4781" s="221">
        <f t="shared" si="353"/>
        <v>0</v>
      </c>
      <c r="N4781" s="722"/>
      <c r="O4781" s="115"/>
      <c r="P4781" s="98"/>
      <c r="Q4781" s="98"/>
      <c r="R4781" s="98"/>
      <c r="S4781" s="98"/>
      <c r="T4781" s="98"/>
      <c r="U4781" s="98"/>
      <c r="V4781" s="98"/>
      <c r="W4781" s="98"/>
      <c r="X4781" s="98"/>
      <c r="Y4781" s="98"/>
      <c r="Z4781" s="98"/>
      <c r="AA4781" s="98"/>
      <c r="AB4781" s="98"/>
      <c r="AC4781" s="98"/>
    </row>
    <row r="4782" spans="1:29" s="80" customFormat="1" hidden="1" x14ac:dyDescent="0.25">
      <c r="A4782" s="217"/>
      <c r="B4782" s="217"/>
      <c r="C4782" s="218"/>
      <c r="D4782" s="217"/>
      <c r="E4782" s="219"/>
      <c r="F4782" s="238" t="s">
        <v>227</v>
      </c>
      <c r="G4782" s="497" t="s">
        <v>228</v>
      </c>
      <c r="H4782" s="220"/>
      <c r="I4782" s="221"/>
      <c r="J4782" s="221">
        <f t="shared" si="352"/>
        <v>0</v>
      </c>
      <c r="K4782" s="221"/>
      <c r="L4782" s="221"/>
      <c r="M4782" s="221">
        <f t="shared" si="353"/>
        <v>0</v>
      </c>
      <c r="N4782" s="722"/>
      <c r="O4782" s="115"/>
      <c r="P4782" s="98"/>
      <c r="Q4782" s="98"/>
      <c r="R4782" s="98"/>
      <c r="S4782" s="98"/>
      <c r="T4782" s="98"/>
      <c r="U4782" s="98"/>
      <c r="V4782" s="98"/>
      <c r="W4782" s="98"/>
      <c r="X4782" s="98"/>
      <c r="Y4782" s="98"/>
      <c r="Z4782" s="98"/>
      <c r="AA4782" s="98"/>
      <c r="AB4782" s="98"/>
      <c r="AC4782" s="98"/>
    </row>
    <row r="4783" spans="1:29" s="80" customFormat="1" hidden="1" x14ac:dyDescent="0.25">
      <c r="A4783" s="217"/>
      <c r="B4783" s="217"/>
      <c r="C4783" s="218"/>
      <c r="D4783" s="217"/>
      <c r="E4783" s="219"/>
      <c r="F4783" s="238" t="s">
        <v>229</v>
      </c>
      <c r="G4783" s="497" t="s">
        <v>230</v>
      </c>
      <c r="H4783" s="220"/>
      <c r="I4783" s="221"/>
      <c r="J4783" s="221">
        <f t="shared" si="352"/>
        <v>0</v>
      </c>
      <c r="K4783" s="221"/>
      <c r="L4783" s="221"/>
      <c r="M4783" s="221">
        <f t="shared" si="353"/>
        <v>0</v>
      </c>
      <c r="N4783" s="722"/>
      <c r="O4783" s="115"/>
      <c r="P4783" s="98"/>
      <c r="Q4783" s="98"/>
      <c r="R4783" s="98"/>
      <c r="S4783" s="98"/>
      <c r="T4783" s="98"/>
      <c r="U4783" s="98"/>
      <c r="V4783" s="98"/>
      <c r="W4783" s="98"/>
      <c r="X4783" s="98"/>
      <c r="Y4783" s="98"/>
      <c r="Z4783" s="98"/>
      <c r="AA4783" s="98"/>
      <c r="AB4783" s="98"/>
      <c r="AC4783" s="98"/>
    </row>
    <row r="4784" spans="1:29" s="80" customFormat="1" hidden="1" x14ac:dyDescent="0.25">
      <c r="A4784" s="217"/>
      <c r="B4784" s="217"/>
      <c r="C4784" s="218"/>
      <c r="D4784" s="217"/>
      <c r="E4784" s="219"/>
      <c r="F4784" s="238" t="s">
        <v>231</v>
      </c>
      <c r="G4784" s="497" t="s">
        <v>4115</v>
      </c>
      <c r="H4784" s="220"/>
      <c r="I4784" s="221"/>
      <c r="J4784" s="221">
        <f t="shared" si="352"/>
        <v>0</v>
      </c>
      <c r="K4784" s="221"/>
      <c r="L4784" s="221"/>
      <c r="M4784" s="221">
        <f t="shared" si="353"/>
        <v>0</v>
      </c>
      <c r="N4784" s="722"/>
      <c r="O4784" s="115"/>
      <c r="P4784" s="98"/>
      <c r="Q4784" s="98"/>
      <c r="R4784" s="98"/>
      <c r="S4784" s="98"/>
      <c r="T4784" s="98"/>
      <c r="U4784" s="98"/>
      <c r="V4784" s="98"/>
      <c r="W4784" s="98"/>
      <c r="X4784" s="98"/>
      <c r="Y4784" s="98"/>
      <c r="Z4784" s="98"/>
      <c r="AA4784" s="98"/>
      <c r="AB4784" s="98"/>
      <c r="AC4784" s="98"/>
    </row>
    <row r="4785" spans="1:29" s="80" customFormat="1" hidden="1" x14ac:dyDescent="0.25">
      <c r="A4785" s="217"/>
      <c r="B4785" s="217"/>
      <c r="C4785" s="218"/>
      <c r="D4785" s="217"/>
      <c r="E4785" s="219"/>
      <c r="F4785" s="238" t="s">
        <v>232</v>
      </c>
      <c r="G4785" s="497" t="s">
        <v>4114</v>
      </c>
      <c r="H4785" s="220"/>
      <c r="I4785" s="221"/>
      <c r="J4785" s="221">
        <f t="shared" si="352"/>
        <v>0</v>
      </c>
      <c r="K4785" s="221"/>
      <c r="L4785" s="221"/>
      <c r="M4785" s="221">
        <f t="shared" si="353"/>
        <v>0</v>
      </c>
      <c r="N4785" s="722"/>
      <c r="O4785" s="115"/>
      <c r="P4785" s="98"/>
      <c r="Q4785" s="98"/>
      <c r="R4785" s="98"/>
      <c r="S4785" s="98"/>
      <c r="T4785" s="98"/>
      <c r="U4785" s="98"/>
      <c r="V4785" s="98"/>
      <c r="W4785" s="98"/>
      <c r="X4785" s="98"/>
      <c r="Y4785" s="98"/>
      <c r="Z4785" s="98"/>
      <c r="AA4785" s="98"/>
      <c r="AB4785" s="98"/>
      <c r="AC4785" s="98"/>
    </row>
    <row r="4786" spans="1:29" s="80" customFormat="1" hidden="1" x14ac:dyDescent="0.25">
      <c r="A4786" s="217"/>
      <c r="B4786" s="217"/>
      <c r="C4786" s="218"/>
      <c r="D4786" s="217"/>
      <c r="E4786" s="219"/>
      <c r="F4786" s="238" t="s">
        <v>233</v>
      </c>
      <c r="G4786" s="497" t="s">
        <v>42</v>
      </c>
      <c r="H4786" s="220"/>
      <c r="I4786" s="221"/>
      <c r="J4786" s="221">
        <f t="shared" si="352"/>
        <v>0</v>
      </c>
      <c r="K4786" s="221"/>
      <c r="L4786" s="221"/>
      <c r="M4786" s="221">
        <f t="shared" si="353"/>
        <v>0</v>
      </c>
      <c r="N4786" s="722"/>
      <c r="O4786" s="115"/>
      <c r="P4786" s="98"/>
      <c r="Q4786" s="98"/>
      <c r="R4786" s="98"/>
      <c r="S4786" s="98"/>
      <c r="T4786" s="98"/>
      <c r="U4786" s="98"/>
      <c r="V4786" s="98"/>
      <c r="W4786" s="98"/>
      <c r="X4786" s="98"/>
      <c r="Y4786" s="98"/>
      <c r="Z4786" s="98"/>
      <c r="AA4786" s="98"/>
      <c r="AB4786" s="98"/>
      <c r="AC4786" s="98"/>
    </row>
    <row r="4787" spans="1:29" s="80" customFormat="1" hidden="1" x14ac:dyDescent="0.25">
      <c r="A4787" s="217"/>
      <c r="B4787" s="217"/>
      <c r="C4787" s="218"/>
      <c r="D4787" s="217"/>
      <c r="E4787" s="219"/>
      <c r="F4787" s="238" t="s">
        <v>234</v>
      </c>
      <c r="G4787" s="497" t="s">
        <v>235</v>
      </c>
      <c r="H4787" s="220"/>
      <c r="I4787" s="221"/>
      <c r="J4787" s="221">
        <f t="shared" si="352"/>
        <v>0</v>
      </c>
      <c r="K4787" s="221"/>
      <c r="L4787" s="221"/>
      <c r="M4787" s="221">
        <f t="shared" si="353"/>
        <v>0</v>
      </c>
      <c r="N4787" s="722"/>
      <c r="O4787" s="115"/>
      <c r="P4787" s="98"/>
      <c r="Q4787" s="98"/>
      <c r="R4787" s="98"/>
      <c r="S4787" s="98"/>
      <c r="T4787" s="98"/>
      <c r="U4787" s="98"/>
      <c r="V4787" s="98"/>
      <c r="W4787" s="98"/>
      <c r="X4787" s="98"/>
      <c r="Y4787" s="98"/>
      <c r="Z4787" s="98"/>
      <c r="AA4787" s="98"/>
      <c r="AB4787" s="98"/>
      <c r="AC4787" s="98"/>
    </row>
    <row r="4788" spans="1:29" s="80" customFormat="1" hidden="1" x14ac:dyDescent="0.25">
      <c r="A4788" s="217"/>
      <c r="B4788" s="217"/>
      <c r="C4788" s="218"/>
      <c r="D4788" s="217"/>
      <c r="E4788" s="219"/>
      <c r="F4788" s="238" t="s">
        <v>236</v>
      </c>
      <c r="G4788" s="497" t="s">
        <v>237</v>
      </c>
      <c r="H4788" s="220"/>
      <c r="I4788" s="221"/>
      <c r="J4788" s="221">
        <f t="shared" si="352"/>
        <v>0</v>
      </c>
      <c r="K4788" s="221"/>
      <c r="L4788" s="221"/>
      <c r="M4788" s="221">
        <f t="shared" si="353"/>
        <v>0</v>
      </c>
      <c r="N4788" s="722"/>
      <c r="O4788" s="115"/>
      <c r="P4788" s="98"/>
      <c r="Q4788" s="98"/>
      <c r="R4788" s="98"/>
      <c r="S4788" s="98"/>
      <c r="T4788" s="98"/>
      <c r="U4788" s="98"/>
      <c r="V4788" s="98"/>
      <c r="W4788" s="98"/>
      <c r="X4788" s="98"/>
      <c r="Y4788" s="98"/>
      <c r="Z4788" s="98"/>
      <c r="AA4788" s="98"/>
      <c r="AB4788" s="98"/>
      <c r="AC4788" s="98"/>
    </row>
    <row r="4789" spans="1:29" s="80" customFormat="1" ht="30" hidden="1" x14ac:dyDescent="0.25">
      <c r="A4789" s="217"/>
      <c r="B4789" s="217"/>
      <c r="C4789" s="218"/>
      <c r="D4789" s="217"/>
      <c r="E4789" s="219"/>
      <c r="F4789" s="238" t="s">
        <v>238</v>
      </c>
      <c r="G4789" s="497" t="s">
        <v>239</v>
      </c>
      <c r="H4789" s="220"/>
      <c r="I4789" s="221"/>
      <c r="J4789" s="221">
        <f t="shared" si="352"/>
        <v>0</v>
      </c>
      <c r="K4789" s="221"/>
      <c r="L4789" s="221"/>
      <c r="M4789" s="221">
        <f t="shared" si="353"/>
        <v>0</v>
      </c>
      <c r="N4789" s="722"/>
      <c r="O4789" s="115"/>
      <c r="P4789" s="98"/>
      <c r="Q4789" s="98"/>
      <c r="R4789" s="98"/>
      <c r="S4789" s="98"/>
      <c r="T4789" s="98"/>
      <c r="U4789" s="98"/>
      <c r="V4789" s="98"/>
      <c r="W4789" s="98"/>
      <c r="X4789" s="98"/>
      <c r="Y4789" s="98"/>
      <c r="Z4789" s="98"/>
      <c r="AA4789" s="98"/>
      <c r="AB4789" s="98"/>
      <c r="AC4789" s="98"/>
    </row>
    <row r="4790" spans="1:29" s="80" customFormat="1" hidden="1" x14ac:dyDescent="0.25">
      <c r="A4790" s="217"/>
      <c r="B4790" s="217"/>
      <c r="C4790" s="218"/>
      <c r="D4790" s="217"/>
      <c r="E4790" s="219"/>
      <c r="F4790" s="238" t="s">
        <v>240</v>
      </c>
      <c r="G4790" s="497" t="s">
        <v>241</v>
      </c>
      <c r="H4790" s="220"/>
      <c r="I4790" s="221"/>
      <c r="J4790" s="221">
        <f t="shared" si="352"/>
        <v>0</v>
      </c>
      <c r="K4790" s="221"/>
      <c r="L4790" s="221"/>
      <c r="M4790" s="221">
        <f t="shared" si="353"/>
        <v>0</v>
      </c>
      <c r="N4790" s="722"/>
      <c r="O4790" s="115"/>
      <c r="P4790" s="98"/>
      <c r="Q4790" s="98"/>
      <c r="R4790" s="98"/>
      <c r="S4790" s="98"/>
      <c r="T4790" s="98"/>
      <c r="U4790" s="98"/>
      <c r="V4790" s="98"/>
      <c r="W4790" s="98"/>
      <c r="X4790" s="98"/>
      <c r="Y4790" s="98"/>
      <c r="Z4790" s="98"/>
      <c r="AA4790" s="98"/>
      <c r="AB4790" s="98"/>
      <c r="AC4790" s="98"/>
    </row>
    <row r="4791" spans="1:29" s="80" customFormat="1" ht="30" hidden="1" x14ac:dyDescent="0.25">
      <c r="A4791" s="217"/>
      <c r="B4791" s="217"/>
      <c r="C4791" s="218"/>
      <c r="D4791" s="217"/>
      <c r="E4791" s="219"/>
      <c r="F4791" s="238" t="s">
        <v>242</v>
      </c>
      <c r="G4791" s="497" t="s">
        <v>243</v>
      </c>
      <c r="H4791" s="220"/>
      <c r="I4791" s="221"/>
      <c r="J4791" s="221">
        <f t="shared" si="352"/>
        <v>0</v>
      </c>
      <c r="K4791" s="221"/>
      <c r="L4791" s="221"/>
      <c r="M4791" s="221">
        <f t="shared" si="353"/>
        <v>0</v>
      </c>
      <c r="N4791" s="722"/>
      <c r="O4791" s="115"/>
      <c r="P4791" s="98"/>
      <c r="Q4791" s="98"/>
      <c r="R4791" s="98"/>
      <c r="S4791" s="98"/>
      <c r="T4791" s="98"/>
      <c r="U4791" s="98"/>
      <c r="V4791" s="98"/>
      <c r="W4791" s="98"/>
      <c r="X4791" s="98"/>
      <c r="Y4791" s="98"/>
      <c r="Z4791" s="98"/>
      <c r="AA4791" s="98"/>
      <c r="AB4791" s="98"/>
      <c r="AC4791" s="98"/>
    </row>
    <row r="4792" spans="1:29" s="80" customFormat="1" hidden="1" x14ac:dyDescent="0.25">
      <c r="A4792" s="217"/>
      <c r="B4792" s="217"/>
      <c r="C4792" s="218"/>
      <c r="D4792" s="217"/>
      <c r="E4792" s="219"/>
      <c r="F4792" s="238" t="s">
        <v>244</v>
      </c>
      <c r="G4792" s="497" t="s">
        <v>245</v>
      </c>
      <c r="H4792" s="220"/>
      <c r="I4792" s="221"/>
      <c r="J4792" s="221">
        <f t="shared" si="352"/>
        <v>0</v>
      </c>
      <c r="K4792" s="221"/>
      <c r="L4792" s="221"/>
      <c r="M4792" s="221">
        <f t="shared" si="353"/>
        <v>0</v>
      </c>
      <c r="N4792" s="722"/>
      <c r="O4792" s="115"/>
      <c r="P4792" s="98"/>
      <c r="Q4792" s="98"/>
      <c r="R4792" s="98"/>
      <c r="S4792" s="98"/>
      <c r="T4792" s="98"/>
      <c r="U4792" s="98"/>
      <c r="V4792" s="98"/>
      <c r="W4792" s="98"/>
      <c r="X4792" s="98"/>
      <c r="Y4792" s="98"/>
      <c r="Z4792" s="98"/>
      <c r="AA4792" s="98"/>
      <c r="AB4792" s="98"/>
      <c r="AC4792" s="98"/>
    </row>
    <row r="4793" spans="1:29" s="80" customFormat="1" hidden="1" x14ac:dyDescent="0.25">
      <c r="A4793" s="217"/>
      <c r="B4793" s="217"/>
      <c r="C4793" s="218"/>
      <c r="D4793" s="217"/>
      <c r="E4793" s="219"/>
      <c r="F4793" s="238" t="s">
        <v>246</v>
      </c>
      <c r="G4793" s="497" t="s">
        <v>247</v>
      </c>
      <c r="H4793" s="220"/>
      <c r="I4793" s="221"/>
      <c r="J4793" s="221">
        <f t="shared" si="352"/>
        <v>0</v>
      </c>
      <c r="K4793" s="221"/>
      <c r="L4793" s="221"/>
      <c r="M4793" s="221">
        <f t="shared" si="353"/>
        <v>0</v>
      </c>
      <c r="N4793" s="722"/>
      <c r="O4793" s="115"/>
      <c r="P4793" s="98"/>
      <c r="Q4793" s="98"/>
      <c r="R4793" s="98"/>
      <c r="S4793" s="98"/>
      <c r="T4793" s="98"/>
      <c r="U4793" s="98"/>
      <c r="V4793" s="98"/>
      <c r="W4793" s="98"/>
      <c r="X4793" s="98"/>
      <c r="Y4793" s="98"/>
      <c r="Z4793" s="98"/>
      <c r="AA4793" s="98"/>
      <c r="AB4793" s="98"/>
      <c r="AC4793" s="98"/>
    </row>
    <row r="4794" spans="1:29" s="80" customFormat="1" ht="14.25" customHeight="1" x14ac:dyDescent="0.25">
      <c r="A4794" s="217"/>
      <c r="B4794" s="217"/>
      <c r="C4794" s="218"/>
      <c r="D4794" s="217"/>
      <c r="E4794" s="219"/>
      <c r="F4794" s="217"/>
      <c r="G4794" s="498" t="s">
        <v>4292</v>
      </c>
      <c r="H4794" s="239">
        <f>SUM(H4778:H4793)</f>
        <v>3000000</v>
      </c>
      <c r="I4794" s="240">
        <f>SUM(I4779:I4793)</f>
        <v>0</v>
      </c>
      <c r="J4794" s="240">
        <f>SUM(J4778:J4793)</f>
        <v>3000000</v>
      </c>
      <c r="K4794" s="240">
        <f>SUM(K4778:K4793)</f>
        <v>1643400</v>
      </c>
      <c r="L4794" s="240">
        <f>SUM(L4779:L4793)</f>
        <v>0</v>
      </c>
      <c r="M4794" s="240">
        <f>SUM(M4778:M4793)</f>
        <v>1643400</v>
      </c>
      <c r="N4794" s="724">
        <v>54.78</v>
      </c>
      <c r="O4794" s="115"/>
      <c r="P4794" s="98"/>
      <c r="Q4794" s="98"/>
      <c r="R4794" s="98"/>
      <c r="S4794" s="98"/>
      <c r="T4794" s="98"/>
      <c r="U4794" s="98"/>
      <c r="V4794" s="98"/>
      <c r="W4794" s="98"/>
      <c r="X4794" s="98"/>
      <c r="Y4794" s="98"/>
      <c r="Z4794" s="98"/>
      <c r="AA4794" s="98"/>
      <c r="AB4794" s="98"/>
      <c r="AC4794" s="98"/>
    </row>
    <row r="4795" spans="1:29" s="80" customFormat="1" ht="17.25" customHeight="1" x14ac:dyDescent="0.25">
      <c r="A4795" s="217"/>
      <c r="B4795" s="251"/>
      <c r="C4795" s="256" t="s">
        <v>4179</v>
      </c>
      <c r="D4795" s="229"/>
      <c r="E4795" s="257"/>
      <c r="F4795" s="258"/>
      <c r="G4795" s="518" t="s">
        <v>4180</v>
      </c>
      <c r="H4795" s="253"/>
      <c r="I4795" s="254"/>
      <c r="J4795" s="267"/>
      <c r="K4795" s="267"/>
      <c r="L4795" s="267"/>
      <c r="M4795" s="267"/>
      <c r="N4795" s="733"/>
      <c r="O4795" s="115"/>
      <c r="P4795" s="98"/>
      <c r="Q4795" s="98"/>
      <c r="R4795" s="98"/>
      <c r="S4795" s="98"/>
      <c r="T4795" s="98"/>
      <c r="U4795" s="98"/>
      <c r="V4795" s="98"/>
      <c r="W4795" s="98"/>
      <c r="X4795" s="98"/>
      <c r="Y4795" s="98"/>
      <c r="Z4795" s="98"/>
      <c r="AA4795" s="98"/>
      <c r="AB4795" s="98"/>
      <c r="AC4795" s="98"/>
    </row>
    <row r="4796" spans="1:29" s="80" customFormat="1" ht="13.5" customHeight="1" x14ac:dyDescent="0.25">
      <c r="A4796" s="250"/>
      <c r="B4796" s="217"/>
      <c r="C4796" s="228"/>
      <c r="D4796" s="230">
        <v>435</v>
      </c>
      <c r="E4796" s="231"/>
      <c r="F4796" s="230"/>
      <c r="G4796" s="492" t="s">
        <v>131</v>
      </c>
      <c r="H4796" s="220"/>
      <c r="I4796" s="221"/>
      <c r="J4796" s="221"/>
      <c r="K4796" s="221"/>
      <c r="L4796" s="221"/>
      <c r="M4796" s="221"/>
      <c r="N4796" s="722"/>
      <c r="O4796" s="115"/>
      <c r="P4796" s="98"/>
      <c r="Q4796" s="98"/>
      <c r="R4796" s="98"/>
      <c r="S4796" s="98"/>
      <c r="T4796" s="98"/>
      <c r="U4796" s="98"/>
      <c r="V4796" s="98"/>
      <c r="W4796" s="98"/>
      <c r="X4796" s="98"/>
      <c r="Y4796" s="98"/>
      <c r="Z4796" s="98"/>
      <c r="AA4796" s="98"/>
      <c r="AB4796" s="98"/>
      <c r="AC4796" s="98"/>
    </row>
    <row r="4797" spans="1:29" s="80" customFormat="1" hidden="1" x14ac:dyDescent="0.25">
      <c r="A4797" s="217"/>
      <c r="B4797" s="217"/>
      <c r="C4797" s="218"/>
      <c r="D4797" s="217"/>
      <c r="E4797" s="219"/>
      <c r="F4797" s="233">
        <v>411</v>
      </c>
      <c r="G4797" s="493" t="s">
        <v>3738</v>
      </c>
      <c r="H4797" s="220"/>
      <c r="I4797" s="221"/>
      <c r="J4797" s="221">
        <f>SUM(H4797:I4797)</f>
        <v>0</v>
      </c>
      <c r="K4797" s="221"/>
      <c r="L4797" s="221"/>
      <c r="M4797" s="221">
        <f>SUM(K4797:L4797)</f>
        <v>0</v>
      </c>
      <c r="N4797" s="722"/>
      <c r="O4797" s="115"/>
      <c r="P4797" s="98"/>
      <c r="Q4797" s="98"/>
      <c r="R4797" s="98"/>
      <c r="S4797" s="98"/>
      <c r="T4797" s="98"/>
      <c r="U4797" s="98"/>
      <c r="V4797" s="98"/>
      <c r="W4797" s="98"/>
      <c r="X4797" s="98"/>
      <c r="Y4797" s="98"/>
      <c r="Z4797" s="98"/>
      <c r="AA4797" s="98"/>
      <c r="AB4797" s="98"/>
      <c r="AC4797" s="98"/>
    </row>
    <row r="4798" spans="1:29" s="80" customFormat="1" hidden="1" x14ac:dyDescent="0.25">
      <c r="A4798" s="217"/>
      <c r="B4798" s="217"/>
      <c r="C4798" s="218"/>
      <c r="D4798" s="217"/>
      <c r="E4798" s="219"/>
      <c r="F4798" s="233">
        <v>412</v>
      </c>
      <c r="G4798" s="494" t="s">
        <v>3630</v>
      </c>
      <c r="H4798" s="220"/>
      <c r="I4798" s="221"/>
      <c r="J4798" s="221">
        <f t="shared" ref="J4798:J4856" si="354">SUM(H4798:I4798)</f>
        <v>0</v>
      </c>
      <c r="K4798" s="221"/>
      <c r="L4798" s="221"/>
      <c r="M4798" s="221">
        <f t="shared" ref="M4798:M4856" si="355">SUM(K4798:L4798)</f>
        <v>0</v>
      </c>
      <c r="N4798" s="722"/>
      <c r="O4798" s="115"/>
      <c r="P4798" s="98"/>
      <c r="Q4798" s="98"/>
      <c r="R4798" s="98"/>
      <c r="S4798" s="98"/>
      <c r="T4798" s="98"/>
      <c r="U4798" s="98"/>
      <c r="V4798" s="98"/>
      <c r="W4798" s="98"/>
      <c r="X4798" s="98"/>
      <c r="Y4798" s="98"/>
      <c r="Z4798" s="98"/>
      <c r="AA4798" s="98"/>
      <c r="AB4798" s="98"/>
      <c r="AC4798" s="98"/>
    </row>
    <row r="4799" spans="1:29" s="80" customFormat="1" hidden="1" x14ac:dyDescent="0.25">
      <c r="A4799" s="217"/>
      <c r="B4799" s="217"/>
      <c r="C4799" s="218"/>
      <c r="D4799" s="217"/>
      <c r="E4799" s="219"/>
      <c r="F4799" s="233">
        <v>413</v>
      </c>
      <c r="G4799" s="493" t="s">
        <v>3739</v>
      </c>
      <c r="H4799" s="220"/>
      <c r="I4799" s="221"/>
      <c r="J4799" s="221">
        <f t="shared" si="354"/>
        <v>0</v>
      </c>
      <c r="K4799" s="221"/>
      <c r="L4799" s="221"/>
      <c r="M4799" s="221">
        <f t="shared" si="355"/>
        <v>0</v>
      </c>
      <c r="N4799" s="722"/>
      <c r="O4799" s="115"/>
      <c r="P4799" s="98"/>
      <c r="Q4799" s="98"/>
      <c r="R4799" s="98"/>
      <c r="S4799" s="98"/>
      <c r="T4799" s="98"/>
      <c r="U4799" s="98"/>
      <c r="V4799" s="98"/>
      <c r="W4799" s="98"/>
      <c r="X4799" s="98"/>
      <c r="Y4799" s="98"/>
      <c r="Z4799" s="98"/>
      <c r="AA4799" s="98"/>
      <c r="AB4799" s="98"/>
      <c r="AC4799" s="98"/>
    </row>
    <row r="4800" spans="1:29" s="80" customFormat="1" hidden="1" x14ac:dyDescent="0.25">
      <c r="A4800" s="217"/>
      <c r="B4800" s="217"/>
      <c r="C4800" s="218"/>
      <c r="D4800" s="217"/>
      <c r="E4800" s="219"/>
      <c r="F4800" s="233">
        <v>414</v>
      </c>
      <c r="G4800" s="493" t="s">
        <v>3631</v>
      </c>
      <c r="H4800" s="220"/>
      <c r="I4800" s="221"/>
      <c r="J4800" s="221">
        <f t="shared" si="354"/>
        <v>0</v>
      </c>
      <c r="K4800" s="221"/>
      <c r="L4800" s="221"/>
      <c r="M4800" s="221">
        <f t="shared" si="355"/>
        <v>0</v>
      </c>
      <c r="N4800" s="722"/>
      <c r="O4800" s="115"/>
      <c r="P4800" s="98"/>
      <c r="Q4800" s="98"/>
      <c r="R4800" s="98"/>
      <c r="S4800" s="98"/>
      <c r="T4800" s="98"/>
      <c r="U4800" s="98"/>
      <c r="V4800" s="98"/>
      <c r="W4800" s="98"/>
      <c r="X4800" s="98"/>
      <c r="Y4800" s="98"/>
      <c r="Z4800" s="98"/>
      <c r="AA4800" s="98"/>
      <c r="AB4800" s="98"/>
      <c r="AC4800" s="98"/>
    </row>
    <row r="4801" spans="1:29" s="80" customFormat="1" hidden="1" x14ac:dyDescent="0.25">
      <c r="A4801" s="217"/>
      <c r="B4801" s="217"/>
      <c r="C4801" s="218"/>
      <c r="D4801" s="217"/>
      <c r="E4801" s="219"/>
      <c r="F4801" s="233">
        <v>415</v>
      </c>
      <c r="G4801" s="493" t="s">
        <v>3748</v>
      </c>
      <c r="H4801" s="220"/>
      <c r="I4801" s="221"/>
      <c r="J4801" s="221">
        <f t="shared" si="354"/>
        <v>0</v>
      </c>
      <c r="K4801" s="221"/>
      <c r="L4801" s="221"/>
      <c r="M4801" s="221">
        <f t="shared" si="355"/>
        <v>0</v>
      </c>
      <c r="N4801" s="722"/>
      <c r="O4801" s="115"/>
      <c r="P4801" s="98"/>
      <c r="Q4801" s="98"/>
      <c r="R4801" s="98"/>
      <c r="S4801" s="98"/>
      <c r="T4801" s="98"/>
      <c r="U4801" s="98"/>
      <c r="V4801" s="98"/>
      <c r="W4801" s="98"/>
      <c r="X4801" s="98"/>
      <c r="Y4801" s="98"/>
      <c r="Z4801" s="98"/>
      <c r="AA4801" s="98"/>
      <c r="AB4801" s="98"/>
      <c r="AC4801" s="98"/>
    </row>
    <row r="4802" spans="1:29" s="80" customFormat="1" hidden="1" x14ac:dyDescent="0.25">
      <c r="A4802" s="217"/>
      <c r="B4802" s="217"/>
      <c r="C4802" s="218"/>
      <c r="D4802" s="217"/>
      <c r="E4802" s="219"/>
      <c r="F4802" s="233">
        <v>416</v>
      </c>
      <c r="G4802" s="493" t="s">
        <v>3749</v>
      </c>
      <c r="H4802" s="220"/>
      <c r="I4802" s="221"/>
      <c r="J4802" s="221">
        <f t="shared" si="354"/>
        <v>0</v>
      </c>
      <c r="K4802" s="221"/>
      <c r="L4802" s="221"/>
      <c r="M4802" s="221">
        <f t="shared" si="355"/>
        <v>0</v>
      </c>
      <c r="N4802" s="722"/>
      <c r="O4802" s="115"/>
      <c r="P4802" s="98"/>
      <c r="Q4802" s="98"/>
      <c r="R4802" s="98"/>
      <c r="S4802" s="98"/>
      <c r="T4802" s="98"/>
      <c r="U4802" s="98"/>
      <c r="V4802" s="98"/>
      <c r="W4802" s="98"/>
      <c r="X4802" s="98"/>
      <c r="Y4802" s="98"/>
      <c r="Z4802" s="98"/>
      <c r="AA4802" s="98"/>
      <c r="AB4802" s="98"/>
      <c r="AC4802" s="98"/>
    </row>
    <row r="4803" spans="1:29" s="80" customFormat="1" hidden="1" x14ac:dyDescent="0.25">
      <c r="A4803" s="217"/>
      <c r="B4803" s="217"/>
      <c r="C4803" s="218"/>
      <c r="D4803" s="217"/>
      <c r="E4803" s="219"/>
      <c r="F4803" s="233">
        <v>417</v>
      </c>
      <c r="G4803" s="493" t="s">
        <v>3750</v>
      </c>
      <c r="H4803" s="220"/>
      <c r="I4803" s="221"/>
      <c r="J4803" s="221">
        <f t="shared" si="354"/>
        <v>0</v>
      </c>
      <c r="K4803" s="221"/>
      <c r="L4803" s="221"/>
      <c r="M4803" s="221">
        <f t="shared" si="355"/>
        <v>0</v>
      </c>
      <c r="N4803" s="722"/>
      <c r="O4803" s="115"/>
      <c r="P4803" s="98"/>
      <c r="Q4803" s="98"/>
      <c r="R4803" s="98"/>
      <c r="S4803" s="98"/>
      <c r="T4803" s="98"/>
      <c r="U4803" s="98"/>
      <c r="V4803" s="98"/>
      <c r="W4803" s="98"/>
      <c r="X4803" s="98"/>
      <c r="Y4803" s="98"/>
      <c r="Z4803" s="98"/>
      <c r="AA4803" s="98"/>
      <c r="AB4803" s="98"/>
      <c r="AC4803" s="98"/>
    </row>
    <row r="4804" spans="1:29" s="80" customFormat="1" hidden="1" x14ac:dyDescent="0.25">
      <c r="A4804" s="217"/>
      <c r="B4804" s="217"/>
      <c r="C4804" s="218"/>
      <c r="D4804" s="217"/>
      <c r="E4804" s="219"/>
      <c r="F4804" s="233">
        <v>418</v>
      </c>
      <c r="G4804" s="493" t="s">
        <v>3632</v>
      </c>
      <c r="H4804" s="220"/>
      <c r="I4804" s="221"/>
      <c r="J4804" s="221">
        <f t="shared" si="354"/>
        <v>0</v>
      </c>
      <c r="K4804" s="221"/>
      <c r="L4804" s="221"/>
      <c r="M4804" s="221">
        <f t="shared" si="355"/>
        <v>0</v>
      </c>
      <c r="N4804" s="722"/>
      <c r="O4804" s="115"/>
      <c r="P4804" s="98"/>
      <c r="Q4804" s="98"/>
      <c r="R4804" s="98"/>
      <c r="S4804" s="98"/>
      <c r="T4804" s="98"/>
      <c r="U4804" s="98"/>
      <c r="V4804" s="98"/>
      <c r="W4804" s="98"/>
      <c r="X4804" s="98"/>
      <c r="Y4804" s="98"/>
      <c r="Z4804" s="98"/>
      <c r="AA4804" s="98"/>
      <c r="AB4804" s="98"/>
      <c r="AC4804" s="98"/>
    </row>
    <row r="4805" spans="1:29" s="80" customFormat="1" hidden="1" x14ac:dyDescent="0.25">
      <c r="A4805" s="217"/>
      <c r="B4805" s="217"/>
      <c r="C4805" s="218"/>
      <c r="D4805" s="217"/>
      <c r="E4805" s="219"/>
      <c r="F4805" s="233">
        <v>421</v>
      </c>
      <c r="G4805" s="493" t="s">
        <v>3634</v>
      </c>
      <c r="H4805" s="220"/>
      <c r="I4805" s="221"/>
      <c r="J4805" s="221">
        <f t="shared" si="354"/>
        <v>0</v>
      </c>
      <c r="K4805" s="221"/>
      <c r="L4805" s="221"/>
      <c r="M4805" s="221">
        <f t="shared" si="355"/>
        <v>0</v>
      </c>
      <c r="N4805" s="722"/>
      <c r="O4805" s="115"/>
      <c r="P4805" s="98"/>
      <c r="Q4805" s="98"/>
      <c r="R4805" s="98"/>
      <c r="S4805" s="98"/>
      <c r="T4805" s="98"/>
      <c r="U4805" s="98"/>
      <c r="V4805" s="98"/>
      <c r="W4805" s="98"/>
      <c r="X4805" s="98"/>
      <c r="Y4805" s="98"/>
      <c r="Z4805" s="98"/>
      <c r="AA4805" s="98"/>
      <c r="AB4805" s="98"/>
      <c r="AC4805" s="98"/>
    </row>
    <row r="4806" spans="1:29" s="80" customFormat="1" hidden="1" x14ac:dyDescent="0.25">
      <c r="A4806" s="217"/>
      <c r="B4806" s="217"/>
      <c r="C4806" s="218"/>
      <c r="D4806" s="217"/>
      <c r="E4806" s="219"/>
      <c r="F4806" s="233">
        <v>422</v>
      </c>
      <c r="G4806" s="493" t="s">
        <v>3635</v>
      </c>
      <c r="H4806" s="220"/>
      <c r="I4806" s="221"/>
      <c r="J4806" s="221">
        <f t="shared" si="354"/>
        <v>0</v>
      </c>
      <c r="K4806" s="221"/>
      <c r="L4806" s="221"/>
      <c r="M4806" s="221">
        <f t="shared" si="355"/>
        <v>0</v>
      </c>
      <c r="N4806" s="722"/>
      <c r="O4806" s="115"/>
      <c r="P4806" s="98"/>
      <c r="Q4806" s="98"/>
      <c r="R4806" s="98"/>
      <c r="S4806" s="98"/>
      <c r="T4806" s="98"/>
      <c r="U4806" s="98"/>
      <c r="V4806" s="98"/>
      <c r="W4806" s="98"/>
      <c r="X4806" s="98"/>
      <c r="Y4806" s="98"/>
      <c r="Z4806" s="98"/>
      <c r="AA4806" s="98"/>
      <c r="AB4806" s="98"/>
      <c r="AC4806" s="98"/>
    </row>
    <row r="4807" spans="1:29" s="80" customFormat="1" hidden="1" x14ac:dyDescent="0.25">
      <c r="A4807" s="217"/>
      <c r="B4807" s="217"/>
      <c r="C4807" s="218"/>
      <c r="D4807" s="217"/>
      <c r="E4807" s="219"/>
      <c r="F4807" s="233">
        <v>423</v>
      </c>
      <c r="G4807" s="493" t="s">
        <v>3636</v>
      </c>
      <c r="H4807" s="220">
        <v>0</v>
      </c>
      <c r="I4807" s="221"/>
      <c r="J4807" s="221">
        <f t="shared" si="354"/>
        <v>0</v>
      </c>
      <c r="K4807" s="221">
        <v>0</v>
      </c>
      <c r="L4807" s="221"/>
      <c r="M4807" s="221">
        <f t="shared" si="355"/>
        <v>0</v>
      </c>
      <c r="N4807" s="722"/>
      <c r="O4807" s="115"/>
      <c r="P4807" s="98"/>
      <c r="Q4807" s="98"/>
      <c r="R4807" s="98"/>
      <c r="S4807" s="98"/>
      <c r="T4807" s="98"/>
      <c r="U4807" s="98"/>
      <c r="V4807" s="98"/>
      <c r="W4807" s="98"/>
      <c r="X4807" s="98"/>
      <c r="Y4807" s="98"/>
      <c r="Z4807" s="98"/>
      <c r="AA4807" s="98"/>
      <c r="AB4807" s="98"/>
      <c r="AC4807" s="98"/>
    </row>
    <row r="4808" spans="1:29" s="80" customFormat="1" ht="16.5" hidden="1" customHeight="1" x14ac:dyDescent="0.25">
      <c r="A4808" s="217"/>
      <c r="B4808" s="217"/>
      <c r="C4808" s="218"/>
      <c r="D4808" s="217"/>
      <c r="E4808" s="219"/>
      <c r="F4808" s="233">
        <v>424</v>
      </c>
      <c r="G4808" s="493" t="s">
        <v>4168</v>
      </c>
      <c r="H4808" s="220">
        <v>0</v>
      </c>
      <c r="I4808" s="221"/>
      <c r="J4808" s="221">
        <f t="shared" si="354"/>
        <v>0</v>
      </c>
      <c r="K4808" s="221">
        <v>0</v>
      </c>
      <c r="L4808" s="221"/>
      <c r="M4808" s="221">
        <f t="shared" si="355"/>
        <v>0</v>
      </c>
      <c r="N4808" s="722"/>
      <c r="O4808" s="115"/>
      <c r="P4808" s="98"/>
      <c r="Q4808" s="98"/>
      <c r="R4808" s="98"/>
      <c r="S4808" s="98"/>
      <c r="T4808" s="98"/>
      <c r="U4808" s="98"/>
      <c r="V4808" s="98"/>
      <c r="W4808" s="98"/>
      <c r="X4808" s="98"/>
      <c r="Y4808" s="98"/>
      <c r="Z4808" s="98"/>
      <c r="AA4808" s="98"/>
      <c r="AB4808" s="98"/>
      <c r="AC4808" s="98"/>
    </row>
    <row r="4809" spans="1:29" s="80" customFormat="1" ht="14.25" hidden="1" customHeight="1" x14ac:dyDescent="0.25">
      <c r="A4809" s="217"/>
      <c r="B4809" s="217"/>
      <c r="C4809" s="218"/>
      <c r="D4809" s="217"/>
      <c r="E4809" s="219"/>
      <c r="F4809" s="233">
        <v>425</v>
      </c>
      <c r="G4809" s="493" t="s">
        <v>3751</v>
      </c>
      <c r="H4809" s="220"/>
      <c r="I4809" s="221"/>
      <c r="J4809" s="221">
        <f t="shared" si="354"/>
        <v>0</v>
      </c>
      <c r="K4809" s="221"/>
      <c r="L4809" s="221"/>
      <c r="M4809" s="221">
        <f t="shared" si="355"/>
        <v>0</v>
      </c>
      <c r="N4809" s="722"/>
      <c r="O4809" s="115"/>
      <c r="P4809" s="98"/>
      <c r="Q4809" s="98"/>
      <c r="R4809" s="98"/>
      <c r="S4809" s="98"/>
      <c r="T4809" s="98"/>
      <c r="U4809" s="98"/>
      <c r="V4809" s="98"/>
      <c r="W4809" s="98"/>
      <c r="X4809" s="98"/>
      <c r="Y4809" s="98"/>
      <c r="Z4809" s="98"/>
      <c r="AA4809" s="98"/>
      <c r="AB4809" s="98"/>
      <c r="AC4809" s="98"/>
    </row>
    <row r="4810" spans="1:29" s="80" customFormat="1" hidden="1" x14ac:dyDescent="0.25">
      <c r="A4810" s="217"/>
      <c r="B4810" s="217"/>
      <c r="C4810" s="218"/>
      <c r="D4810" s="217"/>
      <c r="E4810" s="219"/>
      <c r="F4810" s="233">
        <v>426</v>
      </c>
      <c r="G4810" s="493" t="s">
        <v>3638</v>
      </c>
      <c r="H4810" s="220"/>
      <c r="I4810" s="221"/>
      <c r="J4810" s="221">
        <f t="shared" si="354"/>
        <v>0</v>
      </c>
      <c r="K4810" s="221"/>
      <c r="L4810" s="221"/>
      <c r="M4810" s="221">
        <f t="shared" si="355"/>
        <v>0</v>
      </c>
      <c r="N4810" s="722"/>
      <c r="O4810" s="115"/>
      <c r="P4810" s="98"/>
      <c r="Q4810" s="98"/>
      <c r="R4810" s="98"/>
      <c r="S4810" s="98"/>
      <c r="T4810" s="98"/>
      <c r="U4810" s="98"/>
      <c r="V4810" s="98"/>
      <c r="W4810" s="98"/>
      <c r="X4810" s="98"/>
      <c r="Y4810" s="98"/>
      <c r="Z4810" s="98"/>
      <c r="AA4810" s="98"/>
      <c r="AB4810" s="98"/>
      <c r="AC4810" s="98"/>
    </row>
    <row r="4811" spans="1:29" s="80" customFormat="1" hidden="1" x14ac:dyDescent="0.25">
      <c r="A4811" s="217"/>
      <c r="B4811" s="217"/>
      <c r="C4811" s="218"/>
      <c r="D4811" s="217"/>
      <c r="E4811" s="219"/>
      <c r="F4811" s="233">
        <v>431</v>
      </c>
      <c r="G4811" s="493" t="s">
        <v>3752</v>
      </c>
      <c r="H4811" s="220"/>
      <c r="I4811" s="221"/>
      <c r="J4811" s="221">
        <f t="shared" si="354"/>
        <v>0</v>
      </c>
      <c r="K4811" s="221"/>
      <c r="L4811" s="221"/>
      <c r="M4811" s="221">
        <f t="shared" si="355"/>
        <v>0</v>
      </c>
      <c r="N4811" s="722"/>
      <c r="O4811" s="115"/>
      <c r="P4811" s="98"/>
      <c r="Q4811" s="98"/>
      <c r="R4811" s="98"/>
      <c r="S4811" s="98"/>
      <c r="T4811" s="98"/>
      <c r="U4811" s="98"/>
      <c r="V4811" s="98"/>
      <c r="W4811" s="98"/>
      <c r="X4811" s="98"/>
      <c r="Y4811" s="98"/>
      <c r="Z4811" s="98"/>
      <c r="AA4811" s="98"/>
      <c r="AB4811" s="98"/>
      <c r="AC4811" s="98"/>
    </row>
    <row r="4812" spans="1:29" s="80" customFormat="1" hidden="1" x14ac:dyDescent="0.25">
      <c r="A4812" s="217"/>
      <c r="B4812" s="217"/>
      <c r="C4812" s="218"/>
      <c r="D4812" s="217"/>
      <c r="E4812" s="219"/>
      <c r="F4812" s="233">
        <v>432</v>
      </c>
      <c r="G4812" s="493" t="s">
        <v>3753</v>
      </c>
      <c r="H4812" s="220"/>
      <c r="I4812" s="221"/>
      <c r="J4812" s="221">
        <f t="shared" si="354"/>
        <v>0</v>
      </c>
      <c r="K4812" s="221"/>
      <c r="L4812" s="221"/>
      <c r="M4812" s="221">
        <f t="shared" si="355"/>
        <v>0</v>
      </c>
      <c r="N4812" s="722"/>
      <c r="O4812" s="115"/>
      <c r="P4812" s="98"/>
      <c r="Q4812" s="98"/>
      <c r="R4812" s="98"/>
      <c r="S4812" s="98"/>
      <c r="T4812" s="98"/>
      <c r="U4812" s="98"/>
      <c r="V4812" s="98"/>
      <c r="W4812" s="98"/>
      <c r="X4812" s="98"/>
      <c r="Y4812" s="98"/>
      <c r="Z4812" s="98"/>
      <c r="AA4812" s="98"/>
      <c r="AB4812" s="98"/>
      <c r="AC4812" s="98"/>
    </row>
    <row r="4813" spans="1:29" s="80" customFormat="1" hidden="1" x14ac:dyDescent="0.25">
      <c r="A4813" s="217"/>
      <c r="B4813" s="217"/>
      <c r="C4813" s="218"/>
      <c r="D4813" s="217"/>
      <c r="E4813" s="219"/>
      <c r="F4813" s="233">
        <v>433</v>
      </c>
      <c r="G4813" s="493" t="s">
        <v>3754</v>
      </c>
      <c r="H4813" s="220"/>
      <c r="I4813" s="221"/>
      <c r="J4813" s="221">
        <f t="shared" si="354"/>
        <v>0</v>
      </c>
      <c r="K4813" s="221"/>
      <c r="L4813" s="221"/>
      <c r="M4813" s="221">
        <f t="shared" si="355"/>
        <v>0</v>
      </c>
      <c r="N4813" s="722"/>
      <c r="O4813" s="115"/>
      <c r="P4813" s="98"/>
      <c r="Q4813" s="98"/>
      <c r="R4813" s="98"/>
      <c r="S4813" s="98"/>
      <c r="T4813" s="98"/>
      <c r="U4813" s="98"/>
      <c r="V4813" s="98"/>
      <c r="W4813" s="98"/>
      <c r="X4813" s="98"/>
      <c r="Y4813" s="98"/>
      <c r="Z4813" s="98"/>
      <c r="AA4813" s="98"/>
      <c r="AB4813" s="98"/>
      <c r="AC4813" s="98"/>
    </row>
    <row r="4814" spans="1:29" s="80" customFormat="1" hidden="1" x14ac:dyDescent="0.25">
      <c r="A4814" s="217"/>
      <c r="B4814" s="217"/>
      <c r="C4814" s="218"/>
      <c r="D4814" s="217"/>
      <c r="E4814" s="219"/>
      <c r="F4814" s="233">
        <v>434</v>
      </c>
      <c r="G4814" s="493" t="s">
        <v>3755</v>
      </c>
      <c r="H4814" s="220"/>
      <c r="I4814" s="221"/>
      <c r="J4814" s="221">
        <f t="shared" si="354"/>
        <v>0</v>
      </c>
      <c r="K4814" s="221"/>
      <c r="L4814" s="221"/>
      <c r="M4814" s="221">
        <f t="shared" si="355"/>
        <v>0</v>
      </c>
      <c r="N4814" s="722"/>
      <c r="O4814" s="115"/>
      <c r="P4814" s="98"/>
      <c r="Q4814" s="98"/>
      <c r="R4814" s="98"/>
      <c r="S4814" s="98"/>
      <c r="T4814" s="98"/>
      <c r="U4814" s="98"/>
      <c r="V4814" s="98"/>
      <c r="W4814" s="98"/>
      <c r="X4814" s="98"/>
      <c r="Y4814" s="98"/>
      <c r="Z4814" s="98"/>
      <c r="AA4814" s="98"/>
      <c r="AB4814" s="98"/>
      <c r="AC4814" s="98"/>
    </row>
    <row r="4815" spans="1:29" s="80" customFormat="1" hidden="1" x14ac:dyDescent="0.25">
      <c r="A4815" s="217"/>
      <c r="B4815" s="217"/>
      <c r="C4815" s="218"/>
      <c r="D4815" s="217"/>
      <c r="E4815" s="219"/>
      <c r="F4815" s="233">
        <v>435</v>
      </c>
      <c r="G4815" s="493" t="s">
        <v>3639</v>
      </c>
      <c r="H4815" s="220"/>
      <c r="I4815" s="221"/>
      <c r="J4815" s="221">
        <f t="shared" si="354"/>
        <v>0</v>
      </c>
      <c r="K4815" s="221"/>
      <c r="L4815" s="221"/>
      <c r="M4815" s="221">
        <f t="shared" si="355"/>
        <v>0</v>
      </c>
      <c r="N4815" s="722"/>
      <c r="O4815" s="115"/>
      <c r="P4815" s="98"/>
      <c r="Q4815" s="98"/>
      <c r="R4815" s="98"/>
      <c r="S4815" s="98"/>
      <c r="T4815" s="98"/>
      <c r="U4815" s="98"/>
      <c r="V4815" s="98"/>
      <c r="W4815" s="98"/>
      <c r="X4815" s="98"/>
      <c r="Y4815" s="98"/>
      <c r="Z4815" s="98"/>
      <c r="AA4815" s="98"/>
      <c r="AB4815" s="98"/>
      <c r="AC4815" s="98"/>
    </row>
    <row r="4816" spans="1:29" s="80" customFormat="1" hidden="1" x14ac:dyDescent="0.25">
      <c r="A4816" s="217"/>
      <c r="B4816" s="217"/>
      <c r="C4816" s="218"/>
      <c r="D4816" s="217"/>
      <c r="E4816" s="219"/>
      <c r="F4816" s="233">
        <v>441</v>
      </c>
      <c r="G4816" s="493" t="s">
        <v>3756</v>
      </c>
      <c r="H4816" s="220"/>
      <c r="I4816" s="221"/>
      <c r="J4816" s="221">
        <f t="shared" si="354"/>
        <v>0</v>
      </c>
      <c r="K4816" s="221"/>
      <c r="L4816" s="221"/>
      <c r="M4816" s="221">
        <f t="shared" si="355"/>
        <v>0</v>
      </c>
      <c r="N4816" s="722"/>
      <c r="O4816" s="115"/>
      <c r="P4816" s="98"/>
      <c r="Q4816" s="98"/>
      <c r="R4816" s="98"/>
      <c r="S4816" s="98"/>
      <c r="T4816" s="98"/>
      <c r="U4816" s="98"/>
      <c r="V4816" s="98"/>
      <c r="W4816" s="98"/>
      <c r="X4816" s="98"/>
      <c r="Y4816" s="98"/>
      <c r="Z4816" s="98"/>
      <c r="AA4816" s="98"/>
      <c r="AB4816" s="98"/>
      <c r="AC4816" s="98"/>
    </row>
    <row r="4817" spans="1:29" s="80" customFormat="1" hidden="1" x14ac:dyDescent="0.25">
      <c r="A4817" s="217"/>
      <c r="B4817" s="217"/>
      <c r="C4817" s="218"/>
      <c r="D4817" s="217"/>
      <c r="E4817" s="219"/>
      <c r="F4817" s="233">
        <v>442</v>
      </c>
      <c r="G4817" s="493" t="s">
        <v>3757</v>
      </c>
      <c r="H4817" s="220"/>
      <c r="I4817" s="221"/>
      <c r="J4817" s="221">
        <f t="shared" si="354"/>
        <v>0</v>
      </c>
      <c r="K4817" s="221"/>
      <c r="L4817" s="221"/>
      <c r="M4817" s="221">
        <f t="shared" si="355"/>
        <v>0</v>
      </c>
      <c r="N4817" s="722"/>
      <c r="O4817" s="115"/>
      <c r="P4817" s="98"/>
      <c r="Q4817" s="98"/>
      <c r="R4817" s="98"/>
      <c r="S4817" s="98"/>
      <c r="T4817" s="98"/>
      <c r="U4817" s="98"/>
      <c r="V4817" s="98"/>
      <c r="W4817" s="98"/>
      <c r="X4817" s="98"/>
      <c r="Y4817" s="98"/>
      <c r="Z4817" s="98"/>
      <c r="AA4817" s="98"/>
      <c r="AB4817" s="98"/>
      <c r="AC4817" s="98"/>
    </row>
    <row r="4818" spans="1:29" s="80" customFormat="1" hidden="1" x14ac:dyDescent="0.25">
      <c r="A4818" s="217"/>
      <c r="B4818" s="217"/>
      <c r="C4818" s="218"/>
      <c r="D4818" s="217"/>
      <c r="E4818" s="219"/>
      <c r="F4818" s="233">
        <v>443</v>
      </c>
      <c r="G4818" s="493" t="s">
        <v>3640</v>
      </c>
      <c r="H4818" s="220"/>
      <c r="I4818" s="221"/>
      <c r="J4818" s="221">
        <f t="shared" si="354"/>
        <v>0</v>
      </c>
      <c r="K4818" s="221"/>
      <c r="L4818" s="221"/>
      <c r="M4818" s="221">
        <f t="shared" si="355"/>
        <v>0</v>
      </c>
      <c r="N4818" s="722"/>
      <c r="O4818" s="115"/>
      <c r="P4818" s="98"/>
      <c r="Q4818" s="98"/>
      <c r="R4818" s="98"/>
      <c r="S4818" s="98"/>
      <c r="T4818" s="98"/>
      <c r="U4818" s="98"/>
      <c r="V4818" s="98"/>
      <c r="W4818" s="98"/>
      <c r="X4818" s="98"/>
      <c r="Y4818" s="98"/>
      <c r="Z4818" s="98"/>
      <c r="AA4818" s="98"/>
      <c r="AB4818" s="98"/>
      <c r="AC4818" s="98"/>
    </row>
    <row r="4819" spans="1:29" s="80" customFormat="1" hidden="1" x14ac:dyDescent="0.25">
      <c r="A4819" s="217"/>
      <c r="B4819" s="217"/>
      <c r="C4819" s="218"/>
      <c r="D4819" s="217"/>
      <c r="E4819" s="219"/>
      <c r="F4819" s="233">
        <v>444</v>
      </c>
      <c r="G4819" s="493" t="s">
        <v>3641</v>
      </c>
      <c r="H4819" s="220"/>
      <c r="I4819" s="221"/>
      <c r="J4819" s="221">
        <f t="shared" si="354"/>
        <v>0</v>
      </c>
      <c r="K4819" s="221"/>
      <c r="L4819" s="221"/>
      <c r="M4819" s="221">
        <f t="shared" si="355"/>
        <v>0</v>
      </c>
      <c r="N4819" s="722"/>
      <c r="O4819" s="115"/>
      <c r="P4819" s="98"/>
      <c r="Q4819" s="98"/>
      <c r="R4819" s="98"/>
      <c r="S4819" s="98"/>
      <c r="T4819" s="98"/>
      <c r="U4819" s="98"/>
      <c r="V4819" s="98"/>
      <c r="W4819" s="98"/>
      <c r="X4819" s="98"/>
      <c r="Y4819" s="98"/>
      <c r="Z4819" s="98"/>
      <c r="AA4819" s="98"/>
      <c r="AB4819" s="98"/>
      <c r="AC4819" s="98"/>
    </row>
    <row r="4820" spans="1:29" s="80" customFormat="1" ht="30" hidden="1" x14ac:dyDescent="0.25">
      <c r="A4820" s="217"/>
      <c r="B4820" s="217"/>
      <c r="C4820" s="218"/>
      <c r="D4820" s="217"/>
      <c r="E4820" s="219"/>
      <c r="F4820" s="233">
        <v>4511</v>
      </c>
      <c r="G4820" s="495" t="s">
        <v>1675</v>
      </c>
      <c r="H4820" s="220"/>
      <c r="I4820" s="221"/>
      <c r="J4820" s="221">
        <f t="shared" si="354"/>
        <v>0</v>
      </c>
      <c r="K4820" s="221"/>
      <c r="L4820" s="221"/>
      <c r="M4820" s="221">
        <f t="shared" si="355"/>
        <v>0</v>
      </c>
      <c r="N4820" s="722"/>
      <c r="O4820" s="115"/>
      <c r="P4820" s="98"/>
      <c r="Q4820" s="98"/>
      <c r="R4820" s="98"/>
      <c r="S4820" s="98"/>
      <c r="T4820" s="98"/>
      <c r="U4820" s="98"/>
      <c r="V4820" s="98"/>
      <c r="W4820" s="98"/>
      <c r="X4820" s="98"/>
      <c r="Y4820" s="98"/>
      <c r="Z4820" s="98"/>
      <c r="AA4820" s="98"/>
      <c r="AB4820" s="98"/>
      <c r="AC4820" s="98"/>
    </row>
    <row r="4821" spans="1:29" s="80" customFormat="1" ht="30" hidden="1" x14ac:dyDescent="0.25">
      <c r="A4821" s="217"/>
      <c r="B4821" s="217"/>
      <c r="C4821" s="218"/>
      <c r="D4821" s="217"/>
      <c r="E4821" s="219"/>
      <c r="F4821" s="233">
        <v>4511</v>
      </c>
      <c r="G4821" s="495" t="s">
        <v>4605</v>
      </c>
      <c r="H4821" s="220">
        <v>0</v>
      </c>
      <c r="I4821" s="221"/>
      <c r="J4821" s="221">
        <f t="shared" si="354"/>
        <v>0</v>
      </c>
      <c r="K4821" s="221">
        <v>0</v>
      </c>
      <c r="L4821" s="221"/>
      <c r="M4821" s="221">
        <f t="shared" si="355"/>
        <v>0</v>
      </c>
      <c r="N4821" s="722"/>
      <c r="O4821" s="115"/>
      <c r="P4821" s="98"/>
      <c r="Q4821" s="98"/>
      <c r="R4821" s="98"/>
      <c r="S4821" s="98"/>
      <c r="T4821" s="98"/>
      <c r="U4821" s="98"/>
      <c r="V4821" s="98"/>
      <c r="W4821" s="98"/>
      <c r="X4821" s="98"/>
      <c r="Y4821" s="98"/>
      <c r="Z4821" s="98"/>
      <c r="AA4821" s="98"/>
      <c r="AB4821" s="98"/>
      <c r="AC4821" s="98"/>
    </row>
    <row r="4822" spans="1:29" s="80" customFormat="1" hidden="1" x14ac:dyDescent="0.25">
      <c r="A4822" s="217"/>
      <c r="B4822" s="217"/>
      <c r="C4822" s="218"/>
      <c r="D4822" s="217"/>
      <c r="E4822" s="219"/>
      <c r="F4822" s="233">
        <v>452</v>
      </c>
      <c r="G4822" s="493" t="s">
        <v>3758</v>
      </c>
      <c r="H4822" s="220"/>
      <c r="I4822" s="221"/>
      <c r="J4822" s="221">
        <f t="shared" si="354"/>
        <v>0</v>
      </c>
      <c r="K4822" s="221"/>
      <c r="L4822" s="221"/>
      <c r="M4822" s="221">
        <f t="shared" si="355"/>
        <v>0</v>
      </c>
      <c r="N4822" s="722"/>
      <c r="O4822" s="115"/>
      <c r="P4822" s="98"/>
      <c r="Q4822" s="98"/>
      <c r="R4822" s="98"/>
      <c r="S4822" s="98"/>
      <c r="T4822" s="98"/>
      <c r="U4822" s="98"/>
      <c r="V4822" s="98"/>
      <c r="W4822" s="98"/>
      <c r="X4822" s="98"/>
      <c r="Y4822" s="98"/>
      <c r="Z4822" s="98"/>
      <c r="AA4822" s="98"/>
      <c r="AB4822" s="98"/>
      <c r="AC4822" s="98"/>
    </row>
    <row r="4823" spans="1:29" s="80" customFormat="1" hidden="1" x14ac:dyDescent="0.25">
      <c r="A4823" s="217"/>
      <c r="B4823" s="217"/>
      <c r="C4823" s="218"/>
      <c r="D4823" s="217"/>
      <c r="E4823" s="219"/>
      <c r="F4823" s="233">
        <v>453</v>
      </c>
      <c r="G4823" s="493" t="s">
        <v>3759</v>
      </c>
      <c r="H4823" s="220"/>
      <c r="I4823" s="221"/>
      <c r="J4823" s="221">
        <f t="shared" si="354"/>
        <v>0</v>
      </c>
      <c r="K4823" s="221"/>
      <c r="L4823" s="221"/>
      <c r="M4823" s="221">
        <f t="shared" si="355"/>
        <v>0</v>
      </c>
      <c r="N4823" s="722"/>
      <c r="O4823" s="115"/>
      <c r="P4823" s="98"/>
      <c r="Q4823" s="98"/>
      <c r="R4823" s="98"/>
      <c r="S4823" s="98"/>
      <c r="T4823" s="98"/>
      <c r="U4823" s="98"/>
      <c r="V4823" s="98"/>
      <c r="W4823" s="98"/>
      <c r="X4823" s="98"/>
      <c r="Y4823" s="98"/>
      <c r="Z4823" s="98"/>
      <c r="AA4823" s="98"/>
      <c r="AB4823" s="98"/>
      <c r="AC4823" s="98"/>
    </row>
    <row r="4824" spans="1:29" s="80" customFormat="1" hidden="1" x14ac:dyDescent="0.25">
      <c r="A4824" s="217"/>
      <c r="B4824" s="217"/>
      <c r="C4824" s="218"/>
      <c r="D4824" s="217"/>
      <c r="E4824" s="219"/>
      <c r="F4824" s="233">
        <v>454</v>
      </c>
      <c r="G4824" s="493" t="s">
        <v>3642</v>
      </c>
      <c r="H4824" s="220"/>
      <c r="I4824" s="221"/>
      <c r="J4824" s="221">
        <f t="shared" si="354"/>
        <v>0</v>
      </c>
      <c r="K4824" s="221"/>
      <c r="L4824" s="221"/>
      <c r="M4824" s="221">
        <f t="shared" si="355"/>
        <v>0</v>
      </c>
      <c r="N4824" s="722"/>
      <c r="O4824" s="115"/>
      <c r="P4824" s="98"/>
      <c r="Q4824" s="98"/>
      <c r="R4824" s="98"/>
      <c r="S4824" s="98"/>
      <c r="T4824" s="98"/>
      <c r="U4824" s="98"/>
      <c r="V4824" s="98"/>
      <c r="W4824" s="98"/>
      <c r="X4824" s="98"/>
      <c r="Y4824" s="98"/>
      <c r="Z4824" s="98"/>
      <c r="AA4824" s="98"/>
      <c r="AB4824" s="98"/>
      <c r="AC4824" s="98"/>
    </row>
    <row r="4825" spans="1:29" s="80" customFormat="1" hidden="1" x14ac:dyDescent="0.25">
      <c r="A4825" s="217"/>
      <c r="B4825" s="217"/>
      <c r="C4825" s="218"/>
      <c r="D4825" s="217"/>
      <c r="E4825" s="219"/>
      <c r="F4825" s="233">
        <v>461</v>
      </c>
      <c r="G4825" s="493" t="s">
        <v>3740</v>
      </c>
      <c r="H4825" s="220"/>
      <c r="I4825" s="221"/>
      <c r="J4825" s="221">
        <f t="shared" si="354"/>
        <v>0</v>
      </c>
      <c r="K4825" s="221"/>
      <c r="L4825" s="221"/>
      <c r="M4825" s="221">
        <f t="shared" si="355"/>
        <v>0</v>
      </c>
      <c r="N4825" s="722"/>
      <c r="O4825" s="115"/>
      <c r="P4825" s="98"/>
      <c r="Q4825" s="98"/>
      <c r="R4825" s="98"/>
      <c r="S4825" s="98"/>
      <c r="T4825" s="98"/>
      <c r="U4825" s="98"/>
      <c r="V4825" s="98"/>
      <c r="W4825" s="98"/>
      <c r="X4825" s="98"/>
      <c r="Y4825" s="98"/>
      <c r="Z4825" s="98"/>
      <c r="AA4825" s="98"/>
      <c r="AB4825" s="98"/>
      <c r="AC4825" s="98"/>
    </row>
    <row r="4826" spans="1:29" s="80" customFormat="1" hidden="1" x14ac:dyDescent="0.25">
      <c r="A4826" s="217"/>
      <c r="B4826" s="217"/>
      <c r="C4826" s="218"/>
      <c r="D4826" s="217"/>
      <c r="E4826" s="219"/>
      <c r="F4826" s="233">
        <v>462</v>
      </c>
      <c r="G4826" s="493" t="s">
        <v>3643</v>
      </c>
      <c r="H4826" s="220"/>
      <c r="I4826" s="221"/>
      <c r="J4826" s="221">
        <f t="shared" si="354"/>
        <v>0</v>
      </c>
      <c r="K4826" s="221"/>
      <c r="L4826" s="221"/>
      <c r="M4826" s="221">
        <f t="shared" si="355"/>
        <v>0</v>
      </c>
      <c r="N4826" s="722"/>
      <c r="O4826" s="115"/>
      <c r="P4826" s="98"/>
      <c r="Q4826" s="98"/>
      <c r="R4826" s="98"/>
      <c r="S4826" s="98"/>
      <c r="T4826" s="98"/>
      <c r="U4826" s="98"/>
      <c r="V4826" s="98"/>
      <c r="W4826" s="98"/>
      <c r="X4826" s="98"/>
      <c r="Y4826" s="98"/>
      <c r="Z4826" s="98"/>
      <c r="AA4826" s="98"/>
      <c r="AB4826" s="98"/>
      <c r="AC4826" s="98"/>
    </row>
    <row r="4827" spans="1:29" s="80" customFormat="1" hidden="1" x14ac:dyDescent="0.25">
      <c r="A4827" s="217"/>
      <c r="B4827" s="217"/>
      <c r="C4827" s="218"/>
      <c r="D4827" s="217"/>
      <c r="E4827" s="219"/>
      <c r="F4827" s="233">
        <v>4631</v>
      </c>
      <c r="G4827" s="493" t="s">
        <v>3644</v>
      </c>
      <c r="H4827" s="220"/>
      <c r="I4827" s="221"/>
      <c r="J4827" s="221">
        <f t="shared" si="354"/>
        <v>0</v>
      </c>
      <c r="K4827" s="221"/>
      <c r="L4827" s="221"/>
      <c r="M4827" s="221">
        <f t="shared" si="355"/>
        <v>0</v>
      </c>
      <c r="N4827" s="722"/>
      <c r="O4827" s="115"/>
      <c r="P4827" s="98"/>
      <c r="Q4827" s="98"/>
      <c r="R4827" s="98"/>
      <c r="S4827" s="98"/>
      <c r="T4827" s="98"/>
      <c r="U4827" s="98"/>
      <c r="V4827" s="98"/>
      <c r="W4827" s="98"/>
      <c r="X4827" s="98"/>
      <c r="Y4827" s="98"/>
      <c r="Z4827" s="98"/>
      <c r="AA4827" s="98"/>
      <c r="AB4827" s="98"/>
      <c r="AC4827" s="98"/>
    </row>
    <row r="4828" spans="1:29" s="80" customFormat="1" hidden="1" x14ac:dyDescent="0.25">
      <c r="A4828" s="217"/>
      <c r="B4828" s="217"/>
      <c r="C4828" s="218"/>
      <c r="D4828" s="217"/>
      <c r="E4828" s="219"/>
      <c r="F4828" s="233">
        <v>4632</v>
      </c>
      <c r="G4828" s="493" t="s">
        <v>3645</v>
      </c>
      <c r="H4828" s="220"/>
      <c r="I4828" s="221"/>
      <c r="J4828" s="221">
        <f t="shared" si="354"/>
        <v>0</v>
      </c>
      <c r="K4828" s="221"/>
      <c r="L4828" s="221"/>
      <c r="M4828" s="221">
        <f t="shared" si="355"/>
        <v>0</v>
      </c>
      <c r="N4828" s="722"/>
      <c r="O4828" s="115"/>
      <c r="P4828" s="98"/>
      <c r="Q4828" s="98"/>
      <c r="R4828" s="98"/>
      <c r="S4828" s="98"/>
      <c r="T4828" s="98"/>
      <c r="U4828" s="98"/>
      <c r="V4828" s="98"/>
      <c r="W4828" s="98"/>
      <c r="X4828" s="98"/>
      <c r="Y4828" s="98"/>
      <c r="Z4828" s="98"/>
      <c r="AA4828" s="98"/>
      <c r="AB4828" s="98"/>
      <c r="AC4828" s="98"/>
    </row>
    <row r="4829" spans="1:29" s="80" customFormat="1" ht="30" hidden="1" x14ac:dyDescent="0.25">
      <c r="A4829" s="217"/>
      <c r="B4829" s="217"/>
      <c r="C4829" s="218"/>
      <c r="D4829" s="217"/>
      <c r="E4829" s="219"/>
      <c r="F4829" s="233">
        <v>464</v>
      </c>
      <c r="G4829" s="493" t="s">
        <v>3646</v>
      </c>
      <c r="H4829" s="220"/>
      <c r="I4829" s="221"/>
      <c r="J4829" s="221">
        <f t="shared" si="354"/>
        <v>0</v>
      </c>
      <c r="K4829" s="221"/>
      <c r="L4829" s="221"/>
      <c r="M4829" s="221">
        <f t="shared" si="355"/>
        <v>0</v>
      </c>
      <c r="N4829" s="722"/>
      <c r="O4829" s="115"/>
      <c r="P4829" s="98"/>
      <c r="Q4829" s="98"/>
      <c r="R4829" s="98"/>
      <c r="S4829" s="98"/>
      <c r="T4829" s="98"/>
      <c r="U4829" s="98"/>
      <c r="V4829" s="98"/>
      <c r="W4829" s="98"/>
      <c r="X4829" s="98"/>
      <c r="Y4829" s="98"/>
      <c r="Z4829" s="98"/>
      <c r="AA4829" s="98"/>
      <c r="AB4829" s="98"/>
      <c r="AC4829" s="98"/>
    </row>
    <row r="4830" spans="1:29" s="80" customFormat="1" hidden="1" x14ac:dyDescent="0.25">
      <c r="A4830" s="217"/>
      <c r="B4830" s="217"/>
      <c r="C4830" s="218"/>
      <c r="D4830" s="217"/>
      <c r="E4830" s="219"/>
      <c r="F4830" s="233">
        <v>465</v>
      </c>
      <c r="G4830" s="493" t="s">
        <v>3741</v>
      </c>
      <c r="H4830" s="220"/>
      <c r="I4830" s="221"/>
      <c r="J4830" s="221">
        <f t="shared" si="354"/>
        <v>0</v>
      </c>
      <c r="K4830" s="221"/>
      <c r="L4830" s="221"/>
      <c r="M4830" s="221">
        <f t="shared" si="355"/>
        <v>0</v>
      </c>
      <c r="N4830" s="722"/>
      <c r="O4830" s="115"/>
      <c r="P4830" s="98"/>
      <c r="Q4830" s="98"/>
      <c r="R4830" s="98"/>
      <c r="S4830" s="98"/>
      <c r="T4830" s="98"/>
      <c r="U4830" s="98"/>
      <c r="V4830" s="98"/>
      <c r="W4830" s="98"/>
      <c r="X4830" s="98"/>
      <c r="Y4830" s="98"/>
      <c r="Z4830" s="98"/>
      <c r="AA4830" s="98"/>
      <c r="AB4830" s="98"/>
      <c r="AC4830" s="98"/>
    </row>
    <row r="4831" spans="1:29" s="80" customFormat="1" hidden="1" x14ac:dyDescent="0.25">
      <c r="A4831" s="217"/>
      <c r="B4831" s="217"/>
      <c r="C4831" s="218"/>
      <c r="D4831" s="217"/>
      <c r="E4831" s="219"/>
      <c r="F4831" s="233">
        <v>472</v>
      </c>
      <c r="G4831" s="493" t="s">
        <v>3647</v>
      </c>
      <c r="H4831" s="220"/>
      <c r="I4831" s="221"/>
      <c r="J4831" s="221">
        <f t="shared" si="354"/>
        <v>0</v>
      </c>
      <c r="K4831" s="221"/>
      <c r="L4831" s="221"/>
      <c r="M4831" s="221">
        <f t="shared" si="355"/>
        <v>0</v>
      </c>
      <c r="N4831" s="722"/>
      <c r="O4831" s="115"/>
      <c r="P4831" s="98"/>
      <c r="Q4831" s="98"/>
      <c r="R4831" s="98"/>
      <c r="S4831" s="98"/>
      <c r="T4831" s="98"/>
      <c r="U4831" s="98"/>
      <c r="V4831" s="98"/>
      <c r="W4831" s="98"/>
      <c r="X4831" s="98"/>
      <c r="Y4831" s="98"/>
      <c r="Z4831" s="98"/>
      <c r="AA4831" s="98"/>
      <c r="AB4831" s="98"/>
      <c r="AC4831" s="98"/>
    </row>
    <row r="4832" spans="1:29" s="80" customFormat="1" hidden="1" x14ac:dyDescent="0.25">
      <c r="A4832" s="217"/>
      <c r="B4832" s="217"/>
      <c r="C4832" s="218"/>
      <c r="D4832" s="217"/>
      <c r="E4832" s="219"/>
      <c r="F4832" s="233">
        <v>481</v>
      </c>
      <c r="G4832" s="493" t="s">
        <v>3760</v>
      </c>
      <c r="H4832" s="220"/>
      <c r="I4832" s="221"/>
      <c r="J4832" s="221">
        <f t="shared" si="354"/>
        <v>0</v>
      </c>
      <c r="K4832" s="221"/>
      <c r="L4832" s="221"/>
      <c r="M4832" s="221">
        <f t="shared" si="355"/>
        <v>0</v>
      </c>
      <c r="N4832" s="722"/>
      <c r="O4832" s="115"/>
      <c r="P4832" s="98"/>
      <c r="Q4832" s="98"/>
      <c r="R4832" s="98"/>
      <c r="S4832" s="98"/>
      <c r="T4832" s="98"/>
      <c r="U4832" s="98"/>
      <c r="V4832" s="98"/>
      <c r="W4832" s="98"/>
      <c r="X4832" s="98"/>
      <c r="Y4832" s="98"/>
      <c r="Z4832" s="98"/>
      <c r="AA4832" s="98"/>
      <c r="AB4832" s="98"/>
      <c r="AC4832" s="98"/>
    </row>
    <row r="4833" spans="1:29" s="80" customFormat="1" hidden="1" x14ac:dyDescent="0.25">
      <c r="A4833" s="217"/>
      <c r="B4833" s="217"/>
      <c r="C4833" s="218"/>
      <c r="D4833" s="217"/>
      <c r="E4833" s="219"/>
      <c r="F4833" s="233">
        <v>482</v>
      </c>
      <c r="G4833" s="493" t="s">
        <v>3761</v>
      </c>
      <c r="H4833" s="220"/>
      <c r="I4833" s="221"/>
      <c r="J4833" s="221">
        <f t="shared" si="354"/>
        <v>0</v>
      </c>
      <c r="K4833" s="221"/>
      <c r="L4833" s="221"/>
      <c r="M4833" s="221">
        <f t="shared" si="355"/>
        <v>0</v>
      </c>
      <c r="N4833" s="722"/>
      <c r="O4833" s="115"/>
      <c r="P4833" s="98"/>
      <c r="Q4833" s="98"/>
      <c r="R4833" s="98"/>
      <c r="S4833" s="98"/>
      <c r="T4833" s="98"/>
      <c r="U4833" s="98"/>
      <c r="V4833" s="98"/>
      <c r="W4833" s="98"/>
      <c r="X4833" s="98"/>
      <c r="Y4833" s="98"/>
      <c r="Z4833" s="98"/>
      <c r="AA4833" s="98"/>
      <c r="AB4833" s="98"/>
      <c r="AC4833" s="98"/>
    </row>
    <row r="4834" spans="1:29" s="80" customFormat="1" hidden="1" x14ac:dyDescent="0.25">
      <c r="A4834" s="217"/>
      <c r="B4834" s="217"/>
      <c r="C4834" s="218"/>
      <c r="D4834" s="217"/>
      <c r="E4834" s="219"/>
      <c r="F4834" s="233">
        <v>483</v>
      </c>
      <c r="G4834" s="493" t="s">
        <v>3762</v>
      </c>
      <c r="H4834" s="220"/>
      <c r="I4834" s="221"/>
      <c r="J4834" s="221">
        <f t="shared" si="354"/>
        <v>0</v>
      </c>
      <c r="K4834" s="221"/>
      <c r="L4834" s="221"/>
      <c r="M4834" s="221">
        <f t="shared" si="355"/>
        <v>0</v>
      </c>
      <c r="N4834" s="722"/>
      <c r="O4834" s="115"/>
      <c r="P4834" s="98"/>
      <c r="Q4834" s="98"/>
      <c r="R4834" s="98"/>
      <c r="S4834" s="98"/>
      <c r="T4834" s="98"/>
      <c r="U4834" s="98"/>
      <c r="V4834" s="98"/>
      <c r="W4834" s="98"/>
      <c r="X4834" s="98"/>
      <c r="Y4834" s="98"/>
      <c r="Z4834" s="98"/>
      <c r="AA4834" s="98"/>
      <c r="AB4834" s="98"/>
      <c r="AC4834" s="98"/>
    </row>
    <row r="4835" spans="1:29" s="80" customFormat="1" ht="30" hidden="1" x14ac:dyDescent="0.25">
      <c r="A4835" s="217"/>
      <c r="B4835" s="217"/>
      <c r="C4835" s="218"/>
      <c r="D4835" s="217"/>
      <c r="E4835" s="219"/>
      <c r="F4835" s="233">
        <v>484</v>
      </c>
      <c r="G4835" s="493" t="s">
        <v>3763</v>
      </c>
      <c r="H4835" s="220"/>
      <c r="I4835" s="221"/>
      <c r="J4835" s="221">
        <f t="shared" si="354"/>
        <v>0</v>
      </c>
      <c r="K4835" s="221"/>
      <c r="L4835" s="221"/>
      <c r="M4835" s="221">
        <f t="shared" si="355"/>
        <v>0</v>
      </c>
      <c r="N4835" s="722"/>
      <c r="O4835" s="115"/>
      <c r="P4835" s="98"/>
      <c r="Q4835" s="98"/>
      <c r="R4835" s="98"/>
      <c r="S4835" s="98"/>
      <c r="T4835" s="98"/>
      <c r="U4835" s="98"/>
      <c r="V4835" s="98"/>
      <c r="W4835" s="98"/>
      <c r="X4835" s="98"/>
      <c r="Y4835" s="98"/>
      <c r="Z4835" s="98"/>
      <c r="AA4835" s="98"/>
      <c r="AB4835" s="98"/>
      <c r="AC4835" s="98"/>
    </row>
    <row r="4836" spans="1:29" s="80" customFormat="1" ht="30" hidden="1" x14ac:dyDescent="0.25">
      <c r="A4836" s="217"/>
      <c r="B4836" s="217"/>
      <c r="C4836" s="218"/>
      <c r="D4836" s="217"/>
      <c r="E4836" s="219"/>
      <c r="F4836" s="233">
        <v>485</v>
      </c>
      <c r="G4836" s="493" t="s">
        <v>3764</v>
      </c>
      <c r="H4836" s="220"/>
      <c r="I4836" s="221"/>
      <c r="J4836" s="221">
        <f t="shared" si="354"/>
        <v>0</v>
      </c>
      <c r="K4836" s="221"/>
      <c r="L4836" s="221"/>
      <c r="M4836" s="221">
        <f t="shared" si="355"/>
        <v>0</v>
      </c>
      <c r="N4836" s="722"/>
      <c r="O4836" s="115"/>
      <c r="P4836" s="98"/>
      <c r="Q4836" s="98"/>
      <c r="R4836" s="98"/>
      <c r="S4836" s="98"/>
      <c r="T4836" s="98"/>
      <c r="U4836" s="98"/>
      <c r="V4836" s="98"/>
      <c r="W4836" s="98"/>
      <c r="X4836" s="98"/>
      <c r="Y4836" s="98"/>
      <c r="Z4836" s="98"/>
      <c r="AA4836" s="98"/>
      <c r="AB4836" s="98"/>
      <c r="AC4836" s="98"/>
    </row>
    <row r="4837" spans="1:29" s="80" customFormat="1" ht="30" hidden="1" x14ac:dyDescent="0.25">
      <c r="A4837" s="217"/>
      <c r="B4837" s="217"/>
      <c r="C4837" s="218"/>
      <c r="D4837" s="217"/>
      <c r="E4837" s="219"/>
      <c r="F4837" s="233">
        <v>489</v>
      </c>
      <c r="G4837" s="493" t="s">
        <v>3648</v>
      </c>
      <c r="H4837" s="220"/>
      <c r="I4837" s="221"/>
      <c r="J4837" s="221">
        <f t="shared" si="354"/>
        <v>0</v>
      </c>
      <c r="K4837" s="221"/>
      <c r="L4837" s="221"/>
      <c r="M4837" s="221">
        <f t="shared" si="355"/>
        <v>0</v>
      </c>
      <c r="N4837" s="722"/>
      <c r="O4837" s="115"/>
      <c r="P4837" s="98"/>
      <c r="Q4837" s="98"/>
      <c r="R4837" s="98"/>
      <c r="S4837" s="98"/>
      <c r="T4837" s="98"/>
      <c r="U4837" s="98"/>
      <c r="V4837" s="98"/>
      <c r="W4837" s="98"/>
      <c r="X4837" s="98"/>
      <c r="Y4837" s="98"/>
      <c r="Z4837" s="98"/>
      <c r="AA4837" s="98"/>
      <c r="AB4837" s="98"/>
      <c r="AC4837" s="98"/>
    </row>
    <row r="4838" spans="1:29" s="80" customFormat="1" ht="30" hidden="1" x14ac:dyDescent="0.25">
      <c r="A4838" s="217"/>
      <c r="B4838" s="217"/>
      <c r="C4838" s="218"/>
      <c r="D4838" s="217"/>
      <c r="E4838" s="219"/>
      <c r="F4838" s="233">
        <v>494</v>
      </c>
      <c r="G4838" s="493" t="s">
        <v>3742</v>
      </c>
      <c r="H4838" s="220"/>
      <c r="I4838" s="221"/>
      <c r="J4838" s="221">
        <f t="shared" si="354"/>
        <v>0</v>
      </c>
      <c r="K4838" s="221"/>
      <c r="L4838" s="221"/>
      <c r="M4838" s="221">
        <f t="shared" si="355"/>
        <v>0</v>
      </c>
      <c r="N4838" s="722"/>
      <c r="O4838" s="115"/>
      <c r="P4838" s="98"/>
      <c r="Q4838" s="98"/>
      <c r="R4838" s="98"/>
      <c r="S4838" s="98"/>
      <c r="T4838" s="98"/>
      <c r="U4838" s="98"/>
      <c r="V4838" s="98"/>
      <c r="W4838" s="98"/>
      <c r="X4838" s="98"/>
      <c r="Y4838" s="98"/>
      <c r="Z4838" s="98"/>
      <c r="AA4838" s="98"/>
      <c r="AB4838" s="98"/>
      <c r="AC4838" s="98"/>
    </row>
    <row r="4839" spans="1:29" s="80" customFormat="1" ht="30" hidden="1" x14ac:dyDescent="0.25">
      <c r="A4839" s="217"/>
      <c r="B4839" s="217"/>
      <c r="C4839" s="218"/>
      <c r="D4839" s="217"/>
      <c r="E4839" s="219"/>
      <c r="F4839" s="233">
        <v>495</v>
      </c>
      <c r="G4839" s="493" t="s">
        <v>3743</v>
      </c>
      <c r="H4839" s="220"/>
      <c r="I4839" s="221"/>
      <c r="J4839" s="221">
        <f t="shared" si="354"/>
        <v>0</v>
      </c>
      <c r="K4839" s="221"/>
      <c r="L4839" s="221"/>
      <c r="M4839" s="221">
        <f t="shared" si="355"/>
        <v>0</v>
      </c>
      <c r="N4839" s="722"/>
      <c r="O4839" s="115"/>
      <c r="P4839" s="98"/>
      <c r="Q4839" s="98"/>
      <c r="R4839" s="98"/>
      <c r="S4839" s="98"/>
      <c r="T4839" s="98"/>
      <c r="U4839" s="98"/>
      <c r="V4839" s="98"/>
      <c r="W4839" s="98"/>
      <c r="X4839" s="98"/>
      <c r="Y4839" s="98"/>
      <c r="Z4839" s="98"/>
      <c r="AA4839" s="98"/>
      <c r="AB4839" s="98"/>
      <c r="AC4839" s="98"/>
    </row>
    <row r="4840" spans="1:29" s="80" customFormat="1" ht="30" hidden="1" x14ac:dyDescent="0.25">
      <c r="A4840" s="217"/>
      <c r="B4840" s="217"/>
      <c r="C4840" s="218"/>
      <c r="D4840" s="217"/>
      <c r="E4840" s="219"/>
      <c r="F4840" s="233">
        <v>496</v>
      </c>
      <c r="G4840" s="493" t="s">
        <v>3744</v>
      </c>
      <c r="H4840" s="220"/>
      <c r="I4840" s="221"/>
      <c r="J4840" s="221">
        <f t="shared" si="354"/>
        <v>0</v>
      </c>
      <c r="K4840" s="221"/>
      <c r="L4840" s="221"/>
      <c r="M4840" s="221">
        <f t="shared" si="355"/>
        <v>0</v>
      </c>
      <c r="N4840" s="722"/>
      <c r="O4840" s="115"/>
      <c r="P4840" s="98"/>
      <c r="Q4840" s="98"/>
      <c r="R4840" s="98"/>
      <c r="S4840" s="98"/>
      <c r="T4840" s="98"/>
      <c r="U4840" s="98"/>
      <c r="V4840" s="98"/>
      <c r="W4840" s="98"/>
      <c r="X4840" s="98"/>
      <c r="Y4840" s="98"/>
      <c r="Z4840" s="98"/>
      <c r="AA4840" s="98"/>
      <c r="AB4840" s="98"/>
      <c r="AC4840" s="98"/>
    </row>
    <row r="4841" spans="1:29" s="80" customFormat="1" ht="30" hidden="1" x14ac:dyDescent="0.25">
      <c r="A4841" s="217"/>
      <c r="B4841" s="217"/>
      <c r="C4841" s="218"/>
      <c r="D4841" s="217"/>
      <c r="E4841" s="219"/>
      <c r="F4841" s="233">
        <v>499</v>
      </c>
      <c r="G4841" s="493" t="s">
        <v>3745</v>
      </c>
      <c r="H4841" s="220"/>
      <c r="I4841" s="221"/>
      <c r="J4841" s="221">
        <f t="shared" si="354"/>
        <v>0</v>
      </c>
      <c r="K4841" s="221"/>
      <c r="L4841" s="221"/>
      <c r="M4841" s="221">
        <f t="shared" si="355"/>
        <v>0</v>
      </c>
      <c r="N4841" s="722"/>
      <c r="O4841" s="115"/>
      <c r="P4841" s="98"/>
      <c r="Q4841" s="98"/>
      <c r="R4841" s="98"/>
      <c r="S4841" s="98"/>
      <c r="T4841" s="98"/>
      <c r="U4841" s="98"/>
      <c r="V4841" s="98"/>
      <c r="W4841" s="98"/>
      <c r="X4841" s="98"/>
      <c r="Y4841" s="98"/>
      <c r="Z4841" s="98"/>
      <c r="AA4841" s="98"/>
      <c r="AB4841" s="98"/>
      <c r="AC4841" s="98"/>
    </row>
    <row r="4842" spans="1:29" s="80" customFormat="1" x14ac:dyDescent="0.25">
      <c r="A4842" s="217"/>
      <c r="B4842" s="217"/>
      <c r="C4842" s="218"/>
      <c r="D4842" s="217"/>
      <c r="E4842" s="219">
        <v>106</v>
      </c>
      <c r="F4842" s="233">
        <v>511</v>
      </c>
      <c r="G4842" s="493" t="s">
        <v>3765</v>
      </c>
      <c r="H4842" s="220">
        <v>6955870</v>
      </c>
      <c r="I4842" s="221"/>
      <c r="J4842" s="221">
        <f t="shared" si="354"/>
        <v>6955870</v>
      </c>
      <c r="K4842" s="221">
        <v>3884454</v>
      </c>
      <c r="L4842" s="221"/>
      <c r="M4842" s="221">
        <f t="shared" si="355"/>
        <v>3884454</v>
      </c>
      <c r="N4842" s="722"/>
      <c r="O4842" s="115"/>
      <c r="P4842" s="98"/>
      <c r="Q4842" s="98"/>
      <c r="R4842" s="98"/>
      <c r="S4842" s="98"/>
      <c r="T4842" s="98"/>
      <c r="U4842" s="98"/>
      <c r="V4842" s="98"/>
      <c r="W4842" s="98"/>
      <c r="X4842" s="98"/>
      <c r="Y4842" s="98"/>
      <c r="Z4842" s="98"/>
      <c r="AA4842" s="98"/>
      <c r="AB4842" s="98"/>
      <c r="AC4842" s="98"/>
    </row>
    <row r="4843" spans="1:29" s="80" customFormat="1" hidden="1" x14ac:dyDescent="0.25">
      <c r="A4843" s="217"/>
      <c r="B4843" s="217"/>
      <c r="C4843" s="218"/>
      <c r="D4843" s="217"/>
      <c r="E4843" s="219"/>
      <c r="F4843" s="233">
        <v>512</v>
      </c>
      <c r="G4843" s="493" t="s">
        <v>3766</v>
      </c>
      <c r="H4843" s="220"/>
      <c r="I4843" s="221"/>
      <c r="J4843" s="221">
        <f t="shared" si="354"/>
        <v>0</v>
      </c>
      <c r="K4843" s="221"/>
      <c r="L4843" s="221"/>
      <c r="M4843" s="221">
        <f t="shared" si="355"/>
        <v>0</v>
      </c>
      <c r="N4843" s="722"/>
      <c r="O4843" s="115"/>
      <c r="P4843" s="98"/>
      <c r="Q4843" s="98"/>
      <c r="R4843" s="98"/>
      <c r="S4843" s="98"/>
      <c r="T4843" s="98"/>
      <c r="U4843" s="98"/>
      <c r="V4843" s="98"/>
      <c r="W4843" s="98"/>
      <c r="X4843" s="98"/>
      <c r="Y4843" s="98"/>
      <c r="Z4843" s="98"/>
      <c r="AA4843" s="98"/>
      <c r="AB4843" s="98"/>
      <c r="AC4843" s="98"/>
    </row>
    <row r="4844" spans="1:29" s="80" customFormat="1" hidden="1" x14ac:dyDescent="0.25">
      <c r="A4844" s="217"/>
      <c r="B4844" s="217"/>
      <c r="C4844" s="218"/>
      <c r="D4844" s="217"/>
      <c r="E4844" s="219"/>
      <c r="F4844" s="233">
        <v>513</v>
      </c>
      <c r="G4844" s="493" t="s">
        <v>3767</v>
      </c>
      <c r="H4844" s="220"/>
      <c r="I4844" s="221"/>
      <c r="J4844" s="221">
        <f t="shared" si="354"/>
        <v>0</v>
      </c>
      <c r="K4844" s="221"/>
      <c r="L4844" s="221"/>
      <c r="M4844" s="221">
        <f t="shared" si="355"/>
        <v>0</v>
      </c>
      <c r="N4844" s="722"/>
      <c r="O4844" s="115"/>
      <c r="P4844" s="98"/>
      <c r="Q4844" s="98"/>
      <c r="R4844" s="98"/>
      <c r="S4844" s="98"/>
      <c r="T4844" s="98"/>
      <c r="U4844" s="98"/>
      <c r="V4844" s="98"/>
      <c r="W4844" s="98"/>
      <c r="X4844" s="98"/>
      <c r="Y4844" s="98"/>
      <c r="Z4844" s="98"/>
      <c r="AA4844" s="98"/>
      <c r="AB4844" s="98"/>
      <c r="AC4844" s="98"/>
    </row>
    <row r="4845" spans="1:29" s="80" customFormat="1" hidden="1" x14ac:dyDescent="0.25">
      <c r="A4845" s="217"/>
      <c r="B4845" s="217"/>
      <c r="C4845" s="218"/>
      <c r="D4845" s="217"/>
      <c r="E4845" s="219"/>
      <c r="F4845" s="233">
        <v>514</v>
      </c>
      <c r="G4845" s="493" t="s">
        <v>3768</v>
      </c>
      <c r="H4845" s="220"/>
      <c r="I4845" s="221"/>
      <c r="J4845" s="221">
        <f t="shared" si="354"/>
        <v>0</v>
      </c>
      <c r="K4845" s="221"/>
      <c r="L4845" s="221"/>
      <c r="M4845" s="221">
        <f t="shared" si="355"/>
        <v>0</v>
      </c>
      <c r="N4845" s="722"/>
      <c r="O4845" s="115"/>
      <c r="P4845" s="98"/>
      <c r="Q4845" s="98"/>
      <c r="R4845" s="98"/>
      <c r="S4845" s="98"/>
      <c r="T4845" s="98"/>
      <c r="U4845" s="98"/>
      <c r="V4845" s="98"/>
      <c r="W4845" s="98"/>
      <c r="X4845" s="98"/>
      <c r="Y4845" s="98"/>
      <c r="Z4845" s="98"/>
      <c r="AA4845" s="98"/>
      <c r="AB4845" s="98"/>
      <c r="AC4845" s="98"/>
    </row>
    <row r="4846" spans="1:29" s="80" customFormat="1" hidden="1" x14ac:dyDescent="0.25">
      <c r="A4846" s="217"/>
      <c r="B4846" s="217"/>
      <c r="C4846" s="218"/>
      <c r="D4846" s="217"/>
      <c r="E4846" s="219"/>
      <c r="F4846" s="233">
        <v>515</v>
      </c>
      <c r="G4846" s="493" t="s">
        <v>3651</v>
      </c>
      <c r="H4846" s="220"/>
      <c r="I4846" s="221"/>
      <c r="J4846" s="221">
        <f t="shared" si="354"/>
        <v>0</v>
      </c>
      <c r="K4846" s="221"/>
      <c r="L4846" s="221"/>
      <c r="M4846" s="221">
        <f t="shared" si="355"/>
        <v>0</v>
      </c>
      <c r="N4846" s="722"/>
      <c r="O4846" s="115"/>
      <c r="P4846" s="98"/>
      <c r="Q4846" s="98"/>
      <c r="R4846" s="98"/>
      <c r="S4846" s="98"/>
      <c r="T4846" s="98"/>
      <c r="U4846" s="98"/>
      <c r="V4846" s="98"/>
      <c r="W4846" s="98"/>
      <c r="X4846" s="98"/>
      <c r="Y4846" s="98"/>
      <c r="Z4846" s="98"/>
      <c r="AA4846" s="98"/>
      <c r="AB4846" s="98"/>
      <c r="AC4846" s="98"/>
    </row>
    <row r="4847" spans="1:29" s="80" customFormat="1" hidden="1" x14ac:dyDescent="0.25">
      <c r="A4847" s="217"/>
      <c r="B4847" s="217"/>
      <c r="C4847" s="218"/>
      <c r="D4847" s="217"/>
      <c r="E4847" s="219"/>
      <c r="F4847" s="233">
        <v>521</v>
      </c>
      <c r="G4847" s="493" t="s">
        <v>3769</v>
      </c>
      <c r="H4847" s="220"/>
      <c r="I4847" s="221"/>
      <c r="J4847" s="221">
        <f t="shared" si="354"/>
        <v>0</v>
      </c>
      <c r="K4847" s="221"/>
      <c r="L4847" s="221"/>
      <c r="M4847" s="221">
        <f t="shared" si="355"/>
        <v>0</v>
      </c>
      <c r="N4847" s="722"/>
      <c r="O4847" s="115"/>
      <c r="P4847" s="98"/>
      <c r="Q4847" s="98"/>
      <c r="R4847" s="98"/>
      <c r="S4847" s="98"/>
      <c r="T4847" s="98"/>
      <c r="U4847" s="98"/>
      <c r="V4847" s="98"/>
      <c r="W4847" s="98"/>
      <c r="X4847" s="98"/>
      <c r="Y4847" s="98"/>
      <c r="Z4847" s="98"/>
      <c r="AA4847" s="98"/>
      <c r="AB4847" s="98"/>
      <c r="AC4847" s="98"/>
    </row>
    <row r="4848" spans="1:29" s="80" customFormat="1" hidden="1" x14ac:dyDescent="0.25">
      <c r="A4848" s="217"/>
      <c r="B4848" s="217"/>
      <c r="C4848" s="218"/>
      <c r="D4848" s="217"/>
      <c r="E4848" s="219"/>
      <c r="F4848" s="233">
        <v>522</v>
      </c>
      <c r="G4848" s="493" t="s">
        <v>3770</v>
      </c>
      <c r="H4848" s="220"/>
      <c r="I4848" s="221"/>
      <c r="J4848" s="221">
        <f t="shared" si="354"/>
        <v>0</v>
      </c>
      <c r="K4848" s="221"/>
      <c r="L4848" s="221"/>
      <c r="M4848" s="221">
        <f t="shared" si="355"/>
        <v>0</v>
      </c>
      <c r="N4848" s="722"/>
      <c r="O4848" s="115"/>
      <c r="P4848" s="98"/>
      <c r="Q4848" s="98"/>
      <c r="R4848" s="98"/>
      <c r="S4848" s="98"/>
      <c r="T4848" s="98"/>
      <c r="U4848" s="98"/>
      <c r="V4848" s="98"/>
      <c r="W4848" s="98"/>
      <c r="X4848" s="98"/>
      <c r="Y4848" s="98"/>
      <c r="Z4848" s="98"/>
      <c r="AA4848" s="98"/>
      <c r="AB4848" s="98"/>
      <c r="AC4848" s="98"/>
    </row>
    <row r="4849" spans="1:29" s="80" customFormat="1" hidden="1" x14ac:dyDescent="0.25">
      <c r="A4849" s="217"/>
      <c r="B4849" s="217"/>
      <c r="C4849" s="218"/>
      <c r="D4849" s="217"/>
      <c r="E4849" s="219"/>
      <c r="F4849" s="233">
        <v>523</v>
      </c>
      <c r="G4849" s="493" t="s">
        <v>3652</v>
      </c>
      <c r="H4849" s="220"/>
      <c r="I4849" s="221"/>
      <c r="J4849" s="221">
        <f t="shared" si="354"/>
        <v>0</v>
      </c>
      <c r="K4849" s="221"/>
      <c r="L4849" s="221"/>
      <c r="M4849" s="221">
        <f t="shared" si="355"/>
        <v>0</v>
      </c>
      <c r="N4849" s="722"/>
      <c r="O4849" s="115"/>
      <c r="P4849" s="98"/>
      <c r="Q4849" s="98"/>
      <c r="R4849" s="98"/>
      <c r="S4849" s="98"/>
      <c r="T4849" s="98"/>
      <c r="U4849" s="98"/>
      <c r="V4849" s="98"/>
      <c r="W4849" s="98"/>
      <c r="X4849" s="98"/>
      <c r="Y4849" s="98"/>
      <c r="Z4849" s="98"/>
      <c r="AA4849" s="98"/>
      <c r="AB4849" s="98"/>
      <c r="AC4849" s="98"/>
    </row>
    <row r="4850" spans="1:29" s="80" customFormat="1" hidden="1" x14ac:dyDescent="0.25">
      <c r="A4850" s="217"/>
      <c r="B4850" s="217"/>
      <c r="C4850" s="218"/>
      <c r="D4850" s="217"/>
      <c r="E4850" s="219"/>
      <c r="F4850" s="233">
        <v>531</v>
      </c>
      <c r="G4850" s="494" t="s">
        <v>3746</v>
      </c>
      <c r="H4850" s="220"/>
      <c r="I4850" s="221"/>
      <c r="J4850" s="221">
        <f t="shared" si="354"/>
        <v>0</v>
      </c>
      <c r="K4850" s="221"/>
      <c r="L4850" s="221"/>
      <c r="M4850" s="221">
        <f t="shared" si="355"/>
        <v>0</v>
      </c>
      <c r="N4850" s="722"/>
      <c r="O4850" s="115"/>
      <c r="P4850" s="98"/>
      <c r="Q4850" s="98"/>
      <c r="R4850" s="98"/>
      <c r="S4850" s="98"/>
      <c r="T4850" s="98"/>
      <c r="U4850" s="98"/>
      <c r="V4850" s="98"/>
      <c r="W4850" s="98"/>
      <c r="X4850" s="98"/>
      <c r="Y4850" s="98"/>
      <c r="Z4850" s="98"/>
      <c r="AA4850" s="98"/>
      <c r="AB4850" s="98"/>
      <c r="AC4850" s="98"/>
    </row>
    <row r="4851" spans="1:29" s="80" customFormat="1" hidden="1" x14ac:dyDescent="0.25">
      <c r="A4851" s="217"/>
      <c r="B4851" s="217"/>
      <c r="C4851" s="218"/>
      <c r="D4851" s="217"/>
      <c r="E4851" s="219"/>
      <c r="F4851" s="233">
        <v>541</v>
      </c>
      <c r="G4851" s="493" t="s">
        <v>3771</v>
      </c>
      <c r="H4851" s="220"/>
      <c r="I4851" s="221"/>
      <c r="J4851" s="221">
        <f t="shared" si="354"/>
        <v>0</v>
      </c>
      <c r="K4851" s="221"/>
      <c r="L4851" s="221"/>
      <c r="M4851" s="221">
        <f t="shared" si="355"/>
        <v>0</v>
      </c>
      <c r="N4851" s="722"/>
      <c r="O4851" s="115"/>
      <c r="P4851" s="98"/>
      <c r="Q4851" s="98"/>
      <c r="R4851" s="98"/>
      <c r="S4851" s="98"/>
      <c r="T4851" s="98"/>
      <c r="U4851" s="98"/>
      <c r="V4851" s="98"/>
      <c r="W4851" s="98"/>
      <c r="X4851" s="98"/>
      <c r="Y4851" s="98"/>
      <c r="Z4851" s="98"/>
      <c r="AA4851" s="98"/>
      <c r="AB4851" s="98"/>
      <c r="AC4851" s="98"/>
    </row>
    <row r="4852" spans="1:29" s="80" customFormat="1" hidden="1" x14ac:dyDescent="0.25">
      <c r="A4852" s="217"/>
      <c r="B4852" s="217"/>
      <c r="C4852" s="218"/>
      <c r="D4852" s="217"/>
      <c r="E4852" s="219"/>
      <c r="F4852" s="233">
        <v>542</v>
      </c>
      <c r="G4852" s="493" t="s">
        <v>3772</v>
      </c>
      <c r="H4852" s="220"/>
      <c r="I4852" s="221"/>
      <c r="J4852" s="221">
        <f t="shared" si="354"/>
        <v>0</v>
      </c>
      <c r="K4852" s="221"/>
      <c r="L4852" s="221"/>
      <c r="M4852" s="221">
        <f t="shared" si="355"/>
        <v>0</v>
      </c>
      <c r="N4852" s="722"/>
      <c r="O4852" s="115"/>
      <c r="P4852" s="98"/>
      <c r="Q4852" s="98"/>
      <c r="R4852" s="98"/>
      <c r="S4852" s="98"/>
      <c r="T4852" s="98"/>
      <c r="U4852" s="98"/>
      <c r="V4852" s="98"/>
      <c r="W4852" s="98"/>
      <c r="X4852" s="98"/>
      <c r="Y4852" s="98"/>
      <c r="Z4852" s="98"/>
      <c r="AA4852" s="98"/>
      <c r="AB4852" s="98"/>
      <c r="AC4852" s="98"/>
    </row>
    <row r="4853" spans="1:29" s="80" customFormat="1" hidden="1" x14ac:dyDescent="0.25">
      <c r="A4853" s="217"/>
      <c r="B4853" s="217"/>
      <c r="C4853" s="218"/>
      <c r="D4853" s="217"/>
      <c r="E4853" s="219"/>
      <c r="F4853" s="233">
        <v>543</v>
      </c>
      <c r="G4853" s="493" t="s">
        <v>3653</v>
      </c>
      <c r="H4853" s="220"/>
      <c r="I4853" s="221"/>
      <c r="J4853" s="221">
        <f t="shared" si="354"/>
        <v>0</v>
      </c>
      <c r="K4853" s="221"/>
      <c r="L4853" s="221"/>
      <c r="M4853" s="221">
        <f t="shared" si="355"/>
        <v>0</v>
      </c>
      <c r="N4853" s="722"/>
      <c r="O4853" s="115"/>
      <c r="P4853" s="98"/>
      <c r="Q4853" s="98"/>
      <c r="R4853" s="98"/>
      <c r="S4853" s="98"/>
      <c r="T4853" s="98"/>
      <c r="U4853" s="98"/>
      <c r="V4853" s="98"/>
      <c r="W4853" s="98"/>
      <c r="X4853" s="98"/>
      <c r="Y4853" s="98"/>
      <c r="Z4853" s="98"/>
      <c r="AA4853" s="98"/>
      <c r="AB4853" s="98"/>
      <c r="AC4853" s="98"/>
    </row>
    <row r="4854" spans="1:29" s="80" customFormat="1" ht="45" hidden="1" x14ac:dyDescent="0.25">
      <c r="A4854" s="217"/>
      <c r="B4854" s="217"/>
      <c r="C4854" s="218"/>
      <c r="D4854" s="217"/>
      <c r="E4854" s="219"/>
      <c r="F4854" s="233">
        <v>551</v>
      </c>
      <c r="G4854" s="493" t="s">
        <v>3747</v>
      </c>
      <c r="H4854" s="220"/>
      <c r="I4854" s="221"/>
      <c r="J4854" s="221">
        <f t="shared" si="354"/>
        <v>0</v>
      </c>
      <c r="K4854" s="221"/>
      <c r="L4854" s="221"/>
      <c r="M4854" s="221">
        <f t="shared" si="355"/>
        <v>0</v>
      </c>
      <c r="N4854" s="722"/>
      <c r="O4854" s="115"/>
      <c r="P4854" s="98"/>
      <c r="Q4854" s="98"/>
      <c r="R4854" s="98"/>
      <c r="S4854" s="98"/>
      <c r="T4854" s="98"/>
      <c r="U4854" s="98"/>
      <c r="V4854" s="98"/>
      <c r="W4854" s="98"/>
      <c r="X4854" s="98"/>
      <c r="Y4854" s="98"/>
      <c r="Z4854" s="98"/>
      <c r="AA4854" s="98"/>
      <c r="AB4854" s="98"/>
      <c r="AC4854" s="98"/>
    </row>
    <row r="4855" spans="1:29" s="80" customFormat="1" hidden="1" x14ac:dyDescent="0.25">
      <c r="A4855" s="217"/>
      <c r="B4855" s="217"/>
      <c r="C4855" s="218"/>
      <c r="D4855" s="217"/>
      <c r="E4855" s="219"/>
      <c r="F4855" s="233">
        <v>611</v>
      </c>
      <c r="G4855" s="494" t="s">
        <v>3654</v>
      </c>
      <c r="H4855" s="220"/>
      <c r="I4855" s="221"/>
      <c r="J4855" s="221">
        <f t="shared" si="354"/>
        <v>0</v>
      </c>
      <c r="K4855" s="221"/>
      <c r="L4855" s="221"/>
      <c r="M4855" s="221">
        <f t="shared" si="355"/>
        <v>0</v>
      </c>
      <c r="N4855" s="722"/>
      <c r="O4855" s="115"/>
      <c r="P4855" s="98"/>
      <c r="Q4855" s="98"/>
      <c r="R4855" s="98"/>
      <c r="S4855" s="98"/>
      <c r="T4855" s="98"/>
      <c r="U4855" s="98"/>
      <c r="V4855" s="98"/>
      <c r="W4855" s="98"/>
      <c r="X4855" s="98"/>
      <c r="Y4855" s="98"/>
      <c r="Z4855" s="98"/>
      <c r="AA4855" s="98"/>
      <c r="AB4855" s="98"/>
      <c r="AC4855" s="98"/>
    </row>
    <row r="4856" spans="1:29" s="80" customFormat="1" hidden="1" x14ac:dyDescent="0.25">
      <c r="A4856" s="217"/>
      <c r="B4856" s="217"/>
      <c r="C4856" s="218"/>
      <c r="D4856" s="217"/>
      <c r="E4856" s="219"/>
      <c r="F4856" s="233">
        <v>620</v>
      </c>
      <c r="G4856" s="494" t="s">
        <v>73</v>
      </c>
      <c r="H4856" s="220"/>
      <c r="I4856" s="221"/>
      <c r="J4856" s="221">
        <f t="shared" si="354"/>
        <v>0</v>
      </c>
      <c r="K4856" s="221"/>
      <c r="L4856" s="221"/>
      <c r="M4856" s="221">
        <f t="shared" si="355"/>
        <v>0</v>
      </c>
      <c r="N4856" s="722"/>
      <c r="O4856" s="115"/>
      <c r="P4856" s="98"/>
      <c r="Q4856" s="98"/>
      <c r="R4856" s="98"/>
      <c r="S4856" s="98"/>
      <c r="T4856" s="98"/>
      <c r="U4856" s="98"/>
      <c r="V4856" s="98"/>
      <c r="W4856" s="98"/>
      <c r="X4856" s="98"/>
      <c r="Y4856" s="98"/>
      <c r="Z4856" s="98"/>
      <c r="AA4856" s="98"/>
      <c r="AB4856" s="98"/>
      <c r="AC4856" s="98"/>
    </row>
    <row r="4857" spans="1:29" s="80" customFormat="1" x14ac:dyDescent="0.25">
      <c r="A4857" s="217"/>
      <c r="B4857" s="217"/>
      <c r="C4857" s="218"/>
      <c r="D4857" s="217"/>
      <c r="E4857" s="234"/>
      <c r="F4857" s="233"/>
      <c r="G4857" s="496" t="s">
        <v>3901</v>
      </c>
      <c r="H4857" s="235"/>
      <c r="I4857" s="236"/>
      <c r="J4857" s="237"/>
      <c r="K4857" s="237"/>
      <c r="L4857" s="237"/>
      <c r="M4857" s="237"/>
      <c r="N4857" s="723"/>
      <c r="O4857" s="115"/>
      <c r="P4857" s="98"/>
      <c r="Q4857" s="98"/>
      <c r="R4857" s="98"/>
      <c r="S4857" s="98"/>
      <c r="T4857" s="98"/>
      <c r="U4857" s="98"/>
      <c r="V4857" s="98"/>
      <c r="W4857" s="98"/>
      <c r="X4857" s="98"/>
      <c r="Y4857" s="98"/>
      <c r="Z4857" s="98"/>
      <c r="AA4857" s="98"/>
      <c r="AB4857" s="98"/>
      <c r="AC4857" s="98"/>
    </row>
    <row r="4858" spans="1:29" s="80" customFormat="1" ht="15" hidden="1" customHeight="1" x14ac:dyDescent="0.25">
      <c r="A4858" s="217"/>
      <c r="B4858" s="217"/>
      <c r="C4858" s="218"/>
      <c r="D4858" s="217"/>
      <c r="E4858" s="219"/>
      <c r="F4858" s="238" t="s">
        <v>219</v>
      </c>
      <c r="G4858" s="497" t="s">
        <v>220</v>
      </c>
      <c r="H4858" s="220">
        <v>0</v>
      </c>
      <c r="I4858" s="221"/>
      <c r="J4858" s="221">
        <f t="shared" ref="J4858:J4873" si="356">SUM(H4858:I4858)</f>
        <v>0</v>
      </c>
      <c r="K4858" s="221">
        <v>0</v>
      </c>
      <c r="L4858" s="221"/>
      <c r="M4858" s="221">
        <f t="shared" ref="M4858:M4873" si="357">SUM(K4858:L4858)</f>
        <v>0</v>
      </c>
      <c r="N4858" s="722"/>
      <c r="O4858" s="115"/>
      <c r="P4858" s="98"/>
      <c r="Q4858" s="98"/>
      <c r="R4858" s="98"/>
      <c r="S4858" s="98"/>
      <c r="T4858" s="98"/>
      <c r="U4858" s="98"/>
      <c r="V4858" s="98"/>
      <c r="W4858" s="98"/>
      <c r="X4858" s="98"/>
      <c r="Y4858" s="98"/>
      <c r="Z4858" s="98"/>
      <c r="AA4858" s="98"/>
      <c r="AB4858" s="98"/>
      <c r="AC4858" s="98"/>
    </row>
    <row r="4859" spans="1:29" s="80" customFormat="1" hidden="1" x14ac:dyDescent="0.25">
      <c r="A4859" s="217"/>
      <c r="B4859" s="217"/>
      <c r="C4859" s="218"/>
      <c r="D4859" s="217"/>
      <c r="E4859" s="219"/>
      <c r="F4859" s="238" t="s">
        <v>221</v>
      </c>
      <c r="G4859" s="497" t="s">
        <v>222</v>
      </c>
      <c r="H4859" s="220"/>
      <c r="I4859" s="221"/>
      <c r="J4859" s="221">
        <f t="shared" si="356"/>
        <v>0</v>
      </c>
      <c r="K4859" s="221"/>
      <c r="L4859" s="221"/>
      <c r="M4859" s="221">
        <f t="shared" si="357"/>
        <v>0</v>
      </c>
      <c r="N4859" s="722"/>
      <c r="O4859" s="115"/>
      <c r="P4859" s="98"/>
      <c r="Q4859" s="98"/>
      <c r="R4859" s="98"/>
      <c r="S4859" s="98"/>
      <c r="T4859" s="98"/>
      <c r="U4859" s="98"/>
      <c r="V4859" s="98"/>
      <c r="W4859" s="98"/>
      <c r="X4859" s="98"/>
      <c r="Y4859" s="98"/>
      <c r="Z4859" s="98"/>
      <c r="AA4859" s="98"/>
      <c r="AB4859" s="98"/>
      <c r="AC4859" s="98"/>
    </row>
    <row r="4860" spans="1:29" s="80" customFormat="1" hidden="1" x14ac:dyDescent="0.25">
      <c r="A4860" s="217"/>
      <c r="B4860" s="217"/>
      <c r="C4860" s="218"/>
      <c r="D4860" s="217"/>
      <c r="E4860" s="219"/>
      <c r="F4860" s="238" t="s">
        <v>223</v>
      </c>
      <c r="G4860" s="497" t="s">
        <v>224</v>
      </c>
      <c r="H4860" s="220"/>
      <c r="I4860" s="221"/>
      <c r="J4860" s="221">
        <f t="shared" si="356"/>
        <v>0</v>
      </c>
      <c r="K4860" s="221"/>
      <c r="L4860" s="221"/>
      <c r="M4860" s="221">
        <f t="shared" si="357"/>
        <v>0</v>
      </c>
      <c r="N4860" s="722"/>
      <c r="O4860" s="115"/>
      <c r="P4860" s="98"/>
      <c r="Q4860" s="98"/>
      <c r="R4860" s="98"/>
      <c r="S4860" s="98"/>
      <c r="T4860" s="98"/>
      <c r="U4860" s="98"/>
      <c r="V4860" s="98"/>
      <c r="W4860" s="98"/>
      <c r="X4860" s="98"/>
      <c r="Y4860" s="98"/>
      <c r="Z4860" s="98"/>
      <c r="AA4860" s="98"/>
      <c r="AB4860" s="98"/>
      <c r="AC4860" s="98"/>
    </row>
    <row r="4861" spans="1:29" s="80" customFormat="1" hidden="1" x14ac:dyDescent="0.25">
      <c r="A4861" s="217"/>
      <c r="B4861" s="217"/>
      <c r="C4861" s="218"/>
      <c r="D4861" s="217"/>
      <c r="E4861" s="219"/>
      <c r="F4861" s="238" t="s">
        <v>225</v>
      </c>
      <c r="G4861" s="497" t="s">
        <v>226</v>
      </c>
      <c r="H4861" s="220"/>
      <c r="I4861" s="221"/>
      <c r="J4861" s="221">
        <f t="shared" si="356"/>
        <v>0</v>
      </c>
      <c r="K4861" s="221"/>
      <c r="L4861" s="221"/>
      <c r="M4861" s="221">
        <f t="shared" si="357"/>
        <v>0</v>
      </c>
      <c r="N4861" s="722"/>
      <c r="O4861" s="115"/>
      <c r="P4861" s="98"/>
      <c r="Q4861" s="98"/>
      <c r="R4861" s="98"/>
      <c r="S4861" s="98"/>
      <c r="T4861" s="98"/>
      <c r="U4861" s="98"/>
      <c r="V4861" s="98"/>
      <c r="W4861" s="98"/>
      <c r="X4861" s="98"/>
      <c r="Y4861" s="98"/>
      <c r="Z4861" s="98"/>
      <c r="AA4861" s="98"/>
      <c r="AB4861" s="98"/>
      <c r="AC4861" s="98"/>
    </row>
    <row r="4862" spans="1:29" s="80" customFormat="1" hidden="1" x14ac:dyDescent="0.25">
      <c r="A4862" s="217"/>
      <c r="B4862" s="217"/>
      <c r="C4862" s="218"/>
      <c r="D4862" s="217"/>
      <c r="E4862" s="219"/>
      <c r="F4862" s="238" t="s">
        <v>227</v>
      </c>
      <c r="G4862" s="497" t="s">
        <v>228</v>
      </c>
      <c r="H4862" s="220"/>
      <c r="I4862" s="221"/>
      <c r="J4862" s="221">
        <f t="shared" si="356"/>
        <v>0</v>
      </c>
      <c r="K4862" s="221"/>
      <c r="L4862" s="221"/>
      <c r="M4862" s="221">
        <f t="shared" si="357"/>
        <v>0</v>
      </c>
      <c r="N4862" s="722"/>
      <c r="O4862" s="115"/>
      <c r="P4862" s="98"/>
      <c r="Q4862" s="98"/>
      <c r="R4862" s="98"/>
      <c r="S4862" s="98"/>
      <c r="T4862" s="98"/>
      <c r="U4862" s="98"/>
      <c r="V4862" s="98"/>
      <c r="W4862" s="98"/>
      <c r="X4862" s="98"/>
      <c r="Y4862" s="98"/>
      <c r="Z4862" s="98"/>
      <c r="AA4862" s="98"/>
      <c r="AB4862" s="98"/>
      <c r="AC4862" s="98"/>
    </row>
    <row r="4863" spans="1:29" s="80" customFormat="1" hidden="1" x14ac:dyDescent="0.25">
      <c r="A4863" s="217"/>
      <c r="B4863" s="217"/>
      <c r="C4863" s="218"/>
      <c r="D4863" s="217"/>
      <c r="E4863" s="219"/>
      <c r="F4863" s="238" t="s">
        <v>229</v>
      </c>
      <c r="G4863" s="497" t="s">
        <v>230</v>
      </c>
      <c r="H4863" s="220"/>
      <c r="I4863" s="221"/>
      <c r="J4863" s="221">
        <f t="shared" si="356"/>
        <v>0</v>
      </c>
      <c r="K4863" s="221"/>
      <c r="L4863" s="221"/>
      <c r="M4863" s="221">
        <f t="shared" si="357"/>
        <v>0</v>
      </c>
      <c r="N4863" s="722"/>
      <c r="O4863" s="115"/>
      <c r="P4863" s="98"/>
      <c r="Q4863" s="98"/>
      <c r="R4863" s="98"/>
      <c r="S4863" s="98"/>
      <c r="T4863" s="98"/>
      <c r="U4863" s="98"/>
      <c r="V4863" s="98"/>
      <c r="W4863" s="98"/>
      <c r="X4863" s="98"/>
      <c r="Y4863" s="98"/>
      <c r="Z4863" s="98"/>
      <c r="AA4863" s="98"/>
      <c r="AB4863" s="98"/>
      <c r="AC4863" s="98"/>
    </row>
    <row r="4864" spans="1:29" s="80" customFormat="1" hidden="1" x14ac:dyDescent="0.25">
      <c r="A4864" s="217"/>
      <c r="B4864" s="217"/>
      <c r="C4864" s="218"/>
      <c r="D4864" s="217"/>
      <c r="E4864" s="219"/>
      <c r="F4864" s="238" t="s">
        <v>231</v>
      </c>
      <c r="G4864" s="497" t="s">
        <v>4115</v>
      </c>
      <c r="H4864" s="220"/>
      <c r="I4864" s="221"/>
      <c r="J4864" s="221">
        <f t="shared" si="356"/>
        <v>0</v>
      </c>
      <c r="K4864" s="221"/>
      <c r="L4864" s="221"/>
      <c r="M4864" s="221">
        <f t="shared" si="357"/>
        <v>0</v>
      </c>
      <c r="N4864" s="722"/>
      <c r="O4864" s="115"/>
      <c r="P4864" s="98"/>
      <c r="Q4864" s="98"/>
      <c r="R4864" s="98"/>
      <c r="S4864" s="98"/>
      <c r="T4864" s="98"/>
      <c r="U4864" s="98"/>
      <c r="V4864" s="98"/>
      <c r="W4864" s="98"/>
      <c r="X4864" s="98"/>
      <c r="Y4864" s="98"/>
      <c r="Z4864" s="98"/>
      <c r="AA4864" s="98"/>
      <c r="AB4864" s="98"/>
      <c r="AC4864" s="98"/>
    </row>
    <row r="4865" spans="1:29" s="80" customFormat="1" hidden="1" x14ac:dyDescent="0.25">
      <c r="A4865" s="217"/>
      <c r="B4865" s="217"/>
      <c r="C4865" s="218"/>
      <c r="D4865" s="217"/>
      <c r="E4865" s="219"/>
      <c r="F4865" s="238" t="s">
        <v>232</v>
      </c>
      <c r="G4865" s="497" t="s">
        <v>4114</v>
      </c>
      <c r="H4865" s="220"/>
      <c r="I4865" s="221"/>
      <c r="J4865" s="221">
        <f t="shared" si="356"/>
        <v>0</v>
      </c>
      <c r="K4865" s="221"/>
      <c r="L4865" s="221"/>
      <c r="M4865" s="221">
        <f t="shared" si="357"/>
        <v>0</v>
      </c>
      <c r="N4865" s="722"/>
      <c r="O4865" s="115"/>
      <c r="P4865" s="98"/>
      <c r="Q4865" s="98"/>
      <c r="R4865" s="98"/>
      <c r="S4865" s="98"/>
      <c r="T4865" s="98"/>
      <c r="U4865" s="98"/>
      <c r="V4865" s="98"/>
      <c r="W4865" s="98"/>
      <c r="X4865" s="98"/>
      <c r="Y4865" s="98"/>
      <c r="Z4865" s="98"/>
      <c r="AA4865" s="98"/>
      <c r="AB4865" s="98"/>
      <c r="AC4865" s="98"/>
    </row>
    <row r="4866" spans="1:29" s="80" customFormat="1" hidden="1" x14ac:dyDescent="0.25">
      <c r="A4866" s="217"/>
      <c r="B4866" s="217"/>
      <c r="C4866" s="218"/>
      <c r="D4866" s="217"/>
      <c r="E4866" s="219"/>
      <c r="F4866" s="238" t="s">
        <v>233</v>
      </c>
      <c r="G4866" s="497" t="s">
        <v>42</v>
      </c>
      <c r="H4866" s="220"/>
      <c r="I4866" s="221"/>
      <c r="J4866" s="221">
        <f t="shared" si="356"/>
        <v>0</v>
      </c>
      <c r="K4866" s="221"/>
      <c r="L4866" s="221"/>
      <c r="M4866" s="221">
        <f t="shared" si="357"/>
        <v>0</v>
      </c>
      <c r="N4866" s="722"/>
      <c r="O4866" s="115"/>
      <c r="P4866" s="98"/>
      <c r="Q4866" s="98"/>
      <c r="R4866" s="98"/>
      <c r="S4866" s="98"/>
      <c r="T4866" s="98"/>
      <c r="U4866" s="98"/>
      <c r="V4866" s="98"/>
      <c r="W4866" s="98"/>
      <c r="X4866" s="98"/>
      <c r="Y4866" s="98"/>
      <c r="Z4866" s="98"/>
      <c r="AA4866" s="98"/>
      <c r="AB4866" s="98"/>
      <c r="AC4866" s="98"/>
    </row>
    <row r="4867" spans="1:29" s="80" customFormat="1" hidden="1" x14ac:dyDescent="0.25">
      <c r="A4867" s="217"/>
      <c r="B4867" s="217"/>
      <c r="C4867" s="218"/>
      <c r="D4867" s="217"/>
      <c r="E4867" s="219"/>
      <c r="F4867" s="238" t="s">
        <v>234</v>
      </c>
      <c r="G4867" s="497" t="s">
        <v>235</v>
      </c>
      <c r="H4867" s="220"/>
      <c r="I4867" s="221"/>
      <c r="J4867" s="221">
        <f t="shared" si="356"/>
        <v>0</v>
      </c>
      <c r="K4867" s="221"/>
      <c r="L4867" s="221"/>
      <c r="M4867" s="221">
        <f t="shared" si="357"/>
        <v>0</v>
      </c>
      <c r="N4867" s="722"/>
      <c r="O4867" s="115"/>
      <c r="P4867" s="98"/>
      <c r="Q4867" s="98"/>
      <c r="R4867" s="98"/>
      <c r="S4867" s="98"/>
      <c r="T4867" s="98"/>
      <c r="U4867" s="98"/>
      <c r="V4867" s="98"/>
      <c r="W4867" s="98"/>
      <c r="X4867" s="98"/>
      <c r="Y4867" s="98"/>
      <c r="Z4867" s="98"/>
      <c r="AA4867" s="98"/>
      <c r="AB4867" s="98"/>
      <c r="AC4867" s="98"/>
    </row>
    <row r="4868" spans="1:29" s="80" customFormat="1" hidden="1" x14ac:dyDescent="0.25">
      <c r="A4868" s="217"/>
      <c r="B4868" s="217"/>
      <c r="C4868" s="218"/>
      <c r="D4868" s="217"/>
      <c r="E4868" s="219"/>
      <c r="F4868" s="238" t="s">
        <v>236</v>
      </c>
      <c r="G4868" s="497" t="s">
        <v>237</v>
      </c>
      <c r="H4868" s="220"/>
      <c r="I4868" s="221"/>
      <c r="J4868" s="221">
        <f t="shared" si="356"/>
        <v>0</v>
      </c>
      <c r="K4868" s="221"/>
      <c r="L4868" s="221"/>
      <c r="M4868" s="221">
        <f t="shared" si="357"/>
        <v>0</v>
      </c>
      <c r="N4868" s="722"/>
      <c r="O4868" s="115"/>
      <c r="P4868" s="98"/>
      <c r="Q4868" s="98"/>
      <c r="R4868" s="98"/>
      <c r="S4868" s="98"/>
      <c r="T4868" s="98"/>
      <c r="U4868" s="98"/>
      <c r="V4868" s="98"/>
      <c r="W4868" s="98"/>
      <c r="X4868" s="98"/>
      <c r="Y4868" s="98"/>
      <c r="Z4868" s="98"/>
      <c r="AA4868" s="98"/>
      <c r="AB4868" s="98"/>
      <c r="AC4868" s="98"/>
    </row>
    <row r="4869" spans="1:29" s="80" customFormat="1" ht="30" hidden="1" x14ac:dyDescent="0.25">
      <c r="A4869" s="217"/>
      <c r="B4869" s="217"/>
      <c r="C4869" s="218"/>
      <c r="D4869" s="217"/>
      <c r="E4869" s="219"/>
      <c r="F4869" s="238" t="s">
        <v>238</v>
      </c>
      <c r="G4869" s="497" t="s">
        <v>239</v>
      </c>
      <c r="H4869" s="220"/>
      <c r="I4869" s="221"/>
      <c r="J4869" s="221">
        <f t="shared" si="356"/>
        <v>0</v>
      </c>
      <c r="K4869" s="221"/>
      <c r="L4869" s="221"/>
      <c r="M4869" s="221">
        <f t="shared" si="357"/>
        <v>0</v>
      </c>
      <c r="N4869" s="722"/>
      <c r="O4869" s="115"/>
      <c r="P4869" s="98"/>
      <c r="Q4869" s="98"/>
      <c r="R4869" s="98"/>
      <c r="S4869" s="98"/>
      <c r="T4869" s="98"/>
      <c r="U4869" s="98"/>
      <c r="V4869" s="98"/>
      <c r="W4869" s="98"/>
      <c r="X4869" s="98"/>
      <c r="Y4869" s="98"/>
      <c r="Z4869" s="98"/>
      <c r="AA4869" s="98"/>
      <c r="AB4869" s="98"/>
      <c r="AC4869" s="98"/>
    </row>
    <row r="4870" spans="1:29" s="80" customFormat="1" x14ac:dyDescent="0.25">
      <c r="A4870" s="217"/>
      <c r="B4870" s="217"/>
      <c r="C4870" s="218"/>
      <c r="D4870" s="217"/>
      <c r="E4870" s="219"/>
      <c r="F4870" s="238" t="s">
        <v>240</v>
      </c>
      <c r="G4870" s="497" t="s">
        <v>241</v>
      </c>
      <c r="H4870" s="220">
        <f>SUM(H4842)</f>
        <v>6955870</v>
      </c>
      <c r="I4870" s="221"/>
      <c r="J4870" s="221">
        <f t="shared" si="356"/>
        <v>6955870</v>
      </c>
      <c r="K4870" s="221">
        <f>SUM(K4842)</f>
        <v>3884454</v>
      </c>
      <c r="L4870" s="221"/>
      <c r="M4870" s="221">
        <f t="shared" si="357"/>
        <v>3884454</v>
      </c>
      <c r="N4870" s="722"/>
      <c r="O4870" s="115"/>
      <c r="P4870" s="98"/>
      <c r="Q4870" s="98"/>
      <c r="R4870" s="98"/>
      <c r="S4870" s="98"/>
      <c r="T4870" s="98"/>
      <c r="U4870" s="98"/>
      <c r="V4870" s="98"/>
      <c r="W4870" s="98"/>
      <c r="X4870" s="98"/>
      <c r="Y4870" s="98"/>
      <c r="Z4870" s="98"/>
      <c r="AA4870" s="98"/>
      <c r="AB4870" s="98"/>
      <c r="AC4870" s="98"/>
    </row>
    <row r="4871" spans="1:29" s="80" customFormat="1" ht="30" hidden="1" x14ac:dyDescent="0.25">
      <c r="A4871" s="217"/>
      <c r="B4871" s="217"/>
      <c r="C4871" s="218"/>
      <c r="D4871" s="217"/>
      <c r="E4871" s="219"/>
      <c r="F4871" s="238" t="s">
        <v>242</v>
      </c>
      <c r="G4871" s="497" t="s">
        <v>243</v>
      </c>
      <c r="H4871" s="220"/>
      <c r="I4871" s="221"/>
      <c r="J4871" s="221">
        <f t="shared" si="356"/>
        <v>0</v>
      </c>
      <c r="K4871" s="221"/>
      <c r="L4871" s="221"/>
      <c r="M4871" s="221">
        <f t="shared" si="357"/>
        <v>0</v>
      </c>
      <c r="N4871" s="722"/>
      <c r="O4871" s="115"/>
      <c r="P4871" s="98"/>
      <c r="Q4871" s="98"/>
      <c r="R4871" s="98"/>
      <c r="S4871" s="98"/>
      <c r="T4871" s="98"/>
      <c r="U4871" s="98"/>
      <c r="V4871" s="98"/>
      <c r="W4871" s="98"/>
      <c r="X4871" s="98"/>
      <c r="Y4871" s="98"/>
      <c r="Z4871" s="98"/>
      <c r="AA4871" s="98"/>
      <c r="AB4871" s="98"/>
      <c r="AC4871" s="98"/>
    </row>
    <row r="4872" spans="1:29" s="80" customFormat="1" hidden="1" x14ac:dyDescent="0.25">
      <c r="A4872" s="217"/>
      <c r="B4872" s="217"/>
      <c r="C4872" s="218"/>
      <c r="D4872" s="217"/>
      <c r="E4872" s="219"/>
      <c r="F4872" s="238" t="s">
        <v>244</v>
      </c>
      <c r="G4872" s="497" t="s">
        <v>245</v>
      </c>
      <c r="H4872" s="220"/>
      <c r="I4872" s="221"/>
      <c r="J4872" s="221">
        <f t="shared" si="356"/>
        <v>0</v>
      </c>
      <c r="K4872" s="221"/>
      <c r="L4872" s="221"/>
      <c r="M4872" s="221">
        <f t="shared" si="357"/>
        <v>0</v>
      </c>
      <c r="N4872" s="722"/>
      <c r="O4872" s="115"/>
      <c r="P4872" s="98"/>
      <c r="Q4872" s="98"/>
      <c r="R4872" s="98"/>
      <c r="S4872" s="98"/>
      <c r="T4872" s="98"/>
      <c r="U4872" s="98"/>
      <c r="V4872" s="98"/>
      <c r="W4872" s="98"/>
      <c r="X4872" s="98"/>
      <c r="Y4872" s="98"/>
      <c r="Z4872" s="98"/>
      <c r="AA4872" s="98"/>
      <c r="AB4872" s="98"/>
      <c r="AC4872" s="98"/>
    </row>
    <row r="4873" spans="1:29" s="80" customFormat="1" hidden="1" x14ac:dyDescent="0.25">
      <c r="A4873" s="217"/>
      <c r="B4873" s="217"/>
      <c r="C4873" s="218"/>
      <c r="D4873" s="217"/>
      <c r="E4873" s="219"/>
      <c r="F4873" s="238" t="s">
        <v>246</v>
      </c>
      <c r="G4873" s="497" t="s">
        <v>247</v>
      </c>
      <c r="H4873" s="220"/>
      <c r="I4873" s="221"/>
      <c r="J4873" s="221">
        <f t="shared" si="356"/>
        <v>0</v>
      </c>
      <c r="K4873" s="221"/>
      <c r="L4873" s="221"/>
      <c r="M4873" s="221">
        <f t="shared" si="357"/>
        <v>0</v>
      </c>
      <c r="N4873" s="722"/>
      <c r="O4873" s="115"/>
      <c r="P4873" s="98"/>
      <c r="Q4873" s="98"/>
      <c r="R4873" s="98"/>
      <c r="S4873" s="98"/>
      <c r="T4873" s="98"/>
      <c r="U4873" s="98"/>
      <c r="V4873" s="98"/>
      <c r="W4873" s="98"/>
      <c r="X4873" s="98"/>
      <c r="Y4873" s="98"/>
      <c r="Z4873" s="98"/>
      <c r="AA4873" s="98"/>
      <c r="AB4873" s="98"/>
      <c r="AC4873" s="98"/>
    </row>
    <row r="4874" spans="1:29" s="80" customFormat="1" ht="14.25" customHeight="1" x14ac:dyDescent="0.25">
      <c r="A4874" s="217"/>
      <c r="B4874" s="217"/>
      <c r="C4874" s="218"/>
      <c r="D4874" s="217"/>
      <c r="E4874" s="219"/>
      <c r="F4874" s="217"/>
      <c r="G4874" s="511" t="s">
        <v>3902</v>
      </c>
      <c r="H4874" s="239">
        <f>SUM(H4858:H4873)</f>
        <v>6955870</v>
      </c>
      <c r="I4874" s="240">
        <f>SUM(I4859:I4873)</f>
        <v>0</v>
      </c>
      <c r="J4874" s="240">
        <f>SUM(J4858:J4873)</f>
        <v>6955870</v>
      </c>
      <c r="K4874" s="240">
        <f>SUM(K4858:K4873)</f>
        <v>3884454</v>
      </c>
      <c r="L4874" s="240">
        <f>SUM(L4859:L4873)</f>
        <v>0</v>
      </c>
      <c r="M4874" s="240">
        <f>SUM(M4858:M4873)</f>
        <v>3884454</v>
      </c>
      <c r="N4874" s="724"/>
      <c r="O4874" s="115"/>
      <c r="P4874" s="98"/>
      <c r="Q4874" s="98"/>
      <c r="R4874" s="98"/>
      <c r="S4874" s="98"/>
      <c r="T4874" s="98"/>
      <c r="U4874" s="98"/>
      <c r="V4874" s="98"/>
      <c r="W4874" s="98"/>
      <c r="X4874" s="98"/>
      <c r="Y4874" s="98"/>
      <c r="Z4874" s="98"/>
      <c r="AA4874" s="98"/>
      <c r="AB4874" s="98"/>
      <c r="AC4874" s="98"/>
    </row>
    <row r="4875" spans="1:29" s="80" customFormat="1" ht="30.75" customHeight="1" x14ac:dyDescent="0.25">
      <c r="A4875" s="217"/>
      <c r="B4875" s="217"/>
      <c r="C4875" s="218"/>
      <c r="D4875" s="217"/>
      <c r="E4875" s="234"/>
      <c r="F4875" s="233"/>
      <c r="G4875" s="499" t="s">
        <v>4534</v>
      </c>
      <c r="H4875" s="235"/>
      <c r="I4875" s="236"/>
      <c r="J4875" s="237"/>
      <c r="K4875" s="237"/>
      <c r="L4875" s="237"/>
      <c r="M4875" s="237"/>
      <c r="N4875" s="723"/>
      <c r="O4875" s="115"/>
      <c r="P4875" s="98"/>
      <c r="Q4875" s="98"/>
      <c r="R4875" s="98"/>
      <c r="S4875" s="98"/>
      <c r="T4875" s="98"/>
      <c r="U4875" s="98"/>
      <c r="V4875" s="98"/>
      <c r="W4875" s="98"/>
      <c r="X4875" s="98"/>
      <c r="Y4875" s="98"/>
      <c r="Z4875" s="98"/>
      <c r="AA4875" s="98"/>
      <c r="AB4875" s="98"/>
      <c r="AC4875" s="98"/>
    </row>
    <row r="4876" spans="1:29" s="80" customFormat="1" ht="16.5" hidden="1" customHeight="1" x14ac:dyDescent="0.25">
      <c r="A4876" s="217"/>
      <c r="B4876" s="217"/>
      <c r="C4876" s="218"/>
      <c r="D4876" s="217"/>
      <c r="E4876" s="219"/>
      <c r="F4876" s="238" t="s">
        <v>219</v>
      </c>
      <c r="G4876" s="497" t="s">
        <v>220</v>
      </c>
      <c r="H4876" s="220">
        <v>0</v>
      </c>
      <c r="I4876" s="221"/>
      <c r="J4876" s="221">
        <f>SUM(H4876:I4876)</f>
        <v>0</v>
      </c>
      <c r="K4876" s="221">
        <v>0</v>
      </c>
      <c r="L4876" s="221"/>
      <c r="M4876" s="221">
        <f>SUM(K4876:L4876)</f>
        <v>0</v>
      </c>
      <c r="N4876" s="722"/>
      <c r="O4876" s="115"/>
      <c r="P4876" s="98"/>
      <c r="Q4876" s="98"/>
      <c r="R4876" s="98"/>
      <c r="S4876" s="98"/>
      <c r="T4876" s="98"/>
      <c r="U4876" s="98"/>
      <c r="V4876" s="98"/>
      <c r="W4876" s="98"/>
      <c r="X4876" s="98"/>
      <c r="Y4876" s="98"/>
      <c r="Z4876" s="98"/>
      <c r="AA4876" s="98"/>
      <c r="AB4876" s="98"/>
      <c r="AC4876" s="98"/>
    </row>
    <row r="4877" spans="1:29" s="80" customFormat="1" hidden="1" x14ac:dyDescent="0.25">
      <c r="A4877" s="217"/>
      <c r="B4877" s="217"/>
      <c r="C4877" s="218"/>
      <c r="D4877" s="217"/>
      <c r="E4877" s="219"/>
      <c r="F4877" s="238" t="s">
        <v>221</v>
      </c>
      <c r="G4877" s="497" t="s">
        <v>222</v>
      </c>
      <c r="H4877" s="220"/>
      <c r="I4877" s="221"/>
      <c r="J4877" s="221">
        <f t="shared" ref="J4877:J4891" si="358">SUM(H4877:I4877)</f>
        <v>0</v>
      </c>
      <c r="K4877" s="221"/>
      <c r="L4877" s="221"/>
      <c r="M4877" s="221">
        <f t="shared" ref="M4877:M4891" si="359">SUM(K4877:L4877)</f>
        <v>0</v>
      </c>
      <c r="N4877" s="722"/>
      <c r="O4877" s="115"/>
      <c r="P4877" s="98"/>
      <c r="Q4877" s="98"/>
      <c r="R4877" s="98"/>
      <c r="S4877" s="98"/>
      <c r="T4877" s="98"/>
      <c r="U4877" s="98"/>
      <c r="V4877" s="98"/>
      <c r="W4877" s="98"/>
      <c r="X4877" s="98"/>
      <c r="Y4877" s="98"/>
      <c r="Z4877" s="98"/>
      <c r="AA4877" s="98"/>
      <c r="AB4877" s="98"/>
      <c r="AC4877" s="98"/>
    </row>
    <row r="4878" spans="1:29" s="80" customFormat="1" hidden="1" x14ac:dyDescent="0.25">
      <c r="A4878" s="217"/>
      <c r="B4878" s="217"/>
      <c r="C4878" s="218"/>
      <c r="D4878" s="217"/>
      <c r="E4878" s="219"/>
      <c r="F4878" s="238" t="s">
        <v>223</v>
      </c>
      <c r="G4878" s="497" t="s">
        <v>224</v>
      </c>
      <c r="H4878" s="220"/>
      <c r="I4878" s="221"/>
      <c r="J4878" s="221">
        <f t="shared" si="358"/>
        <v>0</v>
      </c>
      <c r="K4878" s="221"/>
      <c r="L4878" s="221"/>
      <c r="M4878" s="221">
        <f t="shared" si="359"/>
        <v>0</v>
      </c>
      <c r="N4878" s="722"/>
      <c r="O4878" s="115"/>
      <c r="P4878" s="98"/>
      <c r="Q4878" s="98"/>
      <c r="R4878" s="98"/>
      <c r="S4878" s="98"/>
      <c r="T4878" s="98"/>
      <c r="U4878" s="98"/>
      <c r="V4878" s="98"/>
      <c r="W4878" s="98"/>
      <c r="X4878" s="98"/>
      <c r="Y4878" s="98"/>
      <c r="Z4878" s="98"/>
      <c r="AA4878" s="98"/>
      <c r="AB4878" s="98"/>
      <c r="AC4878" s="98"/>
    </row>
    <row r="4879" spans="1:29" s="80" customFormat="1" hidden="1" x14ac:dyDescent="0.25">
      <c r="A4879" s="217"/>
      <c r="B4879" s="217"/>
      <c r="C4879" s="218"/>
      <c r="D4879" s="217"/>
      <c r="E4879" s="219"/>
      <c r="F4879" s="238" t="s">
        <v>225</v>
      </c>
      <c r="G4879" s="497" t="s">
        <v>226</v>
      </c>
      <c r="H4879" s="220"/>
      <c r="I4879" s="221"/>
      <c r="J4879" s="221">
        <f t="shared" si="358"/>
        <v>0</v>
      </c>
      <c r="K4879" s="221"/>
      <c r="L4879" s="221"/>
      <c r="M4879" s="221">
        <f t="shared" si="359"/>
        <v>0</v>
      </c>
      <c r="N4879" s="722"/>
      <c r="O4879" s="115"/>
      <c r="P4879" s="98"/>
      <c r="Q4879" s="98"/>
      <c r="R4879" s="98"/>
      <c r="S4879" s="98"/>
      <c r="T4879" s="98"/>
      <c r="U4879" s="98"/>
      <c r="V4879" s="98"/>
      <c r="W4879" s="98"/>
      <c r="X4879" s="98"/>
      <c r="Y4879" s="98"/>
      <c r="Z4879" s="98"/>
      <c r="AA4879" s="98"/>
      <c r="AB4879" s="98"/>
      <c r="AC4879" s="98"/>
    </row>
    <row r="4880" spans="1:29" s="80" customFormat="1" hidden="1" x14ac:dyDescent="0.25">
      <c r="A4880" s="217"/>
      <c r="B4880" s="217"/>
      <c r="C4880" s="218"/>
      <c r="D4880" s="217"/>
      <c r="E4880" s="219"/>
      <c r="F4880" s="238" t="s">
        <v>227</v>
      </c>
      <c r="G4880" s="497" t="s">
        <v>228</v>
      </c>
      <c r="H4880" s="220"/>
      <c r="I4880" s="221"/>
      <c r="J4880" s="221">
        <f t="shared" si="358"/>
        <v>0</v>
      </c>
      <c r="K4880" s="221"/>
      <c r="L4880" s="221"/>
      <c r="M4880" s="221">
        <f t="shared" si="359"/>
        <v>0</v>
      </c>
      <c r="N4880" s="722"/>
      <c r="O4880" s="115"/>
      <c r="P4880" s="98"/>
      <c r="Q4880" s="98"/>
      <c r="R4880" s="98"/>
      <c r="S4880" s="98"/>
      <c r="T4880" s="98"/>
      <c r="U4880" s="98"/>
      <c r="V4880" s="98"/>
      <c r="W4880" s="98"/>
      <c r="X4880" s="98"/>
      <c r="Y4880" s="98"/>
      <c r="Z4880" s="98"/>
      <c r="AA4880" s="98"/>
      <c r="AB4880" s="98"/>
      <c r="AC4880" s="98"/>
    </row>
    <row r="4881" spans="1:29" s="80" customFormat="1" hidden="1" x14ac:dyDescent="0.25">
      <c r="A4881" s="217"/>
      <c r="B4881" s="217"/>
      <c r="C4881" s="218"/>
      <c r="D4881" s="217"/>
      <c r="E4881" s="219"/>
      <c r="F4881" s="238" t="s">
        <v>229</v>
      </c>
      <c r="G4881" s="497" t="s">
        <v>230</v>
      </c>
      <c r="H4881" s="220"/>
      <c r="I4881" s="221"/>
      <c r="J4881" s="221">
        <f t="shared" si="358"/>
        <v>0</v>
      </c>
      <c r="K4881" s="221"/>
      <c r="L4881" s="221"/>
      <c r="M4881" s="221">
        <f t="shared" si="359"/>
        <v>0</v>
      </c>
      <c r="N4881" s="722"/>
      <c r="O4881" s="115"/>
      <c r="P4881" s="98"/>
      <c r="Q4881" s="98"/>
      <c r="R4881" s="98"/>
      <c r="S4881" s="98"/>
      <c r="T4881" s="98"/>
      <c r="U4881" s="98"/>
      <c r="V4881" s="98"/>
      <c r="W4881" s="98"/>
      <c r="X4881" s="98"/>
      <c r="Y4881" s="98"/>
      <c r="Z4881" s="98"/>
      <c r="AA4881" s="98"/>
      <c r="AB4881" s="98"/>
      <c r="AC4881" s="98"/>
    </row>
    <row r="4882" spans="1:29" s="80" customFormat="1" hidden="1" x14ac:dyDescent="0.25">
      <c r="A4882" s="217"/>
      <c r="B4882" s="217"/>
      <c r="C4882" s="218"/>
      <c r="D4882" s="217"/>
      <c r="E4882" s="219"/>
      <c r="F4882" s="238" t="s">
        <v>231</v>
      </c>
      <c r="G4882" s="497" t="s">
        <v>4115</v>
      </c>
      <c r="H4882" s="220"/>
      <c r="I4882" s="221"/>
      <c r="J4882" s="221">
        <f t="shared" si="358"/>
        <v>0</v>
      </c>
      <c r="K4882" s="221"/>
      <c r="L4882" s="221"/>
      <c r="M4882" s="221">
        <f t="shared" si="359"/>
        <v>0</v>
      </c>
      <c r="N4882" s="722"/>
      <c r="O4882" s="115"/>
      <c r="P4882" s="98"/>
      <c r="Q4882" s="98"/>
      <c r="R4882" s="98"/>
      <c r="S4882" s="98"/>
      <c r="T4882" s="98"/>
      <c r="U4882" s="98"/>
      <c r="V4882" s="98"/>
      <c r="W4882" s="98"/>
      <c r="X4882" s="98"/>
      <c r="Y4882" s="98"/>
      <c r="Z4882" s="98"/>
      <c r="AA4882" s="98"/>
      <c r="AB4882" s="98"/>
      <c r="AC4882" s="98"/>
    </row>
    <row r="4883" spans="1:29" s="80" customFormat="1" hidden="1" x14ac:dyDescent="0.25">
      <c r="A4883" s="217"/>
      <c r="B4883" s="217"/>
      <c r="C4883" s="218"/>
      <c r="D4883" s="217"/>
      <c r="E4883" s="219"/>
      <c r="F4883" s="238" t="s">
        <v>232</v>
      </c>
      <c r="G4883" s="497" t="s">
        <v>4114</v>
      </c>
      <c r="H4883" s="220"/>
      <c r="I4883" s="221"/>
      <c r="J4883" s="221">
        <f t="shared" si="358"/>
        <v>0</v>
      </c>
      <c r="K4883" s="221"/>
      <c r="L4883" s="221"/>
      <c r="M4883" s="221">
        <f t="shared" si="359"/>
        <v>0</v>
      </c>
      <c r="N4883" s="722"/>
      <c r="O4883" s="115"/>
      <c r="P4883" s="98"/>
      <c r="Q4883" s="98"/>
      <c r="R4883" s="98"/>
      <c r="S4883" s="98"/>
      <c r="T4883" s="98"/>
      <c r="U4883" s="98"/>
      <c r="V4883" s="98"/>
      <c r="W4883" s="98"/>
      <c r="X4883" s="98"/>
      <c r="Y4883" s="98"/>
      <c r="Z4883" s="98"/>
      <c r="AA4883" s="98"/>
      <c r="AB4883" s="98"/>
      <c r="AC4883" s="98"/>
    </row>
    <row r="4884" spans="1:29" s="80" customFormat="1" hidden="1" x14ac:dyDescent="0.25">
      <c r="A4884" s="217"/>
      <c r="B4884" s="217"/>
      <c r="C4884" s="218"/>
      <c r="D4884" s="217"/>
      <c r="E4884" s="219"/>
      <c r="F4884" s="238" t="s">
        <v>233</v>
      </c>
      <c r="G4884" s="497" t="s">
        <v>42</v>
      </c>
      <c r="H4884" s="220"/>
      <c r="I4884" s="221"/>
      <c r="J4884" s="221">
        <f t="shared" si="358"/>
        <v>0</v>
      </c>
      <c r="K4884" s="221"/>
      <c r="L4884" s="221"/>
      <c r="M4884" s="221">
        <f t="shared" si="359"/>
        <v>0</v>
      </c>
      <c r="N4884" s="722"/>
      <c r="O4884" s="115"/>
      <c r="P4884" s="98"/>
      <c r="Q4884" s="98"/>
      <c r="R4884" s="98"/>
      <c r="S4884" s="98"/>
      <c r="T4884" s="98"/>
      <c r="U4884" s="98"/>
      <c r="V4884" s="98"/>
      <c r="W4884" s="98"/>
      <c r="X4884" s="98"/>
      <c r="Y4884" s="98"/>
      <c r="Z4884" s="98"/>
      <c r="AA4884" s="98"/>
      <c r="AB4884" s="98"/>
      <c r="AC4884" s="98"/>
    </row>
    <row r="4885" spans="1:29" s="80" customFormat="1" hidden="1" x14ac:dyDescent="0.25">
      <c r="A4885" s="217"/>
      <c r="B4885" s="217"/>
      <c r="C4885" s="218"/>
      <c r="D4885" s="217"/>
      <c r="E4885" s="219"/>
      <c r="F4885" s="238" t="s">
        <v>234</v>
      </c>
      <c r="G4885" s="497" t="s">
        <v>235</v>
      </c>
      <c r="H4885" s="220"/>
      <c r="I4885" s="221"/>
      <c r="J4885" s="221">
        <f t="shared" si="358"/>
        <v>0</v>
      </c>
      <c r="K4885" s="221"/>
      <c r="L4885" s="221"/>
      <c r="M4885" s="221">
        <f t="shared" si="359"/>
        <v>0</v>
      </c>
      <c r="N4885" s="722"/>
      <c r="O4885" s="115"/>
      <c r="P4885" s="98"/>
      <c r="Q4885" s="98"/>
      <c r="R4885" s="98"/>
      <c r="S4885" s="98"/>
      <c r="T4885" s="98"/>
      <c r="U4885" s="98"/>
      <c r="V4885" s="98"/>
      <c r="W4885" s="98"/>
      <c r="X4885" s="98"/>
      <c r="Y4885" s="98"/>
      <c r="Z4885" s="98"/>
      <c r="AA4885" s="98"/>
      <c r="AB4885" s="98"/>
      <c r="AC4885" s="98"/>
    </row>
    <row r="4886" spans="1:29" s="80" customFormat="1" hidden="1" x14ac:dyDescent="0.25">
      <c r="A4886" s="217"/>
      <c r="B4886" s="217"/>
      <c r="C4886" s="218"/>
      <c r="D4886" s="217"/>
      <c r="E4886" s="219"/>
      <c r="F4886" s="238" t="s">
        <v>236</v>
      </c>
      <c r="G4886" s="497" t="s">
        <v>237</v>
      </c>
      <c r="H4886" s="220"/>
      <c r="I4886" s="221"/>
      <c r="J4886" s="221">
        <f t="shared" si="358"/>
        <v>0</v>
      </c>
      <c r="K4886" s="221"/>
      <c r="L4886" s="221"/>
      <c r="M4886" s="221">
        <f t="shared" si="359"/>
        <v>0</v>
      </c>
      <c r="N4886" s="722"/>
      <c r="O4886" s="115"/>
      <c r="P4886" s="98"/>
      <c r="Q4886" s="98"/>
      <c r="R4886" s="98"/>
      <c r="S4886" s="98"/>
      <c r="T4886" s="98"/>
      <c r="U4886" s="98"/>
      <c r="V4886" s="98"/>
      <c r="W4886" s="98"/>
      <c r="X4886" s="98"/>
      <c r="Y4886" s="98"/>
      <c r="Z4886" s="98"/>
      <c r="AA4886" s="98"/>
      <c r="AB4886" s="98"/>
      <c r="AC4886" s="98"/>
    </row>
    <row r="4887" spans="1:29" s="80" customFormat="1" ht="30" hidden="1" x14ac:dyDescent="0.25">
      <c r="A4887" s="217"/>
      <c r="B4887" s="217"/>
      <c r="C4887" s="218"/>
      <c r="D4887" s="217"/>
      <c r="E4887" s="219"/>
      <c r="F4887" s="238" t="s">
        <v>238</v>
      </c>
      <c r="G4887" s="497" t="s">
        <v>239</v>
      </c>
      <c r="H4887" s="220"/>
      <c r="I4887" s="221"/>
      <c r="J4887" s="221">
        <f t="shared" si="358"/>
        <v>0</v>
      </c>
      <c r="K4887" s="221"/>
      <c r="L4887" s="221"/>
      <c r="M4887" s="221">
        <f t="shared" si="359"/>
        <v>0</v>
      </c>
      <c r="N4887" s="722"/>
      <c r="O4887" s="115"/>
      <c r="P4887" s="98"/>
      <c r="Q4887" s="98"/>
      <c r="R4887" s="98"/>
      <c r="S4887" s="98"/>
      <c r="T4887" s="98"/>
      <c r="U4887" s="98"/>
      <c r="V4887" s="98"/>
      <c r="W4887" s="98"/>
      <c r="X4887" s="98"/>
      <c r="Y4887" s="98"/>
      <c r="Z4887" s="98"/>
      <c r="AA4887" s="98"/>
      <c r="AB4887" s="98"/>
      <c r="AC4887" s="98"/>
    </row>
    <row r="4888" spans="1:29" s="80" customFormat="1" x14ac:dyDescent="0.25">
      <c r="A4888" s="217"/>
      <c r="B4888" s="217"/>
      <c r="C4888" s="218"/>
      <c r="D4888" s="217"/>
      <c r="E4888" s="219"/>
      <c r="F4888" s="238" t="s">
        <v>240</v>
      </c>
      <c r="G4888" s="497" t="s">
        <v>241</v>
      </c>
      <c r="H4888" s="220">
        <f>SUM(H4870)</f>
        <v>6955870</v>
      </c>
      <c r="I4888" s="221"/>
      <c r="J4888" s="221">
        <f t="shared" si="358"/>
        <v>6955870</v>
      </c>
      <c r="K4888" s="221">
        <f>SUM(K4870)</f>
        <v>3884454</v>
      </c>
      <c r="L4888" s="221"/>
      <c r="M4888" s="221">
        <f t="shared" si="359"/>
        <v>3884454</v>
      </c>
      <c r="N4888" s="722"/>
      <c r="O4888" s="115"/>
      <c r="P4888" s="98"/>
      <c r="Q4888" s="98"/>
      <c r="R4888" s="98"/>
      <c r="S4888" s="98"/>
      <c r="T4888" s="98"/>
      <c r="U4888" s="98"/>
      <c r="V4888" s="98"/>
      <c r="W4888" s="98"/>
      <c r="X4888" s="98"/>
      <c r="Y4888" s="98"/>
      <c r="Z4888" s="98"/>
      <c r="AA4888" s="98"/>
      <c r="AB4888" s="98"/>
      <c r="AC4888" s="98"/>
    </row>
    <row r="4889" spans="1:29" s="80" customFormat="1" ht="30" hidden="1" x14ac:dyDescent="0.25">
      <c r="A4889" s="217"/>
      <c r="B4889" s="217"/>
      <c r="C4889" s="218"/>
      <c r="D4889" s="217"/>
      <c r="E4889" s="219"/>
      <c r="F4889" s="238" t="s">
        <v>242</v>
      </c>
      <c r="G4889" s="497" t="s">
        <v>243</v>
      </c>
      <c r="H4889" s="220"/>
      <c r="I4889" s="221"/>
      <c r="J4889" s="221">
        <f t="shared" si="358"/>
        <v>0</v>
      </c>
      <c r="K4889" s="221"/>
      <c r="L4889" s="221"/>
      <c r="M4889" s="221">
        <f t="shared" si="359"/>
        <v>0</v>
      </c>
      <c r="N4889" s="722"/>
      <c r="O4889" s="115"/>
      <c r="P4889" s="98"/>
      <c r="Q4889" s="98"/>
      <c r="R4889" s="98"/>
      <c r="S4889" s="98"/>
      <c r="T4889" s="98"/>
      <c r="U4889" s="98"/>
      <c r="V4889" s="98"/>
      <c r="W4889" s="98"/>
      <c r="X4889" s="98"/>
      <c r="Y4889" s="98"/>
      <c r="Z4889" s="98"/>
      <c r="AA4889" s="98"/>
      <c r="AB4889" s="98"/>
      <c r="AC4889" s="98"/>
    </row>
    <row r="4890" spans="1:29" s="80" customFormat="1" hidden="1" x14ac:dyDescent="0.25">
      <c r="A4890" s="217"/>
      <c r="B4890" s="217"/>
      <c r="C4890" s="218"/>
      <c r="D4890" s="217"/>
      <c r="E4890" s="219"/>
      <c r="F4890" s="238" t="s">
        <v>244</v>
      </c>
      <c r="G4890" s="497" t="s">
        <v>245</v>
      </c>
      <c r="H4890" s="220"/>
      <c r="I4890" s="221"/>
      <c r="J4890" s="221">
        <f t="shared" si="358"/>
        <v>0</v>
      </c>
      <c r="K4890" s="221"/>
      <c r="L4890" s="221"/>
      <c r="M4890" s="221">
        <f t="shared" si="359"/>
        <v>0</v>
      </c>
      <c r="N4890" s="722"/>
      <c r="O4890" s="115"/>
      <c r="P4890" s="98"/>
      <c r="Q4890" s="98"/>
      <c r="R4890" s="98"/>
      <c r="S4890" s="98"/>
      <c r="T4890" s="98"/>
      <c r="U4890" s="98"/>
      <c r="V4890" s="98"/>
      <c r="W4890" s="98"/>
      <c r="X4890" s="98"/>
      <c r="Y4890" s="98"/>
      <c r="Z4890" s="98"/>
      <c r="AA4890" s="98"/>
      <c r="AB4890" s="98"/>
      <c r="AC4890" s="98"/>
    </row>
    <row r="4891" spans="1:29" s="80" customFormat="1" hidden="1" x14ac:dyDescent="0.25">
      <c r="A4891" s="217"/>
      <c r="B4891" s="217"/>
      <c r="C4891" s="218"/>
      <c r="D4891" s="217"/>
      <c r="E4891" s="219"/>
      <c r="F4891" s="238" t="s">
        <v>246</v>
      </c>
      <c r="G4891" s="497" t="s">
        <v>247</v>
      </c>
      <c r="H4891" s="220"/>
      <c r="I4891" s="221"/>
      <c r="J4891" s="221">
        <f t="shared" si="358"/>
        <v>0</v>
      </c>
      <c r="K4891" s="221"/>
      <c r="L4891" s="221"/>
      <c r="M4891" s="221">
        <f t="shared" si="359"/>
        <v>0</v>
      </c>
      <c r="N4891" s="722"/>
      <c r="O4891" s="115"/>
      <c r="P4891" s="98"/>
      <c r="Q4891" s="98"/>
      <c r="R4891" s="98"/>
      <c r="S4891" s="98"/>
      <c r="T4891" s="98"/>
      <c r="U4891" s="98"/>
      <c r="V4891" s="98"/>
      <c r="W4891" s="98"/>
      <c r="X4891" s="98"/>
      <c r="Y4891" s="98"/>
      <c r="Z4891" s="98"/>
      <c r="AA4891" s="98"/>
      <c r="AB4891" s="98"/>
      <c r="AC4891" s="98"/>
    </row>
    <row r="4892" spans="1:29" s="80" customFormat="1" ht="14.25" customHeight="1" x14ac:dyDescent="0.25">
      <c r="A4892" s="217"/>
      <c r="B4892" s="217"/>
      <c r="C4892" s="218"/>
      <c r="D4892" s="217"/>
      <c r="E4892" s="219"/>
      <c r="F4892" s="217"/>
      <c r="G4892" s="498" t="s">
        <v>4535</v>
      </c>
      <c r="H4892" s="239">
        <f>SUM(H4876:H4891)</f>
        <v>6955870</v>
      </c>
      <c r="I4892" s="240">
        <f>SUM(I4877:I4891)</f>
        <v>0</v>
      </c>
      <c r="J4892" s="240">
        <f>SUM(J4876:J4891)</f>
        <v>6955870</v>
      </c>
      <c r="K4892" s="240">
        <f>SUM(K4876:K4891)</f>
        <v>3884454</v>
      </c>
      <c r="L4892" s="240">
        <f>SUM(L4877:L4891)</f>
        <v>0</v>
      </c>
      <c r="M4892" s="240">
        <f>SUM(M4876:M4891)</f>
        <v>3884454</v>
      </c>
      <c r="N4892" s="724">
        <v>55.84</v>
      </c>
      <c r="O4892" s="115"/>
      <c r="P4892" s="98"/>
      <c r="Q4892" s="98"/>
      <c r="R4892" s="98"/>
      <c r="S4892" s="98"/>
      <c r="T4892" s="98"/>
      <c r="U4892" s="98"/>
      <c r="V4892" s="98"/>
      <c r="W4892" s="98"/>
      <c r="X4892" s="98"/>
      <c r="Y4892" s="98"/>
      <c r="Z4892" s="98"/>
      <c r="AA4892" s="98"/>
      <c r="AB4892" s="98"/>
      <c r="AC4892" s="98"/>
    </row>
    <row r="4893" spans="1:29" s="80" customFormat="1" ht="17.25" customHeight="1" x14ac:dyDescent="0.25">
      <c r="A4893" s="217"/>
      <c r="B4893" s="251"/>
      <c r="C4893" s="256" t="s">
        <v>4171</v>
      </c>
      <c r="D4893" s="229"/>
      <c r="E4893" s="257"/>
      <c r="F4893" s="258"/>
      <c r="G4893" s="518" t="s">
        <v>4172</v>
      </c>
      <c r="H4893" s="253"/>
      <c r="I4893" s="254"/>
      <c r="J4893" s="267"/>
      <c r="K4893" s="267"/>
      <c r="L4893" s="267"/>
      <c r="M4893" s="267"/>
      <c r="N4893" s="733"/>
      <c r="O4893" s="115"/>
      <c r="P4893" s="98"/>
      <c r="Q4893" s="98"/>
      <c r="R4893" s="98"/>
      <c r="S4893" s="98"/>
      <c r="T4893" s="98"/>
      <c r="U4893" s="98"/>
      <c r="V4893" s="98"/>
      <c r="W4893" s="98"/>
      <c r="X4893" s="98"/>
      <c r="Y4893" s="98"/>
      <c r="Z4893" s="98"/>
      <c r="AA4893" s="98"/>
      <c r="AB4893" s="98"/>
      <c r="AC4893" s="98"/>
    </row>
    <row r="4894" spans="1:29" s="80" customFormat="1" ht="13.5" customHeight="1" x14ac:dyDescent="0.25">
      <c r="A4894" s="250"/>
      <c r="B4894" s="217"/>
      <c r="C4894" s="228"/>
      <c r="D4894" s="230">
        <v>640</v>
      </c>
      <c r="E4894" s="231"/>
      <c r="F4894" s="230"/>
      <c r="G4894" s="492" t="s">
        <v>4567</v>
      </c>
      <c r="H4894" s="220"/>
      <c r="I4894" s="221"/>
      <c r="J4894" s="221"/>
      <c r="K4894" s="221"/>
      <c r="L4894" s="221"/>
      <c r="M4894" s="221"/>
      <c r="N4894" s="722"/>
      <c r="O4894" s="115"/>
      <c r="P4894" s="98"/>
      <c r="Q4894" s="98"/>
      <c r="R4894" s="98"/>
      <c r="S4894" s="98"/>
      <c r="T4894" s="98"/>
      <c r="U4894" s="98"/>
      <c r="V4894" s="98"/>
      <c r="W4894" s="98"/>
      <c r="X4894" s="98"/>
      <c r="Y4894" s="98"/>
      <c r="Z4894" s="98"/>
      <c r="AA4894" s="98"/>
      <c r="AB4894" s="98"/>
      <c r="AC4894" s="98"/>
    </row>
    <row r="4895" spans="1:29" s="80" customFormat="1" hidden="1" x14ac:dyDescent="0.25">
      <c r="A4895" s="217"/>
      <c r="B4895" s="217"/>
      <c r="C4895" s="218"/>
      <c r="D4895" s="217"/>
      <c r="E4895" s="219"/>
      <c r="F4895" s="233">
        <v>411</v>
      </c>
      <c r="G4895" s="493" t="s">
        <v>3738</v>
      </c>
      <c r="H4895" s="220"/>
      <c r="I4895" s="221"/>
      <c r="J4895" s="221">
        <f>SUM(H4895:I4895)</f>
        <v>0</v>
      </c>
      <c r="K4895" s="221"/>
      <c r="L4895" s="221"/>
      <c r="M4895" s="221">
        <f>SUM(K4895:L4895)</f>
        <v>0</v>
      </c>
      <c r="N4895" s="722"/>
      <c r="O4895" s="115"/>
      <c r="P4895" s="98"/>
      <c r="Q4895" s="98"/>
      <c r="R4895" s="98"/>
      <c r="S4895" s="98"/>
      <c r="T4895" s="98"/>
      <c r="U4895" s="98"/>
      <c r="V4895" s="98"/>
      <c r="W4895" s="98"/>
      <c r="X4895" s="98"/>
      <c r="Y4895" s="98"/>
      <c r="Z4895" s="98"/>
      <c r="AA4895" s="98"/>
      <c r="AB4895" s="98"/>
      <c r="AC4895" s="98"/>
    </row>
    <row r="4896" spans="1:29" s="80" customFormat="1" hidden="1" x14ac:dyDescent="0.25">
      <c r="A4896" s="217"/>
      <c r="B4896" s="217"/>
      <c r="C4896" s="218"/>
      <c r="D4896" s="217"/>
      <c r="E4896" s="219"/>
      <c r="F4896" s="233">
        <v>412</v>
      </c>
      <c r="G4896" s="494" t="s">
        <v>3630</v>
      </c>
      <c r="H4896" s="220"/>
      <c r="I4896" s="221"/>
      <c r="J4896" s="221">
        <f t="shared" ref="J4896:J4954" si="360">SUM(H4896:I4896)</f>
        <v>0</v>
      </c>
      <c r="K4896" s="221"/>
      <c r="L4896" s="221"/>
      <c r="M4896" s="221">
        <f t="shared" ref="M4896:M4954" si="361">SUM(K4896:L4896)</f>
        <v>0</v>
      </c>
      <c r="N4896" s="722"/>
      <c r="O4896" s="115"/>
      <c r="P4896" s="98"/>
      <c r="Q4896" s="98"/>
      <c r="R4896" s="98"/>
      <c r="S4896" s="98"/>
      <c r="T4896" s="98"/>
      <c r="U4896" s="98"/>
      <c r="V4896" s="98"/>
      <c r="W4896" s="98"/>
      <c r="X4896" s="98"/>
      <c r="Y4896" s="98"/>
      <c r="Z4896" s="98"/>
      <c r="AA4896" s="98"/>
      <c r="AB4896" s="98"/>
      <c r="AC4896" s="98"/>
    </row>
    <row r="4897" spans="1:29" s="80" customFormat="1" hidden="1" x14ac:dyDescent="0.25">
      <c r="A4897" s="217"/>
      <c r="B4897" s="217"/>
      <c r="C4897" s="218"/>
      <c r="D4897" s="217"/>
      <c r="E4897" s="219"/>
      <c r="F4897" s="233">
        <v>413</v>
      </c>
      <c r="G4897" s="493" t="s">
        <v>3739</v>
      </c>
      <c r="H4897" s="220"/>
      <c r="I4897" s="221"/>
      <c r="J4897" s="221">
        <f t="shared" si="360"/>
        <v>0</v>
      </c>
      <c r="K4897" s="221"/>
      <c r="L4897" s="221"/>
      <c r="M4897" s="221">
        <f t="shared" si="361"/>
        <v>0</v>
      </c>
      <c r="N4897" s="722"/>
      <c r="O4897" s="115"/>
      <c r="P4897" s="98"/>
      <c r="Q4897" s="98"/>
      <c r="R4897" s="98"/>
      <c r="S4897" s="98"/>
      <c r="T4897" s="98"/>
      <c r="U4897" s="98"/>
      <c r="V4897" s="98"/>
      <c r="W4897" s="98"/>
      <c r="X4897" s="98"/>
      <c r="Y4897" s="98"/>
      <c r="Z4897" s="98"/>
      <c r="AA4897" s="98"/>
      <c r="AB4897" s="98"/>
      <c r="AC4897" s="98"/>
    </row>
    <row r="4898" spans="1:29" s="80" customFormat="1" hidden="1" x14ac:dyDescent="0.25">
      <c r="A4898" s="217"/>
      <c r="B4898" s="217"/>
      <c r="C4898" s="218"/>
      <c r="D4898" s="217"/>
      <c r="E4898" s="219"/>
      <c r="F4898" s="233">
        <v>414</v>
      </c>
      <c r="G4898" s="493" t="s">
        <v>3631</v>
      </c>
      <c r="H4898" s="220"/>
      <c r="I4898" s="221"/>
      <c r="J4898" s="221">
        <f t="shared" si="360"/>
        <v>0</v>
      </c>
      <c r="K4898" s="221"/>
      <c r="L4898" s="221"/>
      <c r="M4898" s="221">
        <f t="shared" si="361"/>
        <v>0</v>
      </c>
      <c r="N4898" s="722"/>
      <c r="O4898" s="115"/>
      <c r="P4898" s="98"/>
      <c r="Q4898" s="98"/>
      <c r="R4898" s="98"/>
      <c r="S4898" s="98"/>
      <c r="T4898" s="98"/>
      <c r="U4898" s="98"/>
      <c r="V4898" s="98"/>
      <c r="W4898" s="98"/>
      <c r="X4898" s="98"/>
      <c r="Y4898" s="98"/>
      <c r="Z4898" s="98"/>
      <c r="AA4898" s="98"/>
      <c r="AB4898" s="98"/>
      <c r="AC4898" s="98"/>
    </row>
    <row r="4899" spans="1:29" s="80" customFormat="1" hidden="1" x14ac:dyDescent="0.25">
      <c r="A4899" s="217"/>
      <c r="B4899" s="217"/>
      <c r="C4899" s="218"/>
      <c r="D4899" s="217"/>
      <c r="E4899" s="219"/>
      <c r="F4899" s="233">
        <v>415</v>
      </c>
      <c r="G4899" s="493" t="s">
        <v>3748</v>
      </c>
      <c r="H4899" s="220"/>
      <c r="I4899" s="221"/>
      <c r="J4899" s="221">
        <f t="shared" si="360"/>
        <v>0</v>
      </c>
      <c r="K4899" s="221"/>
      <c r="L4899" s="221"/>
      <c r="M4899" s="221">
        <f t="shared" si="361"/>
        <v>0</v>
      </c>
      <c r="N4899" s="722"/>
      <c r="O4899" s="115"/>
      <c r="P4899" s="98"/>
      <c r="Q4899" s="98"/>
      <c r="R4899" s="98"/>
      <c r="S4899" s="98"/>
      <c r="T4899" s="98"/>
      <c r="U4899" s="98"/>
      <c r="V4899" s="98"/>
      <c r="W4899" s="98"/>
      <c r="X4899" s="98"/>
      <c r="Y4899" s="98"/>
      <c r="Z4899" s="98"/>
      <c r="AA4899" s="98"/>
      <c r="AB4899" s="98"/>
      <c r="AC4899" s="98"/>
    </row>
    <row r="4900" spans="1:29" s="80" customFormat="1" hidden="1" x14ac:dyDescent="0.25">
      <c r="A4900" s="217"/>
      <c r="B4900" s="217"/>
      <c r="C4900" s="218"/>
      <c r="D4900" s="217"/>
      <c r="E4900" s="219"/>
      <c r="F4900" s="233">
        <v>416</v>
      </c>
      <c r="G4900" s="493" t="s">
        <v>3749</v>
      </c>
      <c r="H4900" s="220"/>
      <c r="I4900" s="221"/>
      <c r="J4900" s="221">
        <f t="shared" si="360"/>
        <v>0</v>
      </c>
      <c r="K4900" s="221"/>
      <c r="L4900" s="221"/>
      <c r="M4900" s="221">
        <f t="shared" si="361"/>
        <v>0</v>
      </c>
      <c r="N4900" s="722"/>
      <c r="O4900" s="115"/>
      <c r="P4900" s="98"/>
      <c r="Q4900" s="98"/>
      <c r="R4900" s="98"/>
      <c r="S4900" s="98"/>
      <c r="T4900" s="98"/>
      <c r="U4900" s="98"/>
      <c r="V4900" s="98"/>
      <c r="W4900" s="98"/>
      <c r="X4900" s="98"/>
      <c r="Y4900" s="98"/>
      <c r="Z4900" s="98"/>
      <c r="AA4900" s="98"/>
      <c r="AB4900" s="98"/>
      <c r="AC4900" s="98"/>
    </row>
    <row r="4901" spans="1:29" s="80" customFormat="1" hidden="1" x14ac:dyDescent="0.25">
      <c r="A4901" s="217"/>
      <c r="B4901" s="217"/>
      <c r="C4901" s="218"/>
      <c r="D4901" s="217"/>
      <c r="E4901" s="219"/>
      <c r="F4901" s="233">
        <v>417</v>
      </c>
      <c r="G4901" s="493" t="s">
        <v>3750</v>
      </c>
      <c r="H4901" s="220"/>
      <c r="I4901" s="221"/>
      <c r="J4901" s="221">
        <f t="shared" si="360"/>
        <v>0</v>
      </c>
      <c r="K4901" s="221"/>
      <c r="L4901" s="221"/>
      <c r="M4901" s="221">
        <f t="shared" si="361"/>
        <v>0</v>
      </c>
      <c r="N4901" s="722"/>
      <c r="O4901" s="115"/>
      <c r="P4901" s="98"/>
      <c r="Q4901" s="98"/>
      <c r="R4901" s="98"/>
      <c r="S4901" s="98"/>
      <c r="T4901" s="98"/>
      <c r="U4901" s="98"/>
      <c r="V4901" s="98"/>
      <c r="W4901" s="98"/>
      <c r="X4901" s="98"/>
      <c r="Y4901" s="98"/>
      <c r="Z4901" s="98"/>
      <c r="AA4901" s="98"/>
      <c r="AB4901" s="98"/>
      <c r="AC4901" s="98"/>
    </row>
    <row r="4902" spans="1:29" s="80" customFormat="1" hidden="1" x14ac:dyDescent="0.25">
      <c r="A4902" s="217"/>
      <c r="B4902" s="217"/>
      <c r="C4902" s="218"/>
      <c r="D4902" s="217"/>
      <c r="E4902" s="219"/>
      <c r="F4902" s="233">
        <v>418</v>
      </c>
      <c r="G4902" s="493" t="s">
        <v>3632</v>
      </c>
      <c r="H4902" s="220"/>
      <c r="I4902" s="221"/>
      <c r="J4902" s="221">
        <f t="shared" si="360"/>
        <v>0</v>
      </c>
      <c r="K4902" s="221"/>
      <c r="L4902" s="221"/>
      <c r="M4902" s="221">
        <f t="shared" si="361"/>
        <v>0</v>
      </c>
      <c r="N4902" s="722"/>
      <c r="O4902" s="115"/>
      <c r="P4902" s="98"/>
      <c r="Q4902" s="98"/>
      <c r="R4902" s="98"/>
      <c r="S4902" s="98"/>
      <c r="T4902" s="98"/>
      <c r="U4902" s="98"/>
      <c r="V4902" s="98"/>
      <c r="W4902" s="98"/>
      <c r="X4902" s="98"/>
      <c r="Y4902" s="98"/>
      <c r="Z4902" s="98"/>
      <c r="AA4902" s="98"/>
      <c r="AB4902" s="98"/>
      <c r="AC4902" s="98"/>
    </row>
    <row r="4903" spans="1:29" s="80" customFormat="1" x14ac:dyDescent="0.25">
      <c r="A4903" s="217"/>
      <c r="B4903" s="217"/>
      <c r="C4903" s="218"/>
      <c r="D4903" s="217"/>
      <c r="E4903" s="219">
        <v>107</v>
      </c>
      <c r="F4903" s="233">
        <v>421</v>
      </c>
      <c r="G4903" s="493" t="s">
        <v>3634</v>
      </c>
      <c r="H4903" s="220">
        <v>1000</v>
      </c>
      <c r="I4903" s="221"/>
      <c r="J4903" s="221">
        <f t="shared" si="360"/>
        <v>1000</v>
      </c>
      <c r="K4903" s="221">
        <v>0</v>
      </c>
      <c r="L4903" s="221"/>
      <c r="M4903" s="221">
        <f t="shared" si="361"/>
        <v>0</v>
      </c>
      <c r="N4903" s="722"/>
      <c r="O4903" s="115"/>
      <c r="P4903" s="98"/>
      <c r="Q4903" s="98"/>
      <c r="R4903" s="98"/>
      <c r="S4903" s="98"/>
      <c r="T4903" s="98"/>
      <c r="U4903" s="98"/>
      <c r="V4903" s="98"/>
      <c r="W4903" s="98"/>
      <c r="X4903" s="98"/>
      <c r="Y4903" s="98"/>
      <c r="Z4903" s="98"/>
      <c r="AA4903" s="98"/>
      <c r="AB4903" s="98"/>
      <c r="AC4903" s="98"/>
    </row>
    <row r="4904" spans="1:29" s="80" customFormat="1" hidden="1" x14ac:dyDescent="0.25">
      <c r="A4904" s="217"/>
      <c r="B4904" s="217"/>
      <c r="C4904" s="218"/>
      <c r="D4904" s="217"/>
      <c r="E4904" s="219"/>
      <c r="F4904" s="233">
        <v>422</v>
      </c>
      <c r="G4904" s="493" t="s">
        <v>3635</v>
      </c>
      <c r="H4904" s="220"/>
      <c r="I4904" s="221"/>
      <c r="J4904" s="221">
        <f t="shared" si="360"/>
        <v>0</v>
      </c>
      <c r="K4904" s="221"/>
      <c r="L4904" s="221"/>
      <c r="M4904" s="221">
        <f t="shared" si="361"/>
        <v>0</v>
      </c>
      <c r="N4904" s="722"/>
      <c r="O4904" s="115"/>
      <c r="P4904" s="98"/>
      <c r="Q4904" s="98"/>
      <c r="R4904" s="98"/>
      <c r="S4904" s="98"/>
      <c r="T4904" s="98"/>
      <c r="U4904" s="98"/>
      <c r="V4904" s="98"/>
      <c r="W4904" s="98"/>
      <c r="X4904" s="98"/>
      <c r="Y4904" s="98"/>
      <c r="Z4904" s="98"/>
      <c r="AA4904" s="98"/>
      <c r="AB4904" s="98"/>
      <c r="AC4904" s="98"/>
    </row>
    <row r="4905" spans="1:29" s="80" customFormat="1" hidden="1" x14ac:dyDescent="0.25">
      <c r="A4905" s="217"/>
      <c r="B4905" s="217"/>
      <c r="C4905" s="218"/>
      <c r="D4905" s="217"/>
      <c r="E4905" s="219"/>
      <c r="F4905" s="233">
        <v>423</v>
      </c>
      <c r="G4905" s="493" t="s">
        <v>3636</v>
      </c>
      <c r="H4905" s="220">
        <v>0</v>
      </c>
      <c r="I4905" s="221"/>
      <c r="J4905" s="221">
        <f t="shared" si="360"/>
        <v>0</v>
      </c>
      <c r="K4905" s="221">
        <v>0</v>
      </c>
      <c r="L4905" s="221"/>
      <c r="M4905" s="221">
        <f t="shared" si="361"/>
        <v>0</v>
      </c>
      <c r="N4905" s="722"/>
      <c r="O4905" s="115"/>
      <c r="P4905" s="98"/>
      <c r="Q4905" s="98"/>
      <c r="R4905" s="98"/>
      <c r="S4905" s="98"/>
      <c r="T4905" s="98"/>
      <c r="U4905" s="98"/>
      <c r="V4905" s="98"/>
      <c r="W4905" s="98"/>
      <c r="X4905" s="98"/>
      <c r="Y4905" s="98"/>
      <c r="Z4905" s="98"/>
      <c r="AA4905" s="98"/>
      <c r="AB4905" s="98"/>
      <c r="AC4905" s="98"/>
    </row>
    <row r="4906" spans="1:29" s="80" customFormat="1" ht="16.5" hidden="1" customHeight="1" x14ac:dyDescent="0.25">
      <c r="A4906" s="217"/>
      <c r="B4906" s="217"/>
      <c r="C4906" s="218"/>
      <c r="D4906" s="217"/>
      <c r="E4906" s="219"/>
      <c r="F4906" s="233">
        <v>424</v>
      </c>
      <c r="G4906" s="493" t="s">
        <v>4168</v>
      </c>
      <c r="H4906" s="220">
        <v>0</v>
      </c>
      <c r="I4906" s="221"/>
      <c r="J4906" s="221">
        <f t="shared" si="360"/>
        <v>0</v>
      </c>
      <c r="K4906" s="221">
        <v>0</v>
      </c>
      <c r="L4906" s="221"/>
      <c r="M4906" s="221">
        <f t="shared" si="361"/>
        <v>0</v>
      </c>
      <c r="N4906" s="722"/>
      <c r="O4906" s="115"/>
      <c r="P4906" s="98"/>
      <c r="Q4906" s="98"/>
      <c r="R4906" s="98"/>
      <c r="S4906" s="98"/>
      <c r="T4906" s="98"/>
      <c r="U4906" s="98"/>
      <c r="V4906" s="98"/>
      <c r="W4906" s="98"/>
      <c r="X4906" s="98"/>
      <c r="Y4906" s="98"/>
      <c r="Z4906" s="98"/>
      <c r="AA4906" s="98"/>
      <c r="AB4906" s="98"/>
      <c r="AC4906" s="98"/>
    </row>
    <row r="4907" spans="1:29" s="80" customFormat="1" ht="11.25" hidden="1" customHeight="1" x14ac:dyDescent="0.25">
      <c r="A4907" s="217"/>
      <c r="B4907" s="217"/>
      <c r="C4907" s="218"/>
      <c r="D4907" s="217"/>
      <c r="E4907" s="219"/>
      <c r="F4907" s="233">
        <v>425</v>
      </c>
      <c r="G4907" s="493" t="s">
        <v>3751</v>
      </c>
      <c r="H4907" s="220"/>
      <c r="I4907" s="221"/>
      <c r="J4907" s="221">
        <f t="shared" si="360"/>
        <v>0</v>
      </c>
      <c r="K4907" s="221"/>
      <c r="L4907" s="221"/>
      <c r="M4907" s="221">
        <f t="shared" si="361"/>
        <v>0</v>
      </c>
      <c r="N4907" s="722"/>
      <c r="O4907" s="115"/>
      <c r="P4907" s="98"/>
      <c r="Q4907" s="98"/>
      <c r="R4907" s="98"/>
      <c r="S4907" s="98"/>
      <c r="T4907" s="98"/>
      <c r="U4907" s="98"/>
      <c r="V4907" s="98"/>
      <c r="W4907" s="98"/>
      <c r="X4907" s="98"/>
      <c r="Y4907" s="98"/>
      <c r="Z4907" s="98"/>
      <c r="AA4907" s="98"/>
      <c r="AB4907" s="98"/>
      <c r="AC4907" s="98"/>
    </row>
    <row r="4908" spans="1:29" s="80" customFormat="1" hidden="1" x14ac:dyDescent="0.25">
      <c r="A4908" s="217"/>
      <c r="B4908" s="217"/>
      <c r="C4908" s="218"/>
      <c r="D4908" s="217"/>
      <c r="E4908" s="219"/>
      <c r="F4908" s="233">
        <v>426</v>
      </c>
      <c r="G4908" s="493" t="s">
        <v>3638</v>
      </c>
      <c r="H4908" s="220"/>
      <c r="I4908" s="221"/>
      <c r="J4908" s="221">
        <f t="shared" si="360"/>
        <v>0</v>
      </c>
      <c r="K4908" s="221"/>
      <c r="L4908" s="221"/>
      <c r="M4908" s="221">
        <f t="shared" si="361"/>
        <v>0</v>
      </c>
      <c r="N4908" s="722"/>
      <c r="O4908" s="115"/>
      <c r="P4908" s="98"/>
      <c r="Q4908" s="98"/>
      <c r="R4908" s="98"/>
      <c r="S4908" s="98"/>
      <c r="T4908" s="98"/>
      <c r="U4908" s="98"/>
      <c r="V4908" s="98"/>
      <c r="W4908" s="98"/>
      <c r="X4908" s="98"/>
      <c r="Y4908" s="98"/>
      <c r="Z4908" s="98"/>
      <c r="AA4908" s="98"/>
      <c r="AB4908" s="98"/>
      <c r="AC4908" s="98"/>
    </row>
    <row r="4909" spans="1:29" s="80" customFormat="1" hidden="1" x14ac:dyDescent="0.25">
      <c r="A4909" s="217"/>
      <c r="B4909" s="217"/>
      <c r="C4909" s="218"/>
      <c r="D4909" s="217"/>
      <c r="E4909" s="219"/>
      <c r="F4909" s="233">
        <v>431</v>
      </c>
      <c r="G4909" s="493" t="s">
        <v>3752</v>
      </c>
      <c r="H4909" s="220"/>
      <c r="I4909" s="221"/>
      <c r="J4909" s="221">
        <f t="shared" si="360"/>
        <v>0</v>
      </c>
      <c r="K4909" s="221"/>
      <c r="L4909" s="221"/>
      <c r="M4909" s="221">
        <f t="shared" si="361"/>
        <v>0</v>
      </c>
      <c r="N4909" s="722"/>
      <c r="O4909" s="115"/>
      <c r="P4909" s="98"/>
      <c r="Q4909" s="98"/>
      <c r="R4909" s="98"/>
      <c r="S4909" s="98"/>
      <c r="T4909" s="98"/>
      <c r="U4909" s="98"/>
      <c r="V4909" s="98"/>
      <c r="W4909" s="98"/>
      <c r="X4909" s="98"/>
      <c r="Y4909" s="98"/>
      <c r="Z4909" s="98"/>
      <c r="AA4909" s="98"/>
      <c r="AB4909" s="98"/>
      <c r="AC4909" s="98"/>
    </row>
    <row r="4910" spans="1:29" s="80" customFormat="1" hidden="1" x14ac:dyDescent="0.25">
      <c r="A4910" s="217"/>
      <c r="B4910" s="217"/>
      <c r="C4910" s="218"/>
      <c r="D4910" s="217"/>
      <c r="E4910" s="219"/>
      <c r="F4910" s="233">
        <v>432</v>
      </c>
      <c r="G4910" s="493" t="s">
        <v>3753</v>
      </c>
      <c r="H4910" s="220"/>
      <c r="I4910" s="221"/>
      <c r="J4910" s="221">
        <f t="shared" si="360"/>
        <v>0</v>
      </c>
      <c r="K4910" s="221"/>
      <c r="L4910" s="221"/>
      <c r="M4910" s="221">
        <f t="shared" si="361"/>
        <v>0</v>
      </c>
      <c r="N4910" s="722"/>
      <c r="O4910" s="115"/>
      <c r="P4910" s="98"/>
      <c r="Q4910" s="98"/>
      <c r="R4910" s="98"/>
      <c r="S4910" s="98"/>
      <c r="T4910" s="98"/>
      <c r="U4910" s="98"/>
      <c r="V4910" s="98"/>
      <c r="W4910" s="98"/>
      <c r="X4910" s="98"/>
      <c r="Y4910" s="98"/>
      <c r="Z4910" s="98"/>
      <c r="AA4910" s="98"/>
      <c r="AB4910" s="98"/>
      <c r="AC4910" s="98"/>
    </row>
    <row r="4911" spans="1:29" s="80" customFormat="1" hidden="1" x14ac:dyDescent="0.25">
      <c r="A4911" s="217"/>
      <c r="B4911" s="217"/>
      <c r="C4911" s="218"/>
      <c r="D4911" s="217"/>
      <c r="E4911" s="219"/>
      <c r="F4911" s="233">
        <v>433</v>
      </c>
      <c r="G4911" s="493" t="s">
        <v>3754</v>
      </c>
      <c r="H4911" s="220"/>
      <c r="I4911" s="221"/>
      <c r="J4911" s="221">
        <f t="shared" si="360"/>
        <v>0</v>
      </c>
      <c r="K4911" s="221"/>
      <c r="L4911" s="221"/>
      <c r="M4911" s="221">
        <f t="shared" si="361"/>
        <v>0</v>
      </c>
      <c r="N4911" s="722"/>
      <c r="O4911" s="115"/>
      <c r="P4911" s="98"/>
      <c r="Q4911" s="98"/>
      <c r="R4911" s="98"/>
      <c r="S4911" s="98"/>
      <c r="T4911" s="98"/>
      <c r="U4911" s="98"/>
      <c r="V4911" s="98"/>
      <c r="W4911" s="98"/>
      <c r="X4911" s="98"/>
      <c r="Y4911" s="98"/>
      <c r="Z4911" s="98"/>
      <c r="AA4911" s="98"/>
      <c r="AB4911" s="98"/>
      <c r="AC4911" s="98"/>
    </row>
    <row r="4912" spans="1:29" s="80" customFormat="1" hidden="1" x14ac:dyDescent="0.25">
      <c r="A4912" s="217"/>
      <c r="B4912" s="217"/>
      <c r="C4912" s="218"/>
      <c r="D4912" s="217"/>
      <c r="E4912" s="219"/>
      <c r="F4912" s="233">
        <v>434</v>
      </c>
      <c r="G4912" s="493" t="s">
        <v>3755</v>
      </c>
      <c r="H4912" s="220"/>
      <c r="I4912" s="221"/>
      <c r="J4912" s="221">
        <f t="shared" si="360"/>
        <v>0</v>
      </c>
      <c r="K4912" s="221"/>
      <c r="L4912" s="221"/>
      <c r="M4912" s="221">
        <f t="shared" si="361"/>
        <v>0</v>
      </c>
      <c r="N4912" s="722"/>
      <c r="O4912" s="115"/>
      <c r="P4912" s="98"/>
      <c r="Q4912" s="98"/>
      <c r="R4912" s="98"/>
      <c r="S4912" s="98"/>
      <c r="T4912" s="98"/>
      <c r="U4912" s="98"/>
      <c r="V4912" s="98"/>
      <c r="W4912" s="98"/>
      <c r="X4912" s="98"/>
      <c r="Y4912" s="98"/>
      <c r="Z4912" s="98"/>
      <c r="AA4912" s="98"/>
      <c r="AB4912" s="98"/>
      <c r="AC4912" s="98"/>
    </row>
    <row r="4913" spans="1:29" s="80" customFormat="1" hidden="1" x14ac:dyDescent="0.25">
      <c r="A4913" s="217"/>
      <c r="B4913" s="217"/>
      <c r="C4913" s="218"/>
      <c r="D4913" s="217"/>
      <c r="E4913" s="219"/>
      <c r="F4913" s="233">
        <v>435</v>
      </c>
      <c r="G4913" s="493" t="s">
        <v>3639</v>
      </c>
      <c r="H4913" s="220"/>
      <c r="I4913" s="221"/>
      <c r="J4913" s="221">
        <f t="shared" si="360"/>
        <v>0</v>
      </c>
      <c r="K4913" s="221"/>
      <c r="L4913" s="221"/>
      <c r="M4913" s="221">
        <f t="shared" si="361"/>
        <v>0</v>
      </c>
      <c r="N4913" s="722"/>
      <c r="O4913" s="115"/>
      <c r="P4913" s="98"/>
      <c r="Q4913" s="98"/>
      <c r="R4913" s="98"/>
      <c r="S4913" s="98"/>
      <c r="T4913" s="98"/>
      <c r="U4913" s="98"/>
      <c r="V4913" s="98"/>
      <c r="W4913" s="98"/>
      <c r="X4913" s="98"/>
      <c r="Y4913" s="98"/>
      <c r="Z4913" s="98"/>
      <c r="AA4913" s="98"/>
      <c r="AB4913" s="98"/>
      <c r="AC4913" s="98"/>
    </row>
    <row r="4914" spans="1:29" s="80" customFormat="1" hidden="1" x14ac:dyDescent="0.25">
      <c r="A4914" s="217"/>
      <c r="B4914" s="217"/>
      <c r="C4914" s="218"/>
      <c r="D4914" s="217"/>
      <c r="E4914" s="219"/>
      <c r="F4914" s="233">
        <v>441</v>
      </c>
      <c r="G4914" s="493" t="s">
        <v>3756</v>
      </c>
      <c r="H4914" s="220"/>
      <c r="I4914" s="221"/>
      <c r="J4914" s="221">
        <f t="shared" si="360"/>
        <v>0</v>
      </c>
      <c r="K4914" s="221"/>
      <c r="L4914" s="221"/>
      <c r="M4914" s="221">
        <f t="shared" si="361"/>
        <v>0</v>
      </c>
      <c r="N4914" s="722"/>
      <c r="O4914" s="115"/>
      <c r="P4914" s="98"/>
      <c r="Q4914" s="98"/>
      <c r="R4914" s="98"/>
      <c r="S4914" s="98"/>
      <c r="T4914" s="98"/>
      <c r="U4914" s="98"/>
      <c r="V4914" s="98"/>
      <c r="W4914" s="98"/>
      <c r="X4914" s="98"/>
      <c r="Y4914" s="98"/>
      <c r="Z4914" s="98"/>
      <c r="AA4914" s="98"/>
      <c r="AB4914" s="98"/>
      <c r="AC4914" s="98"/>
    </row>
    <row r="4915" spans="1:29" s="80" customFormat="1" hidden="1" x14ac:dyDescent="0.25">
      <c r="A4915" s="217"/>
      <c r="B4915" s="217"/>
      <c r="C4915" s="218"/>
      <c r="D4915" s="217"/>
      <c r="E4915" s="219"/>
      <c r="F4915" s="233">
        <v>442</v>
      </c>
      <c r="G4915" s="493" t="s">
        <v>3757</v>
      </c>
      <c r="H4915" s="220"/>
      <c r="I4915" s="221"/>
      <c r="J4915" s="221">
        <f t="shared" si="360"/>
        <v>0</v>
      </c>
      <c r="K4915" s="221"/>
      <c r="L4915" s="221"/>
      <c r="M4915" s="221">
        <f t="shared" si="361"/>
        <v>0</v>
      </c>
      <c r="N4915" s="722"/>
      <c r="O4915" s="115"/>
      <c r="P4915" s="98"/>
      <c r="Q4915" s="98"/>
      <c r="R4915" s="98"/>
      <c r="S4915" s="98"/>
      <c r="T4915" s="98"/>
      <c r="U4915" s="98"/>
      <c r="V4915" s="98"/>
      <c r="W4915" s="98"/>
      <c r="X4915" s="98"/>
      <c r="Y4915" s="98"/>
      <c r="Z4915" s="98"/>
      <c r="AA4915" s="98"/>
      <c r="AB4915" s="98"/>
      <c r="AC4915" s="98"/>
    </row>
    <row r="4916" spans="1:29" s="80" customFormat="1" hidden="1" x14ac:dyDescent="0.25">
      <c r="A4916" s="217"/>
      <c r="B4916" s="217"/>
      <c r="C4916" s="218"/>
      <c r="D4916" s="217"/>
      <c r="E4916" s="219"/>
      <c r="F4916" s="233">
        <v>443</v>
      </c>
      <c r="G4916" s="493" t="s">
        <v>3640</v>
      </c>
      <c r="H4916" s="220"/>
      <c r="I4916" s="221"/>
      <c r="J4916" s="221">
        <f t="shared" si="360"/>
        <v>0</v>
      </c>
      <c r="K4916" s="221"/>
      <c r="L4916" s="221"/>
      <c r="M4916" s="221">
        <f t="shared" si="361"/>
        <v>0</v>
      </c>
      <c r="N4916" s="722"/>
      <c r="O4916" s="115"/>
      <c r="P4916" s="98"/>
      <c r="Q4916" s="98"/>
      <c r="R4916" s="98"/>
      <c r="S4916" s="98"/>
      <c r="T4916" s="98"/>
      <c r="U4916" s="98"/>
      <c r="V4916" s="98"/>
      <c r="W4916" s="98"/>
      <c r="X4916" s="98"/>
      <c r="Y4916" s="98"/>
      <c r="Z4916" s="98"/>
      <c r="AA4916" s="98"/>
      <c r="AB4916" s="98"/>
      <c r="AC4916" s="98"/>
    </row>
    <row r="4917" spans="1:29" s="80" customFormat="1" hidden="1" x14ac:dyDescent="0.25">
      <c r="A4917" s="217"/>
      <c r="B4917" s="217"/>
      <c r="C4917" s="218"/>
      <c r="D4917" s="217"/>
      <c r="E4917" s="219"/>
      <c r="F4917" s="233">
        <v>444</v>
      </c>
      <c r="G4917" s="493" t="s">
        <v>3641</v>
      </c>
      <c r="H4917" s="220"/>
      <c r="I4917" s="221"/>
      <c r="J4917" s="221">
        <f t="shared" si="360"/>
        <v>0</v>
      </c>
      <c r="K4917" s="221"/>
      <c r="L4917" s="221"/>
      <c r="M4917" s="221">
        <f t="shared" si="361"/>
        <v>0</v>
      </c>
      <c r="N4917" s="722"/>
      <c r="O4917" s="115"/>
      <c r="P4917" s="98"/>
      <c r="Q4917" s="98"/>
      <c r="R4917" s="98"/>
      <c r="S4917" s="98"/>
      <c r="T4917" s="98"/>
      <c r="U4917" s="98"/>
      <c r="V4917" s="98"/>
      <c r="W4917" s="98"/>
      <c r="X4917" s="98"/>
      <c r="Y4917" s="98"/>
      <c r="Z4917" s="98"/>
      <c r="AA4917" s="98"/>
      <c r="AB4917" s="98"/>
      <c r="AC4917" s="98"/>
    </row>
    <row r="4918" spans="1:29" s="80" customFormat="1" ht="30" hidden="1" x14ac:dyDescent="0.25">
      <c r="A4918" s="217"/>
      <c r="B4918" s="217"/>
      <c r="C4918" s="218"/>
      <c r="D4918" s="217"/>
      <c r="E4918" s="219"/>
      <c r="F4918" s="233">
        <v>4511</v>
      </c>
      <c r="G4918" s="495" t="s">
        <v>1675</v>
      </c>
      <c r="H4918" s="220"/>
      <c r="I4918" s="221"/>
      <c r="J4918" s="221">
        <f t="shared" si="360"/>
        <v>0</v>
      </c>
      <c r="K4918" s="221"/>
      <c r="L4918" s="221"/>
      <c r="M4918" s="221">
        <f t="shared" si="361"/>
        <v>0</v>
      </c>
      <c r="N4918" s="722"/>
      <c r="O4918" s="115"/>
      <c r="P4918" s="98"/>
      <c r="Q4918" s="98"/>
      <c r="R4918" s="98"/>
      <c r="S4918" s="98"/>
      <c r="T4918" s="98"/>
      <c r="U4918" s="98"/>
      <c r="V4918" s="98"/>
      <c r="W4918" s="98"/>
      <c r="X4918" s="98"/>
      <c r="Y4918" s="98"/>
      <c r="Z4918" s="98"/>
      <c r="AA4918" s="98"/>
      <c r="AB4918" s="98"/>
      <c r="AC4918" s="98"/>
    </row>
    <row r="4919" spans="1:29" s="80" customFormat="1" ht="30" hidden="1" x14ac:dyDescent="0.25">
      <c r="A4919" s="217"/>
      <c r="B4919" s="217"/>
      <c r="C4919" s="218"/>
      <c r="D4919" s="217"/>
      <c r="E4919" s="219"/>
      <c r="F4919" s="233">
        <v>4512</v>
      </c>
      <c r="G4919" s="495" t="s">
        <v>1684</v>
      </c>
      <c r="H4919" s="220"/>
      <c r="I4919" s="221"/>
      <c r="J4919" s="221">
        <f t="shared" si="360"/>
        <v>0</v>
      </c>
      <c r="K4919" s="221"/>
      <c r="L4919" s="221"/>
      <c r="M4919" s="221">
        <f t="shared" si="361"/>
        <v>0</v>
      </c>
      <c r="N4919" s="722"/>
      <c r="O4919" s="115"/>
      <c r="P4919" s="98"/>
      <c r="Q4919" s="98"/>
      <c r="R4919" s="98"/>
      <c r="S4919" s="98"/>
      <c r="T4919" s="98"/>
      <c r="U4919" s="98"/>
      <c r="V4919" s="98"/>
      <c r="W4919" s="98"/>
      <c r="X4919" s="98"/>
      <c r="Y4919" s="98"/>
      <c r="Z4919" s="98"/>
      <c r="AA4919" s="98"/>
      <c r="AB4919" s="98"/>
      <c r="AC4919" s="98"/>
    </row>
    <row r="4920" spans="1:29" s="80" customFormat="1" hidden="1" x14ac:dyDescent="0.25">
      <c r="A4920" s="217"/>
      <c r="B4920" s="217"/>
      <c r="C4920" s="218"/>
      <c r="D4920" s="217"/>
      <c r="E4920" s="219"/>
      <c r="F4920" s="233">
        <v>452</v>
      </c>
      <c r="G4920" s="493" t="s">
        <v>3758</v>
      </c>
      <c r="H4920" s="220"/>
      <c r="I4920" s="221"/>
      <c r="J4920" s="221">
        <f t="shared" si="360"/>
        <v>0</v>
      </c>
      <c r="K4920" s="221"/>
      <c r="L4920" s="221"/>
      <c r="M4920" s="221">
        <f t="shared" si="361"/>
        <v>0</v>
      </c>
      <c r="N4920" s="722"/>
      <c r="O4920" s="115"/>
      <c r="P4920" s="98"/>
      <c r="Q4920" s="98"/>
      <c r="R4920" s="98"/>
      <c r="S4920" s="98"/>
      <c r="T4920" s="98"/>
      <c r="U4920" s="98"/>
      <c r="V4920" s="98"/>
      <c r="W4920" s="98"/>
      <c r="X4920" s="98"/>
      <c r="Y4920" s="98"/>
      <c r="Z4920" s="98"/>
      <c r="AA4920" s="98"/>
      <c r="AB4920" s="98"/>
      <c r="AC4920" s="98"/>
    </row>
    <row r="4921" spans="1:29" s="80" customFormat="1" hidden="1" x14ac:dyDescent="0.25">
      <c r="A4921" s="217"/>
      <c r="B4921" s="217"/>
      <c r="C4921" s="218"/>
      <c r="D4921" s="217"/>
      <c r="E4921" s="219"/>
      <c r="F4921" s="233">
        <v>453</v>
      </c>
      <c r="G4921" s="493" t="s">
        <v>3759</v>
      </c>
      <c r="H4921" s="220"/>
      <c r="I4921" s="221"/>
      <c r="J4921" s="221">
        <f t="shared" si="360"/>
        <v>0</v>
      </c>
      <c r="K4921" s="221"/>
      <c r="L4921" s="221"/>
      <c r="M4921" s="221">
        <f t="shared" si="361"/>
        <v>0</v>
      </c>
      <c r="N4921" s="722"/>
      <c r="O4921" s="115"/>
      <c r="P4921" s="98"/>
      <c r="Q4921" s="98"/>
      <c r="R4921" s="98"/>
      <c r="S4921" s="98"/>
      <c r="T4921" s="98"/>
      <c r="U4921" s="98"/>
      <c r="V4921" s="98"/>
      <c r="W4921" s="98"/>
      <c r="X4921" s="98"/>
      <c r="Y4921" s="98"/>
      <c r="Z4921" s="98"/>
      <c r="AA4921" s="98"/>
      <c r="AB4921" s="98"/>
      <c r="AC4921" s="98"/>
    </row>
    <row r="4922" spans="1:29" s="80" customFormat="1" hidden="1" x14ac:dyDescent="0.25">
      <c r="A4922" s="217"/>
      <c r="B4922" s="217"/>
      <c r="C4922" s="218"/>
      <c r="D4922" s="217"/>
      <c r="E4922" s="219"/>
      <c r="F4922" s="233">
        <v>454</v>
      </c>
      <c r="G4922" s="493" t="s">
        <v>3642</v>
      </c>
      <c r="H4922" s="220"/>
      <c r="I4922" s="221"/>
      <c r="J4922" s="221">
        <f t="shared" si="360"/>
        <v>0</v>
      </c>
      <c r="K4922" s="221"/>
      <c r="L4922" s="221"/>
      <c r="M4922" s="221">
        <f t="shared" si="361"/>
        <v>0</v>
      </c>
      <c r="N4922" s="722"/>
      <c r="O4922" s="115"/>
      <c r="P4922" s="98"/>
      <c r="Q4922" s="98"/>
      <c r="R4922" s="98"/>
      <c r="S4922" s="98"/>
      <c r="T4922" s="98"/>
      <c r="U4922" s="98"/>
      <c r="V4922" s="98"/>
      <c r="W4922" s="98"/>
      <c r="X4922" s="98"/>
      <c r="Y4922" s="98"/>
      <c r="Z4922" s="98"/>
      <c r="AA4922" s="98"/>
      <c r="AB4922" s="98"/>
      <c r="AC4922" s="98"/>
    </row>
    <row r="4923" spans="1:29" s="80" customFormat="1" hidden="1" x14ac:dyDescent="0.25">
      <c r="A4923" s="217"/>
      <c r="B4923" s="217"/>
      <c r="C4923" s="218"/>
      <c r="D4923" s="217"/>
      <c r="E4923" s="219"/>
      <c r="F4923" s="233">
        <v>461</v>
      </c>
      <c r="G4923" s="493" t="s">
        <v>3740</v>
      </c>
      <c r="H4923" s="220"/>
      <c r="I4923" s="221"/>
      <c r="J4923" s="221">
        <f t="shared" si="360"/>
        <v>0</v>
      </c>
      <c r="K4923" s="221"/>
      <c r="L4923" s="221"/>
      <c r="M4923" s="221">
        <f t="shared" si="361"/>
        <v>0</v>
      </c>
      <c r="N4923" s="722"/>
      <c r="O4923" s="115"/>
      <c r="P4923" s="98"/>
      <c r="Q4923" s="98"/>
      <c r="R4923" s="98"/>
      <c r="S4923" s="98"/>
      <c r="T4923" s="98"/>
      <c r="U4923" s="98"/>
      <c r="V4923" s="98"/>
      <c r="W4923" s="98"/>
      <c r="X4923" s="98"/>
      <c r="Y4923" s="98"/>
      <c r="Z4923" s="98"/>
      <c r="AA4923" s="98"/>
      <c r="AB4923" s="98"/>
      <c r="AC4923" s="98"/>
    </row>
    <row r="4924" spans="1:29" s="80" customFormat="1" hidden="1" x14ac:dyDescent="0.25">
      <c r="A4924" s="217"/>
      <c r="B4924" s="217"/>
      <c r="C4924" s="218"/>
      <c r="D4924" s="217"/>
      <c r="E4924" s="219"/>
      <c r="F4924" s="233">
        <v>462</v>
      </c>
      <c r="G4924" s="493" t="s">
        <v>3643</v>
      </c>
      <c r="H4924" s="220"/>
      <c r="I4924" s="221"/>
      <c r="J4924" s="221">
        <f t="shared" si="360"/>
        <v>0</v>
      </c>
      <c r="K4924" s="221"/>
      <c r="L4924" s="221"/>
      <c r="M4924" s="221">
        <f t="shared" si="361"/>
        <v>0</v>
      </c>
      <c r="N4924" s="722"/>
      <c r="O4924" s="115"/>
      <c r="P4924" s="98"/>
      <c r="Q4924" s="98"/>
      <c r="R4924" s="98"/>
      <c r="S4924" s="98"/>
      <c r="T4924" s="98"/>
      <c r="U4924" s="98"/>
      <c r="V4924" s="98"/>
      <c r="W4924" s="98"/>
      <c r="X4924" s="98"/>
      <c r="Y4924" s="98"/>
      <c r="Z4924" s="98"/>
      <c r="AA4924" s="98"/>
      <c r="AB4924" s="98"/>
      <c r="AC4924" s="98"/>
    </row>
    <row r="4925" spans="1:29" s="80" customFormat="1" hidden="1" x14ac:dyDescent="0.25">
      <c r="A4925" s="217"/>
      <c r="B4925" s="217"/>
      <c r="C4925" s="218"/>
      <c r="D4925" s="217"/>
      <c r="E4925" s="219"/>
      <c r="F4925" s="233">
        <v>4631</v>
      </c>
      <c r="G4925" s="493" t="s">
        <v>3644</v>
      </c>
      <c r="H4925" s="220"/>
      <c r="I4925" s="221"/>
      <c r="J4925" s="221">
        <f t="shared" si="360"/>
        <v>0</v>
      </c>
      <c r="K4925" s="221"/>
      <c r="L4925" s="221"/>
      <c r="M4925" s="221">
        <f t="shared" si="361"/>
        <v>0</v>
      </c>
      <c r="N4925" s="722"/>
      <c r="O4925" s="115"/>
      <c r="P4925" s="98"/>
      <c r="Q4925" s="98"/>
      <c r="R4925" s="98"/>
      <c r="S4925" s="98"/>
      <c r="T4925" s="98"/>
      <c r="U4925" s="98"/>
      <c r="V4925" s="98"/>
      <c r="W4925" s="98"/>
      <c r="X4925" s="98"/>
      <c r="Y4925" s="98"/>
      <c r="Z4925" s="98"/>
      <c r="AA4925" s="98"/>
      <c r="AB4925" s="98"/>
      <c r="AC4925" s="98"/>
    </row>
    <row r="4926" spans="1:29" s="80" customFormat="1" hidden="1" x14ac:dyDescent="0.25">
      <c r="A4926" s="217"/>
      <c r="B4926" s="217"/>
      <c r="C4926" s="218"/>
      <c r="D4926" s="217"/>
      <c r="E4926" s="219"/>
      <c r="F4926" s="233">
        <v>4632</v>
      </c>
      <c r="G4926" s="493" t="s">
        <v>3645</v>
      </c>
      <c r="H4926" s="220"/>
      <c r="I4926" s="221"/>
      <c r="J4926" s="221">
        <f t="shared" si="360"/>
        <v>0</v>
      </c>
      <c r="K4926" s="221"/>
      <c r="L4926" s="221"/>
      <c r="M4926" s="221">
        <f t="shared" si="361"/>
        <v>0</v>
      </c>
      <c r="N4926" s="722"/>
      <c r="O4926" s="115"/>
      <c r="P4926" s="98"/>
      <c r="Q4926" s="98"/>
      <c r="R4926" s="98"/>
      <c r="S4926" s="98"/>
      <c r="T4926" s="98"/>
      <c r="U4926" s="98"/>
      <c r="V4926" s="98"/>
      <c r="W4926" s="98"/>
      <c r="X4926" s="98"/>
      <c r="Y4926" s="98"/>
      <c r="Z4926" s="98"/>
      <c r="AA4926" s="98"/>
      <c r="AB4926" s="98"/>
      <c r="AC4926" s="98"/>
    </row>
    <row r="4927" spans="1:29" s="80" customFormat="1" ht="30" hidden="1" x14ac:dyDescent="0.25">
      <c r="A4927" s="217"/>
      <c r="B4927" s="217"/>
      <c r="C4927" s="218"/>
      <c r="D4927" s="217"/>
      <c r="E4927" s="219"/>
      <c r="F4927" s="233">
        <v>464</v>
      </c>
      <c r="G4927" s="493" t="s">
        <v>3646</v>
      </c>
      <c r="H4927" s="220"/>
      <c r="I4927" s="221"/>
      <c r="J4927" s="221">
        <f t="shared" si="360"/>
        <v>0</v>
      </c>
      <c r="K4927" s="221"/>
      <c r="L4927" s="221"/>
      <c r="M4927" s="221">
        <f t="shared" si="361"/>
        <v>0</v>
      </c>
      <c r="N4927" s="722"/>
      <c r="O4927" s="115"/>
      <c r="P4927" s="98"/>
      <c r="Q4927" s="98"/>
      <c r="R4927" s="98"/>
      <c r="S4927" s="98"/>
      <c r="T4927" s="98"/>
      <c r="U4927" s="98"/>
      <c r="V4927" s="98"/>
      <c r="W4927" s="98"/>
      <c r="X4927" s="98"/>
      <c r="Y4927" s="98"/>
      <c r="Z4927" s="98"/>
      <c r="AA4927" s="98"/>
      <c r="AB4927" s="98"/>
      <c r="AC4927" s="98"/>
    </row>
    <row r="4928" spans="1:29" s="80" customFormat="1" hidden="1" x14ac:dyDescent="0.25">
      <c r="A4928" s="217"/>
      <c r="B4928" s="217"/>
      <c r="C4928" s="218"/>
      <c r="D4928" s="217"/>
      <c r="E4928" s="219"/>
      <c r="F4928" s="233">
        <v>465</v>
      </c>
      <c r="G4928" s="493" t="s">
        <v>3741</v>
      </c>
      <c r="H4928" s="220"/>
      <c r="I4928" s="221"/>
      <c r="J4928" s="221">
        <f t="shared" si="360"/>
        <v>0</v>
      </c>
      <c r="K4928" s="221"/>
      <c r="L4928" s="221"/>
      <c r="M4928" s="221">
        <f t="shared" si="361"/>
        <v>0</v>
      </c>
      <c r="N4928" s="722"/>
      <c r="O4928" s="115"/>
      <c r="P4928" s="98"/>
      <c r="Q4928" s="98"/>
      <c r="R4928" s="98"/>
      <c r="S4928" s="98"/>
      <c r="T4928" s="98"/>
      <c r="U4928" s="98"/>
      <c r="V4928" s="98"/>
      <c r="W4928" s="98"/>
      <c r="X4928" s="98"/>
      <c r="Y4928" s="98"/>
      <c r="Z4928" s="98"/>
      <c r="AA4928" s="98"/>
      <c r="AB4928" s="98"/>
      <c r="AC4928" s="98"/>
    </row>
    <row r="4929" spans="1:29" s="80" customFormat="1" hidden="1" x14ac:dyDescent="0.25">
      <c r="A4929" s="217"/>
      <c r="B4929" s="217"/>
      <c r="C4929" s="218"/>
      <c r="D4929" s="217"/>
      <c r="E4929" s="219"/>
      <c r="F4929" s="233">
        <v>472</v>
      </c>
      <c r="G4929" s="493" t="s">
        <v>3647</v>
      </c>
      <c r="H4929" s="220"/>
      <c r="I4929" s="221"/>
      <c r="J4929" s="221">
        <f t="shared" si="360"/>
        <v>0</v>
      </c>
      <c r="K4929" s="221"/>
      <c r="L4929" s="221"/>
      <c r="M4929" s="221">
        <f t="shared" si="361"/>
        <v>0</v>
      </c>
      <c r="N4929" s="722"/>
      <c r="O4929" s="115"/>
      <c r="P4929" s="98"/>
      <c r="Q4929" s="98"/>
      <c r="R4929" s="98"/>
      <c r="S4929" s="98"/>
      <c r="T4929" s="98"/>
      <c r="U4929" s="98"/>
      <c r="V4929" s="98"/>
      <c r="W4929" s="98"/>
      <c r="X4929" s="98"/>
      <c r="Y4929" s="98"/>
      <c r="Z4929" s="98"/>
      <c r="AA4929" s="98"/>
      <c r="AB4929" s="98"/>
      <c r="AC4929" s="98"/>
    </row>
    <row r="4930" spans="1:29" s="80" customFormat="1" hidden="1" x14ac:dyDescent="0.25">
      <c r="A4930" s="217"/>
      <c r="B4930" s="217"/>
      <c r="C4930" s="218"/>
      <c r="D4930" s="217"/>
      <c r="E4930" s="219"/>
      <c r="F4930" s="233">
        <v>481</v>
      </c>
      <c r="G4930" s="493" t="s">
        <v>3760</v>
      </c>
      <c r="H4930" s="220"/>
      <c r="I4930" s="221"/>
      <c r="J4930" s="221">
        <f t="shared" si="360"/>
        <v>0</v>
      </c>
      <c r="K4930" s="221"/>
      <c r="L4930" s="221"/>
      <c r="M4930" s="221">
        <f t="shared" si="361"/>
        <v>0</v>
      </c>
      <c r="N4930" s="722"/>
      <c r="O4930" s="115"/>
      <c r="P4930" s="98"/>
      <c r="Q4930" s="98"/>
      <c r="R4930" s="98"/>
      <c r="S4930" s="98"/>
      <c r="T4930" s="98"/>
      <c r="U4930" s="98"/>
      <c r="V4930" s="98"/>
      <c r="W4930" s="98"/>
      <c r="X4930" s="98"/>
      <c r="Y4930" s="98"/>
      <c r="Z4930" s="98"/>
      <c r="AA4930" s="98"/>
      <c r="AB4930" s="98"/>
      <c r="AC4930" s="98"/>
    </row>
    <row r="4931" spans="1:29" s="80" customFormat="1" hidden="1" x14ac:dyDescent="0.25">
      <c r="A4931" s="217"/>
      <c r="B4931" s="217"/>
      <c r="C4931" s="218"/>
      <c r="D4931" s="217"/>
      <c r="E4931" s="219"/>
      <c r="F4931" s="233">
        <v>482</v>
      </c>
      <c r="G4931" s="493" t="s">
        <v>3761</v>
      </c>
      <c r="H4931" s="220"/>
      <c r="I4931" s="221"/>
      <c r="J4931" s="221">
        <f t="shared" si="360"/>
        <v>0</v>
      </c>
      <c r="K4931" s="221"/>
      <c r="L4931" s="221"/>
      <c r="M4931" s="221">
        <f t="shared" si="361"/>
        <v>0</v>
      </c>
      <c r="N4931" s="722"/>
      <c r="O4931" s="115"/>
      <c r="P4931" s="98"/>
      <c r="Q4931" s="98"/>
      <c r="R4931" s="98"/>
      <c r="S4931" s="98"/>
      <c r="T4931" s="98"/>
      <c r="U4931" s="98"/>
      <c r="V4931" s="98"/>
      <c r="W4931" s="98"/>
      <c r="X4931" s="98"/>
      <c r="Y4931" s="98"/>
      <c r="Z4931" s="98"/>
      <c r="AA4931" s="98"/>
      <c r="AB4931" s="98"/>
      <c r="AC4931" s="98"/>
    </row>
    <row r="4932" spans="1:29" s="80" customFormat="1" hidden="1" x14ac:dyDescent="0.25">
      <c r="A4932" s="217"/>
      <c r="B4932" s="217"/>
      <c r="C4932" s="218"/>
      <c r="D4932" s="217"/>
      <c r="E4932" s="219"/>
      <c r="F4932" s="233">
        <v>483</v>
      </c>
      <c r="G4932" s="493" t="s">
        <v>3762</v>
      </c>
      <c r="H4932" s="220"/>
      <c r="I4932" s="221"/>
      <c r="J4932" s="221">
        <f t="shared" si="360"/>
        <v>0</v>
      </c>
      <c r="K4932" s="221"/>
      <c r="L4932" s="221"/>
      <c r="M4932" s="221">
        <f t="shared" si="361"/>
        <v>0</v>
      </c>
      <c r="N4932" s="722"/>
      <c r="O4932" s="115"/>
      <c r="P4932" s="98"/>
      <c r="Q4932" s="98"/>
      <c r="R4932" s="98"/>
      <c r="S4932" s="98"/>
      <c r="T4932" s="98"/>
      <c r="U4932" s="98"/>
      <c r="V4932" s="98"/>
      <c r="W4932" s="98"/>
      <c r="X4932" s="98"/>
      <c r="Y4932" s="98"/>
      <c r="Z4932" s="98"/>
      <c r="AA4932" s="98"/>
      <c r="AB4932" s="98"/>
      <c r="AC4932" s="98"/>
    </row>
    <row r="4933" spans="1:29" s="80" customFormat="1" ht="30" hidden="1" x14ac:dyDescent="0.25">
      <c r="A4933" s="217"/>
      <c r="B4933" s="217"/>
      <c r="C4933" s="218"/>
      <c r="D4933" s="217"/>
      <c r="E4933" s="219"/>
      <c r="F4933" s="233">
        <v>484</v>
      </c>
      <c r="G4933" s="493" t="s">
        <v>3763</v>
      </c>
      <c r="H4933" s="220"/>
      <c r="I4933" s="221"/>
      <c r="J4933" s="221">
        <f t="shared" si="360"/>
        <v>0</v>
      </c>
      <c r="K4933" s="221"/>
      <c r="L4933" s="221"/>
      <c r="M4933" s="221">
        <f t="shared" si="361"/>
        <v>0</v>
      </c>
      <c r="N4933" s="722"/>
      <c r="O4933" s="115"/>
      <c r="P4933" s="98"/>
      <c r="Q4933" s="98"/>
      <c r="R4933" s="98"/>
      <c r="S4933" s="98"/>
      <c r="T4933" s="98"/>
      <c r="U4933" s="98"/>
      <c r="V4933" s="98"/>
      <c r="W4933" s="98"/>
      <c r="X4933" s="98"/>
      <c r="Y4933" s="98"/>
      <c r="Z4933" s="98"/>
      <c r="AA4933" s="98"/>
      <c r="AB4933" s="98"/>
      <c r="AC4933" s="98"/>
    </row>
    <row r="4934" spans="1:29" s="80" customFormat="1" ht="30" hidden="1" x14ac:dyDescent="0.25">
      <c r="A4934" s="217"/>
      <c r="B4934" s="217"/>
      <c r="C4934" s="218"/>
      <c r="D4934" s="217"/>
      <c r="E4934" s="219"/>
      <c r="F4934" s="233">
        <v>485</v>
      </c>
      <c r="G4934" s="493" t="s">
        <v>3764</v>
      </c>
      <c r="H4934" s="220"/>
      <c r="I4934" s="221"/>
      <c r="J4934" s="221">
        <f t="shared" si="360"/>
        <v>0</v>
      </c>
      <c r="K4934" s="221"/>
      <c r="L4934" s="221"/>
      <c r="M4934" s="221">
        <f t="shared" si="361"/>
        <v>0</v>
      </c>
      <c r="N4934" s="722"/>
      <c r="O4934" s="115"/>
      <c r="P4934" s="98"/>
      <c r="Q4934" s="98"/>
      <c r="R4934" s="98"/>
      <c r="S4934" s="98"/>
      <c r="T4934" s="98"/>
      <c r="U4934" s="98"/>
      <c r="V4934" s="98"/>
      <c r="W4934" s="98"/>
      <c r="X4934" s="98"/>
      <c r="Y4934" s="98"/>
      <c r="Z4934" s="98"/>
      <c r="AA4934" s="98"/>
      <c r="AB4934" s="98"/>
      <c r="AC4934" s="98"/>
    </row>
    <row r="4935" spans="1:29" s="80" customFormat="1" ht="30" hidden="1" x14ac:dyDescent="0.25">
      <c r="A4935" s="217"/>
      <c r="B4935" s="217"/>
      <c r="C4935" s="218"/>
      <c r="D4935" s="217"/>
      <c r="E4935" s="219"/>
      <c r="F4935" s="233">
        <v>489</v>
      </c>
      <c r="G4935" s="493" t="s">
        <v>3648</v>
      </c>
      <c r="H4935" s="220"/>
      <c r="I4935" s="221"/>
      <c r="J4935" s="221">
        <f t="shared" si="360"/>
        <v>0</v>
      </c>
      <c r="K4935" s="221"/>
      <c r="L4935" s="221"/>
      <c r="M4935" s="221">
        <f t="shared" si="361"/>
        <v>0</v>
      </c>
      <c r="N4935" s="722"/>
      <c r="O4935" s="115"/>
      <c r="P4935" s="98"/>
      <c r="Q4935" s="98"/>
      <c r="R4935" s="98"/>
      <c r="S4935" s="98"/>
      <c r="T4935" s="98"/>
      <c r="U4935" s="98"/>
      <c r="V4935" s="98"/>
      <c r="W4935" s="98"/>
      <c r="X4935" s="98"/>
      <c r="Y4935" s="98"/>
      <c r="Z4935" s="98"/>
      <c r="AA4935" s="98"/>
      <c r="AB4935" s="98"/>
      <c r="AC4935" s="98"/>
    </row>
    <row r="4936" spans="1:29" s="80" customFormat="1" ht="30" hidden="1" x14ac:dyDescent="0.25">
      <c r="A4936" s="217"/>
      <c r="B4936" s="217"/>
      <c r="C4936" s="218"/>
      <c r="D4936" s="217"/>
      <c r="E4936" s="219"/>
      <c r="F4936" s="233">
        <v>494</v>
      </c>
      <c r="G4936" s="493" t="s">
        <v>3742</v>
      </c>
      <c r="H4936" s="220"/>
      <c r="I4936" s="221"/>
      <c r="J4936" s="221">
        <f t="shared" si="360"/>
        <v>0</v>
      </c>
      <c r="K4936" s="221"/>
      <c r="L4936" s="221"/>
      <c r="M4936" s="221">
        <f t="shared" si="361"/>
        <v>0</v>
      </c>
      <c r="N4936" s="722"/>
      <c r="O4936" s="115"/>
      <c r="P4936" s="98"/>
      <c r="Q4936" s="98"/>
      <c r="R4936" s="98"/>
      <c r="S4936" s="98"/>
      <c r="T4936" s="98"/>
      <c r="U4936" s="98"/>
      <c r="V4936" s="98"/>
      <c r="W4936" s="98"/>
      <c r="X4936" s="98"/>
      <c r="Y4936" s="98"/>
      <c r="Z4936" s="98"/>
      <c r="AA4936" s="98"/>
      <c r="AB4936" s="98"/>
      <c r="AC4936" s="98"/>
    </row>
    <row r="4937" spans="1:29" s="80" customFormat="1" ht="30" hidden="1" x14ac:dyDescent="0.25">
      <c r="A4937" s="217"/>
      <c r="B4937" s="217"/>
      <c r="C4937" s="218"/>
      <c r="D4937" s="217"/>
      <c r="E4937" s="219"/>
      <c r="F4937" s="233">
        <v>495</v>
      </c>
      <c r="G4937" s="493" t="s">
        <v>3743</v>
      </c>
      <c r="H4937" s="220"/>
      <c r="I4937" s="221"/>
      <c r="J4937" s="221">
        <f t="shared" si="360"/>
        <v>0</v>
      </c>
      <c r="K4937" s="221"/>
      <c r="L4937" s="221"/>
      <c r="M4937" s="221">
        <f t="shared" si="361"/>
        <v>0</v>
      </c>
      <c r="N4937" s="722"/>
      <c r="O4937" s="115"/>
      <c r="P4937" s="98"/>
      <c r="Q4937" s="98"/>
      <c r="R4937" s="98"/>
      <c r="S4937" s="98"/>
      <c r="T4937" s="98"/>
      <c r="U4937" s="98"/>
      <c r="V4937" s="98"/>
      <c r="W4937" s="98"/>
      <c r="X4937" s="98"/>
      <c r="Y4937" s="98"/>
      <c r="Z4937" s="98"/>
      <c r="AA4937" s="98"/>
      <c r="AB4937" s="98"/>
      <c r="AC4937" s="98"/>
    </row>
    <row r="4938" spans="1:29" s="80" customFormat="1" ht="30" hidden="1" x14ac:dyDescent="0.25">
      <c r="A4938" s="217"/>
      <c r="B4938" s="217"/>
      <c r="C4938" s="218"/>
      <c r="D4938" s="217"/>
      <c r="E4938" s="219"/>
      <c r="F4938" s="233">
        <v>496</v>
      </c>
      <c r="G4938" s="493" t="s">
        <v>3744</v>
      </c>
      <c r="H4938" s="220"/>
      <c r="I4938" s="221"/>
      <c r="J4938" s="221">
        <f t="shared" si="360"/>
        <v>0</v>
      </c>
      <c r="K4938" s="221"/>
      <c r="L4938" s="221"/>
      <c r="M4938" s="221">
        <f t="shared" si="361"/>
        <v>0</v>
      </c>
      <c r="N4938" s="722"/>
      <c r="O4938" s="115"/>
      <c r="P4938" s="98"/>
      <c r="Q4938" s="98"/>
      <c r="R4938" s="98"/>
      <c r="S4938" s="98"/>
      <c r="T4938" s="98"/>
      <c r="U4938" s="98"/>
      <c r="V4938" s="98"/>
      <c r="W4938" s="98"/>
      <c r="X4938" s="98"/>
      <c r="Y4938" s="98"/>
      <c r="Z4938" s="98"/>
      <c r="AA4938" s="98"/>
      <c r="AB4938" s="98"/>
      <c r="AC4938" s="98"/>
    </row>
    <row r="4939" spans="1:29" s="80" customFormat="1" ht="30" hidden="1" x14ac:dyDescent="0.25">
      <c r="A4939" s="217"/>
      <c r="B4939" s="217"/>
      <c r="C4939" s="218"/>
      <c r="D4939" s="217"/>
      <c r="E4939" s="219"/>
      <c r="F4939" s="233">
        <v>499</v>
      </c>
      <c r="G4939" s="493" t="s">
        <v>3745</v>
      </c>
      <c r="H4939" s="220"/>
      <c r="I4939" s="221"/>
      <c r="J4939" s="221">
        <f t="shared" si="360"/>
        <v>0</v>
      </c>
      <c r="K4939" s="221"/>
      <c r="L4939" s="221"/>
      <c r="M4939" s="221">
        <f t="shared" si="361"/>
        <v>0</v>
      </c>
      <c r="N4939" s="722"/>
      <c r="O4939" s="115"/>
      <c r="P4939" s="98"/>
      <c r="Q4939" s="98"/>
      <c r="R4939" s="98"/>
      <c r="S4939" s="98"/>
      <c r="T4939" s="98"/>
      <c r="U4939" s="98"/>
      <c r="V4939" s="98"/>
      <c r="W4939" s="98"/>
      <c r="X4939" s="98"/>
      <c r="Y4939" s="98"/>
      <c r="Z4939" s="98"/>
      <c r="AA4939" s="98"/>
      <c r="AB4939" s="98"/>
      <c r="AC4939" s="98"/>
    </row>
    <row r="4940" spans="1:29" s="80" customFormat="1" hidden="1" x14ac:dyDescent="0.25">
      <c r="A4940" s="217"/>
      <c r="B4940" s="217"/>
      <c r="C4940" s="218"/>
      <c r="D4940" s="217"/>
      <c r="E4940" s="219"/>
      <c r="F4940" s="233">
        <v>511</v>
      </c>
      <c r="G4940" s="493" t="s">
        <v>3765</v>
      </c>
      <c r="H4940" s="220"/>
      <c r="I4940" s="221"/>
      <c r="J4940" s="221">
        <f t="shared" si="360"/>
        <v>0</v>
      </c>
      <c r="K4940" s="221"/>
      <c r="L4940" s="221"/>
      <c r="M4940" s="221">
        <f t="shared" si="361"/>
        <v>0</v>
      </c>
      <c r="N4940" s="722"/>
      <c r="O4940" s="115"/>
      <c r="P4940" s="98"/>
      <c r="Q4940" s="98"/>
      <c r="R4940" s="98"/>
      <c r="S4940" s="98"/>
      <c r="T4940" s="98"/>
      <c r="U4940" s="98"/>
      <c r="V4940" s="98"/>
      <c r="W4940" s="98"/>
      <c r="X4940" s="98"/>
      <c r="Y4940" s="98"/>
      <c r="Z4940" s="98"/>
      <c r="AA4940" s="98"/>
      <c r="AB4940" s="98"/>
      <c r="AC4940" s="98"/>
    </row>
    <row r="4941" spans="1:29" s="80" customFormat="1" hidden="1" x14ac:dyDescent="0.25">
      <c r="A4941" s="217"/>
      <c r="B4941" s="217"/>
      <c r="C4941" s="218"/>
      <c r="D4941" s="217"/>
      <c r="E4941" s="219"/>
      <c r="F4941" s="233">
        <v>512</v>
      </c>
      <c r="G4941" s="493" t="s">
        <v>3766</v>
      </c>
      <c r="H4941" s="220"/>
      <c r="I4941" s="221"/>
      <c r="J4941" s="221">
        <f t="shared" si="360"/>
        <v>0</v>
      </c>
      <c r="K4941" s="221"/>
      <c r="L4941" s="221"/>
      <c r="M4941" s="221">
        <f t="shared" si="361"/>
        <v>0</v>
      </c>
      <c r="N4941" s="722"/>
      <c r="O4941" s="115"/>
      <c r="P4941" s="98"/>
      <c r="Q4941" s="98"/>
      <c r="R4941" s="98"/>
      <c r="S4941" s="98"/>
      <c r="T4941" s="98"/>
      <c r="U4941" s="98"/>
      <c r="V4941" s="98"/>
      <c r="W4941" s="98"/>
      <c r="X4941" s="98"/>
      <c r="Y4941" s="98"/>
      <c r="Z4941" s="98"/>
      <c r="AA4941" s="98"/>
      <c r="AB4941" s="98"/>
      <c r="AC4941" s="98"/>
    </row>
    <row r="4942" spans="1:29" s="80" customFormat="1" hidden="1" x14ac:dyDescent="0.25">
      <c r="A4942" s="217"/>
      <c r="B4942" s="217"/>
      <c r="C4942" s="218"/>
      <c r="D4942" s="217"/>
      <c r="E4942" s="219"/>
      <c r="F4942" s="233">
        <v>513</v>
      </c>
      <c r="G4942" s="493" t="s">
        <v>3767</v>
      </c>
      <c r="H4942" s="220"/>
      <c r="I4942" s="221"/>
      <c r="J4942" s="221">
        <f t="shared" si="360"/>
        <v>0</v>
      </c>
      <c r="K4942" s="221"/>
      <c r="L4942" s="221"/>
      <c r="M4942" s="221">
        <f t="shared" si="361"/>
        <v>0</v>
      </c>
      <c r="N4942" s="722"/>
      <c r="O4942" s="115"/>
      <c r="P4942" s="98"/>
      <c r="Q4942" s="98"/>
      <c r="R4942" s="98"/>
      <c r="S4942" s="98"/>
      <c r="T4942" s="98"/>
      <c r="U4942" s="98"/>
      <c r="V4942" s="98"/>
      <c r="W4942" s="98"/>
      <c r="X4942" s="98"/>
      <c r="Y4942" s="98"/>
      <c r="Z4942" s="98"/>
      <c r="AA4942" s="98"/>
      <c r="AB4942" s="98"/>
      <c r="AC4942" s="98"/>
    </row>
    <row r="4943" spans="1:29" s="80" customFormat="1" hidden="1" x14ac:dyDescent="0.25">
      <c r="A4943" s="217"/>
      <c r="B4943" s="217"/>
      <c r="C4943" s="218"/>
      <c r="D4943" s="217"/>
      <c r="E4943" s="219"/>
      <c r="F4943" s="233">
        <v>514</v>
      </c>
      <c r="G4943" s="493" t="s">
        <v>3768</v>
      </c>
      <c r="H4943" s="220"/>
      <c r="I4943" s="221"/>
      <c r="J4943" s="221">
        <f t="shared" si="360"/>
        <v>0</v>
      </c>
      <c r="K4943" s="221"/>
      <c r="L4943" s="221"/>
      <c r="M4943" s="221">
        <f t="shared" si="361"/>
        <v>0</v>
      </c>
      <c r="N4943" s="722"/>
      <c r="O4943" s="115"/>
      <c r="P4943" s="98"/>
      <c r="Q4943" s="98"/>
      <c r="R4943" s="98"/>
      <c r="S4943" s="98"/>
      <c r="T4943" s="98"/>
      <c r="U4943" s="98"/>
      <c r="V4943" s="98"/>
      <c r="W4943" s="98"/>
      <c r="X4943" s="98"/>
      <c r="Y4943" s="98"/>
      <c r="Z4943" s="98"/>
      <c r="AA4943" s="98"/>
      <c r="AB4943" s="98"/>
      <c r="AC4943" s="98"/>
    </row>
    <row r="4944" spans="1:29" s="80" customFormat="1" hidden="1" x14ac:dyDescent="0.25">
      <c r="A4944" s="217"/>
      <c r="B4944" s="217"/>
      <c r="C4944" s="218"/>
      <c r="D4944" s="217"/>
      <c r="E4944" s="219"/>
      <c r="F4944" s="233">
        <v>515</v>
      </c>
      <c r="G4944" s="493" t="s">
        <v>3651</v>
      </c>
      <c r="H4944" s="220"/>
      <c r="I4944" s="221"/>
      <c r="J4944" s="221">
        <f t="shared" si="360"/>
        <v>0</v>
      </c>
      <c r="K4944" s="221"/>
      <c r="L4944" s="221"/>
      <c r="M4944" s="221">
        <f t="shared" si="361"/>
        <v>0</v>
      </c>
      <c r="N4944" s="722"/>
      <c r="O4944" s="115"/>
      <c r="P4944" s="98"/>
      <c r="Q4944" s="98"/>
      <c r="R4944" s="98"/>
      <c r="S4944" s="98"/>
      <c r="T4944" s="98"/>
      <c r="U4944" s="98"/>
      <c r="V4944" s="98"/>
      <c r="W4944" s="98"/>
      <c r="X4944" s="98"/>
      <c r="Y4944" s="98"/>
      <c r="Z4944" s="98"/>
      <c r="AA4944" s="98"/>
      <c r="AB4944" s="98"/>
      <c r="AC4944" s="98"/>
    </row>
    <row r="4945" spans="1:29" s="80" customFormat="1" hidden="1" x14ac:dyDescent="0.25">
      <c r="A4945" s="217"/>
      <c r="B4945" s="217"/>
      <c r="C4945" s="218"/>
      <c r="D4945" s="217"/>
      <c r="E4945" s="219"/>
      <c r="F4945" s="233">
        <v>521</v>
      </c>
      <c r="G4945" s="493" t="s">
        <v>3769</v>
      </c>
      <c r="H4945" s="220"/>
      <c r="I4945" s="221"/>
      <c r="J4945" s="221">
        <f t="shared" si="360"/>
        <v>0</v>
      </c>
      <c r="K4945" s="221"/>
      <c r="L4945" s="221"/>
      <c r="M4945" s="221">
        <f t="shared" si="361"/>
        <v>0</v>
      </c>
      <c r="N4945" s="722"/>
      <c r="O4945" s="115"/>
      <c r="P4945" s="98"/>
      <c r="Q4945" s="98"/>
      <c r="R4945" s="98"/>
      <c r="S4945" s="98"/>
      <c r="T4945" s="98"/>
      <c r="U4945" s="98"/>
      <c r="V4945" s="98"/>
      <c r="W4945" s="98"/>
      <c r="X4945" s="98"/>
      <c r="Y4945" s="98"/>
      <c r="Z4945" s="98"/>
      <c r="AA4945" s="98"/>
      <c r="AB4945" s="98"/>
      <c r="AC4945" s="98"/>
    </row>
    <row r="4946" spans="1:29" s="80" customFormat="1" hidden="1" x14ac:dyDescent="0.25">
      <c r="A4946" s="217"/>
      <c r="B4946" s="217"/>
      <c r="C4946" s="218"/>
      <c r="D4946" s="217"/>
      <c r="E4946" s="219"/>
      <c r="F4946" s="233">
        <v>522</v>
      </c>
      <c r="G4946" s="493" t="s">
        <v>3770</v>
      </c>
      <c r="H4946" s="220"/>
      <c r="I4946" s="221"/>
      <c r="J4946" s="221">
        <f t="shared" si="360"/>
        <v>0</v>
      </c>
      <c r="K4946" s="221"/>
      <c r="L4946" s="221"/>
      <c r="M4946" s="221">
        <f t="shared" si="361"/>
        <v>0</v>
      </c>
      <c r="N4946" s="722"/>
      <c r="O4946" s="115"/>
      <c r="P4946" s="98"/>
      <c r="Q4946" s="98"/>
      <c r="R4946" s="98"/>
      <c r="S4946" s="98"/>
      <c r="T4946" s="98"/>
      <c r="U4946" s="98"/>
      <c r="V4946" s="98"/>
      <c r="W4946" s="98"/>
      <c r="X4946" s="98"/>
      <c r="Y4946" s="98"/>
      <c r="Z4946" s="98"/>
      <c r="AA4946" s="98"/>
      <c r="AB4946" s="98"/>
      <c r="AC4946" s="98"/>
    </row>
    <row r="4947" spans="1:29" s="80" customFormat="1" hidden="1" x14ac:dyDescent="0.25">
      <c r="A4947" s="217"/>
      <c r="B4947" s="217"/>
      <c r="C4947" s="218"/>
      <c r="D4947" s="217"/>
      <c r="E4947" s="219"/>
      <c r="F4947" s="233">
        <v>523</v>
      </c>
      <c r="G4947" s="493" t="s">
        <v>3652</v>
      </c>
      <c r="H4947" s="220"/>
      <c r="I4947" s="221"/>
      <c r="J4947" s="221">
        <f t="shared" si="360"/>
        <v>0</v>
      </c>
      <c r="K4947" s="221"/>
      <c r="L4947" s="221"/>
      <c r="M4947" s="221">
        <f t="shared" si="361"/>
        <v>0</v>
      </c>
      <c r="N4947" s="722"/>
      <c r="O4947" s="115"/>
      <c r="P4947" s="98"/>
      <c r="Q4947" s="98"/>
      <c r="R4947" s="98"/>
      <c r="S4947" s="98"/>
      <c r="T4947" s="98"/>
      <c r="U4947" s="98"/>
      <c r="V4947" s="98"/>
      <c r="W4947" s="98"/>
      <c r="X4947" s="98"/>
      <c r="Y4947" s="98"/>
      <c r="Z4947" s="98"/>
      <c r="AA4947" s="98"/>
      <c r="AB4947" s="98"/>
      <c r="AC4947" s="98"/>
    </row>
    <row r="4948" spans="1:29" s="80" customFormat="1" hidden="1" x14ac:dyDescent="0.25">
      <c r="A4948" s="217"/>
      <c r="B4948" s="217"/>
      <c r="C4948" s="218"/>
      <c r="D4948" s="217"/>
      <c r="E4948" s="219"/>
      <c r="F4948" s="233">
        <v>531</v>
      </c>
      <c r="G4948" s="494" t="s">
        <v>3746</v>
      </c>
      <c r="H4948" s="220"/>
      <c r="I4948" s="221"/>
      <c r="J4948" s="221">
        <f t="shared" si="360"/>
        <v>0</v>
      </c>
      <c r="K4948" s="221"/>
      <c r="L4948" s="221"/>
      <c r="M4948" s="221">
        <f t="shared" si="361"/>
        <v>0</v>
      </c>
      <c r="N4948" s="722"/>
      <c r="O4948" s="115"/>
      <c r="P4948" s="98"/>
      <c r="Q4948" s="98"/>
      <c r="R4948" s="98"/>
      <c r="S4948" s="98"/>
      <c r="T4948" s="98"/>
      <c r="U4948" s="98"/>
      <c r="V4948" s="98"/>
      <c r="W4948" s="98"/>
      <c r="X4948" s="98"/>
      <c r="Y4948" s="98"/>
      <c r="Z4948" s="98"/>
      <c r="AA4948" s="98"/>
      <c r="AB4948" s="98"/>
      <c r="AC4948" s="98"/>
    </row>
    <row r="4949" spans="1:29" s="80" customFormat="1" hidden="1" x14ac:dyDescent="0.25">
      <c r="A4949" s="217"/>
      <c r="B4949" s="217"/>
      <c r="C4949" s="218"/>
      <c r="D4949" s="217"/>
      <c r="E4949" s="219"/>
      <c r="F4949" s="233">
        <v>541</v>
      </c>
      <c r="G4949" s="493" t="s">
        <v>3771</v>
      </c>
      <c r="H4949" s="220"/>
      <c r="I4949" s="221"/>
      <c r="J4949" s="221">
        <f t="shared" si="360"/>
        <v>0</v>
      </c>
      <c r="K4949" s="221"/>
      <c r="L4949" s="221"/>
      <c r="M4949" s="221">
        <f t="shared" si="361"/>
        <v>0</v>
      </c>
      <c r="N4949" s="722"/>
      <c r="O4949" s="115"/>
      <c r="P4949" s="98"/>
      <c r="Q4949" s="98"/>
      <c r="R4949" s="98"/>
      <c r="S4949" s="98"/>
      <c r="T4949" s="98"/>
      <c r="U4949" s="98"/>
      <c r="V4949" s="98"/>
      <c r="W4949" s="98"/>
      <c r="X4949" s="98"/>
      <c r="Y4949" s="98"/>
      <c r="Z4949" s="98"/>
      <c r="AA4949" s="98"/>
      <c r="AB4949" s="98"/>
      <c r="AC4949" s="98"/>
    </row>
    <row r="4950" spans="1:29" s="80" customFormat="1" hidden="1" x14ac:dyDescent="0.25">
      <c r="A4950" s="217"/>
      <c r="B4950" s="217"/>
      <c r="C4950" s="218"/>
      <c r="D4950" s="217"/>
      <c r="E4950" s="219"/>
      <c r="F4950" s="233">
        <v>542</v>
      </c>
      <c r="G4950" s="493" t="s">
        <v>3772</v>
      </c>
      <c r="H4950" s="220"/>
      <c r="I4950" s="221"/>
      <c r="J4950" s="221">
        <f t="shared" si="360"/>
        <v>0</v>
      </c>
      <c r="K4950" s="221"/>
      <c r="L4950" s="221"/>
      <c r="M4950" s="221">
        <f t="shared" si="361"/>
        <v>0</v>
      </c>
      <c r="N4950" s="722"/>
      <c r="O4950" s="115"/>
      <c r="P4950" s="98"/>
      <c r="Q4950" s="98"/>
      <c r="R4950" s="98"/>
      <c r="S4950" s="98"/>
      <c r="T4950" s="98"/>
      <c r="U4950" s="98"/>
      <c r="V4950" s="98"/>
      <c r="W4950" s="98"/>
      <c r="X4950" s="98"/>
      <c r="Y4950" s="98"/>
      <c r="Z4950" s="98"/>
      <c r="AA4950" s="98"/>
      <c r="AB4950" s="98"/>
      <c r="AC4950" s="98"/>
    </row>
    <row r="4951" spans="1:29" s="80" customFormat="1" hidden="1" x14ac:dyDescent="0.25">
      <c r="A4951" s="217"/>
      <c r="B4951" s="217"/>
      <c r="C4951" s="218"/>
      <c r="D4951" s="217"/>
      <c r="E4951" s="219"/>
      <c r="F4951" s="233">
        <v>543</v>
      </c>
      <c r="G4951" s="493" t="s">
        <v>3653</v>
      </c>
      <c r="H4951" s="220"/>
      <c r="I4951" s="221"/>
      <c r="J4951" s="221">
        <f t="shared" si="360"/>
        <v>0</v>
      </c>
      <c r="K4951" s="221"/>
      <c r="L4951" s="221"/>
      <c r="M4951" s="221">
        <f t="shared" si="361"/>
        <v>0</v>
      </c>
      <c r="N4951" s="722"/>
      <c r="O4951" s="115"/>
      <c r="P4951" s="98"/>
      <c r="Q4951" s="98"/>
      <c r="R4951" s="98"/>
      <c r="S4951" s="98"/>
      <c r="T4951" s="98"/>
      <c r="U4951" s="98"/>
      <c r="V4951" s="98"/>
      <c r="W4951" s="98"/>
      <c r="X4951" s="98"/>
      <c r="Y4951" s="98"/>
      <c r="Z4951" s="98"/>
      <c r="AA4951" s="98"/>
      <c r="AB4951" s="98"/>
      <c r="AC4951" s="98"/>
    </row>
    <row r="4952" spans="1:29" s="80" customFormat="1" ht="45" hidden="1" x14ac:dyDescent="0.25">
      <c r="A4952" s="217"/>
      <c r="B4952" s="217"/>
      <c r="C4952" s="218"/>
      <c r="D4952" s="217"/>
      <c r="E4952" s="219"/>
      <c r="F4952" s="233">
        <v>551</v>
      </c>
      <c r="G4952" s="493" t="s">
        <v>3747</v>
      </c>
      <c r="H4952" s="220"/>
      <c r="I4952" s="221"/>
      <c r="J4952" s="221">
        <f t="shared" si="360"/>
        <v>0</v>
      </c>
      <c r="K4952" s="221"/>
      <c r="L4952" s="221"/>
      <c r="M4952" s="221">
        <f t="shared" si="361"/>
        <v>0</v>
      </c>
      <c r="N4952" s="722"/>
      <c r="O4952" s="115"/>
      <c r="P4952" s="98"/>
      <c r="Q4952" s="98"/>
      <c r="R4952" s="98"/>
      <c r="S4952" s="98"/>
      <c r="T4952" s="98"/>
      <c r="U4952" s="98"/>
      <c r="V4952" s="98"/>
      <c r="W4952" s="98"/>
      <c r="X4952" s="98"/>
      <c r="Y4952" s="98"/>
      <c r="Z4952" s="98"/>
      <c r="AA4952" s="98"/>
      <c r="AB4952" s="98"/>
      <c r="AC4952" s="98"/>
    </row>
    <row r="4953" spans="1:29" s="80" customFormat="1" hidden="1" x14ac:dyDescent="0.25">
      <c r="A4953" s="217"/>
      <c r="B4953" s="217"/>
      <c r="C4953" s="218"/>
      <c r="D4953" s="217"/>
      <c r="E4953" s="219"/>
      <c r="F4953" s="233">
        <v>611</v>
      </c>
      <c r="G4953" s="494" t="s">
        <v>3654</v>
      </c>
      <c r="H4953" s="220"/>
      <c r="I4953" s="221"/>
      <c r="J4953" s="221">
        <f t="shared" si="360"/>
        <v>0</v>
      </c>
      <c r="K4953" s="221"/>
      <c r="L4953" s="221"/>
      <c r="M4953" s="221">
        <f t="shared" si="361"/>
        <v>0</v>
      </c>
      <c r="N4953" s="722"/>
      <c r="O4953" s="115"/>
      <c r="P4953" s="98"/>
      <c r="Q4953" s="98"/>
      <c r="R4953" s="98"/>
      <c r="S4953" s="98"/>
      <c r="T4953" s="98"/>
      <c r="U4953" s="98"/>
      <c r="V4953" s="98"/>
      <c r="W4953" s="98"/>
      <c r="X4953" s="98"/>
      <c r="Y4953" s="98"/>
      <c r="Z4953" s="98"/>
      <c r="AA4953" s="98"/>
      <c r="AB4953" s="98"/>
      <c r="AC4953" s="98"/>
    </row>
    <row r="4954" spans="1:29" s="80" customFormat="1" hidden="1" x14ac:dyDescent="0.25">
      <c r="A4954" s="217"/>
      <c r="B4954" s="217"/>
      <c r="C4954" s="218"/>
      <c r="D4954" s="217"/>
      <c r="E4954" s="219"/>
      <c r="F4954" s="233">
        <v>620</v>
      </c>
      <c r="G4954" s="494" t="s">
        <v>73</v>
      </c>
      <c r="H4954" s="220"/>
      <c r="I4954" s="221"/>
      <c r="J4954" s="221">
        <f t="shared" si="360"/>
        <v>0</v>
      </c>
      <c r="K4954" s="221"/>
      <c r="L4954" s="221"/>
      <c r="M4954" s="221">
        <f t="shared" si="361"/>
        <v>0</v>
      </c>
      <c r="N4954" s="722"/>
      <c r="O4954" s="115"/>
      <c r="P4954" s="98"/>
      <c r="Q4954" s="98"/>
      <c r="R4954" s="98"/>
      <c r="S4954" s="98"/>
      <c r="T4954" s="98"/>
      <c r="U4954" s="98"/>
      <c r="V4954" s="98"/>
      <c r="W4954" s="98"/>
      <c r="X4954" s="98"/>
      <c r="Y4954" s="98"/>
      <c r="Z4954" s="98"/>
      <c r="AA4954" s="98"/>
      <c r="AB4954" s="98"/>
      <c r="AC4954" s="98"/>
    </row>
    <row r="4955" spans="1:29" s="80" customFormat="1" x14ac:dyDescent="0.25">
      <c r="A4955" s="217"/>
      <c r="B4955" s="217"/>
      <c r="C4955" s="218"/>
      <c r="D4955" s="217"/>
      <c r="E4955" s="234"/>
      <c r="F4955" s="233"/>
      <c r="G4955" s="496" t="s">
        <v>4565</v>
      </c>
      <c r="H4955" s="235"/>
      <c r="I4955" s="236"/>
      <c r="J4955" s="237"/>
      <c r="K4955" s="237"/>
      <c r="L4955" s="237"/>
      <c r="M4955" s="237"/>
      <c r="N4955" s="723"/>
      <c r="O4955" s="115"/>
      <c r="P4955" s="98"/>
      <c r="Q4955" s="98"/>
      <c r="R4955" s="98"/>
      <c r="S4955" s="98"/>
      <c r="T4955" s="98"/>
      <c r="U4955" s="98"/>
      <c r="V4955" s="98"/>
      <c r="W4955" s="98"/>
      <c r="X4955" s="98"/>
      <c r="Y4955" s="98"/>
      <c r="Z4955" s="98"/>
      <c r="AA4955" s="98"/>
      <c r="AB4955" s="98"/>
      <c r="AC4955" s="98"/>
    </row>
    <row r="4956" spans="1:29" s="80" customFormat="1" ht="15" customHeight="1" x14ac:dyDescent="0.25">
      <c r="A4956" s="217"/>
      <c r="B4956" s="217"/>
      <c r="C4956" s="218"/>
      <c r="D4956" s="217"/>
      <c r="E4956" s="219"/>
      <c r="F4956" s="238" t="s">
        <v>219</v>
      </c>
      <c r="G4956" s="497" t="s">
        <v>220</v>
      </c>
      <c r="H4956" s="220">
        <f>SUM(H4895:H4954)</f>
        <v>1000</v>
      </c>
      <c r="I4956" s="221"/>
      <c r="J4956" s="221">
        <f t="shared" ref="J4956:J4971" si="362">SUM(H4956:I4956)</f>
        <v>1000</v>
      </c>
      <c r="K4956" s="221">
        <f>SUM(K4895:K4954)</f>
        <v>0</v>
      </c>
      <c r="L4956" s="221"/>
      <c r="M4956" s="221">
        <f t="shared" ref="M4956:M4971" si="363">SUM(K4956:L4956)</f>
        <v>0</v>
      </c>
      <c r="N4956" s="722"/>
      <c r="O4956" s="115"/>
      <c r="P4956" s="98"/>
      <c r="Q4956" s="98"/>
      <c r="R4956" s="98"/>
      <c r="S4956" s="98"/>
      <c r="T4956" s="98"/>
      <c r="U4956" s="98"/>
      <c r="V4956" s="98"/>
      <c r="W4956" s="98"/>
      <c r="X4956" s="98"/>
      <c r="Y4956" s="98"/>
      <c r="Z4956" s="98"/>
      <c r="AA4956" s="98"/>
      <c r="AB4956" s="98"/>
      <c r="AC4956" s="98"/>
    </row>
    <row r="4957" spans="1:29" s="80" customFormat="1" hidden="1" x14ac:dyDescent="0.25">
      <c r="A4957" s="217"/>
      <c r="B4957" s="217"/>
      <c r="C4957" s="218"/>
      <c r="D4957" s="217"/>
      <c r="E4957" s="219"/>
      <c r="F4957" s="238" t="s">
        <v>221</v>
      </c>
      <c r="G4957" s="497" t="s">
        <v>222</v>
      </c>
      <c r="H4957" s="220"/>
      <c r="I4957" s="221"/>
      <c r="J4957" s="221">
        <f t="shared" si="362"/>
        <v>0</v>
      </c>
      <c r="K4957" s="221"/>
      <c r="L4957" s="221"/>
      <c r="M4957" s="221">
        <f t="shared" si="363"/>
        <v>0</v>
      </c>
      <c r="N4957" s="722"/>
      <c r="O4957" s="115"/>
      <c r="P4957" s="98"/>
      <c r="Q4957" s="98"/>
      <c r="R4957" s="98"/>
      <c r="S4957" s="98"/>
      <c r="T4957" s="98"/>
      <c r="U4957" s="98"/>
      <c r="V4957" s="98"/>
      <c r="W4957" s="98"/>
      <c r="X4957" s="98"/>
      <c r="Y4957" s="98"/>
      <c r="Z4957" s="98"/>
      <c r="AA4957" s="98"/>
      <c r="AB4957" s="98"/>
      <c r="AC4957" s="98"/>
    </row>
    <row r="4958" spans="1:29" s="80" customFormat="1" hidden="1" x14ac:dyDescent="0.25">
      <c r="A4958" s="217"/>
      <c r="B4958" s="217"/>
      <c r="C4958" s="218"/>
      <c r="D4958" s="217"/>
      <c r="E4958" s="219"/>
      <c r="F4958" s="238" t="s">
        <v>223</v>
      </c>
      <c r="G4958" s="497" t="s">
        <v>224</v>
      </c>
      <c r="H4958" s="220"/>
      <c r="I4958" s="221"/>
      <c r="J4958" s="221">
        <f t="shared" si="362"/>
        <v>0</v>
      </c>
      <c r="K4958" s="221"/>
      <c r="L4958" s="221"/>
      <c r="M4958" s="221">
        <f t="shared" si="363"/>
        <v>0</v>
      </c>
      <c r="N4958" s="722"/>
      <c r="O4958" s="115"/>
      <c r="P4958" s="98"/>
      <c r="Q4958" s="98"/>
      <c r="R4958" s="98"/>
      <c r="S4958" s="98"/>
      <c r="T4958" s="98"/>
      <c r="U4958" s="98"/>
      <c r="V4958" s="98"/>
      <c r="W4958" s="98"/>
      <c r="X4958" s="98"/>
      <c r="Y4958" s="98"/>
      <c r="Z4958" s="98"/>
      <c r="AA4958" s="98"/>
      <c r="AB4958" s="98"/>
      <c r="AC4958" s="98"/>
    </row>
    <row r="4959" spans="1:29" s="80" customFormat="1" hidden="1" x14ac:dyDescent="0.25">
      <c r="A4959" s="217"/>
      <c r="B4959" s="217"/>
      <c r="C4959" s="218"/>
      <c r="D4959" s="217"/>
      <c r="E4959" s="219"/>
      <c r="F4959" s="238" t="s">
        <v>225</v>
      </c>
      <c r="G4959" s="497" t="s">
        <v>226</v>
      </c>
      <c r="H4959" s="220"/>
      <c r="I4959" s="221"/>
      <c r="J4959" s="221">
        <f t="shared" si="362"/>
        <v>0</v>
      </c>
      <c r="K4959" s="221"/>
      <c r="L4959" s="221"/>
      <c r="M4959" s="221">
        <f t="shared" si="363"/>
        <v>0</v>
      </c>
      <c r="N4959" s="722"/>
      <c r="O4959" s="115"/>
      <c r="P4959" s="98"/>
      <c r="Q4959" s="98"/>
      <c r="R4959" s="98"/>
      <c r="S4959" s="98"/>
      <c r="T4959" s="98"/>
      <c r="U4959" s="98"/>
      <c r="V4959" s="98"/>
      <c r="W4959" s="98"/>
      <c r="X4959" s="98"/>
      <c r="Y4959" s="98"/>
      <c r="Z4959" s="98"/>
      <c r="AA4959" s="98"/>
      <c r="AB4959" s="98"/>
      <c r="AC4959" s="98"/>
    </row>
    <row r="4960" spans="1:29" s="80" customFormat="1" hidden="1" x14ac:dyDescent="0.25">
      <c r="A4960" s="217"/>
      <c r="B4960" s="217"/>
      <c r="C4960" s="218"/>
      <c r="D4960" s="217"/>
      <c r="E4960" s="219"/>
      <c r="F4960" s="238" t="s">
        <v>227</v>
      </c>
      <c r="G4960" s="497" t="s">
        <v>228</v>
      </c>
      <c r="H4960" s="220"/>
      <c r="I4960" s="221"/>
      <c r="J4960" s="221">
        <f t="shared" si="362"/>
        <v>0</v>
      </c>
      <c r="K4960" s="221"/>
      <c r="L4960" s="221"/>
      <c r="M4960" s="221">
        <f t="shared" si="363"/>
        <v>0</v>
      </c>
      <c r="N4960" s="722"/>
      <c r="O4960" s="115"/>
      <c r="P4960" s="98"/>
      <c r="Q4960" s="98"/>
      <c r="R4960" s="98"/>
      <c r="S4960" s="98"/>
      <c r="T4960" s="98"/>
      <c r="U4960" s="98"/>
      <c r="V4960" s="98"/>
      <c r="W4960" s="98"/>
      <c r="X4960" s="98"/>
      <c r="Y4960" s="98"/>
      <c r="Z4960" s="98"/>
      <c r="AA4960" s="98"/>
      <c r="AB4960" s="98"/>
      <c r="AC4960" s="98"/>
    </row>
    <row r="4961" spans="1:29" s="80" customFormat="1" hidden="1" x14ac:dyDescent="0.25">
      <c r="A4961" s="217"/>
      <c r="B4961" s="217"/>
      <c r="C4961" s="218"/>
      <c r="D4961" s="217"/>
      <c r="E4961" s="219"/>
      <c r="F4961" s="238" t="s">
        <v>229</v>
      </c>
      <c r="G4961" s="497" t="s">
        <v>230</v>
      </c>
      <c r="H4961" s="220"/>
      <c r="I4961" s="221"/>
      <c r="J4961" s="221">
        <f t="shared" si="362"/>
        <v>0</v>
      </c>
      <c r="K4961" s="221"/>
      <c r="L4961" s="221"/>
      <c r="M4961" s="221">
        <f t="shared" si="363"/>
        <v>0</v>
      </c>
      <c r="N4961" s="722"/>
      <c r="O4961" s="115"/>
      <c r="P4961" s="98"/>
      <c r="Q4961" s="98"/>
      <c r="R4961" s="98"/>
      <c r="S4961" s="98"/>
      <c r="T4961" s="98"/>
      <c r="U4961" s="98"/>
      <c r="V4961" s="98"/>
      <c r="W4961" s="98"/>
      <c r="X4961" s="98"/>
      <c r="Y4961" s="98"/>
      <c r="Z4961" s="98"/>
      <c r="AA4961" s="98"/>
      <c r="AB4961" s="98"/>
      <c r="AC4961" s="98"/>
    </row>
    <row r="4962" spans="1:29" s="80" customFormat="1" hidden="1" x14ac:dyDescent="0.25">
      <c r="A4962" s="217"/>
      <c r="B4962" s="217"/>
      <c r="C4962" s="218"/>
      <c r="D4962" s="217"/>
      <c r="E4962" s="219"/>
      <c r="F4962" s="238" t="s">
        <v>231</v>
      </c>
      <c r="G4962" s="497" t="s">
        <v>4115</v>
      </c>
      <c r="H4962" s="220"/>
      <c r="I4962" s="221"/>
      <c r="J4962" s="221">
        <f t="shared" si="362"/>
        <v>0</v>
      </c>
      <c r="K4962" s="221"/>
      <c r="L4962" s="221"/>
      <c r="M4962" s="221">
        <f t="shared" si="363"/>
        <v>0</v>
      </c>
      <c r="N4962" s="722"/>
      <c r="O4962" s="115"/>
      <c r="P4962" s="98"/>
      <c r="Q4962" s="98"/>
      <c r="R4962" s="98"/>
      <c r="S4962" s="98"/>
      <c r="T4962" s="98"/>
      <c r="U4962" s="98"/>
      <c r="V4962" s="98"/>
      <c r="W4962" s="98"/>
      <c r="X4962" s="98"/>
      <c r="Y4962" s="98"/>
      <c r="Z4962" s="98"/>
      <c r="AA4962" s="98"/>
      <c r="AB4962" s="98"/>
      <c r="AC4962" s="98"/>
    </row>
    <row r="4963" spans="1:29" s="80" customFormat="1" hidden="1" x14ac:dyDescent="0.25">
      <c r="A4963" s="217"/>
      <c r="B4963" s="217"/>
      <c r="C4963" s="218"/>
      <c r="D4963" s="217"/>
      <c r="E4963" s="219"/>
      <c r="F4963" s="238" t="s">
        <v>232</v>
      </c>
      <c r="G4963" s="497" t="s">
        <v>4114</v>
      </c>
      <c r="H4963" s="220"/>
      <c r="I4963" s="221"/>
      <c r="J4963" s="221">
        <f t="shared" si="362"/>
        <v>0</v>
      </c>
      <c r="K4963" s="221"/>
      <c r="L4963" s="221"/>
      <c r="M4963" s="221">
        <f t="shared" si="363"/>
        <v>0</v>
      </c>
      <c r="N4963" s="722"/>
      <c r="O4963" s="115"/>
      <c r="P4963" s="98"/>
      <c r="Q4963" s="98"/>
      <c r="R4963" s="98"/>
      <c r="S4963" s="98"/>
      <c r="T4963" s="98"/>
      <c r="U4963" s="98"/>
      <c r="V4963" s="98"/>
      <c r="W4963" s="98"/>
      <c r="X4963" s="98"/>
      <c r="Y4963" s="98"/>
      <c r="Z4963" s="98"/>
      <c r="AA4963" s="98"/>
      <c r="AB4963" s="98"/>
      <c r="AC4963" s="98"/>
    </row>
    <row r="4964" spans="1:29" s="80" customFormat="1" hidden="1" x14ac:dyDescent="0.25">
      <c r="A4964" s="217"/>
      <c r="B4964" s="217"/>
      <c r="C4964" s="218"/>
      <c r="D4964" s="217"/>
      <c r="E4964" s="219"/>
      <c r="F4964" s="238" t="s">
        <v>233</v>
      </c>
      <c r="G4964" s="497" t="s">
        <v>42</v>
      </c>
      <c r="H4964" s="220"/>
      <c r="I4964" s="221"/>
      <c r="J4964" s="221">
        <f t="shared" si="362"/>
        <v>0</v>
      </c>
      <c r="K4964" s="221"/>
      <c r="L4964" s="221"/>
      <c r="M4964" s="221">
        <f t="shared" si="363"/>
        <v>0</v>
      </c>
      <c r="N4964" s="722"/>
      <c r="O4964" s="115"/>
      <c r="P4964" s="98"/>
      <c r="Q4964" s="98"/>
      <c r="R4964" s="98"/>
      <c r="S4964" s="98"/>
      <c r="T4964" s="98"/>
      <c r="U4964" s="98"/>
      <c r="V4964" s="98"/>
      <c r="W4964" s="98"/>
      <c r="X4964" s="98"/>
      <c r="Y4964" s="98"/>
      <c r="Z4964" s="98"/>
      <c r="AA4964" s="98"/>
      <c r="AB4964" s="98"/>
      <c r="AC4964" s="98"/>
    </row>
    <row r="4965" spans="1:29" s="80" customFormat="1" hidden="1" x14ac:dyDescent="0.25">
      <c r="A4965" s="217"/>
      <c r="B4965" s="217"/>
      <c r="C4965" s="218"/>
      <c r="D4965" s="217"/>
      <c r="E4965" s="219"/>
      <c r="F4965" s="238" t="s">
        <v>234</v>
      </c>
      <c r="G4965" s="497" t="s">
        <v>235</v>
      </c>
      <c r="H4965" s="220"/>
      <c r="I4965" s="221"/>
      <c r="J4965" s="221">
        <f t="shared" si="362"/>
        <v>0</v>
      </c>
      <c r="K4965" s="221"/>
      <c r="L4965" s="221"/>
      <c r="M4965" s="221">
        <f t="shared" si="363"/>
        <v>0</v>
      </c>
      <c r="N4965" s="722"/>
      <c r="O4965" s="115"/>
      <c r="P4965" s="98"/>
      <c r="Q4965" s="98"/>
      <c r="R4965" s="98"/>
      <c r="S4965" s="98"/>
      <c r="T4965" s="98"/>
      <c r="U4965" s="98"/>
      <c r="V4965" s="98"/>
      <c r="W4965" s="98"/>
      <c r="X4965" s="98"/>
      <c r="Y4965" s="98"/>
      <c r="Z4965" s="98"/>
      <c r="AA4965" s="98"/>
      <c r="AB4965" s="98"/>
      <c r="AC4965" s="98"/>
    </row>
    <row r="4966" spans="1:29" s="80" customFormat="1" hidden="1" x14ac:dyDescent="0.25">
      <c r="A4966" s="217"/>
      <c r="B4966" s="217"/>
      <c r="C4966" s="218"/>
      <c r="D4966" s="217"/>
      <c r="E4966" s="219"/>
      <c r="F4966" s="238" t="s">
        <v>236</v>
      </c>
      <c r="G4966" s="497" t="s">
        <v>237</v>
      </c>
      <c r="H4966" s="220"/>
      <c r="I4966" s="221"/>
      <c r="J4966" s="221">
        <f t="shared" si="362"/>
        <v>0</v>
      </c>
      <c r="K4966" s="221"/>
      <c r="L4966" s="221"/>
      <c r="M4966" s="221">
        <f t="shared" si="363"/>
        <v>0</v>
      </c>
      <c r="N4966" s="722"/>
      <c r="O4966" s="115"/>
      <c r="P4966" s="98"/>
      <c r="Q4966" s="98"/>
      <c r="R4966" s="98"/>
      <c r="S4966" s="98"/>
      <c r="T4966" s="98"/>
      <c r="U4966" s="98"/>
      <c r="V4966" s="98"/>
      <c r="W4966" s="98"/>
      <c r="X4966" s="98"/>
      <c r="Y4966" s="98"/>
      <c r="Z4966" s="98"/>
      <c r="AA4966" s="98"/>
      <c r="AB4966" s="98"/>
      <c r="AC4966" s="98"/>
    </row>
    <row r="4967" spans="1:29" s="80" customFormat="1" ht="30" hidden="1" x14ac:dyDescent="0.25">
      <c r="A4967" s="217"/>
      <c r="B4967" s="217"/>
      <c r="C4967" s="218"/>
      <c r="D4967" s="217"/>
      <c r="E4967" s="219"/>
      <c r="F4967" s="238" t="s">
        <v>238</v>
      </c>
      <c r="G4967" s="497" t="s">
        <v>239</v>
      </c>
      <c r="H4967" s="220"/>
      <c r="I4967" s="221"/>
      <c r="J4967" s="221">
        <f t="shared" si="362"/>
        <v>0</v>
      </c>
      <c r="K4967" s="221"/>
      <c r="L4967" s="221"/>
      <c r="M4967" s="221">
        <f t="shared" si="363"/>
        <v>0</v>
      </c>
      <c r="N4967" s="722"/>
      <c r="O4967" s="115"/>
      <c r="P4967" s="98"/>
      <c r="Q4967" s="98"/>
      <c r="R4967" s="98"/>
      <c r="S4967" s="98"/>
      <c r="T4967" s="98"/>
      <c r="U4967" s="98"/>
      <c r="V4967" s="98"/>
      <c r="W4967" s="98"/>
      <c r="X4967" s="98"/>
      <c r="Y4967" s="98"/>
      <c r="Z4967" s="98"/>
      <c r="AA4967" s="98"/>
      <c r="AB4967" s="98"/>
      <c r="AC4967" s="98"/>
    </row>
    <row r="4968" spans="1:29" s="80" customFormat="1" hidden="1" x14ac:dyDescent="0.25">
      <c r="A4968" s="217"/>
      <c r="B4968" s="217"/>
      <c r="C4968" s="218"/>
      <c r="D4968" s="217"/>
      <c r="E4968" s="219"/>
      <c r="F4968" s="238" t="s">
        <v>240</v>
      </c>
      <c r="G4968" s="497" t="s">
        <v>241</v>
      </c>
      <c r="H4968" s="220"/>
      <c r="I4968" s="221"/>
      <c r="J4968" s="221">
        <f t="shared" si="362"/>
        <v>0</v>
      </c>
      <c r="K4968" s="221"/>
      <c r="L4968" s="221"/>
      <c r="M4968" s="221">
        <f t="shared" si="363"/>
        <v>0</v>
      </c>
      <c r="N4968" s="722"/>
      <c r="O4968" s="115"/>
      <c r="P4968" s="98"/>
      <c r="Q4968" s="98"/>
      <c r="R4968" s="98"/>
      <c r="S4968" s="98"/>
      <c r="T4968" s="98"/>
      <c r="U4968" s="98"/>
      <c r="V4968" s="98"/>
      <c r="W4968" s="98"/>
      <c r="X4968" s="98"/>
      <c r="Y4968" s="98"/>
      <c r="Z4968" s="98"/>
      <c r="AA4968" s="98"/>
      <c r="AB4968" s="98"/>
      <c r="AC4968" s="98"/>
    </row>
    <row r="4969" spans="1:29" s="80" customFormat="1" ht="30" hidden="1" x14ac:dyDescent="0.25">
      <c r="A4969" s="217"/>
      <c r="B4969" s="217"/>
      <c r="C4969" s="218"/>
      <c r="D4969" s="217"/>
      <c r="E4969" s="219"/>
      <c r="F4969" s="238" t="s">
        <v>242</v>
      </c>
      <c r="G4969" s="497" t="s">
        <v>243</v>
      </c>
      <c r="H4969" s="220"/>
      <c r="I4969" s="221"/>
      <c r="J4969" s="221">
        <f t="shared" si="362"/>
        <v>0</v>
      </c>
      <c r="K4969" s="221"/>
      <c r="L4969" s="221"/>
      <c r="M4969" s="221">
        <f t="shared" si="363"/>
        <v>0</v>
      </c>
      <c r="N4969" s="722"/>
      <c r="O4969" s="115"/>
      <c r="P4969" s="98"/>
      <c r="Q4969" s="98"/>
      <c r="R4969" s="98"/>
      <c r="S4969" s="98"/>
      <c r="T4969" s="98"/>
      <c r="U4969" s="98"/>
      <c r="V4969" s="98"/>
      <c r="W4969" s="98"/>
      <c r="X4969" s="98"/>
      <c r="Y4969" s="98"/>
      <c r="Z4969" s="98"/>
      <c r="AA4969" s="98"/>
      <c r="AB4969" s="98"/>
      <c r="AC4969" s="98"/>
    </row>
    <row r="4970" spans="1:29" s="80" customFormat="1" hidden="1" x14ac:dyDescent="0.25">
      <c r="A4970" s="217"/>
      <c r="B4970" s="217"/>
      <c r="C4970" s="218"/>
      <c r="D4970" s="217"/>
      <c r="E4970" s="219"/>
      <c r="F4970" s="238" t="s">
        <v>244</v>
      </c>
      <c r="G4970" s="497" t="s">
        <v>245</v>
      </c>
      <c r="H4970" s="220"/>
      <c r="I4970" s="221"/>
      <c r="J4970" s="221">
        <f t="shared" si="362"/>
        <v>0</v>
      </c>
      <c r="K4970" s="221"/>
      <c r="L4970" s="221"/>
      <c r="M4970" s="221">
        <f t="shared" si="363"/>
        <v>0</v>
      </c>
      <c r="N4970" s="722"/>
      <c r="O4970" s="115"/>
      <c r="P4970" s="98"/>
      <c r="Q4970" s="98"/>
      <c r="R4970" s="98"/>
      <c r="S4970" s="98"/>
      <c r="T4970" s="98"/>
      <c r="U4970" s="98"/>
      <c r="V4970" s="98"/>
      <c r="W4970" s="98"/>
      <c r="X4970" s="98"/>
      <c r="Y4970" s="98"/>
      <c r="Z4970" s="98"/>
      <c r="AA4970" s="98"/>
      <c r="AB4970" s="98"/>
      <c r="AC4970" s="98"/>
    </row>
    <row r="4971" spans="1:29" s="80" customFormat="1" hidden="1" x14ac:dyDescent="0.25">
      <c r="A4971" s="217"/>
      <c r="B4971" s="217"/>
      <c r="C4971" s="218"/>
      <c r="D4971" s="217"/>
      <c r="E4971" s="219"/>
      <c r="F4971" s="238" t="s">
        <v>246</v>
      </c>
      <c r="G4971" s="497" t="s">
        <v>247</v>
      </c>
      <c r="H4971" s="220"/>
      <c r="I4971" s="221"/>
      <c r="J4971" s="221">
        <f t="shared" si="362"/>
        <v>0</v>
      </c>
      <c r="K4971" s="221"/>
      <c r="L4971" s="221"/>
      <c r="M4971" s="221">
        <f t="shared" si="363"/>
        <v>0</v>
      </c>
      <c r="N4971" s="722"/>
      <c r="O4971" s="115"/>
      <c r="P4971" s="98"/>
      <c r="Q4971" s="98"/>
      <c r="R4971" s="98"/>
      <c r="S4971" s="98"/>
      <c r="T4971" s="98"/>
      <c r="U4971" s="98"/>
      <c r="V4971" s="98"/>
      <c r="W4971" s="98"/>
      <c r="X4971" s="98"/>
      <c r="Y4971" s="98"/>
      <c r="Z4971" s="98"/>
      <c r="AA4971" s="98"/>
      <c r="AB4971" s="98"/>
      <c r="AC4971" s="98"/>
    </row>
    <row r="4972" spans="1:29" s="80" customFormat="1" ht="14.25" customHeight="1" x14ac:dyDescent="0.25">
      <c r="A4972" s="217"/>
      <c r="B4972" s="217"/>
      <c r="C4972" s="218"/>
      <c r="D4972" s="217"/>
      <c r="E4972" s="219"/>
      <c r="F4972" s="217"/>
      <c r="G4972" s="511" t="s">
        <v>4566</v>
      </c>
      <c r="H4972" s="239">
        <f>SUM(H4956:H4971)</f>
        <v>1000</v>
      </c>
      <c r="I4972" s="240">
        <f>SUM(I4957:I4971)</f>
        <v>0</v>
      </c>
      <c r="J4972" s="240">
        <f>SUM(J4956:J4971)</f>
        <v>1000</v>
      </c>
      <c r="K4972" s="240">
        <f>SUM(K4956:K4971)</f>
        <v>0</v>
      </c>
      <c r="L4972" s="240">
        <f>SUM(L4957:L4971)</f>
        <v>0</v>
      </c>
      <c r="M4972" s="240">
        <f>SUM(M4956:M4971)</f>
        <v>0</v>
      </c>
      <c r="N4972" s="724"/>
      <c r="O4972" s="115"/>
      <c r="P4972" s="98"/>
      <c r="Q4972" s="98"/>
      <c r="R4972" s="98"/>
      <c r="S4972" s="98"/>
      <c r="T4972" s="98"/>
      <c r="U4972" s="98"/>
      <c r="V4972" s="98"/>
      <c r="W4972" s="98"/>
      <c r="X4972" s="98"/>
      <c r="Y4972" s="98"/>
      <c r="Z4972" s="98"/>
      <c r="AA4972" s="98"/>
      <c r="AB4972" s="98"/>
      <c r="AC4972" s="98"/>
    </row>
    <row r="4973" spans="1:29" s="80" customFormat="1" ht="27" customHeight="1" x14ac:dyDescent="0.25">
      <c r="A4973" s="217"/>
      <c r="B4973" s="217"/>
      <c r="C4973" s="218"/>
      <c r="D4973" s="217"/>
      <c r="E4973" s="234"/>
      <c r="F4973" s="233"/>
      <c r="G4973" s="499" t="s">
        <v>4563</v>
      </c>
      <c r="H4973" s="235"/>
      <c r="I4973" s="236"/>
      <c r="J4973" s="237"/>
      <c r="K4973" s="237"/>
      <c r="L4973" s="237"/>
      <c r="M4973" s="237"/>
      <c r="N4973" s="723"/>
      <c r="O4973" s="115"/>
      <c r="P4973" s="98"/>
      <c r="Q4973" s="98"/>
      <c r="R4973" s="98"/>
      <c r="S4973" s="98"/>
      <c r="T4973" s="98"/>
      <c r="U4973" s="98"/>
      <c r="V4973" s="98"/>
      <c r="W4973" s="98"/>
      <c r="X4973" s="98"/>
      <c r="Y4973" s="98"/>
      <c r="Z4973" s="98"/>
      <c r="AA4973" s="98"/>
      <c r="AB4973" s="98"/>
      <c r="AC4973" s="98"/>
    </row>
    <row r="4974" spans="1:29" s="80" customFormat="1" ht="16.5" customHeight="1" x14ac:dyDescent="0.25">
      <c r="A4974" s="217"/>
      <c r="B4974" s="217"/>
      <c r="C4974" s="218"/>
      <c r="D4974" s="217"/>
      <c r="E4974" s="219"/>
      <c r="F4974" s="238" t="s">
        <v>219</v>
      </c>
      <c r="G4974" s="497" t="s">
        <v>220</v>
      </c>
      <c r="H4974" s="220">
        <f>SUM(H4895:H4954)</f>
        <v>1000</v>
      </c>
      <c r="I4974" s="221"/>
      <c r="J4974" s="221">
        <f>SUM(H4974:I4974)</f>
        <v>1000</v>
      </c>
      <c r="K4974" s="221">
        <f>SUM(K4895:K4954)</f>
        <v>0</v>
      </c>
      <c r="L4974" s="221"/>
      <c r="M4974" s="221">
        <f>SUM(K4974:L4974)</f>
        <v>0</v>
      </c>
      <c r="N4974" s="722"/>
      <c r="O4974" s="115"/>
      <c r="P4974" s="98"/>
      <c r="Q4974" s="98"/>
      <c r="R4974" s="98"/>
      <c r="S4974" s="98"/>
      <c r="T4974" s="98"/>
      <c r="U4974" s="98"/>
      <c r="V4974" s="98"/>
      <c r="W4974" s="98"/>
      <c r="X4974" s="98"/>
      <c r="Y4974" s="98"/>
      <c r="Z4974" s="98"/>
      <c r="AA4974" s="98"/>
      <c r="AB4974" s="98"/>
      <c r="AC4974" s="98"/>
    </row>
    <row r="4975" spans="1:29" s="80" customFormat="1" hidden="1" x14ac:dyDescent="0.25">
      <c r="A4975" s="217"/>
      <c r="B4975" s="217"/>
      <c r="C4975" s="218"/>
      <c r="D4975" s="217"/>
      <c r="E4975" s="219"/>
      <c r="F4975" s="238" t="s">
        <v>221</v>
      </c>
      <c r="G4975" s="497" t="s">
        <v>222</v>
      </c>
      <c r="H4975" s="220"/>
      <c r="I4975" s="221"/>
      <c r="J4975" s="221">
        <f t="shared" ref="J4975:J4989" si="364">SUM(H4975:I4975)</f>
        <v>0</v>
      </c>
      <c r="K4975" s="221"/>
      <c r="L4975" s="221"/>
      <c r="M4975" s="221">
        <f t="shared" ref="M4975:M4989" si="365">SUM(K4975:L4975)</f>
        <v>0</v>
      </c>
      <c r="N4975" s="722"/>
      <c r="O4975" s="115"/>
      <c r="P4975" s="98"/>
      <c r="Q4975" s="98"/>
      <c r="R4975" s="98"/>
      <c r="S4975" s="98"/>
      <c r="T4975" s="98"/>
      <c r="U4975" s="98"/>
      <c r="V4975" s="98"/>
      <c r="W4975" s="98"/>
      <c r="X4975" s="98"/>
      <c r="Y4975" s="98"/>
      <c r="Z4975" s="98"/>
      <c r="AA4975" s="98"/>
      <c r="AB4975" s="98"/>
      <c r="AC4975" s="98"/>
    </row>
    <row r="4976" spans="1:29" s="80" customFormat="1" hidden="1" x14ac:dyDescent="0.25">
      <c r="A4976" s="217"/>
      <c r="B4976" s="217"/>
      <c r="C4976" s="218"/>
      <c r="D4976" s="217"/>
      <c r="E4976" s="219"/>
      <c r="F4976" s="238" t="s">
        <v>223</v>
      </c>
      <c r="G4976" s="497" t="s">
        <v>224</v>
      </c>
      <c r="H4976" s="220"/>
      <c r="I4976" s="221"/>
      <c r="J4976" s="221">
        <f t="shared" si="364"/>
        <v>0</v>
      </c>
      <c r="K4976" s="221"/>
      <c r="L4976" s="221"/>
      <c r="M4976" s="221">
        <f t="shared" si="365"/>
        <v>0</v>
      </c>
      <c r="N4976" s="722"/>
      <c r="O4976" s="115"/>
      <c r="P4976" s="98"/>
      <c r="Q4976" s="98"/>
      <c r="R4976" s="98"/>
      <c r="S4976" s="98"/>
      <c r="T4976" s="98"/>
      <c r="U4976" s="98"/>
      <c r="V4976" s="98"/>
      <c r="W4976" s="98"/>
      <c r="X4976" s="98"/>
      <c r="Y4976" s="98"/>
      <c r="Z4976" s="98"/>
      <c r="AA4976" s="98"/>
      <c r="AB4976" s="98"/>
      <c r="AC4976" s="98"/>
    </row>
    <row r="4977" spans="1:29" s="80" customFormat="1" hidden="1" x14ac:dyDescent="0.25">
      <c r="A4977" s="217"/>
      <c r="B4977" s="217"/>
      <c r="C4977" s="218"/>
      <c r="D4977" s="217"/>
      <c r="E4977" s="219"/>
      <c r="F4977" s="238" t="s">
        <v>225</v>
      </c>
      <c r="G4977" s="497" t="s">
        <v>226</v>
      </c>
      <c r="H4977" s="220"/>
      <c r="I4977" s="221"/>
      <c r="J4977" s="221">
        <f t="shared" si="364"/>
        <v>0</v>
      </c>
      <c r="K4977" s="221"/>
      <c r="L4977" s="221"/>
      <c r="M4977" s="221">
        <f t="shared" si="365"/>
        <v>0</v>
      </c>
      <c r="N4977" s="722"/>
      <c r="O4977" s="115"/>
      <c r="P4977" s="98"/>
      <c r="Q4977" s="98"/>
      <c r="R4977" s="98"/>
      <c r="S4977" s="98"/>
      <c r="T4977" s="98"/>
      <c r="U4977" s="98"/>
      <c r="V4977" s="98"/>
      <c r="W4977" s="98"/>
      <c r="X4977" s="98"/>
      <c r="Y4977" s="98"/>
      <c r="Z4977" s="98"/>
      <c r="AA4977" s="98"/>
      <c r="AB4977" s="98"/>
      <c r="AC4977" s="98"/>
    </row>
    <row r="4978" spans="1:29" s="80" customFormat="1" hidden="1" x14ac:dyDescent="0.25">
      <c r="A4978" s="217"/>
      <c r="B4978" s="217"/>
      <c r="C4978" s="218"/>
      <c r="D4978" s="217"/>
      <c r="E4978" s="219"/>
      <c r="F4978" s="238" t="s">
        <v>227</v>
      </c>
      <c r="G4978" s="497" t="s">
        <v>228</v>
      </c>
      <c r="H4978" s="220"/>
      <c r="I4978" s="221"/>
      <c r="J4978" s="221">
        <f t="shared" si="364"/>
        <v>0</v>
      </c>
      <c r="K4978" s="221"/>
      <c r="L4978" s="221"/>
      <c r="M4978" s="221">
        <f t="shared" si="365"/>
        <v>0</v>
      </c>
      <c r="N4978" s="722"/>
      <c r="O4978" s="115"/>
      <c r="P4978" s="98"/>
      <c r="Q4978" s="98"/>
      <c r="R4978" s="98"/>
      <c r="S4978" s="98"/>
      <c r="T4978" s="98"/>
      <c r="U4978" s="98"/>
      <c r="V4978" s="98"/>
      <c r="W4978" s="98"/>
      <c r="X4978" s="98"/>
      <c r="Y4978" s="98"/>
      <c r="Z4978" s="98"/>
      <c r="AA4978" s="98"/>
      <c r="AB4978" s="98"/>
      <c r="AC4978" s="98"/>
    </row>
    <row r="4979" spans="1:29" s="80" customFormat="1" hidden="1" x14ac:dyDescent="0.25">
      <c r="A4979" s="217"/>
      <c r="B4979" s="217"/>
      <c r="C4979" s="218"/>
      <c r="D4979" s="217"/>
      <c r="E4979" s="219"/>
      <c r="F4979" s="238" t="s">
        <v>229</v>
      </c>
      <c r="G4979" s="497" t="s">
        <v>230</v>
      </c>
      <c r="H4979" s="220"/>
      <c r="I4979" s="221"/>
      <c r="J4979" s="221">
        <f t="shared" si="364"/>
        <v>0</v>
      </c>
      <c r="K4979" s="221"/>
      <c r="L4979" s="221"/>
      <c r="M4979" s="221">
        <f t="shared" si="365"/>
        <v>0</v>
      </c>
      <c r="N4979" s="722"/>
      <c r="O4979" s="115"/>
      <c r="P4979" s="98"/>
      <c r="Q4979" s="98"/>
      <c r="R4979" s="98"/>
      <c r="S4979" s="98"/>
      <c r="T4979" s="98"/>
      <c r="U4979" s="98"/>
      <c r="V4979" s="98"/>
      <c r="W4979" s="98"/>
      <c r="X4979" s="98"/>
      <c r="Y4979" s="98"/>
      <c r="Z4979" s="98"/>
      <c r="AA4979" s="98"/>
      <c r="AB4979" s="98"/>
      <c r="AC4979" s="98"/>
    </row>
    <row r="4980" spans="1:29" s="80" customFormat="1" hidden="1" x14ac:dyDescent="0.25">
      <c r="A4980" s="217"/>
      <c r="B4980" s="217"/>
      <c r="C4980" s="218"/>
      <c r="D4980" s="217"/>
      <c r="E4980" s="219"/>
      <c r="F4980" s="238" t="s">
        <v>231</v>
      </c>
      <c r="G4980" s="497" t="s">
        <v>4115</v>
      </c>
      <c r="H4980" s="220"/>
      <c r="I4980" s="221"/>
      <c r="J4980" s="221">
        <f t="shared" si="364"/>
        <v>0</v>
      </c>
      <c r="K4980" s="221"/>
      <c r="L4980" s="221"/>
      <c r="M4980" s="221">
        <f t="shared" si="365"/>
        <v>0</v>
      </c>
      <c r="N4980" s="722"/>
      <c r="O4980" s="115"/>
      <c r="P4980" s="98"/>
      <c r="Q4980" s="98"/>
      <c r="R4980" s="98"/>
      <c r="S4980" s="98"/>
      <c r="T4980" s="98"/>
      <c r="U4980" s="98"/>
      <c r="V4980" s="98"/>
      <c r="W4980" s="98"/>
      <c r="X4980" s="98"/>
      <c r="Y4980" s="98"/>
      <c r="Z4980" s="98"/>
      <c r="AA4980" s="98"/>
      <c r="AB4980" s="98"/>
      <c r="AC4980" s="98"/>
    </row>
    <row r="4981" spans="1:29" s="80" customFormat="1" hidden="1" x14ac:dyDescent="0.25">
      <c r="A4981" s="217"/>
      <c r="B4981" s="217"/>
      <c r="C4981" s="218"/>
      <c r="D4981" s="217"/>
      <c r="E4981" s="219"/>
      <c r="F4981" s="238" t="s">
        <v>232</v>
      </c>
      <c r="G4981" s="497" t="s">
        <v>4114</v>
      </c>
      <c r="H4981" s="220"/>
      <c r="I4981" s="221"/>
      <c r="J4981" s="221">
        <f t="shared" si="364"/>
        <v>0</v>
      </c>
      <c r="K4981" s="221"/>
      <c r="L4981" s="221"/>
      <c r="M4981" s="221">
        <f t="shared" si="365"/>
        <v>0</v>
      </c>
      <c r="N4981" s="722"/>
      <c r="O4981" s="115"/>
      <c r="P4981" s="98"/>
      <c r="Q4981" s="98"/>
      <c r="R4981" s="98"/>
      <c r="S4981" s="98"/>
      <c r="T4981" s="98"/>
      <c r="U4981" s="98"/>
      <c r="V4981" s="98"/>
      <c r="W4981" s="98"/>
      <c r="X4981" s="98"/>
      <c r="Y4981" s="98"/>
      <c r="Z4981" s="98"/>
      <c r="AA4981" s="98"/>
      <c r="AB4981" s="98"/>
      <c r="AC4981" s="98"/>
    </row>
    <row r="4982" spans="1:29" s="80" customFormat="1" hidden="1" x14ac:dyDescent="0.25">
      <c r="A4982" s="217"/>
      <c r="B4982" s="217"/>
      <c r="C4982" s="218"/>
      <c r="D4982" s="217"/>
      <c r="E4982" s="219"/>
      <c r="F4982" s="238" t="s">
        <v>233</v>
      </c>
      <c r="G4982" s="497" t="s">
        <v>42</v>
      </c>
      <c r="H4982" s="220"/>
      <c r="I4982" s="221"/>
      <c r="J4982" s="221">
        <f t="shared" si="364"/>
        <v>0</v>
      </c>
      <c r="K4982" s="221"/>
      <c r="L4982" s="221"/>
      <c r="M4982" s="221">
        <f t="shared" si="365"/>
        <v>0</v>
      </c>
      <c r="N4982" s="722"/>
      <c r="O4982" s="115"/>
      <c r="P4982" s="98"/>
      <c r="Q4982" s="98"/>
      <c r="R4982" s="98"/>
      <c r="S4982" s="98"/>
      <c r="T4982" s="98"/>
      <c r="U4982" s="98"/>
      <c r="V4982" s="98"/>
      <c r="W4982" s="98"/>
      <c r="X4982" s="98"/>
      <c r="Y4982" s="98"/>
      <c r="Z4982" s="98"/>
      <c r="AA4982" s="98"/>
      <c r="AB4982" s="98"/>
      <c r="AC4982" s="98"/>
    </row>
    <row r="4983" spans="1:29" s="80" customFormat="1" hidden="1" x14ac:dyDescent="0.25">
      <c r="A4983" s="217"/>
      <c r="B4983" s="217"/>
      <c r="C4983" s="218"/>
      <c r="D4983" s="217"/>
      <c r="E4983" s="219"/>
      <c r="F4983" s="238" t="s">
        <v>234</v>
      </c>
      <c r="G4983" s="497" t="s">
        <v>235</v>
      </c>
      <c r="H4983" s="220"/>
      <c r="I4983" s="221"/>
      <c r="J4983" s="221">
        <f t="shared" si="364"/>
        <v>0</v>
      </c>
      <c r="K4983" s="221"/>
      <c r="L4983" s="221"/>
      <c r="M4983" s="221">
        <f t="shared" si="365"/>
        <v>0</v>
      </c>
      <c r="N4983" s="722"/>
      <c r="O4983" s="115"/>
      <c r="P4983" s="98"/>
      <c r="Q4983" s="98"/>
      <c r="R4983" s="98"/>
      <c r="S4983" s="98"/>
      <c r="T4983" s="98"/>
      <c r="U4983" s="98"/>
      <c r="V4983" s="98"/>
      <c r="W4983" s="98"/>
      <c r="X4983" s="98"/>
      <c r="Y4983" s="98"/>
      <c r="Z4983" s="98"/>
      <c r="AA4983" s="98"/>
      <c r="AB4983" s="98"/>
      <c r="AC4983" s="98"/>
    </row>
    <row r="4984" spans="1:29" s="80" customFormat="1" hidden="1" x14ac:dyDescent="0.25">
      <c r="A4984" s="217"/>
      <c r="B4984" s="217"/>
      <c r="C4984" s="218"/>
      <c r="D4984" s="217"/>
      <c r="E4984" s="219"/>
      <c r="F4984" s="238" t="s">
        <v>236</v>
      </c>
      <c r="G4984" s="497" t="s">
        <v>237</v>
      </c>
      <c r="H4984" s="220"/>
      <c r="I4984" s="221"/>
      <c r="J4984" s="221">
        <f t="shared" si="364"/>
        <v>0</v>
      </c>
      <c r="K4984" s="221"/>
      <c r="L4984" s="221"/>
      <c r="M4984" s="221">
        <f t="shared" si="365"/>
        <v>0</v>
      </c>
      <c r="N4984" s="722"/>
      <c r="O4984" s="115"/>
      <c r="P4984" s="98"/>
      <c r="Q4984" s="98"/>
      <c r="R4984" s="98"/>
      <c r="S4984" s="98"/>
      <c r="T4984" s="98"/>
      <c r="U4984" s="98"/>
      <c r="V4984" s="98"/>
      <c r="W4984" s="98"/>
      <c r="X4984" s="98"/>
      <c r="Y4984" s="98"/>
      <c r="Z4984" s="98"/>
      <c r="AA4984" s="98"/>
      <c r="AB4984" s="98"/>
      <c r="AC4984" s="98"/>
    </row>
    <row r="4985" spans="1:29" s="80" customFormat="1" ht="30" hidden="1" x14ac:dyDescent="0.25">
      <c r="A4985" s="217"/>
      <c r="B4985" s="217"/>
      <c r="C4985" s="218"/>
      <c r="D4985" s="217"/>
      <c r="E4985" s="219"/>
      <c r="F4985" s="238" t="s">
        <v>238</v>
      </c>
      <c r="G4985" s="497" t="s">
        <v>239</v>
      </c>
      <c r="H4985" s="220"/>
      <c r="I4985" s="221"/>
      <c r="J4985" s="221">
        <f t="shared" si="364"/>
        <v>0</v>
      </c>
      <c r="K4985" s="221"/>
      <c r="L4985" s="221"/>
      <c r="M4985" s="221">
        <f t="shared" si="365"/>
        <v>0</v>
      </c>
      <c r="N4985" s="722"/>
      <c r="O4985" s="115"/>
      <c r="P4985" s="98"/>
      <c r="Q4985" s="98"/>
      <c r="R4985" s="98"/>
      <c r="S4985" s="98"/>
      <c r="T4985" s="98"/>
      <c r="U4985" s="98"/>
      <c r="V4985" s="98"/>
      <c r="W4985" s="98"/>
      <c r="X4985" s="98"/>
      <c r="Y4985" s="98"/>
      <c r="Z4985" s="98"/>
      <c r="AA4985" s="98"/>
      <c r="AB4985" s="98"/>
      <c r="AC4985" s="98"/>
    </row>
    <row r="4986" spans="1:29" s="80" customFormat="1" hidden="1" x14ac:dyDescent="0.25">
      <c r="A4986" s="217"/>
      <c r="B4986" s="217"/>
      <c r="C4986" s="218"/>
      <c r="D4986" s="217"/>
      <c r="E4986" s="219"/>
      <c r="F4986" s="238" t="s">
        <v>240</v>
      </c>
      <c r="G4986" s="497" t="s">
        <v>241</v>
      </c>
      <c r="H4986" s="220"/>
      <c r="I4986" s="221"/>
      <c r="J4986" s="221">
        <f t="shared" si="364"/>
        <v>0</v>
      </c>
      <c r="K4986" s="221"/>
      <c r="L4986" s="221"/>
      <c r="M4986" s="221">
        <f t="shared" si="365"/>
        <v>0</v>
      </c>
      <c r="N4986" s="722"/>
      <c r="O4986" s="115"/>
      <c r="P4986" s="98"/>
      <c r="Q4986" s="98"/>
      <c r="R4986" s="98"/>
      <c r="S4986" s="98"/>
      <c r="T4986" s="98"/>
      <c r="U4986" s="98"/>
      <c r="V4986" s="98"/>
      <c r="W4986" s="98"/>
      <c r="X4986" s="98"/>
      <c r="Y4986" s="98"/>
      <c r="Z4986" s="98"/>
      <c r="AA4986" s="98"/>
      <c r="AB4986" s="98"/>
      <c r="AC4986" s="98"/>
    </row>
    <row r="4987" spans="1:29" s="80" customFormat="1" ht="30" hidden="1" x14ac:dyDescent="0.25">
      <c r="A4987" s="217"/>
      <c r="B4987" s="217"/>
      <c r="C4987" s="218"/>
      <c r="D4987" s="217"/>
      <c r="E4987" s="219"/>
      <c r="F4987" s="238" t="s">
        <v>242</v>
      </c>
      <c r="G4987" s="497" t="s">
        <v>243</v>
      </c>
      <c r="H4987" s="220"/>
      <c r="I4987" s="221"/>
      <c r="J4987" s="221">
        <f t="shared" si="364"/>
        <v>0</v>
      </c>
      <c r="K4987" s="221"/>
      <c r="L4987" s="221"/>
      <c r="M4987" s="221">
        <f t="shared" si="365"/>
        <v>0</v>
      </c>
      <c r="N4987" s="722"/>
      <c r="O4987" s="115"/>
      <c r="P4987" s="98"/>
      <c r="Q4987" s="98"/>
      <c r="R4987" s="98"/>
      <c r="S4987" s="98"/>
      <c r="T4987" s="98"/>
      <c r="U4987" s="98"/>
      <c r="V4987" s="98"/>
      <c r="W4987" s="98"/>
      <c r="X4987" s="98"/>
      <c r="Y4987" s="98"/>
      <c r="Z4987" s="98"/>
      <c r="AA4987" s="98"/>
      <c r="AB4987" s="98"/>
      <c r="AC4987" s="98"/>
    </row>
    <row r="4988" spans="1:29" s="80" customFormat="1" hidden="1" x14ac:dyDescent="0.25">
      <c r="A4988" s="217"/>
      <c r="B4988" s="217"/>
      <c r="C4988" s="218"/>
      <c r="D4988" s="217"/>
      <c r="E4988" s="219"/>
      <c r="F4988" s="238" t="s">
        <v>244</v>
      </c>
      <c r="G4988" s="497" t="s">
        <v>245</v>
      </c>
      <c r="H4988" s="220"/>
      <c r="I4988" s="221"/>
      <c r="J4988" s="221">
        <f t="shared" si="364"/>
        <v>0</v>
      </c>
      <c r="K4988" s="221"/>
      <c r="L4988" s="221"/>
      <c r="M4988" s="221">
        <f t="shared" si="365"/>
        <v>0</v>
      </c>
      <c r="N4988" s="722"/>
      <c r="O4988" s="115"/>
      <c r="P4988" s="98"/>
      <c r="Q4988" s="98"/>
      <c r="R4988" s="98"/>
      <c r="S4988" s="98"/>
      <c r="T4988" s="98"/>
      <c r="U4988" s="98"/>
      <c r="V4988" s="98"/>
      <c r="W4988" s="98"/>
      <c r="X4988" s="98"/>
      <c r="Y4988" s="98"/>
      <c r="Z4988" s="98"/>
      <c r="AA4988" s="98"/>
      <c r="AB4988" s="98"/>
      <c r="AC4988" s="98"/>
    </row>
    <row r="4989" spans="1:29" s="80" customFormat="1" hidden="1" x14ac:dyDescent="0.25">
      <c r="A4989" s="217"/>
      <c r="B4989" s="217"/>
      <c r="C4989" s="218"/>
      <c r="D4989" s="217"/>
      <c r="E4989" s="219"/>
      <c r="F4989" s="238" t="s">
        <v>246</v>
      </c>
      <c r="G4989" s="497" t="s">
        <v>247</v>
      </c>
      <c r="H4989" s="220"/>
      <c r="I4989" s="221"/>
      <c r="J4989" s="221">
        <f t="shared" si="364"/>
        <v>0</v>
      </c>
      <c r="K4989" s="221"/>
      <c r="L4989" s="221"/>
      <c r="M4989" s="221">
        <f t="shared" si="365"/>
        <v>0</v>
      </c>
      <c r="N4989" s="722"/>
      <c r="O4989" s="115"/>
      <c r="P4989" s="98"/>
      <c r="Q4989" s="98"/>
      <c r="R4989" s="98"/>
      <c r="S4989" s="98"/>
      <c r="T4989" s="98"/>
      <c r="U4989" s="98"/>
      <c r="V4989" s="98"/>
      <c r="W4989" s="98"/>
      <c r="X4989" s="98"/>
      <c r="Y4989" s="98"/>
      <c r="Z4989" s="98"/>
      <c r="AA4989" s="98"/>
      <c r="AB4989" s="98"/>
      <c r="AC4989" s="98"/>
    </row>
    <row r="4990" spans="1:29" s="80" customFormat="1" ht="14.25" customHeight="1" x14ac:dyDescent="0.25">
      <c r="A4990" s="217"/>
      <c r="B4990" s="217"/>
      <c r="C4990" s="218"/>
      <c r="D4990" s="217"/>
      <c r="E4990" s="219"/>
      <c r="F4990" s="217"/>
      <c r="G4990" s="498" t="s">
        <v>4564</v>
      </c>
      <c r="H4990" s="239">
        <f>SUM(H4974:H4989)</f>
        <v>1000</v>
      </c>
      <c r="I4990" s="240">
        <f>SUM(I4975:I4989)</f>
        <v>0</v>
      </c>
      <c r="J4990" s="240">
        <f>SUM(J4974:J4989)</f>
        <v>1000</v>
      </c>
      <c r="K4990" s="240">
        <f>SUM(K4974:K4989)</f>
        <v>0</v>
      </c>
      <c r="L4990" s="240">
        <f>SUM(L4975:L4989)</f>
        <v>0</v>
      </c>
      <c r="M4990" s="240">
        <f>SUM(M4974:M4989)</f>
        <v>0</v>
      </c>
      <c r="N4990" s="724"/>
      <c r="O4990" s="115"/>
      <c r="P4990" s="98"/>
      <c r="Q4990" s="98"/>
      <c r="R4990" s="98"/>
      <c r="S4990" s="98"/>
      <c r="T4990" s="98"/>
      <c r="U4990" s="98"/>
      <c r="V4990" s="98"/>
      <c r="W4990" s="98"/>
      <c r="X4990" s="98"/>
      <c r="Y4990" s="98"/>
      <c r="Z4990" s="98"/>
      <c r="AA4990" s="98"/>
      <c r="AB4990" s="98"/>
      <c r="AC4990" s="98"/>
    </row>
    <row r="4991" spans="1:29" s="80" customFormat="1" x14ac:dyDescent="0.25">
      <c r="A4991" s="250"/>
      <c r="B4991" s="251"/>
      <c r="C4991" s="260"/>
      <c r="D4991" s="261"/>
      <c r="E4991" s="264"/>
      <c r="F4991" s="233"/>
      <c r="G4991" s="499" t="s">
        <v>3861</v>
      </c>
      <c r="H4991" s="235"/>
      <c r="I4991" s="236"/>
      <c r="J4991" s="237"/>
      <c r="K4991" s="237"/>
      <c r="L4991" s="237"/>
      <c r="M4991" s="237"/>
      <c r="N4991" s="723"/>
      <c r="O4991" s="115"/>
      <c r="P4991" s="98"/>
      <c r="Q4991" s="98"/>
      <c r="R4991" s="98"/>
      <c r="S4991" s="98"/>
      <c r="T4991" s="98"/>
      <c r="U4991" s="98"/>
      <c r="V4991" s="98"/>
      <c r="W4991" s="98"/>
      <c r="X4991" s="98"/>
      <c r="Y4991" s="98"/>
      <c r="Z4991" s="98"/>
      <c r="AA4991" s="98"/>
      <c r="AB4991" s="98"/>
      <c r="AC4991" s="98"/>
    </row>
    <row r="4992" spans="1:29" s="80" customFormat="1" x14ac:dyDescent="0.25">
      <c r="A4992" s="250"/>
      <c r="B4992" s="251"/>
      <c r="C4992" s="260"/>
      <c r="D4992" s="261"/>
      <c r="E4992" s="264"/>
      <c r="F4992" s="238" t="s">
        <v>219</v>
      </c>
      <c r="G4992" s="497" t="s">
        <v>220</v>
      </c>
      <c r="H4992" s="220">
        <f>SUM(H4876+H4778+H4680+H4582+H4484+H4386+H4288+H4190+H4092+H3994,H4974)</f>
        <v>12162000</v>
      </c>
      <c r="I4992" s="221"/>
      <c r="J4992" s="221">
        <f>SUM(H4992:I4992)</f>
        <v>12162000</v>
      </c>
      <c r="K4992" s="221">
        <f>SUM(K4876+K4778+K4680+K4582+K4484+K4386+K4288+K4190+K4092+K3994,K4974)</f>
        <v>2722744</v>
      </c>
      <c r="L4992" s="221"/>
      <c r="M4992" s="221">
        <f>SUM(K4992:L4992)</f>
        <v>2722744</v>
      </c>
      <c r="N4992" s="722"/>
      <c r="O4992" s="115"/>
      <c r="P4992" s="98"/>
      <c r="Q4992" s="98"/>
      <c r="R4992" s="98"/>
      <c r="S4992" s="98"/>
      <c r="T4992" s="98"/>
      <c r="U4992" s="98"/>
      <c r="V4992" s="98"/>
      <c r="W4992" s="98"/>
      <c r="X4992" s="98"/>
      <c r="Y4992" s="98"/>
      <c r="Z4992" s="98"/>
      <c r="AA4992" s="98"/>
      <c r="AB4992" s="98"/>
      <c r="AC4992" s="98"/>
    </row>
    <row r="4993" spans="1:29" s="80" customFormat="1" hidden="1" x14ac:dyDescent="0.25">
      <c r="A4993" s="250"/>
      <c r="B4993" s="251"/>
      <c r="C4993" s="260"/>
      <c r="D4993" s="261"/>
      <c r="E4993" s="264"/>
      <c r="F4993" s="238" t="s">
        <v>221</v>
      </c>
      <c r="G4993" s="497" t="s">
        <v>222</v>
      </c>
      <c r="H4993" s="220"/>
      <c r="I4993" s="221"/>
      <c r="J4993" s="221">
        <f t="shared" ref="J4993:J5007" si="366">SUM(H4993:I4993)</f>
        <v>0</v>
      </c>
      <c r="K4993" s="221"/>
      <c r="L4993" s="221"/>
      <c r="M4993" s="221">
        <f t="shared" ref="M4993:M5007" si="367">SUM(K4993:L4993)</f>
        <v>0</v>
      </c>
      <c r="N4993" s="722"/>
      <c r="O4993" s="115"/>
      <c r="P4993" s="98"/>
      <c r="Q4993" s="98"/>
      <c r="R4993" s="98"/>
      <c r="S4993" s="98"/>
      <c r="T4993" s="98"/>
      <c r="U4993" s="98"/>
      <c r="V4993" s="98"/>
      <c r="W4993" s="98"/>
      <c r="X4993" s="98"/>
      <c r="Y4993" s="98"/>
      <c r="Z4993" s="98"/>
      <c r="AA4993" s="98"/>
      <c r="AB4993" s="98"/>
      <c r="AC4993" s="98"/>
    </row>
    <row r="4994" spans="1:29" s="80" customFormat="1" hidden="1" x14ac:dyDescent="0.25">
      <c r="A4994" s="250"/>
      <c r="B4994" s="251"/>
      <c r="C4994" s="260"/>
      <c r="D4994" s="261"/>
      <c r="E4994" s="264"/>
      <c r="F4994" s="238" t="s">
        <v>223</v>
      </c>
      <c r="G4994" s="497" t="s">
        <v>224</v>
      </c>
      <c r="H4994" s="220"/>
      <c r="I4994" s="221"/>
      <c r="J4994" s="221">
        <f t="shared" si="366"/>
        <v>0</v>
      </c>
      <c r="K4994" s="221"/>
      <c r="L4994" s="221"/>
      <c r="M4994" s="221">
        <f t="shared" si="367"/>
        <v>0</v>
      </c>
      <c r="N4994" s="722"/>
      <c r="O4994" s="115"/>
      <c r="P4994" s="98"/>
      <c r="Q4994" s="98"/>
      <c r="R4994" s="98"/>
      <c r="S4994" s="98"/>
      <c r="T4994" s="98"/>
      <c r="U4994" s="98"/>
      <c r="V4994" s="98"/>
      <c r="W4994" s="98"/>
      <c r="X4994" s="98"/>
      <c r="Y4994" s="98"/>
      <c r="Z4994" s="98"/>
      <c r="AA4994" s="98"/>
      <c r="AB4994" s="98"/>
      <c r="AC4994" s="98"/>
    </row>
    <row r="4995" spans="1:29" s="80" customFormat="1" hidden="1" x14ac:dyDescent="0.25">
      <c r="A4995" s="250"/>
      <c r="B4995" s="251"/>
      <c r="C4995" s="260"/>
      <c r="D4995" s="261"/>
      <c r="E4995" s="264"/>
      <c r="F4995" s="238" t="s">
        <v>225</v>
      </c>
      <c r="G4995" s="497" t="s">
        <v>226</v>
      </c>
      <c r="H4995" s="220"/>
      <c r="I4995" s="221"/>
      <c r="J4995" s="221">
        <f t="shared" si="366"/>
        <v>0</v>
      </c>
      <c r="K4995" s="221"/>
      <c r="L4995" s="221"/>
      <c r="M4995" s="221">
        <f t="shared" si="367"/>
        <v>0</v>
      </c>
      <c r="N4995" s="722"/>
      <c r="O4995" s="115"/>
      <c r="P4995" s="98"/>
      <c r="Q4995" s="98"/>
      <c r="R4995" s="98"/>
      <c r="S4995" s="98"/>
      <c r="T4995" s="98"/>
      <c r="U4995" s="98"/>
      <c r="V4995" s="98"/>
      <c r="W4995" s="98"/>
      <c r="X4995" s="98"/>
      <c r="Y4995" s="98"/>
      <c r="Z4995" s="98"/>
      <c r="AA4995" s="98"/>
      <c r="AB4995" s="98"/>
      <c r="AC4995" s="98"/>
    </row>
    <row r="4996" spans="1:29" s="80" customFormat="1" hidden="1" x14ac:dyDescent="0.25">
      <c r="A4996" s="250"/>
      <c r="B4996" s="251"/>
      <c r="C4996" s="260"/>
      <c r="D4996" s="261"/>
      <c r="E4996" s="264"/>
      <c r="F4996" s="238" t="s">
        <v>227</v>
      </c>
      <c r="G4996" s="497" t="s">
        <v>228</v>
      </c>
      <c r="H4996" s="220"/>
      <c r="I4996" s="221"/>
      <c r="J4996" s="221">
        <f t="shared" si="366"/>
        <v>0</v>
      </c>
      <c r="K4996" s="221"/>
      <c r="L4996" s="221"/>
      <c r="M4996" s="221">
        <f t="shared" si="367"/>
        <v>0</v>
      </c>
      <c r="N4996" s="722"/>
      <c r="O4996" s="115"/>
      <c r="P4996" s="98"/>
      <c r="Q4996" s="98"/>
      <c r="R4996" s="98"/>
      <c r="S4996" s="98"/>
      <c r="T4996" s="98"/>
      <c r="U4996" s="98"/>
      <c r="V4996" s="98"/>
      <c r="W4996" s="98"/>
      <c r="X4996" s="98"/>
      <c r="Y4996" s="98"/>
      <c r="Z4996" s="98"/>
      <c r="AA4996" s="98"/>
      <c r="AB4996" s="98"/>
      <c r="AC4996" s="98"/>
    </row>
    <row r="4997" spans="1:29" s="80" customFormat="1" hidden="1" x14ac:dyDescent="0.25">
      <c r="A4997" s="250"/>
      <c r="B4997" s="251"/>
      <c r="C4997" s="260"/>
      <c r="D4997" s="261"/>
      <c r="E4997" s="264"/>
      <c r="F4997" s="238" t="s">
        <v>229</v>
      </c>
      <c r="G4997" s="497" t="s">
        <v>230</v>
      </c>
      <c r="H4997" s="220"/>
      <c r="I4997" s="221"/>
      <c r="J4997" s="221">
        <f t="shared" si="366"/>
        <v>0</v>
      </c>
      <c r="K4997" s="221"/>
      <c r="L4997" s="221"/>
      <c r="M4997" s="221">
        <f t="shared" si="367"/>
        <v>0</v>
      </c>
      <c r="N4997" s="722"/>
      <c r="O4997" s="115"/>
      <c r="P4997" s="98"/>
      <c r="Q4997" s="98"/>
      <c r="R4997" s="98"/>
      <c r="S4997" s="98"/>
      <c r="T4997" s="98"/>
      <c r="U4997" s="98"/>
      <c r="V4997" s="98"/>
      <c r="W4997" s="98"/>
      <c r="X4997" s="98"/>
      <c r="Y4997" s="98"/>
      <c r="Z4997" s="98"/>
      <c r="AA4997" s="98"/>
      <c r="AB4997" s="98"/>
      <c r="AC4997" s="98"/>
    </row>
    <row r="4998" spans="1:29" s="80" customFormat="1" hidden="1" x14ac:dyDescent="0.25">
      <c r="A4998" s="250"/>
      <c r="B4998" s="251"/>
      <c r="C4998" s="260"/>
      <c r="D4998" s="261"/>
      <c r="E4998" s="264"/>
      <c r="F4998" s="238" t="s">
        <v>231</v>
      </c>
      <c r="G4998" s="497" t="s">
        <v>4115</v>
      </c>
      <c r="H4998" s="220"/>
      <c r="I4998" s="221"/>
      <c r="J4998" s="221">
        <f t="shared" si="366"/>
        <v>0</v>
      </c>
      <c r="K4998" s="221"/>
      <c r="L4998" s="221"/>
      <c r="M4998" s="221">
        <f t="shared" si="367"/>
        <v>0</v>
      </c>
      <c r="N4998" s="722"/>
      <c r="O4998" s="115"/>
      <c r="P4998" s="98"/>
      <c r="Q4998" s="98"/>
      <c r="R4998" s="98"/>
      <c r="S4998" s="98"/>
      <c r="T4998" s="98"/>
      <c r="U4998" s="98"/>
      <c r="V4998" s="98"/>
      <c r="W4998" s="98"/>
      <c r="X4998" s="98"/>
      <c r="Y4998" s="98"/>
      <c r="Z4998" s="98"/>
      <c r="AA4998" s="98"/>
      <c r="AB4998" s="98"/>
      <c r="AC4998" s="98"/>
    </row>
    <row r="4999" spans="1:29" s="80" customFormat="1" hidden="1" x14ac:dyDescent="0.25">
      <c r="A4999" s="250"/>
      <c r="B4999" s="251"/>
      <c r="C4999" s="260"/>
      <c r="D4999" s="261"/>
      <c r="E4999" s="264"/>
      <c r="F4999" s="238" t="s">
        <v>232</v>
      </c>
      <c r="G4999" s="497" t="s">
        <v>4114</v>
      </c>
      <c r="H4999" s="220"/>
      <c r="I4999" s="221"/>
      <c r="J4999" s="221">
        <f t="shared" si="366"/>
        <v>0</v>
      </c>
      <c r="K4999" s="221"/>
      <c r="L4999" s="221"/>
      <c r="M4999" s="221">
        <f t="shared" si="367"/>
        <v>0</v>
      </c>
      <c r="N4999" s="722"/>
      <c r="O4999" s="115"/>
      <c r="P4999" s="98"/>
      <c r="Q4999" s="98"/>
      <c r="R4999" s="98"/>
      <c r="S4999" s="98"/>
      <c r="T4999" s="98"/>
      <c r="U4999" s="98"/>
      <c r="V4999" s="98"/>
      <c r="W4999" s="98"/>
      <c r="X4999" s="98"/>
      <c r="Y4999" s="98"/>
      <c r="Z4999" s="98"/>
      <c r="AA4999" s="98"/>
      <c r="AB4999" s="98"/>
      <c r="AC4999" s="98"/>
    </row>
    <row r="5000" spans="1:29" s="80" customFormat="1" hidden="1" x14ac:dyDescent="0.25">
      <c r="A5000" s="250"/>
      <c r="B5000" s="251"/>
      <c r="C5000" s="260"/>
      <c r="D5000" s="261"/>
      <c r="E5000" s="264"/>
      <c r="F5000" s="238" t="s">
        <v>233</v>
      </c>
      <c r="G5000" s="497" t="s">
        <v>42</v>
      </c>
      <c r="H5000" s="220"/>
      <c r="I5000" s="221"/>
      <c r="J5000" s="221">
        <f t="shared" si="366"/>
        <v>0</v>
      </c>
      <c r="K5000" s="221"/>
      <c r="L5000" s="221"/>
      <c r="M5000" s="221">
        <f t="shared" si="367"/>
        <v>0</v>
      </c>
      <c r="N5000" s="722"/>
      <c r="O5000" s="115"/>
      <c r="P5000" s="98"/>
      <c r="Q5000" s="98"/>
      <c r="R5000" s="98"/>
      <c r="S5000" s="98"/>
      <c r="T5000" s="98"/>
      <c r="U5000" s="98"/>
      <c r="V5000" s="98"/>
      <c r="W5000" s="98"/>
      <c r="X5000" s="98"/>
      <c r="Y5000" s="98"/>
      <c r="Z5000" s="98"/>
      <c r="AA5000" s="98"/>
      <c r="AB5000" s="98"/>
      <c r="AC5000" s="98"/>
    </row>
    <row r="5001" spans="1:29" s="80" customFormat="1" hidden="1" x14ac:dyDescent="0.25">
      <c r="A5001" s="250"/>
      <c r="B5001" s="251"/>
      <c r="C5001" s="260"/>
      <c r="D5001" s="261"/>
      <c r="E5001" s="264"/>
      <c r="F5001" s="238" t="s">
        <v>234</v>
      </c>
      <c r="G5001" s="497" t="s">
        <v>235</v>
      </c>
      <c r="H5001" s="220"/>
      <c r="I5001" s="221"/>
      <c r="J5001" s="221">
        <f t="shared" si="366"/>
        <v>0</v>
      </c>
      <c r="K5001" s="221"/>
      <c r="L5001" s="221"/>
      <c r="M5001" s="221">
        <f t="shared" si="367"/>
        <v>0</v>
      </c>
      <c r="N5001" s="722"/>
      <c r="O5001" s="115"/>
      <c r="P5001" s="98"/>
      <c r="Q5001" s="98"/>
      <c r="R5001" s="98"/>
      <c r="S5001" s="98"/>
      <c r="T5001" s="98"/>
      <c r="U5001" s="98"/>
      <c r="V5001" s="98"/>
      <c r="W5001" s="98"/>
      <c r="X5001" s="98"/>
      <c r="Y5001" s="98"/>
      <c r="Z5001" s="98"/>
      <c r="AA5001" s="98"/>
      <c r="AB5001" s="98"/>
      <c r="AC5001" s="98"/>
    </row>
    <row r="5002" spans="1:29" s="80" customFormat="1" hidden="1" x14ac:dyDescent="0.25">
      <c r="A5002" s="250"/>
      <c r="B5002" s="251"/>
      <c r="C5002" s="260"/>
      <c r="D5002" s="261"/>
      <c r="E5002" s="264"/>
      <c r="F5002" s="238" t="s">
        <v>236</v>
      </c>
      <c r="G5002" s="497" t="s">
        <v>237</v>
      </c>
      <c r="H5002" s="220"/>
      <c r="I5002" s="221"/>
      <c r="J5002" s="221">
        <f t="shared" si="366"/>
        <v>0</v>
      </c>
      <c r="K5002" s="221"/>
      <c r="L5002" s="221"/>
      <c r="M5002" s="221">
        <f t="shared" si="367"/>
        <v>0</v>
      </c>
      <c r="N5002" s="722"/>
      <c r="O5002" s="115"/>
      <c r="P5002" s="98"/>
      <c r="Q5002" s="98"/>
      <c r="R5002" s="98"/>
      <c r="S5002" s="98"/>
      <c r="T5002" s="98"/>
      <c r="U5002" s="98"/>
      <c r="V5002" s="98"/>
      <c r="W5002" s="98"/>
      <c r="X5002" s="98"/>
      <c r="Y5002" s="98"/>
      <c r="Z5002" s="98"/>
      <c r="AA5002" s="98"/>
      <c r="AB5002" s="98"/>
      <c r="AC5002" s="98"/>
    </row>
    <row r="5003" spans="1:29" s="80" customFormat="1" ht="30" hidden="1" x14ac:dyDescent="0.25">
      <c r="A5003" s="250"/>
      <c r="B5003" s="251"/>
      <c r="C5003" s="260"/>
      <c r="D5003" s="261"/>
      <c r="E5003" s="264"/>
      <c r="F5003" s="238" t="s">
        <v>238</v>
      </c>
      <c r="G5003" s="497" t="s">
        <v>239</v>
      </c>
      <c r="H5003" s="220"/>
      <c r="I5003" s="221"/>
      <c r="J5003" s="221">
        <f t="shared" si="366"/>
        <v>0</v>
      </c>
      <c r="K5003" s="221"/>
      <c r="L5003" s="221"/>
      <c r="M5003" s="221">
        <f t="shared" si="367"/>
        <v>0</v>
      </c>
      <c r="N5003" s="722"/>
      <c r="O5003" s="115"/>
      <c r="P5003" s="98"/>
      <c r="Q5003" s="98"/>
      <c r="R5003" s="98"/>
      <c r="S5003" s="98"/>
      <c r="T5003" s="98"/>
      <c r="U5003" s="98"/>
      <c r="V5003" s="98"/>
      <c r="W5003" s="98"/>
      <c r="X5003" s="98"/>
      <c r="Y5003" s="98"/>
      <c r="Z5003" s="98"/>
      <c r="AA5003" s="98"/>
      <c r="AB5003" s="98"/>
      <c r="AC5003" s="98"/>
    </row>
    <row r="5004" spans="1:29" s="80" customFormat="1" x14ac:dyDescent="0.25">
      <c r="A5004" s="250"/>
      <c r="B5004" s="251"/>
      <c r="C5004" s="260"/>
      <c r="D5004" s="261"/>
      <c r="E5004" s="264"/>
      <c r="F5004" s="238" t="s">
        <v>240</v>
      </c>
      <c r="G5004" s="497" t="s">
        <v>241</v>
      </c>
      <c r="H5004" s="220">
        <f>SUM(H4184,H4104,H4674,H4870)</f>
        <v>28601870</v>
      </c>
      <c r="I5004" s="221">
        <f>SUM(I4691+I4789+I4888)</f>
        <v>0</v>
      </c>
      <c r="J5004" s="221">
        <f t="shared" si="366"/>
        <v>28601870</v>
      </c>
      <c r="K5004" s="221">
        <f>SUM(K4184,K4104,K4674,K4870)</f>
        <v>3884454</v>
      </c>
      <c r="L5004" s="221">
        <f>SUM(L4691+L4789+L4888)</f>
        <v>0</v>
      </c>
      <c r="M5004" s="221">
        <f t="shared" si="367"/>
        <v>3884454</v>
      </c>
      <c r="N5004" s="722"/>
      <c r="O5004" s="115"/>
      <c r="P5004" s="98"/>
      <c r="Q5004" s="98"/>
      <c r="R5004" s="98"/>
      <c r="S5004" s="98"/>
      <c r="T5004" s="98"/>
      <c r="U5004" s="98"/>
      <c r="V5004" s="98"/>
      <c r="W5004" s="98"/>
      <c r="X5004" s="98"/>
      <c r="Y5004" s="98"/>
      <c r="Z5004" s="98"/>
      <c r="AA5004" s="98"/>
      <c r="AB5004" s="98"/>
      <c r="AC5004" s="98"/>
    </row>
    <row r="5005" spans="1:29" s="80" customFormat="1" ht="30" hidden="1" x14ac:dyDescent="0.25">
      <c r="A5005" s="250"/>
      <c r="B5005" s="251"/>
      <c r="C5005" s="260"/>
      <c r="D5005" s="261"/>
      <c r="E5005" s="264"/>
      <c r="F5005" s="238" t="s">
        <v>242</v>
      </c>
      <c r="G5005" s="497" t="s">
        <v>243</v>
      </c>
      <c r="H5005" s="220"/>
      <c r="I5005" s="221"/>
      <c r="J5005" s="221">
        <f t="shared" si="366"/>
        <v>0</v>
      </c>
      <c r="K5005" s="221"/>
      <c r="L5005" s="221"/>
      <c r="M5005" s="221">
        <f t="shared" si="367"/>
        <v>0</v>
      </c>
      <c r="N5005" s="722"/>
      <c r="O5005" s="115"/>
      <c r="P5005" s="98"/>
      <c r="Q5005" s="98"/>
      <c r="R5005" s="98"/>
      <c r="S5005" s="98"/>
      <c r="T5005" s="98"/>
      <c r="U5005" s="98"/>
      <c r="V5005" s="98"/>
      <c r="W5005" s="98"/>
      <c r="X5005" s="98"/>
      <c r="Y5005" s="98"/>
      <c r="Z5005" s="98"/>
      <c r="AA5005" s="98"/>
      <c r="AB5005" s="98"/>
      <c r="AC5005" s="98"/>
    </row>
    <row r="5006" spans="1:29" s="80" customFormat="1" hidden="1" x14ac:dyDescent="0.25">
      <c r="A5006" s="250"/>
      <c r="B5006" s="251"/>
      <c r="C5006" s="260"/>
      <c r="D5006" s="261"/>
      <c r="E5006" s="264"/>
      <c r="F5006" s="238" t="s">
        <v>244</v>
      </c>
      <c r="G5006" s="497" t="s">
        <v>245</v>
      </c>
      <c r="H5006" s="220"/>
      <c r="I5006" s="221"/>
      <c r="J5006" s="221">
        <f t="shared" si="366"/>
        <v>0</v>
      </c>
      <c r="K5006" s="221"/>
      <c r="L5006" s="221"/>
      <c r="M5006" s="221">
        <f t="shared" si="367"/>
        <v>0</v>
      </c>
      <c r="N5006" s="722"/>
      <c r="O5006" s="115"/>
      <c r="P5006" s="98"/>
      <c r="Q5006" s="98"/>
      <c r="R5006" s="98"/>
      <c r="S5006" s="98"/>
      <c r="T5006" s="98"/>
      <c r="U5006" s="98"/>
      <c r="V5006" s="98"/>
      <c r="W5006" s="98"/>
      <c r="X5006" s="98"/>
      <c r="Y5006" s="98"/>
      <c r="Z5006" s="98"/>
      <c r="AA5006" s="98"/>
      <c r="AB5006" s="98"/>
      <c r="AC5006" s="98"/>
    </row>
    <row r="5007" spans="1:29" s="80" customFormat="1" ht="0.75" customHeight="1" x14ac:dyDescent="0.25">
      <c r="A5007" s="250"/>
      <c r="B5007" s="251"/>
      <c r="C5007" s="260"/>
      <c r="D5007" s="261"/>
      <c r="E5007" s="264"/>
      <c r="F5007" s="238" t="s">
        <v>246</v>
      </c>
      <c r="G5007" s="497" t="s">
        <v>247</v>
      </c>
      <c r="H5007" s="220"/>
      <c r="I5007" s="221"/>
      <c r="J5007" s="221">
        <f t="shared" si="366"/>
        <v>0</v>
      </c>
      <c r="K5007" s="221"/>
      <c r="L5007" s="221"/>
      <c r="M5007" s="221">
        <f t="shared" si="367"/>
        <v>0</v>
      </c>
      <c r="N5007" s="722"/>
      <c r="O5007" s="115"/>
      <c r="P5007" s="98"/>
      <c r="Q5007" s="98"/>
      <c r="R5007" s="98"/>
      <c r="S5007" s="98"/>
      <c r="T5007" s="98"/>
      <c r="U5007" s="98"/>
      <c r="V5007" s="98"/>
      <c r="W5007" s="98"/>
      <c r="X5007" s="98"/>
      <c r="Y5007" s="98"/>
      <c r="Z5007" s="98"/>
      <c r="AA5007" s="98"/>
      <c r="AB5007" s="98"/>
      <c r="AC5007" s="98"/>
    </row>
    <row r="5008" spans="1:29" s="80" customFormat="1" ht="12.75" hidden="1" customHeight="1" x14ac:dyDescent="0.25">
      <c r="A5008" s="250"/>
      <c r="B5008" s="251"/>
      <c r="C5008" s="260"/>
      <c r="D5008" s="261"/>
      <c r="E5008" s="264"/>
      <c r="F5008" s="238"/>
      <c r="G5008" s="497"/>
      <c r="H5008" s="220"/>
      <c r="I5008" s="221"/>
      <c r="J5008" s="221"/>
      <c r="K5008" s="221"/>
      <c r="L5008" s="221"/>
      <c r="M5008" s="221"/>
      <c r="N5008" s="722"/>
      <c r="O5008" s="115"/>
      <c r="P5008" s="98"/>
      <c r="Q5008" s="98"/>
      <c r="R5008" s="98"/>
      <c r="S5008" s="98"/>
      <c r="T5008" s="98"/>
      <c r="U5008" s="98"/>
      <c r="V5008" s="98"/>
      <c r="W5008" s="98"/>
      <c r="X5008" s="98"/>
      <c r="Y5008" s="98"/>
      <c r="Z5008" s="98"/>
      <c r="AA5008" s="98"/>
      <c r="AB5008" s="98"/>
      <c r="AC5008" s="98"/>
    </row>
    <row r="5009" spans="1:29" s="80" customFormat="1" ht="14.25" customHeight="1" x14ac:dyDescent="0.25">
      <c r="A5009" s="250"/>
      <c r="B5009" s="251"/>
      <c r="C5009" s="260"/>
      <c r="D5009" s="261"/>
      <c r="E5009" s="264"/>
      <c r="F5009" s="217"/>
      <c r="G5009" s="511" t="s">
        <v>3862</v>
      </c>
      <c r="H5009" s="239">
        <f>SUM(H4992:H5008)</f>
        <v>40763870</v>
      </c>
      <c r="I5009" s="240">
        <f>SUM(I4993:I5007)</f>
        <v>0</v>
      </c>
      <c r="J5009" s="240">
        <f>SUM(J4992:J5007)</f>
        <v>40763870</v>
      </c>
      <c r="K5009" s="240">
        <f>SUM(K4992:K5008)</f>
        <v>6607198</v>
      </c>
      <c r="L5009" s="240">
        <f>SUM(L4993:L5007)</f>
        <v>0</v>
      </c>
      <c r="M5009" s="240">
        <f>SUM(M4992:M5007)</f>
        <v>6607198</v>
      </c>
      <c r="N5009" s="724">
        <v>16.21</v>
      </c>
      <c r="O5009" s="115"/>
      <c r="P5009" s="98"/>
      <c r="Q5009" s="98"/>
      <c r="R5009" s="98"/>
      <c r="S5009" s="98"/>
      <c r="T5009" s="98"/>
      <c r="U5009" s="98"/>
      <c r="V5009" s="98"/>
      <c r="W5009" s="98"/>
      <c r="X5009" s="98"/>
      <c r="Y5009" s="98"/>
      <c r="Z5009" s="98"/>
      <c r="AA5009" s="98"/>
      <c r="AB5009" s="98"/>
      <c r="AC5009" s="98"/>
    </row>
    <row r="5010" spans="1:29" s="80" customFormat="1" hidden="1" x14ac:dyDescent="0.25">
      <c r="A5010" s="250"/>
      <c r="B5010" s="251"/>
      <c r="C5010" s="260"/>
      <c r="D5010" s="261"/>
      <c r="E5010" s="264"/>
      <c r="F5010" s="217"/>
      <c r="G5010" s="498"/>
      <c r="H5010" s="239"/>
      <c r="I5010" s="240"/>
      <c r="J5010" s="240"/>
      <c r="K5010" s="240"/>
      <c r="L5010" s="240"/>
      <c r="M5010" s="240"/>
      <c r="N5010" s="724"/>
      <c r="O5010" s="115"/>
      <c r="P5010" s="98"/>
      <c r="Q5010" s="98"/>
      <c r="R5010" s="98"/>
      <c r="S5010" s="98"/>
      <c r="T5010" s="98"/>
      <c r="U5010" s="98"/>
      <c r="V5010" s="98"/>
      <c r="W5010" s="98"/>
      <c r="X5010" s="98"/>
      <c r="Y5010" s="98"/>
      <c r="Z5010" s="98"/>
      <c r="AA5010" s="98"/>
      <c r="AB5010" s="98"/>
      <c r="AC5010" s="98"/>
    </row>
    <row r="5011" spans="1:29" s="80" customFormat="1" ht="25.5" customHeight="1" x14ac:dyDescent="0.25">
      <c r="A5011" s="217"/>
      <c r="B5011" s="217"/>
      <c r="C5011" s="252" t="s">
        <v>3521</v>
      </c>
      <c r="D5011" s="252"/>
      <c r="E5011" s="271"/>
      <c r="F5011" s="272"/>
      <c r="G5011" s="695" t="s">
        <v>3806</v>
      </c>
      <c r="H5011" s="239"/>
      <c r="I5011" s="240"/>
      <c r="J5011" s="240"/>
      <c r="K5011" s="240"/>
      <c r="L5011" s="240"/>
      <c r="M5011" s="240"/>
      <c r="N5011" s="724"/>
      <c r="O5011" s="115"/>
      <c r="P5011" s="98"/>
      <c r="Q5011" s="98"/>
      <c r="R5011" s="98"/>
      <c r="S5011" s="98"/>
      <c r="T5011" s="98"/>
      <c r="U5011" s="98"/>
      <c r="V5011" s="98"/>
      <c r="W5011" s="98"/>
      <c r="X5011" s="98"/>
      <c r="Y5011" s="98"/>
      <c r="Z5011" s="98"/>
      <c r="AA5011" s="98"/>
      <c r="AB5011" s="98"/>
      <c r="AC5011" s="98"/>
    </row>
    <row r="5012" spans="1:29" s="80" customFormat="1" ht="17.25" customHeight="1" x14ac:dyDescent="0.25">
      <c r="A5012" s="217"/>
      <c r="B5012" s="251"/>
      <c r="C5012" s="256" t="s">
        <v>4183</v>
      </c>
      <c r="D5012" s="229"/>
      <c r="E5012" s="257"/>
      <c r="F5012" s="258"/>
      <c r="G5012" s="518" t="s">
        <v>3686</v>
      </c>
      <c r="H5012" s="253"/>
      <c r="I5012" s="254"/>
      <c r="J5012" s="267"/>
      <c r="K5012" s="267"/>
      <c r="L5012" s="267"/>
      <c r="M5012" s="267"/>
      <c r="N5012" s="733"/>
      <c r="O5012" s="115"/>
      <c r="P5012" s="98"/>
      <c r="Q5012" s="98"/>
      <c r="R5012" s="98"/>
      <c r="S5012" s="98"/>
      <c r="T5012" s="98"/>
      <c r="U5012" s="98"/>
      <c r="V5012" s="98"/>
      <c r="W5012" s="98"/>
      <c r="X5012" s="98"/>
      <c r="Y5012" s="98"/>
      <c r="Z5012" s="98"/>
      <c r="AA5012" s="98"/>
      <c r="AB5012" s="98"/>
      <c r="AC5012" s="98"/>
    </row>
    <row r="5013" spans="1:29" s="80" customFormat="1" ht="13.5" customHeight="1" x14ac:dyDescent="0.25">
      <c r="A5013" s="250"/>
      <c r="B5013" s="217"/>
      <c r="C5013" s="228"/>
      <c r="D5013" s="230">
        <v>510</v>
      </c>
      <c r="E5013" s="231"/>
      <c r="F5013" s="230"/>
      <c r="G5013" s="492" t="s">
        <v>159</v>
      </c>
      <c r="H5013" s="220"/>
      <c r="I5013" s="221"/>
      <c r="J5013" s="221"/>
      <c r="K5013" s="221"/>
      <c r="L5013" s="221"/>
      <c r="M5013" s="221"/>
      <c r="N5013" s="722"/>
      <c r="O5013" s="115"/>
      <c r="P5013" s="98"/>
      <c r="Q5013" s="98"/>
      <c r="R5013" s="98"/>
      <c r="S5013" s="98"/>
      <c r="T5013" s="98"/>
      <c r="U5013" s="98"/>
      <c r="V5013" s="98"/>
      <c r="W5013" s="98"/>
      <c r="X5013" s="98"/>
      <c r="Y5013" s="98"/>
      <c r="Z5013" s="98"/>
      <c r="AA5013" s="98"/>
      <c r="AB5013" s="98"/>
      <c r="AC5013" s="98"/>
    </row>
    <row r="5014" spans="1:29" s="80" customFormat="1" hidden="1" x14ac:dyDescent="0.25">
      <c r="A5014" s="217"/>
      <c r="B5014" s="217"/>
      <c r="C5014" s="218"/>
      <c r="D5014" s="217"/>
      <c r="E5014" s="219"/>
      <c r="F5014" s="233">
        <v>411</v>
      </c>
      <c r="G5014" s="493" t="s">
        <v>3738</v>
      </c>
      <c r="H5014" s="220"/>
      <c r="I5014" s="221"/>
      <c r="J5014" s="221">
        <f>SUM(H5014:I5014)</f>
        <v>0</v>
      </c>
      <c r="K5014" s="221"/>
      <c r="L5014" s="221"/>
      <c r="M5014" s="221"/>
      <c r="N5014" s="722"/>
      <c r="O5014" s="115"/>
      <c r="P5014" s="98"/>
      <c r="Q5014" s="98"/>
      <c r="R5014" s="98"/>
      <c r="S5014" s="98"/>
      <c r="T5014" s="98"/>
      <c r="U5014" s="98"/>
      <c r="V5014" s="98"/>
      <c r="W5014" s="98"/>
      <c r="X5014" s="98"/>
      <c r="Y5014" s="98"/>
      <c r="Z5014" s="98"/>
      <c r="AA5014" s="98"/>
      <c r="AB5014" s="98"/>
      <c r="AC5014" s="98"/>
    </row>
    <row r="5015" spans="1:29" s="80" customFormat="1" hidden="1" x14ac:dyDescent="0.25">
      <c r="A5015" s="217"/>
      <c r="B5015" s="217"/>
      <c r="C5015" s="218"/>
      <c r="D5015" s="217"/>
      <c r="E5015" s="219"/>
      <c r="F5015" s="233">
        <v>412</v>
      </c>
      <c r="G5015" s="494" t="s">
        <v>3630</v>
      </c>
      <c r="H5015" s="220"/>
      <c r="I5015" s="221"/>
      <c r="J5015" s="221">
        <f t="shared" ref="J5015:J5073" si="368">SUM(H5015:I5015)</f>
        <v>0</v>
      </c>
      <c r="K5015" s="221"/>
      <c r="L5015" s="221"/>
      <c r="M5015" s="221"/>
      <c r="N5015" s="722"/>
      <c r="O5015" s="115"/>
      <c r="P5015" s="98"/>
      <c r="Q5015" s="98"/>
      <c r="R5015" s="98"/>
      <c r="S5015" s="98"/>
      <c r="T5015" s="98"/>
      <c r="U5015" s="98"/>
      <c r="V5015" s="98"/>
      <c r="W5015" s="98"/>
      <c r="X5015" s="98"/>
      <c r="Y5015" s="98"/>
      <c r="Z5015" s="98"/>
      <c r="AA5015" s="98"/>
      <c r="AB5015" s="98"/>
      <c r="AC5015" s="98"/>
    </row>
    <row r="5016" spans="1:29" s="80" customFormat="1" hidden="1" x14ac:dyDescent="0.25">
      <c r="A5016" s="217"/>
      <c r="B5016" s="217"/>
      <c r="C5016" s="218"/>
      <c r="D5016" s="217"/>
      <c r="E5016" s="219"/>
      <c r="F5016" s="233">
        <v>413</v>
      </c>
      <c r="G5016" s="493" t="s">
        <v>3739</v>
      </c>
      <c r="H5016" s="220"/>
      <c r="I5016" s="221"/>
      <c r="J5016" s="221">
        <f t="shared" si="368"/>
        <v>0</v>
      </c>
      <c r="K5016" s="221"/>
      <c r="L5016" s="221"/>
      <c r="M5016" s="221"/>
      <c r="N5016" s="722"/>
      <c r="O5016" s="115"/>
      <c r="P5016" s="98"/>
      <c r="Q5016" s="98"/>
      <c r="R5016" s="98"/>
      <c r="S5016" s="98"/>
      <c r="T5016" s="98"/>
      <c r="U5016" s="98"/>
      <c r="V5016" s="98"/>
      <c r="W5016" s="98"/>
      <c r="X5016" s="98"/>
      <c r="Y5016" s="98"/>
      <c r="Z5016" s="98"/>
      <c r="AA5016" s="98"/>
      <c r="AB5016" s="98"/>
      <c r="AC5016" s="98"/>
    </row>
    <row r="5017" spans="1:29" s="80" customFormat="1" hidden="1" x14ac:dyDescent="0.25">
      <c r="A5017" s="217"/>
      <c r="B5017" s="217"/>
      <c r="C5017" s="218"/>
      <c r="D5017" s="217"/>
      <c r="E5017" s="219"/>
      <c r="F5017" s="233">
        <v>414</v>
      </c>
      <c r="G5017" s="493" t="s">
        <v>3631</v>
      </c>
      <c r="H5017" s="220"/>
      <c r="I5017" s="221"/>
      <c r="J5017" s="221">
        <f t="shared" si="368"/>
        <v>0</v>
      </c>
      <c r="K5017" s="221"/>
      <c r="L5017" s="221"/>
      <c r="M5017" s="221"/>
      <c r="N5017" s="722"/>
      <c r="O5017" s="115"/>
      <c r="P5017" s="98"/>
      <c r="Q5017" s="98"/>
      <c r="R5017" s="98"/>
      <c r="S5017" s="98"/>
      <c r="T5017" s="98"/>
      <c r="U5017" s="98"/>
      <c r="V5017" s="98"/>
      <c r="W5017" s="98"/>
      <c r="X5017" s="98"/>
      <c r="Y5017" s="98"/>
      <c r="Z5017" s="98"/>
      <c r="AA5017" s="98"/>
      <c r="AB5017" s="98"/>
      <c r="AC5017" s="98"/>
    </row>
    <row r="5018" spans="1:29" s="80" customFormat="1" hidden="1" x14ac:dyDescent="0.25">
      <c r="A5018" s="217"/>
      <c r="B5018" s="217"/>
      <c r="C5018" s="218"/>
      <c r="D5018" s="217"/>
      <c r="E5018" s="219"/>
      <c r="F5018" s="233">
        <v>415</v>
      </c>
      <c r="G5018" s="493" t="s">
        <v>3748</v>
      </c>
      <c r="H5018" s="220"/>
      <c r="I5018" s="221"/>
      <c r="J5018" s="221">
        <f t="shared" si="368"/>
        <v>0</v>
      </c>
      <c r="K5018" s="221"/>
      <c r="L5018" s="221"/>
      <c r="M5018" s="221"/>
      <c r="N5018" s="722"/>
      <c r="O5018" s="115"/>
      <c r="P5018" s="98"/>
      <c r="Q5018" s="98"/>
      <c r="R5018" s="98"/>
      <c r="S5018" s="98"/>
      <c r="T5018" s="98"/>
      <c r="U5018" s="98"/>
      <c r="V5018" s="98"/>
      <c r="W5018" s="98"/>
      <c r="X5018" s="98"/>
      <c r="Y5018" s="98"/>
      <c r="Z5018" s="98"/>
      <c r="AA5018" s="98"/>
      <c r="AB5018" s="98"/>
      <c r="AC5018" s="98"/>
    </row>
    <row r="5019" spans="1:29" s="80" customFormat="1" hidden="1" x14ac:dyDescent="0.25">
      <c r="A5019" s="217"/>
      <c r="B5019" s="217"/>
      <c r="C5019" s="218"/>
      <c r="D5019" s="217"/>
      <c r="E5019" s="219"/>
      <c r="F5019" s="233">
        <v>416</v>
      </c>
      <c r="G5019" s="493" t="s">
        <v>3749</v>
      </c>
      <c r="H5019" s="220"/>
      <c r="I5019" s="221"/>
      <c r="J5019" s="221">
        <f t="shared" si="368"/>
        <v>0</v>
      </c>
      <c r="K5019" s="221"/>
      <c r="L5019" s="221"/>
      <c r="M5019" s="221"/>
      <c r="N5019" s="722"/>
      <c r="O5019" s="115"/>
      <c r="P5019" s="98"/>
      <c r="Q5019" s="98"/>
      <c r="R5019" s="98"/>
      <c r="S5019" s="98"/>
      <c r="T5019" s="98"/>
      <c r="U5019" s="98"/>
      <c r="V5019" s="98"/>
      <c r="W5019" s="98"/>
      <c r="X5019" s="98"/>
      <c r="Y5019" s="98"/>
      <c r="Z5019" s="98"/>
      <c r="AA5019" s="98"/>
      <c r="AB5019" s="98"/>
      <c r="AC5019" s="98"/>
    </row>
    <row r="5020" spans="1:29" s="80" customFormat="1" hidden="1" x14ac:dyDescent="0.25">
      <c r="A5020" s="217"/>
      <c r="B5020" s="217"/>
      <c r="C5020" s="218"/>
      <c r="D5020" s="217"/>
      <c r="E5020" s="219"/>
      <c r="F5020" s="233">
        <v>417</v>
      </c>
      <c r="G5020" s="493" t="s">
        <v>3750</v>
      </c>
      <c r="H5020" s="220"/>
      <c r="I5020" s="221"/>
      <c r="J5020" s="221">
        <f t="shared" si="368"/>
        <v>0</v>
      </c>
      <c r="K5020" s="221"/>
      <c r="L5020" s="221"/>
      <c r="M5020" s="221"/>
      <c r="N5020" s="722"/>
      <c r="O5020" s="115"/>
      <c r="P5020" s="98"/>
      <c r="Q5020" s="98"/>
      <c r="R5020" s="98"/>
      <c r="S5020" s="98"/>
      <c r="T5020" s="98"/>
      <c r="U5020" s="98"/>
      <c r="V5020" s="98"/>
      <c r="W5020" s="98"/>
      <c r="X5020" s="98"/>
      <c r="Y5020" s="98"/>
      <c r="Z5020" s="98"/>
      <c r="AA5020" s="98"/>
      <c r="AB5020" s="98"/>
      <c r="AC5020" s="98"/>
    </row>
    <row r="5021" spans="1:29" s="80" customFormat="1" hidden="1" x14ac:dyDescent="0.25">
      <c r="A5021" s="217"/>
      <c r="B5021" s="217"/>
      <c r="C5021" s="218"/>
      <c r="D5021" s="217"/>
      <c r="E5021" s="219"/>
      <c r="F5021" s="233">
        <v>418</v>
      </c>
      <c r="G5021" s="493" t="s">
        <v>3632</v>
      </c>
      <c r="H5021" s="220"/>
      <c r="I5021" s="221"/>
      <c r="J5021" s="221">
        <f t="shared" si="368"/>
        <v>0</v>
      </c>
      <c r="K5021" s="221"/>
      <c r="L5021" s="221"/>
      <c r="M5021" s="221"/>
      <c r="N5021" s="722"/>
      <c r="O5021" s="115"/>
      <c r="P5021" s="98"/>
      <c r="Q5021" s="98"/>
      <c r="R5021" s="98"/>
      <c r="S5021" s="98"/>
      <c r="T5021" s="98"/>
      <c r="U5021" s="98"/>
      <c r="V5021" s="98"/>
      <c r="W5021" s="98"/>
      <c r="X5021" s="98"/>
      <c r="Y5021" s="98"/>
      <c r="Z5021" s="98"/>
      <c r="AA5021" s="98"/>
      <c r="AB5021" s="98"/>
      <c r="AC5021" s="98"/>
    </row>
    <row r="5022" spans="1:29" s="80" customFormat="1" hidden="1" x14ac:dyDescent="0.25">
      <c r="A5022" s="217"/>
      <c r="B5022" s="217"/>
      <c r="C5022" s="218"/>
      <c r="D5022" s="217"/>
      <c r="E5022" s="219"/>
      <c r="F5022" s="233">
        <v>421</v>
      </c>
      <c r="G5022" s="493" t="s">
        <v>3634</v>
      </c>
      <c r="H5022" s="220"/>
      <c r="I5022" s="221"/>
      <c r="J5022" s="221">
        <f t="shared" si="368"/>
        <v>0</v>
      </c>
      <c r="K5022" s="221"/>
      <c r="L5022" s="221"/>
      <c r="M5022" s="221"/>
      <c r="N5022" s="722"/>
      <c r="O5022" s="115"/>
      <c r="P5022" s="98"/>
      <c r="Q5022" s="98"/>
      <c r="R5022" s="98"/>
      <c r="S5022" s="98"/>
      <c r="T5022" s="98"/>
      <c r="U5022" s="98"/>
      <c r="V5022" s="98"/>
      <c r="W5022" s="98"/>
      <c r="X5022" s="98"/>
      <c r="Y5022" s="98"/>
      <c r="Z5022" s="98"/>
      <c r="AA5022" s="98"/>
      <c r="AB5022" s="98"/>
      <c r="AC5022" s="98"/>
    </row>
    <row r="5023" spans="1:29" s="80" customFormat="1" hidden="1" x14ac:dyDescent="0.25">
      <c r="A5023" s="217"/>
      <c r="B5023" s="217"/>
      <c r="C5023" s="218"/>
      <c r="D5023" s="217"/>
      <c r="E5023" s="219"/>
      <c r="F5023" s="233">
        <v>422</v>
      </c>
      <c r="G5023" s="493" t="s">
        <v>3635</v>
      </c>
      <c r="H5023" s="220"/>
      <c r="I5023" s="221"/>
      <c r="J5023" s="221">
        <f t="shared" si="368"/>
        <v>0</v>
      </c>
      <c r="K5023" s="221"/>
      <c r="L5023" s="221"/>
      <c r="M5023" s="221"/>
      <c r="N5023" s="722"/>
      <c r="O5023" s="115"/>
      <c r="P5023" s="98"/>
      <c r="Q5023" s="98"/>
      <c r="R5023" s="98"/>
      <c r="S5023" s="98"/>
      <c r="T5023" s="98"/>
      <c r="U5023" s="98"/>
      <c r="V5023" s="98"/>
      <c r="W5023" s="98"/>
      <c r="X5023" s="98"/>
      <c r="Y5023" s="98"/>
      <c r="Z5023" s="98"/>
      <c r="AA5023" s="98"/>
      <c r="AB5023" s="98"/>
      <c r="AC5023" s="98"/>
    </row>
    <row r="5024" spans="1:29" s="80" customFormat="1" x14ac:dyDescent="0.25">
      <c r="A5024" s="217"/>
      <c r="B5024" s="217"/>
      <c r="C5024" s="218"/>
      <c r="D5024" s="217"/>
      <c r="E5024" s="219">
        <v>108</v>
      </c>
      <c r="F5024" s="233">
        <v>423</v>
      </c>
      <c r="G5024" s="493" t="s">
        <v>3636</v>
      </c>
      <c r="H5024" s="220">
        <v>2000000</v>
      </c>
      <c r="I5024" s="221"/>
      <c r="J5024" s="221">
        <f t="shared" si="368"/>
        <v>2000000</v>
      </c>
      <c r="K5024" s="221">
        <v>997200</v>
      </c>
      <c r="L5024" s="221"/>
      <c r="M5024" s="221">
        <f t="shared" ref="M5024:M5073" si="369">SUM(K5024:L5024)</f>
        <v>997200</v>
      </c>
      <c r="N5024" s="722"/>
      <c r="O5024" s="115"/>
      <c r="P5024" s="98"/>
      <c r="Q5024" s="98"/>
      <c r="R5024" s="98"/>
      <c r="S5024" s="98"/>
      <c r="T5024" s="98"/>
      <c r="U5024" s="98"/>
      <c r="V5024" s="98"/>
      <c r="W5024" s="98"/>
      <c r="X5024" s="98"/>
      <c r="Y5024" s="98"/>
      <c r="Z5024" s="98"/>
      <c r="AA5024" s="98"/>
      <c r="AB5024" s="98"/>
      <c r="AC5024" s="98"/>
    </row>
    <row r="5025" spans="1:29" s="80" customFormat="1" ht="18.75" hidden="1" customHeight="1" x14ac:dyDescent="0.25">
      <c r="A5025" s="217"/>
      <c r="B5025" s="217"/>
      <c r="C5025" s="218"/>
      <c r="D5025" s="217"/>
      <c r="E5025" s="219"/>
      <c r="F5025" s="233">
        <v>424</v>
      </c>
      <c r="G5025" s="493" t="s">
        <v>3637</v>
      </c>
      <c r="H5025" s="220">
        <v>0</v>
      </c>
      <c r="I5025" s="221"/>
      <c r="J5025" s="221">
        <f t="shared" si="368"/>
        <v>0</v>
      </c>
      <c r="K5025" s="221">
        <v>0</v>
      </c>
      <c r="L5025" s="221"/>
      <c r="M5025" s="221">
        <f t="shared" si="369"/>
        <v>0</v>
      </c>
      <c r="N5025" s="722"/>
      <c r="O5025" s="115"/>
      <c r="P5025" s="98"/>
      <c r="Q5025" s="98"/>
      <c r="R5025" s="98"/>
      <c r="S5025" s="98"/>
      <c r="T5025" s="98"/>
      <c r="U5025" s="98"/>
      <c r="V5025" s="98"/>
      <c r="W5025" s="98"/>
      <c r="X5025" s="98"/>
      <c r="Y5025" s="98"/>
      <c r="Z5025" s="98"/>
      <c r="AA5025" s="98"/>
      <c r="AB5025" s="98"/>
      <c r="AC5025" s="98"/>
    </row>
    <row r="5026" spans="1:29" s="80" customFormat="1" ht="14.25" hidden="1" customHeight="1" x14ac:dyDescent="0.25">
      <c r="A5026" s="217"/>
      <c r="B5026" s="217"/>
      <c r="C5026" s="218"/>
      <c r="D5026" s="217"/>
      <c r="E5026" s="219"/>
      <c r="F5026" s="233">
        <v>425</v>
      </c>
      <c r="G5026" s="493" t="s">
        <v>3751</v>
      </c>
      <c r="H5026" s="220">
        <v>0</v>
      </c>
      <c r="I5026" s="221"/>
      <c r="J5026" s="221">
        <f t="shared" si="368"/>
        <v>0</v>
      </c>
      <c r="K5026" s="221">
        <v>0</v>
      </c>
      <c r="L5026" s="221"/>
      <c r="M5026" s="221">
        <f t="shared" si="369"/>
        <v>0</v>
      </c>
      <c r="N5026" s="722"/>
      <c r="O5026" s="115"/>
      <c r="P5026" s="98"/>
      <c r="Q5026" s="98"/>
      <c r="R5026" s="98"/>
      <c r="S5026" s="98"/>
      <c r="T5026" s="98"/>
      <c r="U5026" s="98"/>
      <c r="V5026" s="98"/>
      <c r="W5026" s="98"/>
      <c r="X5026" s="98"/>
      <c r="Y5026" s="98"/>
      <c r="Z5026" s="98"/>
      <c r="AA5026" s="98"/>
      <c r="AB5026" s="98"/>
      <c r="AC5026" s="98"/>
    </row>
    <row r="5027" spans="1:29" s="80" customFormat="1" hidden="1" x14ac:dyDescent="0.25">
      <c r="A5027" s="217"/>
      <c r="B5027" s="217"/>
      <c r="C5027" s="218"/>
      <c r="D5027" s="217"/>
      <c r="E5027" s="219"/>
      <c r="F5027" s="233">
        <v>426</v>
      </c>
      <c r="G5027" s="493" t="s">
        <v>3638</v>
      </c>
      <c r="H5027" s="220"/>
      <c r="I5027" s="221"/>
      <c r="J5027" s="221">
        <f t="shared" si="368"/>
        <v>0</v>
      </c>
      <c r="K5027" s="221"/>
      <c r="L5027" s="221"/>
      <c r="M5027" s="221">
        <f t="shared" si="369"/>
        <v>0</v>
      </c>
      <c r="N5027" s="722"/>
      <c r="O5027" s="115"/>
      <c r="P5027" s="98"/>
      <c r="Q5027" s="98"/>
      <c r="R5027" s="98"/>
      <c r="S5027" s="98"/>
      <c r="T5027" s="98"/>
      <c r="U5027" s="98"/>
      <c r="V5027" s="98"/>
      <c r="W5027" s="98"/>
      <c r="X5027" s="98"/>
      <c r="Y5027" s="98"/>
      <c r="Z5027" s="98"/>
      <c r="AA5027" s="98"/>
      <c r="AB5027" s="98"/>
      <c r="AC5027" s="98"/>
    </row>
    <row r="5028" spans="1:29" s="80" customFormat="1" hidden="1" x14ac:dyDescent="0.25">
      <c r="A5028" s="217"/>
      <c r="B5028" s="217"/>
      <c r="C5028" s="218"/>
      <c r="D5028" s="217"/>
      <c r="E5028" s="219"/>
      <c r="F5028" s="233">
        <v>431</v>
      </c>
      <c r="G5028" s="493" t="s">
        <v>3752</v>
      </c>
      <c r="H5028" s="220"/>
      <c r="I5028" s="221"/>
      <c r="J5028" s="221">
        <f t="shared" si="368"/>
        <v>0</v>
      </c>
      <c r="K5028" s="221"/>
      <c r="L5028" s="221"/>
      <c r="M5028" s="221">
        <f t="shared" si="369"/>
        <v>0</v>
      </c>
      <c r="N5028" s="722"/>
      <c r="O5028" s="115"/>
      <c r="P5028" s="98"/>
      <c r="Q5028" s="98"/>
      <c r="R5028" s="98"/>
      <c r="S5028" s="98"/>
      <c r="T5028" s="98"/>
      <c r="U5028" s="98"/>
      <c r="V5028" s="98"/>
      <c r="W5028" s="98"/>
      <c r="X5028" s="98"/>
      <c r="Y5028" s="98"/>
      <c r="Z5028" s="98"/>
      <c r="AA5028" s="98"/>
      <c r="AB5028" s="98"/>
      <c r="AC5028" s="98"/>
    </row>
    <row r="5029" spans="1:29" s="80" customFormat="1" hidden="1" x14ac:dyDescent="0.25">
      <c r="A5029" s="217"/>
      <c r="B5029" s="217"/>
      <c r="C5029" s="218"/>
      <c r="D5029" s="217"/>
      <c r="E5029" s="219"/>
      <c r="F5029" s="233">
        <v>432</v>
      </c>
      <c r="G5029" s="493" t="s">
        <v>3753</v>
      </c>
      <c r="H5029" s="220"/>
      <c r="I5029" s="221"/>
      <c r="J5029" s="221">
        <f t="shared" si="368"/>
        <v>0</v>
      </c>
      <c r="K5029" s="221"/>
      <c r="L5029" s="221"/>
      <c r="M5029" s="221">
        <f t="shared" si="369"/>
        <v>0</v>
      </c>
      <c r="N5029" s="722"/>
      <c r="O5029" s="115"/>
      <c r="P5029" s="98"/>
      <c r="Q5029" s="98"/>
      <c r="R5029" s="98"/>
      <c r="S5029" s="98"/>
      <c r="T5029" s="98"/>
      <c r="U5029" s="98"/>
      <c r="V5029" s="98"/>
      <c r="W5029" s="98"/>
      <c r="X5029" s="98"/>
      <c r="Y5029" s="98"/>
      <c r="Z5029" s="98"/>
      <c r="AA5029" s="98"/>
      <c r="AB5029" s="98"/>
      <c r="AC5029" s="98"/>
    </row>
    <row r="5030" spans="1:29" s="80" customFormat="1" hidden="1" x14ac:dyDescent="0.25">
      <c r="A5030" s="217"/>
      <c r="B5030" s="217"/>
      <c r="C5030" s="218"/>
      <c r="D5030" s="217"/>
      <c r="E5030" s="219"/>
      <c r="F5030" s="233">
        <v>433</v>
      </c>
      <c r="G5030" s="493" t="s">
        <v>3754</v>
      </c>
      <c r="H5030" s="220"/>
      <c r="I5030" s="221"/>
      <c r="J5030" s="221">
        <f t="shared" si="368"/>
        <v>0</v>
      </c>
      <c r="K5030" s="221"/>
      <c r="L5030" s="221"/>
      <c r="M5030" s="221">
        <f t="shared" si="369"/>
        <v>0</v>
      </c>
      <c r="N5030" s="722"/>
      <c r="O5030" s="115"/>
      <c r="P5030" s="98"/>
      <c r="Q5030" s="98"/>
      <c r="R5030" s="98"/>
      <c r="S5030" s="98"/>
      <c r="T5030" s="98"/>
      <c r="U5030" s="98"/>
      <c r="V5030" s="98"/>
      <c r="W5030" s="98"/>
      <c r="X5030" s="98"/>
      <c r="Y5030" s="98"/>
      <c r="Z5030" s="98"/>
      <c r="AA5030" s="98"/>
      <c r="AB5030" s="98"/>
      <c r="AC5030" s="98"/>
    </row>
    <row r="5031" spans="1:29" s="80" customFormat="1" hidden="1" x14ac:dyDescent="0.25">
      <c r="A5031" s="217"/>
      <c r="B5031" s="217"/>
      <c r="C5031" s="218"/>
      <c r="D5031" s="217"/>
      <c r="E5031" s="219"/>
      <c r="F5031" s="233">
        <v>434</v>
      </c>
      <c r="G5031" s="493" t="s">
        <v>3755</v>
      </c>
      <c r="H5031" s="220"/>
      <c r="I5031" s="221"/>
      <c r="J5031" s="221">
        <f t="shared" si="368"/>
        <v>0</v>
      </c>
      <c r="K5031" s="221"/>
      <c r="L5031" s="221"/>
      <c r="M5031" s="221">
        <f t="shared" si="369"/>
        <v>0</v>
      </c>
      <c r="N5031" s="722"/>
      <c r="O5031" s="115"/>
      <c r="P5031" s="98"/>
      <c r="Q5031" s="98"/>
      <c r="R5031" s="98"/>
      <c r="S5031" s="98"/>
      <c r="T5031" s="98"/>
      <c r="U5031" s="98"/>
      <c r="V5031" s="98"/>
      <c r="W5031" s="98"/>
      <c r="X5031" s="98"/>
      <c r="Y5031" s="98"/>
      <c r="Z5031" s="98"/>
      <c r="AA5031" s="98"/>
      <c r="AB5031" s="98"/>
      <c r="AC5031" s="98"/>
    </row>
    <row r="5032" spans="1:29" s="80" customFormat="1" hidden="1" x14ac:dyDescent="0.25">
      <c r="A5032" s="217"/>
      <c r="B5032" s="217"/>
      <c r="C5032" s="218"/>
      <c r="D5032" s="217"/>
      <c r="E5032" s="219"/>
      <c r="F5032" s="233">
        <v>435</v>
      </c>
      <c r="G5032" s="493" t="s">
        <v>3639</v>
      </c>
      <c r="H5032" s="220"/>
      <c r="I5032" s="221"/>
      <c r="J5032" s="221">
        <f t="shared" si="368"/>
        <v>0</v>
      </c>
      <c r="K5032" s="221"/>
      <c r="L5032" s="221"/>
      <c r="M5032" s="221">
        <f t="shared" si="369"/>
        <v>0</v>
      </c>
      <c r="N5032" s="722"/>
      <c r="O5032" s="115"/>
      <c r="P5032" s="98"/>
      <c r="Q5032" s="98"/>
      <c r="R5032" s="98"/>
      <c r="S5032" s="98"/>
      <c r="T5032" s="98"/>
      <c r="U5032" s="98"/>
      <c r="V5032" s="98"/>
      <c r="W5032" s="98"/>
      <c r="X5032" s="98"/>
      <c r="Y5032" s="98"/>
      <c r="Z5032" s="98"/>
      <c r="AA5032" s="98"/>
      <c r="AB5032" s="98"/>
      <c r="AC5032" s="98"/>
    </row>
    <row r="5033" spans="1:29" s="80" customFormat="1" hidden="1" x14ac:dyDescent="0.25">
      <c r="A5033" s="217"/>
      <c r="B5033" s="217"/>
      <c r="C5033" s="218"/>
      <c r="D5033" s="217"/>
      <c r="E5033" s="219"/>
      <c r="F5033" s="233">
        <v>441</v>
      </c>
      <c r="G5033" s="493" t="s">
        <v>3756</v>
      </c>
      <c r="H5033" s="220"/>
      <c r="I5033" s="221"/>
      <c r="J5033" s="221">
        <f t="shared" si="368"/>
        <v>0</v>
      </c>
      <c r="K5033" s="221"/>
      <c r="L5033" s="221"/>
      <c r="M5033" s="221">
        <f t="shared" si="369"/>
        <v>0</v>
      </c>
      <c r="N5033" s="722"/>
      <c r="O5033" s="115"/>
      <c r="P5033" s="98"/>
      <c r="Q5033" s="98"/>
      <c r="R5033" s="98"/>
      <c r="S5033" s="98"/>
      <c r="T5033" s="98"/>
      <c r="U5033" s="98"/>
      <c r="V5033" s="98"/>
      <c r="W5033" s="98"/>
      <c r="X5033" s="98"/>
      <c r="Y5033" s="98"/>
      <c r="Z5033" s="98"/>
      <c r="AA5033" s="98"/>
      <c r="AB5033" s="98"/>
      <c r="AC5033" s="98"/>
    </row>
    <row r="5034" spans="1:29" s="80" customFormat="1" hidden="1" x14ac:dyDescent="0.25">
      <c r="A5034" s="217"/>
      <c r="B5034" s="217"/>
      <c r="C5034" s="218"/>
      <c r="D5034" s="217"/>
      <c r="E5034" s="219"/>
      <c r="F5034" s="233">
        <v>442</v>
      </c>
      <c r="G5034" s="493" t="s">
        <v>3757</v>
      </c>
      <c r="H5034" s="220"/>
      <c r="I5034" s="221"/>
      <c r="J5034" s="221">
        <f t="shared" si="368"/>
        <v>0</v>
      </c>
      <c r="K5034" s="221"/>
      <c r="L5034" s="221"/>
      <c r="M5034" s="221">
        <f t="shared" si="369"/>
        <v>0</v>
      </c>
      <c r="N5034" s="722"/>
      <c r="O5034" s="115"/>
      <c r="P5034" s="98"/>
      <c r="Q5034" s="98"/>
      <c r="R5034" s="98"/>
      <c r="S5034" s="98"/>
      <c r="T5034" s="98"/>
      <c r="U5034" s="98"/>
      <c r="V5034" s="98"/>
      <c r="W5034" s="98"/>
      <c r="X5034" s="98"/>
      <c r="Y5034" s="98"/>
      <c r="Z5034" s="98"/>
      <c r="AA5034" s="98"/>
      <c r="AB5034" s="98"/>
      <c r="AC5034" s="98"/>
    </row>
    <row r="5035" spans="1:29" s="80" customFormat="1" hidden="1" x14ac:dyDescent="0.25">
      <c r="A5035" s="217"/>
      <c r="B5035" s="217"/>
      <c r="C5035" s="218"/>
      <c r="D5035" s="217"/>
      <c r="E5035" s="219"/>
      <c r="F5035" s="233">
        <v>443</v>
      </c>
      <c r="G5035" s="493" t="s">
        <v>3640</v>
      </c>
      <c r="H5035" s="220"/>
      <c r="I5035" s="221"/>
      <c r="J5035" s="221">
        <f t="shared" si="368"/>
        <v>0</v>
      </c>
      <c r="K5035" s="221"/>
      <c r="L5035" s="221"/>
      <c r="M5035" s="221">
        <f t="shared" si="369"/>
        <v>0</v>
      </c>
      <c r="N5035" s="722"/>
      <c r="O5035" s="115"/>
      <c r="P5035" s="98"/>
      <c r="Q5035" s="98"/>
      <c r="R5035" s="98"/>
      <c r="S5035" s="98"/>
      <c r="T5035" s="98"/>
      <c r="U5035" s="98"/>
      <c r="V5035" s="98"/>
      <c r="W5035" s="98"/>
      <c r="X5035" s="98"/>
      <c r="Y5035" s="98"/>
      <c r="Z5035" s="98"/>
      <c r="AA5035" s="98"/>
      <c r="AB5035" s="98"/>
      <c r="AC5035" s="98"/>
    </row>
    <row r="5036" spans="1:29" s="80" customFormat="1" hidden="1" x14ac:dyDescent="0.25">
      <c r="A5036" s="217"/>
      <c r="B5036" s="217"/>
      <c r="C5036" s="218"/>
      <c r="D5036" s="217"/>
      <c r="E5036" s="219"/>
      <c r="F5036" s="233">
        <v>444</v>
      </c>
      <c r="G5036" s="493" t="s">
        <v>3641</v>
      </c>
      <c r="H5036" s="220"/>
      <c r="I5036" s="221"/>
      <c r="J5036" s="221">
        <f t="shared" si="368"/>
        <v>0</v>
      </c>
      <c r="K5036" s="221"/>
      <c r="L5036" s="221"/>
      <c r="M5036" s="221">
        <f t="shared" si="369"/>
        <v>0</v>
      </c>
      <c r="N5036" s="722"/>
      <c r="O5036" s="115"/>
      <c r="P5036" s="98"/>
      <c r="Q5036" s="98"/>
      <c r="R5036" s="98"/>
      <c r="S5036" s="98"/>
      <c r="T5036" s="98"/>
      <c r="U5036" s="98"/>
      <c r="V5036" s="98"/>
      <c r="W5036" s="98"/>
      <c r="X5036" s="98"/>
      <c r="Y5036" s="98"/>
      <c r="Z5036" s="98"/>
      <c r="AA5036" s="98"/>
      <c r="AB5036" s="98"/>
      <c r="AC5036" s="98"/>
    </row>
    <row r="5037" spans="1:29" s="80" customFormat="1" ht="30" hidden="1" x14ac:dyDescent="0.25">
      <c r="A5037" s="217"/>
      <c r="B5037" s="217"/>
      <c r="C5037" s="218"/>
      <c r="D5037" s="217"/>
      <c r="E5037" s="219"/>
      <c r="F5037" s="233">
        <v>4511</v>
      </c>
      <c r="G5037" s="495" t="s">
        <v>1675</v>
      </c>
      <c r="H5037" s="220"/>
      <c r="I5037" s="221"/>
      <c r="J5037" s="221">
        <f t="shared" si="368"/>
        <v>0</v>
      </c>
      <c r="K5037" s="221"/>
      <c r="L5037" s="221"/>
      <c r="M5037" s="221">
        <f t="shared" si="369"/>
        <v>0</v>
      </c>
      <c r="N5037" s="722"/>
      <c r="O5037" s="115"/>
      <c r="P5037" s="98"/>
      <c r="Q5037" s="98"/>
      <c r="R5037" s="98"/>
      <c r="S5037" s="98"/>
      <c r="T5037" s="98"/>
      <c r="U5037" s="98"/>
      <c r="V5037" s="98"/>
      <c r="W5037" s="98"/>
      <c r="X5037" s="98"/>
      <c r="Y5037" s="98"/>
      <c r="Z5037" s="98"/>
      <c r="AA5037" s="98"/>
      <c r="AB5037" s="98"/>
      <c r="AC5037" s="98"/>
    </row>
    <row r="5038" spans="1:29" s="80" customFormat="1" ht="30" hidden="1" x14ac:dyDescent="0.25">
      <c r="A5038" s="217"/>
      <c r="B5038" s="217"/>
      <c r="C5038" s="218"/>
      <c r="D5038" s="217"/>
      <c r="E5038" s="219"/>
      <c r="F5038" s="233">
        <v>4512</v>
      </c>
      <c r="G5038" s="495" t="s">
        <v>1684</v>
      </c>
      <c r="H5038" s="220"/>
      <c r="I5038" s="221"/>
      <c r="J5038" s="221">
        <f t="shared" si="368"/>
        <v>0</v>
      </c>
      <c r="K5038" s="221"/>
      <c r="L5038" s="221"/>
      <c r="M5038" s="221">
        <f t="shared" si="369"/>
        <v>0</v>
      </c>
      <c r="N5038" s="722"/>
      <c r="O5038" s="115"/>
      <c r="P5038" s="98"/>
      <c r="Q5038" s="98"/>
      <c r="R5038" s="98"/>
      <c r="S5038" s="98"/>
      <c r="T5038" s="98"/>
      <c r="U5038" s="98"/>
      <c r="V5038" s="98"/>
      <c r="W5038" s="98"/>
      <c r="X5038" s="98"/>
      <c r="Y5038" s="98"/>
      <c r="Z5038" s="98"/>
      <c r="AA5038" s="98"/>
      <c r="AB5038" s="98"/>
      <c r="AC5038" s="98"/>
    </row>
    <row r="5039" spans="1:29" s="80" customFormat="1" hidden="1" x14ac:dyDescent="0.25">
      <c r="A5039" s="217"/>
      <c r="B5039" s="217"/>
      <c r="C5039" s="218"/>
      <c r="D5039" s="217"/>
      <c r="E5039" s="219"/>
      <c r="F5039" s="233">
        <v>452</v>
      </c>
      <c r="G5039" s="493" t="s">
        <v>3758</v>
      </c>
      <c r="H5039" s="220"/>
      <c r="I5039" s="221"/>
      <c r="J5039" s="221">
        <f t="shared" si="368"/>
        <v>0</v>
      </c>
      <c r="K5039" s="221"/>
      <c r="L5039" s="221"/>
      <c r="M5039" s="221">
        <f t="shared" si="369"/>
        <v>0</v>
      </c>
      <c r="N5039" s="722"/>
      <c r="O5039" s="115"/>
      <c r="P5039" s="98"/>
      <c r="Q5039" s="98"/>
      <c r="R5039" s="98"/>
      <c r="S5039" s="98"/>
      <c r="T5039" s="98"/>
      <c r="U5039" s="98"/>
      <c r="V5039" s="98"/>
      <c r="W5039" s="98"/>
      <c r="X5039" s="98"/>
      <c r="Y5039" s="98"/>
      <c r="Z5039" s="98"/>
      <c r="AA5039" s="98"/>
      <c r="AB5039" s="98"/>
      <c r="AC5039" s="98"/>
    </row>
    <row r="5040" spans="1:29" s="80" customFormat="1" hidden="1" x14ac:dyDescent="0.25">
      <c r="A5040" s="217"/>
      <c r="B5040" s="217"/>
      <c r="C5040" s="218"/>
      <c r="D5040" s="217"/>
      <c r="E5040" s="219"/>
      <c r="F5040" s="233">
        <v>453</v>
      </c>
      <c r="G5040" s="493" t="s">
        <v>3759</v>
      </c>
      <c r="H5040" s="220"/>
      <c r="I5040" s="221"/>
      <c r="J5040" s="221">
        <f t="shared" si="368"/>
        <v>0</v>
      </c>
      <c r="K5040" s="221"/>
      <c r="L5040" s="221"/>
      <c r="M5040" s="221">
        <f t="shared" si="369"/>
        <v>0</v>
      </c>
      <c r="N5040" s="722"/>
      <c r="O5040" s="115"/>
      <c r="P5040" s="98"/>
      <c r="Q5040" s="98"/>
      <c r="R5040" s="98"/>
      <c r="S5040" s="98"/>
      <c r="T5040" s="98"/>
      <c r="U5040" s="98"/>
      <c r="V5040" s="98"/>
      <c r="W5040" s="98"/>
      <c r="X5040" s="98"/>
      <c r="Y5040" s="98"/>
      <c r="Z5040" s="98"/>
      <c r="AA5040" s="98"/>
      <c r="AB5040" s="98"/>
      <c r="AC5040" s="98"/>
    </row>
    <row r="5041" spans="1:29" s="80" customFormat="1" hidden="1" x14ac:dyDescent="0.25">
      <c r="A5041" s="217"/>
      <c r="B5041" s="217"/>
      <c r="C5041" s="218"/>
      <c r="D5041" s="217"/>
      <c r="E5041" s="219"/>
      <c r="F5041" s="233">
        <v>454</v>
      </c>
      <c r="G5041" s="493" t="s">
        <v>3642</v>
      </c>
      <c r="H5041" s="220"/>
      <c r="I5041" s="221"/>
      <c r="J5041" s="221">
        <f t="shared" si="368"/>
        <v>0</v>
      </c>
      <c r="K5041" s="221"/>
      <c r="L5041" s="221"/>
      <c r="M5041" s="221">
        <f t="shared" si="369"/>
        <v>0</v>
      </c>
      <c r="N5041" s="722"/>
      <c r="O5041" s="115"/>
      <c r="P5041" s="98"/>
      <c r="Q5041" s="98"/>
      <c r="R5041" s="98"/>
      <c r="S5041" s="98"/>
      <c r="T5041" s="98"/>
      <c r="U5041" s="98"/>
      <c r="V5041" s="98"/>
      <c r="W5041" s="98"/>
      <c r="X5041" s="98"/>
      <c r="Y5041" s="98"/>
      <c r="Z5041" s="98"/>
      <c r="AA5041" s="98"/>
      <c r="AB5041" s="98"/>
      <c r="AC5041" s="98"/>
    </row>
    <row r="5042" spans="1:29" s="80" customFormat="1" hidden="1" x14ac:dyDescent="0.25">
      <c r="A5042" s="217"/>
      <c r="B5042" s="217"/>
      <c r="C5042" s="218"/>
      <c r="D5042" s="217"/>
      <c r="E5042" s="219"/>
      <c r="F5042" s="233">
        <v>461</v>
      </c>
      <c r="G5042" s="493" t="s">
        <v>3740</v>
      </c>
      <c r="H5042" s="220"/>
      <c r="I5042" s="221"/>
      <c r="J5042" s="221">
        <f t="shared" si="368"/>
        <v>0</v>
      </c>
      <c r="K5042" s="221"/>
      <c r="L5042" s="221"/>
      <c r="M5042" s="221">
        <f t="shared" si="369"/>
        <v>0</v>
      </c>
      <c r="N5042" s="722"/>
      <c r="O5042" s="115"/>
      <c r="P5042" s="98"/>
      <c r="Q5042" s="98"/>
      <c r="R5042" s="98"/>
      <c r="S5042" s="98"/>
      <c r="T5042" s="98"/>
      <c r="U5042" s="98"/>
      <c r="V5042" s="98"/>
      <c r="W5042" s="98"/>
      <c r="X5042" s="98"/>
      <c r="Y5042" s="98"/>
      <c r="Z5042" s="98"/>
      <c r="AA5042" s="98"/>
      <c r="AB5042" s="98"/>
      <c r="AC5042" s="98"/>
    </row>
    <row r="5043" spans="1:29" s="80" customFormat="1" hidden="1" x14ac:dyDescent="0.25">
      <c r="A5043" s="217"/>
      <c r="B5043" s="217"/>
      <c r="C5043" s="218"/>
      <c r="D5043" s="217"/>
      <c r="E5043" s="219"/>
      <c r="F5043" s="233">
        <v>462</v>
      </c>
      <c r="G5043" s="493" t="s">
        <v>3643</v>
      </c>
      <c r="H5043" s="220"/>
      <c r="I5043" s="221"/>
      <c r="J5043" s="221">
        <f t="shared" si="368"/>
        <v>0</v>
      </c>
      <c r="K5043" s="221"/>
      <c r="L5043" s="221"/>
      <c r="M5043" s="221">
        <f t="shared" si="369"/>
        <v>0</v>
      </c>
      <c r="N5043" s="722"/>
      <c r="O5043" s="115"/>
      <c r="P5043" s="98"/>
      <c r="Q5043" s="98"/>
      <c r="R5043" s="98"/>
      <c r="S5043" s="98"/>
      <c r="T5043" s="98"/>
      <c r="U5043" s="98"/>
      <c r="V5043" s="98"/>
      <c r="W5043" s="98"/>
      <c r="X5043" s="98"/>
      <c r="Y5043" s="98"/>
      <c r="Z5043" s="98"/>
      <c r="AA5043" s="98"/>
      <c r="AB5043" s="98"/>
      <c r="AC5043" s="98"/>
    </row>
    <row r="5044" spans="1:29" s="80" customFormat="1" hidden="1" x14ac:dyDescent="0.25">
      <c r="A5044" s="217"/>
      <c r="B5044" s="217"/>
      <c r="C5044" s="218"/>
      <c r="D5044" s="217"/>
      <c r="E5044" s="219"/>
      <c r="F5044" s="233">
        <v>4631</v>
      </c>
      <c r="G5044" s="493" t="s">
        <v>3644</v>
      </c>
      <c r="H5044" s="220"/>
      <c r="I5044" s="221"/>
      <c r="J5044" s="221">
        <f t="shared" si="368"/>
        <v>0</v>
      </c>
      <c r="K5044" s="221"/>
      <c r="L5044" s="221"/>
      <c r="M5044" s="221">
        <f t="shared" si="369"/>
        <v>0</v>
      </c>
      <c r="N5044" s="722"/>
      <c r="O5044" s="115"/>
      <c r="P5044" s="98"/>
      <c r="Q5044" s="98"/>
      <c r="R5044" s="98"/>
      <c r="S5044" s="98"/>
      <c r="T5044" s="98"/>
      <c r="U5044" s="98"/>
      <c r="V5044" s="98"/>
      <c r="W5044" s="98"/>
      <c r="X5044" s="98"/>
      <c r="Y5044" s="98"/>
      <c r="Z5044" s="98"/>
      <c r="AA5044" s="98"/>
      <c r="AB5044" s="98"/>
      <c r="AC5044" s="98"/>
    </row>
    <row r="5045" spans="1:29" s="80" customFormat="1" hidden="1" x14ac:dyDescent="0.25">
      <c r="A5045" s="217"/>
      <c r="B5045" s="217"/>
      <c r="C5045" s="218"/>
      <c r="D5045" s="217"/>
      <c r="E5045" s="219"/>
      <c r="F5045" s="233">
        <v>4632</v>
      </c>
      <c r="G5045" s="493" t="s">
        <v>3645</v>
      </c>
      <c r="H5045" s="220"/>
      <c r="I5045" s="221"/>
      <c r="J5045" s="221">
        <f t="shared" si="368"/>
        <v>0</v>
      </c>
      <c r="K5045" s="221"/>
      <c r="L5045" s="221"/>
      <c r="M5045" s="221">
        <f t="shared" si="369"/>
        <v>0</v>
      </c>
      <c r="N5045" s="722"/>
      <c r="O5045" s="115"/>
      <c r="P5045" s="98"/>
      <c r="Q5045" s="98"/>
      <c r="R5045" s="98"/>
      <c r="S5045" s="98"/>
      <c r="T5045" s="98"/>
      <c r="U5045" s="98"/>
      <c r="V5045" s="98"/>
      <c r="W5045" s="98"/>
      <c r="X5045" s="98"/>
      <c r="Y5045" s="98"/>
      <c r="Z5045" s="98"/>
      <c r="AA5045" s="98"/>
      <c r="AB5045" s="98"/>
      <c r="AC5045" s="98"/>
    </row>
    <row r="5046" spans="1:29" s="80" customFormat="1" ht="30" hidden="1" x14ac:dyDescent="0.25">
      <c r="A5046" s="217"/>
      <c r="B5046" s="217"/>
      <c r="C5046" s="218"/>
      <c r="D5046" s="217"/>
      <c r="E5046" s="219"/>
      <c r="F5046" s="233">
        <v>464</v>
      </c>
      <c r="G5046" s="493" t="s">
        <v>3646</v>
      </c>
      <c r="H5046" s="220"/>
      <c r="I5046" s="221"/>
      <c r="J5046" s="221">
        <f t="shared" si="368"/>
        <v>0</v>
      </c>
      <c r="K5046" s="221"/>
      <c r="L5046" s="221"/>
      <c r="M5046" s="221">
        <f t="shared" si="369"/>
        <v>0</v>
      </c>
      <c r="N5046" s="722"/>
      <c r="O5046" s="115"/>
      <c r="P5046" s="98"/>
      <c r="Q5046" s="98"/>
      <c r="R5046" s="98"/>
      <c r="S5046" s="98"/>
      <c r="T5046" s="98"/>
      <c r="U5046" s="98"/>
      <c r="V5046" s="98"/>
      <c r="W5046" s="98"/>
      <c r="X5046" s="98"/>
      <c r="Y5046" s="98"/>
      <c r="Z5046" s="98"/>
      <c r="AA5046" s="98"/>
      <c r="AB5046" s="98"/>
      <c r="AC5046" s="98"/>
    </row>
    <row r="5047" spans="1:29" s="80" customFormat="1" hidden="1" x14ac:dyDescent="0.25">
      <c r="A5047" s="217"/>
      <c r="B5047" s="217"/>
      <c r="C5047" s="218"/>
      <c r="D5047" s="217"/>
      <c r="E5047" s="219"/>
      <c r="F5047" s="233">
        <v>465</v>
      </c>
      <c r="G5047" s="493" t="s">
        <v>3741</v>
      </c>
      <c r="H5047" s="220"/>
      <c r="I5047" s="221"/>
      <c r="J5047" s="221">
        <f t="shared" si="368"/>
        <v>0</v>
      </c>
      <c r="K5047" s="221"/>
      <c r="L5047" s="221"/>
      <c r="M5047" s="221">
        <f t="shared" si="369"/>
        <v>0</v>
      </c>
      <c r="N5047" s="722"/>
      <c r="O5047" s="115"/>
      <c r="P5047" s="98"/>
      <c r="Q5047" s="98"/>
      <c r="R5047" s="98"/>
      <c r="S5047" s="98"/>
      <c r="T5047" s="98"/>
      <c r="U5047" s="98"/>
      <c r="V5047" s="98"/>
      <c r="W5047" s="98"/>
      <c r="X5047" s="98"/>
      <c r="Y5047" s="98"/>
      <c r="Z5047" s="98"/>
      <c r="AA5047" s="98"/>
      <c r="AB5047" s="98"/>
      <c r="AC5047" s="98"/>
    </row>
    <row r="5048" spans="1:29" s="80" customFormat="1" hidden="1" x14ac:dyDescent="0.25">
      <c r="A5048" s="217"/>
      <c r="B5048" s="217"/>
      <c r="C5048" s="218"/>
      <c r="D5048" s="217"/>
      <c r="E5048" s="219"/>
      <c r="F5048" s="233">
        <v>472</v>
      </c>
      <c r="G5048" s="493" t="s">
        <v>3647</v>
      </c>
      <c r="H5048" s="220"/>
      <c r="I5048" s="221"/>
      <c r="J5048" s="221">
        <f t="shared" si="368"/>
        <v>0</v>
      </c>
      <c r="K5048" s="221"/>
      <c r="L5048" s="221"/>
      <c r="M5048" s="221">
        <f t="shared" si="369"/>
        <v>0</v>
      </c>
      <c r="N5048" s="722"/>
      <c r="O5048" s="115"/>
      <c r="P5048" s="98"/>
      <c r="Q5048" s="98"/>
      <c r="R5048" s="98"/>
      <c r="S5048" s="98"/>
      <c r="T5048" s="98"/>
      <c r="U5048" s="98"/>
      <c r="V5048" s="98"/>
      <c r="W5048" s="98"/>
      <c r="X5048" s="98"/>
      <c r="Y5048" s="98"/>
      <c r="Z5048" s="98"/>
      <c r="AA5048" s="98"/>
      <c r="AB5048" s="98"/>
      <c r="AC5048" s="98"/>
    </row>
    <row r="5049" spans="1:29" s="80" customFormat="1" hidden="1" x14ac:dyDescent="0.25">
      <c r="A5049" s="217"/>
      <c r="B5049" s="217"/>
      <c r="C5049" s="218"/>
      <c r="D5049" s="217"/>
      <c r="E5049" s="219"/>
      <c r="F5049" s="233">
        <v>481</v>
      </c>
      <c r="G5049" s="493" t="s">
        <v>3760</v>
      </c>
      <c r="H5049" s="220"/>
      <c r="I5049" s="221"/>
      <c r="J5049" s="221">
        <f t="shared" si="368"/>
        <v>0</v>
      </c>
      <c r="K5049" s="221"/>
      <c r="L5049" s="221"/>
      <c r="M5049" s="221">
        <f t="shared" si="369"/>
        <v>0</v>
      </c>
      <c r="N5049" s="722"/>
      <c r="O5049" s="115"/>
      <c r="P5049" s="98"/>
      <c r="Q5049" s="98"/>
      <c r="R5049" s="98"/>
      <c r="S5049" s="98"/>
      <c r="T5049" s="98"/>
      <c r="U5049" s="98"/>
      <c r="V5049" s="98"/>
      <c r="W5049" s="98"/>
      <c r="X5049" s="98"/>
      <c r="Y5049" s="98"/>
      <c r="Z5049" s="98"/>
      <c r="AA5049" s="98"/>
      <c r="AB5049" s="98"/>
      <c r="AC5049" s="98"/>
    </row>
    <row r="5050" spans="1:29" s="80" customFormat="1" hidden="1" x14ac:dyDescent="0.25">
      <c r="A5050" s="217"/>
      <c r="B5050" s="217"/>
      <c r="C5050" s="218"/>
      <c r="D5050" s="217"/>
      <c r="E5050" s="219"/>
      <c r="F5050" s="233">
        <v>482</v>
      </c>
      <c r="G5050" s="493" t="s">
        <v>3761</v>
      </c>
      <c r="H5050" s="220"/>
      <c r="I5050" s="221"/>
      <c r="J5050" s="221">
        <f t="shared" si="368"/>
        <v>0</v>
      </c>
      <c r="K5050" s="221"/>
      <c r="L5050" s="221"/>
      <c r="M5050" s="221">
        <f t="shared" si="369"/>
        <v>0</v>
      </c>
      <c r="N5050" s="722"/>
      <c r="O5050" s="115"/>
      <c r="P5050" s="98"/>
      <c r="Q5050" s="98"/>
      <c r="R5050" s="98"/>
      <c r="S5050" s="98"/>
      <c r="T5050" s="98"/>
      <c r="U5050" s="98"/>
      <c r="V5050" s="98"/>
      <c r="W5050" s="98"/>
      <c r="X5050" s="98"/>
      <c r="Y5050" s="98"/>
      <c r="Z5050" s="98"/>
      <c r="AA5050" s="98"/>
      <c r="AB5050" s="98"/>
      <c r="AC5050" s="98"/>
    </row>
    <row r="5051" spans="1:29" s="80" customFormat="1" hidden="1" x14ac:dyDescent="0.25">
      <c r="A5051" s="217"/>
      <c r="B5051" s="217"/>
      <c r="C5051" s="218"/>
      <c r="D5051" s="217"/>
      <c r="E5051" s="219"/>
      <c r="F5051" s="233">
        <v>483</v>
      </c>
      <c r="G5051" s="493" t="s">
        <v>3762</v>
      </c>
      <c r="H5051" s="220"/>
      <c r="I5051" s="221"/>
      <c r="J5051" s="221">
        <f t="shared" si="368"/>
        <v>0</v>
      </c>
      <c r="K5051" s="221"/>
      <c r="L5051" s="221"/>
      <c r="M5051" s="221">
        <f t="shared" si="369"/>
        <v>0</v>
      </c>
      <c r="N5051" s="722"/>
      <c r="O5051" s="115"/>
      <c r="P5051" s="98"/>
      <c r="Q5051" s="98"/>
      <c r="R5051" s="98"/>
      <c r="S5051" s="98"/>
      <c r="T5051" s="98"/>
      <c r="U5051" s="98"/>
      <c r="V5051" s="98"/>
      <c r="W5051" s="98"/>
      <c r="X5051" s="98"/>
      <c r="Y5051" s="98"/>
      <c r="Z5051" s="98"/>
      <c r="AA5051" s="98"/>
      <c r="AB5051" s="98"/>
      <c r="AC5051" s="98"/>
    </row>
    <row r="5052" spans="1:29" s="80" customFormat="1" ht="30" hidden="1" x14ac:dyDescent="0.25">
      <c r="A5052" s="217"/>
      <c r="B5052" s="217"/>
      <c r="C5052" s="218"/>
      <c r="D5052" s="217"/>
      <c r="E5052" s="219"/>
      <c r="F5052" s="233">
        <v>484</v>
      </c>
      <c r="G5052" s="493" t="s">
        <v>3763</v>
      </c>
      <c r="H5052" s="220"/>
      <c r="I5052" s="221"/>
      <c r="J5052" s="221">
        <f t="shared" si="368"/>
        <v>0</v>
      </c>
      <c r="K5052" s="221"/>
      <c r="L5052" s="221"/>
      <c r="M5052" s="221">
        <f t="shared" si="369"/>
        <v>0</v>
      </c>
      <c r="N5052" s="722"/>
      <c r="O5052" s="115"/>
      <c r="P5052" s="98"/>
      <c r="Q5052" s="98"/>
      <c r="R5052" s="98"/>
      <c r="S5052" s="98"/>
      <c r="T5052" s="98"/>
      <c r="U5052" s="98"/>
      <c r="V5052" s="98"/>
      <c r="W5052" s="98"/>
      <c r="X5052" s="98"/>
      <c r="Y5052" s="98"/>
      <c r="Z5052" s="98"/>
      <c r="AA5052" s="98"/>
      <c r="AB5052" s="98"/>
      <c r="AC5052" s="98"/>
    </row>
    <row r="5053" spans="1:29" s="80" customFormat="1" ht="38.25" hidden="1" customHeight="1" x14ac:dyDescent="0.25">
      <c r="A5053" s="217"/>
      <c r="B5053" s="217"/>
      <c r="C5053" s="218"/>
      <c r="D5053" s="217"/>
      <c r="E5053" s="219"/>
      <c r="F5053" s="233">
        <v>485</v>
      </c>
      <c r="G5053" s="493" t="s">
        <v>3764</v>
      </c>
      <c r="H5053" s="220"/>
      <c r="I5053" s="221"/>
      <c r="J5053" s="221">
        <f t="shared" si="368"/>
        <v>0</v>
      </c>
      <c r="K5053" s="221"/>
      <c r="L5053" s="221"/>
      <c r="M5053" s="221">
        <f t="shared" si="369"/>
        <v>0</v>
      </c>
      <c r="N5053" s="722"/>
      <c r="O5053" s="115"/>
      <c r="P5053" s="98"/>
      <c r="Q5053" s="98"/>
      <c r="R5053" s="98"/>
      <c r="S5053" s="98"/>
      <c r="T5053" s="98"/>
      <c r="U5053" s="98"/>
      <c r="V5053" s="98"/>
      <c r="W5053" s="98"/>
      <c r="X5053" s="98"/>
      <c r="Y5053" s="98"/>
      <c r="Z5053" s="98"/>
      <c r="AA5053" s="98"/>
      <c r="AB5053" s="98"/>
      <c r="AC5053" s="98"/>
    </row>
    <row r="5054" spans="1:29" s="80" customFormat="1" ht="30" hidden="1" x14ac:dyDescent="0.25">
      <c r="A5054" s="217"/>
      <c r="B5054" s="217"/>
      <c r="C5054" s="218"/>
      <c r="D5054" s="217"/>
      <c r="E5054" s="219"/>
      <c r="F5054" s="233">
        <v>489</v>
      </c>
      <c r="G5054" s="493" t="s">
        <v>3648</v>
      </c>
      <c r="H5054" s="220"/>
      <c r="I5054" s="221"/>
      <c r="J5054" s="221">
        <f t="shared" si="368"/>
        <v>0</v>
      </c>
      <c r="K5054" s="221"/>
      <c r="L5054" s="221"/>
      <c r="M5054" s="221">
        <f t="shared" si="369"/>
        <v>0</v>
      </c>
      <c r="N5054" s="722"/>
      <c r="O5054" s="115"/>
      <c r="P5054" s="98"/>
      <c r="Q5054" s="98"/>
      <c r="R5054" s="98"/>
      <c r="S5054" s="98"/>
      <c r="T5054" s="98"/>
      <c r="U5054" s="98"/>
      <c r="V5054" s="98"/>
      <c r="W5054" s="98"/>
      <c r="X5054" s="98"/>
      <c r="Y5054" s="98"/>
      <c r="Z5054" s="98"/>
      <c r="AA5054" s="98"/>
      <c r="AB5054" s="98"/>
      <c r="AC5054" s="98"/>
    </row>
    <row r="5055" spans="1:29" s="80" customFormat="1" ht="30" hidden="1" x14ac:dyDescent="0.25">
      <c r="A5055" s="217"/>
      <c r="B5055" s="217"/>
      <c r="C5055" s="218"/>
      <c r="D5055" s="217"/>
      <c r="E5055" s="219"/>
      <c r="F5055" s="233">
        <v>494</v>
      </c>
      <c r="G5055" s="493" t="s">
        <v>3742</v>
      </c>
      <c r="H5055" s="220"/>
      <c r="I5055" s="221"/>
      <c r="J5055" s="221">
        <f t="shared" si="368"/>
        <v>0</v>
      </c>
      <c r="K5055" s="221"/>
      <c r="L5055" s="221"/>
      <c r="M5055" s="221">
        <f t="shared" si="369"/>
        <v>0</v>
      </c>
      <c r="N5055" s="722"/>
      <c r="O5055" s="115"/>
      <c r="P5055" s="98"/>
      <c r="Q5055" s="98"/>
      <c r="R5055" s="98"/>
      <c r="S5055" s="98"/>
      <c r="T5055" s="98"/>
      <c r="U5055" s="98"/>
      <c r="V5055" s="98"/>
      <c r="W5055" s="98"/>
      <c r="X5055" s="98"/>
      <c r="Y5055" s="98"/>
      <c r="Z5055" s="98"/>
      <c r="AA5055" s="98"/>
      <c r="AB5055" s="98"/>
      <c r="AC5055" s="98"/>
    </row>
    <row r="5056" spans="1:29" s="80" customFormat="1" ht="30" hidden="1" x14ac:dyDescent="0.25">
      <c r="A5056" s="217"/>
      <c r="B5056" s="217"/>
      <c r="C5056" s="218"/>
      <c r="D5056" s="217"/>
      <c r="E5056" s="219"/>
      <c r="F5056" s="233">
        <v>495</v>
      </c>
      <c r="G5056" s="493" t="s">
        <v>3743</v>
      </c>
      <c r="H5056" s="220"/>
      <c r="I5056" s="221"/>
      <c r="J5056" s="221">
        <f t="shared" si="368"/>
        <v>0</v>
      </c>
      <c r="K5056" s="221"/>
      <c r="L5056" s="221"/>
      <c r="M5056" s="221">
        <f t="shared" si="369"/>
        <v>0</v>
      </c>
      <c r="N5056" s="722"/>
      <c r="O5056" s="115"/>
      <c r="P5056" s="98"/>
      <c r="Q5056" s="98"/>
      <c r="R5056" s="98"/>
      <c r="S5056" s="98"/>
      <c r="T5056" s="98"/>
      <c r="U5056" s="98"/>
      <c r="V5056" s="98"/>
      <c r="W5056" s="98"/>
      <c r="X5056" s="98"/>
      <c r="Y5056" s="98"/>
      <c r="Z5056" s="98"/>
      <c r="AA5056" s="98"/>
      <c r="AB5056" s="98"/>
      <c r="AC5056" s="98"/>
    </row>
    <row r="5057" spans="1:29" s="80" customFormat="1" ht="30" hidden="1" x14ac:dyDescent="0.25">
      <c r="A5057" s="217"/>
      <c r="B5057" s="217"/>
      <c r="C5057" s="218"/>
      <c r="D5057" s="217"/>
      <c r="E5057" s="219"/>
      <c r="F5057" s="233">
        <v>496</v>
      </c>
      <c r="G5057" s="493" t="s">
        <v>3744</v>
      </c>
      <c r="H5057" s="220"/>
      <c r="I5057" s="221"/>
      <c r="J5057" s="221">
        <f t="shared" si="368"/>
        <v>0</v>
      </c>
      <c r="K5057" s="221"/>
      <c r="L5057" s="221"/>
      <c r="M5057" s="221">
        <f t="shared" si="369"/>
        <v>0</v>
      </c>
      <c r="N5057" s="722"/>
      <c r="O5057" s="115"/>
      <c r="P5057" s="98"/>
      <c r="Q5057" s="98"/>
      <c r="R5057" s="98"/>
      <c r="S5057" s="98"/>
      <c r="T5057" s="98"/>
      <c r="U5057" s="98"/>
      <c r="V5057" s="98"/>
      <c r="W5057" s="98"/>
      <c r="X5057" s="98"/>
      <c r="Y5057" s="98"/>
      <c r="Z5057" s="98"/>
      <c r="AA5057" s="98"/>
      <c r="AB5057" s="98"/>
      <c r="AC5057" s="98"/>
    </row>
    <row r="5058" spans="1:29" s="80" customFormat="1" ht="30" hidden="1" x14ac:dyDescent="0.25">
      <c r="A5058" s="217"/>
      <c r="B5058" s="217"/>
      <c r="C5058" s="218"/>
      <c r="D5058" s="217"/>
      <c r="E5058" s="219"/>
      <c r="F5058" s="233">
        <v>499</v>
      </c>
      <c r="G5058" s="493" t="s">
        <v>3745</v>
      </c>
      <c r="H5058" s="220"/>
      <c r="I5058" s="221"/>
      <c r="J5058" s="221">
        <f t="shared" si="368"/>
        <v>0</v>
      </c>
      <c r="K5058" s="221"/>
      <c r="L5058" s="221"/>
      <c r="M5058" s="221">
        <f t="shared" si="369"/>
        <v>0</v>
      </c>
      <c r="N5058" s="722"/>
      <c r="O5058" s="115"/>
      <c r="P5058" s="98"/>
      <c r="Q5058" s="98"/>
      <c r="R5058" s="98"/>
      <c r="S5058" s="98"/>
      <c r="T5058" s="98"/>
      <c r="U5058" s="98"/>
      <c r="V5058" s="98"/>
      <c r="W5058" s="98"/>
      <c r="X5058" s="98"/>
      <c r="Y5058" s="98"/>
      <c r="Z5058" s="98"/>
      <c r="AA5058" s="98"/>
      <c r="AB5058" s="98"/>
      <c r="AC5058" s="98"/>
    </row>
    <row r="5059" spans="1:29" s="80" customFormat="1" hidden="1" x14ac:dyDescent="0.25">
      <c r="A5059" s="217"/>
      <c r="B5059" s="217"/>
      <c r="C5059" s="218"/>
      <c r="D5059" s="217"/>
      <c r="E5059" s="219"/>
      <c r="F5059" s="233">
        <v>511</v>
      </c>
      <c r="G5059" s="493" t="s">
        <v>3765</v>
      </c>
      <c r="H5059" s="220">
        <v>0</v>
      </c>
      <c r="I5059" s="221"/>
      <c r="J5059" s="221">
        <f t="shared" si="368"/>
        <v>0</v>
      </c>
      <c r="K5059" s="221">
        <v>0</v>
      </c>
      <c r="L5059" s="221"/>
      <c r="M5059" s="221">
        <f t="shared" si="369"/>
        <v>0</v>
      </c>
      <c r="N5059" s="722"/>
      <c r="O5059" s="115"/>
      <c r="P5059" s="98"/>
      <c r="Q5059" s="98"/>
      <c r="R5059" s="98"/>
      <c r="S5059" s="98"/>
      <c r="T5059" s="98"/>
      <c r="U5059" s="98"/>
      <c r="V5059" s="98"/>
      <c r="W5059" s="98"/>
      <c r="X5059" s="98"/>
      <c r="Y5059" s="98"/>
      <c r="Z5059" s="98"/>
      <c r="AA5059" s="98"/>
      <c r="AB5059" s="98"/>
      <c r="AC5059" s="98"/>
    </row>
    <row r="5060" spans="1:29" s="80" customFormat="1" x14ac:dyDescent="0.25">
      <c r="A5060" s="217"/>
      <c r="B5060" s="217"/>
      <c r="C5060" s="218"/>
      <c r="D5060" s="217"/>
      <c r="E5060" s="219">
        <v>109</v>
      </c>
      <c r="F5060" s="233">
        <v>512</v>
      </c>
      <c r="G5060" s="493" t="s">
        <v>3766</v>
      </c>
      <c r="H5060" s="220">
        <v>11500000</v>
      </c>
      <c r="I5060" s="221"/>
      <c r="J5060" s="221">
        <f t="shared" si="368"/>
        <v>11500000</v>
      </c>
      <c r="K5060" s="221">
        <v>11191140</v>
      </c>
      <c r="L5060" s="221"/>
      <c r="M5060" s="221">
        <f t="shared" si="369"/>
        <v>11191140</v>
      </c>
      <c r="N5060" s="722"/>
      <c r="O5060" s="115"/>
      <c r="P5060" s="98"/>
      <c r="Q5060" s="98"/>
      <c r="R5060" s="98"/>
      <c r="S5060" s="98"/>
      <c r="T5060" s="98"/>
      <c r="U5060" s="98"/>
      <c r="V5060" s="98"/>
      <c r="W5060" s="98"/>
      <c r="X5060" s="98"/>
      <c r="Y5060" s="98"/>
      <c r="Z5060" s="98"/>
      <c r="AA5060" s="98"/>
      <c r="AB5060" s="98"/>
      <c r="AC5060" s="98"/>
    </row>
    <row r="5061" spans="1:29" s="80" customFormat="1" hidden="1" x14ac:dyDescent="0.25">
      <c r="A5061" s="217"/>
      <c r="B5061" s="217"/>
      <c r="C5061" s="218"/>
      <c r="D5061" s="217"/>
      <c r="E5061" s="219"/>
      <c r="F5061" s="233">
        <v>513</v>
      </c>
      <c r="G5061" s="493" t="s">
        <v>3767</v>
      </c>
      <c r="H5061" s="220"/>
      <c r="I5061" s="221"/>
      <c r="J5061" s="221">
        <f t="shared" si="368"/>
        <v>0</v>
      </c>
      <c r="K5061" s="221"/>
      <c r="L5061" s="221"/>
      <c r="M5061" s="221">
        <f t="shared" si="369"/>
        <v>0</v>
      </c>
      <c r="N5061" s="722"/>
      <c r="O5061" s="115"/>
      <c r="P5061" s="98"/>
      <c r="Q5061" s="98"/>
      <c r="R5061" s="98"/>
      <c r="S5061" s="98"/>
      <c r="T5061" s="98"/>
      <c r="U5061" s="98"/>
      <c r="V5061" s="98"/>
      <c r="W5061" s="98"/>
      <c r="X5061" s="98"/>
      <c r="Y5061" s="98"/>
      <c r="Z5061" s="98"/>
      <c r="AA5061" s="98"/>
      <c r="AB5061" s="98"/>
      <c r="AC5061" s="98"/>
    </row>
    <row r="5062" spans="1:29" s="80" customFormat="1" hidden="1" x14ac:dyDescent="0.25">
      <c r="A5062" s="217"/>
      <c r="B5062" s="217"/>
      <c r="C5062" s="218"/>
      <c r="D5062" s="217"/>
      <c r="E5062" s="219"/>
      <c r="F5062" s="233">
        <v>514</v>
      </c>
      <c r="G5062" s="493" t="s">
        <v>3768</v>
      </c>
      <c r="H5062" s="220"/>
      <c r="I5062" s="221"/>
      <c r="J5062" s="221">
        <f t="shared" si="368"/>
        <v>0</v>
      </c>
      <c r="K5062" s="221"/>
      <c r="L5062" s="221"/>
      <c r="M5062" s="221">
        <f t="shared" si="369"/>
        <v>0</v>
      </c>
      <c r="N5062" s="722"/>
      <c r="O5062" s="115"/>
      <c r="P5062" s="98"/>
      <c r="Q5062" s="98"/>
      <c r="R5062" s="98"/>
      <c r="S5062" s="98"/>
      <c r="T5062" s="98"/>
      <c r="U5062" s="98"/>
      <c r="V5062" s="98"/>
      <c r="W5062" s="98"/>
      <c r="X5062" s="98"/>
      <c r="Y5062" s="98"/>
      <c r="Z5062" s="98"/>
      <c r="AA5062" s="98"/>
      <c r="AB5062" s="98"/>
      <c r="AC5062" s="98"/>
    </row>
    <row r="5063" spans="1:29" s="80" customFormat="1" hidden="1" x14ac:dyDescent="0.25">
      <c r="A5063" s="217"/>
      <c r="B5063" s="217"/>
      <c r="C5063" s="218"/>
      <c r="D5063" s="217"/>
      <c r="E5063" s="219"/>
      <c r="F5063" s="233">
        <v>515</v>
      </c>
      <c r="G5063" s="493" t="s">
        <v>3651</v>
      </c>
      <c r="H5063" s="220"/>
      <c r="I5063" s="221"/>
      <c r="J5063" s="221">
        <f t="shared" si="368"/>
        <v>0</v>
      </c>
      <c r="K5063" s="221"/>
      <c r="L5063" s="221"/>
      <c r="M5063" s="221">
        <f t="shared" si="369"/>
        <v>0</v>
      </c>
      <c r="N5063" s="722"/>
      <c r="O5063" s="115"/>
      <c r="P5063" s="98"/>
      <c r="Q5063" s="98"/>
      <c r="R5063" s="98"/>
      <c r="S5063" s="98"/>
      <c r="T5063" s="98"/>
      <c r="U5063" s="98"/>
      <c r="V5063" s="98"/>
      <c r="W5063" s="98"/>
      <c r="X5063" s="98"/>
      <c r="Y5063" s="98"/>
      <c r="Z5063" s="98"/>
      <c r="AA5063" s="98"/>
      <c r="AB5063" s="98"/>
      <c r="AC5063" s="98"/>
    </row>
    <row r="5064" spans="1:29" s="80" customFormat="1" hidden="1" x14ac:dyDescent="0.25">
      <c r="A5064" s="217"/>
      <c r="B5064" s="217"/>
      <c r="C5064" s="218"/>
      <c r="D5064" s="217"/>
      <c r="E5064" s="219"/>
      <c r="F5064" s="233">
        <v>521</v>
      </c>
      <c r="G5064" s="493" t="s">
        <v>3769</v>
      </c>
      <c r="H5064" s="220"/>
      <c r="I5064" s="221"/>
      <c r="J5064" s="221">
        <f t="shared" si="368"/>
        <v>0</v>
      </c>
      <c r="K5064" s="221"/>
      <c r="L5064" s="221"/>
      <c r="M5064" s="221">
        <f t="shared" si="369"/>
        <v>0</v>
      </c>
      <c r="N5064" s="722"/>
      <c r="O5064" s="115"/>
      <c r="P5064" s="98"/>
      <c r="Q5064" s="98"/>
      <c r="R5064" s="98"/>
      <c r="S5064" s="98"/>
      <c r="T5064" s="98"/>
      <c r="U5064" s="98"/>
      <c r="V5064" s="98"/>
      <c r="W5064" s="98"/>
      <c r="X5064" s="98"/>
      <c r="Y5064" s="98"/>
      <c r="Z5064" s="98"/>
      <c r="AA5064" s="98"/>
      <c r="AB5064" s="98"/>
      <c r="AC5064" s="98"/>
    </row>
    <row r="5065" spans="1:29" s="80" customFormat="1" hidden="1" x14ac:dyDescent="0.25">
      <c r="A5065" s="217"/>
      <c r="B5065" s="217"/>
      <c r="C5065" s="218"/>
      <c r="D5065" s="217"/>
      <c r="E5065" s="219"/>
      <c r="F5065" s="233">
        <v>522</v>
      </c>
      <c r="G5065" s="493" t="s">
        <v>3770</v>
      </c>
      <c r="H5065" s="220"/>
      <c r="I5065" s="221"/>
      <c r="J5065" s="221">
        <f t="shared" si="368"/>
        <v>0</v>
      </c>
      <c r="K5065" s="221"/>
      <c r="L5065" s="221"/>
      <c r="M5065" s="221">
        <f t="shared" si="369"/>
        <v>0</v>
      </c>
      <c r="N5065" s="722"/>
      <c r="O5065" s="115"/>
      <c r="P5065" s="98"/>
      <c r="Q5065" s="98"/>
      <c r="R5065" s="98"/>
      <c r="S5065" s="98"/>
      <c r="T5065" s="98"/>
      <c r="U5065" s="98"/>
      <c r="V5065" s="98"/>
      <c r="W5065" s="98"/>
      <c r="X5065" s="98"/>
      <c r="Y5065" s="98"/>
      <c r="Z5065" s="98"/>
      <c r="AA5065" s="98"/>
      <c r="AB5065" s="98"/>
      <c r="AC5065" s="98"/>
    </row>
    <row r="5066" spans="1:29" s="80" customFormat="1" hidden="1" x14ac:dyDescent="0.25">
      <c r="A5066" s="217"/>
      <c r="B5066" s="217"/>
      <c r="C5066" s="218"/>
      <c r="D5066" s="217"/>
      <c r="E5066" s="219"/>
      <c r="F5066" s="233">
        <v>523</v>
      </c>
      <c r="G5066" s="493" t="s">
        <v>3652</v>
      </c>
      <c r="H5066" s="220"/>
      <c r="I5066" s="221"/>
      <c r="J5066" s="221">
        <f t="shared" si="368"/>
        <v>0</v>
      </c>
      <c r="K5066" s="221"/>
      <c r="L5066" s="221"/>
      <c r="M5066" s="221">
        <f t="shared" si="369"/>
        <v>0</v>
      </c>
      <c r="N5066" s="722"/>
      <c r="O5066" s="115"/>
      <c r="P5066" s="98"/>
      <c r="Q5066" s="98"/>
      <c r="R5066" s="98"/>
      <c r="S5066" s="98"/>
      <c r="T5066" s="98"/>
      <c r="U5066" s="98"/>
      <c r="V5066" s="98"/>
      <c r="W5066" s="98"/>
      <c r="X5066" s="98"/>
      <c r="Y5066" s="98"/>
      <c r="Z5066" s="98"/>
      <c r="AA5066" s="98"/>
      <c r="AB5066" s="98"/>
      <c r="AC5066" s="98"/>
    </row>
    <row r="5067" spans="1:29" s="80" customFormat="1" hidden="1" x14ac:dyDescent="0.25">
      <c r="A5067" s="217"/>
      <c r="B5067" s="217"/>
      <c r="C5067" s="218"/>
      <c r="D5067" s="217"/>
      <c r="E5067" s="219"/>
      <c r="F5067" s="233">
        <v>531</v>
      </c>
      <c r="G5067" s="494" t="s">
        <v>3746</v>
      </c>
      <c r="H5067" s="220"/>
      <c r="I5067" s="221"/>
      <c r="J5067" s="221">
        <f t="shared" si="368"/>
        <v>0</v>
      </c>
      <c r="K5067" s="221"/>
      <c r="L5067" s="221"/>
      <c r="M5067" s="221">
        <f t="shared" si="369"/>
        <v>0</v>
      </c>
      <c r="N5067" s="722"/>
      <c r="O5067" s="115"/>
      <c r="P5067" s="98"/>
      <c r="Q5067" s="98"/>
      <c r="R5067" s="98"/>
      <c r="S5067" s="98"/>
      <c r="T5067" s="98"/>
      <c r="U5067" s="98"/>
      <c r="V5067" s="98"/>
      <c r="W5067" s="98"/>
      <c r="X5067" s="98"/>
      <c r="Y5067" s="98"/>
      <c r="Z5067" s="98"/>
      <c r="AA5067" s="98"/>
      <c r="AB5067" s="98"/>
      <c r="AC5067" s="98"/>
    </row>
    <row r="5068" spans="1:29" s="80" customFormat="1" hidden="1" x14ac:dyDescent="0.25">
      <c r="A5068" s="217"/>
      <c r="B5068" s="217"/>
      <c r="C5068" s="218"/>
      <c r="D5068" s="217"/>
      <c r="E5068" s="219"/>
      <c r="F5068" s="233">
        <v>541</v>
      </c>
      <c r="G5068" s="493" t="s">
        <v>3771</v>
      </c>
      <c r="H5068" s="220"/>
      <c r="I5068" s="221"/>
      <c r="J5068" s="221">
        <f t="shared" si="368"/>
        <v>0</v>
      </c>
      <c r="K5068" s="221"/>
      <c r="L5068" s="221"/>
      <c r="M5068" s="221">
        <f t="shared" si="369"/>
        <v>0</v>
      </c>
      <c r="N5068" s="722"/>
      <c r="O5068" s="115"/>
      <c r="P5068" s="98"/>
      <c r="Q5068" s="98"/>
      <c r="R5068" s="98"/>
      <c r="S5068" s="98"/>
      <c r="T5068" s="98"/>
      <c r="U5068" s="98"/>
      <c r="V5068" s="98"/>
      <c r="W5068" s="98"/>
      <c r="X5068" s="98"/>
      <c r="Y5068" s="98"/>
      <c r="Z5068" s="98"/>
      <c r="AA5068" s="98"/>
      <c r="AB5068" s="98"/>
      <c r="AC5068" s="98"/>
    </row>
    <row r="5069" spans="1:29" s="80" customFormat="1" hidden="1" x14ac:dyDescent="0.25">
      <c r="A5069" s="217"/>
      <c r="B5069" s="217"/>
      <c r="C5069" s="218"/>
      <c r="D5069" s="217"/>
      <c r="E5069" s="219"/>
      <c r="F5069" s="233">
        <v>542</v>
      </c>
      <c r="G5069" s="493" t="s">
        <v>3772</v>
      </c>
      <c r="H5069" s="220"/>
      <c r="I5069" s="221"/>
      <c r="J5069" s="221">
        <f t="shared" si="368"/>
        <v>0</v>
      </c>
      <c r="K5069" s="221"/>
      <c r="L5069" s="221"/>
      <c r="M5069" s="221">
        <f t="shared" si="369"/>
        <v>0</v>
      </c>
      <c r="N5069" s="722"/>
      <c r="O5069" s="115"/>
      <c r="P5069" s="98"/>
      <c r="Q5069" s="98"/>
      <c r="R5069" s="98"/>
      <c r="S5069" s="98"/>
      <c r="T5069" s="98"/>
      <c r="U5069" s="98"/>
      <c r="V5069" s="98"/>
      <c r="W5069" s="98"/>
      <c r="X5069" s="98"/>
      <c r="Y5069" s="98"/>
      <c r="Z5069" s="98"/>
      <c r="AA5069" s="98"/>
      <c r="AB5069" s="98"/>
      <c r="AC5069" s="98"/>
    </row>
    <row r="5070" spans="1:29" s="80" customFormat="1" hidden="1" x14ac:dyDescent="0.25">
      <c r="A5070" s="217"/>
      <c r="B5070" s="217"/>
      <c r="C5070" s="218"/>
      <c r="D5070" s="217"/>
      <c r="E5070" s="219"/>
      <c r="F5070" s="233">
        <v>543</v>
      </c>
      <c r="G5070" s="493" t="s">
        <v>3653</v>
      </c>
      <c r="H5070" s="220"/>
      <c r="I5070" s="221"/>
      <c r="J5070" s="221">
        <f t="shared" si="368"/>
        <v>0</v>
      </c>
      <c r="K5070" s="221"/>
      <c r="L5070" s="221"/>
      <c r="M5070" s="221">
        <f t="shared" si="369"/>
        <v>0</v>
      </c>
      <c r="N5070" s="722"/>
      <c r="O5070" s="115"/>
      <c r="P5070" s="98"/>
      <c r="Q5070" s="98"/>
      <c r="R5070" s="98"/>
      <c r="S5070" s="98"/>
      <c r="T5070" s="98"/>
      <c r="U5070" s="98"/>
      <c r="V5070" s="98"/>
      <c r="W5070" s="98"/>
      <c r="X5070" s="98"/>
      <c r="Y5070" s="98"/>
      <c r="Z5070" s="98"/>
      <c r="AA5070" s="98"/>
      <c r="AB5070" s="98"/>
      <c r="AC5070" s="98"/>
    </row>
    <row r="5071" spans="1:29" s="80" customFormat="1" ht="45" hidden="1" x14ac:dyDescent="0.25">
      <c r="A5071" s="217"/>
      <c r="B5071" s="217"/>
      <c r="C5071" s="218"/>
      <c r="D5071" s="217"/>
      <c r="E5071" s="219"/>
      <c r="F5071" s="233">
        <v>551</v>
      </c>
      <c r="G5071" s="493" t="s">
        <v>3747</v>
      </c>
      <c r="H5071" s="220"/>
      <c r="I5071" s="221"/>
      <c r="J5071" s="221">
        <f t="shared" si="368"/>
        <v>0</v>
      </c>
      <c r="K5071" s="221"/>
      <c r="L5071" s="221"/>
      <c r="M5071" s="221">
        <f t="shared" si="369"/>
        <v>0</v>
      </c>
      <c r="N5071" s="722"/>
      <c r="O5071" s="115"/>
      <c r="P5071" s="98"/>
      <c r="Q5071" s="98"/>
      <c r="R5071" s="98"/>
      <c r="S5071" s="98"/>
      <c r="T5071" s="98"/>
      <c r="U5071" s="98"/>
      <c r="V5071" s="98"/>
      <c r="W5071" s="98"/>
      <c r="X5071" s="98"/>
      <c r="Y5071" s="98"/>
      <c r="Z5071" s="98"/>
      <c r="AA5071" s="98"/>
      <c r="AB5071" s="98"/>
      <c r="AC5071" s="98"/>
    </row>
    <row r="5072" spans="1:29" s="80" customFormat="1" hidden="1" x14ac:dyDescent="0.25">
      <c r="A5072" s="217"/>
      <c r="B5072" s="217"/>
      <c r="C5072" s="218"/>
      <c r="D5072" s="217"/>
      <c r="E5072" s="219"/>
      <c r="F5072" s="233">
        <v>611</v>
      </c>
      <c r="G5072" s="494" t="s">
        <v>3654</v>
      </c>
      <c r="H5072" s="220"/>
      <c r="I5072" s="221"/>
      <c r="J5072" s="221">
        <f t="shared" si="368"/>
        <v>0</v>
      </c>
      <c r="K5072" s="221"/>
      <c r="L5072" s="221"/>
      <c r="M5072" s="221">
        <f t="shared" si="369"/>
        <v>0</v>
      </c>
      <c r="N5072" s="722"/>
      <c r="O5072" s="115"/>
      <c r="P5072" s="98"/>
      <c r="Q5072" s="98"/>
      <c r="R5072" s="98"/>
      <c r="S5072" s="98"/>
      <c r="T5072" s="98"/>
      <c r="U5072" s="98"/>
      <c r="V5072" s="98"/>
      <c r="W5072" s="98"/>
      <c r="X5072" s="98"/>
      <c r="Y5072" s="98"/>
      <c r="Z5072" s="98"/>
      <c r="AA5072" s="98"/>
      <c r="AB5072" s="98"/>
      <c r="AC5072" s="98"/>
    </row>
    <row r="5073" spans="1:29" s="80" customFormat="1" hidden="1" x14ac:dyDescent="0.25">
      <c r="A5073" s="217"/>
      <c r="B5073" s="217"/>
      <c r="C5073" s="218"/>
      <c r="D5073" s="217"/>
      <c r="E5073" s="219"/>
      <c r="F5073" s="233">
        <v>621</v>
      </c>
      <c r="G5073" s="494" t="s">
        <v>4538</v>
      </c>
      <c r="H5073" s="220">
        <v>0</v>
      </c>
      <c r="I5073" s="221"/>
      <c r="J5073" s="221">
        <f t="shared" si="368"/>
        <v>0</v>
      </c>
      <c r="K5073" s="221">
        <v>0</v>
      </c>
      <c r="L5073" s="221"/>
      <c r="M5073" s="221">
        <f t="shared" si="369"/>
        <v>0</v>
      </c>
      <c r="N5073" s="722"/>
      <c r="O5073" s="115"/>
      <c r="P5073" s="98"/>
      <c r="Q5073" s="98"/>
      <c r="R5073" s="98"/>
      <c r="S5073" s="98"/>
      <c r="T5073" s="98"/>
      <c r="U5073" s="98"/>
      <c r="V5073" s="98"/>
      <c r="W5073" s="98"/>
      <c r="X5073" s="98"/>
      <c r="Y5073" s="98"/>
      <c r="Z5073" s="98"/>
      <c r="AA5073" s="98"/>
      <c r="AB5073" s="98"/>
      <c r="AC5073" s="98"/>
    </row>
    <row r="5074" spans="1:29" s="80" customFormat="1" x14ac:dyDescent="0.25">
      <c r="A5074" s="217"/>
      <c r="B5074" s="217"/>
      <c r="C5074" s="218"/>
      <c r="D5074" s="217"/>
      <c r="E5074" s="234"/>
      <c r="F5074" s="233"/>
      <c r="G5074" s="496" t="s">
        <v>4300</v>
      </c>
      <c r="H5074" s="235"/>
      <c r="I5074" s="236"/>
      <c r="J5074" s="237"/>
      <c r="K5074" s="237"/>
      <c r="L5074" s="237"/>
      <c r="M5074" s="237"/>
      <c r="N5074" s="723"/>
      <c r="O5074" s="115"/>
      <c r="P5074" s="98"/>
      <c r="Q5074" s="98"/>
      <c r="R5074" s="98"/>
      <c r="S5074" s="98"/>
      <c r="T5074" s="98"/>
      <c r="U5074" s="98"/>
      <c r="V5074" s="98"/>
      <c r="W5074" s="98"/>
      <c r="X5074" s="98"/>
      <c r="Y5074" s="98"/>
      <c r="Z5074" s="98"/>
      <c r="AA5074" s="98"/>
      <c r="AB5074" s="98"/>
      <c r="AC5074" s="98"/>
    </row>
    <row r="5075" spans="1:29" s="80" customFormat="1" ht="15" customHeight="1" x14ac:dyDescent="0.25">
      <c r="A5075" s="217"/>
      <c r="B5075" s="217"/>
      <c r="C5075" s="218"/>
      <c r="D5075" s="217"/>
      <c r="E5075" s="219"/>
      <c r="F5075" s="238" t="s">
        <v>219</v>
      </c>
      <c r="G5075" s="497" t="s">
        <v>220</v>
      </c>
      <c r="H5075" s="220">
        <f>SUM(H5060)</f>
        <v>11500000</v>
      </c>
      <c r="I5075" s="221"/>
      <c r="J5075" s="221">
        <f t="shared" ref="J5075:J5090" si="370">SUM(H5075:I5075)</f>
        <v>11500000</v>
      </c>
      <c r="K5075" s="221">
        <f>SUM(K5060)</f>
        <v>11191140</v>
      </c>
      <c r="L5075" s="221"/>
      <c r="M5075" s="221">
        <f t="shared" ref="M5075:M5090" si="371">SUM(K5075:L5075)</f>
        <v>11191140</v>
      </c>
      <c r="N5075" s="722"/>
      <c r="O5075" s="115"/>
      <c r="P5075" s="98"/>
      <c r="Q5075" s="98"/>
      <c r="R5075" s="98"/>
      <c r="S5075" s="98"/>
      <c r="T5075" s="98"/>
      <c r="U5075" s="98"/>
      <c r="V5075" s="98"/>
      <c r="W5075" s="98"/>
      <c r="X5075" s="98"/>
      <c r="Y5075" s="98"/>
      <c r="Z5075" s="98"/>
      <c r="AA5075" s="98"/>
      <c r="AB5075" s="98"/>
      <c r="AC5075" s="98"/>
    </row>
    <row r="5076" spans="1:29" s="80" customFormat="1" hidden="1" x14ac:dyDescent="0.25">
      <c r="A5076" s="217"/>
      <c r="B5076" s="217"/>
      <c r="C5076" s="218"/>
      <c r="D5076" s="217"/>
      <c r="E5076" s="219"/>
      <c r="F5076" s="238" t="s">
        <v>221</v>
      </c>
      <c r="G5076" s="497" t="s">
        <v>222</v>
      </c>
      <c r="H5076" s="220"/>
      <c r="I5076" s="221"/>
      <c r="J5076" s="221">
        <f t="shared" si="370"/>
        <v>0</v>
      </c>
      <c r="K5076" s="221"/>
      <c r="L5076" s="221"/>
      <c r="M5076" s="221">
        <f t="shared" si="371"/>
        <v>0</v>
      </c>
      <c r="N5076" s="722"/>
      <c r="O5076" s="115"/>
      <c r="P5076" s="98"/>
      <c r="Q5076" s="98"/>
      <c r="R5076" s="98"/>
      <c r="S5076" s="98"/>
      <c r="T5076" s="98"/>
      <c r="U5076" s="98"/>
      <c r="V5076" s="98"/>
      <c r="W5076" s="98"/>
      <c r="X5076" s="98"/>
      <c r="Y5076" s="98"/>
      <c r="Z5076" s="98"/>
      <c r="AA5076" s="98"/>
      <c r="AB5076" s="98"/>
      <c r="AC5076" s="98"/>
    </row>
    <row r="5077" spans="1:29" s="80" customFormat="1" hidden="1" x14ac:dyDescent="0.25">
      <c r="A5077" s="217"/>
      <c r="B5077" s="217"/>
      <c r="C5077" s="218"/>
      <c r="D5077" s="217"/>
      <c r="E5077" s="219"/>
      <c r="F5077" s="238" t="s">
        <v>223</v>
      </c>
      <c r="G5077" s="497" t="s">
        <v>224</v>
      </c>
      <c r="H5077" s="220"/>
      <c r="I5077" s="221"/>
      <c r="J5077" s="221">
        <f t="shared" si="370"/>
        <v>0</v>
      </c>
      <c r="K5077" s="221"/>
      <c r="L5077" s="221"/>
      <c r="M5077" s="221">
        <f t="shared" si="371"/>
        <v>0</v>
      </c>
      <c r="N5077" s="722"/>
      <c r="O5077" s="115"/>
      <c r="P5077" s="98"/>
      <c r="Q5077" s="98"/>
      <c r="R5077" s="98"/>
      <c r="S5077" s="98"/>
      <c r="T5077" s="98"/>
      <c r="U5077" s="98"/>
      <c r="V5077" s="98"/>
      <c r="W5077" s="98"/>
      <c r="X5077" s="98"/>
      <c r="Y5077" s="98"/>
      <c r="Z5077" s="98"/>
      <c r="AA5077" s="98"/>
      <c r="AB5077" s="98"/>
      <c r="AC5077" s="98"/>
    </row>
    <row r="5078" spans="1:29" s="80" customFormat="1" hidden="1" x14ac:dyDescent="0.25">
      <c r="A5078" s="217"/>
      <c r="B5078" s="217"/>
      <c r="C5078" s="218"/>
      <c r="D5078" s="217"/>
      <c r="E5078" s="219"/>
      <c r="F5078" s="238" t="s">
        <v>225</v>
      </c>
      <c r="G5078" s="497" t="s">
        <v>226</v>
      </c>
      <c r="H5078" s="220"/>
      <c r="I5078" s="221"/>
      <c r="J5078" s="221">
        <f t="shared" si="370"/>
        <v>0</v>
      </c>
      <c r="K5078" s="221"/>
      <c r="L5078" s="221"/>
      <c r="M5078" s="221">
        <f t="shared" si="371"/>
        <v>0</v>
      </c>
      <c r="N5078" s="722"/>
      <c r="O5078" s="115"/>
      <c r="P5078" s="98"/>
      <c r="Q5078" s="98"/>
      <c r="R5078" s="98"/>
      <c r="S5078" s="98"/>
      <c r="T5078" s="98"/>
      <c r="U5078" s="98"/>
      <c r="V5078" s="98"/>
      <c r="W5078" s="98"/>
      <c r="X5078" s="98"/>
      <c r="Y5078" s="98"/>
      <c r="Z5078" s="98"/>
      <c r="AA5078" s="98"/>
      <c r="AB5078" s="98"/>
      <c r="AC5078" s="98"/>
    </row>
    <row r="5079" spans="1:29" s="80" customFormat="1" hidden="1" x14ac:dyDescent="0.25">
      <c r="A5079" s="217"/>
      <c r="B5079" s="217"/>
      <c r="C5079" s="218"/>
      <c r="D5079" s="217"/>
      <c r="E5079" s="219"/>
      <c r="F5079" s="238" t="s">
        <v>227</v>
      </c>
      <c r="G5079" s="497" t="s">
        <v>228</v>
      </c>
      <c r="H5079" s="220"/>
      <c r="I5079" s="221"/>
      <c r="J5079" s="221">
        <f t="shared" si="370"/>
        <v>0</v>
      </c>
      <c r="K5079" s="221"/>
      <c r="L5079" s="221"/>
      <c r="M5079" s="221">
        <f t="shared" si="371"/>
        <v>0</v>
      </c>
      <c r="N5079" s="722"/>
      <c r="O5079" s="115"/>
      <c r="P5079" s="98"/>
      <c r="Q5079" s="98"/>
      <c r="R5079" s="98"/>
      <c r="S5079" s="98"/>
      <c r="T5079" s="98"/>
      <c r="U5079" s="98"/>
      <c r="V5079" s="98"/>
      <c r="W5079" s="98"/>
      <c r="X5079" s="98"/>
      <c r="Y5079" s="98"/>
      <c r="Z5079" s="98"/>
      <c r="AA5079" s="98"/>
      <c r="AB5079" s="98"/>
      <c r="AC5079" s="98"/>
    </row>
    <row r="5080" spans="1:29" s="80" customFormat="1" hidden="1" x14ac:dyDescent="0.25">
      <c r="A5080" s="217"/>
      <c r="B5080" s="217"/>
      <c r="C5080" s="218"/>
      <c r="D5080" s="217"/>
      <c r="E5080" s="219"/>
      <c r="F5080" s="238" t="s">
        <v>229</v>
      </c>
      <c r="G5080" s="497" t="s">
        <v>230</v>
      </c>
      <c r="H5080" s="220"/>
      <c r="I5080" s="221"/>
      <c r="J5080" s="221">
        <f t="shared" si="370"/>
        <v>0</v>
      </c>
      <c r="K5080" s="221"/>
      <c r="L5080" s="221"/>
      <c r="M5080" s="221">
        <f t="shared" si="371"/>
        <v>0</v>
      </c>
      <c r="N5080" s="722"/>
      <c r="O5080" s="115"/>
      <c r="P5080" s="98"/>
      <c r="Q5080" s="98"/>
      <c r="R5080" s="98"/>
      <c r="S5080" s="98"/>
      <c r="T5080" s="98"/>
      <c r="U5080" s="98"/>
      <c r="V5080" s="98"/>
      <c r="W5080" s="98"/>
      <c r="X5080" s="98"/>
      <c r="Y5080" s="98"/>
      <c r="Z5080" s="98"/>
      <c r="AA5080" s="98"/>
      <c r="AB5080" s="98"/>
      <c r="AC5080" s="98"/>
    </row>
    <row r="5081" spans="1:29" s="80" customFormat="1" hidden="1" x14ac:dyDescent="0.25">
      <c r="A5081" s="217"/>
      <c r="B5081" s="217"/>
      <c r="C5081" s="218"/>
      <c r="D5081" s="217"/>
      <c r="E5081" s="219"/>
      <c r="F5081" s="238" t="s">
        <v>231</v>
      </c>
      <c r="G5081" s="497" t="s">
        <v>4115</v>
      </c>
      <c r="H5081" s="220"/>
      <c r="I5081" s="221"/>
      <c r="J5081" s="221">
        <f t="shared" si="370"/>
        <v>0</v>
      </c>
      <c r="K5081" s="221"/>
      <c r="L5081" s="221"/>
      <c r="M5081" s="221">
        <f t="shared" si="371"/>
        <v>0</v>
      </c>
      <c r="N5081" s="722"/>
      <c r="O5081" s="115"/>
      <c r="P5081" s="98"/>
      <c r="Q5081" s="98"/>
      <c r="R5081" s="98"/>
      <c r="S5081" s="98"/>
      <c r="T5081" s="98"/>
      <c r="U5081" s="98"/>
      <c r="V5081" s="98"/>
      <c r="W5081" s="98"/>
      <c r="X5081" s="98"/>
      <c r="Y5081" s="98"/>
      <c r="Z5081" s="98"/>
      <c r="AA5081" s="98"/>
      <c r="AB5081" s="98"/>
      <c r="AC5081" s="98"/>
    </row>
    <row r="5082" spans="1:29" s="80" customFormat="1" hidden="1" x14ac:dyDescent="0.25">
      <c r="A5082" s="217"/>
      <c r="B5082" s="217"/>
      <c r="C5082" s="218"/>
      <c r="D5082" s="217"/>
      <c r="E5082" s="219"/>
      <c r="F5082" s="238" t="s">
        <v>232</v>
      </c>
      <c r="G5082" s="497" t="s">
        <v>4114</v>
      </c>
      <c r="H5082" s="220"/>
      <c r="I5082" s="221"/>
      <c r="J5082" s="221">
        <f t="shared" si="370"/>
        <v>0</v>
      </c>
      <c r="K5082" s="221"/>
      <c r="L5082" s="221"/>
      <c r="M5082" s="221">
        <f t="shared" si="371"/>
        <v>0</v>
      </c>
      <c r="N5082" s="722"/>
      <c r="O5082" s="115"/>
      <c r="P5082" s="98"/>
      <c r="Q5082" s="98"/>
      <c r="R5082" s="98"/>
      <c r="S5082" s="98"/>
      <c r="T5082" s="98"/>
      <c r="U5082" s="98"/>
      <c r="V5082" s="98"/>
      <c r="W5082" s="98"/>
      <c r="X5082" s="98"/>
      <c r="Y5082" s="98"/>
      <c r="Z5082" s="98"/>
      <c r="AA5082" s="98"/>
      <c r="AB5082" s="98"/>
      <c r="AC5082" s="98"/>
    </row>
    <row r="5083" spans="1:29" s="80" customFormat="1" hidden="1" x14ac:dyDescent="0.25">
      <c r="A5083" s="217"/>
      <c r="B5083" s="217"/>
      <c r="C5083" s="218"/>
      <c r="D5083" s="217"/>
      <c r="E5083" s="219"/>
      <c r="F5083" s="238" t="s">
        <v>233</v>
      </c>
      <c r="G5083" s="497" t="s">
        <v>42</v>
      </c>
      <c r="H5083" s="220"/>
      <c r="I5083" s="221"/>
      <c r="J5083" s="221">
        <f t="shared" si="370"/>
        <v>0</v>
      </c>
      <c r="K5083" s="221"/>
      <c r="L5083" s="221"/>
      <c r="M5083" s="221">
        <f t="shared" si="371"/>
        <v>0</v>
      </c>
      <c r="N5083" s="722"/>
      <c r="O5083" s="115"/>
      <c r="P5083" s="98"/>
      <c r="Q5083" s="98"/>
      <c r="R5083" s="98"/>
      <c r="S5083" s="98"/>
      <c r="T5083" s="98"/>
      <c r="U5083" s="98"/>
      <c r="V5083" s="98"/>
      <c r="W5083" s="98"/>
      <c r="X5083" s="98"/>
      <c r="Y5083" s="98"/>
      <c r="Z5083" s="98"/>
      <c r="AA5083" s="98"/>
      <c r="AB5083" s="98"/>
      <c r="AC5083" s="98"/>
    </row>
    <row r="5084" spans="1:29" s="80" customFormat="1" hidden="1" x14ac:dyDescent="0.25">
      <c r="A5084" s="217"/>
      <c r="B5084" s="217"/>
      <c r="C5084" s="218"/>
      <c r="D5084" s="217"/>
      <c r="E5084" s="219"/>
      <c r="F5084" s="238" t="s">
        <v>234</v>
      </c>
      <c r="G5084" s="497" t="s">
        <v>235</v>
      </c>
      <c r="H5084" s="220"/>
      <c r="I5084" s="221"/>
      <c r="J5084" s="221">
        <f t="shared" si="370"/>
        <v>0</v>
      </c>
      <c r="K5084" s="221"/>
      <c r="L5084" s="221"/>
      <c r="M5084" s="221">
        <f t="shared" si="371"/>
        <v>0</v>
      </c>
      <c r="N5084" s="722"/>
      <c r="O5084" s="115"/>
      <c r="P5084" s="98"/>
      <c r="Q5084" s="98"/>
      <c r="R5084" s="98"/>
      <c r="S5084" s="98"/>
      <c r="T5084" s="98"/>
      <c r="U5084" s="98"/>
      <c r="V5084" s="98"/>
      <c r="W5084" s="98"/>
      <c r="X5084" s="98"/>
      <c r="Y5084" s="98"/>
      <c r="Z5084" s="98"/>
      <c r="AA5084" s="98"/>
      <c r="AB5084" s="98"/>
      <c r="AC5084" s="98"/>
    </row>
    <row r="5085" spans="1:29" s="80" customFormat="1" hidden="1" x14ac:dyDescent="0.25">
      <c r="A5085" s="217"/>
      <c r="B5085" s="217"/>
      <c r="C5085" s="218"/>
      <c r="D5085" s="217"/>
      <c r="E5085" s="219"/>
      <c r="F5085" s="238" t="s">
        <v>236</v>
      </c>
      <c r="G5085" s="497" t="s">
        <v>237</v>
      </c>
      <c r="H5085" s="220"/>
      <c r="I5085" s="221"/>
      <c r="J5085" s="221">
        <f t="shared" si="370"/>
        <v>0</v>
      </c>
      <c r="K5085" s="221"/>
      <c r="L5085" s="221"/>
      <c r="M5085" s="221">
        <f t="shared" si="371"/>
        <v>0</v>
      </c>
      <c r="N5085" s="722"/>
      <c r="O5085" s="115"/>
      <c r="P5085" s="98"/>
      <c r="Q5085" s="98"/>
      <c r="R5085" s="98"/>
      <c r="S5085" s="98"/>
      <c r="T5085" s="98"/>
      <c r="U5085" s="98"/>
      <c r="V5085" s="98"/>
      <c r="W5085" s="98"/>
      <c r="X5085" s="98"/>
      <c r="Y5085" s="98"/>
      <c r="Z5085" s="98"/>
      <c r="AA5085" s="98"/>
      <c r="AB5085" s="98"/>
      <c r="AC5085" s="98"/>
    </row>
    <row r="5086" spans="1:29" s="80" customFormat="1" ht="30" hidden="1" x14ac:dyDescent="0.25">
      <c r="A5086" s="217"/>
      <c r="B5086" s="217"/>
      <c r="C5086" s="218"/>
      <c r="D5086" s="217"/>
      <c r="E5086" s="219"/>
      <c r="F5086" s="238" t="s">
        <v>238</v>
      </c>
      <c r="G5086" s="497" t="s">
        <v>239</v>
      </c>
      <c r="H5086" s="220"/>
      <c r="I5086" s="221"/>
      <c r="J5086" s="221">
        <f t="shared" si="370"/>
        <v>0</v>
      </c>
      <c r="K5086" s="221"/>
      <c r="L5086" s="221"/>
      <c r="M5086" s="221">
        <f t="shared" si="371"/>
        <v>0</v>
      </c>
      <c r="N5086" s="722"/>
      <c r="O5086" s="115"/>
      <c r="P5086" s="98"/>
      <c r="Q5086" s="98"/>
      <c r="R5086" s="98"/>
      <c r="S5086" s="98"/>
      <c r="T5086" s="98"/>
      <c r="U5086" s="98"/>
      <c r="V5086" s="98"/>
      <c r="W5086" s="98"/>
      <c r="X5086" s="98"/>
      <c r="Y5086" s="98"/>
      <c r="Z5086" s="98"/>
      <c r="AA5086" s="98"/>
      <c r="AB5086" s="98"/>
      <c r="AC5086" s="98"/>
    </row>
    <row r="5087" spans="1:29" s="80" customFormat="1" x14ac:dyDescent="0.25">
      <c r="A5087" s="217"/>
      <c r="B5087" s="217"/>
      <c r="C5087" s="218"/>
      <c r="D5087" s="217"/>
      <c r="E5087" s="219"/>
      <c r="F5087" s="238" t="s">
        <v>240</v>
      </c>
      <c r="G5087" s="497" t="s">
        <v>241</v>
      </c>
      <c r="H5087" s="220">
        <f>SUM(H5024)</f>
        <v>2000000</v>
      </c>
      <c r="I5087" s="221"/>
      <c r="J5087" s="221">
        <f t="shared" si="370"/>
        <v>2000000</v>
      </c>
      <c r="K5087" s="221">
        <f>SUM(K5024)</f>
        <v>997200</v>
      </c>
      <c r="L5087" s="221"/>
      <c r="M5087" s="221">
        <f t="shared" si="371"/>
        <v>997200</v>
      </c>
      <c r="N5087" s="722"/>
      <c r="O5087" s="115"/>
      <c r="P5087" s="98"/>
      <c r="Q5087" s="98"/>
      <c r="R5087" s="98"/>
      <c r="S5087" s="98"/>
      <c r="T5087" s="98"/>
      <c r="U5087" s="98"/>
      <c r="V5087" s="98"/>
      <c r="W5087" s="98"/>
      <c r="X5087" s="98"/>
      <c r="Y5087" s="98"/>
      <c r="Z5087" s="98"/>
      <c r="AA5087" s="98"/>
      <c r="AB5087" s="98"/>
      <c r="AC5087" s="98"/>
    </row>
    <row r="5088" spans="1:29" s="80" customFormat="1" ht="30" hidden="1" x14ac:dyDescent="0.25">
      <c r="A5088" s="217"/>
      <c r="B5088" s="217"/>
      <c r="C5088" s="218"/>
      <c r="D5088" s="217"/>
      <c r="E5088" s="219"/>
      <c r="F5088" s="238" t="s">
        <v>242</v>
      </c>
      <c r="G5088" s="497" t="s">
        <v>243</v>
      </c>
      <c r="H5088" s="220"/>
      <c r="I5088" s="221"/>
      <c r="J5088" s="221">
        <f t="shared" si="370"/>
        <v>0</v>
      </c>
      <c r="K5088" s="221"/>
      <c r="L5088" s="221"/>
      <c r="M5088" s="221">
        <f t="shared" si="371"/>
        <v>0</v>
      </c>
      <c r="N5088" s="722"/>
      <c r="O5088" s="115"/>
      <c r="P5088" s="98"/>
      <c r="Q5088" s="98"/>
      <c r="R5088" s="98"/>
      <c r="S5088" s="98"/>
      <c r="T5088" s="98"/>
      <c r="U5088" s="98"/>
      <c r="V5088" s="98"/>
      <c r="W5088" s="98"/>
      <c r="X5088" s="98"/>
      <c r="Y5088" s="98"/>
      <c r="Z5088" s="98"/>
      <c r="AA5088" s="98"/>
      <c r="AB5088" s="98"/>
      <c r="AC5088" s="98"/>
    </row>
    <row r="5089" spans="1:29" s="80" customFormat="1" hidden="1" x14ac:dyDescent="0.25">
      <c r="A5089" s="217"/>
      <c r="B5089" s="217"/>
      <c r="C5089" s="218"/>
      <c r="D5089" s="217"/>
      <c r="E5089" s="219"/>
      <c r="F5089" s="238" t="s">
        <v>244</v>
      </c>
      <c r="G5089" s="497" t="s">
        <v>245</v>
      </c>
      <c r="H5089" s="220"/>
      <c r="I5089" s="221"/>
      <c r="J5089" s="221">
        <f t="shared" si="370"/>
        <v>0</v>
      </c>
      <c r="K5089" s="221"/>
      <c r="L5089" s="221"/>
      <c r="M5089" s="221">
        <f t="shared" si="371"/>
        <v>0</v>
      </c>
      <c r="N5089" s="722"/>
      <c r="O5089" s="115"/>
      <c r="P5089" s="98"/>
      <c r="Q5089" s="98"/>
      <c r="R5089" s="98"/>
      <c r="S5089" s="98"/>
      <c r="T5089" s="98"/>
      <c r="U5089" s="98"/>
      <c r="V5089" s="98"/>
      <c r="W5089" s="98"/>
      <c r="X5089" s="98"/>
      <c r="Y5089" s="98"/>
      <c r="Z5089" s="98"/>
      <c r="AA5089" s="98"/>
      <c r="AB5089" s="98"/>
      <c r="AC5089" s="98"/>
    </row>
    <row r="5090" spans="1:29" s="80" customFormat="1" hidden="1" x14ac:dyDescent="0.25">
      <c r="A5090" s="217"/>
      <c r="B5090" s="217"/>
      <c r="C5090" s="218"/>
      <c r="D5090" s="217"/>
      <c r="E5090" s="219"/>
      <c r="F5090" s="238" t="s">
        <v>246</v>
      </c>
      <c r="G5090" s="497" t="s">
        <v>247</v>
      </c>
      <c r="H5090" s="220"/>
      <c r="I5090" s="221"/>
      <c r="J5090" s="221">
        <f t="shared" si="370"/>
        <v>0</v>
      </c>
      <c r="K5090" s="221"/>
      <c r="L5090" s="221"/>
      <c r="M5090" s="221">
        <f t="shared" si="371"/>
        <v>0</v>
      </c>
      <c r="N5090" s="722"/>
      <c r="O5090" s="115"/>
      <c r="P5090" s="98"/>
      <c r="Q5090" s="98"/>
      <c r="R5090" s="98"/>
      <c r="S5090" s="98"/>
      <c r="T5090" s="98"/>
      <c r="U5090" s="98"/>
      <c r="V5090" s="98"/>
      <c r="W5090" s="98"/>
      <c r="X5090" s="98"/>
      <c r="Y5090" s="98"/>
      <c r="Z5090" s="98"/>
      <c r="AA5090" s="98"/>
      <c r="AB5090" s="98"/>
      <c r="AC5090" s="98"/>
    </row>
    <row r="5091" spans="1:29" s="80" customFormat="1" ht="14.25" customHeight="1" x14ac:dyDescent="0.25">
      <c r="A5091" s="217"/>
      <c r="B5091" s="217"/>
      <c r="C5091" s="218"/>
      <c r="D5091" s="217"/>
      <c r="E5091" s="219"/>
      <c r="F5091" s="217"/>
      <c r="G5091" s="511" t="s">
        <v>4301</v>
      </c>
      <c r="H5091" s="239">
        <f>SUM(H5075:H5090)</f>
        <v>13500000</v>
      </c>
      <c r="I5091" s="240">
        <f>SUM(I5076:I5090)</f>
        <v>0</v>
      </c>
      <c r="J5091" s="240">
        <f>SUM(J5075:J5090)</f>
        <v>13500000</v>
      </c>
      <c r="K5091" s="240">
        <f>SUM(K5075:K5090)</f>
        <v>12188340</v>
      </c>
      <c r="L5091" s="240">
        <f>SUM(L5076:L5090)</f>
        <v>0</v>
      </c>
      <c r="M5091" s="240">
        <f>SUM(M5075:M5090)</f>
        <v>12188340</v>
      </c>
      <c r="N5091" s="724"/>
      <c r="O5091" s="115"/>
      <c r="P5091" s="98"/>
      <c r="Q5091" s="98"/>
      <c r="R5091" s="98"/>
      <c r="S5091" s="98"/>
      <c r="T5091" s="98"/>
      <c r="U5091" s="98"/>
      <c r="V5091" s="98"/>
      <c r="W5091" s="98"/>
      <c r="X5091" s="98"/>
      <c r="Y5091" s="98"/>
      <c r="Z5091" s="98"/>
      <c r="AA5091" s="98"/>
      <c r="AB5091" s="98"/>
      <c r="AC5091" s="98"/>
    </row>
    <row r="5092" spans="1:29" s="80" customFormat="1" ht="27.75" customHeight="1" x14ac:dyDescent="0.25">
      <c r="A5092" s="217"/>
      <c r="B5092" s="217"/>
      <c r="C5092" s="218"/>
      <c r="D5092" s="217"/>
      <c r="E5092" s="234"/>
      <c r="F5092" s="233"/>
      <c r="G5092" s="499" t="s">
        <v>4536</v>
      </c>
      <c r="H5092" s="235"/>
      <c r="I5092" s="236"/>
      <c r="J5092" s="237"/>
      <c r="K5092" s="237"/>
      <c r="L5092" s="237"/>
      <c r="M5092" s="237"/>
      <c r="N5092" s="723"/>
      <c r="O5092" s="115"/>
      <c r="P5092" s="98"/>
      <c r="Q5092" s="98"/>
      <c r="R5092" s="98"/>
      <c r="S5092" s="98"/>
      <c r="T5092" s="98"/>
      <c r="U5092" s="98"/>
      <c r="V5092" s="98"/>
      <c r="W5092" s="98"/>
      <c r="X5092" s="98"/>
      <c r="Y5092" s="98"/>
      <c r="Z5092" s="98"/>
      <c r="AA5092" s="98"/>
      <c r="AB5092" s="98"/>
      <c r="AC5092" s="98"/>
    </row>
    <row r="5093" spans="1:29" s="80" customFormat="1" ht="16.5" customHeight="1" x14ac:dyDescent="0.25">
      <c r="A5093" s="217"/>
      <c r="B5093" s="217"/>
      <c r="C5093" s="218"/>
      <c r="D5093" s="217"/>
      <c r="E5093" s="219"/>
      <c r="F5093" s="238" t="s">
        <v>219</v>
      </c>
      <c r="G5093" s="497" t="s">
        <v>220</v>
      </c>
      <c r="H5093" s="220">
        <f>SUM(H5075)</f>
        <v>11500000</v>
      </c>
      <c r="I5093" s="221"/>
      <c r="J5093" s="221">
        <f>SUM(H5093:I5093)</f>
        <v>11500000</v>
      </c>
      <c r="K5093" s="221">
        <f>SUM(K5075)</f>
        <v>11191140</v>
      </c>
      <c r="L5093" s="221"/>
      <c r="M5093" s="221">
        <f>SUM(K5093:L5093)</f>
        <v>11191140</v>
      </c>
      <c r="N5093" s="722"/>
      <c r="O5093" s="115"/>
      <c r="P5093" s="98"/>
      <c r="Q5093" s="98"/>
      <c r="R5093" s="98"/>
      <c r="S5093" s="98"/>
      <c r="T5093" s="98"/>
      <c r="U5093" s="98"/>
      <c r="V5093" s="98"/>
      <c r="W5093" s="98"/>
      <c r="X5093" s="98"/>
      <c r="Y5093" s="98"/>
      <c r="Z5093" s="98"/>
      <c r="AA5093" s="98"/>
      <c r="AB5093" s="98"/>
      <c r="AC5093" s="98"/>
    </row>
    <row r="5094" spans="1:29" s="80" customFormat="1" hidden="1" x14ac:dyDescent="0.25">
      <c r="A5094" s="217"/>
      <c r="B5094" s="217"/>
      <c r="C5094" s="218"/>
      <c r="D5094" s="217"/>
      <c r="E5094" s="219"/>
      <c r="F5094" s="238" t="s">
        <v>221</v>
      </c>
      <c r="G5094" s="497" t="s">
        <v>222</v>
      </c>
      <c r="H5094" s="220"/>
      <c r="I5094" s="221"/>
      <c r="J5094" s="221">
        <f t="shared" ref="J5094:J5108" si="372">SUM(H5094:I5094)</f>
        <v>0</v>
      </c>
      <c r="K5094" s="221"/>
      <c r="L5094" s="221"/>
      <c r="M5094" s="221">
        <f t="shared" ref="M5094:M5108" si="373">SUM(K5094:L5094)</f>
        <v>0</v>
      </c>
      <c r="N5094" s="722"/>
      <c r="O5094" s="115"/>
      <c r="P5094" s="98"/>
      <c r="Q5094" s="98"/>
      <c r="R5094" s="98"/>
      <c r="S5094" s="98"/>
      <c r="T5094" s="98"/>
      <c r="U5094" s="98"/>
      <c r="V5094" s="98"/>
      <c r="W5094" s="98"/>
      <c r="X5094" s="98"/>
      <c r="Y5094" s="98"/>
      <c r="Z5094" s="98"/>
      <c r="AA5094" s="98"/>
      <c r="AB5094" s="98"/>
      <c r="AC5094" s="98"/>
    </row>
    <row r="5095" spans="1:29" s="80" customFormat="1" hidden="1" x14ac:dyDescent="0.25">
      <c r="A5095" s="217"/>
      <c r="B5095" s="217"/>
      <c r="C5095" s="218"/>
      <c r="D5095" s="217"/>
      <c r="E5095" s="219"/>
      <c r="F5095" s="238" t="s">
        <v>223</v>
      </c>
      <c r="G5095" s="497" t="s">
        <v>224</v>
      </c>
      <c r="H5095" s="220"/>
      <c r="I5095" s="221"/>
      <c r="J5095" s="221">
        <f t="shared" si="372"/>
        <v>0</v>
      </c>
      <c r="K5095" s="221"/>
      <c r="L5095" s="221"/>
      <c r="M5095" s="221">
        <f t="shared" si="373"/>
        <v>0</v>
      </c>
      <c r="N5095" s="722"/>
      <c r="O5095" s="115"/>
      <c r="P5095" s="98"/>
      <c r="Q5095" s="98"/>
      <c r="R5095" s="98"/>
      <c r="S5095" s="98"/>
      <c r="T5095" s="98"/>
      <c r="U5095" s="98"/>
      <c r="V5095" s="98"/>
      <c r="W5095" s="98"/>
      <c r="X5095" s="98"/>
      <c r="Y5095" s="98"/>
      <c r="Z5095" s="98"/>
      <c r="AA5095" s="98"/>
      <c r="AB5095" s="98"/>
      <c r="AC5095" s="98"/>
    </row>
    <row r="5096" spans="1:29" s="80" customFormat="1" hidden="1" x14ac:dyDescent="0.25">
      <c r="A5096" s="217"/>
      <c r="B5096" s="217"/>
      <c r="C5096" s="218"/>
      <c r="D5096" s="217"/>
      <c r="E5096" s="219"/>
      <c r="F5096" s="238" t="s">
        <v>225</v>
      </c>
      <c r="G5096" s="497" t="s">
        <v>226</v>
      </c>
      <c r="H5096" s="220"/>
      <c r="I5096" s="221"/>
      <c r="J5096" s="221">
        <f t="shared" si="372"/>
        <v>0</v>
      </c>
      <c r="K5096" s="221"/>
      <c r="L5096" s="221"/>
      <c r="M5096" s="221">
        <f t="shared" si="373"/>
        <v>0</v>
      </c>
      <c r="N5096" s="722"/>
      <c r="O5096" s="115"/>
      <c r="P5096" s="98"/>
      <c r="Q5096" s="98"/>
      <c r="R5096" s="98"/>
      <c r="S5096" s="98"/>
      <c r="T5096" s="98"/>
      <c r="U5096" s="98"/>
      <c r="V5096" s="98"/>
      <c r="W5096" s="98"/>
      <c r="X5096" s="98"/>
      <c r="Y5096" s="98"/>
      <c r="Z5096" s="98"/>
      <c r="AA5096" s="98"/>
      <c r="AB5096" s="98"/>
      <c r="AC5096" s="98"/>
    </row>
    <row r="5097" spans="1:29" s="80" customFormat="1" hidden="1" x14ac:dyDescent="0.25">
      <c r="A5097" s="217"/>
      <c r="B5097" s="217"/>
      <c r="C5097" s="218"/>
      <c r="D5097" s="217"/>
      <c r="E5097" s="219"/>
      <c r="F5097" s="238" t="s">
        <v>227</v>
      </c>
      <c r="G5097" s="497" t="s">
        <v>228</v>
      </c>
      <c r="H5097" s="220"/>
      <c r="I5097" s="221"/>
      <c r="J5097" s="221">
        <f t="shared" si="372"/>
        <v>0</v>
      </c>
      <c r="K5097" s="221"/>
      <c r="L5097" s="221"/>
      <c r="M5097" s="221">
        <f t="shared" si="373"/>
        <v>0</v>
      </c>
      <c r="N5097" s="722"/>
      <c r="O5097" s="115"/>
      <c r="P5097" s="98"/>
      <c r="Q5097" s="98"/>
      <c r="R5097" s="98"/>
      <c r="S5097" s="98"/>
      <c r="T5097" s="98"/>
      <c r="U5097" s="98"/>
      <c r="V5097" s="98"/>
      <c r="W5097" s="98"/>
      <c r="X5097" s="98"/>
      <c r="Y5097" s="98"/>
      <c r="Z5097" s="98"/>
      <c r="AA5097" s="98"/>
      <c r="AB5097" s="98"/>
      <c r="AC5097" s="98"/>
    </row>
    <row r="5098" spans="1:29" s="80" customFormat="1" hidden="1" x14ac:dyDescent="0.25">
      <c r="A5098" s="217"/>
      <c r="B5098" s="217"/>
      <c r="C5098" s="218"/>
      <c r="D5098" s="217"/>
      <c r="E5098" s="219"/>
      <c r="F5098" s="238" t="s">
        <v>229</v>
      </c>
      <c r="G5098" s="497" t="s">
        <v>230</v>
      </c>
      <c r="H5098" s="220"/>
      <c r="I5098" s="221"/>
      <c r="J5098" s="221">
        <f t="shared" si="372"/>
        <v>0</v>
      </c>
      <c r="K5098" s="221"/>
      <c r="L5098" s="221"/>
      <c r="M5098" s="221">
        <f t="shared" si="373"/>
        <v>0</v>
      </c>
      <c r="N5098" s="722"/>
      <c r="O5098" s="115"/>
      <c r="P5098" s="98"/>
      <c r="Q5098" s="98"/>
      <c r="R5098" s="98"/>
      <c r="S5098" s="98"/>
      <c r="T5098" s="98"/>
      <c r="U5098" s="98"/>
      <c r="V5098" s="98"/>
      <c r="W5098" s="98"/>
      <c r="X5098" s="98"/>
      <c r="Y5098" s="98"/>
      <c r="Z5098" s="98"/>
      <c r="AA5098" s="98"/>
      <c r="AB5098" s="98"/>
      <c r="AC5098" s="98"/>
    </row>
    <row r="5099" spans="1:29" s="80" customFormat="1" hidden="1" x14ac:dyDescent="0.25">
      <c r="A5099" s="217"/>
      <c r="B5099" s="217"/>
      <c r="C5099" s="218"/>
      <c r="D5099" s="217"/>
      <c r="E5099" s="219"/>
      <c r="F5099" s="238" t="s">
        <v>231</v>
      </c>
      <c r="G5099" s="497" t="s">
        <v>4115</v>
      </c>
      <c r="H5099" s="220"/>
      <c r="I5099" s="221"/>
      <c r="J5099" s="221">
        <f t="shared" si="372"/>
        <v>0</v>
      </c>
      <c r="K5099" s="221"/>
      <c r="L5099" s="221"/>
      <c r="M5099" s="221">
        <f t="shared" si="373"/>
        <v>0</v>
      </c>
      <c r="N5099" s="722"/>
      <c r="O5099" s="115"/>
      <c r="P5099" s="98"/>
      <c r="Q5099" s="98"/>
      <c r="R5099" s="98"/>
      <c r="S5099" s="98"/>
      <c r="T5099" s="98"/>
      <c r="U5099" s="98"/>
      <c r="V5099" s="98"/>
      <c r="W5099" s="98"/>
      <c r="X5099" s="98"/>
      <c r="Y5099" s="98"/>
      <c r="Z5099" s="98"/>
      <c r="AA5099" s="98"/>
      <c r="AB5099" s="98"/>
      <c r="AC5099" s="98"/>
    </row>
    <row r="5100" spans="1:29" s="80" customFormat="1" hidden="1" x14ac:dyDescent="0.25">
      <c r="A5100" s="217"/>
      <c r="B5100" s="217"/>
      <c r="C5100" s="218"/>
      <c r="D5100" s="217"/>
      <c r="E5100" s="219"/>
      <c r="F5100" s="238" t="s">
        <v>232</v>
      </c>
      <c r="G5100" s="497" t="s">
        <v>4114</v>
      </c>
      <c r="H5100" s="220"/>
      <c r="I5100" s="221"/>
      <c r="J5100" s="221">
        <f t="shared" si="372"/>
        <v>0</v>
      </c>
      <c r="K5100" s="221"/>
      <c r="L5100" s="221"/>
      <c r="M5100" s="221">
        <f t="shared" si="373"/>
        <v>0</v>
      </c>
      <c r="N5100" s="722"/>
      <c r="O5100" s="115"/>
      <c r="P5100" s="98"/>
      <c r="Q5100" s="98"/>
      <c r="R5100" s="98"/>
      <c r="S5100" s="98"/>
      <c r="T5100" s="98"/>
      <c r="U5100" s="98"/>
      <c r="V5100" s="98"/>
      <c r="W5100" s="98"/>
      <c r="X5100" s="98"/>
      <c r="Y5100" s="98"/>
      <c r="Z5100" s="98"/>
      <c r="AA5100" s="98"/>
      <c r="AB5100" s="98"/>
      <c r="AC5100" s="98"/>
    </row>
    <row r="5101" spans="1:29" s="80" customFormat="1" hidden="1" x14ac:dyDescent="0.25">
      <c r="A5101" s="217"/>
      <c r="B5101" s="217"/>
      <c r="C5101" s="218"/>
      <c r="D5101" s="217"/>
      <c r="E5101" s="219"/>
      <c r="F5101" s="238" t="s">
        <v>233</v>
      </c>
      <c r="G5101" s="497" t="s">
        <v>42</v>
      </c>
      <c r="H5101" s="220"/>
      <c r="I5101" s="221"/>
      <c r="J5101" s="221">
        <f t="shared" si="372"/>
        <v>0</v>
      </c>
      <c r="K5101" s="221"/>
      <c r="L5101" s="221"/>
      <c r="M5101" s="221">
        <f t="shared" si="373"/>
        <v>0</v>
      </c>
      <c r="N5101" s="722"/>
      <c r="O5101" s="115"/>
      <c r="P5101" s="98"/>
      <c r="Q5101" s="98"/>
      <c r="R5101" s="98"/>
      <c r="S5101" s="98"/>
      <c r="T5101" s="98"/>
      <c r="U5101" s="98"/>
      <c r="V5101" s="98"/>
      <c r="W5101" s="98"/>
      <c r="X5101" s="98"/>
      <c r="Y5101" s="98"/>
      <c r="Z5101" s="98"/>
      <c r="AA5101" s="98"/>
      <c r="AB5101" s="98"/>
      <c r="AC5101" s="98"/>
    </row>
    <row r="5102" spans="1:29" s="80" customFormat="1" hidden="1" x14ac:dyDescent="0.25">
      <c r="A5102" s="217"/>
      <c r="B5102" s="217"/>
      <c r="C5102" s="218"/>
      <c r="D5102" s="217"/>
      <c r="E5102" s="219"/>
      <c r="F5102" s="238" t="s">
        <v>234</v>
      </c>
      <c r="G5102" s="497" t="s">
        <v>235</v>
      </c>
      <c r="H5102" s="220"/>
      <c r="I5102" s="221"/>
      <c r="J5102" s="221">
        <f t="shared" si="372"/>
        <v>0</v>
      </c>
      <c r="K5102" s="221"/>
      <c r="L5102" s="221"/>
      <c r="M5102" s="221">
        <f t="shared" si="373"/>
        <v>0</v>
      </c>
      <c r="N5102" s="722"/>
      <c r="O5102" s="115"/>
      <c r="P5102" s="98"/>
      <c r="Q5102" s="98"/>
      <c r="R5102" s="98"/>
      <c r="S5102" s="98"/>
      <c r="T5102" s="98"/>
      <c r="U5102" s="98"/>
      <c r="V5102" s="98"/>
      <c r="W5102" s="98"/>
      <c r="X5102" s="98"/>
      <c r="Y5102" s="98"/>
      <c r="Z5102" s="98"/>
      <c r="AA5102" s="98"/>
      <c r="AB5102" s="98"/>
      <c r="AC5102" s="98"/>
    </row>
    <row r="5103" spans="1:29" s="80" customFormat="1" hidden="1" x14ac:dyDescent="0.25">
      <c r="A5103" s="217"/>
      <c r="B5103" s="217"/>
      <c r="C5103" s="218"/>
      <c r="D5103" s="217"/>
      <c r="E5103" s="219"/>
      <c r="F5103" s="238" t="s">
        <v>236</v>
      </c>
      <c r="G5103" s="497" t="s">
        <v>237</v>
      </c>
      <c r="H5103" s="220"/>
      <c r="I5103" s="221"/>
      <c r="J5103" s="221">
        <f t="shared" si="372"/>
        <v>0</v>
      </c>
      <c r="K5103" s="221"/>
      <c r="L5103" s="221"/>
      <c r="M5103" s="221">
        <f t="shared" si="373"/>
        <v>0</v>
      </c>
      <c r="N5103" s="722"/>
      <c r="O5103" s="115"/>
      <c r="P5103" s="98"/>
      <c r="Q5103" s="98"/>
      <c r="R5103" s="98"/>
      <c r="S5103" s="98"/>
      <c r="T5103" s="98"/>
      <c r="U5103" s="98"/>
      <c r="V5103" s="98"/>
      <c r="W5103" s="98"/>
      <c r="X5103" s="98"/>
      <c r="Y5103" s="98"/>
      <c r="Z5103" s="98"/>
      <c r="AA5103" s="98"/>
      <c r="AB5103" s="98"/>
      <c r="AC5103" s="98"/>
    </row>
    <row r="5104" spans="1:29" s="80" customFormat="1" ht="30" hidden="1" x14ac:dyDescent="0.25">
      <c r="A5104" s="217"/>
      <c r="B5104" s="217"/>
      <c r="C5104" s="218"/>
      <c r="D5104" s="217"/>
      <c r="E5104" s="219"/>
      <c r="F5104" s="238" t="s">
        <v>238</v>
      </c>
      <c r="G5104" s="497" t="s">
        <v>239</v>
      </c>
      <c r="H5104" s="220"/>
      <c r="I5104" s="221"/>
      <c r="J5104" s="221">
        <f t="shared" si="372"/>
        <v>0</v>
      </c>
      <c r="K5104" s="221"/>
      <c r="L5104" s="221"/>
      <c r="M5104" s="221">
        <f t="shared" si="373"/>
        <v>0</v>
      </c>
      <c r="N5104" s="722"/>
      <c r="O5104" s="115"/>
      <c r="P5104" s="98"/>
      <c r="Q5104" s="98"/>
      <c r="R5104" s="98"/>
      <c r="S5104" s="98"/>
      <c r="T5104" s="98"/>
      <c r="U5104" s="98"/>
      <c r="V5104" s="98"/>
      <c r="W5104" s="98"/>
      <c r="X5104" s="98"/>
      <c r="Y5104" s="98"/>
      <c r="Z5104" s="98"/>
      <c r="AA5104" s="98"/>
      <c r="AB5104" s="98"/>
      <c r="AC5104" s="98"/>
    </row>
    <row r="5105" spans="1:29" s="80" customFormat="1" x14ac:dyDescent="0.25">
      <c r="A5105" s="217"/>
      <c r="B5105" s="217"/>
      <c r="C5105" s="218"/>
      <c r="D5105" s="217"/>
      <c r="E5105" s="219"/>
      <c r="F5105" s="238" t="s">
        <v>240</v>
      </c>
      <c r="G5105" s="497" t="s">
        <v>241</v>
      </c>
      <c r="H5105" s="220">
        <f>SUM(H5087)</f>
        <v>2000000</v>
      </c>
      <c r="I5105" s="221"/>
      <c r="J5105" s="221">
        <f t="shared" si="372"/>
        <v>2000000</v>
      </c>
      <c r="K5105" s="221">
        <f>SUM(K5087)</f>
        <v>997200</v>
      </c>
      <c r="L5105" s="221"/>
      <c r="M5105" s="221">
        <f t="shared" si="373"/>
        <v>997200</v>
      </c>
      <c r="N5105" s="722"/>
      <c r="O5105" s="115"/>
      <c r="P5105" s="98"/>
      <c r="Q5105" s="98"/>
      <c r="R5105" s="98"/>
      <c r="S5105" s="98"/>
      <c r="T5105" s="98"/>
      <c r="U5105" s="98"/>
      <c r="V5105" s="98"/>
      <c r="W5105" s="98"/>
      <c r="X5105" s="98"/>
      <c r="Y5105" s="98"/>
      <c r="Z5105" s="98"/>
      <c r="AA5105" s="98"/>
      <c r="AB5105" s="98"/>
      <c r="AC5105" s="98"/>
    </row>
    <row r="5106" spans="1:29" s="80" customFormat="1" ht="30" hidden="1" x14ac:dyDescent="0.25">
      <c r="A5106" s="217"/>
      <c r="B5106" s="217"/>
      <c r="C5106" s="218"/>
      <c r="D5106" s="217"/>
      <c r="E5106" s="219"/>
      <c r="F5106" s="238" t="s">
        <v>242</v>
      </c>
      <c r="G5106" s="497" t="s">
        <v>243</v>
      </c>
      <c r="H5106" s="220"/>
      <c r="I5106" s="221"/>
      <c r="J5106" s="221">
        <f t="shared" si="372"/>
        <v>0</v>
      </c>
      <c r="K5106" s="221"/>
      <c r="L5106" s="221"/>
      <c r="M5106" s="221">
        <f t="shared" si="373"/>
        <v>0</v>
      </c>
      <c r="N5106" s="722"/>
      <c r="O5106" s="115"/>
      <c r="P5106" s="98"/>
      <c r="Q5106" s="98"/>
      <c r="R5106" s="98"/>
      <c r="S5106" s="98"/>
      <c r="T5106" s="98"/>
      <c r="U5106" s="98"/>
      <c r="V5106" s="98"/>
      <c r="W5106" s="98"/>
      <c r="X5106" s="98"/>
      <c r="Y5106" s="98"/>
      <c r="Z5106" s="98"/>
      <c r="AA5106" s="98"/>
      <c r="AB5106" s="98"/>
      <c r="AC5106" s="98"/>
    </row>
    <row r="5107" spans="1:29" s="80" customFormat="1" hidden="1" x14ac:dyDescent="0.25">
      <c r="A5107" s="217"/>
      <c r="B5107" s="217"/>
      <c r="C5107" s="218"/>
      <c r="D5107" s="217"/>
      <c r="E5107" s="219"/>
      <c r="F5107" s="238" t="s">
        <v>244</v>
      </c>
      <c r="G5107" s="497" t="s">
        <v>245</v>
      </c>
      <c r="H5107" s="220"/>
      <c r="I5107" s="221"/>
      <c r="J5107" s="221">
        <f t="shared" si="372"/>
        <v>0</v>
      </c>
      <c r="K5107" s="221"/>
      <c r="L5107" s="221"/>
      <c r="M5107" s="221">
        <f t="shared" si="373"/>
        <v>0</v>
      </c>
      <c r="N5107" s="722"/>
      <c r="O5107" s="115"/>
      <c r="P5107" s="98"/>
      <c r="Q5107" s="98"/>
      <c r="R5107" s="98"/>
      <c r="S5107" s="98"/>
      <c r="T5107" s="98"/>
      <c r="U5107" s="98"/>
      <c r="V5107" s="98"/>
      <c r="W5107" s="98"/>
      <c r="X5107" s="98"/>
      <c r="Y5107" s="98"/>
      <c r="Z5107" s="98"/>
      <c r="AA5107" s="98"/>
      <c r="AB5107" s="98"/>
      <c r="AC5107" s="98"/>
    </row>
    <row r="5108" spans="1:29" s="80" customFormat="1" hidden="1" x14ac:dyDescent="0.25">
      <c r="A5108" s="217"/>
      <c r="B5108" s="217"/>
      <c r="C5108" s="218"/>
      <c r="D5108" s="217"/>
      <c r="E5108" s="219"/>
      <c r="F5108" s="238" t="s">
        <v>246</v>
      </c>
      <c r="G5108" s="497" t="s">
        <v>247</v>
      </c>
      <c r="H5108" s="220"/>
      <c r="I5108" s="221"/>
      <c r="J5108" s="221">
        <f t="shared" si="372"/>
        <v>0</v>
      </c>
      <c r="K5108" s="221"/>
      <c r="L5108" s="221"/>
      <c r="M5108" s="221">
        <f t="shared" si="373"/>
        <v>0</v>
      </c>
      <c r="N5108" s="722"/>
      <c r="O5108" s="115"/>
      <c r="P5108" s="98"/>
      <c r="Q5108" s="98"/>
      <c r="R5108" s="98"/>
      <c r="S5108" s="98"/>
      <c r="T5108" s="98"/>
      <c r="U5108" s="98"/>
      <c r="V5108" s="98"/>
      <c r="W5108" s="98"/>
      <c r="X5108" s="98"/>
      <c r="Y5108" s="98"/>
      <c r="Z5108" s="98"/>
      <c r="AA5108" s="98"/>
      <c r="AB5108" s="98"/>
      <c r="AC5108" s="98"/>
    </row>
    <row r="5109" spans="1:29" s="80" customFormat="1" ht="14.25" customHeight="1" x14ac:dyDescent="0.25">
      <c r="A5109" s="217"/>
      <c r="B5109" s="217"/>
      <c r="C5109" s="218"/>
      <c r="D5109" s="217"/>
      <c r="E5109" s="219"/>
      <c r="F5109" s="217"/>
      <c r="G5109" s="498" t="s">
        <v>4537</v>
      </c>
      <c r="H5109" s="239">
        <f>SUM(H5093:H5108)</f>
        <v>13500000</v>
      </c>
      <c r="I5109" s="240">
        <f>SUM(I5094:I5108)</f>
        <v>0</v>
      </c>
      <c r="J5109" s="240">
        <f>SUM(J5093:J5108)</f>
        <v>13500000</v>
      </c>
      <c r="K5109" s="240">
        <f>SUM(K5093:K5108)</f>
        <v>12188340</v>
      </c>
      <c r="L5109" s="240">
        <f>SUM(L5094:L5108)</f>
        <v>0</v>
      </c>
      <c r="M5109" s="240">
        <f>SUM(M5093:M5108)</f>
        <v>12188340</v>
      </c>
      <c r="N5109" s="724">
        <v>90.28</v>
      </c>
      <c r="O5109" s="115"/>
      <c r="P5109" s="98"/>
      <c r="Q5109" s="98"/>
      <c r="R5109" s="98"/>
      <c r="S5109" s="98"/>
      <c r="T5109" s="98"/>
      <c r="U5109" s="98"/>
      <c r="V5109" s="98"/>
      <c r="W5109" s="98"/>
      <c r="X5109" s="98"/>
      <c r="Y5109" s="98"/>
      <c r="Z5109" s="98"/>
      <c r="AA5109" s="98"/>
      <c r="AB5109" s="98"/>
      <c r="AC5109" s="98"/>
    </row>
    <row r="5110" spans="1:29" s="80" customFormat="1" ht="21" customHeight="1" x14ac:dyDescent="0.25">
      <c r="A5110" s="217"/>
      <c r="B5110" s="251"/>
      <c r="C5110" s="256" t="s">
        <v>3685</v>
      </c>
      <c r="D5110" s="229"/>
      <c r="E5110" s="257"/>
      <c r="F5110" s="258"/>
      <c r="G5110" s="518" t="s">
        <v>4568</v>
      </c>
      <c r="H5110" s="253"/>
      <c r="I5110" s="254"/>
      <c r="J5110" s="267"/>
      <c r="K5110" s="267"/>
      <c r="L5110" s="267"/>
      <c r="M5110" s="267"/>
      <c r="N5110" s="733"/>
      <c r="O5110" s="115"/>
      <c r="P5110" s="98"/>
      <c r="Q5110" s="98"/>
      <c r="R5110" s="98"/>
      <c r="S5110" s="98"/>
      <c r="T5110" s="98"/>
      <c r="U5110" s="98"/>
      <c r="V5110" s="98"/>
      <c r="W5110" s="98"/>
      <c r="X5110" s="98"/>
      <c r="Y5110" s="98"/>
      <c r="Z5110" s="98"/>
      <c r="AA5110" s="98"/>
      <c r="AB5110" s="98"/>
      <c r="AC5110" s="98"/>
    </row>
    <row r="5111" spans="1:29" s="80" customFormat="1" ht="19.5" hidden="1" customHeight="1" x14ac:dyDescent="0.25">
      <c r="A5111" s="217"/>
      <c r="B5111" s="251"/>
      <c r="C5111" s="256"/>
      <c r="D5111" s="229"/>
      <c r="E5111" s="257"/>
      <c r="F5111" s="258"/>
      <c r="G5111" s="666" t="s">
        <v>4681</v>
      </c>
      <c r="H5111" s="253"/>
      <c r="I5111" s="254"/>
      <c r="J5111" s="267"/>
      <c r="K5111" s="267"/>
      <c r="L5111" s="267"/>
      <c r="M5111" s="267"/>
      <c r="N5111" s="733"/>
      <c r="O5111" s="115"/>
      <c r="P5111" s="98"/>
      <c r="Q5111" s="98"/>
      <c r="R5111" s="98"/>
      <c r="S5111" s="98"/>
      <c r="T5111" s="98"/>
      <c r="U5111" s="98"/>
      <c r="V5111" s="98"/>
      <c r="W5111" s="98"/>
      <c r="X5111" s="98"/>
      <c r="Y5111" s="98"/>
      <c r="Z5111" s="98"/>
      <c r="AA5111" s="98"/>
      <c r="AB5111" s="98"/>
      <c r="AC5111" s="98"/>
    </row>
    <row r="5112" spans="1:29" s="80" customFormat="1" ht="13.5" customHeight="1" x14ac:dyDescent="0.25">
      <c r="A5112" s="250"/>
      <c r="B5112" s="217"/>
      <c r="C5112" s="228"/>
      <c r="D5112" s="230">
        <v>540</v>
      </c>
      <c r="E5112" s="231"/>
      <c r="F5112" s="230"/>
      <c r="G5112" s="492" t="s">
        <v>4543</v>
      </c>
      <c r="H5112" s="220"/>
      <c r="I5112" s="221"/>
      <c r="J5112" s="221"/>
      <c r="K5112" s="221"/>
      <c r="L5112" s="221"/>
      <c r="M5112" s="221"/>
      <c r="N5112" s="722"/>
      <c r="O5112" s="115"/>
      <c r="P5112" s="98"/>
      <c r="Q5112" s="98"/>
      <c r="R5112" s="98"/>
      <c r="S5112" s="98"/>
      <c r="T5112" s="98"/>
      <c r="U5112" s="98"/>
      <c r="V5112" s="98"/>
      <c r="W5112" s="98"/>
      <c r="X5112" s="98"/>
      <c r="Y5112" s="98"/>
      <c r="Z5112" s="98"/>
      <c r="AA5112" s="98"/>
      <c r="AB5112" s="98"/>
      <c r="AC5112" s="98"/>
    </row>
    <row r="5113" spans="1:29" s="80" customFormat="1" hidden="1" x14ac:dyDescent="0.25">
      <c r="A5113" s="217"/>
      <c r="B5113" s="217"/>
      <c r="C5113" s="218"/>
      <c r="D5113" s="217"/>
      <c r="E5113" s="219"/>
      <c r="F5113" s="233">
        <v>411</v>
      </c>
      <c r="G5113" s="493" t="s">
        <v>3738</v>
      </c>
      <c r="H5113" s="220"/>
      <c r="I5113" s="221"/>
      <c r="J5113" s="221">
        <f>SUM(H5113:I5113)</f>
        <v>0</v>
      </c>
      <c r="K5113" s="221"/>
      <c r="L5113" s="221"/>
      <c r="M5113" s="221">
        <f>SUM(K5113:L5113)</f>
        <v>0</v>
      </c>
      <c r="N5113" s="722"/>
      <c r="O5113" s="115"/>
      <c r="P5113" s="98"/>
      <c r="Q5113" s="98"/>
      <c r="R5113" s="98"/>
      <c r="S5113" s="98"/>
      <c r="T5113" s="98"/>
      <c r="U5113" s="98"/>
      <c r="V5113" s="98"/>
      <c r="W5113" s="98"/>
      <c r="X5113" s="98"/>
      <c r="Y5113" s="98"/>
      <c r="Z5113" s="98"/>
      <c r="AA5113" s="98"/>
      <c r="AB5113" s="98"/>
      <c r="AC5113" s="98"/>
    </row>
    <row r="5114" spans="1:29" s="80" customFormat="1" hidden="1" x14ac:dyDescent="0.25">
      <c r="A5114" s="217"/>
      <c r="B5114" s="217"/>
      <c r="C5114" s="218"/>
      <c r="D5114" s="217"/>
      <c r="E5114" s="219"/>
      <c r="F5114" s="233">
        <v>412</v>
      </c>
      <c r="G5114" s="494" t="s">
        <v>3630</v>
      </c>
      <c r="H5114" s="220"/>
      <c r="I5114" s="221"/>
      <c r="J5114" s="221">
        <f t="shared" ref="J5114:J5172" si="374">SUM(H5114:I5114)</f>
        <v>0</v>
      </c>
      <c r="K5114" s="221"/>
      <c r="L5114" s="221"/>
      <c r="M5114" s="221">
        <f t="shared" ref="M5114:M5172" si="375">SUM(K5114:L5114)</f>
        <v>0</v>
      </c>
      <c r="N5114" s="722"/>
      <c r="O5114" s="115"/>
      <c r="P5114" s="98"/>
      <c r="Q5114" s="98"/>
      <c r="R5114" s="98"/>
      <c r="S5114" s="98"/>
      <c r="T5114" s="98"/>
      <c r="U5114" s="98"/>
      <c r="V5114" s="98"/>
      <c r="W5114" s="98"/>
      <c r="X5114" s="98"/>
      <c r="Y5114" s="98"/>
      <c r="Z5114" s="98"/>
      <c r="AA5114" s="98"/>
      <c r="AB5114" s="98"/>
      <c r="AC5114" s="98"/>
    </row>
    <row r="5115" spans="1:29" s="80" customFormat="1" hidden="1" x14ac:dyDescent="0.25">
      <c r="A5115" s="217"/>
      <c r="B5115" s="217"/>
      <c r="C5115" s="218"/>
      <c r="D5115" s="217"/>
      <c r="E5115" s="219"/>
      <c r="F5115" s="233">
        <v>413</v>
      </c>
      <c r="G5115" s="493" t="s">
        <v>3739</v>
      </c>
      <c r="H5115" s="220"/>
      <c r="I5115" s="221"/>
      <c r="J5115" s="221">
        <f t="shared" si="374"/>
        <v>0</v>
      </c>
      <c r="K5115" s="221"/>
      <c r="L5115" s="221"/>
      <c r="M5115" s="221">
        <f t="shared" si="375"/>
        <v>0</v>
      </c>
      <c r="N5115" s="722"/>
      <c r="O5115" s="115"/>
      <c r="P5115" s="98"/>
      <c r="Q5115" s="98"/>
      <c r="R5115" s="98"/>
      <c r="S5115" s="98"/>
      <c r="T5115" s="98"/>
      <c r="U5115" s="98"/>
      <c r="V5115" s="98"/>
      <c r="W5115" s="98"/>
      <c r="X5115" s="98"/>
      <c r="Y5115" s="98"/>
      <c r="Z5115" s="98"/>
      <c r="AA5115" s="98"/>
      <c r="AB5115" s="98"/>
      <c r="AC5115" s="98"/>
    </row>
    <row r="5116" spans="1:29" s="80" customFormat="1" hidden="1" x14ac:dyDescent="0.25">
      <c r="A5116" s="217"/>
      <c r="B5116" s="217"/>
      <c r="C5116" s="218"/>
      <c r="D5116" s="217"/>
      <c r="E5116" s="219"/>
      <c r="F5116" s="233">
        <v>414</v>
      </c>
      <c r="G5116" s="493" t="s">
        <v>3631</v>
      </c>
      <c r="H5116" s="220"/>
      <c r="I5116" s="221"/>
      <c r="J5116" s="221">
        <f t="shared" si="374"/>
        <v>0</v>
      </c>
      <c r="K5116" s="221"/>
      <c r="L5116" s="221"/>
      <c r="M5116" s="221">
        <f t="shared" si="375"/>
        <v>0</v>
      </c>
      <c r="N5116" s="722"/>
      <c r="O5116" s="115"/>
      <c r="P5116" s="98"/>
      <c r="Q5116" s="98"/>
      <c r="R5116" s="98"/>
      <c r="S5116" s="98"/>
      <c r="T5116" s="98"/>
      <c r="U5116" s="98"/>
      <c r="V5116" s="98"/>
      <c r="W5116" s="98"/>
      <c r="X5116" s="98"/>
      <c r="Y5116" s="98"/>
      <c r="Z5116" s="98"/>
      <c r="AA5116" s="98"/>
      <c r="AB5116" s="98"/>
      <c r="AC5116" s="98"/>
    </row>
    <row r="5117" spans="1:29" s="80" customFormat="1" hidden="1" x14ac:dyDescent="0.25">
      <c r="A5117" s="217"/>
      <c r="B5117" s="217"/>
      <c r="C5117" s="218"/>
      <c r="D5117" s="217"/>
      <c r="E5117" s="219"/>
      <c r="F5117" s="233">
        <v>415</v>
      </c>
      <c r="G5117" s="493" t="s">
        <v>3748</v>
      </c>
      <c r="H5117" s="220"/>
      <c r="I5117" s="221"/>
      <c r="J5117" s="221">
        <f t="shared" si="374"/>
        <v>0</v>
      </c>
      <c r="K5117" s="221"/>
      <c r="L5117" s="221"/>
      <c r="M5117" s="221">
        <f t="shared" si="375"/>
        <v>0</v>
      </c>
      <c r="N5117" s="722"/>
      <c r="O5117" s="115"/>
      <c r="P5117" s="98"/>
      <c r="Q5117" s="98"/>
      <c r="R5117" s="98"/>
      <c r="S5117" s="98"/>
      <c r="T5117" s="98"/>
      <c r="U5117" s="98"/>
      <c r="V5117" s="98"/>
      <c r="W5117" s="98"/>
      <c r="X5117" s="98"/>
      <c r="Y5117" s="98"/>
      <c r="Z5117" s="98"/>
      <c r="AA5117" s="98"/>
      <c r="AB5117" s="98"/>
      <c r="AC5117" s="98"/>
    </row>
    <row r="5118" spans="1:29" s="80" customFormat="1" hidden="1" x14ac:dyDescent="0.25">
      <c r="A5118" s="217"/>
      <c r="B5118" s="217"/>
      <c r="C5118" s="218"/>
      <c r="D5118" s="217"/>
      <c r="E5118" s="219"/>
      <c r="F5118" s="233">
        <v>416</v>
      </c>
      <c r="G5118" s="493" t="s">
        <v>3749</v>
      </c>
      <c r="H5118" s="220"/>
      <c r="I5118" s="221"/>
      <c r="J5118" s="221">
        <f t="shared" si="374"/>
        <v>0</v>
      </c>
      <c r="K5118" s="221"/>
      <c r="L5118" s="221"/>
      <c r="M5118" s="221">
        <f t="shared" si="375"/>
        <v>0</v>
      </c>
      <c r="N5118" s="722"/>
      <c r="O5118" s="115"/>
      <c r="P5118" s="98"/>
      <c r="Q5118" s="98"/>
      <c r="R5118" s="98"/>
      <c r="S5118" s="98"/>
      <c r="T5118" s="98"/>
      <c r="U5118" s="98"/>
      <c r="V5118" s="98"/>
      <c r="W5118" s="98"/>
      <c r="X5118" s="98"/>
      <c r="Y5118" s="98"/>
      <c r="Z5118" s="98"/>
      <c r="AA5118" s="98"/>
      <c r="AB5118" s="98"/>
      <c r="AC5118" s="98"/>
    </row>
    <row r="5119" spans="1:29" s="80" customFormat="1" hidden="1" x14ac:dyDescent="0.25">
      <c r="A5119" s="217"/>
      <c r="B5119" s="217"/>
      <c r="C5119" s="218"/>
      <c r="D5119" s="217"/>
      <c r="E5119" s="219"/>
      <c r="F5119" s="233">
        <v>417</v>
      </c>
      <c r="G5119" s="493" t="s">
        <v>3750</v>
      </c>
      <c r="H5119" s="220"/>
      <c r="I5119" s="221"/>
      <c r="J5119" s="221">
        <f t="shared" si="374"/>
        <v>0</v>
      </c>
      <c r="K5119" s="221"/>
      <c r="L5119" s="221"/>
      <c r="M5119" s="221">
        <f t="shared" si="375"/>
        <v>0</v>
      </c>
      <c r="N5119" s="722"/>
      <c r="O5119" s="115"/>
      <c r="P5119" s="98"/>
      <c r="Q5119" s="98"/>
      <c r="R5119" s="98"/>
      <c r="S5119" s="98"/>
      <c r="T5119" s="98"/>
      <c r="U5119" s="98"/>
      <c r="V5119" s="98"/>
      <c r="W5119" s="98"/>
      <c r="X5119" s="98"/>
      <c r="Y5119" s="98"/>
      <c r="Z5119" s="98"/>
      <c r="AA5119" s="98"/>
      <c r="AB5119" s="98"/>
      <c r="AC5119" s="98"/>
    </row>
    <row r="5120" spans="1:29" s="80" customFormat="1" hidden="1" x14ac:dyDescent="0.25">
      <c r="A5120" s="217"/>
      <c r="B5120" s="217"/>
      <c r="C5120" s="218"/>
      <c r="D5120" s="217"/>
      <c r="E5120" s="219"/>
      <c r="F5120" s="233">
        <v>418</v>
      </c>
      <c r="G5120" s="493" t="s">
        <v>3632</v>
      </c>
      <c r="H5120" s="220"/>
      <c r="I5120" s="221"/>
      <c r="J5120" s="221">
        <f t="shared" si="374"/>
        <v>0</v>
      </c>
      <c r="K5120" s="221"/>
      <c r="L5120" s="221"/>
      <c r="M5120" s="221">
        <f t="shared" si="375"/>
        <v>0</v>
      </c>
      <c r="N5120" s="722"/>
      <c r="O5120" s="115"/>
      <c r="P5120" s="98"/>
      <c r="Q5120" s="98"/>
      <c r="R5120" s="98"/>
      <c r="S5120" s="98"/>
      <c r="T5120" s="98"/>
      <c r="U5120" s="98"/>
      <c r="V5120" s="98"/>
      <c r="W5120" s="98"/>
      <c r="X5120" s="98"/>
      <c r="Y5120" s="98"/>
      <c r="Z5120" s="98"/>
      <c r="AA5120" s="98"/>
      <c r="AB5120" s="98"/>
      <c r="AC5120" s="98"/>
    </row>
    <row r="5121" spans="1:29" s="80" customFormat="1" hidden="1" x14ac:dyDescent="0.25">
      <c r="A5121" s="217"/>
      <c r="B5121" s="217"/>
      <c r="C5121" s="218"/>
      <c r="D5121" s="217"/>
      <c r="E5121" s="219"/>
      <c r="F5121" s="233">
        <v>421</v>
      </c>
      <c r="G5121" s="493" t="s">
        <v>3634</v>
      </c>
      <c r="H5121" s="220"/>
      <c r="I5121" s="221"/>
      <c r="J5121" s="221">
        <f t="shared" si="374"/>
        <v>0</v>
      </c>
      <c r="K5121" s="221"/>
      <c r="L5121" s="221"/>
      <c r="M5121" s="221">
        <f t="shared" si="375"/>
        <v>0</v>
      </c>
      <c r="N5121" s="722"/>
      <c r="O5121" s="115"/>
      <c r="P5121" s="98"/>
      <c r="Q5121" s="98"/>
      <c r="R5121" s="98"/>
      <c r="S5121" s="98"/>
      <c r="T5121" s="98"/>
      <c r="U5121" s="98"/>
      <c r="V5121" s="98"/>
      <c r="W5121" s="98"/>
      <c r="X5121" s="98"/>
      <c r="Y5121" s="98"/>
      <c r="Z5121" s="98"/>
      <c r="AA5121" s="98"/>
      <c r="AB5121" s="98"/>
      <c r="AC5121" s="98"/>
    </row>
    <row r="5122" spans="1:29" s="80" customFormat="1" hidden="1" x14ac:dyDescent="0.25">
      <c r="A5122" s="217"/>
      <c r="B5122" s="217"/>
      <c r="C5122" s="218"/>
      <c r="D5122" s="217"/>
      <c r="E5122" s="219"/>
      <c r="F5122" s="233">
        <v>422</v>
      </c>
      <c r="G5122" s="493" t="s">
        <v>3635</v>
      </c>
      <c r="H5122" s="220"/>
      <c r="I5122" s="221"/>
      <c r="J5122" s="221">
        <f t="shared" si="374"/>
        <v>0</v>
      </c>
      <c r="K5122" s="221"/>
      <c r="L5122" s="221"/>
      <c r="M5122" s="221">
        <f t="shared" si="375"/>
        <v>0</v>
      </c>
      <c r="N5122" s="722"/>
      <c r="O5122" s="115"/>
      <c r="P5122" s="98"/>
      <c r="Q5122" s="98"/>
      <c r="R5122" s="98"/>
      <c r="S5122" s="98"/>
      <c r="T5122" s="98"/>
      <c r="U5122" s="98"/>
      <c r="V5122" s="98"/>
      <c r="W5122" s="98"/>
      <c r="X5122" s="98"/>
      <c r="Y5122" s="98"/>
      <c r="Z5122" s="98"/>
      <c r="AA5122" s="98"/>
      <c r="AB5122" s="98"/>
      <c r="AC5122" s="98"/>
    </row>
    <row r="5123" spans="1:29" s="80" customFormat="1" x14ac:dyDescent="0.25">
      <c r="A5123" s="217"/>
      <c r="B5123" s="217"/>
      <c r="C5123" s="218"/>
      <c r="D5123" s="217"/>
      <c r="E5123" s="219">
        <v>110</v>
      </c>
      <c r="F5123" s="233">
        <v>423</v>
      </c>
      <c r="G5123" s="493" t="s">
        <v>3636</v>
      </c>
      <c r="H5123" s="220">
        <v>700000</v>
      </c>
      <c r="I5123" s="221"/>
      <c r="J5123" s="221">
        <f t="shared" si="374"/>
        <v>700000</v>
      </c>
      <c r="K5123" s="221">
        <v>0</v>
      </c>
      <c r="L5123" s="221"/>
      <c r="M5123" s="221">
        <f t="shared" si="375"/>
        <v>0</v>
      </c>
      <c r="N5123" s="722"/>
      <c r="O5123" s="115"/>
      <c r="P5123" s="98"/>
      <c r="Q5123" s="98"/>
      <c r="R5123" s="98"/>
      <c r="S5123" s="98"/>
      <c r="T5123" s="98"/>
      <c r="U5123" s="98"/>
      <c r="V5123" s="98"/>
      <c r="W5123" s="98"/>
      <c r="X5123" s="98"/>
      <c r="Y5123" s="98"/>
      <c r="Z5123" s="98"/>
      <c r="AA5123" s="98"/>
      <c r="AB5123" s="98"/>
      <c r="AC5123" s="98"/>
    </row>
    <row r="5124" spans="1:29" s="80" customFormat="1" ht="23.25" customHeight="1" x14ac:dyDescent="0.25">
      <c r="A5124" s="217"/>
      <c r="B5124" s="217"/>
      <c r="C5124" s="218"/>
      <c r="D5124" s="217"/>
      <c r="E5124" s="219">
        <v>111</v>
      </c>
      <c r="F5124" s="233">
        <v>424</v>
      </c>
      <c r="G5124" s="493" t="s">
        <v>3637</v>
      </c>
      <c r="H5124" s="220">
        <v>350000</v>
      </c>
      <c r="I5124" s="221"/>
      <c r="J5124" s="221">
        <f t="shared" si="374"/>
        <v>350000</v>
      </c>
      <c r="K5124" s="221">
        <v>0</v>
      </c>
      <c r="L5124" s="221"/>
      <c r="M5124" s="221">
        <f t="shared" si="375"/>
        <v>0</v>
      </c>
      <c r="N5124" s="722"/>
      <c r="O5124" s="115"/>
      <c r="P5124" s="98"/>
      <c r="Q5124" s="98"/>
      <c r="R5124" s="98"/>
      <c r="S5124" s="98"/>
      <c r="T5124" s="98"/>
      <c r="U5124" s="98"/>
      <c r="V5124" s="98"/>
      <c r="W5124" s="98"/>
      <c r="X5124" s="98"/>
      <c r="Y5124" s="98"/>
      <c r="Z5124" s="98"/>
      <c r="AA5124" s="98"/>
      <c r="AB5124" s="98"/>
      <c r="AC5124" s="98"/>
    </row>
    <row r="5125" spans="1:29" s="80" customFormat="1" ht="19.5" customHeight="1" x14ac:dyDescent="0.25">
      <c r="A5125" s="217"/>
      <c r="B5125" s="217"/>
      <c r="C5125" s="218"/>
      <c r="D5125" s="217"/>
      <c r="E5125" s="219">
        <v>112</v>
      </c>
      <c r="F5125" s="233">
        <v>425</v>
      </c>
      <c r="G5125" s="493" t="s">
        <v>4746</v>
      </c>
      <c r="H5125" s="220">
        <v>5500000</v>
      </c>
      <c r="I5125" s="221"/>
      <c r="J5125" s="221">
        <f t="shared" si="374"/>
        <v>5500000</v>
      </c>
      <c r="K5125" s="221">
        <v>0</v>
      </c>
      <c r="L5125" s="221"/>
      <c r="M5125" s="221">
        <f t="shared" si="375"/>
        <v>0</v>
      </c>
      <c r="N5125" s="722"/>
      <c r="O5125" s="115"/>
      <c r="P5125" s="98"/>
      <c r="Q5125" s="98"/>
      <c r="R5125" s="98"/>
      <c r="S5125" s="98"/>
      <c r="T5125" s="98"/>
      <c r="U5125" s="98"/>
      <c r="V5125" s="98"/>
      <c r="W5125" s="98"/>
      <c r="X5125" s="98"/>
      <c r="Y5125" s="98"/>
      <c r="Z5125" s="98"/>
      <c r="AA5125" s="98"/>
      <c r="AB5125" s="98"/>
      <c r="AC5125" s="98"/>
    </row>
    <row r="5126" spans="1:29" s="80" customFormat="1" hidden="1" x14ac:dyDescent="0.25">
      <c r="A5126" s="217"/>
      <c r="B5126" s="217"/>
      <c r="C5126" s="218"/>
      <c r="D5126" s="217"/>
      <c r="E5126" s="219"/>
      <c r="F5126" s="233">
        <v>426</v>
      </c>
      <c r="G5126" s="493" t="s">
        <v>3638</v>
      </c>
      <c r="H5126" s="220"/>
      <c r="I5126" s="221"/>
      <c r="J5126" s="221">
        <f t="shared" si="374"/>
        <v>0</v>
      </c>
      <c r="K5126" s="221"/>
      <c r="L5126" s="221"/>
      <c r="M5126" s="221">
        <f t="shared" si="375"/>
        <v>0</v>
      </c>
      <c r="N5126" s="722"/>
      <c r="O5126" s="115"/>
      <c r="P5126" s="98"/>
      <c r="Q5126" s="98"/>
      <c r="R5126" s="98"/>
      <c r="S5126" s="98"/>
      <c r="T5126" s="98"/>
      <c r="U5126" s="98"/>
      <c r="V5126" s="98"/>
      <c r="W5126" s="98"/>
      <c r="X5126" s="98"/>
      <c r="Y5126" s="98"/>
      <c r="Z5126" s="98"/>
      <c r="AA5126" s="98"/>
      <c r="AB5126" s="98"/>
      <c r="AC5126" s="98"/>
    </row>
    <row r="5127" spans="1:29" s="80" customFormat="1" hidden="1" x14ac:dyDescent="0.25">
      <c r="A5127" s="217"/>
      <c r="B5127" s="217"/>
      <c r="C5127" s="218"/>
      <c r="D5127" s="217"/>
      <c r="E5127" s="219"/>
      <c r="F5127" s="233">
        <v>431</v>
      </c>
      <c r="G5127" s="493" t="s">
        <v>3752</v>
      </c>
      <c r="H5127" s="220"/>
      <c r="I5127" s="221"/>
      <c r="J5127" s="221">
        <f t="shared" si="374"/>
        <v>0</v>
      </c>
      <c r="K5127" s="221"/>
      <c r="L5127" s="221"/>
      <c r="M5127" s="221">
        <f t="shared" si="375"/>
        <v>0</v>
      </c>
      <c r="N5127" s="722"/>
      <c r="O5127" s="115"/>
      <c r="P5127" s="98"/>
      <c r="Q5127" s="98"/>
      <c r="R5127" s="98"/>
      <c r="S5127" s="98"/>
      <c r="T5127" s="98"/>
      <c r="U5127" s="98"/>
      <c r="V5127" s="98"/>
      <c r="W5127" s="98"/>
      <c r="X5127" s="98"/>
      <c r="Y5127" s="98"/>
      <c r="Z5127" s="98"/>
      <c r="AA5127" s="98"/>
      <c r="AB5127" s="98"/>
      <c r="AC5127" s="98"/>
    </row>
    <row r="5128" spans="1:29" s="80" customFormat="1" hidden="1" x14ac:dyDescent="0.25">
      <c r="A5128" s="217"/>
      <c r="B5128" s="217"/>
      <c r="C5128" s="218"/>
      <c r="D5128" s="217"/>
      <c r="E5128" s="219"/>
      <c r="F5128" s="233">
        <v>432</v>
      </c>
      <c r="G5128" s="493" t="s">
        <v>3753</v>
      </c>
      <c r="H5128" s="220"/>
      <c r="I5128" s="221"/>
      <c r="J5128" s="221">
        <f t="shared" si="374"/>
        <v>0</v>
      </c>
      <c r="K5128" s="221"/>
      <c r="L5128" s="221"/>
      <c r="M5128" s="221">
        <f t="shared" si="375"/>
        <v>0</v>
      </c>
      <c r="N5128" s="722"/>
      <c r="O5128" s="115"/>
      <c r="P5128" s="98"/>
      <c r="Q5128" s="98"/>
      <c r="R5128" s="98"/>
      <c r="S5128" s="98"/>
      <c r="T5128" s="98"/>
      <c r="U5128" s="98"/>
      <c r="V5128" s="98"/>
      <c r="W5128" s="98"/>
      <c r="X5128" s="98"/>
      <c r="Y5128" s="98"/>
      <c r="Z5128" s="98"/>
      <c r="AA5128" s="98"/>
      <c r="AB5128" s="98"/>
      <c r="AC5128" s="98"/>
    </row>
    <row r="5129" spans="1:29" s="80" customFormat="1" hidden="1" x14ac:dyDescent="0.25">
      <c r="A5129" s="217"/>
      <c r="B5129" s="217"/>
      <c r="C5129" s="218"/>
      <c r="D5129" s="217"/>
      <c r="E5129" s="219"/>
      <c r="F5129" s="233">
        <v>433</v>
      </c>
      <c r="G5129" s="493" t="s">
        <v>3754</v>
      </c>
      <c r="H5129" s="220"/>
      <c r="I5129" s="221"/>
      <c r="J5129" s="221">
        <f t="shared" si="374"/>
        <v>0</v>
      </c>
      <c r="K5129" s="221"/>
      <c r="L5129" s="221"/>
      <c r="M5129" s="221">
        <f t="shared" si="375"/>
        <v>0</v>
      </c>
      <c r="N5129" s="722"/>
      <c r="O5129" s="115"/>
      <c r="P5129" s="98"/>
      <c r="Q5129" s="98"/>
      <c r="R5129" s="98"/>
      <c r="S5129" s="98"/>
      <c r="T5129" s="98"/>
      <c r="U5129" s="98"/>
      <c r="V5129" s="98"/>
      <c r="W5129" s="98"/>
      <c r="X5129" s="98"/>
      <c r="Y5129" s="98"/>
      <c r="Z5129" s="98"/>
      <c r="AA5129" s="98"/>
      <c r="AB5129" s="98"/>
      <c r="AC5129" s="98"/>
    </row>
    <row r="5130" spans="1:29" s="80" customFormat="1" hidden="1" x14ac:dyDescent="0.25">
      <c r="A5130" s="217"/>
      <c r="B5130" s="217"/>
      <c r="C5130" s="218"/>
      <c r="D5130" s="217"/>
      <c r="E5130" s="219"/>
      <c r="F5130" s="233">
        <v>434</v>
      </c>
      <c r="G5130" s="493" t="s">
        <v>3755</v>
      </c>
      <c r="H5130" s="220"/>
      <c r="I5130" s="221"/>
      <c r="J5130" s="221">
        <f t="shared" si="374"/>
        <v>0</v>
      </c>
      <c r="K5130" s="221"/>
      <c r="L5130" s="221"/>
      <c r="M5130" s="221">
        <f t="shared" si="375"/>
        <v>0</v>
      </c>
      <c r="N5130" s="722"/>
      <c r="O5130" s="115"/>
      <c r="P5130" s="98"/>
      <c r="Q5130" s="98"/>
      <c r="R5130" s="98"/>
      <c r="S5130" s="98"/>
      <c r="T5130" s="98"/>
      <c r="U5130" s="98"/>
      <c r="V5130" s="98"/>
      <c r="W5130" s="98"/>
      <c r="X5130" s="98"/>
      <c r="Y5130" s="98"/>
      <c r="Z5130" s="98"/>
      <c r="AA5130" s="98"/>
      <c r="AB5130" s="98"/>
      <c r="AC5130" s="98"/>
    </row>
    <row r="5131" spans="1:29" s="80" customFormat="1" hidden="1" x14ac:dyDescent="0.25">
      <c r="A5131" s="217"/>
      <c r="B5131" s="217"/>
      <c r="C5131" s="218"/>
      <c r="D5131" s="217"/>
      <c r="E5131" s="219"/>
      <c r="F5131" s="233">
        <v>435</v>
      </c>
      <c r="G5131" s="493" t="s">
        <v>3639</v>
      </c>
      <c r="H5131" s="220"/>
      <c r="I5131" s="221"/>
      <c r="J5131" s="221">
        <f t="shared" si="374"/>
        <v>0</v>
      </c>
      <c r="K5131" s="221"/>
      <c r="L5131" s="221"/>
      <c r="M5131" s="221">
        <f t="shared" si="375"/>
        <v>0</v>
      </c>
      <c r="N5131" s="722"/>
      <c r="O5131" s="115"/>
      <c r="P5131" s="98"/>
      <c r="Q5131" s="98"/>
      <c r="R5131" s="98"/>
      <c r="S5131" s="98"/>
      <c r="T5131" s="98"/>
      <c r="U5131" s="98"/>
      <c r="V5131" s="98"/>
      <c r="W5131" s="98"/>
      <c r="X5131" s="98"/>
      <c r="Y5131" s="98"/>
      <c r="Z5131" s="98"/>
      <c r="AA5131" s="98"/>
      <c r="AB5131" s="98"/>
      <c r="AC5131" s="98"/>
    </row>
    <row r="5132" spans="1:29" s="80" customFormat="1" hidden="1" x14ac:dyDescent="0.25">
      <c r="A5132" s="217"/>
      <c r="B5132" s="217"/>
      <c r="C5132" s="218"/>
      <c r="D5132" s="217"/>
      <c r="E5132" s="219"/>
      <c r="F5132" s="233">
        <v>441</v>
      </c>
      <c r="G5132" s="493" t="s">
        <v>3756</v>
      </c>
      <c r="H5132" s="220"/>
      <c r="I5132" s="221"/>
      <c r="J5132" s="221">
        <f t="shared" si="374"/>
        <v>0</v>
      </c>
      <c r="K5132" s="221"/>
      <c r="L5132" s="221"/>
      <c r="M5132" s="221">
        <f t="shared" si="375"/>
        <v>0</v>
      </c>
      <c r="N5132" s="722"/>
      <c r="O5132" s="115"/>
      <c r="P5132" s="98"/>
      <c r="Q5132" s="98"/>
      <c r="R5132" s="98"/>
      <c r="S5132" s="98"/>
      <c r="T5132" s="98"/>
      <c r="U5132" s="98"/>
      <c r="V5132" s="98"/>
      <c r="W5132" s="98"/>
      <c r="X5132" s="98"/>
      <c r="Y5132" s="98"/>
      <c r="Z5132" s="98"/>
      <c r="AA5132" s="98"/>
      <c r="AB5132" s="98"/>
      <c r="AC5132" s="98"/>
    </row>
    <row r="5133" spans="1:29" s="80" customFormat="1" hidden="1" x14ac:dyDescent="0.25">
      <c r="A5133" s="217"/>
      <c r="B5133" s="217"/>
      <c r="C5133" s="218"/>
      <c r="D5133" s="217"/>
      <c r="E5133" s="219"/>
      <c r="F5133" s="233">
        <v>442</v>
      </c>
      <c r="G5133" s="493" t="s">
        <v>3757</v>
      </c>
      <c r="H5133" s="220"/>
      <c r="I5133" s="221"/>
      <c r="J5133" s="221">
        <f t="shared" si="374"/>
        <v>0</v>
      </c>
      <c r="K5133" s="221"/>
      <c r="L5133" s="221"/>
      <c r="M5133" s="221">
        <f t="shared" si="375"/>
        <v>0</v>
      </c>
      <c r="N5133" s="722"/>
      <c r="O5133" s="115"/>
      <c r="P5133" s="98"/>
      <c r="Q5133" s="98"/>
      <c r="R5133" s="98"/>
      <c r="S5133" s="98"/>
      <c r="T5133" s="98"/>
      <c r="U5133" s="98"/>
      <c r="V5133" s="98"/>
      <c r="W5133" s="98"/>
      <c r="X5133" s="98"/>
      <c r="Y5133" s="98"/>
      <c r="Z5133" s="98"/>
      <c r="AA5133" s="98"/>
      <c r="AB5133" s="98"/>
      <c r="AC5133" s="98"/>
    </row>
    <row r="5134" spans="1:29" s="80" customFormat="1" hidden="1" x14ac:dyDescent="0.25">
      <c r="A5134" s="217"/>
      <c r="B5134" s="217"/>
      <c r="C5134" s="218"/>
      <c r="D5134" s="217"/>
      <c r="E5134" s="219"/>
      <c r="F5134" s="233">
        <v>443</v>
      </c>
      <c r="G5134" s="493" t="s">
        <v>3640</v>
      </c>
      <c r="H5134" s="220"/>
      <c r="I5134" s="221"/>
      <c r="J5134" s="221">
        <f t="shared" si="374"/>
        <v>0</v>
      </c>
      <c r="K5134" s="221"/>
      <c r="L5134" s="221"/>
      <c r="M5134" s="221">
        <f t="shared" si="375"/>
        <v>0</v>
      </c>
      <c r="N5134" s="722"/>
      <c r="O5134" s="115"/>
      <c r="P5134" s="98"/>
      <c r="Q5134" s="98"/>
      <c r="R5134" s="98"/>
      <c r="S5134" s="98"/>
      <c r="T5134" s="98"/>
      <c r="U5134" s="98"/>
      <c r="V5134" s="98"/>
      <c r="W5134" s="98"/>
      <c r="X5134" s="98"/>
      <c r="Y5134" s="98"/>
      <c r="Z5134" s="98"/>
      <c r="AA5134" s="98"/>
      <c r="AB5134" s="98"/>
      <c r="AC5134" s="98"/>
    </row>
    <row r="5135" spans="1:29" s="80" customFormat="1" hidden="1" x14ac:dyDescent="0.25">
      <c r="A5135" s="217"/>
      <c r="B5135" s="217"/>
      <c r="C5135" s="218"/>
      <c r="D5135" s="217"/>
      <c r="E5135" s="219"/>
      <c r="F5135" s="233">
        <v>444</v>
      </c>
      <c r="G5135" s="493" t="s">
        <v>3641</v>
      </c>
      <c r="H5135" s="220"/>
      <c r="I5135" s="221"/>
      <c r="J5135" s="221">
        <f t="shared" si="374"/>
        <v>0</v>
      </c>
      <c r="K5135" s="221"/>
      <c r="L5135" s="221"/>
      <c r="M5135" s="221">
        <f t="shared" si="375"/>
        <v>0</v>
      </c>
      <c r="N5135" s="722"/>
      <c r="O5135" s="115"/>
      <c r="P5135" s="98"/>
      <c r="Q5135" s="98"/>
      <c r="R5135" s="98"/>
      <c r="S5135" s="98"/>
      <c r="T5135" s="98"/>
      <c r="U5135" s="98"/>
      <c r="V5135" s="98"/>
      <c r="W5135" s="98"/>
      <c r="X5135" s="98"/>
      <c r="Y5135" s="98"/>
      <c r="Z5135" s="98"/>
      <c r="AA5135" s="98"/>
      <c r="AB5135" s="98"/>
      <c r="AC5135" s="98"/>
    </row>
    <row r="5136" spans="1:29" s="80" customFormat="1" ht="30" hidden="1" x14ac:dyDescent="0.25">
      <c r="A5136" s="217"/>
      <c r="B5136" s="217"/>
      <c r="C5136" s="218"/>
      <c r="D5136" s="217"/>
      <c r="E5136" s="219"/>
      <c r="F5136" s="233">
        <v>4511</v>
      </c>
      <c r="G5136" s="495" t="s">
        <v>1675</v>
      </c>
      <c r="H5136" s="220"/>
      <c r="I5136" s="221"/>
      <c r="J5136" s="221">
        <f t="shared" si="374"/>
        <v>0</v>
      </c>
      <c r="K5136" s="221"/>
      <c r="L5136" s="221"/>
      <c r="M5136" s="221">
        <f t="shared" si="375"/>
        <v>0</v>
      </c>
      <c r="N5136" s="722"/>
      <c r="O5136" s="115"/>
      <c r="P5136" s="98"/>
      <c r="Q5136" s="98"/>
      <c r="R5136" s="98"/>
      <c r="S5136" s="98"/>
      <c r="T5136" s="98"/>
      <c r="U5136" s="98"/>
      <c r="V5136" s="98"/>
      <c r="W5136" s="98"/>
      <c r="X5136" s="98"/>
      <c r="Y5136" s="98"/>
      <c r="Z5136" s="98"/>
      <c r="AA5136" s="98"/>
      <c r="AB5136" s="98"/>
      <c r="AC5136" s="98"/>
    </row>
    <row r="5137" spans="1:29" s="80" customFormat="1" ht="30" hidden="1" x14ac:dyDescent="0.25">
      <c r="A5137" s="217"/>
      <c r="B5137" s="217"/>
      <c r="C5137" s="218"/>
      <c r="D5137" s="217"/>
      <c r="E5137" s="219"/>
      <c r="F5137" s="233">
        <v>4512</v>
      </c>
      <c r="G5137" s="495" t="s">
        <v>1684</v>
      </c>
      <c r="H5137" s="220"/>
      <c r="I5137" s="221"/>
      <c r="J5137" s="221">
        <f t="shared" si="374"/>
        <v>0</v>
      </c>
      <c r="K5137" s="221"/>
      <c r="L5137" s="221"/>
      <c r="M5137" s="221">
        <f t="shared" si="375"/>
        <v>0</v>
      </c>
      <c r="N5137" s="722"/>
      <c r="O5137" s="115"/>
      <c r="P5137" s="98"/>
      <c r="Q5137" s="98"/>
      <c r="R5137" s="98"/>
      <c r="S5137" s="98"/>
      <c r="T5137" s="98"/>
      <c r="U5137" s="98"/>
      <c r="V5137" s="98"/>
      <c r="W5137" s="98"/>
      <c r="X5137" s="98"/>
      <c r="Y5137" s="98"/>
      <c r="Z5137" s="98"/>
      <c r="AA5137" s="98"/>
      <c r="AB5137" s="98"/>
      <c r="AC5137" s="98"/>
    </row>
    <row r="5138" spans="1:29" s="80" customFormat="1" hidden="1" x14ac:dyDescent="0.25">
      <c r="A5138" s="217"/>
      <c r="B5138" s="217"/>
      <c r="C5138" s="218"/>
      <c r="D5138" s="217"/>
      <c r="E5138" s="219"/>
      <c r="F5138" s="233">
        <v>452</v>
      </c>
      <c r="G5138" s="493" t="s">
        <v>3758</v>
      </c>
      <c r="H5138" s="220"/>
      <c r="I5138" s="221"/>
      <c r="J5138" s="221">
        <f t="shared" si="374"/>
        <v>0</v>
      </c>
      <c r="K5138" s="221"/>
      <c r="L5138" s="221"/>
      <c r="M5138" s="221">
        <f t="shared" si="375"/>
        <v>0</v>
      </c>
      <c r="N5138" s="722"/>
      <c r="O5138" s="115"/>
      <c r="P5138" s="98"/>
      <c r="Q5138" s="98"/>
      <c r="R5138" s="98"/>
      <c r="S5138" s="98"/>
      <c r="T5138" s="98"/>
      <c r="U5138" s="98"/>
      <c r="V5138" s="98"/>
      <c r="W5138" s="98"/>
      <c r="X5138" s="98"/>
      <c r="Y5138" s="98"/>
      <c r="Z5138" s="98"/>
      <c r="AA5138" s="98"/>
      <c r="AB5138" s="98"/>
      <c r="AC5138" s="98"/>
    </row>
    <row r="5139" spans="1:29" s="80" customFormat="1" hidden="1" x14ac:dyDescent="0.25">
      <c r="A5139" s="217"/>
      <c r="B5139" s="217"/>
      <c r="C5139" s="218"/>
      <c r="D5139" s="217"/>
      <c r="E5139" s="219"/>
      <c r="F5139" s="233">
        <v>453</v>
      </c>
      <c r="G5139" s="493" t="s">
        <v>3759</v>
      </c>
      <c r="H5139" s="220"/>
      <c r="I5139" s="221"/>
      <c r="J5139" s="221">
        <f t="shared" si="374"/>
        <v>0</v>
      </c>
      <c r="K5139" s="221"/>
      <c r="L5139" s="221"/>
      <c r="M5139" s="221">
        <f t="shared" si="375"/>
        <v>0</v>
      </c>
      <c r="N5139" s="722"/>
      <c r="O5139" s="115"/>
      <c r="P5139" s="98"/>
      <c r="Q5139" s="98"/>
      <c r="R5139" s="98"/>
      <c r="S5139" s="98"/>
      <c r="T5139" s="98"/>
      <c r="U5139" s="98"/>
      <c r="V5139" s="98"/>
      <c r="W5139" s="98"/>
      <c r="X5139" s="98"/>
      <c r="Y5139" s="98"/>
      <c r="Z5139" s="98"/>
      <c r="AA5139" s="98"/>
      <c r="AB5139" s="98"/>
      <c r="AC5139" s="98"/>
    </row>
    <row r="5140" spans="1:29" s="80" customFormat="1" hidden="1" x14ac:dyDescent="0.25">
      <c r="A5140" s="217"/>
      <c r="B5140" s="217"/>
      <c r="C5140" s="218"/>
      <c r="D5140" s="217"/>
      <c r="E5140" s="219"/>
      <c r="F5140" s="233">
        <v>454</v>
      </c>
      <c r="G5140" s="493" t="s">
        <v>3642</v>
      </c>
      <c r="H5140" s="220"/>
      <c r="I5140" s="221"/>
      <c r="J5140" s="221">
        <f t="shared" si="374"/>
        <v>0</v>
      </c>
      <c r="K5140" s="221"/>
      <c r="L5140" s="221"/>
      <c r="M5140" s="221">
        <f t="shared" si="375"/>
        <v>0</v>
      </c>
      <c r="N5140" s="722"/>
      <c r="O5140" s="115"/>
      <c r="P5140" s="98"/>
      <c r="Q5140" s="98"/>
      <c r="R5140" s="98"/>
      <c r="S5140" s="98"/>
      <c r="T5140" s="98"/>
      <c r="U5140" s="98"/>
      <c r="V5140" s="98"/>
      <c r="W5140" s="98"/>
      <c r="X5140" s="98"/>
      <c r="Y5140" s="98"/>
      <c r="Z5140" s="98"/>
      <c r="AA5140" s="98"/>
      <c r="AB5140" s="98"/>
      <c r="AC5140" s="98"/>
    </row>
    <row r="5141" spans="1:29" s="80" customFormat="1" hidden="1" x14ac:dyDescent="0.25">
      <c r="A5141" s="217"/>
      <c r="B5141" s="217"/>
      <c r="C5141" s="218"/>
      <c r="D5141" s="217"/>
      <c r="E5141" s="219"/>
      <c r="F5141" s="233">
        <v>461</v>
      </c>
      <c r="G5141" s="493" t="s">
        <v>3740</v>
      </c>
      <c r="H5141" s="220"/>
      <c r="I5141" s="221"/>
      <c r="J5141" s="221">
        <f t="shared" si="374"/>
        <v>0</v>
      </c>
      <c r="K5141" s="221"/>
      <c r="L5141" s="221"/>
      <c r="M5141" s="221">
        <f t="shared" si="375"/>
        <v>0</v>
      </c>
      <c r="N5141" s="722"/>
      <c r="O5141" s="115"/>
      <c r="P5141" s="98"/>
      <c r="Q5141" s="98"/>
      <c r="R5141" s="98"/>
      <c r="S5141" s="98"/>
      <c r="T5141" s="98"/>
      <c r="U5141" s="98"/>
      <c r="V5141" s="98"/>
      <c r="W5141" s="98"/>
      <c r="X5141" s="98"/>
      <c r="Y5141" s="98"/>
      <c r="Z5141" s="98"/>
      <c r="AA5141" s="98"/>
      <c r="AB5141" s="98"/>
      <c r="AC5141" s="98"/>
    </row>
    <row r="5142" spans="1:29" s="80" customFormat="1" hidden="1" x14ac:dyDescent="0.25">
      <c r="A5142" s="217"/>
      <c r="B5142" s="217"/>
      <c r="C5142" s="218"/>
      <c r="D5142" s="217"/>
      <c r="E5142" s="219"/>
      <c r="F5142" s="233">
        <v>462</v>
      </c>
      <c r="G5142" s="493" t="s">
        <v>3643</v>
      </c>
      <c r="H5142" s="220"/>
      <c r="I5142" s="221"/>
      <c r="J5142" s="221">
        <f t="shared" si="374"/>
        <v>0</v>
      </c>
      <c r="K5142" s="221"/>
      <c r="L5142" s="221"/>
      <c r="M5142" s="221">
        <f t="shared" si="375"/>
        <v>0</v>
      </c>
      <c r="N5142" s="722"/>
      <c r="O5142" s="115"/>
      <c r="P5142" s="98"/>
      <c r="Q5142" s="98"/>
      <c r="R5142" s="98"/>
      <c r="S5142" s="98"/>
      <c r="T5142" s="98"/>
      <c r="U5142" s="98"/>
      <c r="V5142" s="98"/>
      <c r="W5142" s="98"/>
      <c r="X5142" s="98"/>
      <c r="Y5142" s="98"/>
      <c r="Z5142" s="98"/>
      <c r="AA5142" s="98"/>
      <c r="AB5142" s="98"/>
      <c r="AC5142" s="98"/>
    </row>
    <row r="5143" spans="1:29" s="80" customFormat="1" hidden="1" x14ac:dyDescent="0.25">
      <c r="A5143" s="217"/>
      <c r="B5143" s="217"/>
      <c r="C5143" s="218"/>
      <c r="D5143" s="217"/>
      <c r="E5143" s="219"/>
      <c r="F5143" s="233">
        <v>4631</v>
      </c>
      <c r="G5143" s="493" t="s">
        <v>3644</v>
      </c>
      <c r="H5143" s="220"/>
      <c r="I5143" s="221"/>
      <c r="J5143" s="221">
        <f t="shared" si="374"/>
        <v>0</v>
      </c>
      <c r="K5143" s="221"/>
      <c r="L5143" s="221"/>
      <c r="M5143" s="221">
        <f t="shared" si="375"/>
        <v>0</v>
      </c>
      <c r="N5143" s="722"/>
      <c r="O5143" s="115"/>
      <c r="P5143" s="98"/>
      <c r="Q5143" s="98"/>
      <c r="R5143" s="98"/>
      <c r="S5143" s="98"/>
      <c r="T5143" s="98"/>
      <c r="U5143" s="98"/>
      <c r="V5143" s="98"/>
      <c r="W5143" s="98"/>
      <c r="X5143" s="98"/>
      <c r="Y5143" s="98"/>
      <c r="Z5143" s="98"/>
      <c r="AA5143" s="98"/>
      <c r="AB5143" s="98"/>
      <c r="AC5143" s="98"/>
    </row>
    <row r="5144" spans="1:29" s="80" customFormat="1" hidden="1" x14ac:dyDescent="0.25">
      <c r="A5144" s="217"/>
      <c r="B5144" s="217"/>
      <c r="C5144" s="218"/>
      <c r="D5144" s="217"/>
      <c r="E5144" s="219"/>
      <c r="F5144" s="233">
        <v>4632</v>
      </c>
      <c r="G5144" s="493" t="s">
        <v>3645</v>
      </c>
      <c r="H5144" s="220"/>
      <c r="I5144" s="221"/>
      <c r="J5144" s="221">
        <f t="shared" si="374"/>
        <v>0</v>
      </c>
      <c r="K5144" s="221"/>
      <c r="L5144" s="221"/>
      <c r="M5144" s="221">
        <f t="shared" si="375"/>
        <v>0</v>
      </c>
      <c r="N5144" s="722"/>
      <c r="O5144" s="115"/>
      <c r="P5144" s="98"/>
      <c r="Q5144" s="98"/>
      <c r="R5144" s="98"/>
      <c r="S5144" s="98"/>
      <c r="T5144" s="98"/>
      <c r="U5144" s="98"/>
      <c r="V5144" s="98"/>
      <c r="W5144" s="98"/>
      <c r="X5144" s="98"/>
      <c r="Y5144" s="98"/>
      <c r="Z5144" s="98"/>
      <c r="AA5144" s="98"/>
      <c r="AB5144" s="98"/>
      <c r="AC5144" s="98"/>
    </row>
    <row r="5145" spans="1:29" s="80" customFormat="1" ht="30" hidden="1" x14ac:dyDescent="0.25">
      <c r="A5145" s="217"/>
      <c r="B5145" s="217"/>
      <c r="C5145" s="218"/>
      <c r="D5145" s="217"/>
      <c r="E5145" s="219"/>
      <c r="F5145" s="233">
        <v>464</v>
      </c>
      <c r="G5145" s="493" t="s">
        <v>3646</v>
      </c>
      <c r="H5145" s="220"/>
      <c r="I5145" s="221"/>
      <c r="J5145" s="221">
        <f t="shared" si="374"/>
        <v>0</v>
      </c>
      <c r="K5145" s="221"/>
      <c r="L5145" s="221"/>
      <c r="M5145" s="221">
        <f t="shared" si="375"/>
        <v>0</v>
      </c>
      <c r="N5145" s="722"/>
      <c r="O5145" s="115"/>
      <c r="P5145" s="98"/>
      <c r="Q5145" s="98"/>
      <c r="R5145" s="98"/>
      <c r="S5145" s="98"/>
      <c r="T5145" s="98"/>
      <c r="U5145" s="98"/>
      <c r="V5145" s="98"/>
      <c r="W5145" s="98"/>
      <c r="X5145" s="98"/>
      <c r="Y5145" s="98"/>
      <c r="Z5145" s="98"/>
      <c r="AA5145" s="98"/>
      <c r="AB5145" s="98"/>
      <c r="AC5145" s="98"/>
    </row>
    <row r="5146" spans="1:29" s="80" customFormat="1" hidden="1" x14ac:dyDescent="0.25">
      <c r="A5146" s="217"/>
      <c r="B5146" s="217"/>
      <c r="C5146" s="218"/>
      <c r="D5146" s="217"/>
      <c r="E5146" s="219"/>
      <c r="F5146" s="233">
        <v>465</v>
      </c>
      <c r="G5146" s="493" t="s">
        <v>3741</v>
      </c>
      <c r="H5146" s="220"/>
      <c r="I5146" s="221"/>
      <c r="J5146" s="221">
        <f t="shared" si="374"/>
        <v>0</v>
      </c>
      <c r="K5146" s="221"/>
      <c r="L5146" s="221"/>
      <c r="M5146" s="221">
        <f t="shared" si="375"/>
        <v>0</v>
      </c>
      <c r="N5146" s="722"/>
      <c r="O5146" s="115"/>
      <c r="P5146" s="98"/>
      <c r="Q5146" s="98"/>
      <c r="R5146" s="98"/>
      <c r="S5146" s="98"/>
      <c r="T5146" s="98"/>
      <c r="U5146" s="98"/>
      <c r="V5146" s="98"/>
      <c r="W5146" s="98"/>
      <c r="X5146" s="98"/>
      <c r="Y5146" s="98"/>
      <c r="Z5146" s="98"/>
      <c r="AA5146" s="98"/>
      <c r="AB5146" s="98"/>
      <c r="AC5146" s="98"/>
    </row>
    <row r="5147" spans="1:29" s="80" customFormat="1" hidden="1" x14ac:dyDescent="0.25">
      <c r="A5147" s="217"/>
      <c r="B5147" s="217"/>
      <c r="C5147" s="218"/>
      <c r="D5147" s="217"/>
      <c r="E5147" s="219"/>
      <c r="F5147" s="233">
        <v>472</v>
      </c>
      <c r="G5147" s="493" t="s">
        <v>3647</v>
      </c>
      <c r="H5147" s="220"/>
      <c r="I5147" s="221"/>
      <c r="J5147" s="221">
        <f t="shared" si="374"/>
        <v>0</v>
      </c>
      <c r="K5147" s="221"/>
      <c r="L5147" s="221"/>
      <c r="M5147" s="221">
        <f t="shared" si="375"/>
        <v>0</v>
      </c>
      <c r="N5147" s="722"/>
      <c r="O5147" s="115"/>
      <c r="P5147" s="98"/>
      <c r="Q5147" s="98"/>
      <c r="R5147" s="98"/>
      <c r="S5147" s="98"/>
      <c r="T5147" s="98"/>
      <c r="U5147" s="98"/>
      <c r="V5147" s="98"/>
      <c r="W5147" s="98"/>
      <c r="X5147" s="98"/>
      <c r="Y5147" s="98"/>
      <c r="Z5147" s="98"/>
      <c r="AA5147" s="98"/>
      <c r="AB5147" s="98"/>
      <c r="AC5147" s="98"/>
    </row>
    <row r="5148" spans="1:29" s="80" customFormat="1" hidden="1" x14ac:dyDescent="0.25">
      <c r="A5148" s="217"/>
      <c r="B5148" s="217"/>
      <c r="C5148" s="218"/>
      <c r="D5148" s="217"/>
      <c r="E5148" s="219"/>
      <c r="F5148" s="233">
        <v>481</v>
      </c>
      <c r="G5148" s="493" t="s">
        <v>3760</v>
      </c>
      <c r="H5148" s="220"/>
      <c r="I5148" s="221"/>
      <c r="J5148" s="221">
        <f t="shared" si="374"/>
        <v>0</v>
      </c>
      <c r="K5148" s="221"/>
      <c r="L5148" s="221"/>
      <c r="M5148" s="221">
        <f t="shared" si="375"/>
        <v>0</v>
      </c>
      <c r="N5148" s="722"/>
      <c r="O5148" s="115"/>
      <c r="P5148" s="98"/>
      <c r="Q5148" s="98"/>
      <c r="R5148" s="98"/>
      <c r="S5148" s="98"/>
      <c r="T5148" s="98"/>
      <c r="U5148" s="98"/>
      <c r="V5148" s="98"/>
      <c r="W5148" s="98"/>
      <c r="X5148" s="98"/>
      <c r="Y5148" s="98"/>
      <c r="Z5148" s="98"/>
      <c r="AA5148" s="98"/>
      <c r="AB5148" s="98"/>
      <c r="AC5148" s="98"/>
    </row>
    <row r="5149" spans="1:29" s="80" customFormat="1" hidden="1" x14ac:dyDescent="0.25">
      <c r="A5149" s="217"/>
      <c r="B5149" s="217"/>
      <c r="C5149" s="218"/>
      <c r="D5149" s="217"/>
      <c r="E5149" s="219"/>
      <c r="F5149" s="233">
        <v>482</v>
      </c>
      <c r="G5149" s="493" t="s">
        <v>3761</v>
      </c>
      <c r="H5149" s="220"/>
      <c r="I5149" s="221"/>
      <c r="J5149" s="221">
        <f t="shared" si="374"/>
        <v>0</v>
      </c>
      <c r="K5149" s="221"/>
      <c r="L5149" s="221"/>
      <c r="M5149" s="221">
        <f t="shared" si="375"/>
        <v>0</v>
      </c>
      <c r="N5149" s="722"/>
      <c r="O5149" s="115"/>
      <c r="P5149" s="98"/>
      <c r="Q5149" s="98"/>
      <c r="R5149" s="98"/>
      <c r="S5149" s="98"/>
      <c r="T5149" s="98"/>
      <c r="U5149" s="98"/>
      <c r="V5149" s="98"/>
      <c r="W5149" s="98"/>
      <c r="X5149" s="98"/>
      <c r="Y5149" s="98"/>
      <c r="Z5149" s="98"/>
      <c r="AA5149" s="98"/>
      <c r="AB5149" s="98"/>
      <c r="AC5149" s="98"/>
    </row>
    <row r="5150" spans="1:29" s="80" customFormat="1" hidden="1" x14ac:dyDescent="0.25">
      <c r="A5150" s="217"/>
      <c r="B5150" s="217"/>
      <c r="C5150" s="218"/>
      <c r="D5150" s="217"/>
      <c r="E5150" s="219"/>
      <c r="F5150" s="233">
        <v>483</v>
      </c>
      <c r="G5150" s="493" t="s">
        <v>3762</v>
      </c>
      <c r="H5150" s="220"/>
      <c r="I5150" s="221"/>
      <c r="J5150" s="221">
        <f t="shared" si="374"/>
        <v>0</v>
      </c>
      <c r="K5150" s="221"/>
      <c r="L5150" s="221"/>
      <c r="M5150" s="221">
        <f t="shared" si="375"/>
        <v>0</v>
      </c>
      <c r="N5150" s="722"/>
      <c r="O5150" s="115"/>
      <c r="P5150" s="98"/>
      <c r="Q5150" s="98"/>
      <c r="R5150" s="98"/>
      <c r="S5150" s="98"/>
      <c r="T5150" s="98"/>
      <c r="U5150" s="98"/>
      <c r="V5150" s="98"/>
      <c r="W5150" s="98"/>
      <c r="X5150" s="98"/>
      <c r="Y5150" s="98"/>
      <c r="Z5150" s="98"/>
      <c r="AA5150" s="98"/>
      <c r="AB5150" s="98"/>
      <c r="AC5150" s="98"/>
    </row>
    <row r="5151" spans="1:29" s="80" customFormat="1" ht="30" hidden="1" x14ac:dyDescent="0.25">
      <c r="A5151" s="217"/>
      <c r="B5151" s="217"/>
      <c r="C5151" s="218"/>
      <c r="D5151" s="217"/>
      <c r="E5151" s="219"/>
      <c r="F5151" s="233">
        <v>484</v>
      </c>
      <c r="G5151" s="493" t="s">
        <v>3763</v>
      </c>
      <c r="H5151" s="220"/>
      <c r="I5151" s="221"/>
      <c r="J5151" s="221">
        <f t="shared" si="374"/>
        <v>0</v>
      </c>
      <c r="K5151" s="221"/>
      <c r="L5151" s="221"/>
      <c r="M5151" s="221">
        <f t="shared" si="375"/>
        <v>0</v>
      </c>
      <c r="N5151" s="722"/>
      <c r="O5151" s="115"/>
      <c r="P5151" s="98"/>
      <c r="Q5151" s="98"/>
      <c r="R5151" s="98"/>
      <c r="S5151" s="98"/>
      <c r="T5151" s="98"/>
      <c r="U5151" s="98"/>
      <c r="V5151" s="98"/>
      <c r="W5151" s="98"/>
      <c r="X5151" s="98"/>
      <c r="Y5151" s="98"/>
      <c r="Z5151" s="98"/>
      <c r="AA5151" s="98"/>
      <c r="AB5151" s="98"/>
      <c r="AC5151" s="98"/>
    </row>
    <row r="5152" spans="1:29" s="80" customFormat="1" ht="30" hidden="1" x14ac:dyDescent="0.25">
      <c r="A5152" s="217"/>
      <c r="B5152" s="217"/>
      <c r="C5152" s="218"/>
      <c r="D5152" s="217"/>
      <c r="E5152" s="219"/>
      <c r="F5152" s="233">
        <v>485</v>
      </c>
      <c r="G5152" s="493" t="s">
        <v>3764</v>
      </c>
      <c r="H5152" s="220"/>
      <c r="I5152" s="221"/>
      <c r="J5152" s="221">
        <f t="shared" si="374"/>
        <v>0</v>
      </c>
      <c r="K5152" s="221"/>
      <c r="L5152" s="221"/>
      <c r="M5152" s="221">
        <f t="shared" si="375"/>
        <v>0</v>
      </c>
      <c r="N5152" s="722"/>
      <c r="O5152" s="115"/>
      <c r="P5152" s="98"/>
      <c r="Q5152" s="98"/>
      <c r="R5152" s="98"/>
      <c r="S5152" s="98"/>
      <c r="T5152" s="98"/>
      <c r="U5152" s="98"/>
      <c r="V5152" s="98"/>
      <c r="W5152" s="98"/>
      <c r="X5152" s="98"/>
      <c r="Y5152" s="98"/>
      <c r="Z5152" s="98"/>
      <c r="AA5152" s="98"/>
      <c r="AB5152" s="98"/>
      <c r="AC5152" s="98"/>
    </row>
    <row r="5153" spans="1:29" s="80" customFormat="1" ht="30" hidden="1" x14ac:dyDescent="0.25">
      <c r="A5153" s="217"/>
      <c r="B5153" s="217"/>
      <c r="C5153" s="218"/>
      <c r="D5153" s="217"/>
      <c r="E5153" s="219"/>
      <c r="F5153" s="233">
        <v>489</v>
      </c>
      <c r="G5153" s="493" t="s">
        <v>3648</v>
      </c>
      <c r="H5153" s="220"/>
      <c r="I5153" s="221"/>
      <c r="J5153" s="221">
        <f t="shared" si="374"/>
        <v>0</v>
      </c>
      <c r="K5153" s="221"/>
      <c r="L5153" s="221"/>
      <c r="M5153" s="221">
        <f t="shared" si="375"/>
        <v>0</v>
      </c>
      <c r="N5153" s="722"/>
      <c r="O5153" s="115"/>
      <c r="P5153" s="98"/>
      <c r="Q5153" s="98"/>
      <c r="R5153" s="98"/>
      <c r="S5153" s="98"/>
      <c r="T5153" s="98"/>
      <c r="U5153" s="98"/>
      <c r="V5153" s="98"/>
      <c r="W5153" s="98"/>
      <c r="X5153" s="98"/>
      <c r="Y5153" s="98"/>
      <c r="Z5153" s="98"/>
      <c r="AA5153" s="98"/>
      <c r="AB5153" s="98"/>
      <c r="AC5153" s="98"/>
    </row>
    <row r="5154" spans="1:29" s="80" customFormat="1" ht="30" hidden="1" x14ac:dyDescent="0.25">
      <c r="A5154" s="217"/>
      <c r="B5154" s="217"/>
      <c r="C5154" s="218"/>
      <c r="D5154" s="217"/>
      <c r="E5154" s="219"/>
      <c r="F5154" s="233">
        <v>494</v>
      </c>
      <c r="G5154" s="493" t="s">
        <v>3742</v>
      </c>
      <c r="H5154" s="220"/>
      <c r="I5154" s="221"/>
      <c r="J5154" s="221">
        <f t="shared" si="374"/>
        <v>0</v>
      </c>
      <c r="K5154" s="221"/>
      <c r="L5154" s="221"/>
      <c r="M5154" s="221">
        <f t="shared" si="375"/>
        <v>0</v>
      </c>
      <c r="N5154" s="722"/>
      <c r="O5154" s="115"/>
      <c r="P5154" s="98"/>
      <c r="Q5154" s="98"/>
      <c r="R5154" s="98"/>
      <c r="S5154" s="98"/>
      <c r="T5154" s="98"/>
      <c r="U5154" s="98"/>
      <c r="V5154" s="98"/>
      <c r="W5154" s="98"/>
      <c r="X5154" s="98"/>
      <c r="Y5154" s="98"/>
      <c r="Z5154" s="98"/>
      <c r="AA5154" s="98"/>
      <c r="AB5154" s="98"/>
      <c r="AC5154" s="98"/>
    </row>
    <row r="5155" spans="1:29" s="80" customFormat="1" ht="30" hidden="1" x14ac:dyDescent="0.25">
      <c r="A5155" s="217"/>
      <c r="B5155" s="217"/>
      <c r="C5155" s="218"/>
      <c r="D5155" s="217"/>
      <c r="E5155" s="219"/>
      <c r="F5155" s="233">
        <v>495</v>
      </c>
      <c r="G5155" s="493" t="s">
        <v>3743</v>
      </c>
      <c r="H5155" s="220"/>
      <c r="I5155" s="221"/>
      <c r="J5155" s="221">
        <f t="shared" si="374"/>
        <v>0</v>
      </c>
      <c r="K5155" s="221"/>
      <c r="L5155" s="221"/>
      <c r="M5155" s="221">
        <f t="shared" si="375"/>
        <v>0</v>
      </c>
      <c r="N5155" s="722"/>
      <c r="O5155" s="115"/>
      <c r="P5155" s="98"/>
      <c r="Q5155" s="98"/>
      <c r="R5155" s="98"/>
      <c r="S5155" s="98"/>
      <c r="T5155" s="98"/>
      <c r="U5155" s="98"/>
      <c r="V5155" s="98"/>
      <c r="W5155" s="98"/>
      <c r="X5155" s="98"/>
      <c r="Y5155" s="98"/>
      <c r="Z5155" s="98"/>
      <c r="AA5155" s="98"/>
      <c r="AB5155" s="98"/>
      <c r="AC5155" s="98"/>
    </row>
    <row r="5156" spans="1:29" s="80" customFormat="1" ht="30" hidden="1" x14ac:dyDescent="0.25">
      <c r="A5156" s="217"/>
      <c r="B5156" s="217"/>
      <c r="C5156" s="218"/>
      <c r="D5156" s="217"/>
      <c r="E5156" s="219"/>
      <c r="F5156" s="233">
        <v>496</v>
      </c>
      <c r="G5156" s="493" t="s">
        <v>3744</v>
      </c>
      <c r="H5156" s="220"/>
      <c r="I5156" s="221"/>
      <c r="J5156" s="221">
        <f t="shared" si="374"/>
        <v>0</v>
      </c>
      <c r="K5156" s="221"/>
      <c r="L5156" s="221"/>
      <c r="M5156" s="221">
        <f t="shared" si="375"/>
        <v>0</v>
      </c>
      <c r="N5156" s="722"/>
      <c r="O5156" s="115"/>
      <c r="P5156" s="98"/>
      <c r="Q5156" s="98"/>
      <c r="R5156" s="98"/>
      <c r="S5156" s="98"/>
      <c r="T5156" s="98"/>
      <c r="U5156" s="98"/>
      <c r="V5156" s="98"/>
      <c r="W5156" s="98"/>
      <c r="X5156" s="98"/>
      <c r="Y5156" s="98"/>
      <c r="Z5156" s="98"/>
      <c r="AA5156" s="98"/>
      <c r="AB5156" s="98"/>
      <c r="AC5156" s="98"/>
    </row>
    <row r="5157" spans="1:29" s="80" customFormat="1" ht="30" hidden="1" x14ac:dyDescent="0.25">
      <c r="A5157" s="217"/>
      <c r="B5157" s="217"/>
      <c r="C5157" s="218"/>
      <c r="D5157" s="217"/>
      <c r="E5157" s="219"/>
      <c r="F5157" s="233">
        <v>499</v>
      </c>
      <c r="G5157" s="493" t="s">
        <v>3745</v>
      </c>
      <c r="H5157" s="220"/>
      <c r="I5157" s="221"/>
      <c r="J5157" s="221">
        <f t="shared" si="374"/>
        <v>0</v>
      </c>
      <c r="K5157" s="221"/>
      <c r="L5157" s="221"/>
      <c r="M5157" s="221">
        <f t="shared" si="375"/>
        <v>0</v>
      </c>
      <c r="N5157" s="722"/>
      <c r="O5157" s="115"/>
      <c r="P5157" s="98"/>
      <c r="Q5157" s="98"/>
      <c r="R5157" s="98"/>
      <c r="S5157" s="98"/>
      <c r="T5157" s="98"/>
      <c r="U5157" s="98"/>
      <c r="V5157" s="98"/>
      <c r="W5157" s="98"/>
      <c r="X5157" s="98"/>
      <c r="Y5157" s="98"/>
      <c r="Z5157" s="98"/>
      <c r="AA5157" s="98"/>
      <c r="AB5157" s="98"/>
      <c r="AC5157" s="98"/>
    </row>
    <row r="5158" spans="1:29" s="80" customFormat="1" x14ac:dyDescent="0.25">
      <c r="A5158" s="217"/>
      <c r="B5158" s="217"/>
      <c r="C5158" s="218"/>
      <c r="D5158" s="217"/>
      <c r="E5158" s="219">
        <v>113</v>
      </c>
      <c r="F5158" s="233">
        <v>511</v>
      </c>
      <c r="G5158" s="493" t="s">
        <v>3765</v>
      </c>
      <c r="H5158" s="220">
        <v>6820000</v>
      </c>
      <c r="I5158" s="221"/>
      <c r="J5158" s="221">
        <f t="shared" si="374"/>
        <v>6820000</v>
      </c>
      <c r="K5158" s="221">
        <v>0</v>
      </c>
      <c r="L5158" s="221"/>
      <c r="M5158" s="221">
        <f t="shared" si="375"/>
        <v>0</v>
      </c>
      <c r="N5158" s="722"/>
      <c r="O5158" s="115"/>
      <c r="P5158" s="98"/>
      <c r="Q5158" s="98"/>
      <c r="R5158" s="98"/>
      <c r="S5158" s="98"/>
      <c r="T5158" s="98"/>
      <c r="U5158" s="98"/>
      <c r="V5158" s="98"/>
      <c r="W5158" s="98"/>
      <c r="X5158" s="98"/>
      <c r="Y5158" s="98"/>
      <c r="Z5158" s="98"/>
      <c r="AA5158" s="98"/>
      <c r="AB5158" s="98"/>
      <c r="AC5158" s="98"/>
    </row>
    <row r="5159" spans="1:29" s="80" customFormat="1" hidden="1" x14ac:dyDescent="0.25">
      <c r="A5159" s="217"/>
      <c r="B5159" s="217"/>
      <c r="C5159" s="218"/>
      <c r="D5159" s="217"/>
      <c r="E5159" s="219"/>
      <c r="F5159" s="233">
        <v>512</v>
      </c>
      <c r="G5159" s="493" t="s">
        <v>3766</v>
      </c>
      <c r="H5159" s="220"/>
      <c r="I5159" s="221"/>
      <c r="J5159" s="221">
        <f t="shared" si="374"/>
        <v>0</v>
      </c>
      <c r="K5159" s="221"/>
      <c r="L5159" s="221"/>
      <c r="M5159" s="221">
        <f t="shared" si="375"/>
        <v>0</v>
      </c>
      <c r="N5159" s="722"/>
      <c r="O5159" s="115"/>
      <c r="P5159" s="98"/>
      <c r="Q5159" s="98"/>
      <c r="R5159" s="98"/>
      <c r="S5159" s="98"/>
      <c r="T5159" s="98"/>
      <c r="U5159" s="98"/>
      <c r="V5159" s="98"/>
      <c r="W5159" s="98"/>
      <c r="X5159" s="98"/>
      <c r="Y5159" s="98"/>
      <c r="Z5159" s="98"/>
      <c r="AA5159" s="98"/>
      <c r="AB5159" s="98"/>
      <c r="AC5159" s="98"/>
    </row>
    <row r="5160" spans="1:29" s="80" customFormat="1" hidden="1" x14ac:dyDescent="0.25">
      <c r="A5160" s="217"/>
      <c r="B5160" s="217"/>
      <c r="C5160" s="218"/>
      <c r="D5160" s="217"/>
      <c r="E5160" s="219"/>
      <c r="F5160" s="233">
        <v>513</v>
      </c>
      <c r="G5160" s="493" t="s">
        <v>3767</v>
      </c>
      <c r="H5160" s="220"/>
      <c r="I5160" s="221"/>
      <c r="J5160" s="221">
        <f t="shared" si="374"/>
        <v>0</v>
      </c>
      <c r="K5160" s="221"/>
      <c r="L5160" s="221"/>
      <c r="M5160" s="221">
        <f t="shared" si="375"/>
        <v>0</v>
      </c>
      <c r="N5160" s="722"/>
      <c r="O5160" s="115"/>
      <c r="P5160" s="98"/>
      <c r="Q5160" s="98"/>
      <c r="R5160" s="98"/>
      <c r="S5160" s="98"/>
      <c r="T5160" s="98"/>
      <c r="U5160" s="98"/>
      <c r="V5160" s="98"/>
      <c r="W5160" s="98"/>
      <c r="X5160" s="98"/>
      <c r="Y5160" s="98"/>
      <c r="Z5160" s="98"/>
      <c r="AA5160" s="98"/>
      <c r="AB5160" s="98"/>
      <c r="AC5160" s="98"/>
    </row>
    <row r="5161" spans="1:29" s="80" customFormat="1" hidden="1" x14ac:dyDescent="0.25">
      <c r="A5161" s="217"/>
      <c r="B5161" s="217"/>
      <c r="C5161" s="218"/>
      <c r="D5161" s="217"/>
      <c r="E5161" s="219"/>
      <c r="F5161" s="233">
        <v>514</v>
      </c>
      <c r="G5161" s="493" t="s">
        <v>3768</v>
      </c>
      <c r="H5161" s="220"/>
      <c r="I5161" s="221"/>
      <c r="J5161" s="221">
        <f t="shared" si="374"/>
        <v>0</v>
      </c>
      <c r="K5161" s="221"/>
      <c r="L5161" s="221"/>
      <c r="M5161" s="221">
        <f t="shared" si="375"/>
        <v>0</v>
      </c>
      <c r="N5161" s="722"/>
      <c r="O5161" s="115"/>
      <c r="P5161" s="98"/>
      <c r="Q5161" s="98"/>
      <c r="R5161" s="98"/>
      <c r="S5161" s="98"/>
      <c r="T5161" s="98"/>
      <c r="U5161" s="98"/>
      <c r="V5161" s="98"/>
      <c r="W5161" s="98"/>
      <c r="X5161" s="98"/>
      <c r="Y5161" s="98"/>
      <c r="Z5161" s="98"/>
      <c r="AA5161" s="98"/>
      <c r="AB5161" s="98"/>
      <c r="AC5161" s="98"/>
    </row>
    <row r="5162" spans="1:29" s="80" customFormat="1" hidden="1" x14ac:dyDescent="0.25">
      <c r="A5162" s="217"/>
      <c r="B5162" s="217"/>
      <c r="C5162" s="218"/>
      <c r="D5162" s="217"/>
      <c r="E5162" s="219"/>
      <c r="F5162" s="233">
        <v>515</v>
      </c>
      <c r="G5162" s="493" t="s">
        <v>3651</v>
      </c>
      <c r="H5162" s="220"/>
      <c r="I5162" s="221"/>
      <c r="J5162" s="221">
        <f t="shared" si="374"/>
        <v>0</v>
      </c>
      <c r="K5162" s="221"/>
      <c r="L5162" s="221"/>
      <c r="M5162" s="221">
        <f t="shared" si="375"/>
        <v>0</v>
      </c>
      <c r="N5162" s="722"/>
      <c r="O5162" s="115"/>
      <c r="P5162" s="98"/>
      <c r="Q5162" s="98"/>
      <c r="R5162" s="98"/>
      <c r="S5162" s="98"/>
      <c r="T5162" s="98"/>
      <c r="U5162" s="98"/>
      <c r="V5162" s="98"/>
      <c r="W5162" s="98"/>
      <c r="X5162" s="98"/>
      <c r="Y5162" s="98"/>
      <c r="Z5162" s="98"/>
      <c r="AA5162" s="98"/>
      <c r="AB5162" s="98"/>
      <c r="AC5162" s="98"/>
    </row>
    <row r="5163" spans="1:29" s="80" customFormat="1" hidden="1" x14ac:dyDescent="0.25">
      <c r="A5163" s="217"/>
      <c r="B5163" s="217"/>
      <c r="C5163" s="218"/>
      <c r="D5163" s="217"/>
      <c r="E5163" s="219"/>
      <c r="F5163" s="233">
        <v>521</v>
      </c>
      <c r="G5163" s="493" t="s">
        <v>3769</v>
      </c>
      <c r="H5163" s="220"/>
      <c r="I5163" s="221"/>
      <c r="J5163" s="221">
        <f t="shared" si="374"/>
        <v>0</v>
      </c>
      <c r="K5163" s="221"/>
      <c r="L5163" s="221"/>
      <c r="M5163" s="221">
        <f t="shared" si="375"/>
        <v>0</v>
      </c>
      <c r="N5163" s="722"/>
      <c r="O5163" s="115"/>
      <c r="P5163" s="98"/>
      <c r="Q5163" s="98"/>
      <c r="R5163" s="98"/>
      <c r="S5163" s="98"/>
      <c r="T5163" s="98"/>
      <c r="U5163" s="98"/>
      <c r="V5163" s="98"/>
      <c r="W5163" s="98"/>
      <c r="X5163" s="98"/>
      <c r="Y5163" s="98"/>
      <c r="Z5163" s="98"/>
      <c r="AA5163" s="98"/>
      <c r="AB5163" s="98"/>
      <c r="AC5163" s="98"/>
    </row>
    <row r="5164" spans="1:29" s="80" customFormat="1" hidden="1" x14ac:dyDescent="0.25">
      <c r="A5164" s="217"/>
      <c r="B5164" s="217"/>
      <c r="C5164" s="218"/>
      <c r="D5164" s="217"/>
      <c r="E5164" s="219"/>
      <c r="F5164" s="233">
        <v>522</v>
      </c>
      <c r="G5164" s="493" t="s">
        <v>3770</v>
      </c>
      <c r="H5164" s="220"/>
      <c r="I5164" s="221"/>
      <c r="J5164" s="221">
        <f t="shared" si="374"/>
        <v>0</v>
      </c>
      <c r="K5164" s="221"/>
      <c r="L5164" s="221"/>
      <c r="M5164" s="221">
        <f t="shared" si="375"/>
        <v>0</v>
      </c>
      <c r="N5164" s="722"/>
      <c r="O5164" s="115"/>
      <c r="P5164" s="98"/>
      <c r="Q5164" s="98"/>
      <c r="R5164" s="98"/>
      <c r="S5164" s="98"/>
      <c r="T5164" s="98"/>
      <c r="U5164" s="98"/>
      <c r="V5164" s="98"/>
      <c r="W5164" s="98"/>
      <c r="X5164" s="98"/>
      <c r="Y5164" s="98"/>
      <c r="Z5164" s="98"/>
      <c r="AA5164" s="98"/>
      <c r="AB5164" s="98"/>
      <c r="AC5164" s="98"/>
    </row>
    <row r="5165" spans="1:29" s="80" customFormat="1" hidden="1" x14ac:dyDescent="0.25">
      <c r="A5165" s="217"/>
      <c r="B5165" s="217"/>
      <c r="C5165" s="218"/>
      <c r="D5165" s="217"/>
      <c r="E5165" s="219"/>
      <c r="F5165" s="233">
        <v>523</v>
      </c>
      <c r="G5165" s="493" t="s">
        <v>3652</v>
      </c>
      <c r="H5165" s="220"/>
      <c r="I5165" s="221"/>
      <c r="J5165" s="221">
        <f t="shared" si="374"/>
        <v>0</v>
      </c>
      <c r="K5165" s="221"/>
      <c r="L5165" s="221"/>
      <c r="M5165" s="221">
        <f t="shared" si="375"/>
        <v>0</v>
      </c>
      <c r="N5165" s="722"/>
      <c r="O5165" s="115"/>
      <c r="P5165" s="98"/>
      <c r="Q5165" s="98"/>
      <c r="R5165" s="98"/>
      <c r="S5165" s="98"/>
      <c r="T5165" s="98"/>
      <c r="U5165" s="98"/>
      <c r="V5165" s="98"/>
      <c r="W5165" s="98"/>
      <c r="X5165" s="98"/>
      <c r="Y5165" s="98"/>
      <c r="Z5165" s="98"/>
      <c r="AA5165" s="98"/>
      <c r="AB5165" s="98"/>
      <c r="AC5165" s="98"/>
    </row>
    <row r="5166" spans="1:29" s="80" customFormat="1" hidden="1" x14ac:dyDescent="0.25">
      <c r="A5166" s="217"/>
      <c r="B5166" s="217"/>
      <c r="C5166" s="218"/>
      <c r="D5166" s="217"/>
      <c r="E5166" s="219"/>
      <c r="F5166" s="233">
        <v>531</v>
      </c>
      <c r="G5166" s="494" t="s">
        <v>3746</v>
      </c>
      <c r="H5166" s="220"/>
      <c r="I5166" s="221"/>
      <c r="J5166" s="221">
        <f t="shared" si="374"/>
        <v>0</v>
      </c>
      <c r="K5166" s="221"/>
      <c r="L5166" s="221"/>
      <c r="M5166" s="221">
        <f t="shared" si="375"/>
        <v>0</v>
      </c>
      <c r="N5166" s="722"/>
      <c r="O5166" s="115"/>
      <c r="P5166" s="98"/>
      <c r="Q5166" s="98"/>
      <c r="R5166" s="98"/>
      <c r="S5166" s="98"/>
      <c r="T5166" s="98"/>
      <c r="U5166" s="98"/>
      <c r="V5166" s="98"/>
      <c r="W5166" s="98"/>
      <c r="X5166" s="98"/>
      <c r="Y5166" s="98"/>
      <c r="Z5166" s="98"/>
      <c r="AA5166" s="98"/>
      <c r="AB5166" s="98"/>
      <c r="AC5166" s="98"/>
    </row>
    <row r="5167" spans="1:29" s="80" customFormat="1" hidden="1" x14ac:dyDescent="0.25">
      <c r="A5167" s="217"/>
      <c r="B5167" s="217"/>
      <c r="C5167" s="218"/>
      <c r="D5167" s="217"/>
      <c r="E5167" s="219"/>
      <c r="F5167" s="233">
        <v>541</v>
      </c>
      <c r="G5167" s="493" t="s">
        <v>3771</v>
      </c>
      <c r="H5167" s="220"/>
      <c r="I5167" s="221"/>
      <c r="J5167" s="221">
        <f t="shared" si="374"/>
        <v>0</v>
      </c>
      <c r="K5167" s="221"/>
      <c r="L5167" s="221"/>
      <c r="M5167" s="221">
        <f t="shared" si="375"/>
        <v>0</v>
      </c>
      <c r="N5167" s="722"/>
      <c r="O5167" s="115"/>
      <c r="P5167" s="98"/>
      <c r="Q5167" s="98"/>
      <c r="R5167" s="98"/>
      <c r="S5167" s="98"/>
      <c r="T5167" s="98"/>
      <c r="U5167" s="98"/>
      <c r="V5167" s="98"/>
      <c r="W5167" s="98"/>
      <c r="X5167" s="98"/>
      <c r="Y5167" s="98"/>
      <c r="Z5167" s="98"/>
      <c r="AA5167" s="98"/>
      <c r="AB5167" s="98"/>
      <c r="AC5167" s="98"/>
    </row>
    <row r="5168" spans="1:29" s="80" customFormat="1" hidden="1" x14ac:dyDescent="0.25">
      <c r="A5168" s="217"/>
      <c r="B5168" s="217"/>
      <c r="C5168" s="218"/>
      <c r="D5168" s="217"/>
      <c r="E5168" s="219"/>
      <c r="F5168" s="233">
        <v>542</v>
      </c>
      <c r="G5168" s="493" t="s">
        <v>3772</v>
      </c>
      <c r="H5168" s="220"/>
      <c r="I5168" s="221"/>
      <c r="J5168" s="221">
        <f t="shared" si="374"/>
        <v>0</v>
      </c>
      <c r="K5168" s="221"/>
      <c r="L5168" s="221"/>
      <c r="M5168" s="221">
        <f t="shared" si="375"/>
        <v>0</v>
      </c>
      <c r="N5168" s="722"/>
      <c r="O5168" s="115"/>
      <c r="P5168" s="98"/>
      <c r="Q5168" s="98"/>
      <c r="R5168" s="98"/>
      <c r="S5168" s="98"/>
      <c r="T5168" s="98"/>
      <c r="U5168" s="98"/>
      <c r="V5168" s="98"/>
      <c r="W5168" s="98"/>
      <c r="X5168" s="98"/>
      <c r="Y5168" s="98"/>
      <c r="Z5168" s="98"/>
      <c r="AA5168" s="98"/>
      <c r="AB5168" s="98"/>
      <c r="AC5168" s="98"/>
    </row>
    <row r="5169" spans="1:29" s="80" customFormat="1" hidden="1" x14ac:dyDescent="0.25">
      <c r="A5169" s="217"/>
      <c r="B5169" s="217"/>
      <c r="C5169" s="218"/>
      <c r="D5169" s="217"/>
      <c r="E5169" s="219"/>
      <c r="F5169" s="233">
        <v>543</v>
      </c>
      <c r="G5169" s="493" t="s">
        <v>3653</v>
      </c>
      <c r="H5169" s="220"/>
      <c r="I5169" s="221"/>
      <c r="J5169" s="221">
        <f t="shared" si="374"/>
        <v>0</v>
      </c>
      <c r="K5169" s="221"/>
      <c r="L5169" s="221"/>
      <c r="M5169" s="221">
        <f t="shared" si="375"/>
        <v>0</v>
      </c>
      <c r="N5169" s="722"/>
      <c r="O5169" s="115"/>
      <c r="P5169" s="98"/>
      <c r="Q5169" s="98"/>
      <c r="R5169" s="98"/>
      <c r="S5169" s="98"/>
      <c r="T5169" s="98"/>
      <c r="U5169" s="98"/>
      <c r="V5169" s="98"/>
      <c r="W5169" s="98"/>
      <c r="X5169" s="98"/>
      <c r="Y5169" s="98"/>
      <c r="Z5169" s="98"/>
      <c r="AA5169" s="98"/>
      <c r="AB5169" s="98"/>
      <c r="AC5169" s="98"/>
    </row>
    <row r="5170" spans="1:29" s="80" customFormat="1" ht="45" hidden="1" x14ac:dyDescent="0.25">
      <c r="A5170" s="217"/>
      <c r="B5170" s="217"/>
      <c r="C5170" s="218"/>
      <c r="D5170" s="217"/>
      <c r="E5170" s="219"/>
      <c r="F5170" s="233">
        <v>551</v>
      </c>
      <c r="G5170" s="493" t="s">
        <v>3747</v>
      </c>
      <c r="H5170" s="220"/>
      <c r="I5170" s="221"/>
      <c r="J5170" s="221">
        <f t="shared" si="374"/>
        <v>0</v>
      </c>
      <c r="K5170" s="221"/>
      <c r="L5170" s="221"/>
      <c r="M5170" s="221">
        <f t="shared" si="375"/>
        <v>0</v>
      </c>
      <c r="N5170" s="722"/>
      <c r="O5170" s="115"/>
      <c r="P5170" s="98"/>
      <c r="Q5170" s="98"/>
      <c r="R5170" s="98"/>
      <c r="S5170" s="98"/>
      <c r="T5170" s="98"/>
      <c r="U5170" s="98"/>
      <c r="V5170" s="98"/>
      <c r="W5170" s="98"/>
      <c r="X5170" s="98"/>
      <c r="Y5170" s="98"/>
      <c r="Z5170" s="98"/>
      <c r="AA5170" s="98"/>
      <c r="AB5170" s="98"/>
      <c r="AC5170" s="98"/>
    </row>
    <row r="5171" spans="1:29" s="80" customFormat="1" hidden="1" x14ac:dyDescent="0.25">
      <c r="A5171" s="217"/>
      <c r="B5171" s="217"/>
      <c r="C5171" s="218"/>
      <c r="D5171" s="217"/>
      <c r="E5171" s="219"/>
      <c r="F5171" s="233">
        <v>611</v>
      </c>
      <c r="G5171" s="494" t="s">
        <v>3654</v>
      </c>
      <c r="H5171" s="220"/>
      <c r="I5171" s="221"/>
      <c r="J5171" s="221">
        <f t="shared" si="374"/>
        <v>0</v>
      </c>
      <c r="K5171" s="221"/>
      <c r="L5171" s="221"/>
      <c r="M5171" s="221">
        <f t="shared" si="375"/>
        <v>0</v>
      </c>
      <c r="N5171" s="722"/>
      <c r="O5171" s="115"/>
      <c r="P5171" s="98"/>
      <c r="Q5171" s="98"/>
      <c r="R5171" s="98"/>
      <c r="S5171" s="98"/>
      <c r="T5171" s="98"/>
      <c r="U5171" s="98"/>
      <c r="V5171" s="98"/>
      <c r="W5171" s="98"/>
      <c r="X5171" s="98"/>
      <c r="Y5171" s="98"/>
      <c r="Z5171" s="98"/>
      <c r="AA5171" s="98"/>
      <c r="AB5171" s="98"/>
      <c r="AC5171" s="98"/>
    </row>
    <row r="5172" spans="1:29" s="80" customFormat="1" hidden="1" x14ac:dyDescent="0.25">
      <c r="A5172" s="217"/>
      <c r="B5172" s="217"/>
      <c r="C5172" s="218"/>
      <c r="D5172" s="217"/>
      <c r="E5172" s="219"/>
      <c r="F5172" s="233">
        <v>620</v>
      </c>
      <c r="G5172" s="494" t="s">
        <v>73</v>
      </c>
      <c r="H5172" s="220"/>
      <c r="I5172" s="221"/>
      <c r="J5172" s="221">
        <f t="shared" si="374"/>
        <v>0</v>
      </c>
      <c r="K5172" s="221"/>
      <c r="L5172" s="221"/>
      <c r="M5172" s="221">
        <f t="shared" si="375"/>
        <v>0</v>
      </c>
      <c r="N5172" s="722"/>
      <c r="O5172" s="115"/>
      <c r="P5172" s="98"/>
      <c r="Q5172" s="98"/>
      <c r="R5172" s="98"/>
      <c r="S5172" s="98"/>
      <c r="T5172" s="98"/>
      <c r="U5172" s="98"/>
      <c r="V5172" s="98"/>
      <c r="W5172" s="98"/>
      <c r="X5172" s="98"/>
      <c r="Y5172" s="98"/>
      <c r="Z5172" s="98"/>
      <c r="AA5172" s="98"/>
      <c r="AB5172" s="98"/>
      <c r="AC5172" s="98"/>
    </row>
    <row r="5173" spans="1:29" s="80" customFormat="1" x14ac:dyDescent="0.25">
      <c r="A5173" s="217"/>
      <c r="B5173" s="217"/>
      <c r="C5173" s="218"/>
      <c r="D5173" s="217"/>
      <c r="E5173" s="234"/>
      <c r="F5173" s="233"/>
      <c r="G5173" s="496" t="s">
        <v>3901</v>
      </c>
      <c r="H5173" s="235"/>
      <c r="I5173" s="236"/>
      <c r="J5173" s="237"/>
      <c r="K5173" s="237"/>
      <c r="L5173" s="237"/>
      <c r="M5173" s="237"/>
      <c r="N5173" s="723"/>
      <c r="O5173" s="115"/>
      <c r="P5173" s="98"/>
      <c r="Q5173" s="98"/>
      <c r="R5173" s="98"/>
      <c r="S5173" s="98"/>
      <c r="T5173" s="98"/>
      <c r="U5173" s="98"/>
      <c r="V5173" s="98"/>
      <c r="W5173" s="98"/>
      <c r="X5173" s="98"/>
      <c r="Y5173" s="98"/>
      <c r="Z5173" s="98"/>
      <c r="AA5173" s="98"/>
      <c r="AB5173" s="98"/>
      <c r="AC5173" s="98"/>
    </row>
    <row r="5174" spans="1:29" s="80" customFormat="1" ht="15" customHeight="1" x14ac:dyDescent="0.25">
      <c r="A5174" s="217"/>
      <c r="B5174" s="217"/>
      <c r="C5174" s="218"/>
      <c r="D5174" s="217"/>
      <c r="E5174" s="219"/>
      <c r="F5174" s="238" t="s">
        <v>219</v>
      </c>
      <c r="G5174" s="497" t="s">
        <v>220</v>
      </c>
      <c r="H5174" s="220">
        <v>2370000</v>
      </c>
      <c r="I5174" s="221"/>
      <c r="J5174" s="221">
        <f t="shared" ref="J5174:J5189" si="376">SUM(H5174:I5174)</f>
        <v>2370000</v>
      </c>
      <c r="K5174" s="221">
        <v>0</v>
      </c>
      <c r="L5174" s="221"/>
      <c r="M5174" s="221">
        <f t="shared" ref="M5174:M5189" si="377">SUM(K5174:L5174)</f>
        <v>0</v>
      </c>
      <c r="N5174" s="722"/>
      <c r="O5174" s="115"/>
      <c r="P5174" s="98"/>
      <c r="Q5174" s="98"/>
      <c r="R5174" s="98"/>
      <c r="S5174" s="98"/>
      <c r="T5174" s="98"/>
      <c r="U5174" s="98"/>
      <c r="V5174" s="98"/>
      <c r="W5174" s="98"/>
      <c r="X5174" s="98"/>
      <c r="Y5174" s="98"/>
      <c r="Z5174" s="98"/>
      <c r="AA5174" s="98"/>
      <c r="AB5174" s="98"/>
      <c r="AC5174" s="98"/>
    </row>
    <row r="5175" spans="1:29" s="80" customFormat="1" hidden="1" x14ac:dyDescent="0.25">
      <c r="A5175" s="217"/>
      <c r="B5175" s="217"/>
      <c r="C5175" s="218"/>
      <c r="D5175" s="217"/>
      <c r="E5175" s="219"/>
      <c r="F5175" s="238" t="s">
        <v>221</v>
      </c>
      <c r="G5175" s="497" t="s">
        <v>222</v>
      </c>
      <c r="H5175" s="220"/>
      <c r="I5175" s="221"/>
      <c r="J5175" s="221">
        <f t="shared" si="376"/>
        <v>0</v>
      </c>
      <c r="K5175" s="221"/>
      <c r="L5175" s="221"/>
      <c r="M5175" s="221">
        <f t="shared" si="377"/>
        <v>0</v>
      </c>
      <c r="N5175" s="722"/>
      <c r="O5175" s="115"/>
      <c r="P5175" s="98"/>
      <c r="Q5175" s="98"/>
      <c r="R5175" s="98"/>
      <c r="S5175" s="98"/>
      <c r="T5175" s="98"/>
      <c r="U5175" s="98"/>
      <c r="V5175" s="98"/>
      <c r="W5175" s="98"/>
      <c r="X5175" s="98"/>
      <c r="Y5175" s="98"/>
      <c r="Z5175" s="98"/>
      <c r="AA5175" s="98"/>
      <c r="AB5175" s="98"/>
      <c r="AC5175" s="98"/>
    </row>
    <row r="5176" spans="1:29" s="80" customFormat="1" hidden="1" x14ac:dyDescent="0.25">
      <c r="A5176" s="217"/>
      <c r="B5176" s="217"/>
      <c r="C5176" s="218"/>
      <c r="D5176" s="217"/>
      <c r="E5176" s="219"/>
      <c r="F5176" s="238" t="s">
        <v>223</v>
      </c>
      <c r="G5176" s="497" t="s">
        <v>224</v>
      </c>
      <c r="H5176" s="220"/>
      <c r="I5176" s="221"/>
      <c r="J5176" s="221">
        <f t="shared" si="376"/>
        <v>0</v>
      </c>
      <c r="K5176" s="221"/>
      <c r="L5176" s="221"/>
      <c r="M5176" s="221">
        <f t="shared" si="377"/>
        <v>0</v>
      </c>
      <c r="N5176" s="722"/>
      <c r="O5176" s="115"/>
      <c r="P5176" s="98"/>
      <c r="Q5176" s="98"/>
      <c r="R5176" s="98"/>
      <c r="S5176" s="98"/>
      <c r="T5176" s="98"/>
      <c r="U5176" s="98"/>
      <c r="V5176" s="98"/>
      <c r="W5176" s="98"/>
      <c r="X5176" s="98"/>
      <c r="Y5176" s="98"/>
      <c r="Z5176" s="98"/>
      <c r="AA5176" s="98"/>
      <c r="AB5176" s="98"/>
      <c r="AC5176" s="98"/>
    </row>
    <row r="5177" spans="1:29" s="80" customFormat="1" hidden="1" x14ac:dyDescent="0.25">
      <c r="A5177" s="217"/>
      <c r="B5177" s="217"/>
      <c r="C5177" s="218"/>
      <c r="D5177" s="217"/>
      <c r="E5177" s="219"/>
      <c r="F5177" s="238" t="s">
        <v>225</v>
      </c>
      <c r="G5177" s="497" t="s">
        <v>226</v>
      </c>
      <c r="H5177" s="220"/>
      <c r="I5177" s="221"/>
      <c r="J5177" s="221">
        <f t="shared" si="376"/>
        <v>0</v>
      </c>
      <c r="K5177" s="221"/>
      <c r="L5177" s="221"/>
      <c r="M5177" s="221">
        <f t="shared" si="377"/>
        <v>0</v>
      </c>
      <c r="N5177" s="722"/>
      <c r="O5177" s="115"/>
      <c r="P5177" s="98"/>
      <c r="Q5177" s="98"/>
      <c r="R5177" s="98"/>
      <c r="S5177" s="98"/>
      <c r="T5177" s="98"/>
      <c r="U5177" s="98"/>
      <c r="V5177" s="98"/>
      <c r="W5177" s="98"/>
      <c r="X5177" s="98"/>
      <c r="Y5177" s="98"/>
      <c r="Z5177" s="98"/>
      <c r="AA5177" s="98"/>
      <c r="AB5177" s="98"/>
      <c r="AC5177" s="98"/>
    </row>
    <row r="5178" spans="1:29" s="80" customFormat="1" hidden="1" x14ac:dyDescent="0.25">
      <c r="A5178" s="217"/>
      <c r="B5178" s="217"/>
      <c r="C5178" s="218"/>
      <c r="D5178" s="217"/>
      <c r="E5178" s="219"/>
      <c r="F5178" s="238" t="s">
        <v>227</v>
      </c>
      <c r="G5178" s="497" t="s">
        <v>228</v>
      </c>
      <c r="H5178" s="220"/>
      <c r="I5178" s="221"/>
      <c r="J5178" s="221">
        <f t="shared" si="376"/>
        <v>0</v>
      </c>
      <c r="K5178" s="221"/>
      <c r="L5178" s="221"/>
      <c r="M5178" s="221">
        <f t="shared" si="377"/>
        <v>0</v>
      </c>
      <c r="N5178" s="722"/>
      <c r="O5178" s="115"/>
      <c r="P5178" s="98"/>
      <c r="Q5178" s="98"/>
      <c r="R5178" s="98"/>
      <c r="S5178" s="98"/>
      <c r="T5178" s="98"/>
      <c r="U5178" s="98"/>
      <c r="V5178" s="98"/>
      <c r="W5178" s="98"/>
      <c r="X5178" s="98"/>
      <c r="Y5178" s="98"/>
      <c r="Z5178" s="98"/>
      <c r="AA5178" s="98"/>
      <c r="AB5178" s="98"/>
      <c r="AC5178" s="98"/>
    </row>
    <row r="5179" spans="1:29" s="80" customFormat="1" hidden="1" x14ac:dyDescent="0.25">
      <c r="A5179" s="217"/>
      <c r="B5179" s="217"/>
      <c r="C5179" s="218"/>
      <c r="D5179" s="217"/>
      <c r="E5179" s="219"/>
      <c r="F5179" s="238" t="s">
        <v>229</v>
      </c>
      <c r="G5179" s="497" t="s">
        <v>230</v>
      </c>
      <c r="H5179" s="220"/>
      <c r="I5179" s="221"/>
      <c r="J5179" s="221">
        <f t="shared" si="376"/>
        <v>0</v>
      </c>
      <c r="K5179" s="221"/>
      <c r="L5179" s="221"/>
      <c r="M5179" s="221">
        <f t="shared" si="377"/>
        <v>0</v>
      </c>
      <c r="N5179" s="722"/>
      <c r="O5179" s="115"/>
      <c r="P5179" s="98"/>
      <c r="Q5179" s="98"/>
      <c r="R5179" s="98"/>
      <c r="S5179" s="98"/>
      <c r="T5179" s="98"/>
      <c r="U5179" s="98"/>
      <c r="V5179" s="98"/>
      <c r="W5179" s="98"/>
      <c r="X5179" s="98"/>
      <c r="Y5179" s="98"/>
      <c r="Z5179" s="98"/>
      <c r="AA5179" s="98"/>
      <c r="AB5179" s="98"/>
      <c r="AC5179" s="98"/>
    </row>
    <row r="5180" spans="1:29" s="80" customFormat="1" hidden="1" x14ac:dyDescent="0.25">
      <c r="A5180" s="217"/>
      <c r="B5180" s="217"/>
      <c r="C5180" s="218"/>
      <c r="D5180" s="217"/>
      <c r="E5180" s="219"/>
      <c r="F5180" s="238" t="s">
        <v>231</v>
      </c>
      <c r="G5180" s="497" t="s">
        <v>4115</v>
      </c>
      <c r="H5180" s="220"/>
      <c r="I5180" s="221"/>
      <c r="J5180" s="221">
        <f t="shared" si="376"/>
        <v>0</v>
      </c>
      <c r="K5180" s="221"/>
      <c r="L5180" s="221"/>
      <c r="M5180" s="221">
        <f t="shared" si="377"/>
        <v>0</v>
      </c>
      <c r="N5180" s="722"/>
      <c r="O5180" s="115"/>
      <c r="P5180" s="98"/>
      <c r="Q5180" s="98"/>
      <c r="R5180" s="98"/>
      <c r="S5180" s="98"/>
      <c r="T5180" s="98"/>
      <c r="U5180" s="98"/>
      <c r="V5180" s="98"/>
      <c r="W5180" s="98"/>
      <c r="X5180" s="98"/>
      <c r="Y5180" s="98"/>
      <c r="Z5180" s="98"/>
      <c r="AA5180" s="98"/>
      <c r="AB5180" s="98"/>
      <c r="AC5180" s="98"/>
    </row>
    <row r="5181" spans="1:29" s="80" customFormat="1" hidden="1" x14ac:dyDescent="0.25">
      <c r="A5181" s="217"/>
      <c r="B5181" s="217"/>
      <c r="C5181" s="218"/>
      <c r="D5181" s="217"/>
      <c r="E5181" s="219"/>
      <c r="F5181" s="238" t="s">
        <v>232</v>
      </c>
      <c r="G5181" s="497" t="s">
        <v>4114</v>
      </c>
      <c r="H5181" s="220"/>
      <c r="I5181" s="221"/>
      <c r="J5181" s="221">
        <f t="shared" si="376"/>
        <v>0</v>
      </c>
      <c r="K5181" s="221"/>
      <c r="L5181" s="221"/>
      <c r="M5181" s="221">
        <f t="shared" si="377"/>
        <v>0</v>
      </c>
      <c r="N5181" s="722"/>
      <c r="O5181" s="115"/>
      <c r="P5181" s="98"/>
      <c r="Q5181" s="98"/>
      <c r="R5181" s="98"/>
      <c r="S5181" s="98"/>
      <c r="T5181" s="98"/>
      <c r="U5181" s="98"/>
      <c r="V5181" s="98"/>
      <c r="W5181" s="98"/>
      <c r="X5181" s="98"/>
      <c r="Y5181" s="98"/>
      <c r="Z5181" s="98"/>
      <c r="AA5181" s="98"/>
      <c r="AB5181" s="98"/>
      <c r="AC5181" s="98"/>
    </row>
    <row r="5182" spans="1:29" s="80" customFormat="1" hidden="1" x14ac:dyDescent="0.25">
      <c r="A5182" s="217"/>
      <c r="B5182" s="217"/>
      <c r="C5182" s="218"/>
      <c r="D5182" s="217"/>
      <c r="E5182" s="219"/>
      <c r="F5182" s="238" t="s">
        <v>233</v>
      </c>
      <c r="G5182" s="497" t="s">
        <v>42</v>
      </c>
      <c r="H5182" s="220"/>
      <c r="I5182" s="221"/>
      <c r="J5182" s="221">
        <f t="shared" si="376"/>
        <v>0</v>
      </c>
      <c r="K5182" s="221"/>
      <c r="L5182" s="221"/>
      <c r="M5182" s="221">
        <f t="shared" si="377"/>
        <v>0</v>
      </c>
      <c r="N5182" s="722"/>
      <c r="O5182" s="115"/>
      <c r="P5182" s="98"/>
      <c r="Q5182" s="98"/>
      <c r="R5182" s="98"/>
      <c r="S5182" s="98"/>
      <c r="T5182" s="98"/>
      <c r="U5182" s="98"/>
      <c r="V5182" s="98"/>
      <c r="W5182" s="98"/>
      <c r="X5182" s="98"/>
      <c r="Y5182" s="98"/>
      <c r="Z5182" s="98"/>
      <c r="AA5182" s="98"/>
      <c r="AB5182" s="98"/>
      <c r="AC5182" s="98"/>
    </row>
    <row r="5183" spans="1:29" s="80" customFormat="1" hidden="1" x14ac:dyDescent="0.25">
      <c r="A5183" s="217"/>
      <c r="B5183" s="217"/>
      <c r="C5183" s="218"/>
      <c r="D5183" s="217"/>
      <c r="E5183" s="219"/>
      <c r="F5183" s="238" t="s">
        <v>234</v>
      </c>
      <c r="G5183" s="497" t="s">
        <v>235</v>
      </c>
      <c r="H5183" s="220"/>
      <c r="I5183" s="221"/>
      <c r="J5183" s="221">
        <f t="shared" si="376"/>
        <v>0</v>
      </c>
      <c r="K5183" s="221"/>
      <c r="L5183" s="221"/>
      <c r="M5183" s="221">
        <f t="shared" si="377"/>
        <v>0</v>
      </c>
      <c r="N5183" s="722"/>
      <c r="O5183" s="115"/>
      <c r="P5183" s="98"/>
      <c r="Q5183" s="98"/>
      <c r="R5183" s="98"/>
      <c r="S5183" s="98"/>
      <c r="T5183" s="98"/>
      <c r="U5183" s="98"/>
      <c r="V5183" s="98"/>
      <c r="W5183" s="98"/>
      <c r="X5183" s="98"/>
      <c r="Y5183" s="98"/>
      <c r="Z5183" s="98"/>
      <c r="AA5183" s="98"/>
      <c r="AB5183" s="98"/>
      <c r="AC5183" s="98"/>
    </row>
    <row r="5184" spans="1:29" s="80" customFormat="1" hidden="1" x14ac:dyDescent="0.25">
      <c r="A5184" s="217"/>
      <c r="B5184" s="217"/>
      <c r="C5184" s="218"/>
      <c r="D5184" s="217"/>
      <c r="E5184" s="219"/>
      <c r="F5184" s="238" t="s">
        <v>236</v>
      </c>
      <c r="G5184" s="497" t="s">
        <v>237</v>
      </c>
      <c r="H5184" s="220"/>
      <c r="I5184" s="221"/>
      <c r="J5184" s="221">
        <f t="shared" si="376"/>
        <v>0</v>
      </c>
      <c r="K5184" s="221"/>
      <c r="L5184" s="221"/>
      <c r="M5184" s="221">
        <f t="shared" si="377"/>
        <v>0</v>
      </c>
      <c r="N5184" s="722"/>
      <c r="O5184" s="115"/>
      <c r="P5184" s="98"/>
      <c r="Q5184" s="98"/>
      <c r="R5184" s="98"/>
      <c r="S5184" s="98"/>
      <c r="T5184" s="98"/>
      <c r="U5184" s="98"/>
      <c r="V5184" s="98"/>
      <c r="W5184" s="98"/>
      <c r="X5184" s="98"/>
      <c r="Y5184" s="98"/>
      <c r="Z5184" s="98"/>
      <c r="AA5184" s="98"/>
      <c r="AB5184" s="98"/>
      <c r="AC5184" s="98"/>
    </row>
    <row r="5185" spans="1:29" s="80" customFormat="1" ht="30" hidden="1" x14ac:dyDescent="0.25">
      <c r="A5185" s="217"/>
      <c r="B5185" s="217"/>
      <c r="C5185" s="218"/>
      <c r="D5185" s="217"/>
      <c r="E5185" s="219"/>
      <c r="F5185" s="238" t="s">
        <v>238</v>
      </c>
      <c r="G5185" s="497" t="s">
        <v>239</v>
      </c>
      <c r="H5185" s="220"/>
      <c r="I5185" s="221"/>
      <c r="J5185" s="221">
        <f t="shared" si="376"/>
        <v>0</v>
      </c>
      <c r="K5185" s="221"/>
      <c r="L5185" s="221"/>
      <c r="M5185" s="221">
        <f t="shared" si="377"/>
        <v>0</v>
      </c>
      <c r="N5185" s="722"/>
      <c r="O5185" s="115"/>
      <c r="P5185" s="98"/>
      <c r="Q5185" s="98"/>
      <c r="R5185" s="98"/>
      <c r="S5185" s="98"/>
      <c r="T5185" s="98"/>
      <c r="U5185" s="98"/>
      <c r="V5185" s="98"/>
      <c r="W5185" s="98"/>
      <c r="X5185" s="98"/>
      <c r="Y5185" s="98"/>
      <c r="Z5185" s="98"/>
      <c r="AA5185" s="98"/>
      <c r="AB5185" s="98"/>
      <c r="AC5185" s="98"/>
    </row>
    <row r="5186" spans="1:29" s="80" customFormat="1" x14ac:dyDescent="0.25">
      <c r="A5186" s="217"/>
      <c r="B5186" s="217"/>
      <c r="C5186" s="218"/>
      <c r="D5186" s="217"/>
      <c r="E5186" s="219"/>
      <c r="F5186" s="238" t="s">
        <v>240</v>
      </c>
      <c r="G5186" s="497" t="s">
        <v>241</v>
      </c>
      <c r="H5186" s="220">
        <v>11000000</v>
      </c>
      <c r="I5186" s="221"/>
      <c r="J5186" s="221">
        <f t="shared" si="376"/>
        <v>11000000</v>
      </c>
      <c r="K5186" s="221">
        <v>0</v>
      </c>
      <c r="L5186" s="221"/>
      <c r="M5186" s="221">
        <f t="shared" si="377"/>
        <v>0</v>
      </c>
      <c r="N5186" s="722"/>
      <c r="O5186" s="115"/>
      <c r="P5186" s="98"/>
      <c r="Q5186" s="98"/>
      <c r="R5186" s="98"/>
      <c r="S5186" s="98"/>
      <c r="T5186" s="98"/>
      <c r="U5186" s="98"/>
      <c r="V5186" s="98"/>
      <c r="W5186" s="98"/>
      <c r="X5186" s="98"/>
      <c r="Y5186" s="98"/>
      <c r="Z5186" s="98"/>
      <c r="AA5186" s="98"/>
      <c r="AB5186" s="98"/>
      <c r="AC5186" s="98"/>
    </row>
    <row r="5187" spans="1:29" s="80" customFormat="1" ht="30" hidden="1" x14ac:dyDescent="0.25">
      <c r="A5187" s="217"/>
      <c r="B5187" s="217"/>
      <c r="C5187" s="218"/>
      <c r="D5187" s="217"/>
      <c r="E5187" s="219"/>
      <c r="F5187" s="238" t="s">
        <v>242</v>
      </c>
      <c r="G5187" s="497" t="s">
        <v>243</v>
      </c>
      <c r="H5187" s="220"/>
      <c r="I5187" s="221"/>
      <c r="J5187" s="221">
        <f t="shared" si="376"/>
        <v>0</v>
      </c>
      <c r="K5187" s="221"/>
      <c r="L5187" s="221"/>
      <c r="M5187" s="221">
        <f t="shared" si="377"/>
        <v>0</v>
      </c>
      <c r="N5187" s="722"/>
      <c r="O5187" s="115"/>
      <c r="P5187" s="98"/>
      <c r="Q5187" s="98"/>
      <c r="R5187" s="98"/>
      <c r="S5187" s="98"/>
      <c r="T5187" s="98"/>
      <c r="U5187" s="98"/>
      <c r="V5187" s="98"/>
      <c r="W5187" s="98"/>
      <c r="X5187" s="98"/>
      <c r="Y5187" s="98"/>
      <c r="Z5187" s="98"/>
      <c r="AA5187" s="98"/>
      <c r="AB5187" s="98"/>
      <c r="AC5187" s="98"/>
    </row>
    <row r="5188" spans="1:29" s="80" customFormat="1" hidden="1" x14ac:dyDescent="0.25">
      <c r="A5188" s="217"/>
      <c r="B5188" s="217"/>
      <c r="C5188" s="218"/>
      <c r="D5188" s="217"/>
      <c r="E5188" s="219"/>
      <c r="F5188" s="238" t="s">
        <v>244</v>
      </c>
      <c r="G5188" s="497" t="s">
        <v>245</v>
      </c>
      <c r="H5188" s="220"/>
      <c r="I5188" s="221"/>
      <c r="J5188" s="221">
        <f t="shared" si="376"/>
        <v>0</v>
      </c>
      <c r="K5188" s="221"/>
      <c r="L5188" s="221"/>
      <c r="M5188" s="221">
        <f t="shared" si="377"/>
        <v>0</v>
      </c>
      <c r="N5188" s="722"/>
      <c r="O5188" s="115"/>
      <c r="P5188" s="98"/>
      <c r="Q5188" s="98"/>
      <c r="R5188" s="98"/>
      <c r="S5188" s="98"/>
      <c r="T5188" s="98"/>
      <c r="U5188" s="98"/>
      <c r="V5188" s="98"/>
      <c r="W5188" s="98"/>
      <c r="X5188" s="98"/>
      <c r="Y5188" s="98"/>
      <c r="Z5188" s="98"/>
      <c r="AA5188" s="98"/>
      <c r="AB5188" s="98"/>
      <c r="AC5188" s="98"/>
    </row>
    <row r="5189" spans="1:29" s="80" customFormat="1" hidden="1" x14ac:dyDescent="0.25">
      <c r="A5189" s="217"/>
      <c r="B5189" s="217"/>
      <c r="C5189" s="218"/>
      <c r="D5189" s="217"/>
      <c r="E5189" s="219"/>
      <c r="F5189" s="238" t="s">
        <v>246</v>
      </c>
      <c r="G5189" s="497" t="s">
        <v>247</v>
      </c>
      <c r="H5189" s="220"/>
      <c r="I5189" s="221"/>
      <c r="J5189" s="221">
        <f t="shared" si="376"/>
        <v>0</v>
      </c>
      <c r="K5189" s="221"/>
      <c r="L5189" s="221"/>
      <c r="M5189" s="221">
        <f t="shared" si="377"/>
        <v>0</v>
      </c>
      <c r="N5189" s="722"/>
      <c r="O5189" s="115"/>
      <c r="P5189" s="98"/>
      <c r="Q5189" s="98"/>
      <c r="R5189" s="98"/>
      <c r="S5189" s="98"/>
      <c r="T5189" s="98"/>
      <c r="U5189" s="98"/>
      <c r="V5189" s="98"/>
      <c r="W5189" s="98"/>
      <c r="X5189" s="98"/>
      <c r="Y5189" s="98"/>
      <c r="Z5189" s="98"/>
      <c r="AA5189" s="98"/>
      <c r="AB5189" s="98"/>
      <c r="AC5189" s="98"/>
    </row>
    <row r="5190" spans="1:29" s="80" customFormat="1" ht="14.25" customHeight="1" x14ac:dyDescent="0.25">
      <c r="A5190" s="217"/>
      <c r="B5190" s="217"/>
      <c r="C5190" s="218"/>
      <c r="D5190" s="217"/>
      <c r="E5190" s="219"/>
      <c r="F5190" s="217"/>
      <c r="G5190" s="511" t="s">
        <v>3902</v>
      </c>
      <c r="H5190" s="239">
        <f>SUM(H5174:H5189)</f>
        <v>13370000</v>
      </c>
      <c r="I5190" s="240">
        <f>SUM(I5175:I5189)</f>
        <v>0</v>
      </c>
      <c r="J5190" s="240">
        <f>SUM(J5174:J5189)</f>
        <v>13370000</v>
      </c>
      <c r="K5190" s="240">
        <f>SUM(K5174:K5189)</f>
        <v>0</v>
      </c>
      <c r="L5190" s="240">
        <f>SUM(L5175:L5189)</f>
        <v>0</v>
      </c>
      <c r="M5190" s="240">
        <f>SUM(M5174:M5189)</f>
        <v>0</v>
      </c>
      <c r="N5190" s="724"/>
      <c r="O5190" s="115"/>
      <c r="P5190" s="98"/>
      <c r="Q5190" s="98"/>
      <c r="R5190" s="98"/>
      <c r="S5190" s="98"/>
      <c r="T5190" s="98"/>
      <c r="U5190" s="98"/>
      <c r="V5190" s="98"/>
      <c r="W5190" s="98"/>
      <c r="X5190" s="98"/>
      <c r="Y5190" s="98"/>
      <c r="Z5190" s="98"/>
      <c r="AA5190" s="98"/>
      <c r="AB5190" s="98"/>
      <c r="AC5190" s="98"/>
    </row>
    <row r="5191" spans="1:29" s="80" customFormat="1" ht="27.75" customHeight="1" x14ac:dyDescent="0.25">
      <c r="A5191" s="217"/>
      <c r="B5191" s="217"/>
      <c r="C5191" s="218"/>
      <c r="D5191" s="217"/>
      <c r="E5191" s="234"/>
      <c r="F5191" s="233"/>
      <c r="G5191" s="499" t="s">
        <v>4540</v>
      </c>
      <c r="H5191" s="235"/>
      <c r="I5191" s="236"/>
      <c r="J5191" s="237"/>
      <c r="K5191" s="237"/>
      <c r="L5191" s="237"/>
      <c r="M5191" s="237"/>
      <c r="N5191" s="723"/>
      <c r="O5191" s="115"/>
      <c r="P5191" s="98"/>
      <c r="Q5191" s="98"/>
      <c r="R5191" s="98"/>
      <c r="S5191" s="98"/>
      <c r="T5191" s="98"/>
      <c r="U5191" s="98"/>
      <c r="V5191" s="98"/>
      <c r="W5191" s="98"/>
      <c r="X5191" s="98"/>
      <c r="Y5191" s="98"/>
      <c r="Z5191" s="98"/>
      <c r="AA5191" s="98"/>
      <c r="AB5191" s="98"/>
      <c r="AC5191" s="98"/>
    </row>
    <row r="5192" spans="1:29" s="80" customFormat="1" ht="16.5" customHeight="1" x14ac:dyDescent="0.25">
      <c r="A5192" s="217"/>
      <c r="B5192" s="217"/>
      <c r="C5192" s="218"/>
      <c r="D5192" s="217"/>
      <c r="E5192" s="219"/>
      <c r="F5192" s="238" t="s">
        <v>219</v>
      </c>
      <c r="G5192" s="497" t="s">
        <v>220</v>
      </c>
      <c r="H5192" s="220">
        <f>SUM(H5174)</f>
        <v>2370000</v>
      </c>
      <c r="I5192" s="221"/>
      <c r="J5192" s="221">
        <f>SUM(H5192:I5192)</f>
        <v>2370000</v>
      </c>
      <c r="K5192" s="221">
        <f>SUM(K5174)</f>
        <v>0</v>
      </c>
      <c r="L5192" s="221"/>
      <c r="M5192" s="221">
        <f>SUM(K5192:L5192)</f>
        <v>0</v>
      </c>
      <c r="N5192" s="722"/>
      <c r="O5192" s="115"/>
      <c r="P5192" s="98"/>
      <c r="Q5192" s="98"/>
      <c r="R5192" s="98"/>
      <c r="S5192" s="98"/>
      <c r="T5192" s="98"/>
      <c r="U5192" s="98"/>
      <c r="V5192" s="98"/>
      <c r="W5192" s="98"/>
      <c r="X5192" s="98"/>
      <c r="Y5192" s="98"/>
      <c r="Z5192" s="98"/>
      <c r="AA5192" s="98"/>
      <c r="AB5192" s="98"/>
      <c r="AC5192" s="98"/>
    </row>
    <row r="5193" spans="1:29" s="80" customFormat="1" hidden="1" x14ac:dyDescent="0.25">
      <c r="A5193" s="217"/>
      <c r="B5193" s="217"/>
      <c r="C5193" s="218"/>
      <c r="D5193" s="217"/>
      <c r="E5193" s="219"/>
      <c r="F5193" s="238" t="s">
        <v>221</v>
      </c>
      <c r="G5193" s="497" t="s">
        <v>222</v>
      </c>
      <c r="H5193" s="220"/>
      <c r="I5193" s="221"/>
      <c r="J5193" s="221">
        <f t="shared" ref="J5193:J5207" si="378">SUM(H5193:I5193)</f>
        <v>0</v>
      </c>
      <c r="K5193" s="221"/>
      <c r="L5193" s="221"/>
      <c r="M5193" s="221">
        <f t="shared" ref="M5193:M5207" si="379">SUM(K5193:L5193)</f>
        <v>0</v>
      </c>
      <c r="N5193" s="722"/>
      <c r="O5193" s="115"/>
      <c r="P5193" s="98"/>
      <c r="Q5193" s="98"/>
      <c r="R5193" s="98"/>
      <c r="S5193" s="98"/>
      <c r="T5193" s="98"/>
      <c r="U5193" s="98"/>
      <c r="V5193" s="98"/>
      <c r="W5193" s="98"/>
      <c r="X5193" s="98"/>
      <c r="Y5193" s="98"/>
      <c r="Z5193" s="98"/>
      <c r="AA5193" s="98"/>
      <c r="AB5193" s="98"/>
      <c r="AC5193" s="98"/>
    </row>
    <row r="5194" spans="1:29" s="80" customFormat="1" hidden="1" x14ac:dyDescent="0.25">
      <c r="A5194" s="217"/>
      <c r="B5194" s="217"/>
      <c r="C5194" s="218"/>
      <c r="D5194" s="217"/>
      <c r="E5194" s="219"/>
      <c r="F5194" s="238" t="s">
        <v>223</v>
      </c>
      <c r="G5194" s="497" t="s">
        <v>224</v>
      </c>
      <c r="H5194" s="220"/>
      <c r="I5194" s="221"/>
      <c r="J5194" s="221">
        <f t="shared" si="378"/>
        <v>0</v>
      </c>
      <c r="K5194" s="221"/>
      <c r="L5194" s="221"/>
      <c r="M5194" s="221">
        <f t="shared" si="379"/>
        <v>0</v>
      </c>
      <c r="N5194" s="722"/>
      <c r="O5194" s="115"/>
      <c r="P5194" s="98"/>
      <c r="Q5194" s="98"/>
      <c r="R5194" s="98"/>
      <c r="S5194" s="98"/>
      <c r="T5194" s="98"/>
      <c r="U5194" s="98"/>
      <c r="V5194" s="98"/>
      <c r="W5194" s="98"/>
      <c r="X5194" s="98"/>
      <c r="Y5194" s="98"/>
      <c r="Z5194" s="98"/>
      <c r="AA5194" s="98"/>
      <c r="AB5194" s="98"/>
      <c r="AC5194" s="98"/>
    </row>
    <row r="5195" spans="1:29" s="80" customFormat="1" hidden="1" x14ac:dyDescent="0.25">
      <c r="A5195" s="217"/>
      <c r="B5195" s="217"/>
      <c r="C5195" s="218"/>
      <c r="D5195" s="217"/>
      <c r="E5195" s="219"/>
      <c r="F5195" s="238" t="s">
        <v>225</v>
      </c>
      <c r="G5195" s="497" t="s">
        <v>226</v>
      </c>
      <c r="H5195" s="220"/>
      <c r="I5195" s="221"/>
      <c r="J5195" s="221">
        <f t="shared" si="378"/>
        <v>0</v>
      </c>
      <c r="K5195" s="221"/>
      <c r="L5195" s="221"/>
      <c r="M5195" s="221">
        <f t="shared" si="379"/>
        <v>0</v>
      </c>
      <c r="N5195" s="722"/>
      <c r="O5195" s="115"/>
      <c r="P5195" s="98"/>
      <c r="Q5195" s="98"/>
      <c r="R5195" s="98"/>
      <c r="S5195" s="98"/>
      <c r="T5195" s="98"/>
      <c r="U5195" s="98"/>
      <c r="V5195" s="98"/>
      <c r="W5195" s="98"/>
      <c r="X5195" s="98"/>
      <c r="Y5195" s="98"/>
      <c r="Z5195" s="98"/>
      <c r="AA5195" s="98"/>
      <c r="AB5195" s="98"/>
      <c r="AC5195" s="98"/>
    </row>
    <row r="5196" spans="1:29" s="80" customFormat="1" hidden="1" x14ac:dyDescent="0.25">
      <c r="A5196" s="217"/>
      <c r="B5196" s="217"/>
      <c r="C5196" s="218"/>
      <c r="D5196" s="217"/>
      <c r="E5196" s="219"/>
      <c r="F5196" s="238" t="s">
        <v>227</v>
      </c>
      <c r="G5196" s="497" t="s">
        <v>228</v>
      </c>
      <c r="H5196" s="220"/>
      <c r="I5196" s="221"/>
      <c r="J5196" s="221">
        <f t="shared" si="378"/>
        <v>0</v>
      </c>
      <c r="K5196" s="221"/>
      <c r="L5196" s="221"/>
      <c r="M5196" s="221">
        <f t="shared" si="379"/>
        <v>0</v>
      </c>
      <c r="N5196" s="722"/>
      <c r="O5196" s="115"/>
      <c r="P5196" s="98"/>
      <c r="Q5196" s="98"/>
      <c r="R5196" s="98"/>
      <c r="S5196" s="98"/>
      <c r="T5196" s="98"/>
      <c r="U5196" s="98"/>
      <c r="V5196" s="98"/>
      <c r="W5196" s="98"/>
      <c r="X5196" s="98"/>
      <c r="Y5196" s="98"/>
      <c r="Z5196" s="98"/>
      <c r="AA5196" s="98"/>
      <c r="AB5196" s="98"/>
      <c r="AC5196" s="98"/>
    </row>
    <row r="5197" spans="1:29" s="80" customFormat="1" hidden="1" x14ac:dyDescent="0.25">
      <c r="A5197" s="217"/>
      <c r="B5197" s="217"/>
      <c r="C5197" s="218"/>
      <c r="D5197" s="217"/>
      <c r="E5197" s="219"/>
      <c r="F5197" s="238" t="s">
        <v>229</v>
      </c>
      <c r="G5197" s="497" t="s">
        <v>230</v>
      </c>
      <c r="H5197" s="220"/>
      <c r="I5197" s="221"/>
      <c r="J5197" s="221">
        <f t="shared" si="378"/>
        <v>0</v>
      </c>
      <c r="K5197" s="221"/>
      <c r="L5197" s="221"/>
      <c r="M5197" s="221">
        <f t="shared" si="379"/>
        <v>0</v>
      </c>
      <c r="N5197" s="722"/>
      <c r="O5197" s="115"/>
      <c r="P5197" s="98"/>
      <c r="Q5197" s="98"/>
      <c r="R5197" s="98"/>
      <c r="S5197" s="98"/>
      <c r="T5197" s="98"/>
      <c r="U5197" s="98"/>
      <c r="V5197" s="98"/>
      <c r="W5197" s="98"/>
      <c r="X5197" s="98"/>
      <c r="Y5197" s="98"/>
      <c r="Z5197" s="98"/>
      <c r="AA5197" s="98"/>
      <c r="AB5197" s="98"/>
      <c r="AC5197" s="98"/>
    </row>
    <row r="5198" spans="1:29" s="80" customFormat="1" hidden="1" x14ac:dyDescent="0.25">
      <c r="A5198" s="217"/>
      <c r="B5198" s="217"/>
      <c r="C5198" s="218"/>
      <c r="D5198" s="217"/>
      <c r="E5198" s="219"/>
      <c r="F5198" s="238" t="s">
        <v>231</v>
      </c>
      <c r="G5198" s="497" t="s">
        <v>4115</v>
      </c>
      <c r="H5198" s="220"/>
      <c r="I5198" s="221"/>
      <c r="J5198" s="221">
        <f t="shared" si="378"/>
        <v>0</v>
      </c>
      <c r="K5198" s="221"/>
      <c r="L5198" s="221"/>
      <c r="M5198" s="221">
        <f t="shared" si="379"/>
        <v>0</v>
      </c>
      <c r="N5198" s="722"/>
      <c r="O5198" s="115"/>
      <c r="P5198" s="98"/>
      <c r="Q5198" s="98"/>
      <c r="R5198" s="98"/>
      <c r="S5198" s="98"/>
      <c r="T5198" s="98"/>
      <c r="U5198" s="98"/>
      <c r="V5198" s="98"/>
      <c r="W5198" s="98"/>
      <c r="X5198" s="98"/>
      <c r="Y5198" s="98"/>
      <c r="Z5198" s="98"/>
      <c r="AA5198" s="98"/>
      <c r="AB5198" s="98"/>
      <c r="AC5198" s="98"/>
    </row>
    <row r="5199" spans="1:29" s="80" customFormat="1" hidden="1" x14ac:dyDescent="0.25">
      <c r="A5199" s="217"/>
      <c r="B5199" s="217"/>
      <c r="C5199" s="218"/>
      <c r="D5199" s="217"/>
      <c r="E5199" s="219"/>
      <c r="F5199" s="238" t="s">
        <v>232</v>
      </c>
      <c r="G5199" s="497" t="s">
        <v>4114</v>
      </c>
      <c r="H5199" s="220"/>
      <c r="I5199" s="221"/>
      <c r="J5199" s="221">
        <f t="shared" si="378"/>
        <v>0</v>
      </c>
      <c r="K5199" s="221"/>
      <c r="L5199" s="221"/>
      <c r="M5199" s="221">
        <f t="shared" si="379"/>
        <v>0</v>
      </c>
      <c r="N5199" s="722"/>
      <c r="O5199" s="115"/>
      <c r="P5199" s="98"/>
      <c r="Q5199" s="98"/>
      <c r="R5199" s="98"/>
      <c r="S5199" s="98"/>
      <c r="T5199" s="98"/>
      <c r="U5199" s="98"/>
      <c r="V5199" s="98"/>
      <c r="W5199" s="98"/>
      <c r="X5199" s="98"/>
      <c r="Y5199" s="98"/>
      <c r="Z5199" s="98"/>
      <c r="AA5199" s="98"/>
      <c r="AB5199" s="98"/>
      <c r="AC5199" s="98"/>
    </row>
    <row r="5200" spans="1:29" s="80" customFormat="1" hidden="1" x14ac:dyDescent="0.25">
      <c r="A5200" s="217"/>
      <c r="B5200" s="217"/>
      <c r="C5200" s="218"/>
      <c r="D5200" s="217"/>
      <c r="E5200" s="219"/>
      <c r="F5200" s="238" t="s">
        <v>233</v>
      </c>
      <c r="G5200" s="497" t="s">
        <v>42</v>
      </c>
      <c r="H5200" s="220"/>
      <c r="I5200" s="221"/>
      <c r="J5200" s="221">
        <f t="shared" si="378"/>
        <v>0</v>
      </c>
      <c r="K5200" s="221"/>
      <c r="L5200" s="221"/>
      <c r="M5200" s="221">
        <f t="shared" si="379"/>
        <v>0</v>
      </c>
      <c r="N5200" s="722"/>
      <c r="O5200" s="115"/>
      <c r="P5200" s="98"/>
      <c r="Q5200" s="98"/>
      <c r="R5200" s="98"/>
      <c r="S5200" s="98"/>
      <c r="T5200" s="98"/>
      <c r="U5200" s="98"/>
      <c r="V5200" s="98"/>
      <c r="W5200" s="98"/>
      <c r="X5200" s="98"/>
      <c r="Y5200" s="98"/>
      <c r="Z5200" s="98"/>
      <c r="AA5200" s="98"/>
      <c r="AB5200" s="98"/>
      <c r="AC5200" s="98"/>
    </row>
    <row r="5201" spans="1:29" s="80" customFormat="1" hidden="1" x14ac:dyDescent="0.25">
      <c r="A5201" s="217"/>
      <c r="B5201" s="217"/>
      <c r="C5201" s="218"/>
      <c r="D5201" s="217"/>
      <c r="E5201" s="219"/>
      <c r="F5201" s="238" t="s">
        <v>234</v>
      </c>
      <c r="G5201" s="497" t="s">
        <v>235</v>
      </c>
      <c r="H5201" s="220"/>
      <c r="I5201" s="221"/>
      <c r="J5201" s="221">
        <f t="shared" si="378"/>
        <v>0</v>
      </c>
      <c r="K5201" s="221"/>
      <c r="L5201" s="221"/>
      <c r="M5201" s="221">
        <f t="shared" si="379"/>
        <v>0</v>
      </c>
      <c r="N5201" s="722"/>
      <c r="O5201" s="115"/>
      <c r="P5201" s="98"/>
      <c r="Q5201" s="98"/>
      <c r="R5201" s="98"/>
      <c r="S5201" s="98"/>
      <c r="T5201" s="98"/>
      <c r="U5201" s="98"/>
      <c r="V5201" s="98"/>
      <c r="W5201" s="98"/>
      <c r="X5201" s="98"/>
      <c r="Y5201" s="98"/>
      <c r="Z5201" s="98"/>
      <c r="AA5201" s="98"/>
      <c r="AB5201" s="98"/>
      <c r="AC5201" s="98"/>
    </row>
    <row r="5202" spans="1:29" s="80" customFormat="1" hidden="1" x14ac:dyDescent="0.25">
      <c r="A5202" s="217"/>
      <c r="B5202" s="217"/>
      <c r="C5202" s="218"/>
      <c r="D5202" s="217"/>
      <c r="E5202" s="219"/>
      <c r="F5202" s="238" t="s">
        <v>236</v>
      </c>
      <c r="G5202" s="497" t="s">
        <v>237</v>
      </c>
      <c r="H5202" s="220"/>
      <c r="I5202" s="221"/>
      <c r="J5202" s="221">
        <f t="shared" si="378"/>
        <v>0</v>
      </c>
      <c r="K5202" s="221"/>
      <c r="L5202" s="221"/>
      <c r="M5202" s="221">
        <f t="shared" si="379"/>
        <v>0</v>
      </c>
      <c r="N5202" s="722"/>
      <c r="O5202" s="115"/>
      <c r="P5202" s="98"/>
      <c r="Q5202" s="98"/>
      <c r="R5202" s="98"/>
      <c r="S5202" s="98"/>
      <c r="T5202" s="98"/>
      <c r="U5202" s="98"/>
      <c r="V5202" s="98"/>
      <c r="W5202" s="98"/>
      <c r="X5202" s="98"/>
      <c r="Y5202" s="98"/>
      <c r="Z5202" s="98"/>
      <c r="AA5202" s="98"/>
      <c r="AB5202" s="98"/>
      <c r="AC5202" s="98"/>
    </row>
    <row r="5203" spans="1:29" s="80" customFormat="1" ht="30" hidden="1" x14ac:dyDescent="0.25">
      <c r="A5203" s="217"/>
      <c r="B5203" s="217"/>
      <c r="C5203" s="218"/>
      <c r="D5203" s="217"/>
      <c r="E5203" s="219"/>
      <c r="F5203" s="238" t="s">
        <v>238</v>
      </c>
      <c r="G5203" s="497" t="s">
        <v>239</v>
      </c>
      <c r="H5203" s="220"/>
      <c r="I5203" s="221"/>
      <c r="J5203" s="221">
        <f t="shared" si="378"/>
        <v>0</v>
      </c>
      <c r="K5203" s="221"/>
      <c r="L5203" s="221"/>
      <c r="M5203" s="221">
        <f t="shared" si="379"/>
        <v>0</v>
      </c>
      <c r="N5203" s="722"/>
      <c r="O5203" s="115"/>
      <c r="P5203" s="98"/>
      <c r="Q5203" s="98"/>
      <c r="R5203" s="98"/>
      <c r="S5203" s="98"/>
      <c r="T5203" s="98"/>
      <c r="U5203" s="98"/>
      <c r="V5203" s="98"/>
      <c r="W5203" s="98"/>
      <c r="X5203" s="98"/>
      <c r="Y5203" s="98"/>
      <c r="Z5203" s="98"/>
      <c r="AA5203" s="98"/>
      <c r="AB5203" s="98"/>
      <c r="AC5203" s="98"/>
    </row>
    <row r="5204" spans="1:29" s="80" customFormat="1" x14ac:dyDescent="0.25">
      <c r="A5204" s="217"/>
      <c r="B5204" s="217"/>
      <c r="C5204" s="218"/>
      <c r="D5204" s="217"/>
      <c r="E5204" s="219"/>
      <c r="F5204" s="238" t="s">
        <v>240</v>
      </c>
      <c r="G5204" s="497" t="s">
        <v>241</v>
      </c>
      <c r="H5204" s="220">
        <f>SUM(H5186)</f>
        <v>11000000</v>
      </c>
      <c r="I5204" s="221"/>
      <c r="J5204" s="221">
        <f t="shared" si="378"/>
        <v>11000000</v>
      </c>
      <c r="K5204" s="221">
        <f>SUM(K5186)</f>
        <v>0</v>
      </c>
      <c r="L5204" s="221"/>
      <c r="M5204" s="221">
        <f t="shared" si="379"/>
        <v>0</v>
      </c>
      <c r="N5204" s="722"/>
      <c r="O5204" s="115"/>
      <c r="P5204" s="98"/>
      <c r="Q5204" s="98"/>
      <c r="R5204" s="98"/>
      <c r="S5204" s="98"/>
      <c r="T5204" s="98"/>
      <c r="U5204" s="98"/>
      <c r="V5204" s="98"/>
      <c r="W5204" s="98"/>
      <c r="X5204" s="98"/>
      <c r="Y5204" s="98"/>
      <c r="Z5204" s="98"/>
      <c r="AA5204" s="98"/>
      <c r="AB5204" s="98"/>
      <c r="AC5204" s="98"/>
    </row>
    <row r="5205" spans="1:29" s="80" customFormat="1" ht="30" hidden="1" x14ac:dyDescent="0.25">
      <c r="A5205" s="217"/>
      <c r="B5205" s="217"/>
      <c r="C5205" s="218"/>
      <c r="D5205" s="217"/>
      <c r="E5205" s="219"/>
      <c r="F5205" s="238" t="s">
        <v>242</v>
      </c>
      <c r="G5205" s="497" t="s">
        <v>243</v>
      </c>
      <c r="H5205" s="220"/>
      <c r="I5205" s="221"/>
      <c r="J5205" s="221">
        <f t="shared" si="378"/>
        <v>0</v>
      </c>
      <c r="K5205" s="221"/>
      <c r="L5205" s="221"/>
      <c r="M5205" s="221">
        <f t="shared" si="379"/>
        <v>0</v>
      </c>
      <c r="N5205" s="722"/>
      <c r="O5205" s="115"/>
      <c r="P5205" s="98"/>
      <c r="Q5205" s="98"/>
      <c r="R5205" s="98"/>
      <c r="S5205" s="98"/>
      <c r="T5205" s="98"/>
      <c r="U5205" s="98"/>
      <c r="V5205" s="98"/>
      <c r="W5205" s="98"/>
      <c r="X5205" s="98"/>
      <c r="Y5205" s="98"/>
      <c r="Z5205" s="98"/>
      <c r="AA5205" s="98"/>
      <c r="AB5205" s="98"/>
      <c r="AC5205" s="98"/>
    </row>
    <row r="5206" spans="1:29" s="80" customFormat="1" hidden="1" x14ac:dyDescent="0.25">
      <c r="A5206" s="217"/>
      <c r="B5206" s="217"/>
      <c r="C5206" s="218"/>
      <c r="D5206" s="217"/>
      <c r="E5206" s="219"/>
      <c r="F5206" s="238" t="s">
        <v>244</v>
      </c>
      <c r="G5206" s="497" t="s">
        <v>245</v>
      </c>
      <c r="H5206" s="220"/>
      <c r="I5206" s="221"/>
      <c r="J5206" s="221">
        <f t="shared" si="378"/>
        <v>0</v>
      </c>
      <c r="K5206" s="221"/>
      <c r="L5206" s="221"/>
      <c r="M5206" s="221">
        <f t="shared" si="379"/>
        <v>0</v>
      </c>
      <c r="N5206" s="722"/>
      <c r="O5206" s="115"/>
      <c r="P5206" s="98"/>
      <c r="Q5206" s="98"/>
      <c r="R5206" s="98"/>
      <c r="S5206" s="98"/>
      <c r="T5206" s="98"/>
      <c r="U5206" s="98"/>
      <c r="V5206" s="98"/>
      <c r="W5206" s="98"/>
      <c r="X5206" s="98"/>
      <c r="Y5206" s="98"/>
      <c r="Z5206" s="98"/>
      <c r="AA5206" s="98"/>
      <c r="AB5206" s="98"/>
      <c r="AC5206" s="98"/>
    </row>
    <row r="5207" spans="1:29" s="80" customFormat="1" hidden="1" x14ac:dyDescent="0.25">
      <c r="A5207" s="217"/>
      <c r="B5207" s="217"/>
      <c r="C5207" s="218"/>
      <c r="D5207" s="217"/>
      <c r="E5207" s="219"/>
      <c r="F5207" s="238" t="s">
        <v>246</v>
      </c>
      <c r="G5207" s="497" t="s">
        <v>247</v>
      </c>
      <c r="H5207" s="220"/>
      <c r="I5207" s="221"/>
      <c r="J5207" s="221">
        <f t="shared" si="378"/>
        <v>0</v>
      </c>
      <c r="K5207" s="221"/>
      <c r="L5207" s="221"/>
      <c r="M5207" s="221">
        <f t="shared" si="379"/>
        <v>0</v>
      </c>
      <c r="N5207" s="722"/>
      <c r="O5207" s="115"/>
      <c r="P5207" s="98"/>
      <c r="Q5207" s="98"/>
      <c r="R5207" s="98"/>
      <c r="S5207" s="98"/>
      <c r="T5207" s="98"/>
      <c r="U5207" s="98"/>
      <c r="V5207" s="98"/>
      <c r="W5207" s="98"/>
      <c r="X5207" s="98"/>
      <c r="Y5207" s="98"/>
      <c r="Z5207" s="98"/>
      <c r="AA5207" s="98"/>
      <c r="AB5207" s="98"/>
      <c r="AC5207" s="98"/>
    </row>
    <row r="5208" spans="1:29" s="80" customFormat="1" ht="14.25" customHeight="1" x14ac:dyDescent="0.25">
      <c r="A5208" s="217"/>
      <c r="B5208" s="217"/>
      <c r="C5208" s="218"/>
      <c r="D5208" s="217"/>
      <c r="E5208" s="219"/>
      <c r="F5208" s="217"/>
      <c r="G5208" s="498" t="s">
        <v>4541</v>
      </c>
      <c r="H5208" s="239">
        <f>SUM(H5192:H5207)</f>
        <v>13370000</v>
      </c>
      <c r="I5208" s="240">
        <f>SUM(I5193:I5207)</f>
        <v>0</v>
      </c>
      <c r="J5208" s="240">
        <f>SUM(J5192:J5207)</f>
        <v>13370000</v>
      </c>
      <c r="K5208" s="240">
        <f>SUM(K5192:K5207)</f>
        <v>0</v>
      </c>
      <c r="L5208" s="240">
        <f>SUM(L5193:L5207)</f>
        <v>0</v>
      </c>
      <c r="M5208" s="240">
        <f>SUM(M5192:M5207)</f>
        <v>0</v>
      </c>
      <c r="N5208" s="724"/>
      <c r="O5208" s="115"/>
      <c r="P5208" s="98"/>
      <c r="Q5208" s="98"/>
      <c r="R5208" s="98"/>
      <c r="S5208" s="98"/>
      <c r="T5208" s="98"/>
      <c r="U5208" s="98"/>
      <c r="V5208" s="98"/>
      <c r="W5208" s="98"/>
      <c r="X5208" s="98"/>
      <c r="Y5208" s="98"/>
      <c r="Z5208" s="98"/>
      <c r="AA5208" s="98"/>
      <c r="AB5208" s="98"/>
      <c r="AC5208" s="98"/>
    </row>
    <row r="5209" spans="1:29" s="80" customFormat="1" ht="29.25" customHeight="1" x14ac:dyDescent="0.25">
      <c r="A5209" s="217"/>
      <c r="B5209" s="251"/>
      <c r="C5209" s="256" t="s">
        <v>3685</v>
      </c>
      <c r="D5209" s="229"/>
      <c r="E5209" s="257"/>
      <c r="F5209" s="258"/>
      <c r="G5209" s="518" t="s">
        <v>4539</v>
      </c>
      <c r="H5209" s="253"/>
      <c r="I5209" s="254"/>
      <c r="J5209" s="267"/>
      <c r="K5209" s="267"/>
      <c r="L5209" s="267"/>
      <c r="M5209" s="267"/>
      <c r="N5209" s="733"/>
      <c r="O5209" s="115"/>
      <c r="P5209" s="98"/>
      <c r="Q5209" s="98"/>
      <c r="R5209" s="98"/>
      <c r="S5209" s="98"/>
      <c r="T5209" s="98"/>
      <c r="U5209" s="98"/>
      <c r="V5209" s="98"/>
      <c r="W5209" s="98"/>
      <c r="X5209" s="98"/>
      <c r="Y5209" s="98"/>
      <c r="Z5209" s="98"/>
      <c r="AA5209" s="98"/>
      <c r="AB5209" s="98"/>
      <c r="AC5209" s="98"/>
    </row>
    <row r="5210" spans="1:29" s="80" customFormat="1" ht="13.5" customHeight="1" x14ac:dyDescent="0.25">
      <c r="A5210" s="250"/>
      <c r="B5210" s="217"/>
      <c r="C5210" s="228"/>
      <c r="D5210" s="230">
        <v>540</v>
      </c>
      <c r="E5210" s="231"/>
      <c r="F5210" s="230"/>
      <c r="G5210" s="492" t="s">
        <v>4543</v>
      </c>
      <c r="H5210" s="220"/>
      <c r="I5210" s="221"/>
      <c r="J5210" s="221"/>
      <c r="K5210" s="221"/>
      <c r="L5210" s="221"/>
      <c r="M5210" s="221"/>
      <c r="N5210" s="722"/>
      <c r="O5210" s="115"/>
      <c r="P5210" s="98"/>
      <c r="Q5210" s="98"/>
      <c r="R5210" s="98"/>
      <c r="S5210" s="98"/>
      <c r="T5210" s="98"/>
      <c r="U5210" s="98"/>
      <c r="V5210" s="98"/>
      <c r="W5210" s="98"/>
      <c r="X5210" s="98"/>
      <c r="Y5210" s="98"/>
      <c r="Z5210" s="98"/>
      <c r="AA5210" s="98"/>
      <c r="AB5210" s="98"/>
      <c r="AC5210" s="98"/>
    </row>
    <row r="5211" spans="1:29" s="80" customFormat="1" hidden="1" x14ac:dyDescent="0.25">
      <c r="A5211" s="217"/>
      <c r="B5211" s="217"/>
      <c r="C5211" s="218"/>
      <c r="D5211" s="217"/>
      <c r="E5211" s="219"/>
      <c r="F5211" s="233">
        <v>411</v>
      </c>
      <c r="G5211" s="493" t="s">
        <v>3738</v>
      </c>
      <c r="H5211" s="220"/>
      <c r="I5211" s="221"/>
      <c r="J5211" s="221">
        <f>SUM(H5211:I5211)</f>
        <v>0</v>
      </c>
      <c r="K5211" s="221"/>
      <c r="L5211" s="221"/>
      <c r="M5211" s="221"/>
      <c r="N5211" s="722"/>
      <c r="O5211" s="115"/>
      <c r="P5211" s="98"/>
      <c r="Q5211" s="98"/>
      <c r="R5211" s="98"/>
      <c r="S5211" s="98"/>
      <c r="T5211" s="98"/>
      <c r="U5211" s="98"/>
      <c r="V5211" s="98"/>
      <c r="W5211" s="98"/>
      <c r="X5211" s="98"/>
      <c r="Y5211" s="98"/>
      <c r="Z5211" s="98"/>
      <c r="AA5211" s="98"/>
      <c r="AB5211" s="98"/>
      <c r="AC5211" s="98"/>
    </row>
    <row r="5212" spans="1:29" s="80" customFormat="1" hidden="1" x14ac:dyDescent="0.25">
      <c r="A5212" s="217"/>
      <c r="B5212" s="217"/>
      <c r="C5212" s="218"/>
      <c r="D5212" s="217"/>
      <c r="E5212" s="219"/>
      <c r="F5212" s="233">
        <v>412</v>
      </c>
      <c r="G5212" s="494" t="s">
        <v>3630</v>
      </c>
      <c r="H5212" s="220"/>
      <c r="I5212" s="221"/>
      <c r="J5212" s="221">
        <f t="shared" ref="J5212:J5270" si="380">SUM(H5212:I5212)</f>
        <v>0</v>
      </c>
      <c r="K5212" s="221"/>
      <c r="L5212" s="221"/>
      <c r="M5212" s="221"/>
      <c r="N5212" s="722"/>
      <c r="O5212" s="115"/>
      <c r="P5212" s="98"/>
      <c r="Q5212" s="98"/>
      <c r="R5212" s="98"/>
      <c r="S5212" s="98"/>
      <c r="T5212" s="98"/>
      <c r="U5212" s="98"/>
      <c r="V5212" s="98"/>
      <c r="W5212" s="98"/>
      <c r="X5212" s="98"/>
      <c r="Y5212" s="98"/>
      <c r="Z5212" s="98"/>
      <c r="AA5212" s="98"/>
      <c r="AB5212" s="98"/>
      <c r="AC5212" s="98"/>
    </row>
    <row r="5213" spans="1:29" s="80" customFormat="1" hidden="1" x14ac:dyDescent="0.25">
      <c r="A5213" s="217"/>
      <c r="B5213" s="217"/>
      <c r="C5213" s="218"/>
      <c r="D5213" s="217"/>
      <c r="E5213" s="219"/>
      <c r="F5213" s="233">
        <v>413</v>
      </c>
      <c r="G5213" s="493" t="s">
        <v>3739</v>
      </c>
      <c r="H5213" s="220"/>
      <c r="I5213" s="221"/>
      <c r="J5213" s="221">
        <f t="shared" si="380"/>
        <v>0</v>
      </c>
      <c r="K5213" s="221"/>
      <c r="L5213" s="221"/>
      <c r="M5213" s="221"/>
      <c r="N5213" s="722"/>
      <c r="O5213" s="115"/>
      <c r="P5213" s="98"/>
      <c r="Q5213" s="98"/>
      <c r="R5213" s="98"/>
      <c r="S5213" s="98"/>
      <c r="T5213" s="98"/>
      <c r="U5213" s="98"/>
      <c r="V5213" s="98"/>
      <c r="W5213" s="98"/>
      <c r="X5213" s="98"/>
      <c r="Y5213" s="98"/>
      <c r="Z5213" s="98"/>
      <c r="AA5213" s="98"/>
      <c r="AB5213" s="98"/>
      <c r="AC5213" s="98"/>
    </row>
    <row r="5214" spans="1:29" s="80" customFormat="1" hidden="1" x14ac:dyDescent="0.25">
      <c r="A5214" s="217"/>
      <c r="B5214" s="217"/>
      <c r="C5214" s="218"/>
      <c r="D5214" s="217"/>
      <c r="E5214" s="219"/>
      <c r="F5214" s="233">
        <v>414</v>
      </c>
      <c r="G5214" s="493" t="s">
        <v>3631</v>
      </c>
      <c r="H5214" s="220"/>
      <c r="I5214" s="221"/>
      <c r="J5214" s="221">
        <f t="shared" si="380"/>
        <v>0</v>
      </c>
      <c r="K5214" s="221"/>
      <c r="L5214" s="221"/>
      <c r="M5214" s="221"/>
      <c r="N5214" s="722"/>
      <c r="O5214" s="115"/>
      <c r="P5214" s="98"/>
      <c r="Q5214" s="98"/>
      <c r="R5214" s="98"/>
      <c r="S5214" s="98"/>
      <c r="T5214" s="98"/>
      <c r="U5214" s="98"/>
      <c r="V5214" s="98"/>
      <c r="W5214" s="98"/>
      <c r="X5214" s="98"/>
      <c r="Y5214" s="98"/>
      <c r="Z5214" s="98"/>
      <c r="AA5214" s="98"/>
      <c r="AB5214" s="98"/>
      <c r="AC5214" s="98"/>
    </row>
    <row r="5215" spans="1:29" s="80" customFormat="1" hidden="1" x14ac:dyDescent="0.25">
      <c r="A5215" s="217"/>
      <c r="B5215" s="217"/>
      <c r="C5215" s="218"/>
      <c r="D5215" s="217"/>
      <c r="E5215" s="219"/>
      <c r="F5215" s="233">
        <v>415</v>
      </c>
      <c r="G5215" s="493" t="s">
        <v>3748</v>
      </c>
      <c r="H5215" s="220"/>
      <c r="I5215" s="221"/>
      <c r="J5215" s="221">
        <f t="shared" si="380"/>
        <v>0</v>
      </c>
      <c r="K5215" s="221"/>
      <c r="L5215" s="221"/>
      <c r="M5215" s="221"/>
      <c r="N5215" s="722"/>
      <c r="O5215" s="115"/>
      <c r="P5215" s="98"/>
      <c r="Q5215" s="98"/>
      <c r="R5215" s="98"/>
      <c r="S5215" s="98"/>
      <c r="T5215" s="98"/>
      <c r="U5215" s="98"/>
      <c r="V5215" s="98"/>
      <c r="W5215" s="98"/>
      <c r="X5215" s="98"/>
      <c r="Y5215" s="98"/>
      <c r="Z5215" s="98"/>
      <c r="AA5215" s="98"/>
      <c r="AB5215" s="98"/>
      <c r="AC5215" s="98"/>
    </row>
    <row r="5216" spans="1:29" s="80" customFormat="1" hidden="1" x14ac:dyDescent="0.25">
      <c r="A5216" s="217"/>
      <c r="B5216" s="217"/>
      <c r="C5216" s="218"/>
      <c r="D5216" s="217"/>
      <c r="E5216" s="219"/>
      <c r="F5216" s="233">
        <v>416</v>
      </c>
      <c r="G5216" s="493" t="s">
        <v>3749</v>
      </c>
      <c r="H5216" s="220"/>
      <c r="I5216" s="221"/>
      <c r="J5216" s="221">
        <f t="shared" si="380"/>
        <v>0</v>
      </c>
      <c r="K5216" s="221"/>
      <c r="L5216" s="221"/>
      <c r="M5216" s="221"/>
      <c r="N5216" s="722"/>
      <c r="O5216" s="115"/>
      <c r="P5216" s="98"/>
      <c r="Q5216" s="98"/>
      <c r="R5216" s="98"/>
      <c r="S5216" s="98"/>
      <c r="T5216" s="98"/>
      <c r="U5216" s="98"/>
      <c r="V5216" s="98"/>
      <c r="W5216" s="98"/>
      <c r="X5216" s="98"/>
      <c r="Y5216" s="98"/>
      <c r="Z5216" s="98"/>
      <c r="AA5216" s="98"/>
      <c r="AB5216" s="98"/>
      <c r="AC5216" s="98"/>
    </row>
    <row r="5217" spans="1:29" s="80" customFormat="1" hidden="1" x14ac:dyDescent="0.25">
      <c r="A5217" s="217"/>
      <c r="B5217" s="217"/>
      <c r="C5217" s="218"/>
      <c r="D5217" s="217"/>
      <c r="E5217" s="219"/>
      <c r="F5217" s="233">
        <v>417</v>
      </c>
      <c r="G5217" s="493" t="s">
        <v>3750</v>
      </c>
      <c r="H5217" s="220"/>
      <c r="I5217" s="221"/>
      <c r="J5217" s="221">
        <f t="shared" si="380"/>
        <v>0</v>
      </c>
      <c r="K5217" s="221"/>
      <c r="L5217" s="221"/>
      <c r="M5217" s="221"/>
      <c r="N5217" s="722"/>
      <c r="O5217" s="115"/>
      <c r="P5217" s="98"/>
      <c r="Q5217" s="98"/>
      <c r="R5217" s="98"/>
      <c r="S5217" s="98"/>
      <c r="T5217" s="98"/>
      <c r="U5217" s="98"/>
      <c r="V5217" s="98"/>
      <c r="W5217" s="98"/>
      <c r="X5217" s="98"/>
      <c r="Y5217" s="98"/>
      <c r="Z5217" s="98"/>
      <c r="AA5217" s="98"/>
      <c r="AB5217" s="98"/>
      <c r="AC5217" s="98"/>
    </row>
    <row r="5218" spans="1:29" s="80" customFormat="1" hidden="1" x14ac:dyDescent="0.25">
      <c r="A5218" s="217"/>
      <c r="B5218" s="217"/>
      <c r="C5218" s="218"/>
      <c r="D5218" s="217"/>
      <c r="E5218" s="219"/>
      <c r="F5218" s="233">
        <v>418</v>
      </c>
      <c r="G5218" s="493" t="s">
        <v>3632</v>
      </c>
      <c r="H5218" s="220"/>
      <c r="I5218" s="221"/>
      <c r="J5218" s="221">
        <f t="shared" si="380"/>
        <v>0</v>
      </c>
      <c r="K5218" s="221"/>
      <c r="L5218" s="221"/>
      <c r="M5218" s="221"/>
      <c r="N5218" s="722"/>
      <c r="O5218" s="115"/>
      <c r="P5218" s="98"/>
      <c r="Q5218" s="98"/>
      <c r="R5218" s="98"/>
      <c r="S5218" s="98"/>
      <c r="T5218" s="98"/>
      <c r="U5218" s="98"/>
      <c r="V5218" s="98"/>
      <c r="W5218" s="98"/>
      <c r="X5218" s="98"/>
      <c r="Y5218" s="98"/>
      <c r="Z5218" s="98"/>
      <c r="AA5218" s="98"/>
      <c r="AB5218" s="98"/>
      <c r="AC5218" s="98"/>
    </row>
    <row r="5219" spans="1:29" s="80" customFormat="1" hidden="1" x14ac:dyDescent="0.25">
      <c r="A5219" s="217"/>
      <c r="B5219" s="217"/>
      <c r="C5219" s="218"/>
      <c r="D5219" s="217"/>
      <c r="E5219" s="219"/>
      <c r="F5219" s="233">
        <v>421</v>
      </c>
      <c r="G5219" s="493" t="s">
        <v>3634</v>
      </c>
      <c r="H5219" s="220"/>
      <c r="I5219" s="221"/>
      <c r="J5219" s="221">
        <f t="shared" si="380"/>
        <v>0</v>
      </c>
      <c r="K5219" s="221"/>
      <c r="L5219" s="221"/>
      <c r="M5219" s="221"/>
      <c r="N5219" s="722"/>
      <c r="O5219" s="115"/>
      <c r="P5219" s="98"/>
      <c r="Q5219" s="98"/>
      <c r="R5219" s="98"/>
      <c r="S5219" s="98"/>
      <c r="T5219" s="98"/>
      <c r="U5219" s="98"/>
      <c r="V5219" s="98"/>
      <c r="W5219" s="98"/>
      <c r="X5219" s="98"/>
      <c r="Y5219" s="98"/>
      <c r="Z5219" s="98"/>
      <c r="AA5219" s="98"/>
      <c r="AB5219" s="98"/>
      <c r="AC5219" s="98"/>
    </row>
    <row r="5220" spans="1:29" s="80" customFormat="1" hidden="1" x14ac:dyDescent="0.25">
      <c r="A5220" s="217"/>
      <c r="B5220" s="217"/>
      <c r="C5220" s="218"/>
      <c r="D5220" s="217"/>
      <c r="E5220" s="219"/>
      <c r="F5220" s="233">
        <v>422</v>
      </c>
      <c r="G5220" s="493" t="s">
        <v>3635</v>
      </c>
      <c r="H5220" s="220"/>
      <c r="I5220" s="221"/>
      <c r="J5220" s="221">
        <f t="shared" si="380"/>
        <v>0</v>
      </c>
      <c r="K5220" s="221"/>
      <c r="L5220" s="221"/>
      <c r="M5220" s="221"/>
      <c r="N5220" s="722"/>
      <c r="O5220" s="115"/>
      <c r="P5220" s="98"/>
      <c r="Q5220" s="98"/>
      <c r="R5220" s="98"/>
      <c r="S5220" s="98"/>
      <c r="T5220" s="98"/>
      <c r="U5220" s="98"/>
      <c r="V5220" s="98"/>
      <c r="W5220" s="98"/>
      <c r="X5220" s="98"/>
      <c r="Y5220" s="98"/>
      <c r="Z5220" s="98"/>
      <c r="AA5220" s="98"/>
      <c r="AB5220" s="98"/>
      <c r="AC5220" s="98"/>
    </row>
    <row r="5221" spans="1:29" s="80" customFormat="1" x14ac:dyDescent="0.25">
      <c r="A5221" s="217"/>
      <c r="B5221" s="217"/>
      <c r="C5221" s="218"/>
      <c r="D5221" s="217"/>
      <c r="E5221" s="219">
        <v>114</v>
      </c>
      <c r="F5221" s="233">
        <v>423</v>
      </c>
      <c r="G5221" s="493" t="s">
        <v>3636</v>
      </c>
      <c r="H5221" s="220">
        <v>300000</v>
      </c>
      <c r="I5221" s="221"/>
      <c r="J5221" s="221">
        <f t="shared" si="380"/>
        <v>300000</v>
      </c>
      <c r="K5221" s="221">
        <v>0</v>
      </c>
      <c r="L5221" s="221"/>
      <c r="M5221" s="221">
        <f t="shared" ref="M5221:M5270" si="381">SUM(K5221:L5221)</f>
        <v>0</v>
      </c>
      <c r="N5221" s="722"/>
      <c r="O5221" s="115"/>
      <c r="P5221" s="98"/>
      <c r="Q5221" s="98"/>
      <c r="R5221" s="98"/>
      <c r="S5221" s="98"/>
      <c r="T5221" s="98"/>
      <c r="U5221" s="98"/>
      <c r="V5221" s="98"/>
      <c r="W5221" s="98"/>
      <c r="X5221" s="98"/>
      <c r="Y5221" s="98"/>
      <c r="Z5221" s="98"/>
      <c r="AA5221" s="98"/>
      <c r="AB5221" s="98"/>
      <c r="AC5221" s="98"/>
    </row>
    <row r="5222" spans="1:29" s="80" customFormat="1" ht="16.5" hidden="1" customHeight="1" x14ac:dyDescent="0.25">
      <c r="A5222" s="217"/>
      <c r="B5222" s="217"/>
      <c r="C5222" s="218"/>
      <c r="D5222" s="217"/>
      <c r="E5222" s="219"/>
      <c r="F5222" s="233">
        <v>424</v>
      </c>
      <c r="G5222" s="493" t="s">
        <v>4168</v>
      </c>
      <c r="H5222" s="220">
        <v>0</v>
      </c>
      <c r="I5222" s="221"/>
      <c r="J5222" s="221">
        <f t="shared" si="380"/>
        <v>0</v>
      </c>
      <c r="K5222" s="221">
        <v>0</v>
      </c>
      <c r="L5222" s="221"/>
      <c r="M5222" s="221">
        <f t="shared" si="381"/>
        <v>0</v>
      </c>
      <c r="N5222" s="722"/>
      <c r="O5222" s="115"/>
      <c r="P5222" s="98"/>
      <c r="Q5222" s="98"/>
      <c r="R5222" s="98"/>
      <c r="S5222" s="98"/>
      <c r="T5222" s="98"/>
      <c r="U5222" s="98"/>
      <c r="V5222" s="98"/>
      <c r="W5222" s="98"/>
      <c r="X5222" s="98"/>
      <c r="Y5222" s="98"/>
      <c r="Z5222" s="98"/>
      <c r="AA5222" s="98"/>
      <c r="AB5222" s="98"/>
      <c r="AC5222" s="98"/>
    </row>
    <row r="5223" spans="1:29" s="80" customFormat="1" ht="14.25" hidden="1" customHeight="1" x14ac:dyDescent="0.25">
      <c r="A5223" s="217"/>
      <c r="B5223" s="217"/>
      <c r="C5223" s="218"/>
      <c r="D5223" s="217"/>
      <c r="E5223" s="219"/>
      <c r="F5223" s="233">
        <v>425</v>
      </c>
      <c r="G5223" s="493" t="s">
        <v>3751</v>
      </c>
      <c r="H5223" s="220">
        <v>0</v>
      </c>
      <c r="I5223" s="221"/>
      <c r="J5223" s="221">
        <f t="shared" si="380"/>
        <v>0</v>
      </c>
      <c r="K5223" s="221">
        <v>0</v>
      </c>
      <c r="L5223" s="221"/>
      <c r="M5223" s="221">
        <f t="shared" si="381"/>
        <v>0</v>
      </c>
      <c r="N5223" s="722"/>
      <c r="O5223" s="115"/>
      <c r="P5223" s="98"/>
      <c r="Q5223" s="98"/>
      <c r="R5223" s="98"/>
      <c r="S5223" s="98"/>
      <c r="T5223" s="98"/>
      <c r="U5223" s="98"/>
      <c r="V5223" s="98"/>
      <c r="W5223" s="98"/>
      <c r="X5223" s="98"/>
      <c r="Y5223" s="98"/>
      <c r="Z5223" s="98"/>
      <c r="AA5223" s="98"/>
      <c r="AB5223" s="98"/>
      <c r="AC5223" s="98"/>
    </row>
    <row r="5224" spans="1:29" s="80" customFormat="1" hidden="1" x14ac:dyDescent="0.25">
      <c r="A5224" s="217"/>
      <c r="B5224" s="217"/>
      <c r="C5224" s="218"/>
      <c r="D5224" s="217"/>
      <c r="E5224" s="219"/>
      <c r="F5224" s="233">
        <v>426</v>
      </c>
      <c r="G5224" s="493" t="s">
        <v>3638</v>
      </c>
      <c r="H5224" s="220"/>
      <c r="I5224" s="221"/>
      <c r="J5224" s="221">
        <f t="shared" si="380"/>
        <v>0</v>
      </c>
      <c r="K5224" s="221"/>
      <c r="L5224" s="221"/>
      <c r="M5224" s="221">
        <f t="shared" si="381"/>
        <v>0</v>
      </c>
      <c r="N5224" s="722"/>
      <c r="O5224" s="115"/>
      <c r="P5224" s="98"/>
      <c r="Q5224" s="98"/>
      <c r="R5224" s="98"/>
      <c r="S5224" s="98"/>
      <c r="T5224" s="98"/>
      <c r="U5224" s="98"/>
      <c r="V5224" s="98"/>
      <c r="W5224" s="98"/>
      <c r="X5224" s="98"/>
      <c r="Y5224" s="98"/>
      <c r="Z5224" s="98"/>
      <c r="AA5224" s="98"/>
      <c r="AB5224" s="98"/>
      <c r="AC5224" s="98"/>
    </row>
    <row r="5225" spans="1:29" s="80" customFormat="1" hidden="1" x14ac:dyDescent="0.25">
      <c r="A5225" s="217"/>
      <c r="B5225" s="217"/>
      <c r="C5225" s="218"/>
      <c r="D5225" s="217"/>
      <c r="E5225" s="219"/>
      <c r="F5225" s="233">
        <v>431</v>
      </c>
      <c r="G5225" s="493" t="s">
        <v>3752</v>
      </c>
      <c r="H5225" s="220"/>
      <c r="I5225" s="221"/>
      <c r="J5225" s="221">
        <f t="shared" si="380"/>
        <v>0</v>
      </c>
      <c r="K5225" s="221"/>
      <c r="L5225" s="221"/>
      <c r="M5225" s="221">
        <f t="shared" si="381"/>
        <v>0</v>
      </c>
      <c r="N5225" s="722"/>
      <c r="O5225" s="115"/>
      <c r="P5225" s="98"/>
      <c r="Q5225" s="98"/>
      <c r="R5225" s="98"/>
      <c r="S5225" s="98"/>
      <c r="T5225" s="98"/>
      <c r="U5225" s="98"/>
      <c r="V5225" s="98"/>
      <c r="W5225" s="98"/>
      <c r="X5225" s="98"/>
      <c r="Y5225" s="98"/>
      <c r="Z5225" s="98"/>
      <c r="AA5225" s="98"/>
      <c r="AB5225" s="98"/>
      <c r="AC5225" s="98"/>
    </row>
    <row r="5226" spans="1:29" s="80" customFormat="1" hidden="1" x14ac:dyDescent="0.25">
      <c r="A5226" s="217"/>
      <c r="B5226" s="217"/>
      <c r="C5226" s="218"/>
      <c r="D5226" s="217"/>
      <c r="E5226" s="219"/>
      <c r="F5226" s="233">
        <v>432</v>
      </c>
      <c r="G5226" s="493" t="s">
        <v>3753</v>
      </c>
      <c r="H5226" s="220"/>
      <c r="I5226" s="221"/>
      <c r="J5226" s="221">
        <f t="shared" si="380"/>
        <v>0</v>
      </c>
      <c r="K5226" s="221"/>
      <c r="L5226" s="221"/>
      <c r="M5226" s="221">
        <f t="shared" si="381"/>
        <v>0</v>
      </c>
      <c r="N5226" s="722"/>
      <c r="O5226" s="115"/>
      <c r="P5226" s="98"/>
      <c r="Q5226" s="98"/>
      <c r="R5226" s="98"/>
      <c r="S5226" s="98"/>
      <c r="T5226" s="98"/>
      <c r="U5226" s="98"/>
      <c r="V5226" s="98"/>
      <c r="W5226" s="98"/>
      <c r="X5226" s="98"/>
      <c r="Y5226" s="98"/>
      <c r="Z5226" s="98"/>
      <c r="AA5226" s="98"/>
      <c r="AB5226" s="98"/>
      <c r="AC5226" s="98"/>
    </row>
    <row r="5227" spans="1:29" s="80" customFormat="1" hidden="1" x14ac:dyDescent="0.25">
      <c r="A5227" s="217"/>
      <c r="B5227" s="217"/>
      <c r="C5227" s="218"/>
      <c r="D5227" s="217"/>
      <c r="E5227" s="219"/>
      <c r="F5227" s="233">
        <v>433</v>
      </c>
      <c r="G5227" s="493" t="s">
        <v>3754</v>
      </c>
      <c r="H5227" s="220"/>
      <c r="I5227" s="221"/>
      <c r="J5227" s="221">
        <f t="shared" si="380"/>
        <v>0</v>
      </c>
      <c r="K5227" s="221"/>
      <c r="L5227" s="221"/>
      <c r="M5227" s="221">
        <f t="shared" si="381"/>
        <v>0</v>
      </c>
      <c r="N5227" s="722"/>
      <c r="O5227" s="115"/>
      <c r="P5227" s="98"/>
      <c r="Q5227" s="98"/>
      <c r="R5227" s="98"/>
      <c r="S5227" s="98"/>
      <c r="T5227" s="98"/>
      <c r="U5227" s="98"/>
      <c r="V5227" s="98"/>
      <c r="W5227" s="98"/>
      <c r="X5227" s="98"/>
      <c r="Y5227" s="98"/>
      <c r="Z5227" s="98"/>
      <c r="AA5227" s="98"/>
      <c r="AB5227" s="98"/>
      <c r="AC5227" s="98"/>
    </row>
    <row r="5228" spans="1:29" s="80" customFormat="1" hidden="1" x14ac:dyDescent="0.25">
      <c r="A5228" s="217"/>
      <c r="B5228" s="217"/>
      <c r="C5228" s="218"/>
      <c r="D5228" s="217"/>
      <c r="E5228" s="219"/>
      <c r="F5228" s="233">
        <v>434</v>
      </c>
      <c r="G5228" s="493" t="s">
        <v>3755</v>
      </c>
      <c r="H5228" s="220"/>
      <c r="I5228" s="221"/>
      <c r="J5228" s="221">
        <f t="shared" si="380"/>
        <v>0</v>
      </c>
      <c r="K5228" s="221"/>
      <c r="L5228" s="221"/>
      <c r="M5228" s="221">
        <f t="shared" si="381"/>
        <v>0</v>
      </c>
      <c r="N5228" s="722"/>
      <c r="O5228" s="115"/>
      <c r="P5228" s="98"/>
      <c r="Q5228" s="98"/>
      <c r="R5228" s="98"/>
      <c r="S5228" s="98"/>
      <c r="T5228" s="98"/>
      <c r="U5228" s="98"/>
      <c r="V5228" s="98"/>
      <c r="W5228" s="98"/>
      <c r="X5228" s="98"/>
      <c r="Y5228" s="98"/>
      <c r="Z5228" s="98"/>
      <c r="AA5228" s="98"/>
      <c r="AB5228" s="98"/>
      <c r="AC5228" s="98"/>
    </row>
    <row r="5229" spans="1:29" s="80" customFormat="1" hidden="1" x14ac:dyDescent="0.25">
      <c r="A5229" s="217"/>
      <c r="B5229" s="217"/>
      <c r="C5229" s="218"/>
      <c r="D5229" s="217"/>
      <c r="E5229" s="219"/>
      <c r="F5229" s="233">
        <v>435</v>
      </c>
      <c r="G5229" s="493" t="s">
        <v>3639</v>
      </c>
      <c r="H5229" s="220"/>
      <c r="I5229" s="221"/>
      <c r="J5229" s="221">
        <f t="shared" si="380"/>
        <v>0</v>
      </c>
      <c r="K5229" s="221"/>
      <c r="L5229" s="221"/>
      <c r="M5229" s="221">
        <f t="shared" si="381"/>
        <v>0</v>
      </c>
      <c r="N5229" s="722"/>
      <c r="O5229" s="115"/>
      <c r="P5229" s="98"/>
      <c r="Q5229" s="98"/>
      <c r="R5229" s="98"/>
      <c r="S5229" s="98"/>
      <c r="T5229" s="98"/>
      <c r="U5229" s="98"/>
      <c r="V5229" s="98"/>
      <c r="W5229" s="98"/>
      <c r="X5229" s="98"/>
      <c r="Y5229" s="98"/>
      <c r="Z5229" s="98"/>
      <c r="AA5229" s="98"/>
      <c r="AB5229" s="98"/>
      <c r="AC5229" s="98"/>
    </row>
    <row r="5230" spans="1:29" s="80" customFormat="1" hidden="1" x14ac:dyDescent="0.25">
      <c r="A5230" s="217"/>
      <c r="B5230" s="217"/>
      <c r="C5230" s="218"/>
      <c r="D5230" s="217"/>
      <c r="E5230" s="219"/>
      <c r="F5230" s="233">
        <v>441</v>
      </c>
      <c r="G5230" s="493" t="s">
        <v>3756</v>
      </c>
      <c r="H5230" s="220"/>
      <c r="I5230" s="221"/>
      <c r="J5230" s="221">
        <f t="shared" si="380"/>
        <v>0</v>
      </c>
      <c r="K5230" s="221"/>
      <c r="L5230" s="221"/>
      <c r="M5230" s="221">
        <f t="shared" si="381"/>
        <v>0</v>
      </c>
      <c r="N5230" s="722"/>
      <c r="O5230" s="115"/>
      <c r="P5230" s="98"/>
      <c r="Q5230" s="98"/>
      <c r="R5230" s="98"/>
      <c r="S5230" s="98"/>
      <c r="T5230" s="98"/>
      <c r="U5230" s="98"/>
      <c r="V5230" s="98"/>
      <c r="W5230" s="98"/>
      <c r="X5230" s="98"/>
      <c r="Y5230" s="98"/>
      <c r="Z5230" s="98"/>
      <c r="AA5230" s="98"/>
      <c r="AB5230" s="98"/>
      <c r="AC5230" s="98"/>
    </row>
    <row r="5231" spans="1:29" s="80" customFormat="1" hidden="1" x14ac:dyDescent="0.25">
      <c r="A5231" s="217"/>
      <c r="B5231" s="217"/>
      <c r="C5231" s="218"/>
      <c r="D5231" s="217"/>
      <c r="E5231" s="219"/>
      <c r="F5231" s="233">
        <v>442</v>
      </c>
      <c r="G5231" s="493" t="s">
        <v>3757</v>
      </c>
      <c r="H5231" s="220"/>
      <c r="I5231" s="221"/>
      <c r="J5231" s="221">
        <f t="shared" si="380"/>
        <v>0</v>
      </c>
      <c r="K5231" s="221"/>
      <c r="L5231" s="221"/>
      <c r="M5231" s="221">
        <f t="shared" si="381"/>
        <v>0</v>
      </c>
      <c r="N5231" s="722"/>
      <c r="O5231" s="115"/>
      <c r="P5231" s="98"/>
      <c r="Q5231" s="98"/>
      <c r="R5231" s="98"/>
      <c r="S5231" s="98"/>
      <c r="T5231" s="98"/>
      <c r="U5231" s="98"/>
      <c r="V5231" s="98"/>
      <c r="W5231" s="98"/>
      <c r="X5231" s="98"/>
      <c r="Y5231" s="98"/>
      <c r="Z5231" s="98"/>
      <c r="AA5231" s="98"/>
      <c r="AB5231" s="98"/>
      <c r="AC5231" s="98"/>
    </row>
    <row r="5232" spans="1:29" s="80" customFormat="1" hidden="1" x14ac:dyDescent="0.25">
      <c r="A5232" s="217"/>
      <c r="B5232" s="217"/>
      <c r="C5232" s="218"/>
      <c r="D5232" s="217"/>
      <c r="E5232" s="219"/>
      <c r="F5232" s="233">
        <v>443</v>
      </c>
      <c r="G5232" s="493" t="s">
        <v>3640</v>
      </c>
      <c r="H5232" s="220"/>
      <c r="I5232" s="221"/>
      <c r="J5232" s="221">
        <f t="shared" si="380"/>
        <v>0</v>
      </c>
      <c r="K5232" s="221"/>
      <c r="L5232" s="221"/>
      <c r="M5232" s="221">
        <f t="shared" si="381"/>
        <v>0</v>
      </c>
      <c r="N5232" s="722"/>
      <c r="O5232" s="115"/>
      <c r="P5232" s="98"/>
      <c r="Q5232" s="98"/>
      <c r="R5232" s="98"/>
      <c r="S5232" s="98"/>
      <c r="T5232" s="98"/>
      <c r="U5232" s="98"/>
      <c r="V5232" s="98"/>
      <c r="W5232" s="98"/>
      <c r="X5232" s="98"/>
      <c r="Y5232" s="98"/>
      <c r="Z5232" s="98"/>
      <c r="AA5232" s="98"/>
      <c r="AB5232" s="98"/>
      <c r="AC5232" s="98"/>
    </row>
    <row r="5233" spans="1:29" s="80" customFormat="1" hidden="1" x14ac:dyDescent="0.25">
      <c r="A5233" s="217"/>
      <c r="B5233" s="217"/>
      <c r="C5233" s="218"/>
      <c r="D5233" s="217"/>
      <c r="E5233" s="219"/>
      <c r="F5233" s="233">
        <v>444</v>
      </c>
      <c r="G5233" s="493" t="s">
        <v>3641</v>
      </c>
      <c r="H5233" s="220"/>
      <c r="I5233" s="221"/>
      <c r="J5233" s="221">
        <f t="shared" si="380"/>
        <v>0</v>
      </c>
      <c r="K5233" s="221"/>
      <c r="L5233" s="221"/>
      <c r="M5233" s="221">
        <f t="shared" si="381"/>
        <v>0</v>
      </c>
      <c r="N5233" s="722"/>
      <c r="O5233" s="115"/>
      <c r="P5233" s="98"/>
      <c r="Q5233" s="98"/>
      <c r="R5233" s="98"/>
      <c r="S5233" s="98"/>
      <c r="T5233" s="98"/>
      <c r="U5233" s="98"/>
      <c r="V5233" s="98"/>
      <c r="W5233" s="98"/>
      <c r="X5233" s="98"/>
      <c r="Y5233" s="98"/>
      <c r="Z5233" s="98"/>
      <c r="AA5233" s="98"/>
      <c r="AB5233" s="98"/>
      <c r="AC5233" s="98"/>
    </row>
    <row r="5234" spans="1:29" s="80" customFormat="1" ht="30" hidden="1" x14ac:dyDescent="0.25">
      <c r="A5234" s="217"/>
      <c r="B5234" s="217"/>
      <c r="C5234" s="218"/>
      <c r="D5234" s="217"/>
      <c r="E5234" s="219"/>
      <c r="F5234" s="233">
        <v>4511</v>
      </c>
      <c r="G5234" s="495" t="s">
        <v>1675</v>
      </c>
      <c r="H5234" s="220"/>
      <c r="I5234" s="221"/>
      <c r="J5234" s="221">
        <f t="shared" si="380"/>
        <v>0</v>
      </c>
      <c r="K5234" s="221"/>
      <c r="L5234" s="221"/>
      <c r="M5234" s="221">
        <f t="shared" si="381"/>
        <v>0</v>
      </c>
      <c r="N5234" s="722"/>
      <c r="O5234" s="115"/>
      <c r="P5234" s="98"/>
      <c r="Q5234" s="98"/>
      <c r="R5234" s="98"/>
      <c r="S5234" s="98"/>
      <c r="T5234" s="98"/>
      <c r="U5234" s="98"/>
      <c r="V5234" s="98"/>
      <c r="W5234" s="98"/>
      <c r="X5234" s="98"/>
      <c r="Y5234" s="98"/>
      <c r="Z5234" s="98"/>
      <c r="AA5234" s="98"/>
      <c r="AB5234" s="98"/>
      <c r="AC5234" s="98"/>
    </row>
    <row r="5235" spans="1:29" s="80" customFormat="1" ht="30" hidden="1" x14ac:dyDescent="0.25">
      <c r="A5235" s="217"/>
      <c r="B5235" s="217"/>
      <c r="C5235" s="218"/>
      <c r="D5235" s="217"/>
      <c r="E5235" s="219"/>
      <c r="F5235" s="233">
        <v>4512</v>
      </c>
      <c r="G5235" s="495" t="s">
        <v>1684</v>
      </c>
      <c r="H5235" s="220"/>
      <c r="I5235" s="221"/>
      <c r="J5235" s="221">
        <f t="shared" si="380"/>
        <v>0</v>
      </c>
      <c r="K5235" s="221"/>
      <c r="L5235" s="221"/>
      <c r="M5235" s="221">
        <f t="shared" si="381"/>
        <v>0</v>
      </c>
      <c r="N5235" s="722"/>
      <c r="O5235" s="115"/>
      <c r="P5235" s="98"/>
      <c r="Q5235" s="98"/>
      <c r="R5235" s="98"/>
      <c r="S5235" s="98"/>
      <c r="T5235" s="98"/>
      <c r="U5235" s="98"/>
      <c r="V5235" s="98"/>
      <c r="W5235" s="98"/>
      <c r="X5235" s="98"/>
      <c r="Y5235" s="98"/>
      <c r="Z5235" s="98"/>
      <c r="AA5235" s="98"/>
      <c r="AB5235" s="98"/>
      <c r="AC5235" s="98"/>
    </row>
    <row r="5236" spans="1:29" s="80" customFormat="1" hidden="1" x14ac:dyDescent="0.25">
      <c r="A5236" s="217"/>
      <c r="B5236" s="217"/>
      <c r="C5236" s="218"/>
      <c r="D5236" s="217"/>
      <c r="E5236" s="219"/>
      <c r="F5236" s="233">
        <v>452</v>
      </c>
      <c r="G5236" s="493" t="s">
        <v>3758</v>
      </c>
      <c r="H5236" s="220"/>
      <c r="I5236" s="221"/>
      <c r="J5236" s="221">
        <f t="shared" si="380"/>
        <v>0</v>
      </c>
      <c r="K5236" s="221"/>
      <c r="L5236" s="221"/>
      <c r="M5236" s="221">
        <f t="shared" si="381"/>
        <v>0</v>
      </c>
      <c r="N5236" s="722"/>
      <c r="O5236" s="115"/>
      <c r="P5236" s="98"/>
      <c r="Q5236" s="98"/>
      <c r="R5236" s="98"/>
      <c r="S5236" s="98"/>
      <c r="T5236" s="98"/>
      <c r="U5236" s="98"/>
      <c r="V5236" s="98"/>
      <c r="W5236" s="98"/>
      <c r="X5236" s="98"/>
      <c r="Y5236" s="98"/>
      <c r="Z5236" s="98"/>
      <c r="AA5236" s="98"/>
      <c r="AB5236" s="98"/>
      <c r="AC5236" s="98"/>
    </row>
    <row r="5237" spans="1:29" s="80" customFormat="1" hidden="1" x14ac:dyDescent="0.25">
      <c r="A5237" s="217"/>
      <c r="B5237" s="217"/>
      <c r="C5237" s="218"/>
      <c r="D5237" s="217"/>
      <c r="E5237" s="219"/>
      <c r="F5237" s="233">
        <v>453</v>
      </c>
      <c r="G5237" s="493" t="s">
        <v>3759</v>
      </c>
      <c r="H5237" s="220"/>
      <c r="I5237" s="221"/>
      <c r="J5237" s="221">
        <f t="shared" si="380"/>
        <v>0</v>
      </c>
      <c r="K5237" s="221"/>
      <c r="L5237" s="221"/>
      <c r="M5237" s="221">
        <f t="shared" si="381"/>
        <v>0</v>
      </c>
      <c r="N5237" s="722"/>
      <c r="O5237" s="115"/>
      <c r="P5237" s="98"/>
      <c r="Q5237" s="98"/>
      <c r="R5237" s="98"/>
      <c r="S5237" s="98"/>
      <c r="T5237" s="98"/>
      <c r="U5237" s="98"/>
      <c r="V5237" s="98"/>
      <c r="W5237" s="98"/>
      <c r="X5237" s="98"/>
      <c r="Y5237" s="98"/>
      <c r="Z5237" s="98"/>
      <c r="AA5237" s="98"/>
      <c r="AB5237" s="98"/>
      <c r="AC5237" s="98"/>
    </row>
    <row r="5238" spans="1:29" s="80" customFormat="1" hidden="1" x14ac:dyDescent="0.25">
      <c r="A5238" s="217"/>
      <c r="B5238" s="217"/>
      <c r="C5238" s="218"/>
      <c r="D5238" s="217"/>
      <c r="E5238" s="219"/>
      <c r="F5238" s="233">
        <v>454</v>
      </c>
      <c r="G5238" s="493" t="s">
        <v>3642</v>
      </c>
      <c r="H5238" s="220"/>
      <c r="I5238" s="221"/>
      <c r="J5238" s="221">
        <f t="shared" si="380"/>
        <v>0</v>
      </c>
      <c r="K5238" s="221"/>
      <c r="L5238" s="221"/>
      <c r="M5238" s="221">
        <f t="shared" si="381"/>
        <v>0</v>
      </c>
      <c r="N5238" s="722"/>
      <c r="O5238" s="115"/>
      <c r="P5238" s="98"/>
      <c r="Q5238" s="98"/>
      <c r="R5238" s="98"/>
      <c r="S5238" s="98"/>
      <c r="T5238" s="98"/>
      <c r="U5238" s="98"/>
      <c r="V5238" s="98"/>
      <c r="W5238" s="98"/>
      <c r="X5238" s="98"/>
      <c r="Y5238" s="98"/>
      <c r="Z5238" s="98"/>
      <c r="AA5238" s="98"/>
      <c r="AB5238" s="98"/>
      <c r="AC5238" s="98"/>
    </row>
    <row r="5239" spans="1:29" s="80" customFormat="1" hidden="1" x14ac:dyDescent="0.25">
      <c r="A5239" s="217"/>
      <c r="B5239" s="217"/>
      <c r="C5239" s="218"/>
      <c r="D5239" s="217"/>
      <c r="E5239" s="219"/>
      <c r="F5239" s="233">
        <v>461</v>
      </c>
      <c r="G5239" s="493" t="s">
        <v>3740</v>
      </c>
      <c r="H5239" s="220"/>
      <c r="I5239" s="221"/>
      <c r="J5239" s="221">
        <f t="shared" si="380"/>
        <v>0</v>
      </c>
      <c r="K5239" s="221"/>
      <c r="L5239" s="221"/>
      <c r="M5239" s="221">
        <f t="shared" si="381"/>
        <v>0</v>
      </c>
      <c r="N5239" s="722"/>
      <c r="O5239" s="115"/>
      <c r="P5239" s="98"/>
      <c r="Q5239" s="98"/>
      <c r="R5239" s="98"/>
      <c r="S5239" s="98"/>
      <c r="T5239" s="98"/>
      <c r="U5239" s="98"/>
      <c r="V5239" s="98"/>
      <c r="W5239" s="98"/>
      <c r="X5239" s="98"/>
      <c r="Y5239" s="98"/>
      <c r="Z5239" s="98"/>
      <c r="AA5239" s="98"/>
      <c r="AB5239" s="98"/>
      <c r="AC5239" s="98"/>
    </row>
    <row r="5240" spans="1:29" s="80" customFormat="1" hidden="1" x14ac:dyDescent="0.25">
      <c r="A5240" s="217"/>
      <c r="B5240" s="217"/>
      <c r="C5240" s="218"/>
      <c r="D5240" s="217"/>
      <c r="E5240" s="219"/>
      <c r="F5240" s="233">
        <v>462</v>
      </c>
      <c r="G5240" s="493" t="s">
        <v>3643</v>
      </c>
      <c r="H5240" s="220"/>
      <c r="I5240" s="221"/>
      <c r="J5240" s="221">
        <f t="shared" si="380"/>
        <v>0</v>
      </c>
      <c r="K5240" s="221"/>
      <c r="L5240" s="221"/>
      <c r="M5240" s="221">
        <f t="shared" si="381"/>
        <v>0</v>
      </c>
      <c r="N5240" s="722"/>
      <c r="O5240" s="115"/>
      <c r="P5240" s="98"/>
      <c r="Q5240" s="98"/>
      <c r="R5240" s="98"/>
      <c r="S5240" s="98"/>
      <c r="T5240" s="98"/>
      <c r="U5240" s="98"/>
      <c r="V5240" s="98"/>
      <c r="W5240" s="98"/>
      <c r="X5240" s="98"/>
      <c r="Y5240" s="98"/>
      <c r="Z5240" s="98"/>
      <c r="AA5240" s="98"/>
      <c r="AB5240" s="98"/>
      <c r="AC5240" s="98"/>
    </row>
    <row r="5241" spans="1:29" s="80" customFormat="1" hidden="1" x14ac:dyDescent="0.25">
      <c r="A5241" s="217"/>
      <c r="B5241" s="217"/>
      <c r="C5241" s="218"/>
      <c r="D5241" s="217"/>
      <c r="E5241" s="219"/>
      <c r="F5241" s="233">
        <v>4631</v>
      </c>
      <c r="G5241" s="493" t="s">
        <v>3644</v>
      </c>
      <c r="H5241" s="220"/>
      <c r="I5241" s="221"/>
      <c r="J5241" s="221">
        <f t="shared" si="380"/>
        <v>0</v>
      </c>
      <c r="K5241" s="221"/>
      <c r="L5241" s="221"/>
      <c r="M5241" s="221">
        <f t="shared" si="381"/>
        <v>0</v>
      </c>
      <c r="N5241" s="722"/>
      <c r="O5241" s="115"/>
      <c r="P5241" s="98"/>
      <c r="Q5241" s="98"/>
      <c r="R5241" s="98"/>
      <c r="S5241" s="98"/>
      <c r="T5241" s="98"/>
      <c r="U5241" s="98"/>
      <c r="V5241" s="98"/>
      <c r="W5241" s="98"/>
      <c r="X5241" s="98"/>
      <c r="Y5241" s="98"/>
      <c r="Z5241" s="98"/>
      <c r="AA5241" s="98"/>
      <c r="AB5241" s="98"/>
      <c r="AC5241" s="98"/>
    </row>
    <row r="5242" spans="1:29" s="80" customFormat="1" hidden="1" x14ac:dyDescent="0.25">
      <c r="A5242" s="217"/>
      <c r="B5242" s="217"/>
      <c r="C5242" s="218"/>
      <c r="D5242" s="217"/>
      <c r="E5242" s="219"/>
      <c r="F5242" s="233">
        <v>4632</v>
      </c>
      <c r="G5242" s="493" t="s">
        <v>3645</v>
      </c>
      <c r="H5242" s="220"/>
      <c r="I5242" s="221"/>
      <c r="J5242" s="221">
        <f t="shared" si="380"/>
        <v>0</v>
      </c>
      <c r="K5242" s="221"/>
      <c r="L5242" s="221"/>
      <c r="M5242" s="221">
        <f t="shared" si="381"/>
        <v>0</v>
      </c>
      <c r="N5242" s="722"/>
      <c r="O5242" s="115"/>
      <c r="P5242" s="98"/>
      <c r="Q5242" s="98"/>
      <c r="R5242" s="98"/>
      <c r="S5242" s="98"/>
      <c r="T5242" s="98"/>
      <c r="U5242" s="98"/>
      <c r="V5242" s="98"/>
      <c r="W5242" s="98"/>
      <c r="X5242" s="98"/>
      <c r="Y5242" s="98"/>
      <c r="Z5242" s="98"/>
      <c r="AA5242" s="98"/>
      <c r="AB5242" s="98"/>
      <c r="AC5242" s="98"/>
    </row>
    <row r="5243" spans="1:29" s="80" customFormat="1" ht="30" hidden="1" x14ac:dyDescent="0.25">
      <c r="A5243" s="217"/>
      <c r="B5243" s="217"/>
      <c r="C5243" s="218"/>
      <c r="D5243" s="217"/>
      <c r="E5243" s="219"/>
      <c r="F5243" s="233">
        <v>464</v>
      </c>
      <c r="G5243" s="493" t="s">
        <v>3646</v>
      </c>
      <c r="H5243" s="220"/>
      <c r="I5243" s="221"/>
      <c r="J5243" s="221">
        <f t="shared" si="380"/>
        <v>0</v>
      </c>
      <c r="K5243" s="221"/>
      <c r="L5243" s="221"/>
      <c r="M5243" s="221">
        <f t="shared" si="381"/>
        <v>0</v>
      </c>
      <c r="N5243" s="722"/>
      <c r="O5243" s="115"/>
      <c r="P5243" s="98"/>
      <c r="Q5243" s="98"/>
      <c r="R5243" s="98"/>
      <c r="S5243" s="98"/>
      <c r="T5243" s="98"/>
      <c r="U5243" s="98"/>
      <c r="V5243" s="98"/>
      <c r="W5243" s="98"/>
      <c r="X5243" s="98"/>
      <c r="Y5243" s="98"/>
      <c r="Z5243" s="98"/>
      <c r="AA5243" s="98"/>
      <c r="AB5243" s="98"/>
      <c r="AC5243" s="98"/>
    </row>
    <row r="5244" spans="1:29" s="80" customFormat="1" hidden="1" x14ac:dyDescent="0.25">
      <c r="A5244" s="217"/>
      <c r="B5244" s="217"/>
      <c r="C5244" s="218"/>
      <c r="D5244" s="217"/>
      <c r="E5244" s="219"/>
      <c r="F5244" s="233">
        <v>465</v>
      </c>
      <c r="G5244" s="493" t="s">
        <v>3741</v>
      </c>
      <c r="H5244" s="220"/>
      <c r="I5244" s="221"/>
      <c r="J5244" s="221">
        <f t="shared" si="380"/>
        <v>0</v>
      </c>
      <c r="K5244" s="221"/>
      <c r="L5244" s="221"/>
      <c r="M5244" s="221">
        <f t="shared" si="381"/>
        <v>0</v>
      </c>
      <c r="N5244" s="722"/>
      <c r="O5244" s="115"/>
      <c r="P5244" s="98"/>
      <c r="Q5244" s="98"/>
      <c r="R5244" s="98"/>
      <c r="S5244" s="98"/>
      <c r="T5244" s="98"/>
      <c r="U5244" s="98"/>
      <c r="V5244" s="98"/>
      <c r="W5244" s="98"/>
      <c r="X5244" s="98"/>
      <c r="Y5244" s="98"/>
      <c r="Z5244" s="98"/>
      <c r="AA5244" s="98"/>
      <c r="AB5244" s="98"/>
      <c r="AC5244" s="98"/>
    </row>
    <row r="5245" spans="1:29" s="80" customFormat="1" hidden="1" x14ac:dyDescent="0.25">
      <c r="A5245" s="217"/>
      <c r="B5245" s="217"/>
      <c r="C5245" s="218"/>
      <c r="D5245" s="217"/>
      <c r="E5245" s="219"/>
      <c r="F5245" s="233">
        <v>472</v>
      </c>
      <c r="G5245" s="493" t="s">
        <v>3647</v>
      </c>
      <c r="H5245" s="220"/>
      <c r="I5245" s="221"/>
      <c r="J5245" s="221">
        <f t="shared" si="380"/>
        <v>0</v>
      </c>
      <c r="K5245" s="221"/>
      <c r="L5245" s="221"/>
      <c r="M5245" s="221">
        <f t="shared" si="381"/>
        <v>0</v>
      </c>
      <c r="N5245" s="722"/>
      <c r="O5245" s="115"/>
      <c r="P5245" s="98"/>
      <c r="Q5245" s="98"/>
      <c r="R5245" s="98"/>
      <c r="S5245" s="98"/>
      <c r="T5245" s="98"/>
      <c r="U5245" s="98"/>
      <c r="V5245" s="98"/>
      <c r="W5245" s="98"/>
      <c r="X5245" s="98"/>
      <c r="Y5245" s="98"/>
      <c r="Z5245" s="98"/>
      <c r="AA5245" s="98"/>
      <c r="AB5245" s="98"/>
      <c r="AC5245" s="98"/>
    </row>
    <row r="5246" spans="1:29" s="80" customFormat="1" hidden="1" x14ac:dyDescent="0.25">
      <c r="A5246" s="217"/>
      <c r="B5246" s="217"/>
      <c r="C5246" s="218"/>
      <c r="D5246" s="217"/>
      <c r="E5246" s="219"/>
      <c r="F5246" s="233">
        <v>481</v>
      </c>
      <c r="G5246" s="493" t="s">
        <v>3760</v>
      </c>
      <c r="H5246" s="220"/>
      <c r="I5246" s="221"/>
      <c r="J5246" s="221">
        <f t="shared" si="380"/>
        <v>0</v>
      </c>
      <c r="K5246" s="221"/>
      <c r="L5246" s="221"/>
      <c r="M5246" s="221">
        <f t="shared" si="381"/>
        <v>0</v>
      </c>
      <c r="N5246" s="722"/>
      <c r="O5246" s="115"/>
      <c r="P5246" s="98"/>
      <c r="Q5246" s="98"/>
      <c r="R5246" s="98"/>
      <c r="S5246" s="98"/>
      <c r="T5246" s="98"/>
      <c r="U5246" s="98"/>
      <c r="V5246" s="98"/>
      <c r="W5246" s="98"/>
      <c r="X5246" s="98"/>
      <c r="Y5246" s="98"/>
      <c r="Z5246" s="98"/>
      <c r="AA5246" s="98"/>
      <c r="AB5246" s="98"/>
      <c r="AC5246" s="98"/>
    </row>
    <row r="5247" spans="1:29" s="80" customFormat="1" hidden="1" x14ac:dyDescent="0.25">
      <c r="A5247" s="217"/>
      <c r="B5247" s="217"/>
      <c r="C5247" s="218"/>
      <c r="D5247" s="217"/>
      <c r="E5247" s="219"/>
      <c r="F5247" s="233">
        <v>482</v>
      </c>
      <c r="G5247" s="493" t="s">
        <v>3761</v>
      </c>
      <c r="H5247" s="220"/>
      <c r="I5247" s="221"/>
      <c r="J5247" s="221">
        <f t="shared" si="380"/>
        <v>0</v>
      </c>
      <c r="K5247" s="221"/>
      <c r="L5247" s="221"/>
      <c r="M5247" s="221">
        <f t="shared" si="381"/>
        <v>0</v>
      </c>
      <c r="N5247" s="722"/>
      <c r="O5247" s="115"/>
      <c r="P5247" s="98"/>
      <c r="Q5247" s="98"/>
      <c r="R5247" s="98"/>
      <c r="S5247" s="98"/>
      <c r="T5247" s="98"/>
      <c r="U5247" s="98"/>
      <c r="V5247" s="98"/>
      <c r="W5247" s="98"/>
      <c r="X5247" s="98"/>
      <c r="Y5247" s="98"/>
      <c r="Z5247" s="98"/>
      <c r="AA5247" s="98"/>
      <c r="AB5247" s="98"/>
      <c r="AC5247" s="98"/>
    </row>
    <row r="5248" spans="1:29" s="80" customFormat="1" hidden="1" x14ac:dyDescent="0.25">
      <c r="A5248" s="217"/>
      <c r="B5248" s="217"/>
      <c r="C5248" s="218"/>
      <c r="D5248" s="217"/>
      <c r="E5248" s="219"/>
      <c r="F5248" s="233">
        <v>483</v>
      </c>
      <c r="G5248" s="493" t="s">
        <v>3762</v>
      </c>
      <c r="H5248" s="220"/>
      <c r="I5248" s="221"/>
      <c r="J5248" s="221">
        <f t="shared" si="380"/>
        <v>0</v>
      </c>
      <c r="K5248" s="221"/>
      <c r="L5248" s="221"/>
      <c r="M5248" s="221">
        <f t="shared" si="381"/>
        <v>0</v>
      </c>
      <c r="N5248" s="722"/>
      <c r="O5248" s="115"/>
      <c r="P5248" s="98"/>
      <c r="Q5248" s="98"/>
      <c r="R5248" s="98"/>
      <c r="S5248" s="98"/>
      <c r="T5248" s="98"/>
      <c r="U5248" s="98"/>
      <c r="V5248" s="98"/>
      <c r="W5248" s="98"/>
      <c r="X5248" s="98"/>
      <c r="Y5248" s="98"/>
      <c r="Z5248" s="98"/>
      <c r="AA5248" s="98"/>
      <c r="AB5248" s="98"/>
      <c r="AC5248" s="98"/>
    </row>
    <row r="5249" spans="1:29" s="80" customFormat="1" ht="30" hidden="1" x14ac:dyDescent="0.25">
      <c r="A5249" s="217"/>
      <c r="B5249" s="217"/>
      <c r="C5249" s="218"/>
      <c r="D5249" s="217"/>
      <c r="E5249" s="219"/>
      <c r="F5249" s="233">
        <v>484</v>
      </c>
      <c r="G5249" s="493" t="s">
        <v>3763</v>
      </c>
      <c r="H5249" s="220"/>
      <c r="I5249" s="221"/>
      <c r="J5249" s="221">
        <f t="shared" si="380"/>
        <v>0</v>
      </c>
      <c r="K5249" s="221"/>
      <c r="L5249" s="221"/>
      <c r="M5249" s="221">
        <f t="shared" si="381"/>
        <v>0</v>
      </c>
      <c r="N5249" s="722"/>
      <c r="O5249" s="115"/>
      <c r="P5249" s="98"/>
      <c r="Q5249" s="98"/>
      <c r="R5249" s="98"/>
      <c r="S5249" s="98"/>
      <c r="T5249" s="98"/>
      <c r="U5249" s="98"/>
      <c r="V5249" s="98"/>
      <c r="W5249" s="98"/>
      <c r="X5249" s="98"/>
      <c r="Y5249" s="98"/>
      <c r="Z5249" s="98"/>
      <c r="AA5249" s="98"/>
      <c r="AB5249" s="98"/>
      <c r="AC5249" s="98"/>
    </row>
    <row r="5250" spans="1:29" s="80" customFormat="1" ht="30" hidden="1" x14ac:dyDescent="0.25">
      <c r="A5250" s="217"/>
      <c r="B5250" s="217"/>
      <c r="C5250" s="218"/>
      <c r="D5250" s="217"/>
      <c r="E5250" s="219"/>
      <c r="F5250" s="233">
        <v>485</v>
      </c>
      <c r="G5250" s="493" t="s">
        <v>3764</v>
      </c>
      <c r="H5250" s="220"/>
      <c r="I5250" s="221"/>
      <c r="J5250" s="221">
        <f t="shared" si="380"/>
        <v>0</v>
      </c>
      <c r="K5250" s="221"/>
      <c r="L5250" s="221"/>
      <c r="M5250" s="221">
        <f t="shared" si="381"/>
        <v>0</v>
      </c>
      <c r="N5250" s="722"/>
      <c r="O5250" s="115"/>
      <c r="P5250" s="98"/>
      <c r="Q5250" s="98"/>
      <c r="R5250" s="98"/>
      <c r="S5250" s="98"/>
      <c r="T5250" s="98"/>
      <c r="U5250" s="98"/>
      <c r="V5250" s="98"/>
      <c r="W5250" s="98"/>
      <c r="X5250" s="98"/>
      <c r="Y5250" s="98"/>
      <c r="Z5250" s="98"/>
      <c r="AA5250" s="98"/>
      <c r="AB5250" s="98"/>
      <c r="AC5250" s="98"/>
    </row>
    <row r="5251" spans="1:29" s="80" customFormat="1" ht="30" hidden="1" x14ac:dyDescent="0.25">
      <c r="A5251" s="217"/>
      <c r="B5251" s="217"/>
      <c r="C5251" s="218"/>
      <c r="D5251" s="217"/>
      <c r="E5251" s="219"/>
      <c r="F5251" s="233">
        <v>489</v>
      </c>
      <c r="G5251" s="493" t="s">
        <v>3648</v>
      </c>
      <c r="H5251" s="220"/>
      <c r="I5251" s="221"/>
      <c r="J5251" s="221">
        <f t="shared" si="380"/>
        <v>0</v>
      </c>
      <c r="K5251" s="221"/>
      <c r="L5251" s="221"/>
      <c r="M5251" s="221">
        <f t="shared" si="381"/>
        <v>0</v>
      </c>
      <c r="N5251" s="722"/>
      <c r="O5251" s="115"/>
      <c r="P5251" s="98"/>
      <c r="Q5251" s="98"/>
      <c r="R5251" s="98"/>
      <c r="S5251" s="98"/>
      <c r="T5251" s="98"/>
      <c r="U5251" s="98"/>
      <c r="V5251" s="98"/>
      <c r="W5251" s="98"/>
      <c r="X5251" s="98"/>
      <c r="Y5251" s="98"/>
      <c r="Z5251" s="98"/>
      <c r="AA5251" s="98"/>
      <c r="AB5251" s="98"/>
      <c r="AC5251" s="98"/>
    </row>
    <row r="5252" spans="1:29" s="80" customFormat="1" ht="30" hidden="1" x14ac:dyDescent="0.25">
      <c r="A5252" s="217"/>
      <c r="B5252" s="217"/>
      <c r="C5252" s="218"/>
      <c r="D5252" s="217"/>
      <c r="E5252" s="219"/>
      <c r="F5252" s="233">
        <v>494</v>
      </c>
      <c r="G5252" s="493" t="s">
        <v>3742</v>
      </c>
      <c r="H5252" s="220"/>
      <c r="I5252" s="221"/>
      <c r="J5252" s="221">
        <f t="shared" si="380"/>
        <v>0</v>
      </c>
      <c r="K5252" s="221"/>
      <c r="L5252" s="221"/>
      <c r="M5252" s="221">
        <f t="shared" si="381"/>
        <v>0</v>
      </c>
      <c r="N5252" s="722"/>
      <c r="O5252" s="115"/>
      <c r="P5252" s="98"/>
      <c r="Q5252" s="98"/>
      <c r="R5252" s="98"/>
      <c r="S5252" s="98"/>
      <c r="T5252" s="98"/>
      <c r="U5252" s="98"/>
      <c r="V5252" s="98"/>
      <c r="W5252" s="98"/>
      <c r="X5252" s="98"/>
      <c r="Y5252" s="98"/>
      <c r="Z5252" s="98"/>
      <c r="AA5252" s="98"/>
      <c r="AB5252" s="98"/>
      <c r="AC5252" s="98"/>
    </row>
    <row r="5253" spans="1:29" s="80" customFormat="1" ht="30" hidden="1" x14ac:dyDescent="0.25">
      <c r="A5253" s="217"/>
      <c r="B5253" s="217"/>
      <c r="C5253" s="218"/>
      <c r="D5253" s="217"/>
      <c r="E5253" s="219"/>
      <c r="F5253" s="233">
        <v>495</v>
      </c>
      <c r="G5253" s="493" t="s">
        <v>3743</v>
      </c>
      <c r="H5253" s="220"/>
      <c r="I5253" s="221"/>
      <c r="J5253" s="221">
        <f t="shared" si="380"/>
        <v>0</v>
      </c>
      <c r="K5253" s="221"/>
      <c r="L5253" s="221"/>
      <c r="M5253" s="221">
        <f t="shared" si="381"/>
        <v>0</v>
      </c>
      <c r="N5253" s="722"/>
      <c r="O5253" s="115"/>
      <c r="P5253" s="98"/>
      <c r="Q5253" s="98"/>
      <c r="R5253" s="98"/>
      <c r="S5253" s="98"/>
      <c r="T5253" s="98"/>
      <c r="U5253" s="98"/>
      <c r="V5253" s="98"/>
      <c r="W5253" s="98"/>
      <c r="X5253" s="98"/>
      <c r="Y5253" s="98"/>
      <c r="Z5253" s="98"/>
      <c r="AA5253" s="98"/>
      <c r="AB5253" s="98"/>
      <c r="AC5253" s="98"/>
    </row>
    <row r="5254" spans="1:29" s="80" customFormat="1" ht="30" hidden="1" x14ac:dyDescent="0.25">
      <c r="A5254" s="217"/>
      <c r="B5254" s="217"/>
      <c r="C5254" s="218"/>
      <c r="D5254" s="217"/>
      <c r="E5254" s="219"/>
      <c r="F5254" s="233">
        <v>496</v>
      </c>
      <c r="G5254" s="493" t="s">
        <v>3744</v>
      </c>
      <c r="H5254" s="220"/>
      <c r="I5254" s="221"/>
      <c r="J5254" s="221">
        <f t="shared" si="380"/>
        <v>0</v>
      </c>
      <c r="K5254" s="221"/>
      <c r="L5254" s="221"/>
      <c r="M5254" s="221">
        <f t="shared" si="381"/>
        <v>0</v>
      </c>
      <c r="N5254" s="722"/>
      <c r="O5254" s="115"/>
      <c r="P5254" s="98"/>
      <c r="Q5254" s="98"/>
      <c r="R5254" s="98"/>
      <c r="S5254" s="98"/>
      <c r="T5254" s="98"/>
      <c r="U5254" s="98"/>
      <c r="V5254" s="98"/>
      <c r="W5254" s="98"/>
      <c r="X5254" s="98"/>
      <c r="Y5254" s="98"/>
      <c r="Z5254" s="98"/>
      <c r="AA5254" s="98"/>
      <c r="AB5254" s="98"/>
      <c r="AC5254" s="98"/>
    </row>
    <row r="5255" spans="1:29" s="80" customFormat="1" ht="30" hidden="1" x14ac:dyDescent="0.25">
      <c r="A5255" s="217"/>
      <c r="B5255" s="217"/>
      <c r="C5255" s="218"/>
      <c r="D5255" s="217"/>
      <c r="E5255" s="219"/>
      <c r="F5255" s="233">
        <v>499</v>
      </c>
      <c r="G5255" s="493" t="s">
        <v>3745</v>
      </c>
      <c r="H5255" s="220"/>
      <c r="I5255" s="221"/>
      <c r="J5255" s="221">
        <f t="shared" si="380"/>
        <v>0</v>
      </c>
      <c r="K5255" s="221"/>
      <c r="L5255" s="221"/>
      <c r="M5255" s="221">
        <f t="shared" si="381"/>
        <v>0</v>
      </c>
      <c r="N5255" s="722"/>
      <c r="O5255" s="115"/>
      <c r="P5255" s="98"/>
      <c r="Q5255" s="98"/>
      <c r="R5255" s="98"/>
      <c r="S5255" s="98"/>
      <c r="T5255" s="98"/>
      <c r="U5255" s="98"/>
      <c r="V5255" s="98"/>
      <c r="W5255" s="98"/>
      <c r="X5255" s="98"/>
      <c r="Y5255" s="98"/>
      <c r="Z5255" s="98"/>
      <c r="AA5255" s="98"/>
      <c r="AB5255" s="98"/>
      <c r="AC5255" s="98"/>
    </row>
    <row r="5256" spans="1:29" s="80" customFormat="1" hidden="1" x14ac:dyDescent="0.25">
      <c r="A5256" s="217"/>
      <c r="B5256" s="217"/>
      <c r="C5256" s="218"/>
      <c r="D5256" s="217"/>
      <c r="E5256" s="219"/>
      <c r="F5256" s="233">
        <v>511</v>
      </c>
      <c r="G5256" s="493" t="s">
        <v>3765</v>
      </c>
      <c r="H5256" s="220">
        <v>0</v>
      </c>
      <c r="I5256" s="221"/>
      <c r="J5256" s="221">
        <f t="shared" si="380"/>
        <v>0</v>
      </c>
      <c r="K5256" s="221">
        <v>0</v>
      </c>
      <c r="L5256" s="221"/>
      <c r="M5256" s="221">
        <f t="shared" si="381"/>
        <v>0</v>
      </c>
      <c r="N5256" s="722"/>
      <c r="O5256" s="115"/>
      <c r="P5256" s="98"/>
      <c r="Q5256" s="98"/>
      <c r="R5256" s="98"/>
      <c r="S5256" s="98"/>
      <c r="T5256" s="98"/>
      <c r="U5256" s="98"/>
      <c r="V5256" s="98"/>
      <c r="W5256" s="98"/>
      <c r="X5256" s="98"/>
      <c r="Y5256" s="98"/>
      <c r="Z5256" s="98"/>
      <c r="AA5256" s="98"/>
      <c r="AB5256" s="98"/>
      <c r="AC5256" s="98"/>
    </row>
    <row r="5257" spans="1:29" s="80" customFormat="1" hidden="1" x14ac:dyDescent="0.25">
      <c r="A5257" s="217"/>
      <c r="B5257" s="217"/>
      <c r="C5257" s="218"/>
      <c r="D5257" s="217"/>
      <c r="E5257" s="219"/>
      <c r="F5257" s="233">
        <v>512</v>
      </c>
      <c r="G5257" s="493" t="s">
        <v>3766</v>
      </c>
      <c r="H5257" s="220"/>
      <c r="I5257" s="221"/>
      <c r="J5257" s="221">
        <f t="shared" si="380"/>
        <v>0</v>
      </c>
      <c r="K5257" s="221"/>
      <c r="L5257" s="221"/>
      <c r="M5257" s="221">
        <f t="shared" si="381"/>
        <v>0</v>
      </c>
      <c r="N5257" s="722"/>
      <c r="O5257" s="115"/>
      <c r="P5257" s="98"/>
      <c r="Q5257" s="98"/>
      <c r="R5257" s="98"/>
      <c r="S5257" s="98"/>
      <c r="T5257" s="98"/>
      <c r="U5257" s="98"/>
      <c r="V5257" s="98"/>
      <c r="W5257" s="98"/>
      <c r="X5257" s="98"/>
      <c r="Y5257" s="98"/>
      <c r="Z5257" s="98"/>
      <c r="AA5257" s="98"/>
      <c r="AB5257" s="98"/>
      <c r="AC5257" s="98"/>
    </row>
    <row r="5258" spans="1:29" s="80" customFormat="1" hidden="1" x14ac:dyDescent="0.25">
      <c r="A5258" s="217"/>
      <c r="B5258" s="217"/>
      <c r="C5258" s="218"/>
      <c r="D5258" s="217"/>
      <c r="E5258" s="219"/>
      <c r="F5258" s="233">
        <v>513</v>
      </c>
      <c r="G5258" s="493" t="s">
        <v>3767</v>
      </c>
      <c r="H5258" s="220"/>
      <c r="I5258" s="221"/>
      <c r="J5258" s="221">
        <f t="shared" si="380"/>
        <v>0</v>
      </c>
      <c r="K5258" s="221"/>
      <c r="L5258" s="221"/>
      <c r="M5258" s="221">
        <f t="shared" si="381"/>
        <v>0</v>
      </c>
      <c r="N5258" s="722"/>
      <c r="O5258" s="115"/>
      <c r="P5258" s="98"/>
      <c r="Q5258" s="98"/>
      <c r="R5258" s="98"/>
      <c r="S5258" s="98"/>
      <c r="T5258" s="98"/>
      <c r="U5258" s="98"/>
      <c r="V5258" s="98"/>
      <c r="W5258" s="98"/>
      <c r="X5258" s="98"/>
      <c r="Y5258" s="98"/>
      <c r="Z5258" s="98"/>
      <c r="AA5258" s="98"/>
      <c r="AB5258" s="98"/>
      <c r="AC5258" s="98"/>
    </row>
    <row r="5259" spans="1:29" s="80" customFormat="1" hidden="1" x14ac:dyDescent="0.25">
      <c r="A5259" s="217"/>
      <c r="B5259" s="217"/>
      <c r="C5259" s="218"/>
      <c r="D5259" s="217"/>
      <c r="E5259" s="219"/>
      <c r="F5259" s="233">
        <v>514</v>
      </c>
      <c r="G5259" s="493" t="s">
        <v>3768</v>
      </c>
      <c r="H5259" s="220"/>
      <c r="I5259" s="221"/>
      <c r="J5259" s="221">
        <f t="shared" si="380"/>
        <v>0</v>
      </c>
      <c r="K5259" s="221"/>
      <c r="L5259" s="221"/>
      <c r="M5259" s="221">
        <f t="shared" si="381"/>
        <v>0</v>
      </c>
      <c r="N5259" s="722"/>
      <c r="O5259" s="115"/>
      <c r="P5259" s="98"/>
      <c r="Q5259" s="98"/>
      <c r="R5259" s="98"/>
      <c r="S5259" s="98"/>
      <c r="T5259" s="98"/>
      <c r="U5259" s="98"/>
      <c r="V5259" s="98"/>
      <c r="W5259" s="98"/>
      <c r="X5259" s="98"/>
      <c r="Y5259" s="98"/>
      <c r="Z5259" s="98"/>
      <c r="AA5259" s="98"/>
      <c r="AB5259" s="98"/>
      <c r="AC5259" s="98"/>
    </row>
    <row r="5260" spans="1:29" s="80" customFormat="1" hidden="1" x14ac:dyDescent="0.25">
      <c r="A5260" s="217"/>
      <c r="B5260" s="217"/>
      <c r="C5260" s="218"/>
      <c r="D5260" s="217"/>
      <c r="E5260" s="219"/>
      <c r="F5260" s="233">
        <v>515</v>
      </c>
      <c r="G5260" s="493" t="s">
        <v>3651</v>
      </c>
      <c r="H5260" s="220"/>
      <c r="I5260" s="221"/>
      <c r="J5260" s="221">
        <f t="shared" si="380"/>
        <v>0</v>
      </c>
      <c r="K5260" s="221"/>
      <c r="L5260" s="221"/>
      <c r="M5260" s="221">
        <f t="shared" si="381"/>
        <v>0</v>
      </c>
      <c r="N5260" s="722"/>
      <c r="O5260" s="115"/>
      <c r="P5260" s="98"/>
      <c r="Q5260" s="98"/>
      <c r="R5260" s="98"/>
      <c r="S5260" s="98"/>
      <c r="T5260" s="98"/>
      <c r="U5260" s="98"/>
      <c r="V5260" s="98"/>
      <c r="W5260" s="98"/>
      <c r="X5260" s="98"/>
      <c r="Y5260" s="98"/>
      <c r="Z5260" s="98"/>
      <c r="AA5260" s="98"/>
      <c r="AB5260" s="98"/>
      <c r="AC5260" s="98"/>
    </row>
    <row r="5261" spans="1:29" s="80" customFormat="1" hidden="1" x14ac:dyDescent="0.25">
      <c r="A5261" s="217"/>
      <c r="B5261" s="217"/>
      <c r="C5261" s="218"/>
      <c r="D5261" s="217"/>
      <c r="E5261" s="219"/>
      <c r="F5261" s="233">
        <v>521</v>
      </c>
      <c r="G5261" s="493" t="s">
        <v>3769</v>
      </c>
      <c r="H5261" s="220"/>
      <c r="I5261" s="221"/>
      <c r="J5261" s="221">
        <f t="shared" si="380"/>
        <v>0</v>
      </c>
      <c r="K5261" s="221"/>
      <c r="L5261" s="221"/>
      <c r="M5261" s="221">
        <f t="shared" si="381"/>
        <v>0</v>
      </c>
      <c r="N5261" s="722"/>
      <c r="O5261" s="115"/>
      <c r="P5261" s="98"/>
      <c r="Q5261" s="98"/>
      <c r="R5261" s="98"/>
      <c r="S5261" s="98"/>
      <c r="T5261" s="98"/>
      <c r="U5261" s="98"/>
      <c r="V5261" s="98"/>
      <c r="W5261" s="98"/>
      <c r="X5261" s="98"/>
      <c r="Y5261" s="98"/>
      <c r="Z5261" s="98"/>
      <c r="AA5261" s="98"/>
      <c r="AB5261" s="98"/>
      <c r="AC5261" s="98"/>
    </row>
    <row r="5262" spans="1:29" s="80" customFormat="1" hidden="1" x14ac:dyDescent="0.25">
      <c r="A5262" s="217"/>
      <c r="B5262" s="217"/>
      <c r="C5262" s="218"/>
      <c r="D5262" s="217"/>
      <c r="E5262" s="219"/>
      <c r="F5262" s="233">
        <v>522</v>
      </c>
      <c r="G5262" s="493" t="s">
        <v>3770</v>
      </c>
      <c r="H5262" s="220"/>
      <c r="I5262" s="221"/>
      <c r="J5262" s="221">
        <f t="shared" si="380"/>
        <v>0</v>
      </c>
      <c r="K5262" s="221"/>
      <c r="L5262" s="221"/>
      <c r="M5262" s="221">
        <f t="shared" si="381"/>
        <v>0</v>
      </c>
      <c r="N5262" s="722"/>
      <c r="O5262" s="115"/>
      <c r="P5262" s="98"/>
      <c r="Q5262" s="98"/>
      <c r="R5262" s="98"/>
      <c r="S5262" s="98"/>
      <c r="T5262" s="98"/>
      <c r="U5262" s="98"/>
      <c r="V5262" s="98"/>
      <c r="W5262" s="98"/>
      <c r="X5262" s="98"/>
      <c r="Y5262" s="98"/>
      <c r="Z5262" s="98"/>
      <c r="AA5262" s="98"/>
      <c r="AB5262" s="98"/>
      <c r="AC5262" s="98"/>
    </row>
    <row r="5263" spans="1:29" s="80" customFormat="1" hidden="1" x14ac:dyDescent="0.25">
      <c r="A5263" s="217"/>
      <c r="B5263" s="217"/>
      <c r="C5263" s="218"/>
      <c r="D5263" s="217"/>
      <c r="E5263" s="219"/>
      <c r="F5263" s="233">
        <v>523</v>
      </c>
      <c r="G5263" s="493" t="s">
        <v>3652</v>
      </c>
      <c r="H5263" s="220"/>
      <c r="I5263" s="221"/>
      <c r="J5263" s="221">
        <f t="shared" si="380"/>
        <v>0</v>
      </c>
      <c r="K5263" s="221"/>
      <c r="L5263" s="221"/>
      <c r="M5263" s="221">
        <f t="shared" si="381"/>
        <v>0</v>
      </c>
      <c r="N5263" s="722"/>
      <c r="O5263" s="115"/>
      <c r="P5263" s="98"/>
      <c r="Q5263" s="98"/>
      <c r="R5263" s="98"/>
      <c r="S5263" s="98"/>
      <c r="T5263" s="98"/>
      <c r="U5263" s="98"/>
      <c r="V5263" s="98"/>
      <c r="W5263" s="98"/>
      <c r="X5263" s="98"/>
      <c r="Y5263" s="98"/>
      <c r="Z5263" s="98"/>
      <c r="AA5263" s="98"/>
      <c r="AB5263" s="98"/>
      <c r="AC5263" s="98"/>
    </row>
    <row r="5264" spans="1:29" s="80" customFormat="1" hidden="1" x14ac:dyDescent="0.25">
      <c r="A5264" s="217"/>
      <c r="B5264" s="217"/>
      <c r="C5264" s="218"/>
      <c r="D5264" s="217"/>
      <c r="E5264" s="219"/>
      <c r="F5264" s="233">
        <v>531</v>
      </c>
      <c r="G5264" s="494" t="s">
        <v>3746</v>
      </c>
      <c r="H5264" s="220"/>
      <c r="I5264" s="221"/>
      <c r="J5264" s="221">
        <f t="shared" si="380"/>
        <v>0</v>
      </c>
      <c r="K5264" s="221"/>
      <c r="L5264" s="221"/>
      <c r="M5264" s="221">
        <f t="shared" si="381"/>
        <v>0</v>
      </c>
      <c r="N5264" s="722"/>
      <c r="O5264" s="115"/>
      <c r="P5264" s="98"/>
      <c r="Q5264" s="98"/>
      <c r="R5264" s="98"/>
      <c r="S5264" s="98"/>
      <c r="T5264" s="98"/>
      <c r="U5264" s="98"/>
      <c r="V5264" s="98"/>
      <c r="W5264" s="98"/>
      <c r="X5264" s="98"/>
      <c r="Y5264" s="98"/>
      <c r="Z5264" s="98"/>
      <c r="AA5264" s="98"/>
      <c r="AB5264" s="98"/>
      <c r="AC5264" s="98"/>
    </row>
    <row r="5265" spans="1:29" s="80" customFormat="1" hidden="1" x14ac:dyDescent="0.25">
      <c r="A5265" s="217"/>
      <c r="B5265" s="217"/>
      <c r="C5265" s="218"/>
      <c r="D5265" s="217"/>
      <c r="E5265" s="219"/>
      <c r="F5265" s="233">
        <v>541</v>
      </c>
      <c r="G5265" s="493" t="s">
        <v>3771</v>
      </c>
      <c r="H5265" s="220"/>
      <c r="I5265" s="221"/>
      <c r="J5265" s="221">
        <f t="shared" si="380"/>
        <v>0</v>
      </c>
      <c r="K5265" s="221"/>
      <c r="L5265" s="221"/>
      <c r="M5265" s="221">
        <f t="shared" si="381"/>
        <v>0</v>
      </c>
      <c r="N5265" s="722"/>
      <c r="O5265" s="115"/>
      <c r="P5265" s="98"/>
      <c r="Q5265" s="98"/>
      <c r="R5265" s="98"/>
      <c r="S5265" s="98"/>
      <c r="T5265" s="98"/>
      <c r="U5265" s="98"/>
      <c r="V5265" s="98"/>
      <c r="W5265" s="98"/>
      <c r="X5265" s="98"/>
      <c r="Y5265" s="98"/>
      <c r="Z5265" s="98"/>
      <c r="AA5265" s="98"/>
      <c r="AB5265" s="98"/>
      <c r="AC5265" s="98"/>
    </row>
    <row r="5266" spans="1:29" s="80" customFormat="1" hidden="1" x14ac:dyDescent="0.25">
      <c r="A5266" s="217"/>
      <c r="B5266" s="217"/>
      <c r="C5266" s="218"/>
      <c r="D5266" s="217"/>
      <c r="E5266" s="219"/>
      <c r="F5266" s="233">
        <v>542</v>
      </c>
      <c r="G5266" s="493" t="s">
        <v>3772</v>
      </c>
      <c r="H5266" s="220"/>
      <c r="I5266" s="221"/>
      <c r="J5266" s="221">
        <f t="shared" si="380"/>
        <v>0</v>
      </c>
      <c r="K5266" s="221"/>
      <c r="L5266" s="221"/>
      <c r="M5266" s="221">
        <f t="shared" si="381"/>
        <v>0</v>
      </c>
      <c r="N5266" s="722"/>
      <c r="O5266" s="115"/>
      <c r="P5266" s="98"/>
      <c r="Q5266" s="98"/>
      <c r="R5266" s="98"/>
      <c r="S5266" s="98"/>
      <c r="T5266" s="98"/>
      <c r="U5266" s="98"/>
      <c r="V5266" s="98"/>
      <c r="W5266" s="98"/>
      <c r="X5266" s="98"/>
      <c r="Y5266" s="98"/>
      <c r="Z5266" s="98"/>
      <c r="AA5266" s="98"/>
      <c r="AB5266" s="98"/>
      <c r="AC5266" s="98"/>
    </row>
    <row r="5267" spans="1:29" s="80" customFormat="1" hidden="1" x14ac:dyDescent="0.25">
      <c r="A5267" s="217"/>
      <c r="B5267" s="217"/>
      <c r="C5267" s="218"/>
      <c r="D5267" s="217"/>
      <c r="E5267" s="219"/>
      <c r="F5267" s="233">
        <v>543</v>
      </c>
      <c r="G5267" s="493" t="s">
        <v>3653</v>
      </c>
      <c r="H5267" s="220"/>
      <c r="I5267" s="221"/>
      <c r="J5267" s="221">
        <f t="shared" si="380"/>
        <v>0</v>
      </c>
      <c r="K5267" s="221"/>
      <c r="L5267" s="221"/>
      <c r="M5267" s="221">
        <f t="shared" si="381"/>
        <v>0</v>
      </c>
      <c r="N5267" s="722"/>
      <c r="O5267" s="115"/>
      <c r="P5267" s="98"/>
      <c r="Q5267" s="98"/>
      <c r="R5267" s="98"/>
      <c r="S5267" s="98"/>
      <c r="T5267" s="98"/>
      <c r="U5267" s="98"/>
      <c r="V5267" s="98"/>
      <c r="W5267" s="98"/>
      <c r="X5267" s="98"/>
      <c r="Y5267" s="98"/>
      <c r="Z5267" s="98"/>
      <c r="AA5267" s="98"/>
      <c r="AB5267" s="98"/>
      <c r="AC5267" s="98"/>
    </row>
    <row r="5268" spans="1:29" s="80" customFormat="1" ht="45" hidden="1" x14ac:dyDescent="0.25">
      <c r="A5268" s="217"/>
      <c r="B5268" s="217"/>
      <c r="C5268" s="218"/>
      <c r="D5268" s="217"/>
      <c r="E5268" s="219"/>
      <c r="F5268" s="233">
        <v>551</v>
      </c>
      <c r="G5268" s="493" t="s">
        <v>3747</v>
      </c>
      <c r="H5268" s="220"/>
      <c r="I5268" s="221"/>
      <c r="J5268" s="221">
        <f t="shared" si="380"/>
        <v>0</v>
      </c>
      <c r="K5268" s="221"/>
      <c r="L5268" s="221"/>
      <c r="M5268" s="221">
        <f t="shared" si="381"/>
        <v>0</v>
      </c>
      <c r="N5268" s="722"/>
      <c r="O5268" s="115"/>
      <c r="P5268" s="98"/>
      <c r="Q5268" s="98"/>
      <c r="R5268" s="98"/>
      <c r="S5268" s="98"/>
      <c r="T5268" s="98"/>
      <c r="U5268" s="98"/>
      <c r="V5268" s="98"/>
      <c r="W5268" s="98"/>
      <c r="X5268" s="98"/>
      <c r="Y5268" s="98"/>
      <c r="Z5268" s="98"/>
      <c r="AA5268" s="98"/>
      <c r="AB5268" s="98"/>
      <c r="AC5268" s="98"/>
    </row>
    <row r="5269" spans="1:29" s="80" customFormat="1" hidden="1" x14ac:dyDescent="0.25">
      <c r="A5269" s="217"/>
      <c r="B5269" s="217"/>
      <c r="C5269" s="218"/>
      <c r="D5269" s="217"/>
      <c r="E5269" s="219"/>
      <c r="F5269" s="233">
        <v>611</v>
      </c>
      <c r="G5269" s="494" t="s">
        <v>3654</v>
      </c>
      <c r="H5269" s="220"/>
      <c r="I5269" s="221"/>
      <c r="J5269" s="221">
        <f t="shared" si="380"/>
        <v>0</v>
      </c>
      <c r="K5269" s="221"/>
      <c r="L5269" s="221"/>
      <c r="M5269" s="221">
        <f t="shared" si="381"/>
        <v>0</v>
      </c>
      <c r="N5269" s="722"/>
      <c r="O5269" s="115"/>
      <c r="P5269" s="98"/>
      <c r="Q5269" s="98"/>
      <c r="R5269" s="98"/>
      <c r="S5269" s="98"/>
      <c r="T5269" s="98"/>
      <c r="U5269" s="98"/>
      <c r="V5269" s="98"/>
      <c r="W5269" s="98"/>
      <c r="X5269" s="98"/>
      <c r="Y5269" s="98"/>
      <c r="Z5269" s="98"/>
      <c r="AA5269" s="98"/>
      <c r="AB5269" s="98"/>
      <c r="AC5269" s="98"/>
    </row>
    <row r="5270" spans="1:29" s="80" customFormat="1" hidden="1" x14ac:dyDescent="0.25">
      <c r="A5270" s="217"/>
      <c r="B5270" s="217"/>
      <c r="C5270" s="218"/>
      <c r="D5270" s="217"/>
      <c r="E5270" s="219"/>
      <c r="F5270" s="233">
        <v>620</v>
      </c>
      <c r="G5270" s="494" t="s">
        <v>73</v>
      </c>
      <c r="H5270" s="220"/>
      <c r="I5270" s="221"/>
      <c r="J5270" s="221">
        <f t="shared" si="380"/>
        <v>0</v>
      </c>
      <c r="K5270" s="221"/>
      <c r="L5270" s="221"/>
      <c r="M5270" s="221">
        <f t="shared" si="381"/>
        <v>0</v>
      </c>
      <c r="N5270" s="722"/>
      <c r="O5270" s="115"/>
      <c r="P5270" s="98"/>
      <c r="Q5270" s="98"/>
      <c r="R5270" s="98"/>
      <c r="S5270" s="98"/>
      <c r="T5270" s="98"/>
      <c r="U5270" s="98"/>
      <c r="V5270" s="98"/>
      <c r="W5270" s="98"/>
      <c r="X5270" s="98"/>
      <c r="Y5270" s="98"/>
      <c r="Z5270" s="98"/>
      <c r="AA5270" s="98"/>
      <c r="AB5270" s="98"/>
      <c r="AC5270" s="98"/>
    </row>
    <row r="5271" spans="1:29" s="80" customFormat="1" x14ac:dyDescent="0.25">
      <c r="A5271" s="217"/>
      <c r="B5271" s="217"/>
      <c r="C5271" s="218"/>
      <c r="D5271" s="217"/>
      <c r="E5271" s="234"/>
      <c r="F5271" s="233"/>
      <c r="G5271" s="496" t="s">
        <v>3901</v>
      </c>
      <c r="H5271" s="235"/>
      <c r="I5271" s="236"/>
      <c r="J5271" s="237"/>
      <c r="K5271" s="237"/>
      <c r="L5271" s="237"/>
      <c r="M5271" s="237"/>
      <c r="N5271" s="723"/>
      <c r="O5271" s="115"/>
      <c r="P5271" s="98"/>
      <c r="Q5271" s="98"/>
      <c r="R5271" s="98"/>
      <c r="S5271" s="98"/>
      <c r="T5271" s="98"/>
      <c r="U5271" s="98"/>
      <c r="V5271" s="98"/>
      <c r="W5271" s="98"/>
      <c r="X5271" s="98"/>
      <c r="Y5271" s="98"/>
      <c r="Z5271" s="98"/>
      <c r="AA5271" s="98"/>
      <c r="AB5271" s="98"/>
      <c r="AC5271" s="98"/>
    </row>
    <row r="5272" spans="1:29" s="80" customFormat="1" ht="15" customHeight="1" x14ac:dyDescent="0.25">
      <c r="A5272" s="217"/>
      <c r="B5272" s="217"/>
      <c r="C5272" s="218"/>
      <c r="D5272" s="217"/>
      <c r="E5272" s="219"/>
      <c r="F5272" s="238" t="s">
        <v>219</v>
      </c>
      <c r="G5272" s="497" t="s">
        <v>220</v>
      </c>
      <c r="H5272" s="220">
        <f>SUM(H5211:H5270)</f>
        <v>300000</v>
      </c>
      <c r="I5272" s="221"/>
      <c r="J5272" s="221">
        <f t="shared" ref="J5272:J5287" si="382">SUM(H5272:I5272)</f>
        <v>300000</v>
      </c>
      <c r="K5272" s="221">
        <f>SUM(K5211:K5270)</f>
        <v>0</v>
      </c>
      <c r="L5272" s="221"/>
      <c r="M5272" s="221">
        <f t="shared" ref="M5272:M5287" si="383">SUM(K5272:L5272)</f>
        <v>0</v>
      </c>
      <c r="N5272" s="722"/>
      <c r="O5272" s="115"/>
      <c r="P5272" s="98"/>
      <c r="Q5272" s="98"/>
      <c r="R5272" s="98"/>
      <c r="S5272" s="98"/>
      <c r="T5272" s="98"/>
      <c r="U5272" s="98"/>
      <c r="V5272" s="98"/>
      <c r="W5272" s="98"/>
      <c r="X5272" s="98"/>
      <c r="Y5272" s="98"/>
      <c r="Z5272" s="98"/>
      <c r="AA5272" s="98"/>
      <c r="AB5272" s="98"/>
      <c r="AC5272" s="98"/>
    </row>
    <row r="5273" spans="1:29" s="80" customFormat="1" hidden="1" x14ac:dyDescent="0.25">
      <c r="A5273" s="217"/>
      <c r="B5273" s="217"/>
      <c r="C5273" s="218"/>
      <c r="D5273" s="217"/>
      <c r="E5273" s="219"/>
      <c r="F5273" s="238" t="s">
        <v>221</v>
      </c>
      <c r="G5273" s="497" t="s">
        <v>222</v>
      </c>
      <c r="H5273" s="220"/>
      <c r="I5273" s="221"/>
      <c r="J5273" s="221">
        <f t="shared" si="382"/>
        <v>0</v>
      </c>
      <c r="K5273" s="221"/>
      <c r="L5273" s="221"/>
      <c r="M5273" s="221">
        <f t="shared" si="383"/>
        <v>0</v>
      </c>
      <c r="N5273" s="722"/>
      <c r="O5273" s="115"/>
      <c r="P5273" s="98"/>
      <c r="Q5273" s="98"/>
      <c r="R5273" s="98"/>
      <c r="S5273" s="98"/>
      <c r="T5273" s="98"/>
      <c r="U5273" s="98"/>
      <c r="V5273" s="98"/>
      <c r="W5273" s="98"/>
      <c r="X5273" s="98"/>
      <c r="Y5273" s="98"/>
      <c r="Z5273" s="98"/>
      <c r="AA5273" s="98"/>
      <c r="AB5273" s="98"/>
      <c r="AC5273" s="98"/>
    </row>
    <row r="5274" spans="1:29" s="80" customFormat="1" hidden="1" x14ac:dyDescent="0.25">
      <c r="A5274" s="217"/>
      <c r="B5274" s="217"/>
      <c r="C5274" s="218"/>
      <c r="D5274" s="217"/>
      <c r="E5274" s="219"/>
      <c r="F5274" s="238" t="s">
        <v>223</v>
      </c>
      <c r="G5274" s="497" t="s">
        <v>224</v>
      </c>
      <c r="H5274" s="220"/>
      <c r="I5274" s="221"/>
      <c r="J5274" s="221">
        <f t="shared" si="382"/>
        <v>0</v>
      </c>
      <c r="K5274" s="221"/>
      <c r="L5274" s="221"/>
      <c r="M5274" s="221">
        <f t="shared" si="383"/>
        <v>0</v>
      </c>
      <c r="N5274" s="722"/>
      <c r="O5274" s="115"/>
      <c r="P5274" s="98"/>
      <c r="Q5274" s="98"/>
      <c r="R5274" s="98"/>
      <c r="S5274" s="98"/>
      <c r="T5274" s="98"/>
      <c r="U5274" s="98"/>
      <c r="V5274" s="98"/>
      <c r="W5274" s="98"/>
      <c r="X5274" s="98"/>
      <c r="Y5274" s="98"/>
      <c r="Z5274" s="98"/>
      <c r="AA5274" s="98"/>
      <c r="AB5274" s="98"/>
      <c r="AC5274" s="98"/>
    </row>
    <row r="5275" spans="1:29" s="80" customFormat="1" hidden="1" x14ac:dyDescent="0.25">
      <c r="A5275" s="217"/>
      <c r="B5275" s="217"/>
      <c r="C5275" s="218"/>
      <c r="D5275" s="217"/>
      <c r="E5275" s="219"/>
      <c r="F5275" s="238" t="s">
        <v>225</v>
      </c>
      <c r="G5275" s="497" t="s">
        <v>226</v>
      </c>
      <c r="H5275" s="220"/>
      <c r="I5275" s="221"/>
      <c r="J5275" s="221">
        <f t="shared" si="382"/>
        <v>0</v>
      </c>
      <c r="K5275" s="221"/>
      <c r="L5275" s="221"/>
      <c r="M5275" s="221">
        <f t="shared" si="383"/>
        <v>0</v>
      </c>
      <c r="N5275" s="722"/>
      <c r="O5275" s="115"/>
      <c r="P5275" s="98"/>
      <c r="Q5275" s="98"/>
      <c r="R5275" s="98"/>
      <c r="S5275" s="98"/>
      <c r="T5275" s="98"/>
      <c r="U5275" s="98"/>
      <c r="V5275" s="98"/>
      <c r="W5275" s="98"/>
      <c r="X5275" s="98"/>
      <c r="Y5275" s="98"/>
      <c r="Z5275" s="98"/>
      <c r="AA5275" s="98"/>
      <c r="AB5275" s="98"/>
      <c r="AC5275" s="98"/>
    </row>
    <row r="5276" spans="1:29" s="80" customFormat="1" hidden="1" x14ac:dyDescent="0.25">
      <c r="A5276" s="217"/>
      <c r="B5276" s="217"/>
      <c r="C5276" s="218"/>
      <c r="D5276" s="217"/>
      <c r="E5276" s="219"/>
      <c r="F5276" s="238" t="s">
        <v>227</v>
      </c>
      <c r="G5276" s="497" t="s">
        <v>228</v>
      </c>
      <c r="H5276" s="220"/>
      <c r="I5276" s="221"/>
      <c r="J5276" s="221">
        <f t="shared" si="382"/>
        <v>0</v>
      </c>
      <c r="K5276" s="221"/>
      <c r="L5276" s="221"/>
      <c r="M5276" s="221">
        <f t="shared" si="383"/>
        <v>0</v>
      </c>
      <c r="N5276" s="722"/>
      <c r="O5276" s="115"/>
      <c r="P5276" s="98"/>
      <c r="Q5276" s="98"/>
      <c r="R5276" s="98"/>
      <c r="S5276" s="98"/>
      <c r="T5276" s="98"/>
      <c r="U5276" s="98"/>
      <c r="V5276" s="98"/>
      <c r="W5276" s="98"/>
      <c r="X5276" s="98"/>
      <c r="Y5276" s="98"/>
      <c r="Z5276" s="98"/>
      <c r="AA5276" s="98"/>
      <c r="AB5276" s="98"/>
      <c r="AC5276" s="98"/>
    </row>
    <row r="5277" spans="1:29" s="80" customFormat="1" hidden="1" x14ac:dyDescent="0.25">
      <c r="A5277" s="217"/>
      <c r="B5277" s="217"/>
      <c r="C5277" s="218"/>
      <c r="D5277" s="217"/>
      <c r="E5277" s="219"/>
      <c r="F5277" s="238" t="s">
        <v>229</v>
      </c>
      <c r="G5277" s="497" t="s">
        <v>230</v>
      </c>
      <c r="H5277" s="220"/>
      <c r="I5277" s="221"/>
      <c r="J5277" s="221">
        <f t="shared" si="382"/>
        <v>0</v>
      </c>
      <c r="K5277" s="221"/>
      <c r="L5277" s="221"/>
      <c r="M5277" s="221">
        <f t="shared" si="383"/>
        <v>0</v>
      </c>
      <c r="N5277" s="722"/>
      <c r="O5277" s="115"/>
      <c r="P5277" s="98"/>
      <c r="Q5277" s="98"/>
      <c r="R5277" s="98"/>
      <c r="S5277" s="98"/>
      <c r="T5277" s="98"/>
      <c r="U5277" s="98"/>
      <c r="V5277" s="98"/>
      <c r="W5277" s="98"/>
      <c r="X5277" s="98"/>
      <c r="Y5277" s="98"/>
      <c r="Z5277" s="98"/>
      <c r="AA5277" s="98"/>
      <c r="AB5277" s="98"/>
      <c r="AC5277" s="98"/>
    </row>
    <row r="5278" spans="1:29" s="80" customFormat="1" hidden="1" x14ac:dyDescent="0.25">
      <c r="A5278" s="217"/>
      <c r="B5278" s="217"/>
      <c r="C5278" s="218"/>
      <c r="D5278" s="217"/>
      <c r="E5278" s="219"/>
      <c r="F5278" s="238" t="s">
        <v>231</v>
      </c>
      <c r="G5278" s="497" t="s">
        <v>4115</v>
      </c>
      <c r="H5278" s="220"/>
      <c r="I5278" s="221"/>
      <c r="J5278" s="221">
        <f t="shared" si="382"/>
        <v>0</v>
      </c>
      <c r="K5278" s="221"/>
      <c r="L5278" s="221"/>
      <c r="M5278" s="221">
        <f t="shared" si="383"/>
        <v>0</v>
      </c>
      <c r="N5278" s="722"/>
      <c r="O5278" s="115"/>
      <c r="P5278" s="98"/>
      <c r="Q5278" s="98"/>
      <c r="R5278" s="98"/>
      <c r="S5278" s="98"/>
      <c r="T5278" s="98"/>
      <c r="U5278" s="98"/>
      <c r="V5278" s="98"/>
      <c r="W5278" s="98"/>
      <c r="X5278" s="98"/>
      <c r="Y5278" s="98"/>
      <c r="Z5278" s="98"/>
      <c r="AA5278" s="98"/>
      <c r="AB5278" s="98"/>
      <c r="AC5278" s="98"/>
    </row>
    <row r="5279" spans="1:29" s="80" customFormat="1" hidden="1" x14ac:dyDescent="0.25">
      <c r="A5279" s="217"/>
      <c r="B5279" s="217"/>
      <c r="C5279" s="218"/>
      <c r="D5279" s="217"/>
      <c r="E5279" s="219"/>
      <c r="F5279" s="238" t="s">
        <v>232</v>
      </c>
      <c r="G5279" s="497" t="s">
        <v>4114</v>
      </c>
      <c r="H5279" s="220"/>
      <c r="I5279" s="221"/>
      <c r="J5279" s="221">
        <f t="shared" si="382"/>
        <v>0</v>
      </c>
      <c r="K5279" s="221"/>
      <c r="L5279" s="221"/>
      <c r="M5279" s="221">
        <f t="shared" si="383"/>
        <v>0</v>
      </c>
      <c r="N5279" s="722"/>
      <c r="O5279" s="115"/>
      <c r="P5279" s="98"/>
      <c r="Q5279" s="98"/>
      <c r="R5279" s="98"/>
      <c r="S5279" s="98"/>
      <c r="T5279" s="98"/>
      <c r="U5279" s="98"/>
      <c r="V5279" s="98"/>
      <c r="W5279" s="98"/>
      <c r="X5279" s="98"/>
      <c r="Y5279" s="98"/>
      <c r="Z5279" s="98"/>
      <c r="AA5279" s="98"/>
      <c r="AB5279" s="98"/>
      <c r="AC5279" s="98"/>
    </row>
    <row r="5280" spans="1:29" s="80" customFormat="1" hidden="1" x14ac:dyDescent="0.25">
      <c r="A5280" s="217"/>
      <c r="B5280" s="217"/>
      <c r="C5280" s="218"/>
      <c r="D5280" s="217"/>
      <c r="E5280" s="219"/>
      <c r="F5280" s="238" t="s">
        <v>233</v>
      </c>
      <c r="G5280" s="497" t="s">
        <v>42</v>
      </c>
      <c r="H5280" s="220"/>
      <c r="I5280" s="221"/>
      <c r="J5280" s="221">
        <f t="shared" si="382"/>
        <v>0</v>
      </c>
      <c r="K5280" s="221"/>
      <c r="L5280" s="221"/>
      <c r="M5280" s="221">
        <f t="shared" si="383"/>
        <v>0</v>
      </c>
      <c r="N5280" s="722"/>
      <c r="O5280" s="115"/>
      <c r="P5280" s="98"/>
      <c r="Q5280" s="98"/>
      <c r="R5280" s="98"/>
      <c r="S5280" s="98"/>
      <c r="T5280" s="98"/>
      <c r="U5280" s="98"/>
      <c r="V5280" s="98"/>
      <c r="W5280" s="98"/>
      <c r="X5280" s="98"/>
      <c r="Y5280" s="98"/>
      <c r="Z5280" s="98"/>
      <c r="AA5280" s="98"/>
      <c r="AB5280" s="98"/>
      <c r="AC5280" s="98"/>
    </row>
    <row r="5281" spans="1:29" s="80" customFormat="1" hidden="1" x14ac:dyDescent="0.25">
      <c r="A5281" s="217"/>
      <c r="B5281" s="217"/>
      <c r="C5281" s="218"/>
      <c r="D5281" s="217"/>
      <c r="E5281" s="219"/>
      <c r="F5281" s="238" t="s">
        <v>234</v>
      </c>
      <c r="G5281" s="497" t="s">
        <v>235</v>
      </c>
      <c r="H5281" s="220"/>
      <c r="I5281" s="221"/>
      <c r="J5281" s="221">
        <f t="shared" si="382"/>
        <v>0</v>
      </c>
      <c r="K5281" s="221"/>
      <c r="L5281" s="221"/>
      <c r="M5281" s="221">
        <f t="shared" si="383"/>
        <v>0</v>
      </c>
      <c r="N5281" s="722"/>
      <c r="O5281" s="115"/>
      <c r="P5281" s="98"/>
      <c r="Q5281" s="98"/>
      <c r="R5281" s="98"/>
      <c r="S5281" s="98"/>
      <c r="T5281" s="98"/>
      <c r="U5281" s="98"/>
      <c r="V5281" s="98"/>
      <c r="W5281" s="98"/>
      <c r="X5281" s="98"/>
      <c r="Y5281" s="98"/>
      <c r="Z5281" s="98"/>
      <c r="AA5281" s="98"/>
      <c r="AB5281" s="98"/>
      <c r="AC5281" s="98"/>
    </row>
    <row r="5282" spans="1:29" s="80" customFormat="1" hidden="1" x14ac:dyDescent="0.25">
      <c r="A5282" s="217"/>
      <c r="B5282" s="217"/>
      <c r="C5282" s="218"/>
      <c r="D5282" s="217"/>
      <c r="E5282" s="219"/>
      <c r="F5282" s="238" t="s">
        <v>236</v>
      </c>
      <c r="G5282" s="497" t="s">
        <v>237</v>
      </c>
      <c r="H5282" s="220"/>
      <c r="I5282" s="221"/>
      <c r="J5282" s="221">
        <f t="shared" si="382"/>
        <v>0</v>
      </c>
      <c r="K5282" s="221"/>
      <c r="L5282" s="221"/>
      <c r="M5282" s="221">
        <f t="shared" si="383"/>
        <v>0</v>
      </c>
      <c r="N5282" s="722"/>
      <c r="O5282" s="115"/>
      <c r="P5282" s="98"/>
      <c r="Q5282" s="98"/>
      <c r="R5282" s="98"/>
      <c r="S5282" s="98"/>
      <c r="T5282" s="98"/>
      <c r="U5282" s="98"/>
      <c r="V5282" s="98"/>
      <c r="W5282" s="98"/>
      <c r="X5282" s="98"/>
      <c r="Y5282" s="98"/>
      <c r="Z5282" s="98"/>
      <c r="AA5282" s="98"/>
      <c r="AB5282" s="98"/>
      <c r="AC5282" s="98"/>
    </row>
    <row r="5283" spans="1:29" s="80" customFormat="1" ht="30" hidden="1" x14ac:dyDescent="0.25">
      <c r="A5283" s="217"/>
      <c r="B5283" s="217"/>
      <c r="C5283" s="218"/>
      <c r="D5283" s="217"/>
      <c r="E5283" s="219"/>
      <c r="F5283" s="238" t="s">
        <v>238</v>
      </c>
      <c r="G5283" s="497" t="s">
        <v>239</v>
      </c>
      <c r="H5283" s="220"/>
      <c r="I5283" s="221"/>
      <c r="J5283" s="221">
        <f t="shared" si="382"/>
        <v>0</v>
      </c>
      <c r="K5283" s="221"/>
      <c r="L5283" s="221"/>
      <c r="M5283" s="221">
        <f t="shared" si="383"/>
        <v>0</v>
      </c>
      <c r="N5283" s="722"/>
      <c r="O5283" s="115"/>
      <c r="P5283" s="98"/>
      <c r="Q5283" s="98"/>
      <c r="R5283" s="98"/>
      <c r="S5283" s="98"/>
      <c r="T5283" s="98"/>
      <c r="U5283" s="98"/>
      <c r="V5283" s="98"/>
      <c r="W5283" s="98"/>
      <c r="X5283" s="98"/>
      <c r="Y5283" s="98"/>
      <c r="Z5283" s="98"/>
      <c r="AA5283" s="98"/>
      <c r="AB5283" s="98"/>
      <c r="AC5283" s="98"/>
    </row>
    <row r="5284" spans="1:29" s="80" customFormat="1" hidden="1" x14ac:dyDescent="0.25">
      <c r="A5284" s="217"/>
      <c r="B5284" s="217"/>
      <c r="C5284" s="218"/>
      <c r="D5284" s="217"/>
      <c r="E5284" s="219"/>
      <c r="F5284" s="238" t="s">
        <v>240</v>
      </c>
      <c r="G5284" s="497" t="s">
        <v>241</v>
      </c>
      <c r="H5284" s="220"/>
      <c r="I5284" s="221"/>
      <c r="J5284" s="221">
        <f t="shared" si="382"/>
        <v>0</v>
      </c>
      <c r="K5284" s="221"/>
      <c r="L5284" s="221"/>
      <c r="M5284" s="221">
        <f t="shared" si="383"/>
        <v>0</v>
      </c>
      <c r="N5284" s="722"/>
      <c r="O5284" s="115"/>
      <c r="P5284" s="98"/>
      <c r="Q5284" s="98"/>
      <c r="R5284" s="98"/>
      <c r="S5284" s="98"/>
      <c r="T5284" s="98"/>
      <c r="U5284" s="98"/>
      <c r="V5284" s="98"/>
      <c r="W5284" s="98"/>
      <c r="X5284" s="98"/>
      <c r="Y5284" s="98"/>
      <c r="Z5284" s="98"/>
      <c r="AA5284" s="98"/>
      <c r="AB5284" s="98"/>
      <c r="AC5284" s="98"/>
    </row>
    <row r="5285" spans="1:29" s="80" customFormat="1" ht="30" hidden="1" x14ac:dyDescent="0.25">
      <c r="A5285" s="217"/>
      <c r="B5285" s="217"/>
      <c r="C5285" s="218"/>
      <c r="D5285" s="217"/>
      <c r="E5285" s="219"/>
      <c r="F5285" s="238" t="s">
        <v>242</v>
      </c>
      <c r="G5285" s="497" t="s">
        <v>243</v>
      </c>
      <c r="H5285" s="220"/>
      <c r="I5285" s="221"/>
      <c r="J5285" s="221">
        <f t="shared" si="382"/>
        <v>0</v>
      </c>
      <c r="K5285" s="221"/>
      <c r="L5285" s="221"/>
      <c r="M5285" s="221">
        <f t="shared" si="383"/>
        <v>0</v>
      </c>
      <c r="N5285" s="722"/>
      <c r="O5285" s="115"/>
      <c r="P5285" s="98"/>
      <c r="Q5285" s="98"/>
      <c r="R5285" s="98"/>
      <c r="S5285" s="98"/>
      <c r="T5285" s="98"/>
      <c r="U5285" s="98"/>
      <c r="V5285" s="98"/>
      <c r="W5285" s="98"/>
      <c r="X5285" s="98"/>
      <c r="Y5285" s="98"/>
      <c r="Z5285" s="98"/>
      <c r="AA5285" s="98"/>
      <c r="AB5285" s="98"/>
      <c r="AC5285" s="98"/>
    </row>
    <row r="5286" spans="1:29" s="80" customFormat="1" hidden="1" x14ac:dyDescent="0.25">
      <c r="A5286" s="217"/>
      <c r="B5286" s="217"/>
      <c r="C5286" s="218"/>
      <c r="D5286" s="217"/>
      <c r="E5286" s="219"/>
      <c r="F5286" s="238" t="s">
        <v>244</v>
      </c>
      <c r="G5286" s="497" t="s">
        <v>245</v>
      </c>
      <c r="H5286" s="220"/>
      <c r="I5286" s="221"/>
      <c r="J5286" s="221">
        <f t="shared" si="382"/>
        <v>0</v>
      </c>
      <c r="K5286" s="221"/>
      <c r="L5286" s="221"/>
      <c r="M5286" s="221">
        <f t="shared" si="383"/>
        <v>0</v>
      </c>
      <c r="N5286" s="722"/>
      <c r="O5286" s="115"/>
      <c r="P5286" s="98"/>
      <c r="Q5286" s="98"/>
      <c r="R5286" s="98"/>
      <c r="S5286" s="98"/>
      <c r="T5286" s="98"/>
      <c r="U5286" s="98"/>
      <c r="V5286" s="98"/>
      <c r="W5286" s="98"/>
      <c r="X5286" s="98"/>
      <c r="Y5286" s="98"/>
      <c r="Z5286" s="98"/>
      <c r="AA5286" s="98"/>
      <c r="AB5286" s="98"/>
      <c r="AC5286" s="98"/>
    </row>
    <row r="5287" spans="1:29" s="80" customFormat="1" hidden="1" x14ac:dyDescent="0.25">
      <c r="A5287" s="217"/>
      <c r="B5287" s="217"/>
      <c r="C5287" s="218"/>
      <c r="D5287" s="217"/>
      <c r="E5287" s="219"/>
      <c r="F5287" s="238" t="s">
        <v>246</v>
      </c>
      <c r="G5287" s="497" t="s">
        <v>247</v>
      </c>
      <c r="H5287" s="220"/>
      <c r="I5287" s="221"/>
      <c r="J5287" s="221">
        <f t="shared" si="382"/>
        <v>0</v>
      </c>
      <c r="K5287" s="221"/>
      <c r="L5287" s="221"/>
      <c r="M5287" s="221">
        <f t="shared" si="383"/>
        <v>0</v>
      </c>
      <c r="N5287" s="722"/>
      <c r="O5287" s="115"/>
      <c r="P5287" s="98"/>
      <c r="Q5287" s="98"/>
      <c r="R5287" s="98"/>
      <c r="S5287" s="98"/>
      <c r="T5287" s="98"/>
      <c r="U5287" s="98"/>
      <c r="V5287" s="98"/>
      <c r="W5287" s="98"/>
      <c r="X5287" s="98"/>
      <c r="Y5287" s="98"/>
      <c r="Z5287" s="98"/>
      <c r="AA5287" s="98"/>
      <c r="AB5287" s="98"/>
      <c r="AC5287" s="98"/>
    </row>
    <row r="5288" spans="1:29" s="80" customFormat="1" ht="14.25" customHeight="1" x14ac:dyDescent="0.25">
      <c r="A5288" s="217"/>
      <c r="B5288" s="217"/>
      <c r="C5288" s="218"/>
      <c r="D5288" s="217"/>
      <c r="E5288" s="219"/>
      <c r="F5288" s="217"/>
      <c r="G5288" s="511" t="s">
        <v>3902</v>
      </c>
      <c r="H5288" s="239">
        <f>SUM(H5272:H5287)</f>
        <v>300000</v>
      </c>
      <c r="I5288" s="240">
        <f>SUM(I5273:I5287)</f>
        <v>0</v>
      </c>
      <c r="J5288" s="240">
        <f>SUM(J5272:J5287)</f>
        <v>300000</v>
      </c>
      <c r="K5288" s="240">
        <f>SUM(K5272:K5287)</f>
        <v>0</v>
      </c>
      <c r="L5288" s="240">
        <f>SUM(L5273:L5287)</f>
        <v>0</v>
      </c>
      <c r="M5288" s="240">
        <f>SUM(M5272:M5287)</f>
        <v>0</v>
      </c>
      <c r="N5288" s="724"/>
      <c r="O5288" s="115"/>
      <c r="P5288" s="98"/>
      <c r="Q5288" s="98"/>
      <c r="R5288" s="98"/>
      <c r="S5288" s="98"/>
      <c r="T5288" s="98"/>
      <c r="U5288" s="98"/>
      <c r="V5288" s="98"/>
      <c r="W5288" s="98"/>
      <c r="X5288" s="98"/>
      <c r="Y5288" s="98"/>
      <c r="Z5288" s="98"/>
      <c r="AA5288" s="98"/>
      <c r="AB5288" s="98"/>
      <c r="AC5288" s="98"/>
    </row>
    <row r="5289" spans="1:29" s="80" customFormat="1" ht="27.75" customHeight="1" x14ac:dyDescent="0.25">
      <c r="A5289" s="217"/>
      <c r="B5289" s="217"/>
      <c r="C5289" s="218"/>
      <c r="D5289" s="217"/>
      <c r="E5289" s="234"/>
      <c r="F5289" s="233"/>
      <c r="G5289" s="499" t="s">
        <v>4540</v>
      </c>
      <c r="H5289" s="235"/>
      <c r="I5289" s="236"/>
      <c r="J5289" s="237"/>
      <c r="K5289" s="237"/>
      <c r="L5289" s="237"/>
      <c r="M5289" s="237"/>
      <c r="N5289" s="723"/>
      <c r="O5289" s="115"/>
      <c r="P5289" s="98"/>
      <c r="Q5289" s="98"/>
      <c r="R5289" s="98"/>
      <c r="S5289" s="98"/>
      <c r="T5289" s="98"/>
      <c r="U5289" s="98"/>
      <c r="V5289" s="98"/>
      <c r="W5289" s="98"/>
      <c r="X5289" s="98"/>
      <c r="Y5289" s="98"/>
      <c r="Z5289" s="98"/>
      <c r="AA5289" s="98"/>
      <c r="AB5289" s="98"/>
      <c r="AC5289" s="98"/>
    </row>
    <row r="5290" spans="1:29" s="80" customFormat="1" ht="16.5" customHeight="1" x14ac:dyDescent="0.25">
      <c r="A5290" s="217"/>
      <c r="B5290" s="217"/>
      <c r="C5290" s="218"/>
      <c r="D5290" s="217"/>
      <c r="E5290" s="219"/>
      <c r="F5290" s="238" t="s">
        <v>219</v>
      </c>
      <c r="G5290" s="497" t="s">
        <v>220</v>
      </c>
      <c r="H5290" s="220">
        <f>SUM(H5211:H5270)</f>
        <v>300000</v>
      </c>
      <c r="I5290" s="221"/>
      <c r="J5290" s="221">
        <f>SUM(H5290:I5290)</f>
        <v>300000</v>
      </c>
      <c r="K5290" s="221">
        <f>SUM(K5211:K5270)</f>
        <v>0</v>
      </c>
      <c r="L5290" s="221"/>
      <c r="M5290" s="221">
        <f>SUM(K5290:L5290)</f>
        <v>0</v>
      </c>
      <c r="N5290" s="722"/>
      <c r="O5290" s="115"/>
      <c r="P5290" s="98"/>
      <c r="Q5290" s="98"/>
      <c r="R5290" s="98"/>
      <c r="S5290" s="98"/>
      <c r="T5290" s="98"/>
      <c r="U5290" s="98"/>
      <c r="V5290" s="98"/>
      <c r="W5290" s="98"/>
      <c r="X5290" s="98"/>
      <c r="Y5290" s="98"/>
      <c r="Z5290" s="98"/>
      <c r="AA5290" s="98"/>
      <c r="AB5290" s="98"/>
      <c r="AC5290" s="98"/>
    </row>
    <row r="5291" spans="1:29" s="80" customFormat="1" hidden="1" x14ac:dyDescent="0.25">
      <c r="A5291" s="217"/>
      <c r="B5291" s="217"/>
      <c r="C5291" s="218"/>
      <c r="D5291" s="217"/>
      <c r="E5291" s="219"/>
      <c r="F5291" s="238" t="s">
        <v>221</v>
      </c>
      <c r="G5291" s="497" t="s">
        <v>222</v>
      </c>
      <c r="H5291" s="220"/>
      <c r="I5291" s="221"/>
      <c r="J5291" s="221">
        <f t="shared" ref="J5291:J5305" si="384">SUM(H5291:I5291)</f>
        <v>0</v>
      </c>
      <c r="K5291" s="221"/>
      <c r="L5291" s="221"/>
      <c r="M5291" s="221">
        <f t="shared" ref="M5291:M5305" si="385">SUM(K5291:L5291)</f>
        <v>0</v>
      </c>
      <c r="N5291" s="722"/>
      <c r="O5291" s="115"/>
      <c r="P5291" s="98"/>
      <c r="Q5291" s="98"/>
      <c r="R5291" s="98"/>
      <c r="S5291" s="98"/>
      <c r="T5291" s="98"/>
      <c r="U5291" s="98"/>
      <c r="V5291" s="98"/>
      <c r="W5291" s="98"/>
      <c r="X5291" s="98"/>
      <c r="Y5291" s="98"/>
      <c r="Z5291" s="98"/>
      <c r="AA5291" s="98"/>
      <c r="AB5291" s="98"/>
      <c r="AC5291" s="98"/>
    </row>
    <row r="5292" spans="1:29" s="80" customFormat="1" hidden="1" x14ac:dyDescent="0.25">
      <c r="A5292" s="217"/>
      <c r="B5292" s="217"/>
      <c r="C5292" s="218"/>
      <c r="D5292" s="217"/>
      <c r="E5292" s="219"/>
      <c r="F5292" s="238" t="s">
        <v>223</v>
      </c>
      <c r="G5292" s="497" t="s">
        <v>224</v>
      </c>
      <c r="H5292" s="220"/>
      <c r="I5292" s="221"/>
      <c r="J5292" s="221">
        <f t="shared" si="384"/>
        <v>0</v>
      </c>
      <c r="K5292" s="221"/>
      <c r="L5292" s="221"/>
      <c r="M5292" s="221">
        <f t="shared" si="385"/>
        <v>0</v>
      </c>
      <c r="N5292" s="722"/>
      <c r="O5292" s="115"/>
      <c r="P5292" s="98"/>
      <c r="Q5292" s="98"/>
      <c r="R5292" s="98"/>
      <c r="S5292" s="98"/>
      <c r="T5292" s="98"/>
      <c r="U5292" s="98"/>
      <c r="V5292" s="98"/>
      <c r="W5292" s="98"/>
      <c r="X5292" s="98"/>
      <c r="Y5292" s="98"/>
      <c r="Z5292" s="98"/>
      <c r="AA5292" s="98"/>
      <c r="AB5292" s="98"/>
      <c r="AC5292" s="98"/>
    </row>
    <row r="5293" spans="1:29" s="80" customFormat="1" hidden="1" x14ac:dyDescent="0.25">
      <c r="A5293" s="217"/>
      <c r="B5293" s="217"/>
      <c r="C5293" s="218"/>
      <c r="D5293" s="217"/>
      <c r="E5293" s="219"/>
      <c r="F5293" s="238" t="s">
        <v>225</v>
      </c>
      <c r="G5293" s="497" t="s">
        <v>226</v>
      </c>
      <c r="H5293" s="220"/>
      <c r="I5293" s="221"/>
      <c r="J5293" s="221">
        <f t="shared" si="384"/>
        <v>0</v>
      </c>
      <c r="K5293" s="221"/>
      <c r="L5293" s="221"/>
      <c r="M5293" s="221">
        <f t="shared" si="385"/>
        <v>0</v>
      </c>
      <c r="N5293" s="722"/>
      <c r="O5293" s="115"/>
      <c r="P5293" s="98"/>
      <c r="Q5293" s="98"/>
      <c r="R5293" s="98"/>
      <c r="S5293" s="98"/>
      <c r="T5293" s="98"/>
      <c r="U5293" s="98"/>
      <c r="V5293" s="98"/>
      <c r="W5293" s="98"/>
      <c r="X5293" s="98"/>
      <c r="Y5293" s="98"/>
      <c r="Z5293" s="98"/>
      <c r="AA5293" s="98"/>
      <c r="AB5293" s="98"/>
      <c r="AC5293" s="98"/>
    </row>
    <row r="5294" spans="1:29" s="80" customFormat="1" hidden="1" x14ac:dyDescent="0.25">
      <c r="A5294" s="217"/>
      <c r="B5294" s="217"/>
      <c r="C5294" s="218"/>
      <c r="D5294" s="217"/>
      <c r="E5294" s="219"/>
      <c r="F5294" s="238" t="s">
        <v>227</v>
      </c>
      <c r="G5294" s="497" t="s">
        <v>228</v>
      </c>
      <c r="H5294" s="220"/>
      <c r="I5294" s="221"/>
      <c r="J5294" s="221">
        <f t="shared" si="384"/>
        <v>0</v>
      </c>
      <c r="K5294" s="221"/>
      <c r="L5294" s="221"/>
      <c r="M5294" s="221">
        <f t="shared" si="385"/>
        <v>0</v>
      </c>
      <c r="N5294" s="722"/>
      <c r="O5294" s="115"/>
      <c r="P5294" s="98"/>
      <c r="Q5294" s="98"/>
      <c r="R5294" s="98"/>
      <c r="S5294" s="98"/>
      <c r="T5294" s="98"/>
      <c r="U5294" s="98"/>
      <c r="V5294" s="98"/>
      <c r="W5294" s="98"/>
      <c r="X5294" s="98"/>
      <c r="Y5294" s="98"/>
      <c r="Z5294" s="98"/>
      <c r="AA5294" s="98"/>
      <c r="AB5294" s="98"/>
      <c r="AC5294" s="98"/>
    </row>
    <row r="5295" spans="1:29" s="80" customFormat="1" hidden="1" x14ac:dyDescent="0.25">
      <c r="A5295" s="217"/>
      <c r="B5295" s="217"/>
      <c r="C5295" s="218"/>
      <c r="D5295" s="217"/>
      <c r="E5295" s="219"/>
      <c r="F5295" s="238" t="s">
        <v>229</v>
      </c>
      <c r="G5295" s="497" t="s">
        <v>230</v>
      </c>
      <c r="H5295" s="220"/>
      <c r="I5295" s="221"/>
      <c r="J5295" s="221">
        <f t="shared" si="384"/>
        <v>0</v>
      </c>
      <c r="K5295" s="221"/>
      <c r="L5295" s="221"/>
      <c r="M5295" s="221">
        <f t="shared" si="385"/>
        <v>0</v>
      </c>
      <c r="N5295" s="722"/>
      <c r="O5295" s="115"/>
      <c r="P5295" s="98"/>
      <c r="Q5295" s="98"/>
      <c r="R5295" s="98"/>
      <c r="S5295" s="98"/>
      <c r="T5295" s="98"/>
      <c r="U5295" s="98"/>
      <c r="V5295" s="98"/>
      <c r="W5295" s="98"/>
      <c r="X5295" s="98"/>
      <c r="Y5295" s="98"/>
      <c r="Z5295" s="98"/>
      <c r="AA5295" s="98"/>
      <c r="AB5295" s="98"/>
      <c r="AC5295" s="98"/>
    </row>
    <row r="5296" spans="1:29" s="80" customFormat="1" hidden="1" x14ac:dyDescent="0.25">
      <c r="A5296" s="217"/>
      <c r="B5296" s="217"/>
      <c r="C5296" s="218"/>
      <c r="D5296" s="217"/>
      <c r="E5296" s="219"/>
      <c r="F5296" s="238" t="s">
        <v>231</v>
      </c>
      <c r="G5296" s="497" t="s">
        <v>4115</v>
      </c>
      <c r="H5296" s="220"/>
      <c r="I5296" s="221"/>
      <c r="J5296" s="221">
        <f t="shared" si="384"/>
        <v>0</v>
      </c>
      <c r="K5296" s="221"/>
      <c r="L5296" s="221"/>
      <c r="M5296" s="221">
        <f t="shared" si="385"/>
        <v>0</v>
      </c>
      <c r="N5296" s="722"/>
      <c r="O5296" s="115"/>
      <c r="P5296" s="98"/>
      <c r="Q5296" s="98"/>
      <c r="R5296" s="98"/>
      <c r="S5296" s="98"/>
      <c r="T5296" s="98"/>
      <c r="U5296" s="98"/>
      <c r="V5296" s="98"/>
      <c r="W5296" s="98"/>
      <c r="X5296" s="98"/>
      <c r="Y5296" s="98"/>
      <c r="Z5296" s="98"/>
      <c r="AA5296" s="98"/>
      <c r="AB5296" s="98"/>
      <c r="AC5296" s="98"/>
    </row>
    <row r="5297" spans="1:29" s="80" customFormat="1" hidden="1" x14ac:dyDescent="0.25">
      <c r="A5297" s="217"/>
      <c r="B5297" s="217"/>
      <c r="C5297" s="218"/>
      <c r="D5297" s="217"/>
      <c r="E5297" s="219"/>
      <c r="F5297" s="238" t="s">
        <v>232</v>
      </c>
      <c r="G5297" s="497" t="s">
        <v>4114</v>
      </c>
      <c r="H5297" s="220"/>
      <c r="I5297" s="221"/>
      <c r="J5297" s="221">
        <f t="shared" si="384"/>
        <v>0</v>
      </c>
      <c r="K5297" s="221"/>
      <c r="L5297" s="221"/>
      <c r="M5297" s="221">
        <f t="shared" si="385"/>
        <v>0</v>
      </c>
      <c r="N5297" s="722"/>
      <c r="O5297" s="115"/>
      <c r="P5297" s="98"/>
      <c r="Q5297" s="98"/>
      <c r="R5297" s="98"/>
      <c r="S5297" s="98"/>
      <c r="T5297" s="98"/>
      <c r="U5297" s="98"/>
      <c r="V5297" s="98"/>
      <c r="W5297" s="98"/>
      <c r="X5297" s="98"/>
      <c r="Y5297" s="98"/>
      <c r="Z5297" s="98"/>
      <c r="AA5297" s="98"/>
      <c r="AB5297" s="98"/>
      <c r="AC5297" s="98"/>
    </row>
    <row r="5298" spans="1:29" s="80" customFormat="1" hidden="1" x14ac:dyDescent="0.25">
      <c r="A5298" s="217"/>
      <c r="B5298" s="217"/>
      <c r="C5298" s="218"/>
      <c r="D5298" s="217"/>
      <c r="E5298" s="219"/>
      <c r="F5298" s="238" t="s">
        <v>233</v>
      </c>
      <c r="G5298" s="497" t="s">
        <v>42</v>
      </c>
      <c r="H5298" s="220"/>
      <c r="I5298" s="221"/>
      <c r="J5298" s="221">
        <f t="shared" si="384"/>
        <v>0</v>
      </c>
      <c r="K5298" s="221"/>
      <c r="L5298" s="221"/>
      <c r="M5298" s="221">
        <f t="shared" si="385"/>
        <v>0</v>
      </c>
      <c r="N5298" s="722"/>
      <c r="O5298" s="115"/>
      <c r="P5298" s="98"/>
      <c r="Q5298" s="98"/>
      <c r="R5298" s="98"/>
      <c r="S5298" s="98"/>
      <c r="T5298" s="98"/>
      <c r="U5298" s="98"/>
      <c r="V5298" s="98"/>
      <c r="W5298" s="98"/>
      <c r="X5298" s="98"/>
      <c r="Y5298" s="98"/>
      <c r="Z5298" s="98"/>
      <c r="AA5298" s="98"/>
      <c r="AB5298" s="98"/>
      <c r="AC5298" s="98"/>
    </row>
    <row r="5299" spans="1:29" s="80" customFormat="1" hidden="1" x14ac:dyDescent="0.25">
      <c r="A5299" s="217"/>
      <c r="B5299" s="217"/>
      <c r="C5299" s="218"/>
      <c r="D5299" s="217"/>
      <c r="E5299" s="219"/>
      <c r="F5299" s="238" t="s">
        <v>234</v>
      </c>
      <c r="G5299" s="497" t="s">
        <v>235</v>
      </c>
      <c r="H5299" s="220"/>
      <c r="I5299" s="221"/>
      <c r="J5299" s="221">
        <f t="shared" si="384"/>
        <v>0</v>
      </c>
      <c r="K5299" s="221"/>
      <c r="L5299" s="221"/>
      <c r="M5299" s="221">
        <f t="shared" si="385"/>
        <v>0</v>
      </c>
      <c r="N5299" s="722"/>
      <c r="O5299" s="115"/>
      <c r="P5299" s="98"/>
      <c r="Q5299" s="98"/>
      <c r="R5299" s="98"/>
      <c r="S5299" s="98"/>
      <c r="T5299" s="98"/>
      <c r="U5299" s="98"/>
      <c r="V5299" s="98"/>
      <c r="W5299" s="98"/>
      <c r="X5299" s="98"/>
      <c r="Y5299" s="98"/>
      <c r="Z5299" s="98"/>
      <c r="AA5299" s="98"/>
      <c r="AB5299" s="98"/>
      <c r="AC5299" s="98"/>
    </row>
    <row r="5300" spans="1:29" s="80" customFormat="1" hidden="1" x14ac:dyDescent="0.25">
      <c r="A5300" s="217"/>
      <c r="B5300" s="217"/>
      <c r="C5300" s="218"/>
      <c r="D5300" s="217"/>
      <c r="E5300" s="219"/>
      <c r="F5300" s="238" t="s">
        <v>236</v>
      </c>
      <c r="G5300" s="497" t="s">
        <v>237</v>
      </c>
      <c r="H5300" s="220"/>
      <c r="I5300" s="221"/>
      <c r="J5300" s="221">
        <f t="shared" si="384"/>
        <v>0</v>
      </c>
      <c r="K5300" s="221"/>
      <c r="L5300" s="221"/>
      <c r="M5300" s="221">
        <f t="shared" si="385"/>
        <v>0</v>
      </c>
      <c r="N5300" s="722"/>
      <c r="O5300" s="115"/>
      <c r="P5300" s="98"/>
      <c r="Q5300" s="98"/>
      <c r="R5300" s="98"/>
      <c r="S5300" s="98"/>
      <c r="T5300" s="98"/>
      <c r="U5300" s="98"/>
      <c r="V5300" s="98"/>
      <c r="W5300" s="98"/>
      <c r="X5300" s="98"/>
      <c r="Y5300" s="98"/>
      <c r="Z5300" s="98"/>
      <c r="AA5300" s="98"/>
      <c r="AB5300" s="98"/>
      <c r="AC5300" s="98"/>
    </row>
    <row r="5301" spans="1:29" s="80" customFormat="1" ht="30" hidden="1" x14ac:dyDescent="0.25">
      <c r="A5301" s="217"/>
      <c r="B5301" s="217"/>
      <c r="C5301" s="218"/>
      <c r="D5301" s="217"/>
      <c r="E5301" s="219"/>
      <c r="F5301" s="238" t="s">
        <v>238</v>
      </c>
      <c r="G5301" s="497" t="s">
        <v>239</v>
      </c>
      <c r="H5301" s="220"/>
      <c r="I5301" s="221"/>
      <c r="J5301" s="221">
        <f t="shared" si="384"/>
        <v>0</v>
      </c>
      <c r="K5301" s="221"/>
      <c r="L5301" s="221"/>
      <c r="M5301" s="221">
        <f t="shared" si="385"/>
        <v>0</v>
      </c>
      <c r="N5301" s="722"/>
      <c r="O5301" s="115"/>
      <c r="P5301" s="98"/>
      <c r="Q5301" s="98"/>
      <c r="R5301" s="98"/>
      <c r="S5301" s="98"/>
      <c r="T5301" s="98"/>
      <c r="U5301" s="98"/>
      <c r="V5301" s="98"/>
      <c r="W5301" s="98"/>
      <c r="X5301" s="98"/>
      <c r="Y5301" s="98"/>
      <c r="Z5301" s="98"/>
      <c r="AA5301" s="98"/>
      <c r="AB5301" s="98"/>
      <c r="AC5301" s="98"/>
    </row>
    <row r="5302" spans="1:29" s="80" customFormat="1" hidden="1" x14ac:dyDescent="0.25">
      <c r="A5302" s="217"/>
      <c r="B5302" s="217"/>
      <c r="C5302" s="218"/>
      <c r="D5302" s="217"/>
      <c r="E5302" s="219"/>
      <c r="F5302" s="238" t="s">
        <v>240</v>
      </c>
      <c r="G5302" s="497" t="s">
        <v>241</v>
      </c>
      <c r="H5302" s="220"/>
      <c r="I5302" s="221"/>
      <c r="J5302" s="221">
        <f t="shared" si="384"/>
        <v>0</v>
      </c>
      <c r="K5302" s="221"/>
      <c r="L5302" s="221"/>
      <c r="M5302" s="221">
        <f t="shared" si="385"/>
        <v>0</v>
      </c>
      <c r="N5302" s="722"/>
      <c r="O5302" s="115"/>
      <c r="P5302" s="98"/>
      <c r="Q5302" s="98"/>
      <c r="R5302" s="98"/>
      <c r="S5302" s="98"/>
      <c r="T5302" s="98"/>
      <c r="U5302" s="98"/>
      <c r="V5302" s="98"/>
      <c r="W5302" s="98"/>
      <c r="X5302" s="98"/>
      <c r="Y5302" s="98"/>
      <c r="Z5302" s="98"/>
      <c r="AA5302" s="98"/>
      <c r="AB5302" s="98"/>
      <c r="AC5302" s="98"/>
    </row>
    <row r="5303" spans="1:29" s="80" customFormat="1" ht="30" hidden="1" x14ac:dyDescent="0.25">
      <c r="A5303" s="217"/>
      <c r="B5303" s="217"/>
      <c r="C5303" s="218"/>
      <c r="D5303" s="217"/>
      <c r="E5303" s="219"/>
      <c r="F5303" s="238" t="s">
        <v>242</v>
      </c>
      <c r="G5303" s="497" t="s">
        <v>243</v>
      </c>
      <c r="H5303" s="220"/>
      <c r="I5303" s="221"/>
      <c r="J5303" s="221">
        <f t="shared" si="384"/>
        <v>0</v>
      </c>
      <c r="K5303" s="221"/>
      <c r="L5303" s="221"/>
      <c r="M5303" s="221">
        <f t="shared" si="385"/>
        <v>0</v>
      </c>
      <c r="N5303" s="722"/>
      <c r="O5303" s="115"/>
      <c r="P5303" s="98"/>
      <c r="Q5303" s="98"/>
      <c r="R5303" s="98"/>
      <c r="S5303" s="98"/>
      <c r="T5303" s="98"/>
      <c r="U5303" s="98"/>
      <c r="V5303" s="98"/>
      <c r="W5303" s="98"/>
      <c r="X5303" s="98"/>
      <c r="Y5303" s="98"/>
      <c r="Z5303" s="98"/>
      <c r="AA5303" s="98"/>
      <c r="AB5303" s="98"/>
      <c r="AC5303" s="98"/>
    </row>
    <row r="5304" spans="1:29" s="80" customFormat="1" hidden="1" x14ac:dyDescent="0.25">
      <c r="A5304" s="217"/>
      <c r="B5304" s="217"/>
      <c r="C5304" s="218"/>
      <c r="D5304" s="217"/>
      <c r="E5304" s="219"/>
      <c r="F5304" s="238" t="s">
        <v>244</v>
      </c>
      <c r="G5304" s="497" t="s">
        <v>245</v>
      </c>
      <c r="H5304" s="220"/>
      <c r="I5304" s="221"/>
      <c r="J5304" s="221">
        <f t="shared" si="384"/>
        <v>0</v>
      </c>
      <c r="K5304" s="221"/>
      <c r="L5304" s="221"/>
      <c r="M5304" s="221">
        <f t="shared" si="385"/>
        <v>0</v>
      </c>
      <c r="N5304" s="722"/>
      <c r="O5304" s="115"/>
      <c r="P5304" s="98"/>
      <c r="Q5304" s="98"/>
      <c r="R5304" s="98"/>
      <c r="S5304" s="98"/>
      <c r="T5304" s="98"/>
      <c r="U5304" s="98"/>
      <c r="V5304" s="98"/>
      <c r="W5304" s="98"/>
      <c r="X5304" s="98"/>
      <c r="Y5304" s="98"/>
      <c r="Z5304" s="98"/>
      <c r="AA5304" s="98"/>
      <c r="AB5304" s="98"/>
      <c r="AC5304" s="98"/>
    </row>
    <row r="5305" spans="1:29" s="80" customFormat="1" hidden="1" x14ac:dyDescent="0.25">
      <c r="A5305" s="217"/>
      <c r="B5305" s="217"/>
      <c r="C5305" s="218"/>
      <c r="D5305" s="217"/>
      <c r="E5305" s="219"/>
      <c r="F5305" s="238" t="s">
        <v>246</v>
      </c>
      <c r="G5305" s="497" t="s">
        <v>247</v>
      </c>
      <c r="H5305" s="220"/>
      <c r="I5305" s="221"/>
      <c r="J5305" s="221">
        <f t="shared" si="384"/>
        <v>0</v>
      </c>
      <c r="K5305" s="221"/>
      <c r="L5305" s="221"/>
      <c r="M5305" s="221">
        <f t="shared" si="385"/>
        <v>0</v>
      </c>
      <c r="N5305" s="722"/>
      <c r="O5305" s="115"/>
      <c r="P5305" s="98"/>
      <c r="Q5305" s="98"/>
      <c r="R5305" s="98"/>
      <c r="S5305" s="98"/>
      <c r="T5305" s="98"/>
      <c r="U5305" s="98"/>
      <c r="V5305" s="98"/>
      <c r="W5305" s="98"/>
      <c r="X5305" s="98"/>
      <c r="Y5305" s="98"/>
      <c r="Z5305" s="98"/>
      <c r="AA5305" s="98"/>
      <c r="AB5305" s="98"/>
      <c r="AC5305" s="98"/>
    </row>
    <row r="5306" spans="1:29" s="80" customFormat="1" ht="14.25" customHeight="1" x14ac:dyDescent="0.25">
      <c r="A5306" s="217"/>
      <c r="B5306" s="217"/>
      <c r="C5306" s="218"/>
      <c r="D5306" s="217"/>
      <c r="E5306" s="219"/>
      <c r="F5306" s="217"/>
      <c r="G5306" s="498" t="s">
        <v>4541</v>
      </c>
      <c r="H5306" s="239">
        <f>SUM(H5290:H5305)</f>
        <v>300000</v>
      </c>
      <c r="I5306" s="240">
        <f>SUM(I5291:I5305)</f>
        <v>0</v>
      </c>
      <c r="J5306" s="240">
        <f>SUM(J5290:J5305)</f>
        <v>300000</v>
      </c>
      <c r="K5306" s="240">
        <f>SUM(K5290:K5305)</f>
        <v>0</v>
      </c>
      <c r="L5306" s="240">
        <f>SUM(L5291:L5305)</f>
        <v>0</v>
      </c>
      <c r="M5306" s="240">
        <f>SUM(M5290:M5305)</f>
        <v>0</v>
      </c>
      <c r="N5306" s="724"/>
      <c r="O5306" s="115"/>
      <c r="P5306" s="98"/>
      <c r="Q5306" s="98"/>
      <c r="R5306" s="98"/>
      <c r="S5306" s="98"/>
      <c r="T5306" s="98"/>
      <c r="U5306" s="98"/>
      <c r="V5306" s="98"/>
      <c r="W5306" s="98"/>
      <c r="X5306" s="98"/>
      <c r="Y5306" s="98"/>
      <c r="Z5306" s="98"/>
      <c r="AA5306" s="98"/>
      <c r="AB5306" s="98"/>
      <c r="AC5306" s="98"/>
    </row>
    <row r="5307" spans="1:29" s="80" customFormat="1" ht="29.25" customHeight="1" x14ac:dyDescent="0.25">
      <c r="A5307" s="217"/>
      <c r="B5307" s="251"/>
      <c r="C5307" s="256" t="s">
        <v>4183</v>
      </c>
      <c r="D5307" s="229"/>
      <c r="E5307" s="257"/>
      <c r="F5307" s="258"/>
      <c r="G5307" s="518" t="s">
        <v>4542</v>
      </c>
      <c r="H5307" s="253"/>
      <c r="I5307" s="254"/>
      <c r="J5307" s="267"/>
      <c r="K5307" s="267"/>
      <c r="L5307" s="267"/>
      <c r="M5307" s="267"/>
      <c r="N5307" s="733"/>
      <c r="O5307" s="115"/>
      <c r="P5307" s="98"/>
      <c r="Q5307" s="98"/>
      <c r="R5307" s="98"/>
      <c r="S5307" s="98"/>
      <c r="T5307" s="98"/>
      <c r="U5307" s="98"/>
      <c r="V5307" s="98"/>
      <c r="W5307" s="98"/>
      <c r="X5307" s="98"/>
      <c r="Y5307" s="98"/>
      <c r="Z5307" s="98"/>
      <c r="AA5307" s="98"/>
      <c r="AB5307" s="98"/>
      <c r="AC5307" s="98"/>
    </row>
    <row r="5308" spans="1:29" s="80" customFormat="1" ht="13.5" customHeight="1" x14ac:dyDescent="0.25">
      <c r="A5308" s="250"/>
      <c r="B5308" s="217"/>
      <c r="C5308" s="228"/>
      <c r="D5308" s="230">
        <v>510</v>
      </c>
      <c r="E5308" s="231"/>
      <c r="F5308" s="230"/>
      <c r="G5308" s="492" t="s">
        <v>159</v>
      </c>
      <c r="H5308" s="220"/>
      <c r="I5308" s="221"/>
      <c r="J5308" s="221"/>
      <c r="K5308" s="221"/>
      <c r="L5308" s="221"/>
      <c r="M5308" s="221"/>
      <c r="N5308" s="722"/>
      <c r="O5308" s="115"/>
      <c r="P5308" s="98"/>
      <c r="Q5308" s="98"/>
      <c r="R5308" s="98"/>
      <c r="S5308" s="98"/>
      <c r="T5308" s="98"/>
      <c r="U5308" s="98"/>
      <c r="V5308" s="98"/>
      <c r="W5308" s="98"/>
      <c r="X5308" s="98"/>
      <c r="Y5308" s="98"/>
      <c r="Z5308" s="98"/>
      <c r="AA5308" s="98"/>
      <c r="AB5308" s="98"/>
      <c r="AC5308" s="98"/>
    </row>
    <row r="5309" spans="1:29" s="80" customFormat="1" hidden="1" x14ac:dyDescent="0.25">
      <c r="A5309" s="217"/>
      <c r="B5309" s="217"/>
      <c r="C5309" s="218"/>
      <c r="D5309" s="217"/>
      <c r="E5309" s="219"/>
      <c r="F5309" s="233">
        <v>411</v>
      </c>
      <c r="G5309" s="493" t="s">
        <v>3738</v>
      </c>
      <c r="H5309" s="220"/>
      <c r="I5309" s="221"/>
      <c r="J5309" s="221">
        <f>SUM(H5309:I5309)</f>
        <v>0</v>
      </c>
      <c r="K5309" s="221"/>
      <c r="L5309" s="221"/>
      <c r="M5309" s="221">
        <f>SUM(K5309:L5309)</f>
        <v>0</v>
      </c>
      <c r="N5309" s="722"/>
      <c r="O5309" s="115"/>
      <c r="P5309" s="98"/>
      <c r="Q5309" s="98"/>
      <c r="R5309" s="98"/>
      <c r="S5309" s="98"/>
      <c r="T5309" s="98"/>
      <c r="U5309" s="98"/>
      <c r="V5309" s="98"/>
      <c r="W5309" s="98"/>
      <c r="X5309" s="98"/>
      <c r="Y5309" s="98"/>
      <c r="Z5309" s="98"/>
      <c r="AA5309" s="98"/>
      <c r="AB5309" s="98"/>
      <c r="AC5309" s="98"/>
    </row>
    <row r="5310" spans="1:29" s="80" customFormat="1" hidden="1" x14ac:dyDescent="0.25">
      <c r="A5310" s="217"/>
      <c r="B5310" s="217"/>
      <c r="C5310" s="218"/>
      <c r="D5310" s="217"/>
      <c r="E5310" s="219"/>
      <c r="F5310" s="233">
        <v>412</v>
      </c>
      <c r="G5310" s="494" t="s">
        <v>3630</v>
      </c>
      <c r="H5310" s="220"/>
      <c r="I5310" s="221"/>
      <c r="J5310" s="221">
        <f t="shared" ref="J5310:J5368" si="386">SUM(H5310:I5310)</f>
        <v>0</v>
      </c>
      <c r="K5310" s="221"/>
      <c r="L5310" s="221"/>
      <c r="M5310" s="221">
        <f t="shared" ref="M5310:M5368" si="387">SUM(K5310:L5310)</f>
        <v>0</v>
      </c>
      <c r="N5310" s="722"/>
      <c r="O5310" s="115"/>
      <c r="P5310" s="98"/>
      <c r="Q5310" s="98"/>
      <c r="R5310" s="98"/>
      <c r="S5310" s="98"/>
      <c r="T5310" s="98"/>
      <c r="U5310" s="98"/>
      <c r="V5310" s="98"/>
      <c r="W5310" s="98"/>
      <c r="X5310" s="98"/>
      <c r="Y5310" s="98"/>
      <c r="Z5310" s="98"/>
      <c r="AA5310" s="98"/>
      <c r="AB5310" s="98"/>
      <c r="AC5310" s="98"/>
    </row>
    <row r="5311" spans="1:29" s="80" customFormat="1" hidden="1" x14ac:dyDescent="0.25">
      <c r="A5311" s="217"/>
      <c r="B5311" s="217"/>
      <c r="C5311" s="218"/>
      <c r="D5311" s="217"/>
      <c r="E5311" s="219"/>
      <c r="F5311" s="233">
        <v>413</v>
      </c>
      <c r="G5311" s="493" t="s">
        <v>3739</v>
      </c>
      <c r="H5311" s="220"/>
      <c r="I5311" s="221"/>
      <c r="J5311" s="221">
        <f t="shared" si="386"/>
        <v>0</v>
      </c>
      <c r="K5311" s="221"/>
      <c r="L5311" s="221"/>
      <c r="M5311" s="221">
        <f t="shared" si="387"/>
        <v>0</v>
      </c>
      <c r="N5311" s="722"/>
      <c r="O5311" s="115"/>
      <c r="P5311" s="98"/>
      <c r="Q5311" s="98"/>
      <c r="R5311" s="98"/>
      <c r="S5311" s="98"/>
      <c r="T5311" s="98"/>
      <c r="U5311" s="98"/>
      <c r="V5311" s="98"/>
      <c r="W5311" s="98"/>
      <c r="X5311" s="98"/>
      <c r="Y5311" s="98"/>
      <c r="Z5311" s="98"/>
      <c r="AA5311" s="98"/>
      <c r="AB5311" s="98"/>
      <c r="AC5311" s="98"/>
    </row>
    <row r="5312" spans="1:29" s="80" customFormat="1" hidden="1" x14ac:dyDescent="0.25">
      <c r="A5312" s="217"/>
      <c r="B5312" s="217"/>
      <c r="C5312" s="218"/>
      <c r="D5312" s="217"/>
      <c r="E5312" s="219"/>
      <c r="F5312" s="233">
        <v>414</v>
      </c>
      <c r="G5312" s="493" t="s">
        <v>3631</v>
      </c>
      <c r="H5312" s="220"/>
      <c r="I5312" s="221"/>
      <c r="J5312" s="221">
        <f t="shared" si="386"/>
        <v>0</v>
      </c>
      <c r="K5312" s="221"/>
      <c r="L5312" s="221"/>
      <c r="M5312" s="221">
        <f t="shared" si="387"/>
        <v>0</v>
      </c>
      <c r="N5312" s="722"/>
      <c r="O5312" s="115"/>
      <c r="P5312" s="98"/>
      <c r="Q5312" s="98"/>
      <c r="R5312" s="98"/>
      <c r="S5312" s="98"/>
      <c r="T5312" s="98"/>
      <c r="U5312" s="98"/>
      <c r="V5312" s="98"/>
      <c r="W5312" s="98"/>
      <c r="X5312" s="98"/>
      <c r="Y5312" s="98"/>
      <c r="Z5312" s="98"/>
      <c r="AA5312" s="98"/>
      <c r="AB5312" s="98"/>
      <c r="AC5312" s="98"/>
    </row>
    <row r="5313" spans="1:29" s="80" customFormat="1" hidden="1" x14ac:dyDescent="0.25">
      <c r="A5313" s="217"/>
      <c r="B5313" s="217"/>
      <c r="C5313" s="218"/>
      <c r="D5313" s="217"/>
      <c r="E5313" s="219"/>
      <c r="F5313" s="233">
        <v>415</v>
      </c>
      <c r="G5313" s="493" t="s">
        <v>3748</v>
      </c>
      <c r="H5313" s="220"/>
      <c r="I5313" s="221"/>
      <c r="J5313" s="221">
        <f t="shared" si="386"/>
        <v>0</v>
      </c>
      <c r="K5313" s="221"/>
      <c r="L5313" s="221"/>
      <c r="M5313" s="221">
        <f t="shared" si="387"/>
        <v>0</v>
      </c>
      <c r="N5313" s="722"/>
      <c r="O5313" s="115"/>
      <c r="P5313" s="98"/>
      <c r="Q5313" s="98"/>
      <c r="R5313" s="98"/>
      <c r="S5313" s="98"/>
      <c r="T5313" s="98"/>
      <c r="U5313" s="98"/>
      <c r="V5313" s="98"/>
      <c r="W5313" s="98"/>
      <c r="X5313" s="98"/>
      <c r="Y5313" s="98"/>
      <c r="Z5313" s="98"/>
      <c r="AA5313" s="98"/>
      <c r="AB5313" s="98"/>
      <c r="AC5313" s="98"/>
    </row>
    <row r="5314" spans="1:29" s="80" customFormat="1" hidden="1" x14ac:dyDescent="0.25">
      <c r="A5314" s="217"/>
      <c r="B5314" s="217"/>
      <c r="C5314" s="218"/>
      <c r="D5314" s="217"/>
      <c r="E5314" s="219"/>
      <c r="F5314" s="233">
        <v>416</v>
      </c>
      <c r="G5314" s="493" t="s">
        <v>3749</v>
      </c>
      <c r="H5314" s="220"/>
      <c r="I5314" s="221"/>
      <c r="J5314" s="221">
        <f t="shared" si="386"/>
        <v>0</v>
      </c>
      <c r="K5314" s="221"/>
      <c r="L5314" s="221"/>
      <c r="M5314" s="221">
        <f t="shared" si="387"/>
        <v>0</v>
      </c>
      <c r="N5314" s="722"/>
      <c r="O5314" s="115"/>
      <c r="P5314" s="98"/>
      <c r="Q5314" s="98"/>
      <c r="R5314" s="98"/>
      <c r="S5314" s="98"/>
      <c r="T5314" s="98"/>
      <c r="U5314" s="98"/>
      <c r="V5314" s="98"/>
      <c r="W5314" s="98"/>
      <c r="X5314" s="98"/>
      <c r="Y5314" s="98"/>
      <c r="Z5314" s="98"/>
      <c r="AA5314" s="98"/>
      <c r="AB5314" s="98"/>
      <c r="AC5314" s="98"/>
    </row>
    <row r="5315" spans="1:29" s="80" customFormat="1" hidden="1" x14ac:dyDescent="0.25">
      <c r="A5315" s="217"/>
      <c r="B5315" s="217"/>
      <c r="C5315" s="218"/>
      <c r="D5315" s="217"/>
      <c r="E5315" s="219"/>
      <c r="F5315" s="233">
        <v>417</v>
      </c>
      <c r="G5315" s="493" t="s">
        <v>3750</v>
      </c>
      <c r="H5315" s="220"/>
      <c r="I5315" s="221"/>
      <c r="J5315" s="221">
        <f t="shared" si="386"/>
        <v>0</v>
      </c>
      <c r="K5315" s="221"/>
      <c r="L5315" s="221"/>
      <c r="M5315" s="221">
        <f t="shared" si="387"/>
        <v>0</v>
      </c>
      <c r="N5315" s="722"/>
      <c r="O5315" s="115"/>
      <c r="P5315" s="98"/>
      <c r="Q5315" s="98"/>
      <c r="R5315" s="98"/>
      <c r="S5315" s="98"/>
      <c r="T5315" s="98"/>
      <c r="U5315" s="98"/>
      <c r="V5315" s="98"/>
      <c r="W5315" s="98"/>
      <c r="X5315" s="98"/>
      <c r="Y5315" s="98"/>
      <c r="Z5315" s="98"/>
      <c r="AA5315" s="98"/>
      <c r="AB5315" s="98"/>
      <c r="AC5315" s="98"/>
    </row>
    <row r="5316" spans="1:29" s="80" customFormat="1" hidden="1" x14ac:dyDescent="0.25">
      <c r="A5316" s="217"/>
      <c r="B5316" s="217"/>
      <c r="C5316" s="218"/>
      <c r="D5316" s="217"/>
      <c r="E5316" s="219"/>
      <c r="F5316" s="233">
        <v>418</v>
      </c>
      <c r="G5316" s="493" t="s">
        <v>3632</v>
      </c>
      <c r="H5316" s="220"/>
      <c r="I5316" s="221"/>
      <c r="J5316" s="221">
        <f t="shared" si="386"/>
        <v>0</v>
      </c>
      <c r="K5316" s="221"/>
      <c r="L5316" s="221"/>
      <c r="M5316" s="221">
        <f t="shared" si="387"/>
        <v>0</v>
      </c>
      <c r="N5316" s="722"/>
      <c r="O5316" s="115"/>
      <c r="P5316" s="98"/>
      <c r="Q5316" s="98"/>
      <c r="R5316" s="98"/>
      <c r="S5316" s="98"/>
      <c r="T5316" s="98"/>
      <c r="U5316" s="98"/>
      <c r="V5316" s="98"/>
      <c r="W5316" s="98"/>
      <c r="X5316" s="98"/>
      <c r="Y5316" s="98"/>
      <c r="Z5316" s="98"/>
      <c r="AA5316" s="98"/>
      <c r="AB5316" s="98"/>
      <c r="AC5316" s="98"/>
    </row>
    <row r="5317" spans="1:29" s="80" customFormat="1" hidden="1" x14ac:dyDescent="0.25">
      <c r="A5317" s="217"/>
      <c r="B5317" s="217"/>
      <c r="C5317" s="218"/>
      <c r="D5317" s="217"/>
      <c r="E5317" s="219"/>
      <c r="F5317" s="233">
        <v>421</v>
      </c>
      <c r="G5317" s="493" t="s">
        <v>3634</v>
      </c>
      <c r="H5317" s="220"/>
      <c r="I5317" s="221"/>
      <c r="J5317" s="221">
        <f t="shared" si="386"/>
        <v>0</v>
      </c>
      <c r="K5317" s="221"/>
      <c r="L5317" s="221"/>
      <c r="M5317" s="221">
        <f t="shared" si="387"/>
        <v>0</v>
      </c>
      <c r="N5317" s="722"/>
      <c r="O5317" s="115"/>
      <c r="P5317" s="98"/>
      <c r="Q5317" s="98"/>
      <c r="R5317" s="98"/>
      <c r="S5317" s="98"/>
      <c r="T5317" s="98"/>
      <c r="U5317" s="98"/>
      <c r="V5317" s="98"/>
      <c r="W5317" s="98"/>
      <c r="X5317" s="98"/>
      <c r="Y5317" s="98"/>
      <c r="Z5317" s="98"/>
      <c r="AA5317" s="98"/>
      <c r="AB5317" s="98"/>
      <c r="AC5317" s="98"/>
    </row>
    <row r="5318" spans="1:29" s="80" customFormat="1" hidden="1" x14ac:dyDescent="0.25">
      <c r="A5318" s="217"/>
      <c r="B5318" s="217"/>
      <c r="C5318" s="218"/>
      <c r="D5318" s="217"/>
      <c r="E5318" s="219"/>
      <c r="F5318" s="233">
        <v>422</v>
      </c>
      <c r="G5318" s="493" t="s">
        <v>3635</v>
      </c>
      <c r="H5318" s="220"/>
      <c r="I5318" s="221"/>
      <c r="J5318" s="221">
        <f t="shared" si="386"/>
        <v>0</v>
      </c>
      <c r="K5318" s="221"/>
      <c r="L5318" s="221"/>
      <c r="M5318" s="221">
        <f t="shared" si="387"/>
        <v>0</v>
      </c>
      <c r="N5318" s="722"/>
      <c r="O5318" s="115"/>
      <c r="P5318" s="98"/>
      <c r="Q5318" s="98"/>
      <c r="R5318" s="98"/>
      <c r="S5318" s="98"/>
      <c r="T5318" s="98"/>
      <c r="U5318" s="98"/>
      <c r="V5318" s="98"/>
      <c r="W5318" s="98"/>
      <c r="X5318" s="98"/>
      <c r="Y5318" s="98"/>
      <c r="Z5318" s="98"/>
      <c r="AA5318" s="98"/>
      <c r="AB5318" s="98"/>
      <c r="AC5318" s="98"/>
    </row>
    <row r="5319" spans="1:29" s="80" customFormat="1" x14ac:dyDescent="0.25">
      <c r="A5319" s="217"/>
      <c r="B5319" s="217"/>
      <c r="C5319" s="218"/>
      <c r="D5319" s="217"/>
      <c r="E5319" s="219">
        <v>115</v>
      </c>
      <c r="F5319" s="233">
        <v>423</v>
      </c>
      <c r="G5319" s="493" t="s">
        <v>4696</v>
      </c>
      <c r="H5319" s="220">
        <v>2000000</v>
      </c>
      <c r="I5319" s="221"/>
      <c r="J5319" s="221">
        <f t="shared" si="386"/>
        <v>2000000</v>
      </c>
      <c r="K5319" s="221">
        <v>594874</v>
      </c>
      <c r="L5319" s="221"/>
      <c r="M5319" s="221">
        <f t="shared" si="387"/>
        <v>594874</v>
      </c>
      <c r="N5319" s="722"/>
      <c r="O5319" s="115"/>
      <c r="P5319" s="98"/>
      <c r="Q5319" s="98"/>
      <c r="R5319" s="98"/>
      <c r="S5319" s="98"/>
      <c r="T5319" s="98"/>
      <c r="U5319" s="98"/>
      <c r="V5319" s="98"/>
      <c r="W5319" s="98"/>
      <c r="X5319" s="98"/>
      <c r="Y5319" s="98"/>
      <c r="Z5319" s="98"/>
      <c r="AA5319" s="98"/>
      <c r="AB5319" s="98"/>
      <c r="AC5319" s="98"/>
    </row>
    <row r="5320" spans="1:29" s="80" customFormat="1" ht="16.5" hidden="1" customHeight="1" x14ac:dyDescent="0.25">
      <c r="A5320" s="217"/>
      <c r="B5320" s="217"/>
      <c r="C5320" s="218"/>
      <c r="D5320" s="217"/>
      <c r="E5320" s="219"/>
      <c r="F5320" s="233">
        <v>424</v>
      </c>
      <c r="G5320" s="493" t="s">
        <v>4168</v>
      </c>
      <c r="H5320" s="220">
        <v>0</v>
      </c>
      <c r="I5320" s="221"/>
      <c r="J5320" s="221">
        <f t="shared" si="386"/>
        <v>0</v>
      </c>
      <c r="K5320" s="221">
        <v>0</v>
      </c>
      <c r="L5320" s="221"/>
      <c r="M5320" s="221">
        <f t="shared" si="387"/>
        <v>0</v>
      </c>
      <c r="N5320" s="722"/>
      <c r="O5320" s="115"/>
      <c r="P5320" s="98"/>
      <c r="Q5320" s="98"/>
      <c r="R5320" s="98"/>
      <c r="S5320" s="98"/>
      <c r="T5320" s="98"/>
      <c r="U5320" s="98"/>
      <c r="V5320" s="98"/>
      <c r="W5320" s="98"/>
      <c r="X5320" s="98"/>
      <c r="Y5320" s="98"/>
      <c r="Z5320" s="98"/>
      <c r="AA5320" s="98"/>
      <c r="AB5320" s="98"/>
      <c r="AC5320" s="98"/>
    </row>
    <row r="5321" spans="1:29" s="80" customFormat="1" ht="14.25" hidden="1" customHeight="1" x14ac:dyDescent="0.25">
      <c r="A5321" s="217"/>
      <c r="B5321" s="217"/>
      <c r="C5321" s="218"/>
      <c r="D5321" s="217"/>
      <c r="E5321" s="219"/>
      <c r="F5321" s="233">
        <v>425</v>
      </c>
      <c r="G5321" s="493" t="s">
        <v>3751</v>
      </c>
      <c r="H5321" s="220">
        <v>0</v>
      </c>
      <c r="I5321" s="221"/>
      <c r="J5321" s="221">
        <f t="shared" si="386"/>
        <v>0</v>
      </c>
      <c r="K5321" s="221">
        <v>0</v>
      </c>
      <c r="L5321" s="221"/>
      <c r="M5321" s="221">
        <f t="shared" si="387"/>
        <v>0</v>
      </c>
      <c r="N5321" s="722"/>
      <c r="O5321" s="115"/>
      <c r="P5321" s="98"/>
      <c r="Q5321" s="98"/>
      <c r="R5321" s="98"/>
      <c r="S5321" s="98"/>
      <c r="T5321" s="98"/>
      <c r="U5321" s="98"/>
      <c r="V5321" s="98"/>
      <c r="W5321" s="98"/>
      <c r="X5321" s="98"/>
      <c r="Y5321" s="98"/>
      <c r="Z5321" s="98"/>
      <c r="AA5321" s="98"/>
      <c r="AB5321" s="98"/>
      <c r="AC5321" s="98"/>
    </row>
    <row r="5322" spans="1:29" s="80" customFormat="1" hidden="1" x14ac:dyDescent="0.25">
      <c r="A5322" s="217"/>
      <c r="B5322" s="217"/>
      <c r="C5322" s="218"/>
      <c r="D5322" s="217"/>
      <c r="E5322" s="219"/>
      <c r="F5322" s="233">
        <v>426</v>
      </c>
      <c r="G5322" s="493" t="s">
        <v>3638</v>
      </c>
      <c r="H5322" s="220"/>
      <c r="I5322" s="221"/>
      <c r="J5322" s="221">
        <f t="shared" si="386"/>
        <v>0</v>
      </c>
      <c r="K5322" s="221"/>
      <c r="L5322" s="221"/>
      <c r="M5322" s="221">
        <f t="shared" si="387"/>
        <v>0</v>
      </c>
      <c r="N5322" s="722"/>
      <c r="O5322" s="115"/>
      <c r="P5322" s="98"/>
      <c r="Q5322" s="98"/>
      <c r="R5322" s="98"/>
      <c r="S5322" s="98"/>
      <c r="T5322" s="98"/>
      <c r="U5322" s="98"/>
      <c r="V5322" s="98"/>
      <c r="W5322" s="98"/>
      <c r="X5322" s="98"/>
      <c r="Y5322" s="98"/>
      <c r="Z5322" s="98"/>
      <c r="AA5322" s="98"/>
      <c r="AB5322" s="98"/>
      <c r="AC5322" s="98"/>
    </row>
    <row r="5323" spans="1:29" s="80" customFormat="1" hidden="1" x14ac:dyDescent="0.25">
      <c r="A5323" s="217"/>
      <c r="B5323" s="217"/>
      <c r="C5323" s="218"/>
      <c r="D5323" s="217"/>
      <c r="E5323" s="219"/>
      <c r="F5323" s="233">
        <v>431</v>
      </c>
      <c r="G5323" s="493" t="s">
        <v>3752</v>
      </c>
      <c r="H5323" s="220"/>
      <c r="I5323" s="221"/>
      <c r="J5323" s="221">
        <f t="shared" si="386"/>
        <v>0</v>
      </c>
      <c r="K5323" s="221"/>
      <c r="L5323" s="221"/>
      <c r="M5323" s="221">
        <f t="shared" si="387"/>
        <v>0</v>
      </c>
      <c r="N5323" s="722"/>
      <c r="O5323" s="115"/>
      <c r="P5323" s="98"/>
      <c r="Q5323" s="98"/>
      <c r="R5323" s="98"/>
      <c r="S5323" s="98"/>
      <c r="T5323" s="98"/>
      <c r="U5323" s="98"/>
      <c r="V5323" s="98"/>
      <c r="W5323" s="98"/>
      <c r="X5323" s="98"/>
      <c r="Y5323" s="98"/>
      <c r="Z5323" s="98"/>
      <c r="AA5323" s="98"/>
      <c r="AB5323" s="98"/>
      <c r="AC5323" s="98"/>
    </row>
    <row r="5324" spans="1:29" s="80" customFormat="1" hidden="1" x14ac:dyDescent="0.25">
      <c r="A5324" s="217"/>
      <c r="B5324" s="217"/>
      <c r="C5324" s="218"/>
      <c r="D5324" s="217"/>
      <c r="E5324" s="219"/>
      <c r="F5324" s="233">
        <v>432</v>
      </c>
      <c r="G5324" s="493" t="s">
        <v>3753</v>
      </c>
      <c r="H5324" s="220"/>
      <c r="I5324" s="221"/>
      <c r="J5324" s="221">
        <f t="shared" si="386"/>
        <v>0</v>
      </c>
      <c r="K5324" s="221"/>
      <c r="L5324" s="221"/>
      <c r="M5324" s="221">
        <f t="shared" si="387"/>
        <v>0</v>
      </c>
      <c r="N5324" s="722"/>
      <c r="O5324" s="115"/>
      <c r="P5324" s="98"/>
      <c r="Q5324" s="98"/>
      <c r="R5324" s="98"/>
      <c r="S5324" s="98"/>
      <c r="T5324" s="98"/>
      <c r="U5324" s="98"/>
      <c r="V5324" s="98"/>
      <c r="W5324" s="98"/>
      <c r="X5324" s="98"/>
      <c r="Y5324" s="98"/>
      <c r="Z5324" s="98"/>
      <c r="AA5324" s="98"/>
      <c r="AB5324" s="98"/>
      <c r="AC5324" s="98"/>
    </row>
    <row r="5325" spans="1:29" s="80" customFormat="1" hidden="1" x14ac:dyDescent="0.25">
      <c r="A5325" s="217"/>
      <c r="B5325" s="217"/>
      <c r="C5325" s="218"/>
      <c r="D5325" s="217"/>
      <c r="E5325" s="219"/>
      <c r="F5325" s="233">
        <v>433</v>
      </c>
      <c r="G5325" s="493" t="s">
        <v>3754</v>
      </c>
      <c r="H5325" s="220"/>
      <c r="I5325" s="221"/>
      <c r="J5325" s="221">
        <f t="shared" si="386"/>
        <v>0</v>
      </c>
      <c r="K5325" s="221"/>
      <c r="L5325" s="221"/>
      <c r="M5325" s="221">
        <f t="shared" si="387"/>
        <v>0</v>
      </c>
      <c r="N5325" s="722"/>
      <c r="O5325" s="115"/>
      <c r="P5325" s="98"/>
      <c r="Q5325" s="98"/>
      <c r="R5325" s="98"/>
      <c r="S5325" s="98"/>
      <c r="T5325" s="98"/>
      <c r="U5325" s="98"/>
      <c r="V5325" s="98"/>
      <c r="W5325" s="98"/>
      <c r="X5325" s="98"/>
      <c r="Y5325" s="98"/>
      <c r="Z5325" s="98"/>
      <c r="AA5325" s="98"/>
      <c r="AB5325" s="98"/>
      <c r="AC5325" s="98"/>
    </row>
    <row r="5326" spans="1:29" s="80" customFormat="1" hidden="1" x14ac:dyDescent="0.25">
      <c r="A5326" s="217"/>
      <c r="B5326" s="217"/>
      <c r="C5326" s="218"/>
      <c r="D5326" s="217"/>
      <c r="E5326" s="219"/>
      <c r="F5326" s="233">
        <v>434</v>
      </c>
      <c r="G5326" s="493" t="s">
        <v>3755</v>
      </c>
      <c r="H5326" s="220"/>
      <c r="I5326" s="221"/>
      <c r="J5326" s="221">
        <f t="shared" si="386"/>
        <v>0</v>
      </c>
      <c r="K5326" s="221"/>
      <c r="L5326" s="221"/>
      <c r="M5326" s="221">
        <f t="shared" si="387"/>
        <v>0</v>
      </c>
      <c r="N5326" s="722"/>
      <c r="O5326" s="115"/>
      <c r="P5326" s="98"/>
      <c r="Q5326" s="98"/>
      <c r="R5326" s="98"/>
      <c r="S5326" s="98"/>
      <c r="T5326" s="98"/>
      <c r="U5326" s="98"/>
      <c r="V5326" s="98"/>
      <c r="W5326" s="98"/>
      <c r="X5326" s="98"/>
      <c r="Y5326" s="98"/>
      <c r="Z5326" s="98"/>
      <c r="AA5326" s="98"/>
      <c r="AB5326" s="98"/>
      <c r="AC5326" s="98"/>
    </row>
    <row r="5327" spans="1:29" s="80" customFormat="1" hidden="1" x14ac:dyDescent="0.25">
      <c r="A5327" s="217"/>
      <c r="B5327" s="217"/>
      <c r="C5327" s="218"/>
      <c r="D5327" s="217"/>
      <c r="E5327" s="219"/>
      <c r="F5327" s="233">
        <v>435</v>
      </c>
      <c r="G5327" s="493" t="s">
        <v>3639</v>
      </c>
      <c r="H5327" s="220"/>
      <c r="I5327" s="221"/>
      <c r="J5327" s="221">
        <f t="shared" si="386"/>
        <v>0</v>
      </c>
      <c r="K5327" s="221"/>
      <c r="L5327" s="221"/>
      <c r="M5327" s="221">
        <f t="shared" si="387"/>
        <v>0</v>
      </c>
      <c r="N5327" s="722"/>
      <c r="O5327" s="115"/>
      <c r="P5327" s="98"/>
      <c r="Q5327" s="98"/>
      <c r="R5327" s="98"/>
      <c r="S5327" s="98"/>
      <c r="T5327" s="98"/>
      <c r="U5327" s="98"/>
      <c r="V5327" s="98"/>
      <c r="W5327" s="98"/>
      <c r="X5327" s="98"/>
      <c r="Y5327" s="98"/>
      <c r="Z5327" s="98"/>
      <c r="AA5327" s="98"/>
      <c r="AB5327" s="98"/>
      <c r="AC5327" s="98"/>
    </row>
    <row r="5328" spans="1:29" s="80" customFormat="1" hidden="1" x14ac:dyDescent="0.25">
      <c r="A5328" s="217"/>
      <c r="B5328" s="217"/>
      <c r="C5328" s="218"/>
      <c r="D5328" s="217"/>
      <c r="E5328" s="219"/>
      <c r="F5328" s="233">
        <v>441</v>
      </c>
      <c r="G5328" s="493" t="s">
        <v>3756</v>
      </c>
      <c r="H5328" s="220"/>
      <c r="I5328" s="221"/>
      <c r="J5328" s="221">
        <f t="shared" si="386"/>
        <v>0</v>
      </c>
      <c r="K5328" s="221"/>
      <c r="L5328" s="221"/>
      <c r="M5328" s="221">
        <f t="shared" si="387"/>
        <v>0</v>
      </c>
      <c r="N5328" s="722"/>
      <c r="O5328" s="115"/>
      <c r="P5328" s="98"/>
      <c r="Q5328" s="98"/>
      <c r="R5328" s="98"/>
      <c r="S5328" s="98"/>
      <c r="T5328" s="98"/>
      <c r="U5328" s="98"/>
      <c r="V5328" s="98"/>
      <c r="W5328" s="98"/>
      <c r="X5328" s="98"/>
      <c r="Y5328" s="98"/>
      <c r="Z5328" s="98"/>
      <c r="AA5328" s="98"/>
      <c r="AB5328" s="98"/>
      <c r="AC5328" s="98"/>
    </row>
    <row r="5329" spans="1:29" s="80" customFormat="1" hidden="1" x14ac:dyDescent="0.25">
      <c r="A5329" s="217"/>
      <c r="B5329" s="217"/>
      <c r="C5329" s="218"/>
      <c r="D5329" s="217"/>
      <c r="E5329" s="219"/>
      <c r="F5329" s="233">
        <v>442</v>
      </c>
      <c r="G5329" s="493" t="s">
        <v>3757</v>
      </c>
      <c r="H5329" s="220"/>
      <c r="I5329" s="221"/>
      <c r="J5329" s="221">
        <f t="shared" si="386"/>
        <v>0</v>
      </c>
      <c r="K5329" s="221"/>
      <c r="L5329" s="221"/>
      <c r="M5329" s="221">
        <f t="shared" si="387"/>
        <v>0</v>
      </c>
      <c r="N5329" s="722"/>
      <c r="O5329" s="115"/>
      <c r="P5329" s="98"/>
      <c r="Q5329" s="98"/>
      <c r="R5329" s="98"/>
      <c r="S5329" s="98"/>
      <c r="T5329" s="98"/>
      <c r="U5329" s="98"/>
      <c r="V5329" s="98"/>
      <c r="W5329" s="98"/>
      <c r="X5329" s="98"/>
      <c r="Y5329" s="98"/>
      <c r="Z5329" s="98"/>
      <c r="AA5329" s="98"/>
      <c r="AB5329" s="98"/>
      <c r="AC5329" s="98"/>
    </row>
    <row r="5330" spans="1:29" s="80" customFormat="1" hidden="1" x14ac:dyDescent="0.25">
      <c r="A5330" s="217"/>
      <c r="B5330" s="217"/>
      <c r="C5330" s="218"/>
      <c r="D5330" s="217"/>
      <c r="E5330" s="219"/>
      <c r="F5330" s="233">
        <v>443</v>
      </c>
      <c r="G5330" s="493" t="s">
        <v>3640</v>
      </c>
      <c r="H5330" s="220"/>
      <c r="I5330" s="221"/>
      <c r="J5330" s="221">
        <f t="shared" si="386"/>
        <v>0</v>
      </c>
      <c r="K5330" s="221"/>
      <c r="L5330" s="221"/>
      <c r="M5330" s="221">
        <f t="shared" si="387"/>
        <v>0</v>
      </c>
      <c r="N5330" s="722"/>
      <c r="O5330" s="115"/>
      <c r="P5330" s="98"/>
      <c r="Q5330" s="98"/>
      <c r="R5330" s="98"/>
      <c r="S5330" s="98"/>
      <c r="T5330" s="98"/>
      <c r="U5330" s="98"/>
      <c r="V5330" s="98"/>
      <c r="W5330" s="98"/>
      <c r="X5330" s="98"/>
      <c r="Y5330" s="98"/>
      <c r="Z5330" s="98"/>
      <c r="AA5330" s="98"/>
      <c r="AB5330" s="98"/>
      <c r="AC5330" s="98"/>
    </row>
    <row r="5331" spans="1:29" s="80" customFormat="1" hidden="1" x14ac:dyDescent="0.25">
      <c r="A5331" s="217"/>
      <c r="B5331" s="217"/>
      <c r="C5331" s="218"/>
      <c r="D5331" s="217"/>
      <c r="E5331" s="219"/>
      <c r="F5331" s="233">
        <v>444</v>
      </c>
      <c r="G5331" s="493" t="s">
        <v>3641</v>
      </c>
      <c r="H5331" s="220"/>
      <c r="I5331" s="221"/>
      <c r="J5331" s="221">
        <f t="shared" si="386"/>
        <v>0</v>
      </c>
      <c r="K5331" s="221"/>
      <c r="L5331" s="221"/>
      <c r="M5331" s="221">
        <f t="shared" si="387"/>
        <v>0</v>
      </c>
      <c r="N5331" s="722"/>
      <c r="O5331" s="115"/>
      <c r="P5331" s="98"/>
      <c r="Q5331" s="98"/>
      <c r="R5331" s="98"/>
      <c r="S5331" s="98"/>
      <c r="T5331" s="98"/>
      <c r="U5331" s="98"/>
      <c r="V5331" s="98"/>
      <c r="W5331" s="98"/>
      <c r="X5331" s="98"/>
      <c r="Y5331" s="98"/>
      <c r="Z5331" s="98"/>
      <c r="AA5331" s="98"/>
      <c r="AB5331" s="98"/>
      <c r="AC5331" s="98"/>
    </row>
    <row r="5332" spans="1:29" s="80" customFormat="1" ht="30" x14ac:dyDescent="0.25">
      <c r="A5332" s="217"/>
      <c r="B5332" s="217"/>
      <c r="C5332" s="218"/>
      <c r="D5332" s="217"/>
      <c r="E5332" s="219">
        <v>116</v>
      </c>
      <c r="F5332" s="233">
        <v>451</v>
      </c>
      <c r="G5332" s="495" t="s">
        <v>1675</v>
      </c>
      <c r="H5332" s="220">
        <v>100000</v>
      </c>
      <c r="I5332" s="221"/>
      <c r="J5332" s="221">
        <f t="shared" si="386"/>
        <v>100000</v>
      </c>
      <c r="K5332" s="221">
        <v>44880</v>
      </c>
      <c r="L5332" s="221"/>
      <c r="M5332" s="221">
        <f t="shared" si="387"/>
        <v>44880</v>
      </c>
      <c r="N5332" s="722"/>
      <c r="O5332" s="115"/>
      <c r="P5332" s="98"/>
      <c r="Q5332" s="98"/>
      <c r="R5332" s="98"/>
      <c r="S5332" s="98"/>
      <c r="T5332" s="98"/>
      <c r="U5332" s="98"/>
      <c r="V5332" s="98"/>
      <c r="W5332" s="98"/>
      <c r="X5332" s="98"/>
      <c r="Y5332" s="98"/>
      <c r="Z5332" s="98"/>
      <c r="AA5332" s="98"/>
      <c r="AB5332" s="98"/>
      <c r="AC5332" s="98"/>
    </row>
    <row r="5333" spans="1:29" s="80" customFormat="1" ht="30" hidden="1" x14ac:dyDescent="0.25">
      <c r="A5333" s="217"/>
      <c r="B5333" s="217"/>
      <c r="C5333" s="218"/>
      <c r="D5333" s="217"/>
      <c r="E5333" s="219"/>
      <c r="F5333" s="233">
        <v>4512</v>
      </c>
      <c r="G5333" s="495" t="s">
        <v>1684</v>
      </c>
      <c r="H5333" s="220"/>
      <c r="I5333" s="221"/>
      <c r="J5333" s="221">
        <f t="shared" si="386"/>
        <v>0</v>
      </c>
      <c r="K5333" s="221"/>
      <c r="L5333" s="221"/>
      <c r="M5333" s="221">
        <f t="shared" si="387"/>
        <v>0</v>
      </c>
      <c r="N5333" s="722"/>
      <c r="O5333" s="115"/>
      <c r="P5333" s="98"/>
      <c r="Q5333" s="98"/>
      <c r="R5333" s="98"/>
      <c r="S5333" s="98"/>
      <c r="T5333" s="98"/>
      <c r="U5333" s="98"/>
      <c r="V5333" s="98"/>
      <c r="W5333" s="98"/>
      <c r="X5333" s="98"/>
      <c r="Y5333" s="98"/>
      <c r="Z5333" s="98"/>
      <c r="AA5333" s="98"/>
      <c r="AB5333" s="98"/>
      <c r="AC5333" s="98"/>
    </row>
    <row r="5334" spans="1:29" s="80" customFormat="1" hidden="1" x14ac:dyDescent="0.25">
      <c r="A5334" s="217"/>
      <c r="B5334" s="217"/>
      <c r="C5334" s="218"/>
      <c r="D5334" s="217"/>
      <c r="E5334" s="219"/>
      <c r="F5334" s="233">
        <v>452</v>
      </c>
      <c r="G5334" s="493" t="s">
        <v>3758</v>
      </c>
      <c r="H5334" s="220"/>
      <c r="I5334" s="221"/>
      <c r="J5334" s="221">
        <f t="shared" si="386"/>
        <v>0</v>
      </c>
      <c r="K5334" s="221"/>
      <c r="L5334" s="221"/>
      <c r="M5334" s="221">
        <f t="shared" si="387"/>
        <v>0</v>
      </c>
      <c r="N5334" s="722"/>
      <c r="O5334" s="115"/>
      <c r="P5334" s="98"/>
      <c r="Q5334" s="98"/>
      <c r="R5334" s="98"/>
      <c r="S5334" s="98"/>
      <c r="T5334" s="98"/>
      <c r="U5334" s="98"/>
      <c r="V5334" s="98"/>
      <c r="W5334" s="98"/>
      <c r="X5334" s="98"/>
      <c r="Y5334" s="98"/>
      <c r="Z5334" s="98"/>
      <c r="AA5334" s="98"/>
      <c r="AB5334" s="98"/>
      <c r="AC5334" s="98"/>
    </row>
    <row r="5335" spans="1:29" s="80" customFormat="1" hidden="1" x14ac:dyDescent="0.25">
      <c r="A5335" s="217"/>
      <c r="B5335" s="217"/>
      <c r="C5335" s="218"/>
      <c r="D5335" s="217"/>
      <c r="E5335" s="219"/>
      <c r="F5335" s="233">
        <v>453</v>
      </c>
      <c r="G5335" s="493" t="s">
        <v>3759</v>
      </c>
      <c r="H5335" s="220"/>
      <c r="I5335" s="221"/>
      <c r="J5335" s="221">
        <f t="shared" si="386"/>
        <v>0</v>
      </c>
      <c r="K5335" s="221"/>
      <c r="L5335" s="221"/>
      <c r="M5335" s="221">
        <f t="shared" si="387"/>
        <v>0</v>
      </c>
      <c r="N5335" s="722"/>
      <c r="O5335" s="115"/>
      <c r="P5335" s="98"/>
      <c r="Q5335" s="98"/>
      <c r="R5335" s="98"/>
      <c r="S5335" s="98"/>
      <c r="T5335" s="98"/>
      <c r="U5335" s="98"/>
      <c r="V5335" s="98"/>
      <c r="W5335" s="98"/>
      <c r="X5335" s="98"/>
      <c r="Y5335" s="98"/>
      <c r="Z5335" s="98"/>
      <c r="AA5335" s="98"/>
      <c r="AB5335" s="98"/>
      <c r="AC5335" s="98"/>
    </row>
    <row r="5336" spans="1:29" s="80" customFormat="1" hidden="1" x14ac:dyDescent="0.25">
      <c r="A5336" s="217"/>
      <c r="B5336" s="217"/>
      <c r="C5336" s="218"/>
      <c r="D5336" s="217"/>
      <c r="E5336" s="219"/>
      <c r="F5336" s="233">
        <v>454</v>
      </c>
      <c r="G5336" s="493" t="s">
        <v>3642</v>
      </c>
      <c r="H5336" s="220"/>
      <c r="I5336" s="221"/>
      <c r="J5336" s="221">
        <f t="shared" si="386"/>
        <v>0</v>
      </c>
      <c r="K5336" s="221"/>
      <c r="L5336" s="221"/>
      <c r="M5336" s="221">
        <f t="shared" si="387"/>
        <v>0</v>
      </c>
      <c r="N5336" s="722"/>
      <c r="O5336" s="115"/>
      <c r="P5336" s="98"/>
      <c r="Q5336" s="98"/>
      <c r="R5336" s="98"/>
      <c r="S5336" s="98"/>
      <c r="T5336" s="98"/>
      <c r="U5336" s="98"/>
      <c r="V5336" s="98"/>
      <c r="W5336" s="98"/>
      <c r="X5336" s="98"/>
      <c r="Y5336" s="98"/>
      <c r="Z5336" s="98"/>
      <c r="AA5336" s="98"/>
      <c r="AB5336" s="98"/>
      <c r="AC5336" s="98"/>
    </row>
    <row r="5337" spans="1:29" s="80" customFormat="1" hidden="1" x14ac:dyDescent="0.25">
      <c r="A5337" s="217"/>
      <c r="B5337" s="217"/>
      <c r="C5337" s="218"/>
      <c r="D5337" s="217"/>
      <c r="E5337" s="219"/>
      <c r="F5337" s="233">
        <v>461</v>
      </c>
      <c r="G5337" s="493" t="s">
        <v>3740</v>
      </c>
      <c r="H5337" s="220"/>
      <c r="I5337" s="221"/>
      <c r="J5337" s="221">
        <f t="shared" si="386"/>
        <v>0</v>
      </c>
      <c r="K5337" s="221"/>
      <c r="L5337" s="221"/>
      <c r="M5337" s="221">
        <f t="shared" si="387"/>
        <v>0</v>
      </c>
      <c r="N5337" s="722"/>
      <c r="O5337" s="115"/>
      <c r="P5337" s="98"/>
      <c r="Q5337" s="98"/>
      <c r="R5337" s="98"/>
      <c r="S5337" s="98"/>
      <c r="T5337" s="98"/>
      <c r="U5337" s="98"/>
      <c r="V5337" s="98"/>
      <c r="W5337" s="98"/>
      <c r="X5337" s="98"/>
      <c r="Y5337" s="98"/>
      <c r="Z5337" s="98"/>
      <c r="AA5337" s="98"/>
      <c r="AB5337" s="98"/>
      <c r="AC5337" s="98"/>
    </row>
    <row r="5338" spans="1:29" s="80" customFormat="1" hidden="1" x14ac:dyDescent="0.25">
      <c r="A5338" s="217"/>
      <c r="B5338" s="217"/>
      <c r="C5338" s="218"/>
      <c r="D5338" s="217"/>
      <c r="E5338" s="219"/>
      <c r="F5338" s="233">
        <v>462</v>
      </c>
      <c r="G5338" s="493" t="s">
        <v>3643</v>
      </c>
      <c r="H5338" s="220"/>
      <c r="I5338" s="221"/>
      <c r="J5338" s="221">
        <f t="shared" si="386"/>
        <v>0</v>
      </c>
      <c r="K5338" s="221"/>
      <c r="L5338" s="221"/>
      <c r="M5338" s="221">
        <f t="shared" si="387"/>
        <v>0</v>
      </c>
      <c r="N5338" s="722"/>
      <c r="O5338" s="115"/>
      <c r="P5338" s="98"/>
      <c r="Q5338" s="98"/>
      <c r="R5338" s="98"/>
      <c r="S5338" s="98"/>
      <c r="T5338" s="98"/>
      <c r="U5338" s="98"/>
      <c r="V5338" s="98"/>
      <c r="W5338" s="98"/>
      <c r="X5338" s="98"/>
      <c r="Y5338" s="98"/>
      <c r="Z5338" s="98"/>
      <c r="AA5338" s="98"/>
      <c r="AB5338" s="98"/>
      <c r="AC5338" s="98"/>
    </row>
    <row r="5339" spans="1:29" s="80" customFormat="1" hidden="1" x14ac:dyDescent="0.25">
      <c r="A5339" s="217"/>
      <c r="B5339" s="217"/>
      <c r="C5339" s="218"/>
      <c r="D5339" s="217"/>
      <c r="E5339" s="219"/>
      <c r="F5339" s="233">
        <v>4631</v>
      </c>
      <c r="G5339" s="493" t="s">
        <v>3644</v>
      </c>
      <c r="H5339" s="220"/>
      <c r="I5339" s="221"/>
      <c r="J5339" s="221">
        <f t="shared" si="386"/>
        <v>0</v>
      </c>
      <c r="K5339" s="221"/>
      <c r="L5339" s="221"/>
      <c r="M5339" s="221">
        <f t="shared" si="387"/>
        <v>0</v>
      </c>
      <c r="N5339" s="722"/>
      <c r="O5339" s="115"/>
      <c r="P5339" s="98"/>
      <c r="Q5339" s="98"/>
      <c r="R5339" s="98"/>
      <c r="S5339" s="98"/>
      <c r="T5339" s="98"/>
      <c r="U5339" s="98"/>
      <c r="V5339" s="98"/>
      <c r="W5339" s="98"/>
      <c r="X5339" s="98"/>
      <c r="Y5339" s="98"/>
      <c r="Z5339" s="98"/>
      <c r="AA5339" s="98"/>
      <c r="AB5339" s="98"/>
      <c r="AC5339" s="98"/>
    </row>
    <row r="5340" spans="1:29" s="80" customFormat="1" hidden="1" x14ac:dyDescent="0.25">
      <c r="A5340" s="217"/>
      <c r="B5340" s="217"/>
      <c r="C5340" s="218"/>
      <c r="D5340" s="217"/>
      <c r="E5340" s="219"/>
      <c r="F5340" s="233">
        <v>4632</v>
      </c>
      <c r="G5340" s="493" t="s">
        <v>3645</v>
      </c>
      <c r="H5340" s="220"/>
      <c r="I5340" s="221"/>
      <c r="J5340" s="221">
        <f t="shared" si="386"/>
        <v>0</v>
      </c>
      <c r="K5340" s="221"/>
      <c r="L5340" s="221"/>
      <c r="M5340" s="221">
        <f t="shared" si="387"/>
        <v>0</v>
      </c>
      <c r="N5340" s="722"/>
      <c r="O5340" s="115"/>
      <c r="P5340" s="98"/>
      <c r="Q5340" s="98"/>
      <c r="R5340" s="98"/>
      <c r="S5340" s="98"/>
      <c r="T5340" s="98"/>
      <c r="U5340" s="98"/>
      <c r="V5340" s="98"/>
      <c r="W5340" s="98"/>
      <c r="X5340" s="98"/>
      <c r="Y5340" s="98"/>
      <c r="Z5340" s="98"/>
      <c r="AA5340" s="98"/>
      <c r="AB5340" s="98"/>
      <c r="AC5340" s="98"/>
    </row>
    <row r="5341" spans="1:29" s="80" customFormat="1" ht="30" hidden="1" x14ac:dyDescent="0.25">
      <c r="A5341" s="217"/>
      <c r="B5341" s="217"/>
      <c r="C5341" s="218"/>
      <c r="D5341" s="217"/>
      <c r="E5341" s="219"/>
      <c r="F5341" s="233">
        <v>464</v>
      </c>
      <c r="G5341" s="493" t="s">
        <v>3646</v>
      </c>
      <c r="H5341" s="220"/>
      <c r="I5341" s="221"/>
      <c r="J5341" s="221">
        <f t="shared" si="386"/>
        <v>0</v>
      </c>
      <c r="K5341" s="221"/>
      <c r="L5341" s="221"/>
      <c r="M5341" s="221">
        <f t="shared" si="387"/>
        <v>0</v>
      </c>
      <c r="N5341" s="722"/>
      <c r="O5341" s="115"/>
      <c r="P5341" s="98"/>
      <c r="Q5341" s="98"/>
      <c r="R5341" s="98"/>
      <c r="S5341" s="98"/>
      <c r="T5341" s="98"/>
      <c r="U5341" s="98"/>
      <c r="V5341" s="98"/>
      <c r="W5341" s="98"/>
      <c r="X5341" s="98"/>
      <c r="Y5341" s="98"/>
      <c r="Z5341" s="98"/>
      <c r="AA5341" s="98"/>
      <c r="AB5341" s="98"/>
      <c r="AC5341" s="98"/>
    </row>
    <row r="5342" spans="1:29" s="80" customFormat="1" hidden="1" x14ac:dyDescent="0.25">
      <c r="A5342" s="217"/>
      <c r="B5342" s="217"/>
      <c r="C5342" s="218"/>
      <c r="D5342" s="217"/>
      <c r="E5342" s="219"/>
      <c r="F5342" s="233">
        <v>465</v>
      </c>
      <c r="G5342" s="493" t="s">
        <v>3741</v>
      </c>
      <c r="H5342" s="220"/>
      <c r="I5342" s="221"/>
      <c r="J5342" s="221">
        <f t="shared" si="386"/>
        <v>0</v>
      </c>
      <c r="K5342" s="221"/>
      <c r="L5342" s="221"/>
      <c r="M5342" s="221">
        <f t="shared" si="387"/>
        <v>0</v>
      </c>
      <c r="N5342" s="722"/>
      <c r="O5342" s="115"/>
      <c r="P5342" s="98"/>
      <c r="Q5342" s="98"/>
      <c r="R5342" s="98"/>
      <c r="S5342" s="98"/>
      <c r="T5342" s="98"/>
      <c r="U5342" s="98"/>
      <c r="V5342" s="98"/>
      <c r="W5342" s="98"/>
      <c r="X5342" s="98"/>
      <c r="Y5342" s="98"/>
      <c r="Z5342" s="98"/>
      <c r="AA5342" s="98"/>
      <c r="AB5342" s="98"/>
      <c r="AC5342" s="98"/>
    </row>
    <row r="5343" spans="1:29" s="80" customFormat="1" hidden="1" x14ac:dyDescent="0.25">
      <c r="A5343" s="217"/>
      <c r="B5343" s="217"/>
      <c r="C5343" s="218"/>
      <c r="D5343" s="217"/>
      <c r="E5343" s="219"/>
      <c r="F5343" s="233">
        <v>472</v>
      </c>
      <c r="G5343" s="493" t="s">
        <v>3647</v>
      </c>
      <c r="H5343" s="220"/>
      <c r="I5343" s="221"/>
      <c r="J5343" s="221">
        <f t="shared" si="386"/>
        <v>0</v>
      </c>
      <c r="K5343" s="221"/>
      <c r="L5343" s="221"/>
      <c r="M5343" s="221">
        <f t="shared" si="387"/>
        <v>0</v>
      </c>
      <c r="N5343" s="722"/>
      <c r="O5343" s="115"/>
      <c r="P5343" s="98"/>
      <c r="Q5343" s="98"/>
      <c r="R5343" s="98"/>
      <c r="S5343" s="98"/>
      <c r="T5343" s="98"/>
      <c r="U5343" s="98"/>
      <c r="V5343" s="98"/>
      <c r="W5343" s="98"/>
      <c r="X5343" s="98"/>
      <c r="Y5343" s="98"/>
      <c r="Z5343" s="98"/>
      <c r="AA5343" s="98"/>
      <c r="AB5343" s="98"/>
      <c r="AC5343" s="98"/>
    </row>
    <row r="5344" spans="1:29" s="80" customFormat="1" hidden="1" x14ac:dyDescent="0.25">
      <c r="A5344" s="217"/>
      <c r="B5344" s="217"/>
      <c r="C5344" s="218"/>
      <c r="D5344" s="217"/>
      <c r="E5344" s="219"/>
      <c r="F5344" s="233">
        <v>481</v>
      </c>
      <c r="G5344" s="493" t="s">
        <v>3760</v>
      </c>
      <c r="H5344" s="220"/>
      <c r="I5344" s="221"/>
      <c r="J5344" s="221">
        <f t="shared" si="386"/>
        <v>0</v>
      </c>
      <c r="K5344" s="221"/>
      <c r="L5344" s="221"/>
      <c r="M5344" s="221">
        <f t="shared" si="387"/>
        <v>0</v>
      </c>
      <c r="N5344" s="722"/>
      <c r="O5344" s="115"/>
      <c r="P5344" s="98"/>
      <c r="Q5344" s="98"/>
      <c r="R5344" s="98"/>
      <c r="S5344" s="98"/>
      <c r="T5344" s="98"/>
      <c r="U5344" s="98"/>
      <c r="V5344" s="98"/>
      <c r="W5344" s="98"/>
      <c r="X5344" s="98"/>
      <c r="Y5344" s="98"/>
      <c r="Z5344" s="98"/>
      <c r="AA5344" s="98"/>
      <c r="AB5344" s="98"/>
      <c r="AC5344" s="98"/>
    </row>
    <row r="5345" spans="1:29" s="80" customFormat="1" hidden="1" x14ac:dyDescent="0.25">
      <c r="A5345" s="217"/>
      <c r="B5345" s="217"/>
      <c r="C5345" s="218"/>
      <c r="D5345" s="217"/>
      <c r="E5345" s="219"/>
      <c r="F5345" s="233">
        <v>482</v>
      </c>
      <c r="G5345" s="493" t="s">
        <v>3761</v>
      </c>
      <c r="H5345" s="220"/>
      <c r="I5345" s="221"/>
      <c r="J5345" s="221">
        <f t="shared" si="386"/>
        <v>0</v>
      </c>
      <c r="K5345" s="221"/>
      <c r="L5345" s="221"/>
      <c r="M5345" s="221">
        <f t="shared" si="387"/>
        <v>0</v>
      </c>
      <c r="N5345" s="722"/>
      <c r="O5345" s="115"/>
      <c r="P5345" s="98"/>
      <c r="Q5345" s="98"/>
      <c r="R5345" s="98"/>
      <c r="S5345" s="98"/>
      <c r="T5345" s="98"/>
      <c r="U5345" s="98"/>
      <c r="V5345" s="98"/>
      <c r="W5345" s="98"/>
      <c r="X5345" s="98"/>
      <c r="Y5345" s="98"/>
      <c r="Z5345" s="98"/>
      <c r="AA5345" s="98"/>
      <c r="AB5345" s="98"/>
      <c r="AC5345" s="98"/>
    </row>
    <row r="5346" spans="1:29" s="80" customFormat="1" hidden="1" x14ac:dyDescent="0.25">
      <c r="A5346" s="217"/>
      <c r="B5346" s="217"/>
      <c r="C5346" s="218"/>
      <c r="D5346" s="217"/>
      <c r="E5346" s="219"/>
      <c r="F5346" s="233">
        <v>483</v>
      </c>
      <c r="G5346" s="493" t="s">
        <v>3762</v>
      </c>
      <c r="H5346" s="220"/>
      <c r="I5346" s="221"/>
      <c r="J5346" s="221">
        <f t="shared" si="386"/>
        <v>0</v>
      </c>
      <c r="K5346" s="221"/>
      <c r="L5346" s="221"/>
      <c r="M5346" s="221">
        <f t="shared" si="387"/>
        <v>0</v>
      </c>
      <c r="N5346" s="722"/>
      <c r="O5346" s="115"/>
      <c r="P5346" s="98"/>
      <c r="Q5346" s="98"/>
      <c r="R5346" s="98"/>
      <c r="S5346" s="98"/>
      <c r="T5346" s="98"/>
      <c r="U5346" s="98"/>
      <c r="V5346" s="98"/>
      <c r="W5346" s="98"/>
      <c r="X5346" s="98"/>
      <c r="Y5346" s="98"/>
      <c r="Z5346" s="98"/>
      <c r="AA5346" s="98"/>
      <c r="AB5346" s="98"/>
      <c r="AC5346" s="98"/>
    </row>
    <row r="5347" spans="1:29" s="80" customFormat="1" ht="30" hidden="1" x14ac:dyDescent="0.25">
      <c r="A5347" s="217"/>
      <c r="B5347" s="217"/>
      <c r="C5347" s="218"/>
      <c r="D5347" s="217"/>
      <c r="E5347" s="219"/>
      <c r="F5347" s="233">
        <v>484</v>
      </c>
      <c r="G5347" s="493" t="s">
        <v>3763</v>
      </c>
      <c r="H5347" s="220"/>
      <c r="I5347" s="221"/>
      <c r="J5347" s="221">
        <f t="shared" si="386"/>
        <v>0</v>
      </c>
      <c r="K5347" s="221"/>
      <c r="L5347" s="221"/>
      <c r="M5347" s="221">
        <f t="shared" si="387"/>
        <v>0</v>
      </c>
      <c r="N5347" s="722"/>
      <c r="O5347" s="115"/>
      <c r="P5347" s="98"/>
      <c r="Q5347" s="98"/>
      <c r="R5347" s="98"/>
      <c r="S5347" s="98"/>
      <c r="T5347" s="98"/>
      <c r="U5347" s="98"/>
      <c r="V5347" s="98"/>
      <c r="W5347" s="98"/>
      <c r="X5347" s="98"/>
      <c r="Y5347" s="98"/>
      <c r="Z5347" s="98"/>
      <c r="AA5347" s="98"/>
      <c r="AB5347" s="98"/>
      <c r="AC5347" s="98"/>
    </row>
    <row r="5348" spans="1:29" s="80" customFormat="1" ht="30" hidden="1" x14ac:dyDescent="0.25">
      <c r="A5348" s="217"/>
      <c r="B5348" s="217"/>
      <c r="C5348" s="218"/>
      <c r="D5348" s="217"/>
      <c r="E5348" s="219"/>
      <c r="F5348" s="233">
        <v>485</v>
      </c>
      <c r="G5348" s="493" t="s">
        <v>3764</v>
      </c>
      <c r="H5348" s="220"/>
      <c r="I5348" s="221"/>
      <c r="J5348" s="221">
        <f t="shared" si="386"/>
        <v>0</v>
      </c>
      <c r="K5348" s="221"/>
      <c r="L5348" s="221"/>
      <c r="M5348" s="221">
        <f t="shared" si="387"/>
        <v>0</v>
      </c>
      <c r="N5348" s="722"/>
      <c r="O5348" s="115"/>
      <c r="P5348" s="98"/>
      <c r="Q5348" s="98"/>
      <c r="R5348" s="98"/>
      <c r="S5348" s="98"/>
      <c r="T5348" s="98"/>
      <c r="U5348" s="98"/>
      <c r="V5348" s="98"/>
      <c r="W5348" s="98"/>
      <c r="X5348" s="98"/>
      <c r="Y5348" s="98"/>
      <c r="Z5348" s="98"/>
      <c r="AA5348" s="98"/>
      <c r="AB5348" s="98"/>
      <c r="AC5348" s="98"/>
    </row>
    <row r="5349" spans="1:29" s="80" customFormat="1" ht="30" hidden="1" x14ac:dyDescent="0.25">
      <c r="A5349" s="217"/>
      <c r="B5349" s="217"/>
      <c r="C5349" s="218"/>
      <c r="D5349" s="217"/>
      <c r="E5349" s="219"/>
      <c r="F5349" s="233">
        <v>489</v>
      </c>
      <c r="G5349" s="493" t="s">
        <v>3648</v>
      </c>
      <c r="H5349" s="220"/>
      <c r="I5349" s="221"/>
      <c r="J5349" s="221">
        <f t="shared" si="386"/>
        <v>0</v>
      </c>
      <c r="K5349" s="221"/>
      <c r="L5349" s="221"/>
      <c r="M5349" s="221">
        <f t="shared" si="387"/>
        <v>0</v>
      </c>
      <c r="N5349" s="722"/>
      <c r="O5349" s="115"/>
      <c r="P5349" s="98"/>
      <c r="Q5349" s="98"/>
      <c r="R5349" s="98"/>
      <c r="S5349" s="98"/>
      <c r="T5349" s="98"/>
      <c r="U5349" s="98"/>
      <c r="V5349" s="98"/>
      <c r="W5349" s="98"/>
      <c r="X5349" s="98"/>
      <c r="Y5349" s="98"/>
      <c r="Z5349" s="98"/>
      <c r="AA5349" s="98"/>
      <c r="AB5349" s="98"/>
      <c r="AC5349" s="98"/>
    </row>
    <row r="5350" spans="1:29" s="80" customFormat="1" ht="30" hidden="1" x14ac:dyDescent="0.25">
      <c r="A5350" s="217"/>
      <c r="B5350" s="217"/>
      <c r="C5350" s="218"/>
      <c r="D5350" s="217"/>
      <c r="E5350" s="219"/>
      <c r="F5350" s="233">
        <v>494</v>
      </c>
      <c r="G5350" s="493" t="s">
        <v>3742</v>
      </c>
      <c r="H5350" s="220"/>
      <c r="I5350" s="221"/>
      <c r="J5350" s="221">
        <f t="shared" si="386"/>
        <v>0</v>
      </c>
      <c r="K5350" s="221"/>
      <c r="L5350" s="221"/>
      <c r="M5350" s="221">
        <f t="shared" si="387"/>
        <v>0</v>
      </c>
      <c r="N5350" s="722"/>
      <c r="O5350" s="115"/>
      <c r="P5350" s="98"/>
      <c r="Q5350" s="98"/>
      <c r="R5350" s="98"/>
      <c r="S5350" s="98"/>
      <c r="T5350" s="98"/>
      <c r="U5350" s="98"/>
      <c r="V5350" s="98"/>
      <c r="W5350" s="98"/>
      <c r="X5350" s="98"/>
      <c r="Y5350" s="98"/>
      <c r="Z5350" s="98"/>
      <c r="AA5350" s="98"/>
      <c r="AB5350" s="98"/>
      <c r="AC5350" s="98"/>
    </row>
    <row r="5351" spans="1:29" s="80" customFormat="1" ht="30" hidden="1" x14ac:dyDescent="0.25">
      <c r="A5351" s="217"/>
      <c r="B5351" s="217"/>
      <c r="C5351" s="218"/>
      <c r="D5351" s="217"/>
      <c r="E5351" s="219"/>
      <c r="F5351" s="233">
        <v>495</v>
      </c>
      <c r="G5351" s="493" t="s">
        <v>3743</v>
      </c>
      <c r="H5351" s="220"/>
      <c r="I5351" s="221"/>
      <c r="J5351" s="221">
        <f t="shared" si="386"/>
        <v>0</v>
      </c>
      <c r="K5351" s="221"/>
      <c r="L5351" s="221"/>
      <c r="M5351" s="221">
        <f t="shared" si="387"/>
        <v>0</v>
      </c>
      <c r="N5351" s="722"/>
      <c r="O5351" s="115"/>
      <c r="P5351" s="98"/>
      <c r="Q5351" s="98"/>
      <c r="R5351" s="98"/>
      <c r="S5351" s="98"/>
      <c r="T5351" s="98"/>
      <c r="U5351" s="98"/>
      <c r="V5351" s="98"/>
      <c r="W5351" s="98"/>
      <c r="X5351" s="98"/>
      <c r="Y5351" s="98"/>
      <c r="Z5351" s="98"/>
      <c r="AA5351" s="98"/>
      <c r="AB5351" s="98"/>
      <c r="AC5351" s="98"/>
    </row>
    <row r="5352" spans="1:29" s="80" customFormat="1" ht="30" hidden="1" x14ac:dyDescent="0.25">
      <c r="A5352" s="217"/>
      <c r="B5352" s="217"/>
      <c r="C5352" s="218"/>
      <c r="D5352" s="217"/>
      <c r="E5352" s="219"/>
      <c r="F5352" s="233">
        <v>496</v>
      </c>
      <c r="G5352" s="493" t="s">
        <v>3744</v>
      </c>
      <c r="H5352" s="220"/>
      <c r="I5352" s="221"/>
      <c r="J5352" s="221">
        <f t="shared" si="386"/>
        <v>0</v>
      </c>
      <c r="K5352" s="221"/>
      <c r="L5352" s="221"/>
      <c r="M5352" s="221">
        <f t="shared" si="387"/>
        <v>0</v>
      </c>
      <c r="N5352" s="722"/>
      <c r="O5352" s="115"/>
      <c r="P5352" s="98"/>
      <c r="Q5352" s="98"/>
      <c r="R5352" s="98"/>
      <c r="S5352" s="98"/>
      <c r="T5352" s="98"/>
      <c r="U5352" s="98"/>
      <c r="V5352" s="98"/>
      <c r="W5352" s="98"/>
      <c r="X5352" s="98"/>
      <c r="Y5352" s="98"/>
      <c r="Z5352" s="98"/>
      <c r="AA5352" s="98"/>
      <c r="AB5352" s="98"/>
      <c r="AC5352" s="98"/>
    </row>
    <row r="5353" spans="1:29" s="80" customFormat="1" ht="30" hidden="1" x14ac:dyDescent="0.25">
      <c r="A5353" s="217"/>
      <c r="B5353" s="217"/>
      <c r="C5353" s="218"/>
      <c r="D5353" s="217"/>
      <c r="E5353" s="219"/>
      <c r="F5353" s="233">
        <v>499</v>
      </c>
      <c r="G5353" s="493" t="s">
        <v>3745</v>
      </c>
      <c r="H5353" s="220"/>
      <c r="I5353" s="221"/>
      <c r="J5353" s="221">
        <f t="shared" si="386"/>
        <v>0</v>
      </c>
      <c r="K5353" s="221"/>
      <c r="L5353" s="221"/>
      <c r="M5353" s="221">
        <f t="shared" si="387"/>
        <v>0</v>
      </c>
      <c r="N5353" s="722"/>
      <c r="O5353" s="115"/>
      <c r="P5353" s="98"/>
      <c r="Q5353" s="98"/>
      <c r="R5353" s="98"/>
      <c r="S5353" s="98"/>
      <c r="T5353" s="98"/>
      <c r="U5353" s="98"/>
      <c r="V5353" s="98"/>
      <c r="W5353" s="98"/>
      <c r="X5353" s="98"/>
      <c r="Y5353" s="98"/>
      <c r="Z5353" s="98"/>
      <c r="AA5353" s="98"/>
      <c r="AB5353" s="98"/>
      <c r="AC5353" s="98"/>
    </row>
    <row r="5354" spans="1:29" s="80" customFormat="1" hidden="1" x14ac:dyDescent="0.25">
      <c r="A5354" s="217"/>
      <c r="B5354" s="217"/>
      <c r="C5354" s="218"/>
      <c r="D5354" s="217"/>
      <c r="E5354" s="219"/>
      <c r="F5354" s="233">
        <v>511</v>
      </c>
      <c r="G5354" s="493" t="s">
        <v>3765</v>
      </c>
      <c r="H5354" s="220">
        <v>0</v>
      </c>
      <c r="I5354" s="221"/>
      <c r="J5354" s="221">
        <f t="shared" si="386"/>
        <v>0</v>
      </c>
      <c r="K5354" s="221">
        <v>0</v>
      </c>
      <c r="L5354" s="221"/>
      <c r="M5354" s="221">
        <f t="shared" si="387"/>
        <v>0</v>
      </c>
      <c r="N5354" s="722"/>
      <c r="O5354" s="115"/>
      <c r="P5354" s="98"/>
      <c r="Q5354" s="98"/>
      <c r="R5354" s="98"/>
      <c r="S5354" s="98"/>
      <c r="T5354" s="98"/>
      <c r="U5354" s="98"/>
      <c r="V5354" s="98"/>
      <c r="W5354" s="98"/>
      <c r="X5354" s="98"/>
      <c r="Y5354" s="98"/>
      <c r="Z5354" s="98"/>
      <c r="AA5354" s="98"/>
      <c r="AB5354" s="98"/>
      <c r="AC5354" s="98"/>
    </row>
    <row r="5355" spans="1:29" s="80" customFormat="1" hidden="1" x14ac:dyDescent="0.25">
      <c r="A5355" s="217"/>
      <c r="B5355" s="217"/>
      <c r="C5355" s="218"/>
      <c r="D5355" s="217"/>
      <c r="E5355" s="219"/>
      <c r="F5355" s="233">
        <v>512</v>
      </c>
      <c r="G5355" s="493" t="s">
        <v>3766</v>
      </c>
      <c r="H5355" s="220"/>
      <c r="I5355" s="221"/>
      <c r="J5355" s="221">
        <f t="shared" si="386"/>
        <v>0</v>
      </c>
      <c r="K5355" s="221"/>
      <c r="L5355" s="221"/>
      <c r="M5355" s="221">
        <f t="shared" si="387"/>
        <v>0</v>
      </c>
      <c r="N5355" s="722"/>
      <c r="O5355" s="115"/>
      <c r="P5355" s="98"/>
      <c r="Q5355" s="98"/>
      <c r="R5355" s="98"/>
      <c r="S5355" s="98"/>
      <c r="T5355" s="98"/>
      <c r="U5355" s="98"/>
      <c r="V5355" s="98"/>
      <c r="W5355" s="98"/>
      <c r="X5355" s="98"/>
      <c r="Y5355" s="98"/>
      <c r="Z5355" s="98"/>
      <c r="AA5355" s="98"/>
      <c r="AB5355" s="98"/>
      <c r="AC5355" s="98"/>
    </row>
    <row r="5356" spans="1:29" s="80" customFormat="1" hidden="1" x14ac:dyDescent="0.25">
      <c r="A5356" s="217"/>
      <c r="B5356" s="217"/>
      <c r="C5356" s="218"/>
      <c r="D5356" s="217"/>
      <c r="E5356" s="219"/>
      <c r="F5356" s="233">
        <v>513</v>
      </c>
      <c r="G5356" s="493" t="s">
        <v>3767</v>
      </c>
      <c r="H5356" s="220"/>
      <c r="I5356" s="221"/>
      <c r="J5356" s="221">
        <f t="shared" si="386"/>
        <v>0</v>
      </c>
      <c r="K5356" s="221"/>
      <c r="L5356" s="221"/>
      <c r="M5356" s="221">
        <f t="shared" si="387"/>
        <v>0</v>
      </c>
      <c r="N5356" s="722"/>
      <c r="O5356" s="115"/>
      <c r="P5356" s="98"/>
      <c r="Q5356" s="98"/>
      <c r="R5356" s="98"/>
      <c r="S5356" s="98"/>
      <c r="T5356" s="98"/>
      <c r="U5356" s="98"/>
      <c r="V5356" s="98"/>
      <c r="W5356" s="98"/>
      <c r="X5356" s="98"/>
      <c r="Y5356" s="98"/>
      <c r="Z5356" s="98"/>
      <c r="AA5356" s="98"/>
      <c r="AB5356" s="98"/>
      <c r="AC5356" s="98"/>
    </row>
    <row r="5357" spans="1:29" s="80" customFormat="1" hidden="1" x14ac:dyDescent="0.25">
      <c r="A5357" s="217"/>
      <c r="B5357" s="217"/>
      <c r="C5357" s="218"/>
      <c r="D5357" s="217"/>
      <c r="E5357" s="219"/>
      <c r="F5357" s="233">
        <v>514</v>
      </c>
      <c r="G5357" s="493" t="s">
        <v>3768</v>
      </c>
      <c r="H5357" s="220"/>
      <c r="I5357" s="221"/>
      <c r="J5357" s="221">
        <f t="shared" si="386"/>
        <v>0</v>
      </c>
      <c r="K5357" s="221"/>
      <c r="L5357" s="221"/>
      <c r="M5357" s="221">
        <f t="shared" si="387"/>
        <v>0</v>
      </c>
      <c r="N5357" s="722"/>
      <c r="O5357" s="115"/>
      <c r="P5357" s="98"/>
      <c r="Q5357" s="98"/>
      <c r="R5357" s="98"/>
      <c r="S5357" s="98"/>
      <c r="T5357" s="98"/>
      <c r="U5357" s="98"/>
      <c r="V5357" s="98"/>
      <c r="W5357" s="98"/>
      <c r="X5357" s="98"/>
      <c r="Y5357" s="98"/>
      <c r="Z5357" s="98"/>
      <c r="AA5357" s="98"/>
      <c r="AB5357" s="98"/>
      <c r="AC5357" s="98"/>
    </row>
    <row r="5358" spans="1:29" s="80" customFormat="1" hidden="1" x14ac:dyDescent="0.25">
      <c r="A5358" s="217"/>
      <c r="B5358" s="217"/>
      <c r="C5358" s="218"/>
      <c r="D5358" s="217"/>
      <c r="E5358" s="219"/>
      <c r="F5358" s="233">
        <v>515</v>
      </c>
      <c r="G5358" s="493" t="s">
        <v>3651</v>
      </c>
      <c r="H5358" s="220"/>
      <c r="I5358" s="221"/>
      <c r="J5358" s="221">
        <f t="shared" si="386"/>
        <v>0</v>
      </c>
      <c r="K5358" s="221"/>
      <c r="L5358" s="221"/>
      <c r="M5358" s="221">
        <f t="shared" si="387"/>
        <v>0</v>
      </c>
      <c r="N5358" s="722"/>
      <c r="O5358" s="115"/>
      <c r="P5358" s="98"/>
      <c r="Q5358" s="98"/>
      <c r="R5358" s="98"/>
      <c r="S5358" s="98"/>
      <c r="T5358" s="98"/>
      <c r="U5358" s="98"/>
      <c r="V5358" s="98"/>
      <c r="W5358" s="98"/>
      <c r="X5358" s="98"/>
      <c r="Y5358" s="98"/>
      <c r="Z5358" s="98"/>
      <c r="AA5358" s="98"/>
      <c r="AB5358" s="98"/>
      <c r="AC5358" s="98"/>
    </row>
    <row r="5359" spans="1:29" s="80" customFormat="1" hidden="1" x14ac:dyDescent="0.25">
      <c r="A5359" s="217"/>
      <c r="B5359" s="217"/>
      <c r="C5359" s="218"/>
      <c r="D5359" s="217"/>
      <c r="E5359" s="219"/>
      <c r="F5359" s="233">
        <v>521</v>
      </c>
      <c r="G5359" s="493" t="s">
        <v>3769</v>
      </c>
      <c r="H5359" s="220"/>
      <c r="I5359" s="221"/>
      <c r="J5359" s="221">
        <f t="shared" si="386"/>
        <v>0</v>
      </c>
      <c r="K5359" s="221"/>
      <c r="L5359" s="221"/>
      <c r="M5359" s="221">
        <f t="shared" si="387"/>
        <v>0</v>
      </c>
      <c r="N5359" s="722"/>
      <c r="O5359" s="115"/>
      <c r="P5359" s="98"/>
      <c r="Q5359" s="98"/>
      <c r="R5359" s="98"/>
      <c r="S5359" s="98"/>
      <c r="T5359" s="98"/>
      <c r="U5359" s="98"/>
      <c r="V5359" s="98"/>
      <c r="W5359" s="98"/>
      <c r="X5359" s="98"/>
      <c r="Y5359" s="98"/>
      <c r="Z5359" s="98"/>
      <c r="AA5359" s="98"/>
      <c r="AB5359" s="98"/>
      <c r="AC5359" s="98"/>
    </row>
    <row r="5360" spans="1:29" s="80" customFormat="1" hidden="1" x14ac:dyDescent="0.25">
      <c r="A5360" s="217"/>
      <c r="B5360" s="217"/>
      <c r="C5360" s="218"/>
      <c r="D5360" s="217"/>
      <c r="E5360" s="219"/>
      <c r="F5360" s="233">
        <v>522</v>
      </c>
      <c r="G5360" s="493" t="s">
        <v>3770</v>
      </c>
      <c r="H5360" s="220"/>
      <c r="I5360" s="221"/>
      <c r="J5360" s="221">
        <f t="shared" si="386"/>
        <v>0</v>
      </c>
      <c r="K5360" s="221"/>
      <c r="L5360" s="221"/>
      <c r="M5360" s="221">
        <f t="shared" si="387"/>
        <v>0</v>
      </c>
      <c r="N5360" s="722"/>
      <c r="O5360" s="115"/>
      <c r="P5360" s="98"/>
      <c r="Q5360" s="98"/>
      <c r="R5360" s="98"/>
      <c r="S5360" s="98"/>
      <c r="T5360" s="98"/>
      <c r="U5360" s="98"/>
      <c r="V5360" s="98"/>
      <c r="W5360" s="98"/>
      <c r="X5360" s="98"/>
      <c r="Y5360" s="98"/>
      <c r="Z5360" s="98"/>
      <c r="AA5360" s="98"/>
      <c r="AB5360" s="98"/>
      <c r="AC5360" s="98"/>
    </row>
    <row r="5361" spans="1:29" s="80" customFormat="1" hidden="1" x14ac:dyDescent="0.25">
      <c r="A5361" s="217"/>
      <c r="B5361" s="217"/>
      <c r="C5361" s="218"/>
      <c r="D5361" s="217"/>
      <c r="E5361" s="219"/>
      <c r="F5361" s="233">
        <v>523</v>
      </c>
      <c r="G5361" s="493" t="s">
        <v>3652</v>
      </c>
      <c r="H5361" s="220"/>
      <c r="I5361" s="221"/>
      <c r="J5361" s="221">
        <f t="shared" si="386"/>
        <v>0</v>
      </c>
      <c r="K5361" s="221"/>
      <c r="L5361" s="221"/>
      <c r="M5361" s="221">
        <f t="shared" si="387"/>
        <v>0</v>
      </c>
      <c r="N5361" s="722"/>
      <c r="O5361" s="115"/>
      <c r="P5361" s="98"/>
      <c r="Q5361" s="98"/>
      <c r="R5361" s="98"/>
      <c r="S5361" s="98"/>
      <c r="T5361" s="98"/>
      <c r="U5361" s="98"/>
      <c r="V5361" s="98"/>
      <c r="W5361" s="98"/>
      <c r="X5361" s="98"/>
      <c r="Y5361" s="98"/>
      <c r="Z5361" s="98"/>
      <c r="AA5361" s="98"/>
      <c r="AB5361" s="98"/>
      <c r="AC5361" s="98"/>
    </row>
    <row r="5362" spans="1:29" s="80" customFormat="1" hidden="1" x14ac:dyDescent="0.25">
      <c r="A5362" s="217"/>
      <c r="B5362" s="217"/>
      <c r="C5362" s="218"/>
      <c r="D5362" s="217"/>
      <c r="E5362" s="219"/>
      <c r="F5362" s="233">
        <v>531</v>
      </c>
      <c r="G5362" s="494" t="s">
        <v>3746</v>
      </c>
      <c r="H5362" s="220"/>
      <c r="I5362" s="221"/>
      <c r="J5362" s="221">
        <f t="shared" si="386"/>
        <v>0</v>
      </c>
      <c r="K5362" s="221"/>
      <c r="L5362" s="221"/>
      <c r="M5362" s="221">
        <f t="shared" si="387"/>
        <v>0</v>
      </c>
      <c r="N5362" s="722"/>
      <c r="O5362" s="115"/>
      <c r="P5362" s="98"/>
      <c r="Q5362" s="98"/>
      <c r="R5362" s="98"/>
      <c r="S5362" s="98"/>
      <c r="T5362" s="98"/>
      <c r="U5362" s="98"/>
      <c r="V5362" s="98"/>
      <c r="W5362" s="98"/>
      <c r="X5362" s="98"/>
      <c r="Y5362" s="98"/>
      <c r="Z5362" s="98"/>
      <c r="AA5362" s="98"/>
      <c r="AB5362" s="98"/>
      <c r="AC5362" s="98"/>
    </row>
    <row r="5363" spans="1:29" s="80" customFormat="1" hidden="1" x14ac:dyDescent="0.25">
      <c r="A5363" s="217"/>
      <c r="B5363" s="217"/>
      <c r="C5363" s="218"/>
      <c r="D5363" s="217"/>
      <c r="E5363" s="219"/>
      <c r="F5363" s="233">
        <v>541</v>
      </c>
      <c r="G5363" s="493" t="s">
        <v>3771</v>
      </c>
      <c r="H5363" s="220"/>
      <c r="I5363" s="221"/>
      <c r="J5363" s="221">
        <f t="shared" si="386"/>
        <v>0</v>
      </c>
      <c r="K5363" s="221"/>
      <c r="L5363" s="221"/>
      <c r="M5363" s="221">
        <f t="shared" si="387"/>
        <v>0</v>
      </c>
      <c r="N5363" s="722"/>
      <c r="O5363" s="115"/>
      <c r="P5363" s="98"/>
      <c r="Q5363" s="98"/>
      <c r="R5363" s="98"/>
      <c r="S5363" s="98"/>
      <c r="T5363" s="98"/>
      <c r="U5363" s="98"/>
      <c r="V5363" s="98"/>
      <c r="W5363" s="98"/>
      <c r="X5363" s="98"/>
      <c r="Y5363" s="98"/>
      <c r="Z5363" s="98"/>
      <c r="AA5363" s="98"/>
      <c r="AB5363" s="98"/>
      <c r="AC5363" s="98"/>
    </row>
    <row r="5364" spans="1:29" s="80" customFormat="1" hidden="1" x14ac:dyDescent="0.25">
      <c r="A5364" s="217"/>
      <c r="B5364" s="217"/>
      <c r="C5364" s="218"/>
      <c r="D5364" s="217"/>
      <c r="E5364" s="219"/>
      <c r="F5364" s="233">
        <v>542</v>
      </c>
      <c r="G5364" s="493" t="s">
        <v>3772</v>
      </c>
      <c r="H5364" s="220"/>
      <c r="I5364" s="221"/>
      <c r="J5364" s="221">
        <f t="shared" si="386"/>
        <v>0</v>
      </c>
      <c r="K5364" s="221"/>
      <c r="L5364" s="221"/>
      <c r="M5364" s="221">
        <f t="shared" si="387"/>
        <v>0</v>
      </c>
      <c r="N5364" s="722"/>
      <c r="O5364" s="115"/>
      <c r="P5364" s="98"/>
      <c r="Q5364" s="98"/>
      <c r="R5364" s="98"/>
      <c r="S5364" s="98"/>
      <c r="T5364" s="98"/>
      <c r="U5364" s="98"/>
      <c r="V5364" s="98"/>
      <c r="W5364" s="98"/>
      <c r="X5364" s="98"/>
      <c r="Y5364" s="98"/>
      <c r="Z5364" s="98"/>
      <c r="AA5364" s="98"/>
      <c r="AB5364" s="98"/>
      <c r="AC5364" s="98"/>
    </row>
    <row r="5365" spans="1:29" s="80" customFormat="1" hidden="1" x14ac:dyDescent="0.25">
      <c r="A5365" s="217"/>
      <c r="B5365" s="217"/>
      <c r="C5365" s="218"/>
      <c r="D5365" s="217"/>
      <c r="E5365" s="219"/>
      <c r="F5365" s="233">
        <v>543</v>
      </c>
      <c r="G5365" s="493" t="s">
        <v>3653</v>
      </c>
      <c r="H5365" s="220"/>
      <c r="I5365" s="221"/>
      <c r="J5365" s="221">
        <f t="shared" si="386"/>
        <v>0</v>
      </c>
      <c r="K5365" s="221"/>
      <c r="L5365" s="221"/>
      <c r="M5365" s="221">
        <f t="shared" si="387"/>
        <v>0</v>
      </c>
      <c r="N5365" s="722"/>
      <c r="O5365" s="115"/>
      <c r="P5365" s="98"/>
      <c r="Q5365" s="98"/>
      <c r="R5365" s="98"/>
      <c r="S5365" s="98"/>
      <c r="T5365" s="98"/>
      <c r="U5365" s="98"/>
      <c r="V5365" s="98"/>
      <c r="W5365" s="98"/>
      <c r="X5365" s="98"/>
      <c r="Y5365" s="98"/>
      <c r="Z5365" s="98"/>
      <c r="AA5365" s="98"/>
      <c r="AB5365" s="98"/>
      <c r="AC5365" s="98"/>
    </row>
    <row r="5366" spans="1:29" s="80" customFormat="1" ht="45" hidden="1" x14ac:dyDescent="0.25">
      <c r="A5366" s="217"/>
      <c r="B5366" s="217"/>
      <c r="C5366" s="218"/>
      <c r="D5366" s="217"/>
      <c r="E5366" s="219"/>
      <c r="F5366" s="233">
        <v>551</v>
      </c>
      <c r="G5366" s="493" t="s">
        <v>3747</v>
      </c>
      <c r="H5366" s="220"/>
      <c r="I5366" s="221"/>
      <c r="J5366" s="221">
        <f t="shared" si="386"/>
        <v>0</v>
      </c>
      <c r="K5366" s="221"/>
      <c r="L5366" s="221"/>
      <c r="M5366" s="221">
        <f t="shared" si="387"/>
        <v>0</v>
      </c>
      <c r="N5366" s="722"/>
      <c r="O5366" s="115"/>
      <c r="P5366" s="98"/>
      <c r="Q5366" s="98"/>
      <c r="R5366" s="98"/>
      <c r="S5366" s="98"/>
      <c r="T5366" s="98"/>
      <c r="U5366" s="98"/>
      <c r="V5366" s="98"/>
      <c r="W5366" s="98"/>
      <c r="X5366" s="98"/>
      <c r="Y5366" s="98"/>
      <c r="Z5366" s="98"/>
      <c r="AA5366" s="98"/>
      <c r="AB5366" s="98"/>
      <c r="AC5366" s="98"/>
    </row>
    <row r="5367" spans="1:29" s="80" customFormat="1" hidden="1" x14ac:dyDescent="0.25">
      <c r="A5367" s="217"/>
      <c r="B5367" s="217"/>
      <c r="C5367" s="218"/>
      <c r="D5367" s="217"/>
      <c r="E5367" s="219"/>
      <c r="F5367" s="233">
        <v>611</v>
      </c>
      <c r="G5367" s="494" t="s">
        <v>3654</v>
      </c>
      <c r="H5367" s="220"/>
      <c r="I5367" s="221"/>
      <c r="J5367" s="221">
        <f t="shared" si="386"/>
        <v>0</v>
      </c>
      <c r="K5367" s="221"/>
      <c r="L5367" s="221"/>
      <c r="M5367" s="221">
        <f t="shared" si="387"/>
        <v>0</v>
      </c>
      <c r="N5367" s="722"/>
      <c r="O5367" s="115"/>
      <c r="P5367" s="98"/>
      <c r="Q5367" s="98"/>
      <c r="R5367" s="98"/>
      <c r="S5367" s="98"/>
      <c r="T5367" s="98"/>
      <c r="U5367" s="98"/>
      <c r="V5367" s="98"/>
      <c r="W5367" s="98"/>
      <c r="X5367" s="98"/>
      <c r="Y5367" s="98"/>
      <c r="Z5367" s="98"/>
      <c r="AA5367" s="98"/>
      <c r="AB5367" s="98"/>
      <c r="AC5367" s="98"/>
    </row>
    <row r="5368" spans="1:29" s="80" customFormat="1" hidden="1" x14ac:dyDescent="0.25">
      <c r="A5368" s="217"/>
      <c r="B5368" s="217"/>
      <c r="C5368" s="218"/>
      <c r="D5368" s="217"/>
      <c r="E5368" s="219"/>
      <c r="F5368" s="233">
        <v>620</v>
      </c>
      <c r="G5368" s="494" t="s">
        <v>73</v>
      </c>
      <c r="H5368" s="220"/>
      <c r="I5368" s="221"/>
      <c r="J5368" s="221">
        <f t="shared" si="386"/>
        <v>0</v>
      </c>
      <c r="K5368" s="221"/>
      <c r="L5368" s="221"/>
      <c r="M5368" s="221">
        <f t="shared" si="387"/>
        <v>0</v>
      </c>
      <c r="N5368" s="722"/>
      <c r="O5368" s="115"/>
      <c r="P5368" s="98"/>
      <c r="Q5368" s="98"/>
      <c r="R5368" s="98"/>
      <c r="S5368" s="98"/>
      <c r="T5368" s="98"/>
      <c r="U5368" s="98"/>
      <c r="V5368" s="98"/>
      <c r="W5368" s="98"/>
      <c r="X5368" s="98"/>
      <c r="Y5368" s="98"/>
      <c r="Z5368" s="98"/>
      <c r="AA5368" s="98"/>
      <c r="AB5368" s="98"/>
      <c r="AC5368" s="98"/>
    </row>
    <row r="5369" spans="1:29" s="80" customFormat="1" x14ac:dyDescent="0.25">
      <c r="A5369" s="217"/>
      <c r="B5369" s="217"/>
      <c r="C5369" s="218"/>
      <c r="D5369" s="217"/>
      <c r="E5369" s="234"/>
      <c r="F5369" s="233"/>
      <c r="G5369" s="496" t="s">
        <v>4300</v>
      </c>
      <c r="H5369" s="235"/>
      <c r="I5369" s="236"/>
      <c r="J5369" s="237"/>
      <c r="K5369" s="237"/>
      <c r="L5369" s="237"/>
      <c r="M5369" s="237"/>
      <c r="N5369" s="723"/>
      <c r="O5369" s="115"/>
      <c r="P5369" s="98"/>
      <c r="Q5369" s="98"/>
      <c r="R5369" s="98"/>
      <c r="S5369" s="98"/>
      <c r="T5369" s="98"/>
      <c r="U5369" s="98"/>
      <c r="V5369" s="98"/>
      <c r="W5369" s="98"/>
      <c r="X5369" s="98"/>
      <c r="Y5369" s="98"/>
      <c r="Z5369" s="98"/>
      <c r="AA5369" s="98"/>
      <c r="AB5369" s="98"/>
      <c r="AC5369" s="98"/>
    </row>
    <row r="5370" spans="1:29" s="80" customFormat="1" ht="15" customHeight="1" x14ac:dyDescent="0.25">
      <c r="A5370" s="217"/>
      <c r="B5370" s="217"/>
      <c r="C5370" s="218"/>
      <c r="D5370" s="217"/>
      <c r="E5370" s="219"/>
      <c r="F5370" s="238" t="s">
        <v>219</v>
      </c>
      <c r="G5370" s="497" t="s">
        <v>220</v>
      </c>
      <c r="H5370" s="220">
        <f>SUM(H5309:H5368)</f>
        <v>2100000</v>
      </c>
      <c r="I5370" s="221"/>
      <c r="J5370" s="221">
        <f t="shared" ref="J5370:J5385" si="388">SUM(H5370:I5370)</f>
        <v>2100000</v>
      </c>
      <c r="K5370" s="221">
        <f>SUM(K5309:K5368)</f>
        <v>639754</v>
      </c>
      <c r="L5370" s="221"/>
      <c r="M5370" s="221">
        <f t="shared" ref="M5370:M5385" si="389">SUM(K5370:L5370)</f>
        <v>639754</v>
      </c>
      <c r="N5370" s="722"/>
      <c r="O5370" s="115"/>
      <c r="P5370" s="98"/>
      <c r="Q5370" s="98"/>
      <c r="R5370" s="98"/>
      <c r="S5370" s="98"/>
      <c r="T5370" s="98"/>
      <c r="U5370" s="98"/>
      <c r="V5370" s="98"/>
      <c r="W5370" s="98"/>
      <c r="X5370" s="98"/>
      <c r="Y5370" s="98"/>
      <c r="Z5370" s="98"/>
      <c r="AA5370" s="98"/>
      <c r="AB5370" s="98"/>
      <c r="AC5370" s="98"/>
    </row>
    <row r="5371" spans="1:29" s="80" customFormat="1" hidden="1" x14ac:dyDescent="0.25">
      <c r="A5371" s="217"/>
      <c r="B5371" s="217"/>
      <c r="C5371" s="218"/>
      <c r="D5371" s="217"/>
      <c r="E5371" s="219"/>
      <c r="F5371" s="238" t="s">
        <v>221</v>
      </c>
      <c r="G5371" s="497" t="s">
        <v>222</v>
      </c>
      <c r="H5371" s="220"/>
      <c r="I5371" s="221"/>
      <c r="J5371" s="221">
        <f t="shared" si="388"/>
        <v>0</v>
      </c>
      <c r="K5371" s="221"/>
      <c r="L5371" s="221"/>
      <c r="M5371" s="221">
        <f t="shared" si="389"/>
        <v>0</v>
      </c>
      <c r="N5371" s="722"/>
      <c r="O5371" s="115"/>
      <c r="P5371" s="98"/>
      <c r="Q5371" s="98"/>
      <c r="R5371" s="98"/>
      <c r="S5371" s="98"/>
      <c r="T5371" s="98"/>
      <c r="U5371" s="98"/>
      <c r="V5371" s="98"/>
      <c r="W5371" s="98"/>
      <c r="X5371" s="98"/>
      <c r="Y5371" s="98"/>
      <c r="Z5371" s="98"/>
      <c r="AA5371" s="98"/>
      <c r="AB5371" s="98"/>
      <c r="AC5371" s="98"/>
    </row>
    <row r="5372" spans="1:29" s="80" customFormat="1" hidden="1" x14ac:dyDescent="0.25">
      <c r="A5372" s="217"/>
      <c r="B5372" s="217"/>
      <c r="C5372" s="218"/>
      <c r="D5372" s="217"/>
      <c r="E5372" s="219"/>
      <c r="F5372" s="238" t="s">
        <v>223</v>
      </c>
      <c r="G5372" s="497" t="s">
        <v>224</v>
      </c>
      <c r="H5372" s="220"/>
      <c r="I5372" s="221"/>
      <c r="J5372" s="221">
        <f t="shared" si="388"/>
        <v>0</v>
      </c>
      <c r="K5372" s="221"/>
      <c r="L5372" s="221"/>
      <c r="M5372" s="221">
        <f t="shared" si="389"/>
        <v>0</v>
      </c>
      <c r="N5372" s="722"/>
      <c r="O5372" s="115"/>
      <c r="P5372" s="98"/>
      <c r="Q5372" s="98"/>
      <c r="R5372" s="98"/>
      <c r="S5372" s="98"/>
      <c r="T5372" s="98"/>
      <c r="U5372" s="98"/>
      <c r="V5372" s="98"/>
      <c r="W5372" s="98"/>
      <c r="X5372" s="98"/>
      <c r="Y5372" s="98"/>
      <c r="Z5372" s="98"/>
      <c r="AA5372" s="98"/>
      <c r="AB5372" s="98"/>
      <c r="AC5372" s="98"/>
    </row>
    <row r="5373" spans="1:29" s="80" customFormat="1" hidden="1" x14ac:dyDescent="0.25">
      <c r="A5373" s="217"/>
      <c r="B5373" s="217"/>
      <c r="C5373" s="218"/>
      <c r="D5373" s="217"/>
      <c r="E5373" s="219"/>
      <c r="F5373" s="238" t="s">
        <v>225</v>
      </c>
      <c r="G5373" s="497" t="s">
        <v>226</v>
      </c>
      <c r="H5373" s="220"/>
      <c r="I5373" s="221"/>
      <c r="J5373" s="221">
        <f t="shared" si="388"/>
        <v>0</v>
      </c>
      <c r="K5373" s="221"/>
      <c r="L5373" s="221"/>
      <c r="M5373" s="221">
        <f t="shared" si="389"/>
        <v>0</v>
      </c>
      <c r="N5373" s="722"/>
      <c r="O5373" s="115"/>
      <c r="P5373" s="98"/>
      <c r="Q5373" s="98"/>
      <c r="R5373" s="98"/>
      <c r="S5373" s="98"/>
      <c r="T5373" s="98"/>
      <c r="U5373" s="98"/>
      <c r="V5373" s="98"/>
      <c r="W5373" s="98"/>
      <c r="X5373" s="98"/>
      <c r="Y5373" s="98"/>
      <c r="Z5373" s="98"/>
      <c r="AA5373" s="98"/>
      <c r="AB5373" s="98"/>
      <c r="AC5373" s="98"/>
    </row>
    <row r="5374" spans="1:29" s="80" customFormat="1" hidden="1" x14ac:dyDescent="0.25">
      <c r="A5374" s="217"/>
      <c r="B5374" s="217"/>
      <c r="C5374" s="218"/>
      <c r="D5374" s="217"/>
      <c r="E5374" s="219"/>
      <c r="F5374" s="238" t="s">
        <v>227</v>
      </c>
      <c r="G5374" s="497" t="s">
        <v>228</v>
      </c>
      <c r="H5374" s="220"/>
      <c r="I5374" s="221"/>
      <c r="J5374" s="221">
        <f t="shared" si="388"/>
        <v>0</v>
      </c>
      <c r="K5374" s="221"/>
      <c r="L5374" s="221"/>
      <c r="M5374" s="221">
        <f t="shared" si="389"/>
        <v>0</v>
      </c>
      <c r="N5374" s="722"/>
      <c r="O5374" s="115"/>
      <c r="P5374" s="98"/>
      <c r="Q5374" s="98"/>
      <c r="R5374" s="98"/>
      <c r="S5374" s="98"/>
      <c r="T5374" s="98"/>
      <c r="U5374" s="98"/>
      <c r="V5374" s="98"/>
      <c r="W5374" s="98"/>
      <c r="X5374" s="98"/>
      <c r="Y5374" s="98"/>
      <c r="Z5374" s="98"/>
      <c r="AA5374" s="98"/>
      <c r="AB5374" s="98"/>
      <c r="AC5374" s="98"/>
    </row>
    <row r="5375" spans="1:29" s="80" customFormat="1" hidden="1" x14ac:dyDescent="0.25">
      <c r="A5375" s="217"/>
      <c r="B5375" s="217"/>
      <c r="C5375" s="218"/>
      <c r="D5375" s="217"/>
      <c r="E5375" s="219"/>
      <c r="F5375" s="238" t="s">
        <v>229</v>
      </c>
      <c r="G5375" s="497" t="s">
        <v>230</v>
      </c>
      <c r="H5375" s="220"/>
      <c r="I5375" s="221"/>
      <c r="J5375" s="221">
        <f t="shared" si="388"/>
        <v>0</v>
      </c>
      <c r="K5375" s="221"/>
      <c r="L5375" s="221"/>
      <c r="M5375" s="221">
        <f t="shared" si="389"/>
        <v>0</v>
      </c>
      <c r="N5375" s="722"/>
      <c r="O5375" s="115"/>
      <c r="P5375" s="98"/>
      <c r="Q5375" s="98"/>
      <c r="R5375" s="98"/>
      <c r="S5375" s="98"/>
      <c r="T5375" s="98"/>
      <c r="U5375" s="98"/>
      <c r="V5375" s="98"/>
      <c r="W5375" s="98"/>
      <c r="X5375" s="98"/>
      <c r="Y5375" s="98"/>
      <c r="Z5375" s="98"/>
      <c r="AA5375" s="98"/>
      <c r="AB5375" s="98"/>
      <c r="AC5375" s="98"/>
    </row>
    <row r="5376" spans="1:29" s="80" customFormat="1" hidden="1" x14ac:dyDescent="0.25">
      <c r="A5376" s="217"/>
      <c r="B5376" s="217"/>
      <c r="C5376" s="218"/>
      <c r="D5376" s="217"/>
      <c r="E5376" s="219"/>
      <c r="F5376" s="238" t="s">
        <v>231</v>
      </c>
      <c r="G5376" s="497" t="s">
        <v>4115</v>
      </c>
      <c r="H5376" s="220"/>
      <c r="I5376" s="221"/>
      <c r="J5376" s="221">
        <f t="shared" si="388"/>
        <v>0</v>
      </c>
      <c r="K5376" s="221"/>
      <c r="L5376" s="221"/>
      <c r="M5376" s="221">
        <f t="shared" si="389"/>
        <v>0</v>
      </c>
      <c r="N5376" s="722"/>
      <c r="O5376" s="115"/>
      <c r="P5376" s="98"/>
      <c r="Q5376" s="98"/>
      <c r="R5376" s="98"/>
      <c r="S5376" s="98"/>
      <c r="T5376" s="98"/>
      <c r="U5376" s="98"/>
      <c r="V5376" s="98"/>
      <c r="W5376" s="98"/>
      <c r="X5376" s="98"/>
      <c r="Y5376" s="98"/>
      <c r="Z5376" s="98"/>
      <c r="AA5376" s="98"/>
      <c r="AB5376" s="98"/>
      <c r="AC5376" s="98"/>
    </row>
    <row r="5377" spans="1:29" s="80" customFormat="1" hidden="1" x14ac:dyDescent="0.25">
      <c r="A5377" s="217"/>
      <c r="B5377" s="217"/>
      <c r="C5377" s="218"/>
      <c r="D5377" s="217"/>
      <c r="E5377" s="219"/>
      <c r="F5377" s="238" t="s">
        <v>232</v>
      </c>
      <c r="G5377" s="497" t="s">
        <v>4114</v>
      </c>
      <c r="H5377" s="220"/>
      <c r="I5377" s="221"/>
      <c r="J5377" s="221">
        <f t="shared" si="388"/>
        <v>0</v>
      </c>
      <c r="K5377" s="221"/>
      <c r="L5377" s="221"/>
      <c r="M5377" s="221">
        <f t="shared" si="389"/>
        <v>0</v>
      </c>
      <c r="N5377" s="722"/>
      <c r="O5377" s="115"/>
      <c r="P5377" s="98"/>
      <c r="Q5377" s="98"/>
      <c r="R5377" s="98"/>
      <c r="S5377" s="98"/>
      <c r="T5377" s="98"/>
      <c r="U5377" s="98"/>
      <c r="V5377" s="98"/>
      <c r="W5377" s="98"/>
      <c r="X5377" s="98"/>
      <c r="Y5377" s="98"/>
      <c r="Z5377" s="98"/>
      <c r="AA5377" s="98"/>
      <c r="AB5377" s="98"/>
      <c r="AC5377" s="98"/>
    </row>
    <row r="5378" spans="1:29" s="80" customFormat="1" hidden="1" x14ac:dyDescent="0.25">
      <c r="A5378" s="217"/>
      <c r="B5378" s="217"/>
      <c r="C5378" s="218"/>
      <c r="D5378" s="217"/>
      <c r="E5378" s="219"/>
      <c r="F5378" s="238" t="s">
        <v>233</v>
      </c>
      <c r="G5378" s="497" t="s">
        <v>42</v>
      </c>
      <c r="H5378" s="220"/>
      <c r="I5378" s="221"/>
      <c r="J5378" s="221">
        <f t="shared" si="388"/>
        <v>0</v>
      </c>
      <c r="K5378" s="221"/>
      <c r="L5378" s="221"/>
      <c r="M5378" s="221">
        <f t="shared" si="389"/>
        <v>0</v>
      </c>
      <c r="N5378" s="722"/>
      <c r="O5378" s="115"/>
      <c r="P5378" s="98"/>
      <c r="Q5378" s="98"/>
      <c r="R5378" s="98"/>
      <c r="S5378" s="98"/>
      <c r="T5378" s="98"/>
      <c r="U5378" s="98"/>
      <c r="V5378" s="98"/>
      <c r="W5378" s="98"/>
      <c r="X5378" s="98"/>
      <c r="Y5378" s="98"/>
      <c r="Z5378" s="98"/>
      <c r="AA5378" s="98"/>
      <c r="AB5378" s="98"/>
      <c r="AC5378" s="98"/>
    </row>
    <row r="5379" spans="1:29" s="80" customFormat="1" hidden="1" x14ac:dyDescent="0.25">
      <c r="A5379" s="217"/>
      <c r="B5379" s="217"/>
      <c r="C5379" s="218"/>
      <c r="D5379" s="217"/>
      <c r="E5379" s="219"/>
      <c r="F5379" s="238" t="s">
        <v>234</v>
      </c>
      <c r="G5379" s="497" t="s">
        <v>235</v>
      </c>
      <c r="H5379" s="220"/>
      <c r="I5379" s="221"/>
      <c r="J5379" s="221">
        <f t="shared" si="388"/>
        <v>0</v>
      </c>
      <c r="K5379" s="221"/>
      <c r="L5379" s="221"/>
      <c r="M5379" s="221">
        <f t="shared" si="389"/>
        <v>0</v>
      </c>
      <c r="N5379" s="722"/>
      <c r="O5379" s="115"/>
      <c r="P5379" s="98"/>
      <c r="Q5379" s="98"/>
      <c r="R5379" s="98"/>
      <c r="S5379" s="98"/>
      <c r="T5379" s="98"/>
      <c r="U5379" s="98"/>
      <c r="V5379" s="98"/>
      <c r="W5379" s="98"/>
      <c r="X5379" s="98"/>
      <c r="Y5379" s="98"/>
      <c r="Z5379" s="98"/>
      <c r="AA5379" s="98"/>
      <c r="AB5379" s="98"/>
      <c r="AC5379" s="98"/>
    </row>
    <row r="5380" spans="1:29" s="80" customFormat="1" hidden="1" x14ac:dyDescent="0.25">
      <c r="A5380" s="217"/>
      <c r="B5380" s="217"/>
      <c r="C5380" s="218"/>
      <c r="D5380" s="217"/>
      <c r="E5380" s="219"/>
      <c r="F5380" s="238" t="s">
        <v>236</v>
      </c>
      <c r="G5380" s="497" t="s">
        <v>237</v>
      </c>
      <c r="H5380" s="220"/>
      <c r="I5380" s="221"/>
      <c r="J5380" s="221">
        <f t="shared" si="388"/>
        <v>0</v>
      </c>
      <c r="K5380" s="221"/>
      <c r="L5380" s="221"/>
      <c r="M5380" s="221">
        <f t="shared" si="389"/>
        <v>0</v>
      </c>
      <c r="N5380" s="722"/>
      <c r="O5380" s="115"/>
      <c r="P5380" s="98"/>
      <c r="Q5380" s="98"/>
      <c r="R5380" s="98"/>
      <c r="S5380" s="98"/>
      <c r="T5380" s="98"/>
      <c r="U5380" s="98"/>
      <c r="V5380" s="98"/>
      <c r="W5380" s="98"/>
      <c r="X5380" s="98"/>
      <c r="Y5380" s="98"/>
      <c r="Z5380" s="98"/>
      <c r="AA5380" s="98"/>
      <c r="AB5380" s="98"/>
      <c r="AC5380" s="98"/>
    </row>
    <row r="5381" spans="1:29" s="80" customFormat="1" ht="30" hidden="1" x14ac:dyDescent="0.25">
      <c r="A5381" s="217"/>
      <c r="B5381" s="217"/>
      <c r="C5381" s="218"/>
      <c r="D5381" s="217"/>
      <c r="E5381" s="219"/>
      <c r="F5381" s="238" t="s">
        <v>238</v>
      </c>
      <c r="G5381" s="497" t="s">
        <v>239</v>
      </c>
      <c r="H5381" s="220"/>
      <c r="I5381" s="221"/>
      <c r="J5381" s="221">
        <f t="shared" si="388"/>
        <v>0</v>
      </c>
      <c r="K5381" s="221"/>
      <c r="L5381" s="221"/>
      <c r="M5381" s="221">
        <f t="shared" si="389"/>
        <v>0</v>
      </c>
      <c r="N5381" s="722"/>
      <c r="O5381" s="115"/>
      <c r="P5381" s="98"/>
      <c r="Q5381" s="98"/>
      <c r="R5381" s="98"/>
      <c r="S5381" s="98"/>
      <c r="T5381" s="98"/>
      <c r="U5381" s="98"/>
      <c r="V5381" s="98"/>
      <c r="W5381" s="98"/>
      <c r="X5381" s="98"/>
      <c r="Y5381" s="98"/>
      <c r="Z5381" s="98"/>
      <c r="AA5381" s="98"/>
      <c r="AB5381" s="98"/>
      <c r="AC5381" s="98"/>
    </row>
    <row r="5382" spans="1:29" s="80" customFormat="1" hidden="1" x14ac:dyDescent="0.25">
      <c r="A5382" s="217"/>
      <c r="B5382" s="217"/>
      <c r="C5382" s="218"/>
      <c r="D5382" s="217"/>
      <c r="E5382" s="219"/>
      <c r="F5382" s="238" t="s">
        <v>240</v>
      </c>
      <c r="G5382" s="497" t="s">
        <v>241</v>
      </c>
      <c r="H5382" s="220"/>
      <c r="I5382" s="221"/>
      <c r="J5382" s="221">
        <f t="shared" si="388"/>
        <v>0</v>
      </c>
      <c r="K5382" s="221"/>
      <c r="L5382" s="221"/>
      <c r="M5382" s="221">
        <f t="shared" si="389"/>
        <v>0</v>
      </c>
      <c r="N5382" s="722"/>
      <c r="O5382" s="115"/>
      <c r="P5382" s="98"/>
      <c r="Q5382" s="98"/>
      <c r="R5382" s="98"/>
      <c r="S5382" s="98"/>
      <c r="T5382" s="98"/>
      <c r="U5382" s="98"/>
      <c r="V5382" s="98"/>
      <c r="W5382" s="98"/>
      <c r="X5382" s="98"/>
      <c r="Y5382" s="98"/>
      <c r="Z5382" s="98"/>
      <c r="AA5382" s="98"/>
      <c r="AB5382" s="98"/>
      <c r="AC5382" s="98"/>
    </row>
    <row r="5383" spans="1:29" s="80" customFormat="1" ht="30" hidden="1" x14ac:dyDescent="0.25">
      <c r="A5383" s="217"/>
      <c r="B5383" s="217"/>
      <c r="C5383" s="218"/>
      <c r="D5383" s="217"/>
      <c r="E5383" s="219"/>
      <c r="F5383" s="238" t="s">
        <v>242</v>
      </c>
      <c r="G5383" s="497" t="s">
        <v>243</v>
      </c>
      <c r="H5383" s="220"/>
      <c r="I5383" s="221"/>
      <c r="J5383" s="221">
        <f t="shared" si="388"/>
        <v>0</v>
      </c>
      <c r="K5383" s="221"/>
      <c r="L5383" s="221"/>
      <c r="M5383" s="221">
        <f t="shared" si="389"/>
        <v>0</v>
      </c>
      <c r="N5383" s="722"/>
      <c r="O5383" s="115"/>
      <c r="P5383" s="98"/>
      <c r="Q5383" s="98"/>
      <c r="R5383" s="98"/>
      <c r="S5383" s="98"/>
      <c r="T5383" s="98"/>
      <c r="U5383" s="98"/>
      <c r="V5383" s="98"/>
      <c r="W5383" s="98"/>
      <c r="X5383" s="98"/>
      <c r="Y5383" s="98"/>
      <c r="Z5383" s="98"/>
      <c r="AA5383" s="98"/>
      <c r="AB5383" s="98"/>
      <c r="AC5383" s="98"/>
    </row>
    <row r="5384" spans="1:29" s="80" customFormat="1" hidden="1" x14ac:dyDescent="0.25">
      <c r="A5384" s="217"/>
      <c r="B5384" s="217"/>
      <c r="C5384" s="218"/>
      <c r="D5384" s="217"/>
      <c r="E5384" s="219"/>
      <c r="F5384" s="238" t="s">
        <v>244</v>
      </c>
      <c r="G5384" s="497" t="s">
        <v>245</v>
      </c>
      <c r="H5384" s="220"/>
      <c r="I5384" s="221"/>
      <c r="J5384" s="221">
        <f t="shared" si="388"/>
        <v>0</v>
      </c>
      <c r="K5384" s="221"/>
      <c r="L5384" s="221"/>
      <c r="M5384" s="221">
        <f t="shared" si="389"/>
        <v>0</v>
      </c>
      <c r="N5384" s="722"/>
      <c r="O5384" s="115"/>
      <c r="P5384" s="98"/>
      <c r="Q5384" s="98"/>
      <c r="R5384" s="98"/>
      <c r="S5384" s="98"/>
      <c r="T5384" s="98"/>
      <c r="U5384" s="98"/>
      <c r="V5384" s="98"/>
      <c r="W5384" s="98"/>
      <c r="X5384" s="98"/>
      <c r="Y5384" s="98"/>
      <c r="Z5384" s="98"/>
      <c r="AA5384" s="98"/>
      <c r="AB5384" s="98"/>
      <c r="AC5384" s="98"/>
    </row>
    <row r="5385" spans="1:29" s="80" customFormat="1" hidden="1" x14ac:dyDescent="0.25">
      <c r="A5385" s="217"/>
      <c r="B5385" s="217"/>
      <c r="C5385" s="218"/>
      <c r="D5385" s="217"/>
      <c r="E5385" s="219"/>
      <c r="F5385" s="238" t="s">
        <v>246</v>
      </c>
      <c r="G5385" s="497" t="s">
        <v>247</v>
      </c>
      <c r="H5385" s="220"/>
      <c r="I5385" s="221"/>
      <c r="J5385" s="221">
        <f t="shared" si="388"/>
        <v>0</v>
      </c>
      <c r="K5385" s="221"/>
      <c r="L5385" s="221"/>
      <c r="M5385" s="221">
        <f t="shared" si="389"/>
        <v>0</v>
      </c>
      <c r="N5385" s="722"/>
      <c r="O5385" s="115"/>
      <c r="P5385" s="98"/>
      <c r="Q5385" s="98"/>
      <c r="R5385" s="98"/>
      <c r="S5385" s="98"/>
      <c r="T5385" s="98"/>
      <c r="U5385" s="98"/>
      <c r="V5385" s="98"/>
      <c r="W5385" s="98"/>
      <c r="X5385" s="98"/>
      <c r="Y5385" s="98"/>
      <c r="Z5385" s="98"/>
      <c r="AA5385" s="98"/>
      <c r="AB5385" s="98"/>
      <c r="AC5385" s="98"/>
    </row>
    <row r="5386" spans="1:29" s="80" customFormat="1" ht="14.25" customHeight="1" x14ac:dyDescent="0.25">
      <c r="A5386" s="217"/>
      <c r="B5386" s="217"/>
      <c r="C5386" s="218"/>
      <c r="D5386" s="217"/>
      <c r="E5386" s="219"/>
      <c r="F5386" s="217"/>
      <c r="G5386" s="511" t="s">
        <v>4301</v>
      </c>
      <c r="H5386" s="239">
        <f>SUM(H5370:H5385)</f>
        <v>2100000</v>
      </c>
      <c r="I5386" s="240">
        <f>SUM(I5371:I5385)</f>
        <v>0</v>
      </c>
      <c r="J5386" s="240">
        <f>SUM(J5370:J5385)</f>
        <v>2100000</v>
      </c>
      <c r="K5386" s="240">
        <f>SUM(K5370:K5385)</f>
        <v>639754</v>
      </c>
      <c r="L5386" s="240">
        <f>SUM(L5371:L5385)</f>
        <v>0</v>
      </c>
      <c r="M5386" s="240">
        <f>SUM(M5370:M5385)</f>
        <v>639754</v>
      </c>
      <c r="N5386" s="724"/>
      <c r="O5386" s="115"/>
      <c r="P5386" s="98"/>
      <c r="Q5386" s="98"/>
      <c r="R5386" s="98"/>
      <c r="S5386" s="98"/>
      <c r="T5386" s="98"/>
      <c r="U5386" s="98"/>
      <c r="V5386" s="98"/>
      <c r="W5386" s="98"/>
      <c r="X5386" s="98"/>
      <c r="Y5386" s="98"/>
      <c r="Z5386" s="98"/>
      <c r="AA5386" s="98"/>
      <c r="AB5386" s="98"/>
      <c r="AC5386" s="98"/>
    </row>
    <row r="5387" spans="1:29" s="80" customFormat="1" ht="27.75" customHeight="1" x14ac:dyDescent="0.25">
      <c r="A5387" s="217"/>
      <c r="B5387" s="217"/>
      <c r="C5387" s="218"/>
      <c r="D5387" s="217"/>
      <c r="E5387" s="234"/>
      <c r="F5387" s="233"/>
      <c r="G5387" s="499" t="s">
        <v>4536</v>
      </c>
      <c r="H5387" s="235"/>
      <c r="I5387" s="236"/>
      <c r="J5387" s="237"/>
      <c r="K5387" s="237"/>
      <c r="L5387" s="237"/>
      <c r="M5387" s="237"/>
      <c r="N5387" s="723"/>
      <c r="O5387" s="115"/>
      <c r="P5387" s="98"/>
      <c r="Q5387" s="98"/>
      <c r="R5387" s="98"/>
      <c r="S5387" s="98"/>
      <c r="T5387" s="98"/>
      <c r="U5387" s="98"/>
      <c r="V5387" s="98"/>
      <c r="W5387" s="98"/>
      <c r="X5387" s="98"/>
      <c r="Y5387" s="98"/>
      <c r="Z5387" s="98"/>
      <c r="AA5387" s="98"/>
      <c r="AB5387" s="98"/>
      <c r="AC5387" s="98"/>
    </row>
    <row r="5388" spans="1:29" s="80" customFormat="1" ht="16.5" customHeight="1" x14ac:dyDescent="0.25">
      <c r="A5388" s="217"/>
      <c r="B5388" s="217"/>
      <c r="C5388" s="218"/>
      <c r="D5388" s="217"/>
      <c r="E5388" s="219"/>
      <c r="F5388" s="238" t="s">
        <v>219</v>
      </c>
      <c r="G5388" s="497" t="s">
        <v>220</v>
      </c>
      <c r="H5388" s="220">
        <f>SUM(H5309:H5368)</f>
        <v>2100000</v>
      </c>
      <c r="I5388" s="221"/>
      <c r="J5388" s="221">
        <f>SUM(H5388:I5388)</f>
        <v>2100000</v>
      </c>
      <c r="K5388" s="221">
        <f>SUM(K5309:K5368)</f>
        <v>639754</v>
      </c>
      <c r="L5388" s="221"/>
      <c r="M5388" s="221">
        <f>SUM(K5388:L5388)</f>
        <v>639754</v>
      </c>
      <c r="N5388" s="722"/>
      <c r="O5388" s="115"/>
      <c r="P5388" s="98"/>
      <c r="Q5388" s="98"/>
      <c r="R5388" s="98"/>
      <c r="S5388" s="98"/>
      <c r="T5388" s="98"/>
      <c r="U5388" s="98"/>
      <c r="V5388" s="98"/>
      <c r="W5388" s="98"/>
      <c r="X5388" s="98"/>
      <c r="Y5388" s="98"/>
      <c r="Z5388" s="98"/>
      <c r="AA5388" s="98"/>
      <c r="AB5388" s="98"/>
      <c r="AC5388" s="98"/>
    </row>
    <row r="5389" spans="1:29" s="80" customFormat="1" hidden="1" x14ac:dyDescent="0.25">
      <c r="A5389" s="217"/>
      <c r="B5389" s="217"/>
      <c r="C5389" s="218"/>
      <c r="D5389" s="217"/>
      <c r="E5389" s="219"/>
      <c r="F5389" s="238" t="s">
        <v>221</v>
      </c>
      <c r="G5389" s="497" t="s">
        <v>222</v>
      </c>
      <c r="H5389" s="220"/>
      <c r="I5389" s="221"/>
      <c r="J5389" s="221">
        <f t="shared" ref="J5389:J5403" si="390">SUM(H5389:I5389)</f>
        <v>0</v>
      </c>
      <c r="K5389" s="221"/>
      <c r="L5389" s="221"/>
      <c r="M5389" s="221">
        <f t="shared" ref="M5389:M5403" si="391">SUM(K5389:L5389)</f>
        <v>0</v>
      </c>
      <c r="N5389" s="722"/>
      <c r="O5389" s="115"/>
      <c r="P5389" s="98"/>
      <c r="Q5389" s="98"/>
      <c r="R5389" s="98"/>
      <c r="S5389" s="98"/>
      <c r="T5389" s="98"/>
      <c r="U5389" s="98"/>
      <c r="V5389" s="98"/>
      <c r="W5389" s="98"/>
      <c r="X5389" s="98"/>
      <c r="Y5389" s="98"/>
      <c r="Z5389" s="98"/>
      <c r="AA5389" s="98"/>
      <c r="AB5389" s="98"/>
      <c r="AC5389" s="98"/>
    </row>
    <row r="5390" spans="1:29" s="80" customFormat="1" hidden="1" x14ac:dyDescent="0.25">
      <c r="A5390" s="217"/>
      <c r="B5390" s="217"/>
      <c r="C5390" s="218"/>
      <c r="D5390" s="217"/>
      <c r="E5390" s="219"/>
      <c r="F5390" s="238" t="s">
        <v>223</v>
      </c>
      <c r="G5390" s="497" t="s">
        <v>224</v>
      </c>
      <c r="H5390" s="220"/>
      <c r="I5390" s="221"/>
      <c r="J5390" s="221">
        <f t="shared" si="390"/>
        <v>0</v>
      </c>
      <c r="K5390" s="221"/>
      <c r="L5390" s="221"/>
      <c r="M5390" s="221">
        <f t="shared" si="391"/>
        <v>0</v>
      </c>
      <c r="N5390" s="722"/>
      <c r="O5390" s="115"/>
      <c r="P5390" s="98"/>
      <c r="Q5390" s="98"/>
      <c r="R5390" s="98"/>
      <c r="S5390" s="98"/>
      <c r="T5390" s="98"/>
      <c r="U5390" s="98"/>
      <c r="V5390" s="98"/>
      <c r="W5390" s="98"/>
      <c r="X5390" s="98"/>
      <c r="Y5390" s="98"/>
      <c r="Z5390" s="98"/>
      <c r="AA5390" s="98"/>
      <c r="AB5390" s="98"/>
      <c r="AC5390" s="98"/>
    </row>
    <row r="5391" spans="1:29" s="80" customFormat="1" hidden="1" x14ac:dyDescent="0.25">
      <c r="A5391" s="217"/>
      <c r="B5391" s="217"/>
      <c r="C5391" s="218"/>
      <c r="D5391" s="217"/>
      <c r="E5391" s="219"/>
      <c r="F5391" s="238" t="s">
        <v>225</v>
      </c>
      <c r="G5391" s="497" t="s">
        <v>226</v>
      </c>
      <c r="H5391" s="220"/>
      <c r="I5391" s="221"/>
      <c r="J5391" s="221">
        <f t="shared" si="390"/>
        <v>0</v>
      </c>
      <c r="K5391" s="221"/>
      <c r="L5391" s="221"/>
      <c r="M5391" s="221">
        <f t="shared" si="391"/>
        <v>0</v>
      </c>
      <c r="N5391" s="722"/>
      <c r="O5391" s="115"/>
      <c r="P5391" s="98"/>
      <c r="Q5391" s="98"/>
      <c r="R5391" s="98"/>
      <c r="S5391" s="98"/>
      <c r="T5391" s="98"/>
      <c r="U5391" s="98"/>
      <c r="V5391" s="98"/>
      <c r="W5391" s="98"/>
      <c r="X5391" s="98"/>
      <c r="Y5391" s="98"/>
      <c r="Z5391" s="98"/>
      <c r="AA5391" s="98"/>
      <c r="AB5391" s="98"/>
      <c r="AC5391" s="98"/>
    </row>
    <row r="5392" spans="1:29" s="80" customFormat="1" hidden="1" x14ac:dyDescent="0.25">
      <c r="A5392" s="217"/>
      <c r="B5392" s="217"/>
      <c r="C5392" s="218"/>
      <c r="D5392" s="217"/>
      <c r="E5392" s="219"/>
      <c r="F5392" s="238" t="s">
        <v>227</v>
      </c>
      <c r="G5392" s="497" t="s">
        <v>228</v>
      </c>
      <c r="H5392" s="220"/>
      <c r="I5392" s="221"/>
      <c r="J5392" s="221">
        <f t="shared" si="390"/>
        <v>0</v>
      </c>
      <c r="K5392" s="221"/>
      <c r="L5392" s="221"/>
      <c r="M5392" s="221">
        <f t="shared" si="391"/>
        <v>0</v>
      </c>
      <c r="N5392" s="722"/>
      <c r="O5392" s="115"/>
      <c r="P5392" s="98"/>
      <c r="Q5392" s="98"/>
      <c r="R5392" s="98"/>
      <c r="S5392" s="98"/>
      <c r="T5392" s="98"/>
      <c r="U5392" s="98"/>
      <c r="V5392" s="98"/>
      <c r="W5392" s="98"/>
      <c r="X5392" s="98"/>
      <c r="Y5392" s="98"/>
      <c r="Z5392" s="98"/>
      <c r="AA5392" s="98"/>
      <c r="AB5392" s="98"/>
      <c r="AC5392" s="98"/>
    </row>
    <row r="5393" spans="1:29" s="80" customFormat="1" hidden="1" x14ac:dyDescent="0.25">
      <c r="A5393" s="217"/>
      <c r="B5393" s="217"/>
      <c r="C5393" s="218"/>
      <c r="D5393" s="217"/>
      <c r="E5393" s="219"/>
      <c r="F5393" s="238" t="s">
        <v>229</v>
      </c>
      <c r="G5393" s="497" t="s">
        <v>230</v>
      </c>
      <c r="H5393" s="220"/>
      <c r="I5393" s="221"/>
      <c r="J5393" s="221">
        <f t="shared" si="390"/>
        <v>0</v>
      </c>
      <c r="K5393" s="221"/>
      <c r="L5393" s="221"/>
      <c r="M5393" s="221">
        <f t="shared" si="391"/>
        <v>0</v>
      </c>
      <c r="N5393" s="722"/>
      <c r="O5393" s="115"/>
      <c r="P5393" s="98"/>
      <c r="Q5393" s="98"/>
      <c r="R5393" s="98"/>
      <c r="S5393" s="98"/>
      <c r="T5393" s="98"/>
      <c r="U5393" s="98"/>
      <c r="V5393" s="98"/>
      <c r="W5393" s="98"/>
      <c r="X5393" s="98"/>
      <c r="Y5393" s="98"/>
      <c r="Z5393" s="98"/>
      <c r="AA5393" s="98"/>
      <c r="AB5393" s="98"/>
      <c r="AC5393" s="98"/>
    </row>
    <row r="5394" spans="1:29" s="80" customFormat="1" hidden="1" x14ac:dyDescent="0.25">
      <c r="A5394" s="217"/>
      <c r="B5394" s="217"/>
      <c r="C5394" s="218"/>
      <c r="D5394" s="217"/>
      <c r="E5394" s="219"/>
      <c r="F5394" s="238" t="s">
        <v>231</v>
      </c>
      <c r="G5394" s="497" t="s">
        <v>4115</v>
      </c>
      <c r="H5394" s="220"/>
      <c r="I5394" s="221"/>
      <c r="J5394" s="221">
        <f t="shared" si="390"/>
        <v>0</v>
      </c>
      <c r="K5394" s="221"/>
      <c r="L5394" s="221"/>
      <c r="M5394" s="221">
        <f t="shared" si="391"/>
        <v>0</v>
      </c>
      <c r="N5394" s="722"/>
      <c r="O5394" s="115"/>
      <c r="P5394" s="98"/>
      <c r="Q5394" s="98"/>
      <c r="R5394" s="98"/>
      <c r="S5394" s="98"/>
      <c r="T5394" s="98"/>
      <c r="U5394" s="98"/>
      <c r="V5394" s="98"/>
      <c r="W5394" s="98"/>
      <c r="X5394" s="98"/>
      <c r="Y5394" s="98"/>
      <c r="Z5394" s="98"/>
      <c r="AA5394" s="98"/>
      <c r="AB5394" s="98"/>
      <c r="AC5394" s="98"/>
    </row>
    <row r="5395" spans="1:29" s="80" customFormat="1" hidden="1" x14ac:dyDescent="0.25">
      <c r="A5395" s="217"/>
      <c r="B5395" s="217"/>
      <c r="C5395" s="218"/>
      <c r="D5395" s="217"/>
      <c r="E5395" s="219"/>
      <c r="F5395" s="238" t="s">
        <v>232</v>
      </c>
      <c r="G5395" s="497" t="s">
        <v>4114</v>
      </c>
      <c r="H5395" s="220"/>
      <c r="I5395" s="221"/>
      <c r="J5395" s="221">
        <f t="shared" si="390"/>
        <v>0</v>
      </c>
      <c r="K5395" s="221"/>
      <c r="L5395" s="221"/>
      <c r="M5395" s="221">
        <f t="shared" si="391"/>
        <v>0</v>
      </c>
      <c r="N5395" s="722"/>
      <c r="O5395" s="115"/>
      <c r="P5395" s="98"/>
      <c r="Q5395" s="98"/>
      <c r="R5395" s="98"/>
      <c r="S5395" s="98"/>
      <c r="T5395" s="98"/>
      <c r="U5395" s="98"/>
      <c r="V5395" s="98"/>
      <c r="W5395" s="98"/>
      <c r="X5395" s="98"/>
      <c r="Y5395" s="98"/>
      <c r="Z5395" s="98"/>
      <c r="AA5395" s="98"/>
      <c r="AB5395" s="98"/>
      <c r="AC5395" s="98"/>
    </row>
    <row r="5396" spans="1:29" s="80" customFormat="1" hidden="1" x14ac:dyDescent="0.25">
      <c r="A5396" s="217"/>
      <c r="B5396" s="217"/>
      <c r="C5396" s="218"/>
      <c r="D5396" s="217"/>
      <c r="E5396" s="219"/>
      <c r="F5396" s="238" t="s">
        <v>233</v>
      </c>
      <c r="G5396" s="497" t="s">
        <v>42</v>
      </c>
      <c r="H5396" s="220"/>
      <c r="I5396" s="221"/>
      <c r="J5396" s="221">
        <f t="shared" si="390"/>
        <v>0</v>
      </c>
      <c r="K5396" s="221"/>
      <c r="L5396" s="221"/>
      <c r="M5396" s="221">
        <f t="shared" si="391"/>
        <v>0</v>
      </c>
      <c r="N5396" s="722"/>
      <c r="O5396" s="115"/>
      <c r="P5396" s="98"/>
      <c r="Q5396" s="98"/>
      <c r="R5396" s="98"/>
      <c r="S5396" s="98"/>
      <c r="T5396" s="98"/>
      <c r="U5396" s="98"/>
      <c r="V5396" s="98"/>
      <c r="W5396" s="98"/>
      <c r="X5396" s="98"/>
      <c r="Y5396" s="98"/>
      <c r="Z5396" s="98"/>
      <c r="AA5396" s="98"/>
      <c r="AB5396" s="98"/>
      <c r="AC5396" s="98"/>
    </row>
    <row r="5397" spans="1:29" s="80" customFormat="1" hidden="1" x14ac:dyDescent="0.25">
      <c r="A5397" s="217"/>
      <c r="B5397" s="217"/>
      <c r="C5397" s="218"/>
      <c r="D5397" s="217"/>
      <c r="E5397" s="219"/>
      <c r="F5397" s="238" t="s">
        <v>234</v>
      </c>
      <c r="G5397" s="497" t="s">
        <v>235</v>
      </c>
      <c r="H5397" s="220"/>
      <c r="I5397" s="221"/>
      <c r="J5397" s="221">
        <f t="shared" si="390"/>
        <v>0</v>
      </c>
      <c r="K5397" s="221"/>
      <c r="L5397" s="221"/>
      <c r="M5397" s="221">
        <f t="shared" si="391"/>
        <v>0</v>
      </c>
      <c r="N5397" s="722"/>
      <c r="O5397" s="115"/>
      <c r="P5397" s="98"/>
      <c r="Q5397" s="98"/>
      <c r="R5397" s="98"/>
      <c r="S5397" s="98"/>
      <c r="T5397" s="98"/>
      <c r="U5397" s="98"/>
      <c r="V5397" s="98"/>
      <c r="W5397" s="98"/>
      <c r="X5397" s="98"/>
      <c r="Y5397" s="98"/>
      <c r="Z5397" s="98"/>
      <c r="AA5397" s="98"/>
      <c r="AB5397" s="98"/>
      <c r="AC5397" s="98"/>
    </row>
    <row r="5398" spans="1:29" s="80" customFormat="1" hidden="1" x14ac:dyDescent="0.25">
      <c r="A5398" s="217"/>
      <c r="B5398" s="217"/>
      <c r="C5398" s="218"/>
      <c r="D5398" s="217"/>
      <c r="E5398" s="219"/>
      <c r="F5398" s="238" t="s">
        <v>236</v>
      </c>
      <c r="G5398" s="497" t="s">
        <v>237</v>
      </c>
      <c r="H5398" s="220"/>
      <c r="I5398" s="221"/>
      <c r="J5398" s="221">
        <f t="shared" si="390"/>
        <v>0</v>
      </c>
      <c r="K5398" s="221"/>
      <c r="L5398" s="221"/>
      <c r="M5398" s="221">
        <f t="shared" si="391"/>
        <v>0</v>
      </c>
      <c r="N5398" s="722"/>
      <c r="O5398" s="115"/>
      <c r="P5398" s="98"/>
      <c r="Q5398" s="98"/>
      <c r="R5398" s="98"/>
      <c r="S5398" s="98"/>
      <c r="T5398" s="98"/>
      <c r="U5398" s="98"/>
      <c r="V5398" s="98"/>
      <c r="W5398" s="98"/>
      <c r="X5398" s="98"/>
      <c r="Y5398" s="98"/>
      <c r="Z5398" s="98"/>
      <c r="AA5398" s="98"/>
      <c r="AB5398" s="98"/>
      <c r="AC5398" s="98"/>
    </row>
    <row r="5399" spans="1:29" s="80" customFormat="1" ht="30" hidden="1" x14ac:dyDescent="0.25">
      <c r="A5399" s="217"/>
      <c r="B5399" s="217"/>
      <c r="C5399" s="218"/>
      <c r="D5399" s="217"/>
      <c r="E5399" s="219"/>
      <c r="F5399" s="238" t="s">
        <v>238</v>
      </c>
      <c r="G5399" s="497" t="s">
        <v>239</v>
      </c>
      <c r="H5399" s="220"/>
      <c r="I5399" s="221"/>
      <c r="J5399" s="221">
        <f t="shared" si="390"/>
        <v>0</v>
      </c>
      <c r="K5399" s="221"/>
      <c r="L5399" s="221"/>
      <c r="M5399" s="221">
        <f t="shared" si="391"/>
        <v>0</v>
      </c>
      <c r="N5399" s="722"/>
      <c r="O5399" s="115"/>
      <c r="P5399" s="98"/>
      <c r="Q5399" s="98"/>
      <c r="R5399" s="98"/>
      <c r="S5399" s="98"/>
      <c r="T5399" s="98"/>
      <c r="U5399" s="98"/>
      <c r="V5399" s="98"/>
      <c r="W5399" s="98"/>
      <c r="X5399" s="98"/>
      <c r="Y5399" s="98"/>
      <c r="Z5399" s="98"/>
      <c r="AA5399" s="98"/>
      <c r="AB5399" s="98"/>
      <c r="AC5399" s="98"/>
    </row>
    <row r="5400" spans="1:29" s="80" customFormat="1" hidden="1" x14ac:dyDescent="0.25">
      <c r="A5400" s="217"/>
      <c r="B5400" s="217"/>
      <c r="C5400" s="218"/>
      <c r="D5400" s="217"/>
      <c r="E5400" s="219"/>
      <c r="F5400" s="238" t="s">
        <v>240</v>
      </c>
      <c r="G5400" s="497" t="s">
        <v>241</v>
      </c>
      <c r="H5400" s="220"/>
      <c r="I5400" s="221"/>
      <c r="J5400" s="221">
        <f t="shared" si="390"/>
        <v>0</v>
      </c>
      <c r="K5400" s="221"/>
      <c r="L5400" s="221"/>
      <c r="M5400" s="221">
        <f t="shared" si="391"/>
        <v>0</v>
      </c>
      <c r="N5400" s="722"/>
      <c r="O5400" s="115"/>
      <c r="P5400" s="98"/>
      <c r="Q5400" s="98"/>
      <c r="R5400" s="98"/>
      <c r="S5400" s="98"/>
      <c r="T5400" s="98"/>
      <c r="U5400" s="98"/>
      <c r="V5400" s="98"/>
      <c r="W5400" s="98"/>
      <c r="X5400" s="98"/>
      <c r="Y5400" s="98"/>
      <c r="Z5400" s="98"/>
      <c r="AA5400" s="98"/>
      <c r="AB5400" s="98"/>
      <c r="AC5400" s="98"/>
    </row>
    <row r="5401" spans="1:29" s="80" customFormat="1" ht="30" hidden="1" x14ac:dyDescent="0.25">
      <c r="A5401" s="217"/>
      <c r="B5401" s="217"/>
      <c r="C5401" s="218"/>
      <c r="D5401" s="217"/>
      <c r="E5401" s="219"/>
      <c r="F5401" s="238" t="s">
        <v>242</v>
      </c>
      <c r="G5401" s="497" t="s">
        <v>243</v>
      </c>
      <c r="H5401" s="220"/>
      <c r="I5401" s="221"/>
      <c r="J5401" s="221">
        <f t="shared" si="390"/>
        <v>0</v>
      </c>
      <c r="K5401" s="221"/>
      <c r="L5401" s="221"/>
      <c r="M5401" s="221">
        <f t="shared" si="391"/>
        <v>0</v>
      </c>
      <c r="N5401" s="722"/>
      <c r="O5401" s="115"/>
      <c r="P5401" s="98"/>
      <c r="Q5401" s="98"/>
      <c r="R5401" s="98"/>
      <c r="S5401" s="98"/>
      <c r="T5401" s="98"/>
      <c r="U5401" s="98"/>
      <c r="V5401" s="98"/>
      <c r="W5401" s="98"/>
      <c r="X5401" s="98"/>
      <c r="Y5401" s="98"/>
      <c r="Z5401" s="98"/>
      <c r="AA5401" s="98"/>
      <c r="AB5401" s="98"/>
      <c r="AC5401" s="98"/>
    </row>
    <row r="5402" spans="1:29" s="80" customFormat="1" hidden="1" x14ac:dyDescent="0.25">
      <c r="A5402" s="217"/>
      <c r="B5402" s="217"/>
      <c r="C5402" s="218"/>
      <c r="D5402" s="217"/>
      <c r="E5402" s="219"/>
      <c r="F5402" s="238" t="s">
        <v>244</v>
      </c>
      <c r="G5402" s="497" t="s">
        <v>245</v>
      </c>
      <c r="H5402" s="220"/>
      <c r="I5402" s="221"/>
      <c r="J5402" s="221">
        <f t="shared" si="390"/>
        <v>0</v>
      </c>
      <c r="K5402" s="221"/>
      <c r="L5402" s="221"/>
      <c r="M5402" s="221">
        <f t="shared" si="391"/>
        <v>0</v>
      </c>
      <c r="N5402" s="722"/>
      <c r="O5402" s="115"/>
      <c r="P5402" s="98"/>
      <c r="Q5402" s="98"/>
      <c r="R5402" s="98"/>
      <c r="S5402" s="98"/>
      <c r="T5402" s="98"/>
      <c r="U5402" s="98"/>
      <c r="V5402" s="98"/>
      <c r="W5402" s="98"/>
      <c r="X5402" s="98"/>
      <c r="Y5402" s="98"/>
      <c r="Z5402" s="98"/>
      <c r="AA5402" s="98"/>
      <c r="AB5402" s="98"/>
      <c r="AC5402" s="98"/>
    </row>
    <row r="5403" spans="1:29" s="80" customFormat="1" hidden="1" x14ac:dyDescent="0.25">
      <c r="A5403" s="217"/>
      <c r="B5403" s="217"/>
      <c r="C5403" s="218"/>
      <c r="D5403" s="217"/>
      <c r="E5403" s="219"/>
      <c r="F5403" s="238" t="s">
        <v>246</v>
      </c>
      <c r="G5403" s="497" t="s">
        <v>247</v>
      </c>
      <c r="H5403" s="220"/>
      <c r="I5403" s="221"/>
      <c r="J5403" s="221">
        <f t="shared" si="390"/>
        <v>0</v>
      </c>
      <c r="K5403" s="221"/>
      <c r="L5403" s="221"/>
      <c r="M5403" s="221">
        <f t="shared" si="391"/>
        <v>0</v>
      </c>
      <c r="N5403" s="722"/>
      <c r="O5403" s="115"/>
      <c r="P5403" s="98"/>
      <c r="Q5403" s="98"/>
      <c r="R5403" s="98"/>
      <c r="S5403" s="98"/>
      <c r="T5403" s="98"/>
      <c r="U5403" s="98"/>
      <c r="V5403" s="98"/>
      <c r="W5403" s="98"/>
      <c r="X5403" s="98"/>
      <c r="Y5403" s="98"/>
      <c r="Z5403" s="98"/>
      <c r="AA5403" s="98"/>
      <c r="AB5403" s="98"/>
      <c r="AC5403" s="98"/>
    </row>
    <row r="5404" spans="1:29" s="80" customFormat="1" ht="14.25" customHeight="1" x14ac:dyDescent="0.25">
      <c r="A5404" s="217"/>
      <c r="B5404" s="217"/>
      <c r="C5404" s="218"/>
      <c r="D5404" s="217"/>
      <c r="E5404" s="219"/>
      <c r="F5404" s="217"/>
      <c r="G5404" s="498" t="s">
        <v>4537</v>
      </c>
      <c r="H5404" s="239">
        <f>SUM(H5388:H5403)</f>
        <v>2100000</v>
      </c>
      <c r="I5404" s="240">
        <f>SUM(I5389:I5403)</f>
        <v>0</v>
      </c>
      <c r="J5404" s="240">
        <f>SUM(J5388:J5403)</f>
        <v>2100000</v>
      </c>
      <c r="K5404" s="240">
        <f>SUM(K5388:K5403)</f>
        <v>639754</v>
      </c>
      <c r="L5404" s="240">
        <f>SUM(L5389:L5403)</f>
        <v>0</v>
      </c>
      <c r="M5404" s="240">
        <f>SUM(M5388:M5403)</f>
        <v>639754</v>
      </c>
      <c r="N5404" s="724">
        <v>30.46</v>
      </c>
      <c r="O5404" s="115"/>
      <c r="P5404" s="98"/>
      <c r="Q5404" s="98"/>
      <c r="R5404" s="98"/>
      <c r="S5404" s="98"/>
      <c r="T5404" s="98"/>
      <c r="U5404" s="98"/>
      <c r="V5404" s="98"/>
      <c r="W5404" s="98"/>
      <c r="X5404" s="98"/>
      <c r="Y5404" s="98"/>
      <c r="Z5404" s="98"/>
      <c r="AA5404" s="98"/>
      <c r="AB5404" s="98"/>
      <c r="AC5404" s="98"/>
    </row>
    <row r="5405" spans="1:29" s="80" customFormat="1" ht="29.25" hidden="1" customHeight="1" x14ac:dyDescent="0.25">
      <c r="A5405" s="217"/>
      <c r="B5405" s="251"/>
      <c r="C5405" s="256" t="s">
        <v>4184</v>
      </c>
      <c r="D5405" s="229"/>
      <c r="E5405" s="257"/>
      <c r="F5405" s="258"/>
      <c r="G5405" s="518" t="s">
        <v>4697</v>
      </c>
      <c r="H5405" s="253"/>
      <c r="I5405" s="254"/>
      <c r="J5405" s="267"/>
      <c r="K5405" s="267"/>
      <c r="L5405" s="267"/>
      <c r="M5405" s="267"/>
      <c r="N5405" s="733"/>
      <c r="O5405" s="115"/>
      <c r="P5405" s="98"/>
      <c r="Q5405" s="98"/>
      <c r="R5405" s="98"/>
      <c r="S5405" s="98"/>
      <c r="T5405" s="98"/>
      <c r="U5405" s="98"/>
      <c r="V5405" s="98"/>
      <c r="W5405" s="98"/>
      <c r="X5405" s="98"/>
      <c r="Y5405" s="98"/>
      <c r="Z5405" s="98"/>
      <c r="AA5405" s="98"/>
      <c r="AB5405" s="98"/>
      <c r="AC5405" s="98"/>
    </row>
    <row r="5406" spans="1:29" s="80" customFormat="1" ht="13.5" hidden="1" customHeight="1" x14ac:dyDescent="0.25">
      <c r="A5406" s="250"/>
      <c r="B5406" s="217"/>
      <c r="C5406" s="228"/>
      <c r="D5406" s="230">
        <v>510</v>
      </c>
      <c r="E5406" s="231"/>
      <c r="F5406" s="230"/>
      <c r="G5406" s="492" t="s">
        <v>159</v>
      </c>
      <c r="H5406" s="220"/>
      <c r="I5406" s="221"/>
      <c r="J5406" s="221"/>
      <c r="K5406" s="221"/>
      <c r="L5406" s="221"/>
      <c r="M5406" s="221"/>
      <c r="N5406" s="722"/>
      <c r="O5406" s="115"/>
      <c r="P5406" s="98"/>
      <c r="Q5406" s="98"/>
      <c r="R5406" s="98"/>
      <c r="S5406" s="98"/>
      <c r="T5406" s="98"/>
      <c r="U5406" s="98"/>
      <c r="V5406" s="98"/>
      <c r="W5406" s="98"/>
      <c r="X5406" s="98"/>
      <c r="Y5406" s="98"/>
      <c r="Z5406" s="98"/>
      <c r="AA5406" s="98"/>
      <c r="AB5406" s="98"/>
      <c r="AC5406" s="98"/>
    </row>
    <row r="5407" spans="1:29" s="80" customFormat="1" hidden="1" x14ac:dyDescent="0.25">
      <c r="A5407" s="217"/>
      <c r="B5407" s="217"/>
      <c r="C5407" s="218"/>
      <c r="D5407" s="217"/>
      <c r="E5407" s="219"/>
      <c r="F5407" s="233">
        <v>411</v>
      </c>
      <c r="G5407" s="493" t="s">
        <v>3738</v>
      </c>
      <c r="H5407" s="220"/>
      <c r="I5407" s="221"/>
      <c r="J5407" s="221">
        <f>SUM(H5407:I5407)</f>
        <v>0</v>
      </c>
      <c r="K5407" s="221"/>
      <c r="L5407" s="221"/>
      <c r="M5407" s="221">
        <f>SUM(K5407:L5407)</f>
        <v>0</v>
      </c>
      <c r="N5407" s="722"/>
      <c r="O5407" s="115"/>
      <c r="P5407" s="98"/>
      <c r="Q5407" s="98"/>
      <c r="R5407" s="98"/>
      <c r="S5407" s="98"/>
      <c r="T5407" s="98"/>
      <c r="U5407" s="98"/>
      <c r="V5407" s="98"/>
      <c r="W5407" s="98"/>
      <c r="X5407" s="98"/>
      <c r="Y5407" s="98"/>
      <c r="Z5407" s="98"/>
      <c r="AA5407" s="98"/>
      <c r="AB5407" s="98"/>
      <c r="AC5407" s="98"/>
    </row>
    <row r="5408" spans="1:29" s="80" customFormat="1" hidden="1" x14ac:dyDescent="0.25">
      <c r="A5408" s="217"/>
      <c r="B5408" s="217"/>
      <c r="C5408" s="218"/>
      <c r="D5408" s="217"/>
      <c r="E5408" s="219"/>
      <c r="F5408" s="233">
        <v>412</v>
      </c>
      <c r="G5408" s="494" t="s">
        <v>3630</v>
      </c>
      <c r="H5408" s="220"/>
      <c r="I5408" s="221"/>
      <c r="J5408" s="221">
        <f t="shared" ref="J5408:J5466" si="392">SUM(H5408:I5408)</f>
        <v>0</v>
      </c>
      <c r="K5408" s="221"/>
      <c r="L5408" s="221"/>
      <c r="M5408" s="221">
        <f t="shared" ref="M5408:M5466" si="393">SUM(K5408:L5408)</f>
        <v>0</v>
      </c>
      <c r="N5408" s="722"/>
      <c r="O5408" s="115"/>
      <c r="P5408" s="98"/>
      <c r="Q5408" s="98"/>
      <c r="R5408" s="98"/>
      <c r="S5408" s="98"/>
      <c r="T5408" s="98"/>
      <c r="U5408" s="98"/>
      <c r="V5408" s="98"/>
      <c r="W5408" s="98"/>
      <c r="X5408" s="98"/>
      <c r="Y5408" s="98"/>
      <c r="Z5408" s="98"/>
      <c r="AA5408" s="98"/>
      <c r="AB5408" s="98"/>
      <c r="AC5408" s="98"/>
    </row>
    <row r="5409" spans="1:29" s="80" customFormat="1" hidden="1" x14ac:dyDescent="0.25">
      <c r="A5409" s="217"/>
      <c r="B5409" s="217"/>
      <c r="C5409" s="218"/>
      <c r="D5409" s="217"/>
      <c r="E5409" s="219"/>
      <c r="F5409" s="233">
        <v>413</v>
      </c>
      <c r="G5409" s="493" t="s">
        <v>3739</v>
      </c>
      <c r="H5409" s="220"/>
      <c r="I5409" s="221"/>
      <c r="J5409" s="221">
        <f t="shared" si="392"/>
        <v>0</v>
      </c>
      <c r="K5409" s="221"/>
      <c r="L5409" s="221"/>
      <c r="M5409" s="221">
        <f t="shared" si="393"/>
        <v>0</v>
      </c>
      <c r="N5409" s="722"/>
      <c r="O5409" s="115"/>
      <c r="P5409" s="98"/>
      <c r="Q5409" s="98"/>
      <c r="R5409" s="98"/>
      <c r="S5409" s="98"/>
      <c r="T5409" s="98"/>
      <c r="U5409" s="98"/>
      <c r="V5409" s="98"/>
      <c r="W5409" s="98"/>
      <c r="X5409" s="98"/>
      <c r="Y5409" s="98"/>
      <c r="Z5409" s="98"/>
      <c r="AA5409" s="98"/>
      <c r="AB5409" s="98"/>
      <c r="AC5409" s="98"/>
    </row>
    <row r="5410" spans="1:29" s="80" customFormat="1" hidden="1" x14ac:dyDescent="0.25">
      <c r="A5410" s="217"/>
      <c r="B5410" s="217"/>
      <c r="C5410" s="218"/>
      <c r="D5410" s="217"/>
      <c r="E5410" s="219"/>
      <c r="F5410" s="233">
        <v>414</v>
      </c>
      <c r="G5410" s="493" t="s">
        <v>3631</v>
      </c>
      <c r="H5410" s="220"/>
      <c r="I5410" s="221"/>
      <c r="J5410" s="221">
        <f t="shared" si="392"/>
        <v>0</v>
      </c>
      <c r="K5410" s="221"/>
      <c r="L5410" s="221"/>
      <c r="M5410" s="221">
        <f t="shared" si="393"/>
        <v>0</v>
      </c>
      <c r="N5410" s="722"/>
      <c r="O5410" s="115"/>
      <c r="P5410" s="98"/>
      <c r="Q5410" s="98"/>
      <c r="R5410" s="98"/>
      <c r="S5410" s="98"/>
      <c r="T5410" s="98"/>
      <c r="U5410" s="98"/>
      <c r="V5410" s="98"/>
      <c r="W5410" s="98"/>
      <c r="X5410" s="98"/>
      <c r="Y5410" s="98"/>
      <c r="Z5410" s="98"/>
      <c r="AA5410" s="98"/>
      <c r="AB5410" s="98"/>
      <c r="AC5410" s="98"/>
    </row>
    <row r="5411" spans="1:29" s="80" customFormat="1" hidden="1" x14ac:dyDescent="0.25">
      <c r="A5411" s="217"/>
      <c r="B5411" s="217"/>
      <c r="C5411" s="218"/>
      <c r="D5411" s="217"/>
      <c r="E5411" s="219"/>
      <c r="F5411" s="233">
        <v>415</v>
      </c>
      <c r="G5411" s="493" t="s">
        <v>3748</v>
      </c>
      <c r="H5411" s="220"/>
      <c r="I5411" s="221"/>
      <c r="J5411" s="221">
        <f t="shared" si="392"/>
        <v>0</v>
      </c>
      <c r="K5411" s="221"/>
      <c r="L5411" s="221"/>
      <c r="M5411" s="221">
        <f t="shared" si="393"/>
        <v>0</v>
      </c>
      <c r="N5411" s="722"/>
      <c r="O5411" s="115"/>
      <c r="P5411" s="98"/>
      <c r="Q5411" s="98"/>
      <c r="R5411" s="98"/>
      <c r="S5411" s="98"/>
      <c r="T5411" s="98"/>
      <c r="U5411" s="98"/>
      <c r="V5411" s="98"/>
      <c r="W5411" s="98"/>
      <c r="X5411" s="98"/>
      <c r="Y5411" s="98"/>
      <c r="Z5411" s="98"/>
      <c r="AA5411" s="98"/>
      <c r="AB5411" s="98"/>
      <c r="AC5411" s="98"/>
    </row>
    <row r="5412" spans="1:29" s="80" customFormat="1" hidden="1" x14ac:dyDescent="0.25">
      <c r="A5412" s="217"/>
      <c r="B5412" s="217"/>
      <c r="C5412" s="218"/>
      <c r="D5412" s="217"/>
      <c r="E5412" s="219"/>
      <c r="F5412" s="233">
        <v>416</v>
      </c>
      <c r="G5412" s="493" t="s">
        <v>3749</v>
      </c>
      <c r="H5412" s="220"/>
      <c r="I5412" s="221"/>
      <c r="J5412" s="221">
        <f t="shared" si="392"/>
        <v>0</v>
      </c>
      <c r="K5412" s="221"/>
      <c r="L5412" s="221"/>
      <c r="M5412" s="221">
        <f t="shared" si="393"/>
        <v>0</v>
      </c>
      <c r="N5412" s="722"/>
      <c r="O5412" s="115"/>
      <c r="P5412" s="98"/>
      <c r="Q5412" s="98"/>
      <c r="R5412" s="98"/>
      <c r="S5412" s="98"/>
      <c r="T5412" s="98"/>
      <c r="U5412" s="98"/>
      <c r="V5412" s="98"/>
      <c r="W5412" s="98"/>
      <c r="X5412" s="98"/>
      <c r="Y5412" s="98"/>
      <c r="Z5412" s="98"/>
      <c r="AA5412" s="98"/>
      <c r="AB5412" s="98"/>
      <c r="AC5412" s="98"/>
    </row>
    <row r="5413" spans="1:29" s="80" customFormat="1" hidden="1" x14ac:dyDescent="0.25">
      <c r="A5413" s="217"/>
      <c r="B5413" s="217"/>
      <c r="C5413" s="218"/>
      <c r="D5413" s="217"/>
      <c r="E5413" s="219"/>
      <c r="F5413" s="233">
        <v>417</v>
      </c>
      <c r="G5413" s="493" t="s">
        <v>3750</v>
      </c>
      <c r="H5413" s="220"/>
      <c r="I5413" s="221"/>
      <c r="J5413" s="221">
        <f t="shared" si="392"/>
        <v>0</v>
      </c>
      <c r="K5413" s="221"/>
      <c r="L5413" s="221"/>
      <c r="M5413" s="221">
        <f t="shared" si="393"/>
        <v>0</v>
      </c>
      <c r="N5413" s="722"/>
      <c r="O5413" s="115"/>
      <c r="P5413" s="98"/>
      <c r="Q5413" s="98"/>
      <c r="R5413" s="98"/>
      <c r="S5413" s="98"/>
      <c r="T5413" s="98"/>
      <c r="U5413" s="98"/>
      <c r="V5413" s="98"/>
      <c r="W5413" s="98"/>
      <c r="X5413" s="98"/>
      <c r="Y5413" s="98"/>
      <c r="Z5413" s="98"/>
      <c r="AA5413" s="98"/>
      <c r="AB5413" s="98"/>
      <c r="AC5413" s="98"/>
    </row>
    <row r="5414" spans="1:29" s="80" customFormat="1" hidden="1" x14ac:dyDescent="0.25">
      <c r="A5414" s="217"/>
      <c r="B5414" s="217"/>
      <c r="C5414" s="218"/>
      <c r="D5414" s="217"/>
      <c r="E5414" s="219"/>
      <c r="F5414" s="233">
        <v>418</v>
      </c>
      <c r="G5414" s="493" t="s">
        <v>3632</v>
      </c>
      <c r="H5414" s="220"/>
      <c r="I5414" s="221"/>
      <c r="J5414" s="221">
        <f t="shared" si="392"/>
        <v>0</v>
      </c>
      <c r="K5414" s="221"/>
      <c r="L5414" s="221"/>
      <c r="M5414" s="221">
        <f t="shared" si="393"/>
        <v>0</v>
      </c>
      <c r="N5414" s="722"/>
      <c r="O5414" s="115"/>
      <c r="P5414" s="98"/>
      <c r="Q5414" s="98"/>
      <c r="R5414" s="98"/>
      <c r="S5414" s="98"/>
      <c r="T5414" s="98"/>
      <c r="U5414" s="98"/>
      <c r="V5414" s="98"/>
      <c r="W5414" s="98"/>
      <c r="X5414" s="98"/>
      <c r="Y5414" s="98"/>
      <c r="Z5414" s="98"/>
      <c r="AA5414" s="98"/>
      <c r="AB5414" s="98"/>
      <c r="AC5414" s="98"/>
    </row>
    <row r="5415" spans="1:29" s="80" customFormat="1" hidden="1" x14ac:dyDescent="0.25">
      <c r="A5415" s="217"/>
      <c r="B5415" s="217"/>
      <c r="C5415" s="218"/>
      <c r="D5415" s="217"/>
      <c r="E5415" s="219"/>
      <c r="F5415" s="233">
        <v>421</v>
      </c>
      <c r="G5415" s="493" t="s">
        <v>3634</v>
      </c>
      <c r="H5415" s="220"/>
      <c r="I5415" s="221"/>
      <c r="J5415" s="221">
        <f t="shared" si="392"/>
        <v>0</v>
      </c>
      <c r="K5415" s="221"/>
      <c r="L5415" s="221"/>
      <c r="M5415" s="221">
        <f t="shared" si="393"/>
        <v>0</v>
      </c>
      <c r="N5415" s="722"/>
      <c r="O5415" s="115"/>
      <c r="P5415" s="98"/>
      <c r="Q5415" s="98"/>
      <c r="R5415" s="98"/>
      <c r="S5415" s="98"/>
      <c r="T5415" s="98"/>
      <c r="U5415" s="98"/>
      <c r="V5415" s="98"/>
      <c r="W5415" s="98"/>
      <c r="X5415" s="98"/>
      <c r="Y5415" s="98"/>
      <c r="Z5415" s="98"/>
      <c r="AA5415" s="98"/>
      <c r="AB5415" s="98"/>
      <c r="AC5415" s="98"/>
    </row>
    <row r="5416" spans="1:29" s="80" customFormat="1" hidden="1" x14ac:dyDescent="0.25">
      <c r="A5416" s="217"/>
      <c r="B5416" s="217"/>
      <c r="C5416" s="218"/>
      <c r="D5416" s="217"/>
      <c r="E5416" s="219"/>
      <c r="F5416" s="233">
        <v>422</v>
      </c>
      <c r="G5416" s="493" t="s">
        <v>3635</v>
      </c>
      <c r="H5416" s="220"/>
      <c r="I5416" s="221"/>
      <c r="J5416" s="221">
        <f t="shared" si="392"/>
        <v>0</v>
      </c>
      <c r="K5416" s="221"/>
      <c r="L5416" s="221"/>
      <c r="M5416" s="221">
        <f t="shared" si="393"/>
        <v>0</v>
      </c>
      <c r="N5416" s="722"/>
      <c r="O5416" s="115"/>
      <c r="P5416" s="98"/>
      <c r="Q5416" s="98"/>
      <c r="R5416" s="98"/>
      <c r="S5416" s="98"/>
      <c r="T5416" s="98"/>
      <c r="U5416" s="98"/>
      <c r="V5416" s="98"/>
      <c r="W5416" s="98"/>
      <c r="X5416" s="98"/>
      <c r="Y5416" s="98"/>
      <c r="Z5416" s="98"/>
      <c r="AA5416" s="98"/>
      <c r="AB5416" s="98"/>
      <c r="AC5416" s="98"/>
    </row>
    <row r="5417" spans="1:29" s="80" customFormat="1" hidden="1" x14ac:dyDescent="0.25">
      <c r="A5417" s="217"/>
      <c r="B5417" s="217"/>
      <c r="C5417" s="218"/>
      <c r="D5417" s="217"/>
      <c r="E5417" s="219">
        <v>116</v>
      </c>
      <c r="F5417" s="233">
        <v>423</v>
      </c>
      <c r="G5417" s="493" t="s">
        <v>4696</v>
      </c>
      <c r="H5417" s="220">
        <v>0</v>
      </c>
      <c r="I5417" s="221"/>
      <c r="J5417" s="221">
        <f t="shared" si="392"/>
        <v>0</v>
      </c>
      <c r="K5417" s="221">
        <v>0</v>
      </c>
      <c r="L5417" s="221"/>
      <c r="M5417" s="221">
        <f t="shared" si="393"/>
        <v>0</v>
      </c>
      <c r="N5417" s="722"/>
      <c r="O5417" s="115"/>
      <c r="P5417" s="98"/>
      <c r="Q5417" s="98"/>
      <c r="R5417" s="98"/>
      <c r="S5417" s="98"/>
      <c r="T5417" s="98"/>
      <c r="U5417" s="98"/>
      <c r="V5417" s="98"/>
      <c r="W5417" s="98"/>
      <c r="X5417" s="98"/>
      <c r="Y5417" s="98"/>
      <c r="Z5417" s="98"/>
      <c r="AA5417" s="98"/>
      <c r="AB5417" s="98"/>
      <c r="AC5417" s="98"/>
    </row>
    <row r="5418" spans="1:29" s="80" customFormat="1" ht="16.5" hidden="1" customHeight="1" x14ac:dyDescent="0.25">
      <c r="A5418" s="217"/>
      <c r="B5418" s="217"/>
      <c r="C5418" s="218"/>
      <c r="D5418" s="217"/>
      <c r="E5418" s="219"/>
      <c r="F5418" s="233">
        <v>424</v>
      </c>
      <c r="G5418" s="493" t="s">
        <v>4168</v>
      </c>
      <c r="H5418" s="220">
        <v>0</v>
      </c>
      <c r="I5418" s="221"/>
      <c r="J5418" s="221">
        <f t="shared" si="392"/>
        <v>0</v>
      </c>
      <c r="K5418" s="221">
        <v>0</v>
      </c>
      <c r="L5418" s="221"/>
      <c r="M5418" s="221">
        <f t="shared" si="393"/>
        <v>0</v>
      </c>
      <c r="N5418" s="722"/>
      <c r="O5418" s="115"/>
      <c r="P5418" s="98"/>
      <c r="Q5418" s="98"/>
      <c r="R5418" s="98"/>
      <c r="S5418" s="98"/>
      <c r="T5418" s="98"/>
      <c r="U5418" s="98"/>
      <c r="V5418" s="98"/>
      <c r="W5418" s="98"/>
      <c r="X5418" s="98"/>
      <c r="Y5418" s="98"/>
      <c r="Z5418" s="98"/>
      <c r="AA5418" s="98"/>
      <c r="AB5418" s="98"/>
      <c r="AC5418" s="98"/>
    </row>
    <row r="5419" spans="1:29" s="80" customFormat="1" ht="14.25" hidden="1" customHeight="1" x14ac:dyDescent="0.25">
      <c r="A5419" s="217"/>
      <c r="B5419" s="217"/>
      <c r="C5419" s="218"/>
      <c r="D5419" s="217"/>
      <c r="E5419" s="219"/>
      <c r="F5419" s="233">
        <v>425</v>
      </c>
      <c r="G5419" s="493" t="s">
        <v>3751</v>
      </c>
      <c r="H5419" s="220">
        <v>0</v>
      </c>
      <c r="I5419" s="221"/>
      <c r="J5419" s="221">
        <f t="shared" si="392"/>
        <v>0</v>
      </c>
      <c r="K5419" s="221">
        <v>0</v>
      </c>
      <c r="L5419" s="221"/>
      <c r="M5419" s="221">
        <f t="shared" si="393"/>
        <v>0</v>
      </c>
      <c r="N5419" s="722"/>
      <c r="O5419" s="115"/>
      <c r="P5419" s="98"/>
      <c r="Q5419" s="98"/>
      <c r="R5419" s="98"/>
      <c r="S5419" s="98"/>
      <c r="T5419" s="98"/>
      <c r="U5419" s="98"/>
      <c r="V5419" s="98"/>
      <c r="W5419" s="98"/>
      <c r="X5419" s="98"/>
      <c r="Y5419" s="98"/>
      <c r="Z5419" s="98"/>
      <c r="AA5419" s="98"/>
      <c r="AB5419" s="98"/>
      <c r="AC5419" s="98"/>
    </row>
    <row r="5420" spans="1:29" s="80" customFormat="1" hidden="1" x14ac:dyDescent="0.25">
      <c r="A5420" s="217"/>
      <c r="B5420" s="217"/>
      <c r="C5420" s="218"/>
      <c r="D5420" s="217"/>
      <c r="E5420" s="219"/>
      <c r="F5420" s="233">
        <v>426</v>
      </c>
      <c r="G5420" s="493" t="s">
        <v>3638</v>
      </c>
      <c r="H5420" s="220"/>
      <c r="I5420" s="221"/>
      <c r="J5420" s="221">
        <f t="shared" si="392"/>
        <v>0</v>
      </c>
      <c r="K5420" s="221"/>
      <c r="L5420" s="221"/>
      <c r="M5420" s="221">
        <f t="shared" si="393"/>
        <v>0</v>
      </c>
      <c r="N5420" s="722"/>
      <c r="O5420" s="115"/>
      <c r="P5420" s="98"/>
      <c r="Q5420" s="98"/>
      <c r="R5420" s="98"/>
      <c r="S5420" s="98"/>
      <c r="T5420" s="98"/>
      <c r="U5420" s="98"/>
      <c r="V5420" s="98"/>
      <c r="W5420" s="98"/>
      <c r="X5420" s="98"/>
      <c r="Y5420" s="98"/>
      <c r="Z5420" s="98"/>
      <c r="AA5420" s="98"/>
      <c r="AB5420" s="98"/>
      <c r="AC5420" s="98"/>
    </row>
    <row r="5421" spans="1:29" s="80" customFormat="1" hidden="1" x14ac:dyDescent="0.25">
      <c r="A5421" s="217"/>
      <c r="B5421" s="217"/>
      <c r="C5421" s="218"/>
      <c r="D5421" s="217"/>
      <c r="E5421" s="219"/>
      <c r="F5421" s="233">
        <v>431</v>
      </c>
      <c r="G5421" s="493" t="s">
        <v>3752</v>
      </c>
      <c r="H5421" s="220"/>
      <c r="I5421" s="221"/>
      <c r="J5421" s="221">
        <f t="shared" si="392"/>
        <v>0</v>
      </c>
      <c r="K5421" s="221"/>
      <c r="L5421" s="221"/>
      <c r="M5421" s="221">
        <f t="shared" si="393"/>
        <v>0</v>
      </c>
      <c r="N5421" s="722"/>
      <c r="O5421" s="115"/>
      <c r="P5421" s="98"/>
      <c r="Q5421" s="98"/>
      <c r="R5421" s="98"/>
      <c r="S5421" s="98"/>
      <c r="T5421" s="98"/>
      <c r="U5421" s="98"/>
      <c r="V5421" s="98"/>
      <c r="W5421" s="98"/>
      <c r="X5421" s="98"/>
      <c r="Y5421" s="98"/>
      <c r="Z5421" s="98"/>
      <c r="AA5421" s="98"/>
      <c r="AB5421" s="98"/>
      <c r="AC5421" s="98"/>
    </row>
    <row r="5422" spans="1:29" s="80" customFormat="1" hidden="1" x14ac:dyDescent="0.25">
      <c r="A5422" s="217"/>
      <c r="B5422" s="217"/>
      <c r="C5422" s="218"/>
      <c r="D5422" s="217"/>
      <c r="E5422" s="219"/>
      <c r="F5422" s="233">
        <v>432</v>
      </c>
      <c r="G5422" s="493" t="s">
        <v>3753</v>
      </c>
      <c r="H5422" s="220"/>
      <c r="I5422" s="221"/>
      <c r="J5422" s="221">
        <f t="shared" si="392"/>
        <v>0</v>
      </c>
      <c r="K5422" s="221"/>
      <c r="L5422" s="221"/>
      <c r="M5422" s="221">
        <f t="shared" si="393"/>
        <v>0</v>
      </c>
      <c r="N5422" s="722"/>
      <c r="O5422" s="115"/>
      <c r="P5422" s="98"/>
      <c r="Q5422" s="98"/>
      <c r="R5422" s="98"/>
      <c r="S5422" s="98"/>
      <c r="T5422" s="98"/>
      <c r="U5422" s="98"/>
      <c r="V5422" s="98"/>
      <c r="W5422" s="98"/>
      <c r="X5422" s="98"/>
      <c r="Y5422" s="98"/>
      <c r="Z5422" s="98"/>
      <c r="AA5422" s="98"/>
      <c r="AB5422" s="98"/>
      <c r="AC5422" s="98"/>
    </row>
    <row r="5423" spans="1:29" s="80" customFormat="1" hidden="1" x14ac:dyDescent="0.25">
      <c r="A5423" s="217"/>
      <c r="B5423" s="217"/>
      <c r="C5423" s="218"/>
      <c r="D5423" s="217"/>
      <c r="E5423" s="219"/>
      <c r="F5423" s="233">
        <v>433</v>
      </c>
      <c r="G5423" s="493" t="s">
        <v>3754</v>
      </c>
      <c r="H5423" s="220"/>
      <c r="I5423" s="221"/>
      <c r="J5423" s="221">
        <f t="shared" si="392"/>
        <v>0</v>
      </c>
      <c r="K5423" s="221"/>
      <c r="L5423" s="221"/>
      <c r="M5423" s="221">
        <f t="shared" si="393"/>
        <v>0</v>
      </c>
      <c r="N5423" s="722"/>
      <c r="O5423" s="115"/>
      <c r="P5423" s="98"/>
      <c r="Q5423" s="98"/>
      <c r="R5423" s="98"/>
      <c r="S5423" s="98"/>
      <c r="T5423" s="98"/>
      <c r="U5423" s="98"/>
      <c r="V5423" s="98"/>
      <c r="W5423" s="98"/>
      <c r="X5423" s="98"/>
      <c r="Y5423" s="98"/>
      <c r="Z5423" s="98"/>
      <c r="AA5423" s="98"/>
      <c r="AB5423" s="98"/>
      <c r="AC5423" s="98"/>
    </row>
    <row r="5424" spans="1:29" s="80" customFormat="1" hidden="1" x14ac:dyDescent="0.25">
      <c r="A5424" s="217"/>
      <c r="B5424" s="217"/>
      <c r="C5424" s="218"/>
      <c r="D5424" s="217"/>
      <c r="E5424" s="219"/>
      <c r="F5424" s="233">
        <v>434</v>
      </c>
      <c r="G5424" s="493" t="s">
        <v>3755</v>
      </c>
      <c r="H5424" s="220"/>
      <c r="I5424" s="221"/>
      <c r="J5424" s="221">
        <f t="shared" si="392"/>
        <v>0</v>
      </c>
      <c r="K5424" s="221"/>
      <c r="L5424" s="221"/>
      <c r="M5424" s="221">
        <f t="shared" si="393"/>
        <v>0</v>
      </c>
      <c r="N5424" s="722"/>
      <c r="O5424" s="115"/>
      <c r="P5424" s="98"/>
      <c r="Q5424" s="98"/>
      <c r="R5424" s="98"/>
      <c r="S5424" s="98"/>
      <c r="T5424" s="98"/>
      <c r="U5424" s="98"/>
      <c r="V5424" s="98"/>
      <c r="W5424" s="98"/>
      <c r="X5424" s="98"/>
      <c r="Y5424" s="98"/>
      <c r="Z5424" s="98"/>
      <c r="AA5424" s="98"/>
      <c r="AB5424" s="98"/>
      <c r="AC5424" s="98"/>
    </row>
    <row r="5425" spans="1:29" s="80" customFormat="1" hidden="1" x14ac:dyDescent="0.25">
      <c r="A5425" s="217"/>
      <c r="B5425" s="217"/>
      <c r="C5425" s="218"/>
      <c r="D5425" s="217"/>
      <c r="E5425" s="219"/>
      <c r="F5425" s="233">
        <v>435</v>
      </c>
      <c r="G5425" s="493" t="s">
        <v>3639</v>
      </c>
      <c r="H5425" s="220"/>
      <c r="I5425" s="221"/>
      <c r="J5425" s="221">
        <f t="shared" si="392"/>
        <v>0</v>
      </c>
      <c r="K5425" s="221"/>
      <c r="L5425" s="221"/>
      <c r="M5425" s="221">
        <f t="shared" si="393"/>
        <v>0</v>
      </c>
      <c r="N5425" s="722"/>
      <c r="O5425" s="115"/>
      <c r="P5425" s="98"/>
      <c r="Q5425" s="98"/>
      <c r="R5425" s="98"/>
      <c r="S5425" s="98"/>
      <c r="T5425" s="98"/>
      <c r="U5425" s="98"/>
      <c r="V5425" s="98"/>
      <c r="W5425" s="98"/>
      <c r="X5425" s="98"/>
      <c r="Y5425" s="98"/>
      <c r="Z5425" s="98"/>
      <c r="AA5425" s="98"/>
      <c r="AB5425" s="98"/>
      <c r="AC5425" s="98"/>
    </row>
    <row r="5426" spans="1:29" s="80" customFormat="1" hidden="1" x14ac:dyDescent="0.25">
      <c r="A5426" s="217"/>
      <c r="B5426" s="217"/>
      <c r="C5426" s="218"/>
      <c r="D5426" s="217"/>
      <c r="E5426" s="219"/>
      <c r="F5426" s="233">
        <v>441</v>
      </c>
      <c r="G5426" s="493" t="s">
        <v>3756</v>
      </c>
      <c r="H5426" s="220"/>
      <c r="I5426" s="221"/>
      <c r="J5426" s="221">
        <f t="shared" si="392"/>
        <v>0</v>
      </c>
      <c r="K5426" s="221"/>
      <c r="L5426" s="221"/>
      <c r="M5426" s="221">
        <f t="shared" si="393"/>
        <v>0</v>
      </c>
      <c r="N5426" s="722"/>
      <c r="O5426" s="115"/>
      <c r="P5426" s="98"/>
      <c r="Q5426" s="98"/>
      <c r="R5426" s="98"/>
      <c r="S5426" s="98"/>
      <c r="T5426" s="98"/>
      <c r="U5426" s="98"/>
      <c r="V5426" s="98"/>
      <c r="W5426" s="98"/>
      <c r="X5426" s="98"/>
      <c r="Y5426" s="98"/>
      <c r="Z5426" s="98"/>
      <c r="AA5426" s="98"/>
      <c r="AB5426" s="98"/>
      <c r="AC5426" s="98"/>
    </row>
    <row r="5427" spans="1:29" s="80" customFormat="1" hidden="1" x14ac:dyDescent="0.25">
      <c r="A5427" s="217"/>
      <c r="B5427" s="217"/>
      <c r="C5427" s="218"/>
      <c r="D5427" s="217"/>
      <c r="E5427" s="219"/>
      <c r="F5427" s="233">
        <v>442</v>
      </c>
      <c r="G5427" s="493" t="s">
        <v>3757</v>
      </c>
      <c r="H5427" s="220"/>
      <c r="I5427" s="221"/>
      <c r="J5427" s="221">
        <f t="shared" si="392"/>
        <v>0</v>
      </c>
      <c r="K5427" s="221"/>
      <c r="L5427" s="221"/>
      <c r="M5427" s="221">
        <f t="shared" si="393"/>
        <v>0</v>
      </c>
      <c r="N5427" s="722"/>
      <c r="O5427" s="115"/>
      <c r="P5427" s="98"/>
      <c r="Q5427" s="98"/>
      <c r="R5427" s="98"/>
      <c r="S5427" s="98"/>
      <c r="T5427" s="98"/>
      <c r="U5427" s="98"/>
      <c r="V5427" s="98"/>
      <c r="W5427" s="98"/>
      <c r="X5427" s="98"/>
      <c r="Y5427" s="98"/>
      <c r="Z5427" s="98"/>
      <c r="AA5427" s="98"/>
      <c r="AB5427" s="98"/>
      <c r="AC5427" s="98"/>
    </row>
    <row r="5428" spans="1:29" s="80" customFormat="1" hidden="1" x14ac:dyDescent="0.25">
      <c r="A5428" s="217"/>
      <c r="B5428" s="217"/>
      <c r="C5428" s="218"/>
      <c r="D5428" s="217"/>
      <c r="E5428" s="219"/>
      <c r="F5428" s="233">
        <v>443</v>
      </c>
      <c r="G5428" s="493" t="s">
        <v>3640</v>
      </c>
      <c r="H5428" s="220"/>
      <c r="I5428" s="221"/>
      <c r="J5428" s="221">
        <f t="shared" si="392"/>
        <v>0</v>
      </c>
      <c r="K5428" s="221"/>
      <c r="L5428" s="221"/>
      <c r="M5428" s="221">
        <f t="shared" si="393"/>
        <v>0</v>
      </c>
      <c r="N5428" s="722"/>
      <c r="O5428" s="115"/>
      <c r="P5428" s="98"/>
      <c r="Q5428" s="98"/>
      <c r="R5428" s="98"/>
      <c r="S5428" s="98"/>
      <c r="T5428" s="98"/>
      <c r="U5428" s="98"/>
      <c r="V5428" s="98"/>
      <c r="W5428" s="98"/>
      <c r="X5428" s="98"/>
      <c r="Y5428" s="98"/>
      <c r="Z5428" s="98"/>
      <c r="AA5428" s="98"/>
      <c r="AB5428" s="98"/>
      <c r="AC5428" s="98"/>
    </row>
    <row r="5429" spans="1:29" s="80" customFormat="1" hidden="1" x14ac:dyDescent="0.25">
      <c r="A5429" s="217"/>
      <c r="B5429" s="217"/>
      <c r="C5429" s="218"/>
      <c r="D5429" s="217"/>
      <c r="E5429" s="219"/>
      <c r="F5429" s="233">
        <v>444</v>
      </c>
      <c r="G5429" s="493" t="s">
        <v>3641</v>
      </c>
      <c r="H5429" s="220"/>
      <c r="I5429" s="221"/>
      <c r="J5429" s="221">
        <f t="shared" si="392"/>
        <v>0</v>
      </c>
      <c r="K5429" s="221"/>
      <c r="L5429" s="221"/>
      <c r="M5429" s="221">
        <f t="shared" si="393"/>
        <v>0</v>
      </c>
      <c r="N5429" s="722"/>
      <c r="O5429" s="115"/>
      <c r="P5429" s="98"/>
      <c r="Q5429" s="98"/>
      <c r="R5429" s="98"/>
      <c r="S5429" s="98"/>
      <c r="T5429" s="98"/>
      <c r="U5429" s="98"/>
      <c r="V5429" s="98"/>
      <c r="W5429" s="98"/>
      <c r="X5429" s="98"/>
      <c r="Y5429" s="98"/>
      <c r="Z5429" s="98"/>
      <c r="AA5429" s="98"/>
      <c r="AB5429" s="98"/>
      <c r="AC5429" s="98"/>
    </row>
    <row r="5430" spans="1:29" s="80" customFormat="1" ht="30" hidden="1" x14ac:dyDescent="0.25">
      <c r="A5430" s="217"/>
      <c r="B5430" s="217"/>
      <c r="C5430" s="218"/>
      <c r="D5430" s="217"/>
      <c r="E5430" s="219"/>
      <c r="F5430" s="233">
        <v>451</v>
      </c>
      <c r="G5430" s="495" t="s">
        <v>1675</v>
      </c>
      <c r="H5430" s="220">
        <v>0</v>
      </c>
      <c r="I5430" s="221"/>
      <c r="J5430" s="221">
        <f t="shared" si="392"/>
        <v>0</v>
      </c>
      <c r="K5430" s="221">
        <v>0</v>
      </c>
      <c r="L5430" s="221"/>
      <c r="M5430" s="221">
        <f t="shared" si="393"/>
        <v>0</v>
      </c>
      <c r="N5430" s="722"/>
      <c r="O5430" s="115"/>
      <c r="P5430" s="98"/>
      <c r="Q5430" s="98"/>
      <c r="R5430" s="98"/>
      <c r="S5430" s="98"/>
      <c r="T5430" s="98"/>
      <c r="U5430" s="98"/>
      <c r="V5430" s="98"/>
      <c r="W5430" s="98"/>
      <c r="X5430" s="98"/>
      <c r="Y5430" s="98"/>
      <c r="Z5430" s="98"/>
      <c r="AA5430" s="98"/>
      <c r="AB5430" s="98"/>
      <c r="AC5430" s="98"/>
    </row>
    <row r="5431" spans="1:29" s="80" customFormat="1" ht="30" hidden="1" x14ac:dyDescent="0.25">
      <c r="A5431" s="217"/>
      <c r="B5431" s="217"/>
      <c r="C5431" s="218"/>
      <c r="D5431" s="217"/>
      <c r="E5431" s="219"/>
      <c r="F5431" s="233">
        <v>4512</v>
      </c>
      <c r="G5431" s="495" t="s">
        <v>1684</v>
      </c>
      <c r="H5431" s="220"/>
      <c r="I5431" s="221"/>
      <c r="J5431" s="221">
        <f t="shared" si="392"/>
        <v>0</v>
      </c>
      <c r="K5431" s="221"/>
      <c r="L5431" s="221"/>
      <c r="M5431" s="221">
        <f t="shared" si="393"/>
        <v>0</v>
      </c>
      <c r="N5431" s="722"/>
      <c r="O5431" s="115"/>
      <c r="P5431" s="98"/>
      <c r="Q5431" s="98"/>
      <c r="R5431" s="98"/>
      <c r="S5431" s="98"/>
      <c r="T5431" s="98"/>
      <c r="U5431" s="98"/>
      <c r="V5431" s="98"/>
      <c r="W5431" s="98"/>
      <c r="X5431" s="98"/>
      <c r="Y5431" s="98"/>
      <c r="Z5431" s="98"/>
      <c r="AA5431" s="98"/>
      <c r="AB5431" s="98"/>
      <c r="AC5431" s="98"/>
    </row>
    <row r="5432" spans="1:29" s="80" customFormat="1" hidden="1" x14ac:dyDescent="0.25">
      <c r="A5432" s="217"/>
      <c r="B5432" s="217"/>
      <c r="C5432" s="218"/>
      <c r="D5432" s="217"/>
      <c r="E5432" s="219"/>
      <c r="F5432" s="233">
        <v>452</v>
      </c>
      <c r="G5432" s="493" t="s">
        <v>3758</v>
      </c>
      <c r="H5432" s="220"/>
      <c r="I5432" s="221"/>
      <c r="J5432" s="221">
        <f t="shared" si="392"/>
        <v>0</v>
      </c>
      <c r="K5432" s="221"/>
      <c r="L5432" s="221"/>
      <c r="M5432" s="221">
        <f t="shared" si="393"/>
        <v>0</v>
      </c>
      <c r="N5432" s="722"/>
      <c r="O5432" s="115"/>
      <c r="P5432" s="98"/>
      <c r="Q5432" s="98"/>
      <c r="R5432" s="98"/>
      <c r="S5432" s="98"/>
      <c r="T5432" s="98"/>
      <c r="U5432" s="98"/>
      <c r="V5432" s="98"/>
      <c r="W5432" s="98"/>
      <c r="X5432" s="98"/>
      <c r="Y5432" s="98"/>
      <c r="Z5432" s="98"/>
      <c r="AA5432" s="98"/>
      <c r="AB5432" s="98"/>
      <c r="AC5432" s="98"/>
    </row>
    <row r="5433" spans="1:29" s="80" customFormat="1" hidden="1" x14ac:dyDescent="0.25">
      <c r="A5433" s="217"/>
      <c r="B5433" s="217"/>
      <c r="C5433" s="218"/>
      <c r="D5433" s="217"/>
      <c r="E5433" s="219"/>
      <c r="F5433" s="233">
        <v>453</v>
      </c>
      <c r="G5433" s="493" t="s">
        <v>3759</v>
      </c>
      <c r="H5433" s="220"/>
      <c r="I5433" s="221"/>
      <c r="J5433" s="221">
        <f t="shared" si="392"/>
        <v>0</v>
      </c>
      <c r="K5433" s="221"/>
      <c r="L5433" s="221"/>
      <c r="M5433" s="221">
        <f t="shared" si="393"/>
        <v>0</v>
      </c>
      <c r="N5433" s="722"/>
      <c r="O5433" s="115"/>
      <c r="P5433" s="98"/>
      <c r="Q5433" s="98"/>
      <c r="R5433" s="98"/>
      <c r="S5433" s="98"/>
      <c r="T5433" s="98"/>
      <c r="U5433" s="98"/>
      <c r="V5433" s="98"/>
      <c r="W5433" s="98"/>
      <c r="X5433" s="98"/>
      <c r="Y5433" s="98"/>
      <c r="Z5433" s="98"/>
      <c r="AA5433" s="98"/>
      <c r="AB5433" s="98"/>
      <c r="AC5433" s="98"/>
    </row>
    <row r="5434" spans="1:29" s="80" customFormat="1" hidden="1" x14ac:dyDescent="0.25">
      <c r="A5434" s="217"/>
      <c r="B5434" s="217"/>
      <c r="C5434" s="218"/>
      <c r="D5434" s="217"/>
      <c r="E5434" s="219"/>
      <c r="F5434" s="233">
        <v>454</v>
      </c>
      <c r="G5434" s="493" t="s">
        <v>3642</v>
      </c>
      <c r="H5434" s="220"/>
      <c r="I5434" s="221"/>
      <c r="J5434" s="221">
        <f t="shared" si="392"/>
        <v>0</v>
      </c>
      <c r="K5434" s="221"/>
      <c r="L5434" s="221"/>
      <c r="M5434" s="221">
        <f t="shared" si="393"/>
        <v>0</v>
      </c>
      <c r="N5434" s="722"/>
      <c r="O5434" s="115"/>
      <c r="P5434" s="98"/>
      <c r="Q5434" s="98"/>
      <c r="R5434" s="98"/>
      <c r="S5434" s="98"/>
      <c r="T5434" s="98"/>
      <c r="U5434" s="98"/>
      <c r="V5434" s="98"/>
      <c r="W5434" s="98"/>
      <c r="X5434" s="98"/>
      <c r="Y5434" s="98"/>
      <c r="Z5434" s="98"/>
      <c r="AA5434" s="98"/>
      <c r="AB5434" s="98"/>
      <c r="AC5434" s="98"/>
    </row>
    <row r="5435" spans="1:29" s="80" customFormat="1" hidden="1" x14ac:dyDescent="0.25">
      <c r="A5435" s="217"/>
      <c r="B5435" s="217"/>
      <c r="C5435" s="218"/>
      <c r="D5435" s="217"/>
      <c r="E5435" s="219"/>
      <c r="F5435" s="233">
        <v>461</v>
      </c>
      <c r="G5435" s="493" t="s">
        <v>3740</v>
      </c>
      <c r="H5435" s="220"/>
      <c r="I5435" s="221"/>
      <c r="J5435" s="221">
        <f t="shared" si="392"/>
        <v>0</v>
      </c>
      <c r="K5435" s="221"/>
      <c r="L5435" s="221"/>
      <c r="M5435" s="221">
        <f t="shared" si="393"/>
        <v>0</v>
      </c>
      <c r="N5435" s="722"/>
      <c r="O5435" s="115"/>
      <c r="P5435" s="98"/>
      <c r="Q5435" s="98"/>
      <c r="R5435" s="98"/>
      <c r="S5435" s="98"/>
      <c r="T5435" s="98"/>
      <c r="U5435" s="98"/>
      <c r="V5435" s="98"/>
      <c r="W5435" s="98"/>
      <c r="X5435" s="98"/>
      <c r="Y5435" s="98"/>
      <c r="Z5435" s="98"/>
      <c r="AA5435" s="98"/>
      <c r="AB5435" s="98"/>
      <c r="AC5435" s="98"/>
    </row>
    <row r="5436" spans="1:29" s="80" customFormat="1" hidden="1" x14ac:dyDescent="0.25">
      <c r="A5436" s="217"/>
      <c r="B5436" s="217"/>
      <c r="C5436" s="218"/>
      <c r="D5436" s="217"/>
      <c r="E5436" s="219"/>
      <c r="F5436" s="233">
        <v>462</v>
      </c>
      <c r="G5436" s="493" t="s">
        <v>3643</v>
      </c>
      <c r="H5436" s="220"/>
      <c r="I5436" s="221"/>
      <c r="J5436" s="221">
        <f t="shared" si="392"/>
        <v>0</v>
      </c>
      <c r="K5436" s="221"/>
      <c r="L5436" s="221"/>
      <c r="M5436" s="221">
        <f t="shared" si="393"/>
        <v>0</v>
      </c>
      <c r="N5436" s="722"/>
      <c r="O5436" s="115"/>
      <c r="P5436" s="98"/>
      <c r="Q5436" s="98"/>
      <c r="R5436" s="98"/>
      <c r="S5436" s="98"/>
      <c r="T5436" s="98"/>
      <c r="U5436" s="98"/>
      <c r="V5436" s="98"/>
      <c r="W5436" s="98"/>
      <c r="X5436" s="98"/>
      <c r="Y5436" s="98"/>
      <c r="Z5436" s="98"/>
      <c r="AA5436" s="98"/>
      <c r="AB5436" s="98"/>
      <c r="AC5436" s="98"/>
    </row>
    <row r="5437" spans="1:29" s="80" customFormat="1" hidden="1" x14ac:dyDescent="0.25">
      <c r="A5437" s="217"/>
      <c r="B5437" s="217"/>
      <c r="C5437" s="218"/>
      <c r="D5437" s="217"/>
      <c r="E5437" s="219"/>
      <c r="F5437" s="233">
        <v>4631</v>
      </c>
      <c r="G5437" s="493" t="s">
        <v>3644</v>
      </c>
      <c r="H5437" s="220"/>
      <c r="I5437" s="221"/>
      <c r="J5437" s="221">
        <f t="shared" si="392"/>
        <v>0</v>
      </c>
      <c r="K5437" s="221"/>
      <c r="L5437" s="221"/>
      <c r="M5437" s="221">
        <f t="shared" si="393"/>
        <v>0</v>
      </c>
      <c r="N5437" s="722"/>
      <c r="O5437" s="115"/>
      <c r="P5437" s="98"/>
      <c r="Q5437" s="98"/>
      <c r="R5437" s="98"/>
      <c r="S5437" s="98"/>
      <c r="T5437" s="98"/>
      <c r="U5437" s="98"/>
      <c r="V5437" s="98"/>
      <c r="W5437" s="98"/>
      <c r="X5437" s="98"/>
      <c r="Y5437" s="98"/>
      <c r="Z5437" s="98"/>
      <c r="AA5437" s="98"/>
      <c r="AB5437" s="98"/>
      <c r="AC5437" s="98"/>
    </row>
    <row r="5438" spans="1:29" s="80" customFormat="1" hidden="1" x14ac:dyDescent="0.25">
      <c r="A5438" s="217"/>
      <c r="B5438" s="217"/>
      <c r="C5438" s="218"/>
      <c r="D5438" s="217"/>
      <c r="E5438" s="219"/>
      <c r="F5438" s="233">
        <v>4632</v>
      </c>
      <c r="G5438" s="493" t="s">
        <v>3645</v>
      </c>
      <c r="H5438" s="220"/>
      <c r="I5438" s="221"/>
      <c r="J5438" s="221">
        <f t="shared" si="392"/>
        <v>0</v>
      </c>
      <c r="K5438" s="221"/>
      <c r="L5438" s="221"/>
      <c r="M5438" s="221">
        <f t="shared" si="393"/>
        <v>0</v>
      </c>
      <c r="N5438" s="722"/>
      <c r="O5438" s="115"/>
      <c r="P5438" s="98"/>
      <c r="Q5438" s="98"/>
      <c r="R5438" s="98"/>
      <c r="S5438" s="98"/>
      <c r="T5438" s="98"/>
      <c r="U5438" s="98"/>
      <c r="V5438" s="98"/>
      <c r="W5438" s="98"/>
      <c r="X5438" s="98"/>
      <c r="Y5438" s="98"/>
      <c r="Z5438" s="98"/>
      <c r="AA5438" s="98"/>
      <c r="AB5438" s="98"/>
      <c r="AC5438" s="98"/>
    </row>
    <row r="5439" spans="1:29" s="80" customFormat="1" ht="30" hidden="1" x14ac:dyDescent="0.25">
      <c r="A5439" s="217"/>
      <c r="B5439" s="217"/>
      <c r="C5439" s="218"/>
      <c r="D5439" s="217"/>
      <c r="E5439" s="219"/>
      <c r="F5439" s="233">
        <v>464</v>
      </c>
      <c r="G5439" s="493" t="s">
        <v>3646</v>
      </c>
      <c r="H5439" s="220"/>
      <c r="I5439" s="221"/>
      <c r="J5439" s="221">
        <f t="shared" si="392"/>
        <v>0</v>
      </c>
      <c r="K5439" s="221"/>
      <c r="L5439" s="221"/>
      <c r="M5439" s="221">
        <f t="shared" si="393"/>
        <v>0</v>
      </c>
      <c r="N5439" s="722"/>
      <c r="O5439" s="115"/>
      <c r="P5439" s="98"/>
      <c r="Q5439" s="98"/>
      <c r="R5439" s="98"/>
      <c r="S5439" s="98"/>
      <c r="T5439" s="98"/>
      <c r="U5439" s="98"/>
      <c r="V5439" s="98"/>
      <c r="W5439" s="98"/>
      <c r="X5439" s="98"/>
      <c r="Y5439" s="98"/>
      <c r="Z5439" s="98"/>
      <c r="AA5439" s="98"/>
      <c r="AB5439" s="98"/>
      <c r="AC5439" s="98"/>
    </row>
    <row r="5440" spans="1:29" s="80" customFormat="1" hidden="1" x14ac:dyDescent="0.25">
      <c r="A5440" s="217"/>
      <c r="B5440" s="217"/>
      <c r="C5440" s="218"/>
      <c r="D5440" s="217"/>
      <c r="E5440" s="219"/>
      <c r="F5440" s="233">
        <v>465</v>
      </c>
      <c r="G5440" s="493" t="s">
        <v>3741</v>
      </c>
      <c r="H5440" s="220"/>
      <c r="I5440" s="221"/>
      <c r="J5440" s="221">
        <f t="shared" si="392"/>
        <v>0</v>
      </c>
      <c r="K5440" s="221"/>
      <c r="L5440" s="221"/>
      <c r="M5440" s="221">
        <f t="shared" si="393"/>
        <v>0</v>
      </c>
      <c r="N5440" s="722"/>
      <c r="O5440" s="115"/>
      <c r="P5440" s="98"/>
      <c r="Q5440" s="98"/>
      <c r="R5440" s="98"/>
      <c r="S5440" s="98"/>
      <c r="T5440" s="98"/>
      <c r="U5440" s="98"/>
      <c r="V5440" s="98"/>
      <c r="W5440" s="98"/>
      <c r="X5440" s="98"/>
      <c r="Y5440" s="98"/>
      <c r="Z5440" s="98"/>
      <c r="AA5440" s="98"/>
      <c r="AB5440" s="98"/>
      <c r="AC5440" s="98"/>
    </row>
    <row r="5441" spans="1:29" s="80" customFormat="1" hidden="1" x14ac:dyDescent="0.25">
      <c r="A5441" s="217"/>
      <c r="B5441" s="217"/>
      <c r="C5441" s="218"/>
      <c r="D5441" s="217"/>
      <c r="E5441" s="219"/>
      <c r="F5441" s="233">
        <v>472</v>
      </c>
      <c r="G5441" s="493" t="s">
        <v>3647</v>
      </c>
      <c r="H5441" s="220"/>
      <c r="I5441" s="221"/>
      <c r="J5441" s="221">
        <f t="shared" si="392"/>
        <v>0</v>
      </c>
      <c r="K5441" s="221"/>
      <c r="L5441" s="221"/>
      <c r="M5441" s="221">
        <f t="shared" si="393"/>
        <v>0</v>
      </c>
      <c r="N5441" s="722"/>
      <c r="O5441" s="115"/>
      <c r="P5441" s="98"/>
      <c r="Q5441" s="98"/>
      <c r="R5441" s="98"/>
      <c r="S5441" s="98"/>
      <c r="T5441" s="98"/>
      <c r="U5441" s="98"/>
      <c r="V5441" s="98"/>
      <c r="W5441" s="98"/>
      <c r="X5441" s="98"/>
      <c r="Y5441" s="98"/>
      <c r="Z5441" s="98"/>
      <c r="AA5441" s="98"/>
      <c r="AB5441" s="98"/>
      <c r="AC5441" s="98"/>
    </row>
    <row r="5442" spans="1:29" s="80" customFormat="1" hidden="1" x14ac:dyDescent="0.25">
      <c r="A5442" s="217"/>
      <c r="B5442" s="217"/>
      <c r="C5442" s="218"/>
      <c r="D5442" s="217"/>
      <c r="E5442" s="219"/>
      <c r="F5442" s="233">
        <v>481</v>
      </c>
      <c r="G5442" s="493" t="s">
        <v>3760</v>
      </c>
      <c r="H5442" s="220"/>
      <c r="I5442" s="221"/>
      <c r="J5442" s="221">
        <f t="shared" si="392"/>
        <v>0</v>
      </c>
      <c r="K5442" s="221"/>
      <c r="L5442" s="221"/>
      <c r="M5442" s="221">
        <f t="shared" si="393"/>
        <v>0</v>
      </c>
      <c r="N5442" s="722"/>
      <c r="O5442" s="115"/>
      <c r="P5442" s="98"/>
      <c r="Q5442" s="98"/>
      <c r="R5442" s="98"/>
      <c r="S5442" s="98"/>
      <c r="T5442" s="98"/>
      <c r="U5442" s="98"/>
      <c r="V5442" s="98"/>
      <c r="W5442" s="98"/>
      <c r="X5442" s="98"/>
      <c r="Y5442" s="98"/>
      <c r="Z5442" s="98"/>
      <c r="AA5442" s="98"/>
      <c r="AB5442" s="98"/>
      <c r="AC5442" s="98"/>
    </row>
    <row r="5443" spans="1:29" s="80" customFormat="1" hidden="1" x14ac:dyDescent="0.25">
      <c r="A5443" s="217"/>
      <c r="B5443" s="217"/>
      <c r="C5443" s="218"/>
      <c r="D5443" s="217"/>
      <c r="E5443" s="219"/>
      <c r="F5443" s="233">
        <v>482</v>
      </c>
      <c r="G5443" s="493" t="s">
        <v>3761</v>
      </c>
      <c r="H5443" s="220"/>
      <c r="I5443" s="221"/>
      <c r="J5443" s="221">
        <f t="shared" si="392"/>
        <v>0</v>
      </c>
      <c r="K5443" s="221"/>
      <c r="L5443" s="221"/>
      <c r="M5443" s="221">
        <f t="shared" si="393"/>
        <v>0</v>
      </c>
      <c r="N5443" s="722"/>
      <c r="O5443" s="115"/>
      <c r="P5443" s="98"/>
      <c r="Q5443" s="98"/>
      <c r="R5443" s="98"/>
      <c r="S5443" s="98"/>
      <c r="T5443" s="98"/>
      <c r="U5443" s="98"/>
      <c r="V5443" s="98"/>
      <c r="W5443" s="98"/>
      <c r="X5443" s="98"/>
      <c r="Y5443" s="98"/>
      <c r="Z5443" s="98"/>
      <c r="AA5443" s="98"/>
      <c r="AB5443" s="98"/>
      <c r="AC5443" s="98"/>
    </row>
    <row r="5444" spans="1:29" s="80" customFormat="1" hidden="1" x14ac:dyDescent="0.25">
      <c r="A5444" s="217"/>
      <c r="B5444" s="217"/>
      <c r="C5444" s="218"/>
      <c r="D5444" s="217"/>
      <c r="E5444" s="219"/>
      <c r="F5444" s="233">
        <v>483</v>
      </c>
      <c r="G5444" s="493" t="s">
        <v>3762</v>
      </c>
      <c r="H5444" s="220"/>
      <c r="I5444" s="221"/>
      <c r="J5444" s="221">
        <f t="shared" si="392"/>
        <v>0</v>
      </c>
      <c r="K5444" s="221"/>
      <c r="L5444" s="221"/>
      <c r="M5444" s="221">
        <f t="shared" si="393"/>
        <v>0</v>
      </c>
      <c r="N5444" s="722"/>
      <c r="O5444" s="115"/>
      <c r="P5444" s="98"/>
      <c r="Q5444" s="98"/>
      <c r="R5444" s="98"/>
      <c r="S5444" s="98"/>
      <c r="T5444" s="98"/>
      <c r="U5444" s="98"/>
      <c r="V5444" s="98"/>
      <c r="W5444" s="98"/>
      <c r="X5444" s="98"/>
      <c r="Y5444" s="98"/>
      <c r="Z5444" s="98"/>
      <c r="AA5444" s="98"/>
      <c r="AB5444" s="98"/>
      <c r="AC5444" s="98"/>
    </row>
    <row r="5445" spans="1:29" s="80" customFormat="1" ht="30" hidden="1" x14ac:dyDescent="0.25">
      <c r="A5445" s="217"/>
      <c r="B5445" s="217"/>
      <c r="C5445" s="218"/>
      <c r="D5445" s="217"/>
      <c r="E5445" s="219"/>
      <c r="F5445" s="233">
        <v>484</v>
      </c>
      <c r="G5445" s="493" t="s">
        <v>3763</v>
      </c>
      <c r="H5445" s="220"/>
      <c r="I5445" s="221"/>
      <c r="J5445" s="221">
        <f t="shared" si="392"/>
        <v>0</v>
      </c>
      <c r="K5445" s="221"/>
      <c r="L5445" s="221"/>
      <c r="M5445" s="221">
        <f t="shared" si="393"/>
        <v>0</v>
      </c>
      <c r="N5445" s="722"/>
      <c r="O5445" s="115"/>
      <c r="P5445" s="98"/>
      <c r="Q5445" s="98"/>
      <c r="R5445" s="98"/>
      <c r="S5445" s="98"/>
      <c r="T5445" s="98"/>
      <c r="U5445" s="98"/>
      <c r="V5445" s="98"/>
      <c r="W5445" s="98"/>
      <c r="X5445" s="98"/>
      <c r="Y5445" s="98"/>
      <c r="Z5445" s="98"/>
      <c r="AA5445" s="98"/>
      <c r="AB5445" s="98"/>
      <c r="AC5445" s="98"/>
    </row>
    <row r="5446" spans="1:29" s="80" customFormat="1" ht="30" hidden="1" x14ac:dyDescent="0.25">
      <c r="A5446" s="217"/>
      <c r="B5446" s="217"/>
      <c r="C5446" s="218"/>
      <c r="D5446" s="217"/>
      <c r="E5446" s="219"/>
      <c r="F5446" s="233">
        <v>485</v>
      </c>
      <c r="G5446" s="493" t="s">
        <v>3764</v>
      </c>
      <c r="H5446" s="220"/>
      <c r="I5446" s="221"/>
      <c r="J5446" s="221">
        <f t="shared" si="392"/>
        <v>0</v>
      </c>
      <c r="K5446" s="221"/>
      <c r="L5446" s="221"/>
      <c r="M5446" s="221">
        <f t="shared" si="393"/>
        <v>0</v>
      </c>
      <c r="N5446" s="722"/>
      <c r="O5446" s="115"/>
      <c r="P5446" s="98"/>
      <c r="Q5446" s="98"/>
      <c r="R5446" s="98"/>
      <c r="S5446" s="98"/>
      <c r="T5446" s="98"/>
      <c r="U5446" s="98"/>
      <c r="V5446" s="98"/>
      <c r="W5446" s="98"/>
      <c r="X5446" s="98"/>
      <c r="Y5446" s="98"/>
      <c r="Z5446" s="98"/>
      <c r="AA5446" s="98"/>
      <c r="AB5446" s="98"/>
      <c r="AC5446" s="98"/>
    </row>
    <row r="5447" spans="1:29" s="80" customFormat="1" ht="30" hidden="1" x14ac:dyDescent="0.25">
      <c r="A5447" s="217"/>
      <c r="B5447" s="217"/>
      <c r="C5447" s="218"/>
      <c r="D5447" s="217"/>
      <c r="E5447" s="219"/>
      <c r="F5447" s="233">
        <v>489</v>
      </c>
      <c r="G5447" s="493" t="s">
        <v>3648</v>
      </c>
      <c r="H5447" s="220"/>
      <c r="I5447" s="221"/>
      <c r="J5447" s="221">
        <f t="shared" si="392"/>
        <v>0</v>
      </c>
      <c r="K5447" s="221"/>
      <c r="L5447" s="221"/>
      <c r="M5447" s="221">
        <f t="shared" si="393"/>
        <v>0</v>
      </c>
      <c r="N5447" s="722"/>
      <c r="O5447" s="115"/>
      <c r="P5447" s="98"/>
      <c r="Q5447" s="98"/>
      <c r="R5447" s="98"/>
      <c r="S5447" s="98"/>
      <c r="T5447" s="98"/>
      <c r="U5447" s="98"/>
      <c r="V5447" s="98"/>
      <c r="W5447" s="98"/>
      <c r="X5447" s="98"/>
      <c r="Y5447" s="98"/>
      <c r="Z5447" s="98"/>
      <c r="AA5447" s="98"/>
      <c r="AB5447" s="98"/>
      <c r="AC5447" s="98"/>
    </row>
    <row r="5448" spans="1:29" s="80" customFormat="1" ht="30" hidden="1" x14ac:dyDescent="0.25">
      <c r="A5448" s="217"/>
      <c r="B5448" s="217"/>
      <c r="C5448" s="218"/>
      <c r="D5448" s="217"/>
      <c r="E5448" s="219"/>
      <c r="F5448" s="233">
        <v>494</v>
      </c>
      <c r="G5448" s="493" t="s">
        <v>3742</v>
      </c>
      <c r="H5448" s="220"/>
      <c r="I5448" s="221"/>
      <c r="J5448" s="221">
        <f t="shared" si="392"/>
        <v>0</v>
      </c>
      <c r="K5448" s="221"/>
      <c r="L5448" s="221"/>
      <c r="M5448" s="221">
        <f t="shared" si="393"/>
        <v>0</v>
      </c>
      <c r="N5448" s="722"/>
      <c r="O5448" s="115"/>
      <c r="P5448" s="98"/>
      <c r="Q5448" s="98"/>
      <c r="R5448" s="98"/>
      <c r="S5448" s="98"/>
      <c r="T5448" s="98"/>
      <c r="U5448" s="98"/>
      <c r="V5448" s="98"/>
      <c r="W5448" s="98"/>
      <c r="X5448" s="98"/>
      <c r="Y5448" s="98"/>
      <c r="Z5448" s="98"/>
      <c r="AA5448" s="98"/>
      <c r="AB5448" s="98"/>
      <c r="AC5448" s="98"/>
    </row>
    <row r="5449" spans="1:29" s="80" customFormat="1" ht="30" hidden="1" x14ac:dyDescent="0.25">
      <c r="A5449" s="217"/>
      <c r="B5449" s="217"/>
      <c r="C5449" s="218"/>
      <c r="D5449" s="217"/>
      <c r="E5449" s="219"/>
      <c r="F5449" s="233">
        <v>495</v>
      </c>
      <c r="G5449" s="493" t="s">
        <v>3743</v>
      </c>
      <c r="H5449" s="220"/>
      <c r="I5449" s="221"/>
      <c r="J5449" s="221">
        <f t="shared" si="392"/>
        <v>0</v>
      </c>
      <c r="K5449" s="221"/>
      <c r="L5449" s="221"/>
      <c r="M5449" s="221">
        <f t="shared" si="393"/>
        <v>0</v>
      </c>
      <c r="N5449" s="722"/>
      <c r="O5449" s="115"/>
      <c r="P5449" s="98"/>
      <c r="Q5449" s="98"/>
      <c r="R5449" s="98"/>
      <c r="S5449" s="98"/>
      <c r="T5449" s="98"/>
      <c r="U5449" s="98"/>
      <c r="V5449" s="98"/>
      <c r="W5449" s="98"/>
      <c r="X5449" s="98"/>
      <c r="Y5449" s="98"/>
      <c r="Z5449" s="98"/>
      <c r="AA5449" s="98"/>
      <c r="AB5449" s="98"/>
      <c r="AC5449" s="98"/>
    </row>
    <row r="5450" spans="1:29" s="80" customFormat="1" ht="30" hidden="1" x14ac:dyDescent="0.25">
      <c r="A5450" s="217"/>
      <c r="B5450" s="217"/>
      <c r="C5450" s="218"/>
      <c r="D5450" s="217"/>
      <c r="E5450" s="219"/>
      <c r="F5450" s="233">
        <v>496</v>
      </c>
      <c r="G5450" s="493" t="s">
        <v>3744</v>
      </c>
      <c r="H5450" s="220"/>
      <c r="I5450" s="221"/>
      <c r="J5450" s="221">
        <f t="shared" si="392"/>
        <v>0</v>
      </c>
      <c r="K5450" s="221"/>
      <c r="L5450" s="221"/>
      <c r="M5450" s="221">
        <f t="shared" si="393"/>
        <v>0</v>
      </c>
      <c r="N5450" s="722"/>
      <c r="O5450" s="115"/>
      <c r="P5450" s="98"/>
      <c r="Q5450" s="98"/>
      <c r="R5450" s="98"/>
      <c r="S5450" s="98"/>
      <c r="T5450" s="98"/>
      <c r="U5450" s="98"/>
      <c r="V5450" s="98"/>
      <c r="W5450" s="98"/>
      <c r="X5450" s="98"/>
      <c r="Y5450" s="98"/>
      <c r="Z5450" s="98"/>
      <c r="AA5450" s="98"/>
      <c r="AB5450" s="98"/>
      <c r="AC5450" s="98"/>
    </row>
    <row r="5451" spans="1:29" s="80" customFormat="1" ht="30" hidden="1" x14ac:dyDescent="0.25">
      <c r="A5451" s="217"/>
      <c r="B5451" s="217"/>
      <c r="C5451" s="218"/>
      <c r="D5451" s="217"/>
      <c r="E5451" s="219"/>
      <c r="F5451" s="233">
        <v>499</v>
      </c>
      <c r="G5451" s="493" t="s">
        <v>3745</v>
      </c>
      <c r="H5451" s="220"/>
      <c r="I5451" s="221"/>
      <c r="J5451" s="221">
        <f t="shared" si="392"/>
        <v>0</v>
      </c>
      <c r="K5451" s="221"/>
      <c r="L5451" s="221"/>
      <c r="M5451" s="221">
        <f t="shared" si="393"/>
        <v>0</v>
      </c>
      <c r="N5451" s="722"/>
      <c r="O5451" s="115"/>
      <c r="P5451" s="98"/>
      <c r="Q5451" s="98"/>
      <c r="R5451" s="98"/>
      <c r="S5451" s="98"/>
      <c r="T5451" s="98"/>
      <c r="U5451" s="98"/>
      <c r="V5451" s="98"/>
      <c r="W5451" s="98"/>
      <c r="X5451" s="98"/>
      <c r="Y5451" s="98"/>
      <c r="Z5451" s="98"/>
      <c r="AA5451" s="98"/>
      <c r="AB5451" s="98"/>
      <c r="AC5451" s="98"/>
    </row>
    <row r="5452" spans="1:29" s="80" customFormat="1" hidden="1" x14ac:dyDescent="0.25">
      <c r="A5452" s="217"/>
      <c r="B5452" s="217"/>
      <c r="C5452" s="218"/>
      <c r="D5452" s="217"/>
      <c r="E5452" s="219"/>
      <c r="F5452" s="233">
        <v>511</v>
      </c>
      <c r="G5452" s="493" t="s">
        <v>3765</v>
      </c>
      <c r="H5452" s="220">
        <v>0</v>
      </c>
      <c r="I5452" s="221"/>
      <c r="J5452" s="221">
        <f t="shared" si="392"/>
        <v>0</v>
      </c>
      <c r="K5452" s="221">
        <v>0</v>
      </c>
      <c r="L5452" s="221"/>
      <c r="M5452" s="221">
        <f t="shared" si="393"/>
        <v>0</v>
      </c>
      <c r="N5452" s="722"/>
      <c r="O5452" s="115"/>
      <c r="P5452" s="98"/>
      <c r="Q5452" s="98"/>
      <c r="R5452" s="98"/>
      <c r="S5452" s="98"/>
      <c r="T5452" s="98"/>
      <c r="U5452" s="98"/>
      <c r="V5452" s="98"/>
      <c r="W5452" s="98"/>
      <c r="X5452" s="98"/>
      <c r="Y5452" s="98"/>
      <c r="Z5452" s="98"/>
      <c r="AA5452" s="98"/>
      <c r="AB5452" s="98"/>
      <c r="AC5452" s="98"/>
    </row>
    <row r="5453" spans="1:29" s="80" customFormat="1" hidden="1" x14ac:dyDescent="0.25">
      <c r="A5453" s="217"/>
      <c r="B5453" s="217"/>
      <c r="C5453" s="218"/>
      <c r="D5453" s="217"/>
      <c r="E5453" s="219"/>
      <c r="F5453" s="233">
        <v>512</v>
      </c>
      <c r="G5453" s="493" t="s">
        <v>3766</v>
      </c>
      <c r="H5453" s="220"/>
      <c r="I5453" s="221"/>
      <c r="J5453" s="221">
        <f t="shared" si="392"/>
        <v>0</v>
      </c>
      <c r="K5453" s="221"/>
      <c r="L5453" s="221"/>
      <c r="M5453" s="221">
        <f t="shared" si="393"/>
        <v>0</v>
      </c>
      <c r="N5453" s="722"/>
      <c r="O5453" s="115"/>
      <c r="P5453" s="98"/>
      <c r="Q5453" s="98"/>
      <c r="R5453" s="98"/>
      <c r="S5453" s="98"/>
      <c r="T5453" s="98"/>
      <c r="U5453" s="98"/>
      <c r="V5453" s="98"/>
      <c r="W5453" s="98"/>
      <c r="X5453" s="98"/>
      <c r="Y5453" s="98"/>
      <c r="Z5453" s="98"/>
      <c r="AA5453" s="98"/>
      <c r="AB5453" s="98"/>
      <c r="AC5453" s="98"/>
    </row>
    <row r="5454" spans="1:29" s="80" customFormat="1" hidden="1" x14ac:dyDescent="0.25">
      <c r="A5454" s="217"/>
      <c r="B5454" s="217"/>
      <c r="C5454" s="218"/>
      <c r="D5454" s="217"/>
      <c r="E5454" s="219"/>
      <c r="F5454" s="233">
        <v>513</v>
      </c>
      <c r="G5454" s="493" t="s">
        <v>3767</v>
      </c>
      <c r="H5454" s="220"/>
      <c r="I5454" s="221"/>
      <c r="J5454" s="221">
        <f t="shared" si="392"/>
        <v>0</v>
      </c>
      <c r="K5454" s="221"/>
      <c r="L5454" s="221"/>
      <c r="M5454" s="221">
        <f t="shared" si="393"/>
        <v>0</v>
      </c>
      <c r="N5454" s="722"/>
      <c r="O5454" s="115"/>
      <c r="P5454" s="98"/>
      <c r="Q5454" s="98"/>
      <c r="R5454" s="98"/>
      <c r="S5454" s="98"/>
      <c r="T5454" s="98"/>
      <c r="U5454" s="98"/>
      <c r="V5454" s="98"/>
      <c r="W5454" s="98"/>
      <c r="X5454" s="98"/>
      <c r="Y5454" s="98"/>
      <c r="Z5454" s="98"/>
      <c r="AA5454" s="98"/>
      <c r="AB5454" s="98"/>
      <c r="AC5454" s="98"/>
    </row>
    <row r="5455" spans="1:29" s="80" customFormat="1" hidden="1" x14ac:dyDescent="0.25">
      <c r="A5455" s="217"/>
      <c r="B5455" s="217"/>
      <c r="C5455" s="218"/>
      <c r="D5455" s="217"/>
      <c r="E5455" s="219"/>
      <c r="F5455" s="233">
        <v>514</v>
      </c>
      <c r="G5455" s="493" t="s">
        <v>3768</v>
      </c>
      <c r="H5455" s="220"/>
      <c r="I5455" s="221"/>
      <c r="J5455" s="221">
        <f t="shared" si="392"/>
        <v>0</v>
      </c>
      <c r="K5455" s="221"/>
      <c r="L5455" s="221"/>
      <c r="M5455" s="221">
        <f t="shared" si="393"/>
        <v>0</v>
      </c>
      <c r="N5455" s="722"/>
      <c r="O5455" s="115"/>
      <c r="P5455" s="98"/>
      <c r="Q5455" s="98"/>
      <c r="R5455" s="98"/>
      <c r="S5455" s="98"/>
      <c r="T5455" s="98"/>
      <c r="U5455" s="98"/>
      <c r="V5455" s="98"/>
      <c r="W5455" s="98"/>
      <c r="X5455" s="98"/>
      <c r="Y5455" s="98"/>
      <c r="Z5455" s="98"/>
      <c r="AA5455" s="98"/>
      <c r="AB5455" s="98"/>
      <c r="AC5455" s="98"/>
    </row>
    <row r="5456" spans="1:29" s="80" customFormat="1" hidden="1" x14ac:dyDescent="0.25">
      <c r="A5456" s="217"/>
      <c r="B5456" s="217"/>
      <c r="C5456" s="218"/>
      <c r="D5456" s="217"/>
      <c r="E5456" s="219"/>
      <c r="F5456" s="233">
        <v>515</v>
      </c>
      <c r="G5456" s="493" t="s">
        <v>3651</v>
      </c>
      <c r="H5456" s="220"/>
      <c r="I5456" s="221"/>
      <c r="J5456" s="221">
        <f t="shared" si="392"/>
        <v>0</v>
      </c>
      <c r="K5456" s="221"/>
      <c r="L5456" s="221"/>
      <c r="M5456" s="221">
        <f t="shared" si="393"/>
        <v>0</v>
      </c>
      <c r="N5456" s="722"/>
      <c r="O5456" s="115"/>
      <c r="P5456" s="98"/>
      <c r="Q5456" s="98"/>
      <c r="R5456" s="98"/>
      <c r="S5456" s="98"/>
      <c r="T5456" s="98"/>
      <c r="U5456" s="98"/>
      <c r="V5456" s="98"/>
      <c r="W5456" s="98"/>
      <c r="X5456" s="98"/>
      <c r="Y5456" s="98"/>
      <c r="Z5456" s="98"/>
      <c r="AA5456" s="98"/>
      <c r="AB5456" s="98"/>
      <c r="AC5456" s="98"/>
    </row>
    <row r="5457" spans="1:29" s="80" customFormat="1" hidden="1" x14ac:dyDescent="0.25">
      <c r="A5457" s="217"/>
      <c r="B5457" s="217"/>
      <c r="C5457" s="218"/>
      <c r="D5457" s="217"/>
      <c r="E5457" s="219"/>
      <c r="F5457" s="233">
        <v>521</v>
      </c>
      <c r="G5457" s="493" t="s">
        <v>3769</v>
      </c>
      <c r="H5457" s="220"/>
      <c r="I5457" s="221"/>
      <c r="J5457" s="221">
        <f t="shared" si="392"/>
        <v>0</v>
      </c>
      <c r="K5457" s="221"/>
      <c r="L5457" s="221"/>
      <c r="M5457" s="221">
        <f t="shared" si="393"/>
        <v>0</v>
      </c>
      <c r="N5457" s="722"/>
      <c r="O5457" s="115"/>
      <c r="P5457" s="98"/>
      <c r="Q5457" s="98"/>
      <c r="R5457" s="98"/>
      <c r="S5457" s="98"/>
      <c r="T5457" s="98"/>
      <c r="U5457" s="98"/>
      <c r="V5457" s="98"/>
      <c r="W5457" s="98"/>
      <c r="X5457" s="98"/>
      <c r="Y5457" s="98"/>
      <c r="Z5457" s="98"/>
      <c r="AA5457" s="98"/>
      <c r="AB5457" s="98"/>
      <c r="AC5457" s="98"/>
    </row>
    <row r="5458" spans="1:29" s="80" customFormat="1" hidden="1" x14ac:dyDescent="0.25">
      <c r="A5458" s="217"/>
      <c r="B5458" s="217"/>
      <c r="C5458" s="218"/>
      <c r="D5458" s="217"/>
      <c r="E5458" s="219"/>
      <c r="F5458" s="233">
        <v>522</v>
      </c>
      <c r="G5458" s="493" t="s">
        <v>3770</v>
      </c>
      <c r="H5458" s="220"/>
      <c r="I5458" s="221"/>
      <c r="J5458" s="221">
        <f t="shared" si="392"/>
        <v>0</v>
      </c>
      <c r="K5458" s="221"/>
      <c r="L5458" s="221"/>
      <c r="M5458" s="221">
        <f t="shared" si="393"/>
        <v>0</v>
      </c>
      <c r="N5458" s="722"/>
      <c r="O5458" s="115"/>
      <c r="P5458" s="98"/>
      <c r="Q5458" s="98"/>
      <c r="R5458" s="98"/>
      <c r="S5458" s="98"/>
      <c r="T5458" s="98"/>
      <c r="U5458" s="98"/>
      <c r="V5458" s="98"/>
      <c r="W5458" s="98"/>
      <c r="X5458" s="98"/>
      <c r="Y5458" s="98"/>
      <c r="Z5458" s="98"/>
      <c r="AA5458" s="98"/>
      <c r="AB5458" s="98"/>
      <c r="AC5458" s="98"/>
    </row>
    <row r="5459" spans="1:29" s="80" customFormat="1" hidden="1" x14ac:dyDescent="0.25">
      <c r="A5459" s="217"/>
      <c r="B5459" s="217"/>
      <c r="C5459" s="218"/>
      <c r="D5459" s="217"/>
      <c r="E5459" s="219"/>
      <c r="F5459" s="233">
        <v>523</v>
      </c>
      <c r="G5459" s="493" t="s">
        <v>3652</v>
      </c>
      <c r="H5459" s="220"/>
      <c r="I5459" s="221"/>
      <c r="J5459" s="221">
        <f t="shared" si="392"/>
        <v>0</v>
      </c>
      <c r="K5459" s="221"/>
      <c r="L5459" s="221"/>
      <c r="M5459" s="221">
        <f t="shared" si="393"/>
        <v>0</v>
      </c>
      <c r="N5459" s="722"/>
      <c r="O5459" s="115"/>
      <c r="P5459" s="98"/>
      <c r="Q5459" s="98"/>
      <c r="R5459" s="98"/>
      <c r="S5459" s="98"/>
      <c r="T5459" s="98"/>
      <c r="U5459" s="98"/>
      <c r="V5459" s="98"/>
      <c r="W5459" s="98"/>
      <c r="X5459" s="98"/>
      <c r="Y5459" s="98"/>
      <c r="Z5459" s="98"/>
      <c r="AA5459" s="98"/>
      <c r="AB5459" s="98"/>
      <c r="AC5459" s="98"/>
    </row>
    <row r="5460" spans="1:29" s="80" customFormat="1" hidden="1" x14ac:dyDescent="0.25">
      <c r="A5460" s="217"/>
      <c r="B5460" s="217"/>
      <c r="C5460" s="218"/>
      <c r="D5460" s="217"/>
      <c r="E5460" s="219"/>
      <c r="F5460" s="233">
        <v>531</v>
      </c>
      <c r="G5460" s="494" t="s">
        <v>3746</v>
      </c>
      <c r="H5460" s="220"/>
      <c r="I5460" s="221"/>
      <c r="J5460" s="221">
        <f t="shared" si="392"/>
        <v>0</v>
      </c>
      <c r="K5460" s="221"/>
      <c r="L5460" s="221"/>
      <c r="M5460" s="221">
        <f t="shared" si="393"/>
        <v>0</v>
      </c>
      <c r="N5460" s="722"/>
      <c r="O5460" s="115"/>
      <c r="P5460" s="98"/>
      <c r="Q5460" s="98"/>
      <c r="R5460" s="98"/>
      <c r="S5460" s="98"/>
      <c r="T5460" s="98"/>
      <c r="U5460" s="98"/>
      <c r="V5460" s="98"/>
      <c r="W5460" s="98"/>
      <c r="X5460" s="98"/>
      <c r="Y5460" s="98"/>
      <c r="Z5460" s="98"/>
      <c r="AA5460" s="98"/>
      <c r="AB5460" s="98"/>
      <c r="AC5460" s="98"/>
    </row>
    <row r="5461" spans="1:29" s="80" customFormat="1" hidden="1" x14ac:dyDescent="0.25">
      <c r="A5461" s="217"/>
      <c r="B5461" s="217"/>
      <c r="C5461" s="218"/>
      <c r="D5461" s="217"/>
      <c r="E5461" s="219"/>
      <c r="F5461" s="233">
        <v>541</v>
      </c>
      <c r="G5461" s="493" t="s">
        <v>3771</v>
      </c>
      <c r="H5461" s="220"/>
      <c r="I5461" s="221"/>
      <c r="J5461" s="221">
        <f t="shared" si="392"/>
        <v>0</v>
      </c>
      <c r="K5461" s="221"/>
      <c r="L5461" s="221"/>
      <c r="M5461" s="221">
        <f t="shared" si="393"/>
        <v>0</v>
      </c>
      <c r="N5461" s="722"/>
      <c r="O5461" s="115"/>
      <c r="P5461" s="98"/>
      <c r="Q5461" s="98"/>
      <c r="R5461" s="98"/>
      <c r="S5461" s="98"/>
      <c r="T5461" s="98"/>
      <c r="U5461" s="98"/>
      <c r="V5461" s="98"/>
      <c r="W5461" s="98"/>
      <c r="X5461" s="98"/>
      <c r="Y5461" s="98"/>
      <c r="Z5461" s="98"/>
      <c r="AA5461" s="98"/>
      <c r="AB5461" s="98"/>
      <c r="AC5461" s="98"/>
    </row>
    <row r="5462" spans="1:29" s="80" customFormat="1" hidden="1" x14ac:dyDescent="0.25">
      <c r="A5462" s="217"/>
      <c r="B5462" s="217"/>
      <c r="C5462" s="218"/>
      <c r="D5462" s="217"/>
      <c r="E5462" s="219"/>
      <c r="F5462" s="233">
        <v>542</v>
      </c>
      <c r="G5462" s="493" t="s">
        <v>3772</v>
      </c>
      <c r="H5462" s="220"/>
      <c r="I5462" s="221"/>
      <c r="J5462" s="221">
        <f t="shared" si="392"/>
        <v>0</v>
      </c>
      <c r="K5462" s="221"/>
      <c r="L5462" s="221"/>
      <c r="M5462" s="221">
        <f t="shared" si="393"/>
        <v>0</v>
      </c>
      <c r="N5462" s="722"/>
      <c r="O5462" s="115"/>
      <c r="P5462" s="98"/>
      <c r="Q5462" s="98"/>
      <c r="R5462" s="98"/>
      <c r="S5462" s="98"/>
      <c r="T5462" s="98"/>
      <c r="U5462" s="98"/>
      <c r="V5462" s="98"/>
      <c r="W5462" s="98"/>
      <c r="X5462" s="98"/>
      <c r="Y5462" s="98"/>
      <c r="Z5462" s="98"/>
      <c r="AA5462" s="98"/>
      <c r="AB5462" s="98"/>
      <c r="AC5462" s="98"/>
    </row>
    <row r="5463" spans="1:29" s="80" customFormat="1" hidden="1" x14ac:dyDescent="0.25">
      <c r="A5463" s="217"/>
      <c r="B5463" s="217"/>
      <c r="C5463" s="218"/>
      <c r="D5463" s="217"/>
      <c r="E5463" s="219"/>
      <c r="F5463" s="233">
        <v>543</v>
      </c>
      <c r="G5463" s="493" t="s">
        <v>3653</v>
      </c>
      <c r="H5463" s="220"/>
      <c r="I5463" s="221"/>
      <c r="J5463" s="221">
        <f t="shared" si="392"/>
        <v>0</v>
      </c>
      <c r="K5463" s="221"/>
      <c r="L5463" s="221"/>
      <c r="M5463" s="221">
        <f t="shared" si="393"/>
        <v>0</v>
      </c>
      <c r="N5463" s="722"/>
      <c r="O5463" s="115"/>
      <c r="P5463" s="98"/>
      <c r="Q5463" s="98"/>
      <c r="R5463" s="98"/>
      <c r="S5463" s="98"/>
      <c r="T5463" s="98"/>
      <c r="U5463" s="98"/>
      <c r="V5463" s="98"/>
      <c r="W5463" s="98"/>
      <c r="X5463" s="98"/>
      <c r="Y5463" s="98"/>
      <c r="Z5463" s="98"/>
      <c r="AA5463" s="98"/>
      <c r="AB5463" s="98"/>
      <c r="AC5463" s="98"/>
    </row>
    <row r="5464" spans="1:29" s="80" customFormat="1" ht="45" hidden="1" x14ac:dyDescent="0.25">
      <c r="A5464" s="217"/>
      <c r="B5464" s="217"/>
      <c r="C5464" s="218"/>
      <c r="D5464" s="217"/>
      <c r="E5464" s="219"/>
      <c r="F5464" s="233">
        <v>551</v>
      </c>
      <c r="G5464" s="493" t="s">
        <v>3747</v>
      </c>
      <c r="H5464" s="220"/>
      <c r="I5464" s="221"/>
      <c r="J5464" s="221">
        <f t="shared" si="392"/>
        <v>0</v>
      </c>
      <c r="K5464" s="221"/>
      <c r="L5464" s="221"/>
      <c r="M5464" s="221">
        <f t="shared" si="393"/>
        <v>0</v>
      </c>
      <c r="N5464" s="722"/>
      <c r="O5464" s="115"/>
      <c r="P5464" s="98"/>
      <c r="Q5464" s="98"/>
      <c r="R5464" s="98"/>
      <c r="S5464" s="98"/>
      <c r="T5464" s="98"/>
      <c r="U5464" s="98"/>
      <c r="V5464" s="98"/>
      <c r="W5464" s="98"/>
      <c r="X5464" s="98"/>
      <c r="Y5464" s="98"/>
      <c r="Z5464" s="98"/>
      <c r="AA5464" s="98"/>
      <c r="AB5464" s="98"/>
      <c r="AC5464" s="98"/>
    </row>
    <row r="5465" spans="1:29" s="80" customFormat="1" hidden="1" x14ac:dyDescent="0.25">
      <c r="A5465" s="217"/>
      <c r="B5465" s="217"/>
      <c r="C5465" s="218"/>
      <c r="D5465" s="217"/>
      <c r="E5465" s="219"/>
      <c r="F5465" s="233">
        <v>611</v>
      </c>
      <c r="G5465" s="494" t="s">
        <v>3654</v>
      </c>
      <c r="H5465" s="220"/>
      <c r="I5465" s="221"/>
      <c r="J5465" s="221">
        <f t="shared" si="392"/>
        <v>0</v>
      </c>
      <c r="K5465" s="221"/>
      <c r="L5465" s="221"/>
      <c r="M5465" s="221">
        <f t="shared" si="393"/>
        <v>0</v>
      </c>
      <c r="N5465" s="722"/>
      <c r="O5465" s="115"/>
      <c r="P5465" s="98"/>
      <c r="Q5465" s="98"/>
      <c r="R5465" s="98"/>
      <c r="S5465" s="98"/>
      <c r="T5465" s="98"/>
      <c r="U5465" s="98"/>
      <c r="V5465" s="98"/>
      <c r="W5465" s="98"/>
      <c r="X5465" s="98"/>
      <c r="Y5465" s="98"/>
      <c r="Z5465" s="98"/>
      <c r="AA5465" s="98"/>
      <c r="AB5465" s="98"/>
      <c r="AC5465" s="98"/>
    </row>
    <row r="5466" spans="1:29" s="80" customFormat="1" hidden="1" x14ac:dyDescent="0.25">
      <c r="A5466" s="217"/>
      <c r="B5466" s="217"/>
      <c r="C5466" s="218"/>
      <c r="D5466" s="217"/>
      <c r="E5466" s="219"/>
      <c r="F5466" s="233">
        <v>620</v>
      </c>
      <c r="G5466" s="494" t="s">
        <v>73</v>
      </c>
      <c r="H5466" s="220"/>
      <c r="I5466" s="221"/>
      <c r="J5466" s="221">
        <f t="shared" si="392"/>
        <v>0</v>
      </c>
      <c r="K5466" s="221"/>
      <c r="L5466" s="221"/>
      <c r="M5466" s="221">
        <f t="shared" si="393"/>
        <v>0</v>
      </c>
      <c r="N5466" s="722"/>
      <c r="O5466" s="115"/>
      <c r="P5466" s="98"/>
      <c r="Q5466" s="98"/>
      <c r="R5466" s="98"/>
      <c r="S5466" s="98"/>
      <c r="T5466" s="98"/>
      <c r="U5466" s="98"/>
      <c r="V5466" s="98"/>
      <c r="W5466" s="98"/>
      <c r="X5466" s="98"/>
      <c r="Y5466" s="98"/>
      <c r="Z5466" s="98"/>
      <c r="AA5466" s="98"/>
      <c r="AB5466" s="98"/>
      <c r="AC5466" s="98"/>
    </row>
    <row r="5467" spans="1:29" s="80" customFormat="1" hidden="1" x14ac:dyDescent="0.25">
      <c r="A5467" s="217"/>
      <c r="B5467" s="217"/>
      <c r="C5467" s="218"/>
      <c r="D5467" s="217"/>
      <c r="E5467" s="234"/>
      <c r="F5467" s="233"/>
      <c r="G5467" s="496" t="s">
        <v>4300</v>
      </c>
      <c r="H5467" s="235"/>
      <c r="I5467" s="236"/>
      <c r="J5467" s="237"/>
      <c r="K5467" s="237"/>
      <c r="L5467" s="237"/>
      <c r="M5467" s="237"/>
      <c r="N5467" s="723"/>
      <c r="O5467" s="115"/>
      <c r="P5467" s="98"/>
      <c r="Q5467" s="98"/>
      <c r="R5467" s="98"/>
      <c r="S5467" s="98"/>
      <c r="T5467" s="98"/>
      <c r="U5467" s="98"/>
      <c r="V5467" s="98"/>
      <c r="W5467" s="98"/>
      <c r="X5467" s="98"/>
      <c r="Y5467" s="98"/>
      <c r="Z5467" s="98"/>
      <c r="AA5467" s="98"/>
      <c r="AB5467" s="98"/>
      <c r="AC5467" s="98"/>
    </row>
    <row r="5468" spans="1:29" s="80" customFormat="1" ht="15" hidden="1" customHeight="1" x14ac:dyDescent="0.25">
      <c r="A5468" s="217"/>
      <c r="B5468" s="217"/>
      <c r="C5468" s="218"/>
      <c r="D5468" s="217"/>
      <c r="E5468" s="219"/>
      <c r="F5468" s="238" t="s">
        <v>219</v>
      </c>
      <c r="G5468" s="497" t="s">
        <v>220</v>
      </c>
      <c r="H5468" s="220">
        <f>SUM(H5407:H5466)</f>
        <v>0</v>
      </c>
      <c r="I5468" s="221"/>
      <c r="J5468" s="221">
        <f t="shared" ref="J5468:J5483" si="394">SUM(H5468:I5468)</f>
        <v>0</v>
      </c>
      <c r="K5468" s="221">
        <f>SUM(K5407:K5466)</f>
        <v>0</v>
      </c>
      <c r="L5468" s="221"/>
      <c r="M5468" s="221">
        <f t="shared" ref="M5468:M5483" si="395">SUM(K5468:L5468)</f>
        <v>0</v>
      </c>
      <c r="N5468" s="722"/>
      <c r="O5468" s="115"/>
      <c r="P5468" s="98"/>
      <c r="Q5468" s="98"/>
      <c r="R5468" s="98"/>
      <c r="S5468" s="98"/>
      <c r="T5468" s="98"/>
      <c r="U5468" s="98"/>
      <c r="V5468" s="98"/>
      <c r="W5468" s="98"/>
      <c r="X5468" s="98"/>
      <c r="Y5468" s="98"/>
      <c r="Z5468" s="98"/>
      <c r="AA5468" s="98"/>
      <c r="AB5468" s="98"/>
      <c r="AC5468" s="98"/>
    </row>
    <row r="5469" spans="1:29" s="80" customFormat="1" hidden="1" x14ac:dyDescent="0.25">
      <c r="A5469" s="217"/>
      <c r="B5469" s="217"/>
      <c r="C5469" s="218"/>
      <c r="D5469" s="217"/>
      <c r="E5469" s="219"/>
      <c r="F5469" s="238" t="s">
        <v>221</v>
      </c>
      <c r="G5469" s="497" t="s">
        <v>222</v>
      </c>
      <c r="H5469" s="220"/>
      <c r="I5469" s="221"/>
      <c r="J5469" s="221">
        <f t="shared" si="394"/>
        <v>0</v>
      </c>
      <c r="K5469" s="221"/>
      <c r="L5469" s="221"/>
      <c r="M5469" s="221">
        <f t="shared" si="395"/>
        <v>0</v>
      </c>
      <c r="N5469" s="722"/>
      <c r="O5469" s="115"/>
      <c r="P5469" s="98"/>
      <c r="Q5469" s="98"/>
      <c r="R5469" s="98"/>
      <c r="S5469" s="98"/>
      <c r="T5469" s="98"/>
      <c r="U5469" s="98"/>
      <c r="V5469" s="98"/>
      <c r="W5469" s="98"/>
      <c r="X5469" s="98"/>
      <c r="Y5469" s="98"/>
      <c r="Z5469" s="98"/>
      <c r="AA5469" s="98"/>
      <c r="AB5469" s="98"/>
      <c r="AC5469" s="98"/>
    </row>
    <row r="5470" spans="1:29" s="80" customFormat="1" hidden="1" x14ac:dyDescent="0.25">
      <c r="A5470" s="217"/>
      <c r="B5470" s="217"/>
      <c r="C5470" s="218"/>
      <c r="D5470" s="217"/>
      <c r="E5470" s="219"/>
      <c r="F5470" s="238" t="s">
        <v>223</v>
      </c>
      <c r="G5470" s="497" t="s">
        <v>224</v>
      </c>
      <c r="H5470" s="220"/>
      <c r="I5470" s="221"/>
      <c r="J5470" s="221">
        <f t="shared" si="394"/>
        <v>0</v>
      </c>
      <c r="K5470" s="221"/>
      <c r="L5470" s="221"/>
      <c r="M5470" s="221">
        <f t="shared" si="395"/>
        <v>0</v>
      </c>
      <c r="N5470" s="722"/>
      <c r="O5470" s="115"/>
      <c r="P5470" s="98"/>
      <c r="Q5470" s="98"/>
      <c r="R5470" s="98"/>
      <c r="S5470" s="98"/>
      <c r="T5470" s="98"/>
      <c r="U5470" s="98"/>
      <c r="V5470" s="98"/>
      <c r="W5470" s="98"/>
      <c r="X5470" s="98"/>
      <c r="Y5470" s="98"/>
      <c r="Z5470" s="98"/>
      <c r="AA5470" s="98"/>
      <c r="AB5470" s="98"/>
      <c r="AC5470" s="98"/>
    </row>
    <row r="5471" spans="1:29" s="80" customFormat="1" hidden="1" x14ac:dyDescent="0.25">
      <c r="A5471" s="217"/>
      <c r="B5471" s="217"/>
      <c r="C5471" s="218"/>
      <c r="D5471" s="217"/>
      <c r="E5471" s="219"/>
      <c r="F5471" s="238" t="s">
        <v>225</v>
      </c>
      <c r="G5471" s="497" t="s">
        <v>226</v>
      </c>
      <c r="H5471" s="220"/>
      <c r="I5471" s="221"/>
      <c r="J5471" s="221">
        <f t="shared" si="394"/>
        <v>0</v>
      </c>
      <c r="K5471" s="221"/>
      <c r="L5471" s="221"/>
      <c r="M5471" s="221">
        <f t="shared" si="395"/>
        <v>0</v>
      </c>
      <c r="N5471" s="722"/>
      <c r="O5471" s="115"/>
      <c r="P5471" s="98"/>
      <c r="Q5471" s="98"/>
      <c r="R5471" s="98"/>
      <c r="S5471" s="98"/>
      <c r="T5471" s="98"/>
      <c r="U5471" s="98"/>
      <c r="V5471" s="98"/>
      <c r="W5471" s="98"/>
      <c r="X5471" s="98"/>
      <c r="Y5471" s="98"/>
      <c r="Z5471" s="98"/>
      <c r="AA5471" s="98"/>
      <c r="AB5471" s="98"/>
      <c r="AC5471" s="98"/>
    </row>
    <row r="5472" spans="1:29" s="80" customFormat="1" hidden="1" x14ac:dyDescent="0.25">
      <c r="A5472" s="217"/>
      <c r="B5472" s="217"/>
      <c r="C5472" s="218"/>
      <c r="D5472" s="217"/>
      <c r="E5472" s="219"/>
      <c r="F5472" s="238" t="s">
        <v>227</v>
      </c>
      <c r="G5472" s="497" t="s">
        <v>228</v>
      </c>
      <c r="H5472" s="220"/>
      <c r="I5472" s="221"/>
      <c r="J5472" s="221">
        <f t="shared" si="394"/>
        <v>0</v>
      </c>
      <c r="K5472" s="221"/>
      <c r="L5472" s="221"/>
      <c r="M5472" s="221">
        <f t="shared" si="395"/>
        <v>0</v>
      </c>
      <c r="N5472" s="722"/>
      <c r="O5472" s="115"/>
      <c r="P5472" s="98"/>
      <c r="Q5472" s="98"/>
      <c r="R5472" s="98"/>
      <c r="S5472" s="98"/>
      <c r="T5472" s="98"/>
      <c r="U5472" s="98"/>
      <c r="V5472" s="98"/>
      <c r="W5472" s="98"/>
      <c r="X5472" s="98"/>
      <c r="Y5472" s="98"/>
      <c r="Z5472" s="98"/>
      <c r="AA5472" s="98"/>
      <c r="AB5472" s="98"/>
      <c r="AC5472" s="98"/>
    </row>
    <row r="5473" spans="1:29" s="80" customFormat="1" hidden="1" x14ac:dyDescent="0.25">
      <c r="A5473" s="217"/>
      <c r="B5473" s="217"/>
      <c r="C5473" s="218"/>
      <c r="D5473" s="217"/>
      <c r="E5473" s="219"/>
      <c r="F5473" s="238" t="s">
        <v>229</v>
      </c>
      <c r="G5473" s="497" t="s">
        <v>230</v>
      </c>
      <c r="H5473" s="220"/>
      <c r="I5473" s="221"/>
      <c r="J5473" s="221">
        <f t="shared" si="394"/>
        <v>0</v>
      </c>
      <c r="K5473" s="221"/>
      <c r="L5473" s="221"/>
      <c r="M5473" s="221">
        <f t="shared" si="395"/>
        <v>0</v>
      </c>
      <c r="N5473" s="722"/>
      <c r="O5473" s="115"/>
      <c r="P5473" s="98"/>
      <c r="Q5473" s="98"/>
      <c r="R5473" s="98"/>
      <c r="S5473" s="98"/>
      <c r="T5473" s="98"/>
      <c r="U5473" s="98"/>
      <c r="V5473" s="98"/>
      <c r="W5473" s="98"/>
      <c r="X5473" s="98"/>
      <c r="Y5473" s="98"/>
      <c r="Z5473" s="98"/>
      <c r="AA5473" s="98"/>
      <c r="AB5473" s="98"/>
      <c r="AC5473" s="98"/>
    </row>
    <row r="5474" spans="1:29" s="80" customFormat="1" hidden="1" x14ac:dyDescent="0.25">
      <c r="A5474" s="217"/>
      <c r="B5474" s="217"/>
      <c r="C5474" s="218"/>
      <c r="D5474" s="217"/>
      <c r="E5474" s="219"/>
      <c r="F5474" s="238" t="s">
        <v>231</v>
      </c>
      <c r="G5474" s="497" t="s">
        <v>4115</v>
      </c>
      <c r="H5474" s="220"/>
      <c r="I5474" s="221"/>
      <c r="J5474" s="221">
        <f t="shared" si="394"/>
        <v>0</v>
      </c>
      <c r="K5474" s="221"/>
      <c r="L5474" s="221"/>
      <c r="M5474" s="221">
        <f t="shared" si="395"/>
        <v>0</v>
      </c>
      <c r="N5474" s="722"/>
      <c r="O5474" s="115"/>
      <c r="P5474" s="98"/>
      <c r="Q5474" s="98"/>
      <c r="R5474" s="98"/>
      <c r="S5474" s="98"/>
      <c r="T5474" s="98"/>
      <c r="U5474" s="98"/>
      <c r="V5474" s="98"/>
      <c r="W5474" s="98"/>
      <c r="X5474" s="98"/>
      <c r="Y5474" s="98"/>
      <c r="Z5474" s="98"/>
      <c r="AA5474" s="98"/>
      <c r="AB5474" s="98"/>
      <c r="AC5474" s="98"/>
    </row>
    <row r="5475" spans="1:29" s="80" customFormat="1" hidden="1" x14ac:dyDescent="0.25">
      <c r="A5475" s="217"/>
      <c r="B5475" s="217"/>
      <c r="C5475" s="218"/>
      <c r="D5475" s="217"/>
      <c r="E5475" s="219"/>
      <c r="F5475" s="238" t="s">
        <v>232</v>
      </c>
      <c r="G5475" s="497" t="s">
        <v>4114</v>
      </c>
      <c r="H5475" s="220"/>
      <c r="I5475" s="221"/>
      <c r="J5475" s="221">
        <f t="shared" si="394"/>
        <v>0</v>
      </c>
      <c r="K5475" s="221"/>
      <c r="L5475" s="221"/>
      <c r="M5475" s="221">
        <f t="shared" si="395"/>
        <v>0</v>
      </c>
      <c r="N5475" s="722"/>
      <c r="O5475" s="115"/>
      <c r="P5475" s="98"/>
      <c r="Q5475" s="98"/>
      <c r="R5475" s="98"/>
      <c r="S5475" s="98"/>
      <c r="T5475" s="98"/>
      <c r="U5475" s="98"/>
      <c r="V5475" s="98"/>
      <c r="W5475" s="98"/>
      <c r="X5475" s="98"/>
      <c r="Y5475" s="98"/>
      <c r="Z5475" s="98"/>
      <c r="AA5475" s="98"/>
      <c r="AB5475" s="98"/>
      <c r="AC5475" s="98"/>
    </row>
    <row r="5476" spans="1:29" s="80" customFormat="1" hidden="1" x14ac:dyDescent="0.25">
      <c r="A5476" s="217"/>
      <c r="B5476" s="217"/>
      <c r="C5476" s="218"/>
      <c r="D5476" s="217"/>
      <c r="E5476" s="219"/>
      <c r="F5476" s="238" t="s">
        <v>233</v>
      </c>
      <c r="G5476" s="497" t="s">
        <v>42</v>
      </c>
      <c r="H5476" s="220"/>
      <c r="I5476" s="221"/>
      <c r="J5476" s="221">
        <f t="shared" si="394"/>
        <v>0</v>
      </c>
      <c r="K5476" s="221"/>
      <c r="L5476" s="221"/>
      <c r="M5476" s="221">
        <f t="shared" si="395"/>
        <v>0</v>
      </c>
      <c r="N5476" s="722"/>
      <c r="O5476" s="115"/>
      <c r="P5476" s="98"/>
      <c r="Q5476" s="98"/>
      <c r="R5476" s="98"/>
      <c r="S5476" s="98"/>
      <c r="T5476" s="98"/>
      <c r="U5476" s="98"/>
      <c r="V5476" s="98"/>
      <c r="W5476" s="98"/>
      <c r="X5476" s="98"/>
      <c r="Y5476" s="98"/>
      <c r="Z5476" s="98"/>
      <c r="AA5476" s="98"/>
      <c r="AB5476" s="98"/>
      <c r="AC5476" s="98"/>
    </row>
    <row r="5477" spans="1:29" s="80" customFormat="1" hidden="1" x14ac:dyDescent="0.25">
      <c r="A5477" s="217"/>
      <c r="B5477" s="217"/>
      <c r="C5477" s="218"/>
      <c r="D5477" s="217"/>
      <c r="E5477" s="219"/>
      <c r="F5477" s="238" t="s">
        <v>234</v>
      </c>
      <c r="G5477" s="497" t="s">
        <v>235</v>
      </c>
      <c r="H5477" s="220"/>
      <c r="I5477" s="221"/>
      <c r="J5477" s="221">
        <f t="shared" si="394"/>
        <v>0</v>
      </c>
      <c r="K5477" s="221"/>
      <c r="L5477" s="221"/>
      <c r="M5477" s="221">
        <f t="shared" si="395"/>
        <v>0</v>
      </c>
      <c r="N5477" s="722"/>
      <c r="O5477" s="115"/>
      <c r="P5477" s="98"/>
      <c r="Q5477" s="98"/>
      <c r="R5477" s="98"/>
      <c r="S5477" s="98"/>
      <c r="T5477" s="98"/>
      <c r="U5477" s="98"/>
      <c r="V5477" s="98"/>
      <c r="W5477" s="98"/>
      <c r="X5477" s="98"/>
      <c r="Y5477" s="98"/>
      <c r="Z5477" s="98"/>
      <c r="AA5477" s="98"/>
      <c r="AB5477" s="98"/>
      <c r="AC5477" s="98"/>
    </row>
    <row r="5478" spans="1:29" s="80" customFormat="1" hidden="1" x14ac:dyDescent="0.25">
      <c r="A5478" s="217"/>
      <c r="B5478" s="217"/>
      <c r="C5478" s="218"/>
      <c r="D5478" s="217"/>
      <c r="E5478" s="219"/>
      <c r="F5478" s="238" t="s">
        <v>236</v>
      </c>
      <c r="G5478" s="497" t="s">
        <v>237</v>
      </c>
      <c r="H5478" s="220"/>
      <c r="I5478" s="221"/>
      <c r="J5478" s="221">
        <f t="shared" si="394"/>
        <v>0</v>
      </c>
      <c r="K5478" s="221"/>
      <c r="L5478" s="221"/>
      <c r="M5478" s="221">
        <f t="shared" si="395"/>
        <v>0</v>
      </c>
      <c r="N5478" s="722"/>
      <c r="O5478" s="115"/>
      <c r="P5478" s="98"/>
      <c r="Q5478" s="98"/>
      <c r="R5478" s="98"/>
      <c r="S5478" s="98"/>
      <c r="T5478" s="98"/>
      <c r="U5478" s="98"/>
      <c r="V5478" s="98"/>
      <c r="W5478" s="98"/>
      <c r="X5478" s="98"/>
      <c r="Y5478" s="98"/>
      <c r="Z5478" s="98"/>
      <c r="AA5478" s="98"/>
      <c r="AB5478" s="98"/>
      <c r="AC5478" s="98"/>
    </row>
    <row r="5479" spans="1:29" s="80" customFormat="1" ht="30" hidden="1" x14ac:dyDescent="0.25">
      <c r="A5479" s="217"/>
      <c r="B5479" s="217"/>
      <c r="C5479" s="218"/>
      <c r="D5479" s="217"/>
      <c r="E5479" s="219"/>
      <c r="F5479" s="238" t="s">
        <v>238</v>
      </c>
      <c r="G5479" s="497" t="s">
        <v>239</v>
      </c>
      <c r="H5479" s="220"/>
      <c r="I5479" s="221"/>
      <c r="J5479" s="221">
        <f t="shared" si="394"/>
        <v>0</v>
      </c>
      <c r="K5479" s="221"/>
      <c r="L5479" s="221"/>
      <c r="M5479" s="221">
        <f t="shared" si="395"/>
        <v>0</v>
      </c>
      <c r="N5479" s="722"/>
      <c r="O5479" s="115"/>
      <c r="P5479" s="98"/>
      <c r="Q5479" s="98"/>
      <c r="R5479" s="98"/>
      <c r="S5479" s="98"/>
      <c r="T5479" s="98"/>
      <c r="U5479" s="98"/>
      <c r="V5479" s="98"/>
      <c r="W5479" s="98"/>
      <c r="X5479" s="98"/>
      <c r="Y5479" s="98"/>
      <c r="Z5479" s="98"/>
      <c r="AA5479" s="98"/>
      <c r="AB5479" s="98"/>
      <c r="AC5479" s="98"/>
    </row>
    <row r="5480" spans="1:29" s="80" customFormat="1" hidden="1" x14ac:dyDescent="0.25">
      <c r="A5480" s="217"/>
      <c r="B5480" s="217"/>
      <c r="C5480" s="218"/>
      <c r="D5480" s="217"/>
      <c r="E5480" s="219"/>
      <c r="F5480" s="238" t="s">
        <v>240</v>
      </c>
      <c r="G5480" s="497" t="s">
        <v>241</v>
      </c>
      <c r="H5480" s="220"/>
      <c r="I5480" s="221"/>
      <c r="J5480" s="221">
        <f t="shared" si="394"/>
        <v>0</v>
      </c>
      <c r="K5480" s="221"/>
      <c r="L5480" s="221"/>
      <c r="M5480" s="221">
        <f t="shared" si="395"/>
        <v>0</v>
      </c>
      <c r="N5480" s="722"/>
      <c r="O5480" s="115"/>
      <c r="P5480" s="98"/>
      <c r="Q5480" s="98"/>
      <c r="R5480" s="98"/>
      <c r="S5480" s="98"/>
      <c r="T5480" s="98"/>
      <c r="U5480" s="98"/>
      <c r="V5480" s="98"/>
      <c r="W5480" s="98"/>
      <c r="X5480" s="98"/>
      <c r="Y5480" s="98"/>
      <c r="Z5480" s="98"/>
      <c r="AA5480" s="98"/>
      <c r="AB5480" s="98"/>
      <c r="AC5480" s="98"/>
    </row>
    <row r="5481" spans="1:29" s="80" customFormat="1" ht="30" hidden="1" x14ac:dyDescent="0.25">
      <c r="A5481" s="217"/>
      <c r="B5481" s="217"/>
      <c r="C5481" s="218"/>
      <c r="D5481" s="217"/>
      <c r="E5481" s="219"/>
      <c r="F5481" s="238" t="s">
        <v>242</v>
      </c>
      <c r="G5481" s="497" t="s">
        <v>243</v>
      </c>
      <c r="H5481" s="220"/>
      <c r="I5481" s="221"/>
      <c r="J5481" s="221">
        <f t="shared" si="394"/>
        <v>0</v>
      </c>
      <c r="K5481" s="221"/>
      <c r="L5481" s="221"/>
      <c r="M5481" s="221">
        <f t="shared" si="395"/>
        <v>0</v>
      </c>
      <c r="N5481" s="722"/>
      <c r="O5481" s="115"/>
      <c r="P5481" s="98"/>
      <c r="Q5481" s="98"/>
      <c r="R5481" s="98"/>
      <c r="S5481" s="98"/>
      <c r="T5481" s="98"/>
      <c r="U5481" s="98"/>
      <c r="V5481" s="98"/>
      <c r="W5481" s="98"/>
      <c r="X5481" s="98"/>
      <c r="Y5481" s="98"/>
      <c r="Z5481" s="98"/>
      <c r="AA5481" s="98"/>
      <c r="AB5481" s="98"/>
      <c r="AC5481" s="98"/>
    </row>
    <row r="5482" spans="1:29" s="80" customFormat="1" hidden="1" x14ac:dyDescent="0.25">
      <c r="A5482" s="217"/>
      <c r="B5482" s="217"/>
      <c r="C5482" s="218"/>
      <c r="D5482" s="217"/>
      <c r="E5482" s="219"/>
      <c r="F5482" s="238" t="s">
        <v>244</v>
      </c>
      <c r="G5482" s="497" t="s">
        <v>245</v>
      </c>
      <c r="H5482" s="220"/>
      <c r="I5482" s="221"/>
      <c r="J5482" s="221">
        <f t="shared" si="394"/>
        <v>0</v>
      </c>
      <c r="K5482" s="221"/>
      <c r="L5482" s="221"/>
      <c r="M5482" s="221">
        <f t="shared" si="395"/>
        <v>0</v>
      </c>
      <c r="N5482" s="722"/>
      <c r="O5482" s="115"/>
      <c r="P5482" s="98"/>
      <c r="Q5482" s="98"/>
      <c r="R5482" s="98"/>
      <c r="S5482" s="98"/>
      <c r="T5482" s="98"/>
      <c r="U5482" s="98"/>
      <c r="V5482" s="98"/>
      <c r="W5482" s="98"/>
      <c r="X5482" s="98"/>
      <c r="Y5482" s="98"/>
      <c r="Z5482" s="98"/>
      <c r="AA5482" s="98"/>
      <c r="AB5482" s="98"/>
      <c r="AC5482" s="98"/>
    </row>
    <row r="5483" spans="1:29" s="80" customFormat="1" hidden="1" x14ac:dyDescent="0.25">
      <c r="A5483" s="217"/>
      <c r="B5483" s="217"/>
      <c r="C5483" s="218"/>
      <c r="D5483" s="217"/>
      <c r="E5483" s="219"/>
      <c r="F5483" s="238" t="s">
        <v>246</v>
      </c>
      <c r="G5483" s="497" t="s">
        <v>247</v>
      </c>
      <c r="H5483" s="220"/>
      <c r="I5483" s="221"/>
      <c r="J5483" s="221">
        <f t="shared" si="394"/>
        <v>0</v>
      </c>
      <c r="K5483" s="221"/>
      <c r="L5483" s="221"/>
      <c r="M5483" s="221">
        <f t="shared" si="395"/>
        <v>0</v>
      </c>
      <c r="N5483" s="722"/>
      <c r="O5483" s="115"/>
      <c r="P5483" s="98"/>
      <c r="Q5483" s="98"/>
      <c r="R5483" s="98"/>
      <c r="S5483" s="98"/>
      <c r="T5483" s="98"/>
      <c r="U5483" s="98"/>
      <c r="V5483" s="98"/>
      <c r="W5483" s="98"/>
      <c r="X5483" s="98"/>
      <c r="Y5483" s="98"/>
      <c r="Z5483" s="98"/>
      <c r="AA5483" s="98"/>
      <c r="AB5483" s="98"/>
      <c r="AC5483" s="98"/>
    </row>
    <row r="5484" spans="1:29" s="80" customFormat="1" ht="14.25" hidden="1" customHeight="1" x14ac:dyDescent="0.25">
      <c r="A5484" s="217"/>
      <c r="B5484" s="217"/>
      <c r="C5484" s="218"/>
      <c r="D5484" s="217"/>
      <c r="E5484" s="219"/>
      <c r="F5484" s="217"/>
      <c r="G5484" s="511" t="s">
        <v>4301</v>
      </c>
      <c r="H5484" s="239">
        <f>SUM(H5468:H5483)</f>
        <v>0</v>
      </c>
      <c r="I5484" s="240">
        <f>SUM(I5469:I5483)</f>
        <v>0</v>
      </c>
      <c r="J5484" s="240">
        <f>SUM(J5468:J5483)</f>
        <v>0</v>
      </c>
      <c r="K5484" s="240">
        <f>SUM(K5468:K5483)</f>
        <v>0</v>
      </c>
      <c r="L5484" s="240">
        <f>SUM(L5469:L5483)</f>
        <v>0</v>
      </c>
      <c r="M5484" s="240">
        <f>SUM(M5468:M5483)</f>
        <v>0</v>
      </c>
      <c r="N5484" s="724"/>
      <c r="O5484" s="115"/>
      <c r="P5484" s="98"/>
      <c r="Q5484" s="98"/>
      <c r="R5484" s="98"/>
      <c r="S5484" s="98"/>
      <c r="T5484" s="98"/>
      <c r="U5484" s="98"/>
      <c r="V5484" s="98"/>
      <c r="W5484" s="98"/>
      <c r="X5484" s="98"/>
      <c r="Y5484" s="98"/>
      <c r="Z5484" s="98"/>
      <c r="AA5484" s="98"/>
      <c r="AB5484" s="98"/>
      <c r="AC5484" s="98"/>
    </row>
    <row r="5485" spans="1:29" s="80" customFormat="1" ht="27.75" hidden="1" customHeight="1" x14ac:dyDescent="0.25">
      <c r="A5485" s="217"/>
      <c r="B5485" s="217"/>
      <c r="C5485" s="218"/>
      <c r="D5485" s="217"/>
      <c r="E5485" s="234"/>
      <c r="F5485" s="233"/>
      <c r="G5485" s="499" t="s">
        <v>4536</v>
      </c>
      <c r="H5485" s="235"/>
      <c r="I5485" s="236"/>
      <c r="J5485" s="237"/>
      <c r="K5485" s="237"/>
      <c r="L5485" s="237"/>
      <c r="M5485" s="237"/>
      <c r="N5485" s="723"/>
      <c r="O5485" s="115"/>
      <c r="P5485" s="98"/>
      <c r="Q5485" s="98"/>
      <c r="R5485" s="98"/>
      <c r="S5485" s="98"/>
      <c r="T5485" s="98"/>
      <c r="U5485" s="98"/>
      <c r="V5485" s="98"/>
      <c r="W5485" s="98"/>
      <c r="X5485" s="98"/>
      <c r="Y5485" s="98"/>
      <c r="Z5485" s="98"/>
      <c r="AA5485" s="98"/>
      <c r="AB5485" s="98"/>
      <c r="AC5485" s="98"/>
    </row>
    <row r="5486" spans="1:29" s="80" customFormat="1" ht="16.5" hidden="1" customHeight="1" x14ac:dyDescent="0.25">
      <c r="A5486" s="217"/>
      <c r="B5486" s="217"/>
      <c r="C5486" s="218"/>
      <c r="D5486" s="217"/>
      <c r="E5486" s="219"/>
      <c r="F5486" s="238" t="s">
        <v>219</v>
      </c>
      <c r="G5486" s="497" t="s">
        <v>220</v>
      </c>
      <c r="H5486" s="220">
        <f>SUM(H5407:H5466)</f>
        <v>0</v>
      </c>
      <c r="I5486" s="221"/>
      <c r="J5486" s="221">
        <f>SUM(H5486:I5486)</f>
        <v>0</v>
      </c>
      <c r="K5486" s="221">
        <f>SUM(K5407:K5466)</f>
        <v>0</v>
      </c>
      <c r="L5486" s="221"/>
      <c r="M5486" s="221">
        <f>SUM(K5486:L5486)</f>
        <v>0</v>
      </c>
      <c r="N5486" s="722"/>
      <c r="O5486" s="115"/>
      <c r="P5486" s="98"/>
      <c r="Q5486" s="98"/>
      <c r="R5486" s="98"/>
      <c r="S5486" s="98"/>
      <c r="T5486" s="98"/>
      <c r="U5486" s="98"/>
      <c r="V5486" s="98"/>
      <c r="W5486" s="98"/>
      <c r="X5486" s="98"/>
      <c r="Y5486" s="98"/>
      <c r="Z5486" s="98"/>
      <c r="AA5486" s="98"/>
      <c r="AB5486" s="98"/>
      <c r="AC5486" s="98"/>
    </row>
    <row r="5487" spans="1:29" s="80" customFormat="1" hidden="1" x14ac:dyDescent="0.25">
      <c r="A5487" s="217"/>
      <c r="B5487" s="217"/>
      <c r="C5487" s="218"/>
      <c r="D5487" s="217"/>
      <c r="E5487" s="219"/>
      <c r="F5487" s="238" t="s">
        <v>221</v>
      </c>
      <c r="G5487" s="497" t="s">
        <v>222</v>
      </c>
      <c r="H5487" s="220"/>
      <c r="I5487" s="221"/>
      <c r="J5487" s="221">
        <f t="shared" ref="J5487:J5501" si="396">SUM(H5487:I5487)</f>
        <v>0</v>
      </c>
      <c r="K5487" s="221"/>
      <c r="L5487" s="221"/>
      <c r="M5487" s="221">
        <f t="shared" ref="M5487:M5501" si="397">SUM(K5487:L5487)</f>
        <v>0</v>
      </c>
      <c r="N5487" s="722"/>
      <c r="O5487" s="115"/>
      <c r="P5487" s="98"/>
      <c r="Q5487" s="98"/>
      <c r="R5487" s="98"/>
      <c r="S5487" s="98"/>
      <c r="T5487" s="98"/>
      <c r="U5487" s="98"/>
      <c r="V5487" s="98"/>
      <c r="W5487" s="98"/>
      <c r="X5487" s="98"/>
      <c r="Y5487" s="98"/>
      <c r="Z5487" s="98"/>
      <c r="AA5487" s="98"/>
      <c r="AB5487" s="98"/>
      <c r="AC5487" s="98"/>
    </row>
    <row r="5488" spans="1:29" s="80" customFormat="1" hidden="1" x14ac:dyDescent="0.25">
      <c r="A5488" s="217"/>
      <c r="B5488" s="217"/>
      <c r="C5488" s="218"/>
      <c r="D5488" s="217"/>
      <c r="E5488" s="219"/>
      <c r="F5488" s="238" t="s">
        <v>223</v>
      </c>
      <c r="G5488" s="497" t="s">
        <v>224</v>
      </c>
      <c r="H5488" s="220"/>
      <c r="I5488" s="221"/>
      <c r="J5488" s="221">
        <f t="shared" si="396"/>
        <v>0</v>
      </c>
      <c r="K5488" s="221"/>
      <c r="L5488" s="221"/>
      <c r="M5488" s="221">
        <f t="shared" si="397"/>
        <v>0</v>
      </c>
      <c r="N5488" s="722"/>
      <c r="O5488" s="115"/>
      <c r="P5488" s="98"/>
      <c r="Q5488" s="98"/>
      <c r="R5488" s="98"/>
      <c r="S5488" s="98"/>
      <c r="T5488" s="98"/>
      <c r="U5488" s="98"/>
      <c r="V5488" s="98"/>
      <c r="W5488" s="98"/>
      <c r="X5488" s="98"/>
      <c r="Y5488" s="98"/>
      <c r="Z5488" s="98"/>
      <c r="AA5488" s="98"/>
      <c r="AB5488" s="98"/>
      <c r="AC5488" s="98"/>
    </row>
    <row r="5489" spans="1:29" s="80" customFormat="1" hidden="1" x14ac:dyDescent="0.25">
      <c r="A5489" s="217"/>
      <c r="B5489" s="217"/>
      <c r="C5489" s="218"/>
      <c r="D5489" s="217"/>
      <c r="E5489" s="219"/>
      <c r="F5489" s="238" t="s">
        <v>225</v>
      </c>
      <c r="G5489" s="497" t="s">
        <v>226</v>
      </c>
      <c r="H5489" s="220"/>
      <c r="I5489" s="221"/>
      <c r="J5489" s="221">
        <f t="shared" si="396"/>
        <v>0</v>
      </c>
      <c r="K5489" s="221"/>
      <c r="L5489" s="221"/>
      <c r="M5489" s="221">
        <f t="shared" si="397"/>
        <v>0</v>
      </c>
      <c r="N5489" s="722"/>
      <c r="O5489" s="115"/>
      <c r="P5489" s="98"/>
      <c r="Q5489" s="98"/>
      <c r="R5489" s="98"/>
      <c r="S5489" s="98"/>
      <c r="T5489" s="98"/>
      <c r="U5489" s="98"/>
      <c r="V5489" s="98"/>
      <c r="W5489" s="98"/>
      <c r="X5489" s="98"/>
      <c r="Y5489" s="98"/>
      <c r="Z5489" s="98"/>
      <c r="AA5489" s="98"/>
      <c r="AB5489" s="98"/>
      <c r="AC5489" s="98"/>
    </row>
    <row r="5490" spans="1:29" s="80" customFormat="1" hidden="1" x14ac:dyDescent="0.25">
      <c r="A5490" s="217"/>
      <c r="B5490" s="217"/>
      <c r="C5490" s="218"/>
      <c r="D5490" s="217"/>
      <c r="E5490" s="219"/>
      <c r="F5490" s="238" t="s">
        <v>227</v>
      </c>
      <c r="G5490" s="497" t="s">
        <v>228</v>
      </c>
      <c r="H5490" s="220"/>
      <c r="I5490" s="221"/>
      <c r="J5490" s="221">
        <f t="shared" si="396"/>
        <v>0</v>
      </c>
      <c r="K5490" s="221"/>
      <c r="L5490" s="221"/>
      <c r="M5490" s="221">
        <f t="shared" si="397"/>
        <v>0</v>
      </c>
      <c r="N5490" s="722"/>
      <c r="O5490" s="115"/>
      <c r="P5490" s="98"/>
      <c r="Q5490" s="98"/>
      <c r="R5490" s="98"/>
      <c r="S5490" s="98"/>
      <c r="T5490" s="98"/>
      <c r="U5490" s="98"/>
      <c r="V5490" s="98"/>
      <c r="W5490" s="98"/>
      <c r="X5490" s="98"/>
      <c r="Y5490" s="98"/>
      <c r="Z5490" s="98"/>
      <c r="AA5490" s="98"/>
      <c r="AB5490" s="98"/>
      <c r="AC5490" s="98"/>
    </row>
    <row r="5491" spans="1:29" s="80" customFormat="1" hidden="1" x14ac:dyDescent="0.25">
      <c r="A5491" s="217"/>
      <c r="B5491" s="217"/>
      <c r="C5491" s="218"/>
      <c r="D5491" s="217"/>
      <c r="E5491" s="219"/>
      <c r="F5491" s="238" t="s">
        <v>229</v>
      </c>
      <c r="G5491" s="497" t="s">
        <v>230</v>
      </c>
      <c r="H5491" s="220"/>
      <c r="I5491" s="221"/>
      <c r="J5491" s="221">
        <f t="shared" si="396"/>
        <v>0</v>
      </c>
      <c r="K5491" s="221"/>
      <c r="L5491" s="221"/>
      <c r="M5491" s="221">
        <f t="shared" si="397"/>
        <v>0</v>
      </c>
      <c r="N5491" s="722"/>
      <c r="O5491" s="115"/>
      <c r="P5491" s="98"/>
      <c r="Q5491" s="98"/>
      <c r="R5491" s="98"/>
      <c r="S5491" s="98"/>
      <c r="T5491" s="98"/>
      <c r="U5491" s="98"/>
      <c r="V5491" s="98"/>
      <c r="W5491" s="98"/>
      <c r="X5491" s="98"/>
      <c r="Y5491" s="98"/>
      <c r="Z5491" s="98"/>
      <c r="AA5491" s="98"/>
      <c r="AB5491" s="98"/>
      <c r="AC5491" s="98"/>
    </row>
    <row r="5492" spans="1:29" s="80" customFormat="1" hidden="1" x14ac:dyDescent="0.25">
      <c r="A5492" s="217"/>
      <c r="B5492" s="217"/>
      <c r="C5492" s="218"/>
      <c r="D5492" s="217"/>
      <c r="E5492" s="219"/>
      <c r="F5492" s="238" t="s">
        <v>231</v>
      </c>
      <c r="G5492" s="497" t="s">
        <v>4115</v>
      </c>
      <c r="H5492" s="220"/>
      <c r="I5492" s="221"/>
      <c r="J5492" s="221">
        <f t="shared" si="396"/>
        <v>0</v>
      </c>
      <c r="K5492" s="221"/>
      <c r="L5492" s="221"/>
      <c r="M5492" s="221">
        <f t="shared" si="397"/>
        <v>0</v>
      </c>
      <c r="N5492" s="722"/>
      <c r="O5492" s="115"/>
      <c r="P5492" s="98"/>
      <c r="Q5492" s="98"/>
      <c r="R5492" s="98"/>
      <c r="S5492" s="98"/>
      <c r="T5492" s="98"/>
      <c r="U5492" s="98"/>
      <c r="V5492" s="98"/>
      <c r="W5492" s="98"/>
      <c r="X5492" s="98"/>
      <c r="Y5492" s="98"/>
      <c r="Z5492" s="98"/>
      <c r="AA5492" s="98"/>
      <c r="AB5492" s="98"/>
      <c r="AC5492" s="98"/>
    </row>
    <row r="5493" spans="1:29" s="80" customFormat="1" hidden="1" x14ac:dyDescent="0.25">
      <c r="A5493" s="217"/>
      <c r="B5493" s="217"/>
      <c r="C5493" s="218"/>
      <c r="D5493" s="217"/>
      <c r="E5493" s="219"/>
      <c r="F5493" s="238" t="s">
        <v>232</v>
      </c>
      <c r="G5493" s="497" t="s">
        <v>4114</v>
      </c>
      <c r="H5493" s="220"/>
      <c r="I5493" s="221"/>
      <c r="J5493" s="221">
        <f t="shared" si="396"/>
        <v>0</v>
      </c>
      <c r="K5493" s="221"/>
      <c r="L5493" s="221"/>
      <c r="M5493" s="221">
        <f t="shared" si="397"/>
        <v>0</v>
      </c>
      <c r="N5493" s="722"/>
      <c r="O5493" s="115"/>
      <c r="P5493" s="98"/>
      <c r="Q5493" s="98"/>
      <c r="R5493" s="98"/>
      <c r="S5493" s="98"/>
      <c r="T5493" s="98"/>
      <c r="U5493" s="98"/>
      <c r="V5493" s="98"/>
      <c r="W5493" s="98"/>
      <c r="X5493" s="98"/>
      <c r="Y5493" s="98"/>
      <c r="Z5493" s="98"/>
      <c r="AA5493" s="98"/>
      <c r="AB5493" s="98"/>
      <c r="AC5493" s="98"/>
    </row>
    <row r="5494" spans="1:29" s="80" customFormat="1" hidden="1" x14ac:dyDescent="0.25">
      <c r="A5494" s="217"/>
      <c r="B5494" s="217"/>
      <c r="C5494" s="218"/>
      <c r="D5494" s="217"/>
      <c r="E5494" s="219"/>
      <c r="F5494" s="238" t="s">
        <v>233</v>
      </c>
      <c r="G5494" s="497" t="s">
        <v>42</v>
      </c>
      <c r="H5494" s="220"/>
      <c r="I5494" s="221"/>
      <c r="J5494" s="221">
        <f t="shared" si="396"/>
        <v>0</v>
      </c>
      <c r="K5494" s="221"/>
      <c r="L5494" s="221"/>
      <c r="M5494" s="221">
        <f t="shared" si="397"/>
        <v>0</v>
      </c>
      <c r="N5494" s="722"/>
      <c r="O5494" s="115"/>
      <c r="P5494" s="98"/>
      <c r="Q5494" s="98"/>
      <c r="R5494" s="98"/>
      <c r="S5494" s="98"/>
      <c r="T5494" s="98"/>
      <c r="U5494" s="98"/>
      <c r="V5494" s="98"/>
      <c r="W5494" s="98"/>
      <c r="X5494" s="98"/>
      <c r="Y5494" s="98"/>
      <c r="Z5494" s="98"/>
      <c r="AA5494" s="98"/>
      <c r="AB5494" s="98"/>
      <c r="AC5494" s="98"/>
    </row>
    <row r="5495" spans="1:29" s="80" customFormat="1" hidden="1" x14ac:dyDescent="0.25">
      <c r="A5495" s="217"/>
      <c r="B5495" s="217"/>
      <c r="C5495" s="218"/>
      <c r="D5495" s="217"/>
      <c r="E5495" s="219"/>
      <c r="F5495" s="238" t="s">
        <v>234</v>
      </c>
      <c r="G5495" s="497" t="s">
        <v>235</v>
      </c>
      <c r="H5495" s="220"/>
      <c r="I5495" s="221"/>
      <c r="J5495" s="221">
        <f t="shared" si="396"/>
        <v>0</v>
      </c>
      <c r="K5495" s="221"/>
      <c r="L5495" s="221"/>
      <c r="M5495" s="221">
        <f t="shared" si="397"/>
        <v>0</v>
      </c>
      <c r="N5495" s="722"/>
      <c r="O5495" s="115"/>
      <c r="P5495" s="98"/>
      <c r="Q5495" s="98"/>
      <c r="R5495" s="98"/>
      <c r="S5495" s="98"/>
      <c r="T5495" s="98"/>
      <c r="U5495" s="98"/>
      <c r="V5495" s="98"/>
      <c r="W5495" s="98"/>
      <c r="X5495" s="98"/>
      <c r="Y5495" s="98"/>
      <c r="Z5495" s="98"/>
      <c r="AA5495" s="98"/>
      <c r="AB5495" s="98"/>
      <c r="AC5495" s="98"/>
    </row>
    <row r="5496" spans="1:29" s="80" customFormat="1" hidden="1" x14ac:dyDescent="0.25">
      <c r="A5496" s="217"/>
      <c r="B5496" s="217"/>
      <c r="C5496" s="218"/>
      <c r="D5496" s="217"/>
      <c r="E5496" s="219"/>
      <c r="F5496" s="238" t="s">
        <v>236</v>
      </c>
      <c r="G5496" s="497" t="s">
        <v>237</v>
      </c>
      <c r="H5496" s="220"/>
      <c r="I5496" s="221"/>
      <c r="J5496" s="221">
        <f t="shared" si="396"/>
        <v>0</v>
      </c>
      <c r="K5496" s="221"/>
      <c r="L5496" s="221"/>
      <c r="M5496" s="221">
        <f t="shared" si="397"/>
        <v>0</v>
      </c>
      <c r="N5496" s="722"/>
      <c r="O5496" s="115"/>
      <c r="P5496" s="98"/>
      <c r="Q5496" s="98"/>
      <c r="R5496" s="98"/>
      <c r="S5496" s="98"/>
      <c r="T5496" s="98"/>
      <c r="U5496" s="98"/>
      <c r="V5496" s="98"/>
      <c r="W5496" s="98"/>
      <c r="X5496" s="98"/>
      <c r="Y5496" s="98"/>
      <c r="Z5496" s="98"/>
      <c r="AA5496" s="98"/>
      <c r="AB5496" s="98"/>
      <c r="AC5496" s="98"/>
    </row>
    <row r="5497" spans="1:29" s="80" customFormat="1" ht="30" hidden="1" x14ac:dyDescent="0.25">
      <c r="A5497" s="217"/>
      <c r="B5497" s="217"/>
      <c r="C5497" s="218"/>
      <c r="D5497" s="217"/>
      <c r="E5497" s="219"/>
      <c r="F5497" s="238" t="s">
        <v>238</v>
      </c>
      <c r="G5497" s="497" t="s">
        <v>239</v>
      </c>
      <c r="H5497" s="220"/>
      <c r="I5497" s="221"/>
      <c r="J5497" s="221">
        <f t="shared" si="396"/>
        <v>0</v>
      </c>
      <c r="K5497" s="221"/>
      <c r="L5497" s="221"/>
      <c r="M5497" s="221">
        <f t="shared" si="397"/>
        <v>0</v>
      </c>
      <c r="N5497" s="722"/>
      <c r="O5497" s="115"/>
      <c r="P5497" s="98"/>
      <c r="Q5497" s="98"/>
      <c r="R5497" s="98"/>
      <c r="S5497" s="98"/>
      <c r="T5497" s="98"/>
      <c r="U5497" s="98"/>
      <c r="V5497" s="98"/>
      <c r="W5497" s="98"/>
      <c r="X5497" s="98"/>
      <c r="Y5497" s="98"/>
      <c r="Z5497" s="98"/>
      <c r="AA5497" s="98"/>
      <c r="AB5497" s="98"/>
      <c r="AC5497" s="98"/>
    </row>
    <row r="5498" spans="1:29" s="80" customFormat="1" hidden="1" x14ac:dyDescent="0.25">
      <c r="A5498" s="217"/>
      <c r="B5498" s="217"/>
      <c r="C5498" s="218"/>
      <c r="D5498" s="217"/>
      <c r="E5498" s="219"/>
      <c r="F5498" s="238" t="s">
        <v>240</v>
      </c>
      <c r="G5498" s="497" t="s">
        <v>241</v>
      </c>
      <c r="H5498" s="220"/>
      <c r="I5498" s="221"/>
      <c r="J5498" s="221">
        <f t="shared" si="396"/>
        <v>0</v>
      </c>
      <c r="K5498" s="221"/>
      <c r="L5498" s="221"/>
      <c r="M5498" s="221">
        <f t="shared" si="397"/>
        <v>0</v>
      </c>
      <c r="N5498" s="722"/>
      <c r="O5498" s="115"/>
      <c r="P5498" s="98"/>
      <c r="Q5498" s="98"/>
      <c r="R5498" s="98"/>
      <c r="S5498" s="98"/>
      <c r="T5498" s="98"/>
      <c r="U5498" s="98"/>
      <c r="V5498" s="98"/>
      <c r="W5498" s="98"/>
      <c r="X5498" s="98"/>
      <c r="Y5498" s="98"/>
      <c r="Z5498" s="98"/>
      <c r="AA5498" s="98"/>
      <c r="AB5498" s="98"/>
      <c r="AC5498" s="98"/>
    </row>
    <row r="5499" spans="1:29" s="80" customFormat="1" ht="30" hidden="1" x14ac:dyDescent="0.25">
      <c r="A5499" s="217"/>
      <c r="B5499" s="217"/>
      <c r="C5499" s="218"/>
      <c r="D5499" s="217"/>
      <c r="E5499" s="219"/>
      <c r="F5499" s="238" t="s">
        <v>242</v>
      </c>
      <c r="G5499" s="497" t="s">
        <v>243</v>
      </c>
      <c r="H5499" s="220"/>
      <c r="I5499" s="221"/>
      <c r="J5499" s="221">
        <f t="shared" si="396"/>
        <v>0</v>
      </c>
      <c r="K5499" s="221"/>
      <c r="L5499" s="221"/>
      <c r="M5499" s="221">
        <f t="shared" si="397"/>
        <v>0</v>
      </c>
      <c r="N5499" s="722"/>
      <c r="O5499" s="115"/>
      <c r="P5499" s="98"/>
      <c r="Q5499" s="98"/>
      <c r="R5499" s="98"/>
      <c r="S5499" s="98"/>
      <c r="T5499" s="98"/>
      <c r="U5499" s="98"/>
      <c r="V5499" s="98"/>
      <c r="W5499" s="98"/>
      <c r="X5499" s="98"/>
      <c r="Y5499" s="98"/>
      <c r="Z5499" s="98"/>
      <c r="AA5499" s="98"/>
      <c r="AB5499" s="98"/>
      <c r="AC5499" s="98"/>
    </row>
    <row r="5500" spans="1:29" s="80" customFormat="1" hidden="1" x14ac:dyDescent="0.25">
      <c r="A5500" s="217"/>
      <c r="B5500" s="217"/>
      <c r="C5500" s="218"/>
      <c r="D5500" s="217"/>
      <c r="E5500" s="219"/>
      <c r="F5500" s="238" t="s">
        <v>244</v>
      </c>
      <c r="G5500" s="497" t="s">
        <v>245</v>
      </c>
      <c r="H5500" s="220"/>
      <c r="I5500" s="221"/>
      <c r="J5500" s="221">
        <f t="shared" si="396"/>
        <v>0</v>
      </c>
      <c r="K5500" s="221"/>
      <c r="L5500" s="221"/>
      <c r="M5500" s="221">
        <f t="shared" si="397"/>
        <v>0</v>
      </c>
      <c r="N5500" s="722"/>
      <c r="O5500" s="115"/>
      <c r="P5500" s="98"/>
      <c r="Q5500" s="98"/>
      <c r="R5500" s="98"/>
      <c r="S5500" s="98"/>
      <c r="T5500" s="98"/>
      <c r="U5500" s="98"/>
      <c r="V5500" s="98"/>
      <c r="W5500" s="98"/>
      <c r="X5500" s="98"/>
      <c r="Y5500" s="98"/>
      <c r="Z5500" s="98"/>
      <c r="AA5500" s="98"/>
      <c r="AB5500" s="98"/>
      <c r="AC5500" s="98"/>
    </row>
    <row r="5501" spans="1:29" s="80" customFormat="1" hidden="1" x14ac:dyDescent="0.25">
      <c r="A5501" s="217"/>
      <c r="B5501" s="217"/>
      <c r="C5501" s="218"/>
      <c r="D5501" s="217"/>
      <c r="E5501" s="219"/>
      <c r="F5501" s="238" t="s">
        <v>246</v>
      </c>
      <c r="G5501" s="497" t="s">
        <v>247</v>
      </c>
      <c r="H5501" s="220"/>
      <c r="I5501" s="221"/>
      <c r="J5501" s="221">
        <f t="shared" si="396"/>
        <v>0</v>
      </c>
      <c r="K5501" s="221"/>
      <c r="L5501" s="221"/>
      <c r="M5501" s="221">
        <f t="shared" si="397"/>
        <v>0</v>
      </c>
      <c r="N5501" s="722"/>
      <c r="O5501" s="115"/>
      <c r="P5501" s="98"/>
      <c r="Q5501" s="98"/>
      <c r="R5501" s="98"/>
      <c r="S5501" s="98"/>
      <c r="T5501" s="98"/>
      <c r="U5501" s="98"/>
      <c r="V5501" s="98"/>
      <c r="W5501" s="98"/>
      <c r="X5501" s="98"/>
      <c r="Y5501" s="98"/>
      <c r="Z5501" s="98"/>
      <c r="AA5501" s="98"/>
      <c r="AB5501" s="98"/>
      <c r="AC5501" s="98"/>
    </row>
    <row r="5502" spans="1:29" s="80" customFormat="1" ht="14.25" hidden="1" customHeight="1" x14ac:dyDescent="0.25">
      <c r="A5502" s="217"/>
      <c r="B5502" s="217"/>
      <c r="C5502" s="218"/>
      <c r="D5502" s="217"/>
      <c r="E5502" s="219"/>
      <c r="F5502" s="217"/>
      <c r="G5502" s="498" t="s">
        <v>4537</v>
      </c>
      <c r="H5502" s="239">
        <f>SUM(H5486:H5501)</f>
        <v>0</v>
      </c>
      <c r="I5502" s="240">
        <f>SUM(I5487:I5501)</f>
        <v>0</v>
      </c>
      <c r="J5502" s="240">
        <f>SUM(J5486:J5501)</f>
        <v>0</v>
      </c>
      <c r="K5502" s="240">
        <f>SUM(K5486:K5501)</f>
        <v>0</v>
      </c>
      <c r="L5502" s="240">
        <f>SUM(L5487:L5501)</f>
        <v>0</v>
      </c>
      <c r="M5502" s="240">
        <f>SUM(M5486:M5501)</f>
        <v>0</v>
      </c>
      <c r="N5502" s="724"/>
      <c r="O5502" s="115"/>
      <c r="P5502" s="98"/>
      <c r="Q5502" s="98"/>
      <c r="R5502" s="98"/>
      <c r="S5502" s="98"/>
      <c r="T5502" s="98"/>
      <c r="U5502" s="98"/>
      <c r="V5502" s="98"/>
      <c r="W5502" s="98"/>
      <c r="X5502" s="98"/>
      <c r="Y5502" s="98"/>
      <c r="Z5502" s="98"/>
      <c r="AA5502" s="98"/>
      <c r="AB5502" s="98"/>
      <c r="AC5502" s="98"/>
    </row>
    <row r="5503" spans="1:29" s="80" customFormat="1" ht="15" hidden="1" customHeight="1" x14ac:dyDescent="0.25">
      <c r="A5503" s="217"/>
      <c r="B5503" s="251"/>
      <c r="C5503" s="256" t="s">
        <v>4005</v>
      </c>
      <c r="D5503" s="229"/>
      <c r="E5503" s="257"/>
      <c r="F5503" s="258"/>
      <c r="G5503" s="518" t="s">
        <v>4544</v>
      </c>
      <c r="H5503" s="253"/>
      <c r="I5503" s="254"/>
      <c r="J5503" s="267"/>
      <c r="K5503" s="267"/>
      <c r="L5503" s="267"/>
      <c r="M5503" s="267"/>
      <c r="N5503" s="733"/>
      <c r="O5503" s="115"/>
      <c r="P5503" s="98"/>
      <c r="Q5503" s="98"/>
      <c r="R5503" s="98"/>
      <c r="S5503" s="98"/>
      <c r="T5503" s="98"/>
      <c r="U5503" s="98"/>
      <c r="V5503" s="98"/>
      <c r="W5503" s="98"/>
      <c r="X5503" s="98"/>
      <c r="Y5503" s="98"/>
      <c r="Z5503" s="98"/>
      <c r="AA5503" s="98"/>
      <c r="AB5503" s="98"/>
      <c r="AC5503" s="98"/>
    </row>
    <row r="5504" spans="1:29" s="80" customFormat="1" ht="13.5" hidden="1" customHeight="1" x14ac:dyDescent="0.25">
      <c r="A5504" s="250"/>
      <c r="B5504" s="217"/>
      <c r="C5504" s="228"/>
      <c r="D5504" s="230">
        <v>540</v>
      </c>
      <c r="E5504" s="231"/>
      <c r="F5504" s="230"/>
      <c r="G5504" s="492" t="s">
        <v>4543</v>
      </c>
      <c r="H5504" s="220"/>
      <c r="I5504" s="221"/>
      <c r="J5504" s="221"/>
      <c r="K5504" s="221"/>
      <c r="L5504" s="221"/>
      <c r="M5504" s="221"/>
      <c r="N5504" s="722"/>
      <c r="O5504" s="115"/>
      <c r="P5504" s="98"/>
      <c r="Q5504" s="98"/>
      <c r="R5504" s="98"/>
      <c r="S5504" s="98"/>
      <c r="T5504" s="98"/>
      <c r="U5504" s="98"/>
      <c r="V5504" s="98"/>
      <c r="W5504" s="98"/>
      <c r="X5504" s="98"/>
      <c r="Y5504" s="98"/>
      <c r="Z5504" s="98"/>
      <c r="AA5504" s="98"/>
      <c r="AB5504" s="98"/>
      <c r="AC5504" s="98"/>
    </row>
    <row r="5505" spans="1:29" s="80" customFormat="1" hidden="1" x14ac:dyDescent="0.25">
      <c r="A5505" s="217"/>
      <c r="B5505" s="217"/>
      <c r="C5505" s="218"/>
      <c r="D5505" s="217"/>
      <c r="E5505" s="219"/>
      <c r="F5505" s="233">
        <v>411</v>
      </c>
      <c r="G5505" s="493" t="s">
        <v>3738</v>
      </c>
      <c r="H5505" s="220"/>
      <c r="I5505" s="221"/>
      <c r="J5505" s="221">
        <f>SUM(H5505:I5505)</f>
        <v>0</v>
      </c>
      <c r="K5505" s="221"/>
      <c r="L5505" s="221"/>
      <c r="M5505" s="221">
        <f>SUM(K5505:L5505)</f>
        <v>0</v>
      </c>
      <c r="N5505" s="722"/>
      <c r="O5505" s="115"/>
      <c r="P5505" s="98"/>
      <c r="Q5505" s="98"/>
      <c r="R5505" s="98"/>
      <c r="S5505" s="98"/>
      <c r="T5505" s="98"/>
      <c r="U5505" s="98"/>
      <c r="V5505" s="98"/>
      <c r="W5505" s="98"/>
      <c r="X5505" s="98"/>
      <c r="Y5505" s="98"/>
      <c r="Z5505" s="98"/>
      <c r="AA5505" s="98"/>
      <c r="AB5505" s="98"/>
      <c r="AC5505" s="98"/>
    </row>
    <row r="5506" spans="1:29" s="80" customFormat="1" hidden="1" x14ac:dyDescent="0.25">
      <c r="A5506" s="217"/>
      <c r="B5506" s="217"/>
      <c r="C5506" s="218"/>
      <c r="D5506" s="217"/>
      <c r="E5506" s="219"/>
      <c r="F5506" s="233">
        <v>412</v>
      </c>
      <c r="G5506" s="494" t="s">
        <v>3630</v>
      </c>
      <c r="H5506" s="220"/>
      <c r="I5506" s="221"/>
      <c r="J5506" s="221">
        <f t="shared" ref="J5506:J5564" si="398">SUM(H5506:I5506)</f>
        <v>0</v>
      </c>
      <c r="K5506" s="221"/>
      <c r="L5506" s="221"/>
      <c r="M5506" s="221">
        <f t="shared" ref="M5506:M5564" si="399">SUM(K5506:L5506)</f>
        <v>0</v>
      </c>
      <c r="N5506" s="722"/>
      <c r="O5506" s="115"/>
      <c r="P5506" s="98"/>
      <c r="Q5506" s="98"/>
      <c r="R5506" s="98"/>
      <c r="S5506" s="98"/>
      <c r="T5506" s="98"/>
      <c r="U5506" s="98"/>
      <c r="V5506" s="98"/>
      <c r="W5506" s="98"/>
      <c r="X5506" s="98"/>
      <c r="Y5506" s="98"/>
      <c r="Z5506" s="98"/>
      <c r="AA5506" s="98"/>
      <c r="AB5506" s="98"/>
      <c r="AC5506" s="98"/>
    </row>
    <row r="5507" spans="1:29" s="80" customFormat="1" hidden="1" x14ac:dyDescent="0.25">
      <c r="A5507" s="217"/>
      <c r="B5507" s="217"/>
      <c r="C5507" s="218"/>
      <c r="D5507" s="217"/>
      <c r="E5507" s="219"/>
      <c r="F5507" s="233">
        <v>413</v>
      </c>
      <c r="G5507" s="493" t="s">
        <v>3739</v>
      </c>
      <c r="H5507" s="220"/>
      <c r="I5507" s="221"/>
      <c r="J5507" s="221">
        <f t="shared" si="398"/>
        <v>0</v>
      </c>
      <c r="K5507" s="221"/>
      <c r="L5507" s="221"/>
      <c r="M5507" s="221">
        <f t="shared" si="399"/>
        <v>0</v>
      </c>
      <c r="N5507" s="722"/>
      <c r="O5507" s="115"/>
      <c r="P5507" s="98"/>
      <c r="Q5507" s="98"/>
      <c r="R5507" s="98"/>
      <c r="S5507" s="98"/>
      <c r="T5507" s="98"/>
      <c r="U5507" s="98"/>
      <c r="V5507" s="98"/>
      <c r="W5507" s="98"/>
      <c r="X5507" s="98"/>
      <c r="Y5507" s="98"/>
      <c r="Z5507" s="98"/>
      <c r="AA5507" s="98"/>
      <c r="AB5507" s="98"/>
      <c r="AC5507" s="98"/>
    </row>
    <row r="5508" spans="1:29" s="80" customFormat="1" hidden="1" x14ac:dyDescent="0.25">
      <c r="A5508" s="217"/>
      <c r="B5508" s="217"/>
      <c r="C5508" s="218"/>
      <c r="D5508" s="217"/>
      <c r="E5508" s="219"/>
      <c r="F5508" s="233">
        <v>414</v>
      </c>
      <c r="G5508" s="493" t="s">
        <v>3631</v>
      </c>
      <c r="H5508" s="220"/>
      <c r="I5508" s="221"/>
      <c r="J5508" s="221">
        <f t="shared" si="398"/>
        <v>0</v>
      </c>
      <c r="K5508" s="221"/>
      <c r="L5508" s="221"/>
      <c r="M5508" s="221">
        <f t="shared" si="399"/>
        <v>0</v>
      </c>
      <c r="N5508" s="722"/>
      <c r="O5508" s="115"/>
      <c r="P5508" s="98"/>
      <c r="Q5508" s="98"/>
      <c r="R5508" s="98"/>
      <c r="S5508" s="98"/>
      <c r="T5508" s="98"/>
      <c r="U5508" s="98"/>
      <c r="V5508" s="98"/>
      <c r="W5508" s="98"/>
      <c r="X5508" s="98"/>
      <c r="Y5508" s="98"/>
      <c r="Z5508" s="98"/>
      <c r="AA5508" s="98"/>
      <c r="AB5508" s="98"/>
      <c r="AC5508" s="98"/>
    </row>
    <row r="5509" spans="1:29" s="80" customFormat="1" hidden="1" x14ac:dyDescent="0.25">
      <c r="A5509" s="217"/>
      <c r="B5509" s="217"/>
      <c r="C5509" s="218"/>
      <c r="D5509" s="217"/>
      <c r="E5509" s="219"/>
      <c r="F5509" s="233">
        <v>415</v>
      </c>
      <c r="G5509" s="493" t="s">
        <v>3748</v>
      </c>
      <c r="H5509" s="220"/>
      <c r="I5509" s="221"/>
      <c r="J5509" s="221">
        <f t="shared" si="398"/>
        <v>0</v>
      </c>
      <c r="K5509" s="221"/>
      <c r="L5509" s="221"/>
      <c r="M5509" s="221">
        <f t="shared" si="399"/>
        <v>0</v>
      </c>
      <c r="N5509" s="722"/>
      <c r="O5509" s="115"/>
      <c r="P5509" s="98"/>
      <c r="Q5509" s="98"/>
      <c r="R5509" s="98"/>
      <c r="S5509" s="98"/>
      <c r="T5509" s="98"/>
      <c r="U5509" s="98"/>
      <c r="V5509" s="98"/>
      <c r="W5509" s="98"/>
      <c r="X5509" s="98"/>
      <c r="Y5509" s="98"/>
      <c r="Z5509" s="98"/>
      <c r="AA5509" s="98"/>
      <c r="AB5509" s="98"/>
      <c r="AC5509" s="98"/>
    </row>
    <row r="5510" spans="1:29" s="80" customFormat="1" hidden="1" x14ac:dyDescent="0.25">
      <c r="A5510" s="217"/>
      <c r="B5510" s="217"/>
      <c r="C5510" s="218"/>
      <c r="D5510" s="217"/>
      <c r="E5510" s="219"/>
      <c r="F5510" s="233">
        <v>416</v>
      </c>
      <c r="G5510" s="493" t="s">
        <v>3749</v>
      </c>
      <c r="H5510" s="220"/>
      <c r="I5510" s="221"/>
      <c r="J5510" s="221">
        <f t="shared" si="398"/>
        <v>0</v>
      </c>
      <c r="K5510" s="221"/>
      <c r="L5510" s="221"/>
      <c r="M5510" s="221">
        <f t="shared" si="399"/>
        <v>0</v>
      </c>
      <c r="N5510" s="722"/>
      <c r="O5510" s="115"/>
      <c r="P5510" s="98"/>
      <c r="Q5510" s="98"/>
      <c r="R5510" s="98"/>
      <c r="S5510" s="98"/>
      <c r="T5510" s="98"/>
      <c r="U5510" s="98"/>
      <c r="V5510" s="98"/>
      <c r="W5510" s="98"/>
      <c r="X5510" s="98"/>
      <c r="Y5510" s="98"/>
      <c r="Z5510" s="98"/>
      <c r="AA5510" s="98"/>
      <c r="AB5510" s="98"/>
      <c r="AC5510" s="98"/>
    </row>
    <row r="5511" spans="1:29" s="80" customFormat="1" hidden="1" x14ac:dyDescent="0.25">
      <c r="A5511" s="217"/>
      <c r="B5511" s="217"/>
      <c r="C5511" s="218"/>
      <c r="D5511" s="217"/>
      <c r="E5511" s="219"/>
      <c r="F5511" s="233">
        <v>417</v>
      </c>
      <c r="G5511" s="493" t="s">
        <v>3750</v>
      </c>
      <c r="H5511" s="220"/>
      <c r="I5511" s="221"/>
      <c r="J5511" s="221">
        <f t="shared" si="398"/>
        <v>0</v>
      </c>
      <c r="K5511" s="221"/>
      <c r="L5511" s="221"/>
      <c r="M5511" s="221">
        <f t="shared" si="399"/>
        <v>0</v>
      </c>
      <c r="N5511" s="722"/>
      <c r="O5511" s="115"/>
      <c r="P5511" s="98"/>
      <c r="Q5511" s="98"/>
      <c r="R5511" s="98"/>
      <c r="S5511" s="98"/>
      <c r="T5511" s="98"/>
      <c r="U5511" s="98"/>
      <c r="V5511" s="98"/>
      <c r="W5511" s="98"/>
      <c r="X5511" s="98"/>
      <c r="Y5511" s="98"/>
      <c r="Z5511" s="98"/>
      <c r="AA5511" s="98"/>
      <c r="AB5511" s="98"/>
      <c r="AC5511" s="98"/>
    </row>
    <row r="5512" spans="1:29" s="80" customFormat="1" hidden="1" x14ac:dyDescent="0.25">
      <c r="A5512" s="217"/>
      <c r="B5512" s="217"/>
      <c r="C5512" s="218"/>
      <c r="D5512" s="217"/>
      <c r="E5512" s="219"/>
      <c r="F5512" s="233">
        <v>418</v>
      </c>
      <c r="G5512" s="493" t="s">
        <v>3632</v>
      </c>
      <c r="H5512" s="220"/>
      <c r="I5512" s="221"/>
      <c r="J5512" s="221">
        <f t="shared" si="398"/>
        <v>0</v>
      </c>
      <c r="K5512" s="221"/>
      <c r="L5512" s="221"/>
      <c r="M5512" s="221">
        <f t="shared" si="399"/>
        <v>0</v>
      </c>
      <c r="N5512" s="722"/>
      <c r="O5512" s="115"/>
      <c r="P5512" s="98"/>
      <c r="Q5512" s="98"/>
      <c r="R5512" s="98"/>
      <c r="S5512" s="98"/>
      <c r="T5512" s="98"/>
      <c r="U5512" s="98"/>
      <c r="V5512" s="98"/>
      <c r="W5512" s="98"/>
      <c r="X5512" s="98"/>
      <c r="Y5512" s="98"/>
      <c r="Z5512" s="98"/>
      <c r="AA5512" s="98"/>
      <c r="AB5512" s="98"/>
      <c r="AC5512" s="98"/>
    </row>
    <row r="5513" spans="1:29" s="80" customFormat="1" hidden="1" x14ac:dyDescent="0.25">
      <c r="A5513" s="217"/>
      <c r="B5513" s="217"/>
      <c r="C5513" s="218"/>
      <c r="D5513" s="217"/>
      <c r="E5513" s="219"/>
      <c r="F5513" s="233">
        <v>421</v>
      </c>
      <c r="G5513" s="493" t="s">
        <v>3634</v>
      </c>
      <c r="H5513" s="220"/>
      <c r="I5513" s="221"/>
      <c r="J5513" s="221">
        <f t="shared" si="398"/>
        <v>0</v>
      </c>
      <c r="K5513" s="221"/>
      <c r="L5513" s="221"/>
      <c r="M5513" s="221">
        <f t="shared" si="399"/>
        <v>0</v>
      </c>
      <c r="N5513" s="722"/>
      <c r="O5513" s="115"/>
      <c r="P5513" s="98"/>
      <c r="Q5513" s="98"/>
      <c r="R5513" s="98"/>
      <c r="S5513" s="98"/>
      <c r="T5513" s="98"/>
      <c r="U5513" s="98"/>
      <c r="V5513" s="98"/>
      <c r="W5513" s="98"/>
      <c r="X5513" s="98"/>
      <c r="Y5513" s="98"/>
      <c r="Z5513" s="98"/>
      <c r="AA5513" s="98"/>
      <c r="AB5513" s="98"/>
      <c r="AC5513" s="98"/>
    </row>
    <row r="5514" spans="1:29" s="80" customFormat="1" hidden="1" x14ac:dyDescent="0.25">
      <c r="A5514" s="217"/>
      <c r="B5514" s="217"/>
      <c r="C5514" s="218"/>
      <c r="D5514" s="217"/>
      <c r="E5514" s="219"/>
      <c r="F5514" s="233">
        <v>422</v>
      </c>
      <c r="G5514" s="493" t="s">
        <v>3635</v>
      </c>
      <c r="H5514" s="220"/>
      <c r="I5514" s="221"/>
      <c r="J5514" s="221">
        <f t="shared" si="398"/>
        <v>0</v>
      </c>
      <c r="K5514" s="221"/>
      <c r="L5514" s="221"/>
      <c r="M5514" s="221">
        <f t="shared" si="399"/>
        <v>0</v>
      </c>
      <c r="N5514" s="722"/>
      <c r="O5514" s="115"/>
      <c r="P5514" s="98"/>
      <c r="Q5514" s="98"/>
      <c r="R5514" s="98"/>
      <c r="S5514" s="98"/>
      <c r="T5514" s="98"/>
      <c r="U5514" s="98"/>
      <c r="V5514" s="98"/>
      <c r="W5514" s="98"/>
      <c r="X5514" s="98"/>
      <c r="Y5514" s="98"/>
      <c r="Z5514" s="98"/>
      <c r="AA5514" s="98"/>
      <c r="AB5514" s="98"/>
      <c r="AC5514" s="98"/>
    </row>
    <row r="5515" spans="1:29" s="80" customFormat="1" hidden="1" x14ac:dyDescent="0.25">
      <c r="A5515" s="217"/>
      <c r="B5515" s="217"/>
      <c r="C5515" s="218"/>
      <c r="D5515" s="217"/>
      <c r="E5515" s="219"/>
      <c r="F5515" s="233">
        <v>423</v>
      </c>
      <c r="G5515" s="493" t="s">
        <v>3636</v>
      </c>
      <c r="H5515" s="220">
        <v>0</v>
      </c>
      <c r="I5515" s="221"/>
      <c r="J5515" s="221">
        <f t="shared" si="398"/>
        <v>0</v>
      </c>
      <c r="K5515" s="221">
        <v>0</v>
      </c>
      <c r="L5515" s="221"/>
      <c r="M5515" s="221">
        <f t="shared" si="399"/>
        <v>0</v>
      </c>
      <c r="N5515" s="722"/>
      <c r="O5515" s="115"/>
      <c r="P5515" s="98"/>
      <c r="Q5515" s="98"/>
      <c r="R5515" s="98"/>
      <c r="S5515" s="98"/>
      <c r="T5515" s="98"/>
      <c r="U5515" s="98"/>
      <c r="V5515" s="98"/>
      <c r="W5515" s="98"/>
      <c r="X5515" s="98"/>
      <c r="Y5515" s="98"/>
      <c r="Z5515" s="98"/>
      <c r="AA5515" s="98"/>
      <c r="AB5515" s="98"/>
      <c r="AC5515" s="98"/>
    </row>
    <row r="5516" spans="1:29" s="80" customFormat="1" ht="16.5" hidden="1" customHeight="1" x14ac:dyDescent="0.25">
      <c r="A5516" s="217"/>
      <c r="B5516" s="217"/>
      <c r="C5516" s="218"/>
      <c r="D5516" s="217"/>
      <c r="E5516" s="219"/>
      <c r="F5516" s="233">
        <v>424</v>
      </c>
      <c r="G5516" s="493" t="s">
        <v>4168</v>
      </c>
      <c r="H5516" s="220">
        <v>0</v>
      </c>
      <c r="I5516" s="221"/>
      <c r="J5516" s="221">
        <f t="shared" si="398"/>
        <v>0</v>
      </c>
      <c r="K5516" s="221">
        <v>0</v>
      </c>
      <c r="L5516" s="221"/>
      <c r="M5516" s="221">
        <f t="shared" si="399"/>
        <v>0</v>
      </c>
      <c r="N5516" s="722"/>
      <c r="O5516" s="115"/>
      <c r="P5516" s="98"/>
      <c r="Q5516" s="98"/>
      <c r="R5516" s="98"/>
      <c r="S5516" s="98"/>
      <c r="T5516" s="98"/>
      <c r="U5516" s="98"/>
      <c r="V5516" s="98"/>
      <c r="W5516" s="98"/>
      <c r="X5516" s="98"/>
      <c r="Y5516" s="98"/>
      <c r="Z5516" s="98"/>
      <c r="AA5516" s="98"/>
      <c r="AB5516" s="98"/>
      <c r="AC5516" s="98"/>
    </row>
    <row r="5517" spans="1:29" s="80" customFormat="1" ht="14.25" hidden="1" customHeight="1" x14ac:dyDescent="0.25">
      <c r="A5517" s="217"/>
      <c r="B5517" s="217"/>
      <c r="C5517" s="218"/>
      <c r="D5517" s="217"/>
      <c r="E5517" s="219"/>
      <c r="F5517" s="233">
        <v>425</v>
      </c>
      <c r="G5517" s="493" t="s">
        <v>3751</v>
      </c>
      <c r="H5517" s="220">
        <v>0</v>
      </c>
      <c r="I5517" s="221"/>
      <c r="J5517" s="221">
        <f t="shared" si="398"/>
        <v>0</v>
      </c>
      <c r="K5517" s="221">
        <v>0</v>
      </c>
      <c r="L5517" s="221"/>
      <c r="M5517" s="221">
        <f t="shared" si="399"/>
        <v>0</v>
      </c>
      <c r="N5517" s="722"/>
      <c r="O5517" s="115"/>
      <c r="P5517" s="98"/>
      <c r="Q5517" s="98"/>
      <c r="R5517" s="98"/>
      <c r="S5517" s="98"/>
      <c r="T5517" s="98"/>
      <c r="U5517" s="98"/>
      <c r="V5517" s="98"/>
      <c r="W5517" s="98"/>
      <c r="X5517" s="98"/>
      <c r="Y5517" s="98"/>
      <c r="Z5517" s="98"/>
      <c r="AA5517" s="98"/>
      <c r="AB5517" s="98"/>
      <c r="AC5517" s="98"/>
    </row>
    <row r="5518" spans="1:29" s="80" customFormat="1" hidden="1" x14ac:dyDescent="0.25">
      <c r="A5518" s="217"/>
      <c r="B5518" s="217"/>
      <c r="C5518" s="218"/>
      <c r="D5518" s="217"/>
      <c r="E5518" s="219"/>
      <c r="F5518" s="233">
        <v>426</v>
      </c>
      <c r="G5518" s="493" t="s">
        <v>3638</v>
      </c>
      <c r="H5518" s="220"/>
      <c r="I5518" s="221"/>
      <c r="J5518" s="221">
        <f t="shared" si="398"/>
        <v>0</v>
      </c>
      <c r="K5518" s="221"/>
      <c r="L5518" s="221"/>
      <c r="M5518" s="221">
        <f t="shared" si="399"/>
        <v>0</v>
      </c>
      <c r="N5518" s="722"/>
      <c r="O5518" s="115"/>
      <c r="P5518" s="98"/>
      <c r="Q5518" s="98"/>
      <c r="R5518" s="98"/>
      <c r="S5518" s="98"/>
      <c r="T5518" s="98"/>
      <c r="U5518" s="98"/>
      <c r="V5518" s="98"/>
      <c r="W5518" s="98"/>
      <c r="X5518" s="98"/>
      <c r="Y5518" s="98"/>
      <c r="Z5518" s="98"/>
      <c r="AA5518" s="98"/>
      <c r="AB5518" s="98"/>
      <c r="AC5518" s="98"/>
    </row>
    <row r="5519" spans="1:29" s="80" customFormat="1" hidden="1" x14ac:dyDescent="0.25">
      <c r="A5519" s="217"/>
      <c r="B5519" s="217"/>
      <c r="C5519" s="218"/>
      <c r="D5519" s="217"/>
      <c r="E5519" s="219"/>
      <c r="F5519" s="233">
        <v>431</v>
      </c>
      <c r="G5519" s="493" t="s">
        <v>3752</v>
      </c>
      <c r="H5519" s="220"/>
      <c r="I5519" s="221"/>
      <c r="J5519" s="221">
        <f t="shared" si="398"/>
        <v>0</v>
      </c>
      <c r="K5519" s="221"/>
      <c r="L5519" s="221"/>
      <c r="M5519" s="221">
        <f t="shared" si="399"/>
        <v>0</v>
      </c>
      <c r="N5519" s="722"/>
      <c r="O5519" s="115"/>
      <c r="P5519" s="98"/>
      <c r="Q5519" s="98"/>
      <c r="R5519" s="98"/>
      <c r="S5519" s="98"/>
      <c r="T5519" s="98"/>
      <c r="U5519" s="98"/>
      <c r="V5519" s="98"/>
      <c r="W5519" s="98"/>
      <c r="X5519" s="98"/>
      <c r="Y5519" s="98"/>
      <c r="Z5519" s="98"/>
      <c r="AA5519" s="98"/>
      <c r="AB5519" s="98"/>
      <c r="AC5519" s="98"/>
    </row>
    <row r="5520" spans="1:29" s="80" customFormat="1" hidden="1" x14ac:dyDescent="0.25">
      <c r="A5520" s="217"/>
      <c r="B5520" s="217"/>
      <c r="C5520" s="218"/>
      <c r="D5520" s="217"/>
      <c r="E5520" s="219"/>
      <c r="F5520" s="233">
        <v>432</v>
      </c>
      <c r="G5520" s="493" t="s">
        <v>3753</v>
      </c>
      <c r="H5520" s="220"/>
      <c r="I5520" s="221"/>
      <c r="J5520" s="221">
        <f t="shared" si="398"/>
        <v>0</v>
      </c>
      <c r="K5520" s="221"/>
      <c r="L5520" s="221"/>
      <c r="M5520" s="221">
        <f t="shared" si="399"/>
        <v>0</v>
      </c>
      <c r="N5520" s="722"/>
      <c r="O5520" s="115"/>
      <c r="P5520" s="98"/>
      <c r="Q5520" s="98"/>
      <c r="R5520" s="98"/>
      <c r="S5520" s="98"/>
      <c r="T5520" s="98"/>
      <c r="U5520" s="98"/>
      <c r="V5520" s="98"/>
      <c r="W5520" s="98"/>
      <c r="X5520" s="98"/>
      <c r="Y5520" s="98"/>
      <c r="Z5520" s="98"/>
      <c r="AA5520" s="98"/>
      <c r="AB5520" s="98"/>
      <c r="AC5520" s="98"/>
    </row>
    <row r="5521" spans="1:29" s="80" customFormat="1" hidden="1" x14ac:dyDescent="0.25">
      <c r="A5521" s="217"/>
      <c r="B5521" s="217"/>
      <c r="C5521" s="218"/>
      <c r="D5521" s="217"/>
      <c r="E5521" s="219"/>
      <c r="F5521" s="233">
        <v>433</v>
      </c>
      <c r="G5521" s="493" t="s">
        <v>3754</v>
      </c>
      <c r="H5521" s="220"/>
      <c r="I5521" s="221"/>
      <c r="J5521" s="221">
        <f t="shared" si="398"/>
        <v>0</v>
      </c>
      <c r="K5521" s="221"/>
      <c r="L5521" s="221"/>
      <c r="M5521" s="221">
        <f t="shared" si="399"/>
        <v>0</v>
      </c>
      <c r="N5521" s="722"/>
      <c r="O5521" s="115"/>
      <c r="P5521" s="98"/>
      <c r="Q5521" s="98"/>
      <c r="R5521" s="98"/>
      <c r="S5521" s="98"/>
      <c r="T5521" s="98"/>
      <c r="U5521" s="98"/>
      <c r="V5521" s="98"/>
      <c r="W5521" s="98"/>
      <c r="X5521" s="98"/>
      <c r="Y5521" s="98"/>
      <c r="Z5521" s="98"/>
      <c r="AA5521" s="98"/>
      <c r="AB5521" s="98"/>
      <c r="AC5521" s="98"/>
    </row>
    <row r="5522" spans="1:29" s="80" customFormat="1" hidden="1" x14ac:dyDescent="0.25">
      <c r="A5522" s="217"/>
      <c r="B5522" s="217"/>
      <c r="C5522" s="218"/>
      <c r="D5522" s="217"/>
      <c r="E5522" s="219"/>
      <c r="F5522" s="233">
        <v>434</v>
      </c>
      <c r="G5522" s="493" t="s">
        <v>3755</v>
      </c>
      <c r="H5522" s="220"/>
      <c r="I5522" s="221"/>
      <c r="J5522" s="221">
        <f t="shared" si="398"/>
        <v>0</v>
      </c>
      <c r="K5522" s="221"/>
      <c r="L5522" s="221"/>
      <c r="M5522" s="221">
        <f t="shared" si="399"/>
        <v>0</v>
      </c>
      <c r="N5522" s="722"/>
      <c r="O5522" s="115"/>
      <c r="P5522" s="98"/>
      <c r="Q5522" s="98"/>
      <c r="R5522" s="98"/>
      <c r="S5522" s="98"/>
      <c r="T5522" s="98"/>
      <c r="U5522" s="98"/>
      <c r="V5522" s="98"/>
      <c r="W5522" s="98"/>
      <c r="X5522" s="98"/>
      <c r="Y5522" s="98"/>
      <c r="Z5522" s="98"/>
      <c r="AA5522" s="98"/>
      <c r="AB5522" s="98"/>
      <c r="AC5522" s="98"/>
    </row>
    <row r="5523" spans="1:29" s="80" customFormat="1" hidden="1" x14ac:dyDescent="0.25">
      <c r="A5523" s="217"/>
      <c r="B5523" s="217"/>
      <c r="C5523" s="218"/>
      <c r="D5523" s="217"/>
      <c r="E5523" s="219"/>
      <c r="F5523" s="233">
        <v>435</v>
      </c>
      <c r="G5523" s="493" t="s">
        <v>3639</v>
      </c>
      <c r="H5523" s="220"/>
      <c r="I5523" s="221"/>
      <c r="J5523" s="221">
        <f t="shared" si="398"/>
        <v>0</v>
      </c>
      <c r="K5523" s="221"/>
      <c r="L5523" s="221"/>
      <c r="M5523" s="221">
        <f t="shared" si="399"/>
        <v>0</v>
      </c>
      <c r="N5523" s="722"/>
      <c r="O5523" s="115"/>
      <c r="P5523" s="98"/>
      <c r="Q5523" s="98"/>
      <c r="R5523" s="98"/>
      <c r="S5523" s="98"/>
      <c r="T5523" s="98"/>
      <c r="U5523" s="98"/>
      <c r="V5523" s="98"/>
      <c r="W5523" s="98"/>
      <c r="X5523" s="98"/>
      <c r="Y5523" s="98"/>
      <c r="Z5523" s="98"/>
      <c r="AA5523" s="98"/>
      <c r="AB5523" s="98"/>
      <c r="AC5523" s="98"/>
    </row>
    <row r="5524" spans="1:29" s="80" customFormat="1" hidden="1" x14ac:dyDescent="0.25">
      <c r="A5524" s="217"/>
      <c r="B5524" s="217"/>
      <c r="C5524" s="218"/>
      <c r="D5524" s="217"/>
      <c r="E5524" s="219"/>
      <c r="F5524" s="233">
        <v>441</v>
      </c>
      <c r="G5524" s="493" t="s">
        <v>3756</v>
      </c>
      <c r="H5524" s="220"/>
      <c r="I5524" s="221"/>
      <c r="J5524" s="221">
        <f t="shared" si="398"/>
        <v>0</v>
      </c>
      <c r="K5524" s="221"/>
      <c r="L5524" s="221"/>
      <c r="M5524" s="221">
        <f t="shared" si="399"/>
        <v>0</v>
      </c>
      <c r="N5524" s="722"/>
      <c r="O5524" s="115"/>
      <c r="P5524" s="98"/>
      <c r="Q5524" s="98"/>
      <c r="R5524" s="98"/>
      <c r="S5524" s="98"/>
      <c r="T5524" s="98"/>
      <c r="U5524" s="98"/>
      <c r="V5524" s="98"/>
      <c r="W5524" s="98"/>
      <c r="X5524" s="98"/>
      <c r="Y5524" s="98"/>
      <c r="Z5524" s="98"/>
      <c r="AA5524" s="98"/>
      <c r="AB5524" s="98"/>
      <c r="AC5524" s="98"/>
    </row>
    <row r="5525" spans="1:29" s="80" customFormat="1" hidden="1" x14ac:dyDescent="0.25">
      <c r="A5525" s="217"/>
      <c r="B5525" s="217"/>
      <c r="C5525" s="218"/>
      <c r="D5525" s="217"/>
      <c r="E5525" s="219"/>
      <c r="F5525" s="233">
        <v>442</v>
      </c>
      <c r="G5525" s="493" t="s">
        <v>3757</v>
      </c>
      <c r="H5525" s="220"/>
      <c r="I5525" s="221"/>
      <c r="J5525" s="221">
        <f t="shared" si="398"/>
        <v>0</v>
      </c>
      <c r="K5525" s="221"/>
      <c r="L5525" s="221"/>
      <c r="M5525" s="221">
        <f t="shared" si="399"/>
        <v>0</v>
      </c>
      <c r="N5525" s="722"/>
      <c r="O5525" s="115"/>
      <c r="P5525" s="98"/>
      <c r="Q5525" s="98"/>
      <c r="R5525" s="98"/>
      <c r="S5525" s="98"/>
      <c r="T5525" s="98"/>
      <c r="U5525" s="98"/>
      <c r="V5525" s="98"/>
      <c r="W5525" s="98"/>
      <c r="X5525" s="98"/>
      <c r="Y5525" s="98"/>
      <c r="Z5525" s="98"/>
      <c r="AA5525" s="98"/>
      <c r="AB5525" s="98"/>
      <c r="AC5525" s="98"/>
    </row>
    <row r="5526" spans="1:29" s="80" customFormat="1" hidden="1" x14ac:dyDescent="0.25">
      <c r="A5526" s="217"/>
      <c r="B5526" s="217"/>
      <c r="C5526" s="218"/>
      <c r="D5526" s="217"/>
      <c r="E5526" s="219"/>
      <c r="F5526" s="233">
        <v>443</v>
      </c>
      <c r="G5526" s="493" t="s">
        <v>3640</v>
      </c>
      <c r="H5526" s="220"/>
      <c r="I5526" s="221"/>
      <c r="J5526" s="221">
        <f t="shared" si="398"/>
        <v>0</v>
      </c>
      <c r="K5526" s="221"/>
      <c r="L5526" s="221"/>
      <c r="M5526" s="221">
        <f t="shared" si="399"/>
        <v>0</v>
      </c>
      <c r="N5526" s="722"/>
      <c r="O5526" s="115"/>
      <c r="P5526" s="98"/>
      <c r="Q5526" s="98"/>
      <c r="R5526" s="98"/>
      <c r="S5526" s="98"/>
      <c r="T5526" s="98"/>
      <c r="U5526" s="98"/>
      <c r="V5526" s="98"/>
      <c r="W5526" s="98"/>
      <c r="X5526" s="98"/>
      <c r="Y5526" s="98"/>
      <c r="Z5526" s="98"/>
      <c r="AA5526" s="98"/>
      <c r="AB5526" s="98"/>
      <c r="AC5526" s="98"/>
    </row>
    <row r="5527" spans="1:29" s="80" customFormat="1" hidden="1" x14ac:dyDescent="0.25">
      <c r="A5527" s="217"/>
      <c r="B5527" s="217"/>
      <c r="C5527" s="218"/>
      <c r="D5527" s="217"/>
      <c r="E5527" s="219"/>
      <c r="F5527" s="233">
        <v>444</v>
      </c>
      <c r="G5527" s="493" t="s">
        <v>3641</v>
      </c>
      <c r="H5527" s="220"/>
      <c r="I5527" s="221"/>
      <c r="J5527" s="221">
        <f t="shared" si="398"/>
        <v>0</v>
      </c>
      <c r="K5527" s="221"/>
      <c r="L5527" s="221"/>
      <c r="M5527" s="221">
        <f t="shared" si="399"/>
        <v>0</v>
      </c>
      <c r="N5527" s="722"/>
      <c r="O5527" s="115"/>
      <c r="P5527" s="98"/>
      <c r="Q5527" s="98"/>
      <c r="R5527" s="98"/>
      <c r="S5527" s="98"/>
      <c r="T5527" s="98"/>
      <c r="U5527" s="98"/>
      <c r="V5527" s="98"/>
      <c r="W5527" s="98"/>
      <c r="X5527" s="98"/>
      <c r="Y5527" s="98"/>
      <c r="Z5527" s="98"/>
      <c r="AA5527" s="98"/>
      <c r="AB5527" s="98"/>
      <c r="AC5527" s="98"/>
    </row>
    <row r="5528" spans="1:29" s="80" customFormat="1" ht="30" hidden="1" x14ac:dyDescent="0.25">
      <c r="A5528" s="217"/>
      <c r="B5528" s="217"/>
      <c r="C5528" s="218"/>
      <c r="D5528" s="217"/>
      <c r="E5528" s="219"/>
      <c r="F5528" s="233">
        <v>4511</v>
      </c>
      <c r="G5528" s="495" t="s">
        <v>1675</v>
      </c>
      <c r="H5528" s="220"/>
      <c r="I5528" s="221"/>
      <c r="J5528" s="221">
        <f t="shared" si="398"/>
        <v>0</v>
      </c>
      <c r="K5528" s="221"/>
      <c r="L5528" s="221"/>
      <c r="M5528" s="221">
        <f t="shared" si="399"/>
        <v>0</v>
      </c>
      <c r="N5528" s="722"/>
      <c r="O5528" s="115"/>
      <c r="P5528" s="98"/>
      <c r="Q5528" s="98"/>
      <c r="R5528" s="98"/>
      <c r="S5528" s="98"/>
      <c r="T5528" s="98"/>
      <c r="U5528" s="98"/>
      <c r="V5528" s="98"/>
      <c r="W5528" s="98"/>
      <c r="X5528" s="98"/>
      <c r="Y5528" s="98"/>
      <c r="Z5528" s="98"/>
      <c r="AA5528" s="98"/>
      <c r="AB5528" s="98"/>
      <c r="AC5528" s="98"/>
    </row>
    <row r="5529" spans="1:29" s="80" customFormat="1" ht="30" hidden="1" x14ac:dyDescent="0.25">
      <c r="A5529" s="217"/>
      <c r="B5529" s="217"/>
      <c r="C5529" s="218"/>
      <c r="D5529" s="217"/>
      <c r="E5529" s="219"/>
      <c r="F5529" s="233">
        <v>4512</v>
      </c>
      <c r="G5529" s="495" t="s">
        <v>1684</v>
      </c>
      <c r="H5529" s="220"/>
      <c r="I5529" s="221"/>
      <c r="J5529" s="221">
        <f t="shared" si="398"/>
        <v>0</v>
      </c>
      <c r="K5529" s="221"/>
      <c r="L5529" s="221"/>
      <c r="M5529" s="221">
        <f t="shared" si="399"/>
        <v>0</v>
      </c>
      <c r="N5529" s="722"/>
      <c r="O5529" s="115"/>
      <c r="P5529" s="98"/>
      <c r="Q5529" s="98"/>
      <c r="R5529" s="98"/>
      <c r="S5529" s="98"/>
      <c r="T5529" s="98"/>
      <c r="U5529" s="98"/>
      <c r="V5529" s="98"/>
      <c r="W5529" s="98"/>
      <c r="X5529" s="98"/>
      <c r="Y5529" s="98"/>
      <c r="Z5529" s="98"/>
      <c r="AA5529" s="98"/>
      <c r="AB5529" s="98"/>
      <c r="AC5529" s="98"/>
    </row>
    <row r="5530" spans="1:29" s="80" customFormat="1" hidden="1" x14ac:dyDescent="0.25">
      <c r="A5530" s="217"/>
      <c r="B5530" s="217"/>
      <c r="C5530" s="218"/>
      <c r="D5530" s="217"/>
      <c r="E5530" s="219"/>
      <c r="F5530" s="233">
        <v>452</v>
      </c>
      <c r="G5530" s="493" t="s">
        <v>3758</v>
      </c>
      <c r="H5530" s="220"/>
      <c r="I5530" s="221"/>
      <c r="J5530" s="221">
        <f t="shared" si="398"/>
        <v>0</v>
      </c>
      <c r="K5530" s="221"/>
      <c r="L5530" s="221"/>
      <c r="M5530" s="221">
        <f t="shared" si="399"/>
        <v>0</v>
      </c>
      <c r="N5530" s="722"/>
      <c r="O5530" s="115"/>
      <c r="P5530" s="98"/>
      <c r="Q5530" s="98"/>
      <c r="R5530" s="98"/>
      <c r="S5530" s="98"/>
      <c r="T5530" s="98"/>
      <c r="U5530" s="98"/>
      <c r="V5530" s="98"/>
      <c r="W5530" s="98"/>
      <c r="X5530" s="98"/>
      <c r="Y5530" s="98"/>
      <c r="Z5530" s="98"/>
      <c r="AA5530" s="98"/>
      <c r="AB5530" s="98"/>
      <c r="AC5530" s="98"/>
    </row>
    <row r="5531" spans="1:29" s="80" customFormat="1" hidden="1" x14ac:dyDescent="0.25">
      <c r="A5531" s="217"/>
      <c r="B5531" s="217"/>
      <c r="C5531" s="218"/>
      <c r="D5531" s="217"/>
      <c r="E5531" s="219"/>
      <c r="F5531" s="233">
        <v>453</v>
      </c>
      <c r="G5531" s="493" t="s">
        <v>3759</v>
      </c>
      <c r="H5531" s="220"/>
      <c r="I5531" s="221"/>
      <c r="J5531" s="221">
        <f t="shared" si="398"/>
        <v>0</v>
      </c>
      <c r="K5531" s="221"/>
      <c r="L5531" s="221"/>
      <c r="M5531" s="221">
        <f t="shared" si="399"/>
        <v>0</v>
      </c>
      <c r="N5531" s="722"/>
      <c r="O5531" s="115"/>
      <c r="P5531" s="98"/>
      <c r="Q5531" s="98"/>
      <c r="R5531" s="98"/>
      <c r="S5531" s="98"/>
      <c r="T5531" s="98"/>
      <c r="U5531" s="98"/>
      <c r="V5531" s="98"/>
      <c r="W5531" s="98"/>
      <c r="X5531" s="98"/>
      <c r="Y5531" s="98"/>
      <c r="Z5531" s="98"/>
      <c r="AA5531" s="98"/>
      <c r="AB5531" s="98"/>
      <c r="AC5531" s="98"/>
    </row>
    <row r="5532" spans="1:29" s="80" customFormat="1" hidden="1" x14ac:dyDescent="0.25">
      <c r="A5532" s="217"/>
      <c r="B5532" s="217"/>
      <c r="C5532" s="218"/>
      <c r="D5532" s="217"/>
      <c r="E5532" s="219"/>
      <c r="F5532" s="233">
        <v>454</v>
      </c>
      <c r="G5532" s="493" t="s">
        <v>3642</v>
      </c>
      <c r="H5532" s="220"/>
      <c r="I5532" s="221"/>
      <c r="J5532" s="221">
        <f t="shared" si="398"/>
        <v>0</v>
      </c>
      <c r="K5532" s="221"/>
      <c r="L5532" s="221"/>
      <c r="M5532" s="221">
        <f t="shared" si="399"/>
        <v>0</v>
      </c>
      <c r="N5532" s="722"/>
      <c r="O5532" s="115"/>
      <c r="P5532" s="98"/>
      <c r="Q5532" s="98"/>
      <c r="R5532" s="98"/>
      <c r="S5532" s="98"/>
      <c r="T5532" s="98"/>
      <c r="U5532" s="98"/>
      <c r="V5532" s="98"/>
      <c r="W5532" s="98"/>
      <c r="X5532" s="98"/>
      <c r="Y5532" s="98"/>
      <c r="Z5532" s="98"/>
      <c r="AA5532" s="98"/>
      <c r="AB5532" s="98"/>
      <c r="AC5532" s="98"/>
    </row>
    <row r="5533" spans="1:29" s="80" customFormat="1" hidden="1" x14ac:dyDescent="0.25">
      <c r="A5533" s="217"/>
      <c r="B5533" s="217"/>
      <c r="C5533" s="218"/>
      <c r="D5533" s="217"/>
      <c r="E5533" s="219"/>
      <c r="F5533" s="233">
        <v>461</v>
      </c>
      <c r="G5533" s="493" t="s">
        <v>3740</v>
      </c>
      <c r="H5533" s="220"/>
      <c r="I5533" s="221"/>
      <c r="J5533" s="221">
        <f t="shared" si="398"/>
        <v>0</v>
      </c>
      <c r="K5533" s="221"/>
      <c r="L5533" s="221"/>
      <c r="M5533" s="221">
        <f t="shared" si="399"/>
        <v>0</v>
      </c>
      <c r="N5533" s="722"/>
      <c r="O5533" s="115"/>
      <c r="P5533" s="98"/>
      <c r="Q5533" s="98"/>
      <c r="R5533" s="98"/>
      <c r="S5533" s="98"/>
      <c r="T5533" s="98"/>
      <c r="U5533" s="98"/>
      <c r="V5533" s="98"/>
      <c r="W5533" s="98"/>
      <c r="X5533" s="98"/>
      <c r="Y5533" s="98"/>
      <c r="Z5533" s="98"/>
      <c r="AA5533" s="98"/>
      <c r="AB5533" s="98"/>
      <c r="AC5533" s="98"/>
    </row>
    <row r="5534" spans="1:29" s="80" customFormat="1" hidden="1" x14ac:dyDescent="0.25">
      <c r="A5534" s="217"/>
      <c r="B5534" s="217"/>
      <c r="C5534" s="218"/>
      <c r="D5534" s="217"/>
      <c r="E5534" s="219"/>
      <c r="F5534" s="233">
        <v>462</v>
      </c>
      <c r="G5534" s="493" t="s">
        <v>3643</v>
      </c>
      <c r="H5534" s="220"/>
      <c r="I5534" s="221"/>
      <c r="J5534" s="221">
        <f t="shared" si="398"/>
        <v>0</v>
      </c>
      <c r="K5534" s="221"/>
      <c r="L5534" s="221"/>
      <c r="M5534" s="221">
        <f t="shared" si="399"/>
        <v>0</v>
      </c>
      <c r="N5534" s="722"/>
      <c r="O5534" s="115"/>
      <c r="P5534" s="98"/>
      <c r="Q5534" s="98"/>
      <c r="R5534" s="98"/>
      <c r="S5534" s="98"/>
      <c r="T5534" s="98"/>
      <c r="U5534" s="98"/>
      <c r="V5534" s="98"/>
      <c r="W5534" s="98"/>
      <c r="X5534" s="98"/>
      <c r="Y5534" s="98"/>
      <c r="Z5534" s="98"/>
      <c r="AA5534" s="98"/>
      <c r="AB5534" s="98"/>
      <c r="AC5534" s="98"/>
    </row>
    <row r="5535" spans="1:29" s="80" customFormat="1" hidden="1" x14ac:dyDescent="0.25">
      <c r="A5535" s="217"/>
      <c r="B5535" s="217"/>
      <c r="C5535" s="218"/>
      <c r="D5535" s="217"/>
      <c r="E5535" s="219"/>
      <c r="F5535" s="233">
        <v>4631</v>
      </c>
      <c r="G5535" s="493" t="s">
        <v>3644</v>
      </c>
      <c r="H5535" s="220"/>
      <c r="I5535" s="221"/>
      <c r="J5535" s="221">
        <f t="shared" si="398"/>
        <v>0</v>
      </c>
      <c r="K5535" s="221"/>
      <c r="L5535" s="221"/>
      <c r="M5535" s="221">
        <f t="shared" si="399"/>
        <v>0</v>
      </c>
      <c r="N5535" s="722"/>
      <c r="O5535" s="115"/>
      <c r="P5535" s="98"/>
      <c r="Q5535" s="98"/>
      <c r="R5535" s="98"/>
      <c r="S5535" s="98"/>
      <c r="T5535" s="98"/>
      <c r="U5535" s="98"/>
      <c r="V5535" s="98"/>
      <c r="W5535" s="98"/>
      <c r="X5535" s="98"/>
      <c r="Y5535" s="98"/>
      <c r="Z5535" s="98"/>
      <c r="AA5535" s="98"/>
      <c r="AB5535" s="98"/>
      <c r="AC5535" s="98"/>
    </row>
    <row r="5536" spans="1:29" s="80" customFormat="1" hidden="1" x14ac:dyDescent="0.25">
      <c r="A5536" s="217"/>
      <c r="B5536" s="217"/>
      <c r="C5536" s="218"/>
      <c r="D5536" s="217"/>
      <c r="E5536" s="219"/>
      <c r="F5536" s="233">
        <v>4632</v>
      </c>
      <c r="G5536" s="493" t="s">
        <v>3645</v>
      </c>
      <c r="H5536" s="220"/>
      <c r="I5536" s="221"/>
      <c r="J5536" s="221">
        <f t="shared" si="398"/>
        <v>0</v>
      </c>
      <c r="K5536" s="221"/>
      <c r="L5536" s="221"/>
      <c r="M5536" s="221">
        <f t="shared" si="399"/>
        <v>0</v>
      </c>
      <c r="N5536" s="722"/>
      <c r="O5536" s="115"/>
      <c r="P5536" s="98"/>
      <c r="Q5536" s="98"/>
      <c r="R5536" s="98"/>
      <c r="S5536" s="98"/>
      <c r="T5536" s="98"/>
      <c r="U5536" s="98"/>
      <c r="V5536" s="98"/>
      <c r="W5536" s="98"/>
      <c r="X5536" s="98"/>
      <c r="Y5536" s="98"/>
      <c r="Z5536" s="98"/>
      <c r="AA5536" s="98"/>
      <c r="AB5536" s="98"/>
      <c r="AC5536" s="98"/>
    </row>
    <row r="5537" spans="1:29" s="80" customFormat="1" ht="30" hidden="1" x14ac:dyDescent="0.25">
      <c r="A5537" s="217"/>
      <c r="B5537" s="217"/>
      <c r="C5537" s="218"/>
      <c r="D5537" s="217"/>
      <c r="E5537" s="219"/>
      <c r="F5537" s="233">
        <v>464</v>
      </c>
      <c r="G5537" s="493" t="s">
        <v>3646</v>
      </c>
      <c r="H5537" s="220"/>
      <c r="I5537" s="221"/>
      <c r="J5537" s="221">
        <f t="shared" si="398"/>
        <v>0</v>
      </c>
      <c r="K5537" s="221"/>
      <c r="L5537" s="221"/>
      <c r="M5537" s="221">
        <f t="shared" si="399"/>
        <v>0</v>
      </c>
      <c r="N5537" s="722"/>
      <c r="O5537" s="115"/>
      <c r="P5537" s="98"/>
      <c r="Q5537" s="98"/>
      <c r="R5537" s="98"/>
      <c r="S5537" s="98"/>
      <c r="T5537" s="98"/>
      <c r="U5537" s="98"/>
      <c r="V5537" s="98"/>
      <c r="W5537" s="98"/>
      <c r="X5537" s="98"/>
      <c r="Y5537" s="98"/>
      <c r="Z5537" s="98"/>
      <c r="AA5537" s="98"/>
      <c r="AB5537" s="98"/>
      <c r="AC5537" s="98"/>
    </row>
    <row r="5538" spans="1:29" s="80" customFormat="1" hidden="1" x14ac:dyDescent="0.25">
      <c r="A5538" s="217"/>
      <c r="B5538" s="217"/>
      <c r="C5538" s="218"/>
      <c r="D5538" s="217"/>
      <c r="E5538" s="219"/>
      <c r="F5538" s="233">
        <v>465</v>
      </c>
      <c r="G5538" s="493" t="s">
        <v>3741</v>
      </c>
      <c r="H5538" s="220"/>
      <c r="I5538" s="221"/>
      <c r="J5538" s="221">
        <f t="shared" si="398"/>
        <v>0</v>
      </c>
      <c r="K5538" s="221"/>
      <c r="L5538" s="221"/>
      <c r="M5538" s="221">
        <f t="shared" si="399"/>
        <v>0</v>
      </c>
      <c r="N5538" s="722"/>
      <c r="O5538" s="115"/>
      <c r="P5538" s="98"/>
      <c r="Q5538" s="98"/>
      <c r="R5538" s="98"/>
      <c r="S5538" s="98"/>
      <c r="T5538" s="98"/>
      <c r="U5538" s="98"/>
      <c r="V5538" s="98"/>
      <c r="W5538" s="98"/>
      <c r="X5538" s="98"/>
      <c r="Y5538" s="98"/>
      <c r="Z5538" s="98"/>
      <c r="AA5538" s="98"/>
      <c r="AB5538" s="98"/>
      <c r="AC5538" s="98"/>
    </row>
    <row r="5539" spans="1:29" s="80" customFormat="1" hidden="1" x14ac:dyDescent="0.25">
      <c r="A5539" s="217"/>
      <c r="B5539" s="217"/>
      <c r="C5539" s="218"/>
      <c r="D5539" s="217"/>
      <c r="E5539" s="219"/>
      <c r="F5539" s="233">
        <v>472</v>
      </c>
      <c r="G5539" s="493" t="s">
        <v>3647</v>
      </c>
      <c r="H5539" s="220"/>
      <c r="I5539" s="221"/>
      <c r="J5539" s="221">
        <f t="shared" si="398"/>
        <v>0</v>
      </c>
      <c r="K5539" s="221"/>
      <c r="L5539" s="221"/>
      <c r="M5539" s="221">
        <f t="shared" si="399"/>
        <v>0</v>
      </c>
      <c r="N5539" s="722"/>
      <c r="O5539" s="115"/>
      <c r="P5539" s="98"/>
      <c r="Q5539" s="98"/>
      <c r="R5539" s="98"/>
      <c r="S5539" s="98"/>
      <c r="T5539" s="98"/>
      <c r="U5539" s="98"/>
      <c r="V5539" s="98"/>
      <c r="W5539" s="98"/>
      <c r="X5539" s="98"/>
      <c r="Y5539" s="98"/>
      <c r="Z5539" s="98"/>
      <c r="AA5539" s="98"/>
      <c r="AB5539" s="98"/>
      <c r="AC5539" s="98"/>
    </row>
    <row r="5540" spans="1:29" s="80" customFormat="1" hidden="1" x14ac:dyDescent="0.25">
      <c r="A5540" s="217"/>
      <c r="B5540" s="217"/>
      <c r="C5540" s="218"/>
      <c r="D5540" s="217"/>
      <c r="E5540" s="219"/>
      <c r="F5540" s="233">
        <v>481</v>
      </c>
      <c r="G5540" s="493" t="s">
        <v>3760</v>
      </c>
      <c r="H5540" s="220"/>
      <c r="I5540" s="221"/>
      <c r="J5540" s="221">
        <f t="shared" si="398"/>
        <v>0</v>
      </c>
      <c r="K5540" s="221"/>
      <c r="L5540" s="221"/>
      <c r="M5540" s="221">
        <f t="shared" si="399"/>
        <v>0</v>
      </c>
      <c r="N5540" s="722"/>
      <c r="O5540" s="115"/>
      <c r="P5540" s="98"/>
      <c r="Q5540" s="98"/>
      <c r="R5540" s="98"/>
      <c r="S5540" s="98"/>
      <c r="T5540" s="98"/>
      <c r="U5540" s="98"/>
      <c r="V5540" s="98"/>
      <c r="W5540" s="98"/>
      <c r="X5540" s="98"/>
      <c r="Y5540" s="98"/>
      <c r="Z5540" s="98"/>
      <c r="AA5540" s="98"/>
      <c r="AB5540" s="98"/>
      <c r="AC5540" s="98"/>
    </row>
    <row r="5541" spans="1:29" s="80" customFormat="1" hidden="1" x14ac:dyDescent="0.25">
      <c r="A5541" s="217"/>
      <c r="B5541" s="217"/>
      <c r="C5541" s="218"/>
      <c r="D5541" s="217"/>
      <c r="E5541" s="219"/>
      <c r="F5541" s="233">
        <v>482</v>
      </c>
      <c r="G5541" s="493" t="s">
        <v>3761</v>
      </c>
      <c r="H5541" s="220"/>
      <c r="I5541" s="221"/>
      <c r="J5541" s="221">
        <f t="shared" si="398"/>
        <v>0</v>
      </c>
      <c r="K5541" s="221"/>
      <c r="L5541" s="221"/>
      <c r="M5541" s="221">
        <f t="shared" si="399"/>
        <v>0</v>
      </c>
      <c r="N5541" s="722"/>
      <c r="O5541" s="115"/>
      <c r="P5541" s="98"/>
      <c r="Q5541" s="98"/>
      <c r="R5541" s="98"/>
      <c r="S5541" s="98"/>
      <c r="T5541" s="98"/>
      <c r="U5541" s="98"/>
      <c r="V5541" s="98"/>
      <c r="W5541" s="98"/>
      <c r="X5541" s="98"/>
      <c r="Y5541" s="98"/>
      <c r="Z5541" s="98"/>
      <c r="AA5541" s="98"/>
      <c r="AB5541" s="98"/>
      <c r="AC5541" s="98"/>
    </row>
    <row r="5542" spans="1:29" s="80" customFormat="1" hidden="1" x14ac:dyDescent="0.25">
      <c r="A5542" s="217"/>
      <c r="B5542" s="217"/>
      <c r="C5542" s="218"/>
      <c r="D5542" s="217"/>
      <c r="E5542" s="219"/>
      <c r="F5542" s="233">
        <v>483</v>
      </c>
      <c r="G5542" s="493" t="s">
        <v>3762</v>
      </c>
      <c r="H5542" s="220"/>
      <c r="I5542" s="221"/>
      <c r="J5542" s="221">
        <f t="shared" si="398"/>
        <v>0</v>
      </c>
      <c r="K5542" s="221"/>
      <c r="L5542" s="221"/>
      <c r="M5542" s="221">
        <f t="shared" si="399"/>
        <v>0</v>
      </c>
      <c r="N5542" s="722"/>
      <c r="O5542" s="115"/>
      <c r="P5542" s="98"/>
      <c r="Q5542" s="98"/>
      <c r="R5542" s="98"/>
      <c r="S5542" s="98"/>
      <c r="T5542" s="98"/>
      <c r="U5542" s="98"/>
      <c r="V5542" s="98"/>
      <c r="W5542" s="98"/>
      <c r="X5542" s="98"/>
      <c r="Y5542" s="98"/>
      <c r="Z5542" s="98"/>
      <c r="AA5542" s="98"/>
      <c r="AB5542" s="98"/>
      <c r="AC5542" s="98"/>
    </row>
    <row r="5543" spans="1:29" s="80" customFormat="1" ht="30" hidden="1" x14ac:dyDescent="0.25">
      <c r="A5543" s="217"/>
      <c r="B5543" s="217"/>
      <c r="C5543" s="218"/>
      <c r="D5543" s="217"/>
      <c r="E5543" s="219"/>
      <c r="F5543" s="233">
        <v>484</v>
      </c>
      <c r="G5543" s="493" t="s">
        <v>3763</v>
      </c>
      <c r="H5543" s="220"/>
      <c r="I5543" s="221"/>
      <c r="J5543" s="221">
        <f t="shared" si="398"/>
        <v>0</v>
      </c>
      <c r="K5543" s="221"/>
      <c r="L5543" s="221"/>
      <c r="M5543" s="221">
        <f t="shared" si="399"/>
        <v>0</v>
      </c>
      <c r="N5543" s="722"/>
      <c r="O5543" s="115"/>
      <c r="P5543" s="98"/>
      <c r="Q5543" s="98"/>
      <c r="R5543" s="98"/>
      <c r="S5543" s="98"/>
      <c r="T5543" s="98"/>
      <c r="U5543" s="98"/>
      <c r="V5543" s="98"/>
      <c r="W5543" s="98"/>
      <c r="X5543" s="98"/>
      <c r="Y5543" s="98"/>
      <c r="Z5543" s="98"/>
      <c r="AA5543" s="98"/>
      <c r="AB5543" s="98"/>
      <c r="AC5543" s="98"/>
    </row>
    <row r="5544" spans="1:29" s="80" customFormat="1" ht="30" hidden="1" x14ac:dyDescent="0.25">
      <c r="A5544" s="217"/>
      <c r="B5544" s="217"/>
      <c r="C5544" s="218"/>
      <c r="D5544" s="217"/>
      <c r="E5544" s="219"/>
      <c r="F5544" s="233">
        <v>485</v>
      </c>
      <c r="G5544" s="493" t="s">
        <v>3764</v>
      </c>
      <c r="H5544" s="220"/>
      <c r="I5544" s="221"/>
      <c r="J5544" s="221">
        <f t="shared" si="398"/>
        <v>0</v>
      </c>
      <c r="K5544" s="221"/>
      <c r="L5544" s="221"/>
      <c r="M5544" s="221">
        <f t="shared" si="399"/>
        <v>0</v>
      </c>
      <c r="N5544" s="722"/>
      <c r="O5544" s="115"/>
      <c r="P5544" s="98"/>
      <c r="Q5544" s="98"/>
      <c r="R5544" s="98"/>
      <c r="S5544" s="98"/>
      <c r="T5544" s="98"/>
      <c r="U5544" s="98"/>
      <c r="V5544" s="98"/>
      <c r="W5544" s="98"/>
      <c r="X5544" s="98"/>
      <c r="Y5544" s="98"/>
      <c r="Z5544" s="98"/>
      <c r="AA5544" s="98"/>
      <c r="AB5544" s="98"/>
      <c r="AC5544" s="98"/>
    </row>
    <row r="5545" spans="1:29" s="80" customFormat="1" ht="30" hidden="1" x14ac:dyDescent="0.25">
      <c r="A5545" s="217"/>
      <c r="B5545" s="217"/>
      <c r="C5545" s="218"/>
      <c r="D5545" s="217"/>
      <c r="E5545" s="219"/>
      <c r="F5545" s="233">
        <v>489</v>
      </c>
      <c r="G5545" s="493" t="s">
        <v>3648</v>
      </c>
      <c r="H5545" s="220"/>
      <c r="I5545" s="221"/>
      <c r="J5545" s="221">
        <f t="shared" si="398"/>
        <v>0</v>
      </c>
      <c r="K5545" s="221"/>
      <c r="L5545" s="221"/>
      <c r="M5545" s="221">
        <f t="shared" si="399"/>
        <v>0</v>
      </c>
      <c r="N5545" s="722"/>
      <c r="O5545" s="115"/>
      <c r="P5545" s="98"/>
      <c r="Q5545" s="98"/>
      <c r="R5545" s="98"/>
      <c r="S5545" s="98"/>
      <c r="T5545" s="98"/>
      <c r="U5545" s="98"/>
      <c r="V5545" s="98"/>
      <c r="W5545" s="98"/>
      <c r="X5545" s="98"/>
      <c r="Y5545" s="98"/>
      <c r="Z5545" s="98"/>
      <c r="AA5545" s="98"/>
      <c r="AB5545" s="98"/>
      <c r="AC5545" s="98"/>
    </row>
    <row r="5546" spans="1:29" s="80" customFormat="1" ht="30" hidden="1" x14ac:dyDescent="0.25">
      <c r="A5546" s="217"/>
      <c r="B5546" s="217"/>
      <c r="C5546" s="218"/>
      <c r="D5546" s="217"/>
      <c r="E5546" s="219"/>
      <c r="F5546" s="233">
        <v>494</v>
      </c>
      <c r="G5546" s="493" t="s">
        <v>3742</v>
      </c>
      <c r="H5546" s="220"/>
      <c r="I5546" s="221"/>
      <c r="J5546" s="221">
        <f t="shared" si="398"/>
        <v>0</v>
      </c>
      <c r="K5546" s="221"/>
      <c r="L5546" s="221"/>
      <c r="M5546" s="221">
        <f t="shared" si="399"/>
        <v>0</v>
      </c>
      <c r="N5546" s="722"/>
      <c r="O5546" s="115"/>
      <c r="P5546" s="98"/>
      <c r="Q5546" s="98"/>
      <c r="R5546" s="98"/>
      <c r="S5546" s="98"/>
      <c r="T5546" s="98"/>
      <c r="U5546" s="98"/>
      <c r="V5546" s="98"/>
      <c r="W5546" s="98"/>
      <c r="X5546" s="98"/>
      <c r="Y5546" s="98"/>
      <c r="Z5546" s="98"/>
      <c r="AA5546" s="98"/>
      <c r="AB5546" s="98"/>
      <c r="AC5546" s="98"/>
    </row>
    <row r="5547" spans="1:29" s="80" customFormat="1" ht="30" hidden="1" x14ac:dyDescent="0.25">
      <c r="A5547" s="217"/>
      <c r="B5547" s="217"/>
      <c r="C5547" s="218"/>
      <c r="D5547" s="217"/>
      <c r="E5547" s="219"/>
      <c r="F5547" s="233">
        <v>495</v>
      </c>
      <c r="G5547" s="493" t="s">
        <v>3743</v>
      </c>
      <c r="H5547" s="220"/>
      <c r="I5547" s="221"/>
      <c r="J5547" s="221">
        <f t="shared" si="398"/>
        <v>0</v>
      </c>
      <c r="K5547" s="221"/>
      <c r="L5547" s="221"/>
      <c r="M5547" s="221">
        <f t="shared" si="399"/>
        <v>0</v>
      </c>
      <c r="N5547" s="722"/>
      <c r="O5547" s="115"/>
      <c r="P5547" s="98"/>
      <c r="Q5547" s="98"/>
      <c r="R5547" s="98"/>
      <c r="S5547" s="98"/>
      <c r="T5547" s="98"/>
      <c r="U5547" s="98"/>
      <c r="V5547" s="98"/>
      <c r="W5547" s="98"/>
      <c r="X5547" s="98"/>
      <c r="Y5547" s="98"/>
      <c r="Z5547" s="98"/>
      <c r="AA5547" s="98"/>
      <c r="AB5547" s="98"/>
      <c r="AC5547" s="98"/>
    </row>
    <row r="5548" spans="1:29" s="80" customFormat="1" ht="30" hidden="1" x14ac:dyDescent="0.25">
      <c r="A5548" s="217"/>
      <c r="B5548" s="217"/>
      <c r="C5548" s="218"/>
      <c r="D5548" s="217"/>
      <c r="E5548" s="219"/>
      <c r="F5548" s="233">
        <v>496</v>
      </c>
      <c r="G5548" s="493" t="s">
        <v>3744</v>
      </c>
      <c r="H5548" s="220"/>
      <c r="I5548" s="221"/>
      <c r="J5548" s="221">
        <f t="shared" si="398"/>
        <v>0</v>
      </c>
      <c r="K5548" s="221"/>
      <c r="L5548" s="221"/>
      <c r="M5548" s="221">
        <f t="shared" si="399"/>
        <v>0</v>
      </c>
      <c r="N5548" s="722"/>
      <c r="O5548" s="115"/>
      <c r="P5548" s="98"/>
      <c r="Q5548" s="98"/>
      <c r="R5548" s="98"/>
      <c r="S5548" s="98"/>
      <c r="T5548" s="98"/>
      <c r="U5548" s="98"/>
      <c r="V5548" s="98"/>
      <c r="W5548" s="98"/>
      <c r="X5548" s="98"/>
      <c r="Y5548" s="98"/>
      <c r="Z5548" s="98"/>
      <c r="AA5548" s="98"/>
      <c r="AB5548" s="98"/>
      <c r="AC5548" s="98"/>
    </row>
    <row r="5549" spans="1:29" s="80" customFormat="1" ht="30" hidden="1" x14ac:dyDescent="0.25">
      <c r="A5549" s="217"/>
      <c r="B5549" s="217"/>
      <c r="C5549" s="218"/>
      <c r="D5549" s="217"/>
      <c r="E5549" s="219"/>
      <c r="F5549" s="233">
        <v>499</v>
      </c>
      <c r="G5549" s="493" t="s">
        <v>3745</v>
      </c>
      <c r="H5549" s="220"/>
      <c r="I5549" s="221"/>
      <c r="J5549" s="221">
        <f t="shared" si="398"/>
        <v>0</v>
      </c>
      <c r="K5549" s="221"/>
      <c r="L5549" s="221"/>
      <c r="M5549" s="221">
        <f t="shared" si="399"/>
        <v>0</v>
      </c>
      <c r="N5549" s="722"/>
      <c r="O5549" s="115"/>
      <c r="P5549" s="98"/>
      <c r="Q5549" s="98"/>
      <c r="R5549" s="98"/>
      <c r="S5549" s="98"/>
      <c r="T5549" s="98"/>
      <c r="U5549" s="98"/>
      <c r="V5549" s="98"/>
      <c r="W5549" s="98"/>
      <c r="X5549" s="98"/>
      <c r="Y5549" s="98"/>
      <c r="Z5549" s="98"/>
      <c r="AA5549" s="98"/>
      <c r="AB5549" s="98"/>
      <c r="AC5549" s="98"/>
    </row>
    <row r="5550" spans="1:29" s="80" customFormat="1" hidden="1" x14ac:dyDescent="0.25">
      <c r="A5550" s="217"/>
      <c r="B5550" s="217"/>
      <c r="C5550" s="218"/>
      <c r="D5550" s="217"/>
      <c r="E5550" s="219"/>
      <c r="F5550" s="233">
        <v>511</v>
      </c>
      <c r="G5550" s="493" t="s">
        <v>3765</v>
      </c>
      <c r="H5550" s="220">
        <v>0</v>
      </c>
      <c r="I5550" s="221"/>
      <c r="J5550" s="221">
        <f t="shared" si="398"/>
        <v>0</v>
      </c>
      <c r="K5550" s="221">
        <v>0</v>
      </c>
      <c r="L5550" s="221"/>
      <c r="M5550" s="221">
        <f t="shared" si="399"/>
        <v>0</v>
      </c>
      <c r="N5550" s="722"/>
      <c r="O5550" s="115"/>
      <c r="P5550" s="98"/>
      <c r="Q5550" s="98"/>
      <c r="R5550" s="98"/>
      <c r="S5550" s="98"/>
      <c r="T5550" s="98"/>
      <c r="U5550" s="98"/>
      <c r="V5550" s="98"/>
      <c r="W5550" s="98"/>
      <c r="X5550" s="98"/>
      <c r="Y5550" s="98"/>
      <c r="Z5550" s="98"/>
      <c r="AA5550" s="98"/>
      <c r="AB5550" s="98"/>
      <c r="AC5550" s="98"/>
    </row>
    <row r="5551" spans="1:29" s="80" customFormat="1" hidden="1" x14ac:dyDescent="0.25">
      <c r="A5551" s="217"/>
      <c r="B5551" s="217"/>
      <c r="C5551" s="218"/>
      <c r="D5551" s="217"/>
      <c r="E5551" s="219"/>
      <c r="F5551" s="233">
        <v>512</v>
      </c>
      <c r="G5551" s="493" t="s">
        <v>3766</v>
      </c>
      <c r="H5551" s="220"/>
      <c r="I5551" s="221"/>
      <c r="J5551" s="221">
        <f t="shared" si="398"/>
        <v>0</v>
      </c>
      <c r="K5551" s="221"/>
      <c r="L5551" s="221"/>
      <c r="M5551" s="221">
        <f t="shared" si="399"/>
        <v>0</v>
      </c>
      <c r="N5551" s="722"/>
      <c r="O5551" s="115"/>
      <c r="P5551" s="98"/>
      <c r="Q5551" s="98"/>
      <c r="R5551" s="98"/>
      <c r="S5551" s="98"/>
      <c r="T5551" s="98"/>
      <c r="U5551" s="98"/>
      <c r="V5551" s="98"/>
      <c r="W5551" s="98"/>
      <c r="X5551" s="98"/>
      <c r="Y5551" s="98"/>
      <c r="Z5551" s="98"/>
      <c r="AA5551" s="98"/>
      <c r="AB5551" s="98"/>
      <c r="AC5551" s="98"/>
    </row>
    <row r="5552" spans="1:29" s="80" customFormat="1" hidden="1" x14ac:dyDescent="0.25">
      <c r="A5552" s="217"/>
      <c r="B5552" s="217"/>
      <c r="C5552" s="218"/>
      <c r="D5552" s="217"/>
      <c r="E5552" s="219"/>
      <c r="F5552" s="233">
        <v>513</v>
      </c>
      <c r="G5552" s="493" t="s">
        <v>3767</v>
      </c>
      <c r="H5552" s="220"/>
      <c r="I5552" s="221"/>
      <c r="J5552" s="221">
        <f t="shared" si="398"/>
        <v>0</v>
      </c>
      <c r="K5552" s="221"/>
      <c r="L5552" s="221"/>
      <c r="M5552" s="221">
        <f t="shared" si="399"/>
        <v>0</v>
      </c>
      <c r="N5552" s="722"/>
      <c r="O5552" s="115"/>
      <c r="P5552" s="98"/>
      <c r="Q5552" s="98"/>
      <c r="R5552" s="98"/>
      <c r="S5552" s="98"/>
      <c r="T5552" s="98"/>
      <c r="U5552" s="98"/>
      <c r="V5552" s="98"/>
      <c r="W5552" s="98"/>
      <c r="X5552" s="98"/>
      <c r="Y5552" s="98"/>
      <c r="Z5552" s="98"/>
      <c r="AA5552" s="98"/>
      <c r="AB5552" s="98"/>
      <c r="AC5552" s="98"/>
    </row>
    <row r="5553" spans="1:29" s="80" customFormat="1" hidden="1" x14ac:dyDescent="0.25">
      <c r="A5553" s="217"/>
      <c r="B5553" s="217"/>
      <c r="C5553" s="218"/>
      <c r="D5553" s="217"/>
      <c r="E5553" s="219"/>
      <c r="F5553" s="233">
        <v>514</v>
      </c>
      <c r="G5553" s="493" t="s">
        <v>3768</v>
      </c>
      <c r="H5553" s="220"/>
      <c r="I5553" s="221"/>
      <c r="J5553" s="221">
        <f t="shared" si="398"/>
        <v>0</v>
      </c>
      <c r="K5553" s="221"/>
      <c r="L5553" s="221"/>
      <c r="M5553" s="221">
        <f t="shared" si="399"/>
        <v>0</v>
      </c>
      <c r="N5553" s="722"/>
      <c r="O5553" s="115"/>
      <c r="P5553" s="98"/>
      <c r="Q5553" s="98"/>
      <c r="R5553" s="98"/>
      <c r="S5553" s="98"/>
      <c r="T5553" s="98"/>
      <c r="U5553" s="98"/>
      <c r="V5553" s="98"/>
      <c r="W5553" s="98"/>
      <c r="X5553" s="98"/>
      <c r="Y5553" s="98"/>
      <c r="Z5553" s="98"/>
      <c r="AA5553" s="98"/>
      <c r="AB5553" s="98"/>
      <c r="AC5553" s="98"/>
    </row>
    <row r="5554" spans="1:29" s="80" customFormat="1" hidden="1" x14ac:dyDescent="0.25">
      <c r="A5554" s="217"/>
      <c r="B5554" s="217"/>
      <c r="C5554" s="218"/>
      <c r="D5554" s="217"/>
      <c r="E5554" s="219"/>
      <c r="F5554" s="233">
        <v>515</v>
      </c>
      <c r="G5554" s="493" t="s">
        <v>3651</v>
      </c>
      <c r="H5554" s="220"/>
      <c r="I5554" s="221"/>
      <c r="J5554" s="221">
        <f t="shared" si="398"/>
        <v>0</v>
      </c>
      <c r="K5554" s="221"/>
      <c r="L5554" s="221"/>
      <c r="M5554" s="221">
        <f t="shared" si="399"/>
        <v>0</v>
      </c>
      <c r="N5554" s="722"/>
      <c r="O5554" s="115"/>
      <c r="P5554" s="98"/>
      <c r="Q5554" s="98"/>
      <c r="R5554" s="98"/>
      <c r="S5554" s="98"/>
      <c r="T5554" s="98"/>
      <c r="U5554" s="98"/>
      <c r="V5554" s="98"/>
      <c r="W5554" s="98"/>
      <c r="X5554" s="98"/>
      <c r="Y5554" s="98"/>
      <c r="Z5554" s="98"/>
      <c r="AA5554" s="98"/>
      <c r="AB5554" s="98"/>
      <c r="AC5554" s="98"/>
    </row>
    <row r="5555" spans="1:29" s="80" customFormat="1" hidden="1" x14ac:dyDescent="0.25">
      <c r="A5555" s="217"/>
      <c r="B5555" s="217"/>
      <c r="C5555" s="218"/>
      <c r="D5555" s="217"/>
      <c r="E5555" s="219"/>
      <c r="F5555" s="233">
        <v>521</v>
      </c>
      <c r="G5555" s="493" t="s">
        <v>3769</v>
      </c>
      <c r="H5555" s="220"/>
      <c r="I5555" s="221"/>
      <c r="J5555" s="221">
        <f t="shared" si="398"/>
        <v>0</v>
      </c>
      <c r="K5555" s="221"/>
      <c r="L5555" s="221"/>
      <c r="M5555" s="221">
        <f t="shared" si="399"/>
        <v>0</v>
      </c>
      <c r="N5555" s="722"/>
      <c r="O5555" s="115"/>
      <c r="P5555" s="98"/>
      <c r="Q5555" s="98"/>
      <c r="R5555" s="98"/>
      <c r="S5555" s="98"/>
      <c r="T5555" s="98"/>
      <c r="U5555" s="98"/>
      <c r="V5555" s="98"/>
      <c r="W5555" s="98"/>
      <c r="X5555" s="98"/>
      <c r="Y5555" s="98"/>
      <c r="Z5555" s="98"/>
      <c r="AA5555" s="98"/>
      <c r="AB5555" s="98"/>
      <c r="AC5555" s="98"/>
    </row>
    <row r="5556" spans="1:29" s="80" customFormat="1" hidden="1" x14ac:dyDescent="0.25">
      <c r="A5556" s="217"/>
      <c r="B5556" s="217"/>
      <c r="C5556" s="218"/>
      <c r="D5556" s="217"/>
      <c r="E5556" s="219"/>
      <c r="F5556" s="233">
        <v>522</v>
      </c>
      <c r="G5556" s="493" t="s">
        <v>3770</v>
      </c>
      <c r="H5556" s="220"/>
      <c r="I5556" s="221"/>
      <c r="J5556" s="221">
        <f t="shared" si="398"/>
        <v>0</v>
      </c>
      <c r="K5556" s="221"/>
      <c r="L5556" s="221"/>
      <c r="M5556" s="221">
        <f t="shared" si="399"/>
        <v>0</v>
      </c>
      <c r="N5556" s="722"/>
      <c r="O5556" s="115"/>
      <c r="P5556" s="98"/>
      <c r="Q5556" s="98"/>
      <c r="R5556" s="98"/>
      <c r="S5556" s="98"/>
      <c r="T5556" s="98"/>
      <c r="U5556" s="98"/>
      <c r="V5556" s="98"/>
      <c r="W5556" s="98"/>
      <c r="X5556" s="98"/>
      <c r="Y5556" s="98"/>
      <c r="Z5556" s="98"/>
      <c r="AA5556" s="98"/>
      <c r="AB5556" s="98"/>
      <c r="AC5556" s="98"/>
    </row>
    <row r="5557" spans="1:29" s="80" customFormat="1" hidden="1" x14ac:dyDescent="0.25">
      <c r="A5557" s="217"/>
      <c r="B5557" s="217"/>
      <c r="C5557" s="218"/>
      <c r="D5557" s="217"/>
      <c r="E5557" s="219"/>
      <c r="F5557" s="233">
        <v>523</v>
      </c>
      <c r="G5557" s="493" t="s">
        <v>3652</v>
      </c>
      <c r="H5557" s="220"/>
      <c r="I5557" s="221"/>
      <c r="J5557" s="221">
        <f t="shared" si="398"/>
        <v>0</v>
      </c>
      <c r="K5557" s="221"/>
      <c r="L5557" s="221"/>
      <c r="M5557" s="221">
        <f t="shared" si="399"/>
        <v>0</v>
      </c>
      <c r="N5557" s="722"/>
      <c r="O5557" s="115"/>
      <c r="P5557" s="98"/>
      <c r="Q5557" s="98"/>
      <c r="R5557" s="98"/>
      <c r="S5557" s="98"/>
      <c r="T5557" s="98"/>
      <c r="U5557" s="98"/>
      <c r="V5557" s="98"/>
      <c r="W5557" s="98"/>
      <c r="X5557" s="98"/>
      <c r="Y5557" s="98"/>
      <c r="Z5557" s="98"/>
      <c r="AA5557" s="98"/>
      <c r="AB5557" s="98"/>
      <c r="AC5557" s="98"/>
    </row>
    <row r="5558" spans="1:29" s="80" customFormat="1" hidden="1" x14ac:dyDescent="0.25">
      <c r="A5558" s="217"/>
      <c r="B5558" s="217"/>
      <c r="C5558" s="218"/>
      <c r="D5558" s="217"/>
      <c r="E5558" s="219"/>
      <c r="F5558" s="233">
        <v>531</v>
      </c>
      <c r="G5558" s="494" t="s">
        <v>3746</v>
      </c>
      <c r="H5558" s="220"/>
      <c r="I5558" s="221"/>
      <c r="J5558" s="221">
        <f t="shared" si="398"/>
        <v>0</v>
      </c>
      <c r="K5558" s="221"/>
      <c r="L5558" s="221"/>
      <c r="M5558" s="221">
        <f t="shared" si="399"/>
        <v>0</v>
      </c>
      <c r="N5558" s="722"/>
      <c r="O5558" s="115"/>
      <c r="P5558" s="98"/>
      <c r="Q5558" s="98"/>
      <c r="R5558" s="98"/>
      <c r="S5558" s="98"/>
      <c r="T5558" s="98"/>
      <c r="U5558" s="98"/>
      <c r="V5558" s="98"/>
      <c r="W5558" s="98"/>
      <c r="X5558" s="98"/>
      <c r="Y5558" s="98"/>
      <c r="Z5558" s="98"/>
      <c r="AA5558" s="98"/>
      <c r="AB5558" s="98"/>
      <c r="AC5558" s="98"/>
    </row>
    <row r="5559" spans="1:29" s="80" customFormat="1" hidden="1" x14ac:dyDescent="0.25">
      <c r="A5559" s="217"/>
      <c r="B5559" s="217"/>
      <c r="C5559" s="218"/>
      <c r="D5559" s="217"/>
      <c r="E5559" s="219"/>
      <c r="F5559" s="233">
        <v>541</v>
      </c>
      <c r="G5559" s="493" t="s">
        <v>3771</v>
      </c>
      <c r="H5559" s="220"/>
      <c r="I5559" s="221"/>
      <c r="J5559" s="221">
        <f t="shared" si="398"/>
        <v>0</v>
      </c>
      <c r="K5559" s="221"/>
      <c r="L5559" s="221"/>
      <c r="M5559" s="221">
        <f t="shared" si="399"/>
        <v>0</v>
      </c>
      <c r="N5559" s="722"/>
      <c r="O5559" s="115"/>
      <c r="P5559" s="98"/>
      <c r="Q5559" s="98"/>
      <c r="R5559" s="98"/>
      <c r="S5559" s="98"/>
      <c r="T5559" s="98"/>
      <c r="U5559" s="98"/>
      <c r="V5559" s="98"/>
      <c r="W5559" s="98"/>
      <c r="X5559" s="98"/>
      <c r="Y5559" s="98"/>
      <c r="Z5559" s="98"/>
      <c r="AA5559" s="98"/>
      <c r="AB5559" s="98"/>
      <c r="AC5559" s="98"/>
    </row>
    <row r="5560" spans="1:29" s="80" customFormat="1" hidden="1" x14ac:dyDescent="0.25">
      <c r="A5560" s="217"/>
      <c r="B5560" s="217"/>
      <c r="C5560" s="218"/>
      <c r="D5560" s="217"/>
      <c r="E5560" s="219"/>
      <c r="F5560" s="233">
        <v>542</v>
      </c>
      <c r="G5560" s="493" t="s">
        <v>3772</v>
      </c>
      <c r="H5560" s="220"/>
      <c r="I5560" s="221"/>
      <c r="J5560" s="221">
        <f t="shared" si="398"/>
        <v>0</v>
      </c>
      <c r="K5560" s="221"/>
      <c r="L5560" s="221"/>
      <c r="M5560" s="221">
        <f t="shared" si="399"/>
        <v>0</v>
      </c>
      <c r="N5560" s="722"/>
      <c r="O5560" s="115"/>
      <c r="P5560" s="98"/>
      <c r="Q5560" s="98"/>
      <c r="R5560" s="98"/>
      <c r="S5560" s="98"/>
      <c r="T5560" s="98"/>
      <c r="U5560" s="98"/>
      <c r="V5560" s="98"/>
      <c r="W5560" s="98"/>
      <c r="X5560" s="98"/>
      <c r="Y5560" s="98"/>
      <c r="Z5560" s="98"/>
      <c r="AA5560" s="98"/>
      <c r="AB5560" s="98"/>
      <c r="AC5560" s="98"/>
    </row>
    <row r="5561" spans="1:29" s="80" customFormat="1" hidden="1" x14ac:dyDescent="0.25">
      <c r="A5561" s="217"/>
      <c r="B5561" s="217"/>
      <c r="C5561" s="218"/>
      <c r="D5561" s="217"/>
      <c r="E5561" s="219"/>
      <c r="F5561" s="233">
        <v>543</v>
      </c>
      <c r="G5561" s="493" t="s">
        <v>3653</v>
      </c>
      <c r="H5561" s="220"/>
      <c r="I5561" s="221"/>
      <c r="J5561" s="221">
        <f t="shared" si="398"/>
        <v>0</v>
      </c>
      <c r="K5561" s="221"/>
      <c r="L5561" s="221"/>
      <c r="M5561" s="221">
        <f t="shared" si="399"/>
        <v>0</v>
      </c>
      <c r="N5561" s="722"/>
      <c r="O5561" s="115"/>
      <c r="P5561" s="98"/>
      <c r="Q5561" s="98"/>
      <c r="R5561" s="98"/>
      <c r="S5561" s="98"/>
      <c r="T5561" s="98"/>
      <c r="U5561" s="98"/>
      <c r="V5561" s="98"/>
      <c r="W5561" s="98"/>
      <c r="X5561" s="98"/>
      <c r="Y5561" s="98"/>
      <c r="Z5561" s="98"/>
      <c r="AA5561" s="98"/>
      <c r="AB5561" s="98"/>
      <c r="AC5561" s="98"/>
    </row>
    <row r="5562" spans="1:29" s="80" customFormat="1" ht="45" hidden="1" x14ac:dyDescent="0.25">
      <c r="A5562" s="217"/>
      <c r="B5562" s="217"/>
      <c r="C5562" s="218"/>
      <c r="D5562" s="217"/>
      <c r="E5562" s="219"/>
      <c r="F5562" s="233">
        <v>551</v>
      </c>
      <c r="G5562" s="493" t="s">
        <v>3747</v>
      </c>
      <c r="H5562" s="220"/>
      <c r="I5562" s="221"/>
      <c r="J5562" s="221">
        <f t="shared" si="398"/>
        <v>0</v>
      </c>
      <c r="K5562" s="221"/>
      <c r="L5562" s="221"/>
      <c r="M5562" s="221">
        <f t="shared" si="399"/>
        <v>0</v>
      </c>
      <c r="N5562" s="722"/>
      <c r="O5562" s="115"/>
      <c r="P5562" s="98"/>
      <c r="Q5562" s="98"/>
      <c r="R5562" s="98"/>
      <c r="S5562" s="98"/>
      <c r="T5562" s="98"/>
      <c r="U5562" s="98"/>
      <c r="V5562" s="98"/>
      <c r="W5562" s="98"/>
      <c r="X5562" s="98"/>
      <c r="Y5562" s="98"/>
      <c r="Z5562" s="98"/>
      <c r="AA5562" s="98"/>
      <c r="AB5562" s="98"/>
      <c r="AC5562" s="98"/>
    </row>
    <row r="5563" spans="1:29" s="80" customFormat="1" hidden="1" x14ac:dyDescent="0.25">
      <c r="A5563" s="217"/>
      <c r="B5563" s="217"/>
      <c r="C5563" s="218"/>
      <c r="D5563" s="217"/>
      <c r="E5563" s="219"/>
      <c r="F5563" s="233">
        <v>611</v>
      </c>
      <c r="G5563" s="494" t="s">
        <v>3654</v>
      </c>
      <c r="H5563" s="220"/>
      <c r="I5563" s="221"/>
      <c r="J5563" s="221">
        <f t="shared" si="398"/>
        <v>0</v>
      </c>
      <c r="K5563" s="221"/>
      <c r="L5563" s="221"/>
      <c r="M5563" s="221">
        <f t="shared" si="399"/>
        <v>0</v>
      </c>
      <c r="N5563" s="722"/>
      <c r="O5563" s="115"/>
      <c r="P5563" s="98"/>
      <c r="Q5563" s="98"/>
      <c r="R5563" s="98"/>
      <c r="S5563" s="98"/>
      <c r="T5563" s="98"/>
      <c r="U5563" s="98"/>
      <c r="V5563" s="98"/>
      <c r="W5563" s="98"/>
      <c r="X5563" s="98"/>
      <c r="Y5563" s="98"/>
      <c r="Z5563" s="98"/>
      <c r="AA5563" s="98"/>
      <c r="AB5563" s="98"/>
      <c r="AC5563" s="98"/>
    </row>
    <row r="5564" spans="1:29" s="80" customFormat="1" hidden="1" x14ac:dyDescent="0.25">
      <c r="A5564" s="217"/>
      <c r="B5564" s="217"/>
      <c r="C5564" s="218"/>
      <c r="D5564" s="217"/>
      <c r="E5564" s="219"/>
      <c r="F5564" s="233">
        <v>620</v>
      </c>
      <c r="G5564" s="494" t="s">
        <v>73</v>
      </c>
      <c r="H5564" s="220"/>
      <c r="I5564" s="221"/>
      <c r="J5564" s="221">
        <f t="shared" si="398"/>
        <v>0</v>
      </c>
      <c r="K5564" s="221"/>
      <c r="L5564" s="221"/>
      <c r="M5564" s="221">
        <f t="shared" si="399"/>
        <v>0</v>
      </c>
      <c r="N5564" s="722"/>
      <c r="O5564" s="115"/>
      <c r="P5564" s="98"/>
      <c r="Q5564" s="98"/>
      <c r="R5564" s="98"/>
      <c r="S5564" s="98"/>
      <c r="T5564" s="98"/>
      <c r="U5564" s="98"/>
      <c r="V5564" s="98"/>
      <c r="W5564" s="98"/>
      <c r="X5564" s="98"/>
      <c r="Y5564" s="98"/>
      <c r="Z5564" s="98"/>
      <c r="AA5564" s="98"/>
      <c r="AB5564" s="98"/>
      <c r="AC5564" s="98"/>
    </row>
    <row r="5565" spans="1:29" s="80" customFormat="1" hidden="1" x14ac:dyDescent="0.25">
      <c r="A5565" s="217"/>
      <c r="B5565" s="217"/>
      <c r="C5565" s="218"/>
      <c r="D5565" s="217"/>
      <c r="E5565" s="234"/>
      <c r="F5565" s="233"/>
      <c r="G5565" s="496" t="s">
        <v>3901</v>
      </c>
      <c r="H5565" s="235"/>
      <c r="I5565" s="236"/>
      <c r="J5565" s="237"/>
      <c r="K5565" s="237"/>
      <c r="L5565" s="237"/>
      <c r="M5565" s="237"/>
      <c r="N5565" s="723"/>
      <c r="O5565" s="115"/>
      <c r="P5565" s="98"/>
      <c r="Q5565" s="98"/>
      <c r="R5565" s="98"/>
      <c r="S5565" s="98"/>
      <c r="T5565" s="98"/>
      <c r="U5565" s="98"/>
      <c r="V5565" s="98"/>
      <c r="W5565" s="98"/>
      <c r="X5565" s="98"/>
      <c r="Y5565" s="98"/>
      <c r="Z5565" s="98"/>
      <c r="AA5565" s="98"/>
      <c r="AB5565" s="98"/>
      <c r="AC5565" s="98"/>
    </row>
    <row r="5566" spans="1:29" s="80" customFormat="1" ht="15" hidden="1" customHeight="1" x14ac:dyDescent="0.25">
      <c r="A5566" s="217"/>
      <c r="B5566" s="217"/>
      <c r="C5566" s="218"/>
      <c r="D5566" s="217"/>
      <c r="E5566" s="219"/>
      <c r="F5566" s="238" t="s">
        <v>219</v>
      </c>
      <c r="G5566" s="497" t="s">
        <v>220</v>
      </c>
      <c r="H5566" s="220">
        <f>SUM(H5550:H5565)</f>
        <v>0</v>
      </c>
      <c r="I5566" s="221"/>
      <c r="J5566" s="221">
        <f t="shared" ref="J5566:J5581" si="400">SUM(H5566:I5566)</f>
        <v>0</v>
      </c>
      <c r="K5566" s="221">
        <f>SUM(K5550:K5565)</f>
        <v>0</v>
      </c>
      <c r="L5566" s="221"/>
      <c r="M5566" s="221">
        <f t="shared" ref="M5566:M5581" si="401">SUM(K5566:L5566)</f>
        <v>0</v>
      </c>
      <c r="N5566" s="722"/>
      <c r="O5566" s="115"/>
      <c r="P5566" s="98"/>
      <c r="Q5566" s="98"/>
      <c r="R5566" s="98"/>
      <c r="S5566" s="98"/>
      <c r="T5566" s="98"/>
      <c r="U5566" s="98"/>
      <c r="V5566" s="98"/>
      <c r="W5566" s="98"/>
      <c r="X5566" s="98"/>
      <c r="Y5566" s="98"/>
      <c r="Z5566" s="98"/>
      <c r="AA5566" s="98"/>
      <c r="AB5566" s="98"/>
      <c r="AC5566" s="98"/>
    </row>
    <row r="5567" spans="1:29" s="80" customFormat="1" hidden="1" x14ac:dyDescent="0.25">
      <c r="A5567" s="217"/>
      <c r="B5567" s="217"/>
      <c r="C5567" s="218"/>
      <c r="D5567" s="217"/>
      <c r="E5567" s="219"/>
      <c r="F5567" s="238" t="s">
        <v>221</v>
      </c>
      <c r="G5567" s="497" t="s">
        <v>222</v>
      </c>
      <c r="H5567" s="220"/>
      <c r="I5567" s="221"/>
      <c r="J5567" s="221">
        <f t="shared" si="400"/>
        <v>0</v>
      </c>
      <c r="K5567" s="221"/>
      <c r="L5567" s="221"/>
      <c r="M5567" s="221">
        <f t="shared" si="401"/>
        <v>0</v>
      </c>
      <c r="N5567" s="722"/>
      <c r="O5567" s="115"/>
      <c r="P5567" s="98"/>
      <c r="Q5567" s="98"/>
      <c r="R5567" s="98"/>
      <c r="S5567" s="98"/>
      <c r="T5567" s="98"/>
      <c r="U5567" s="98"/>
      <c r="V5567" s="98"/>
      <c r="W5567" s="98"/>
      <c r="X5567" s="98"/>
      <c r="Y5567" s="98"/>
      <c r="Z5567" s="98"/>
      <c r="AA5567" s="98"/>
      <c r="AB5567" s="98"/>
      <c r="AC5567" s="98"/>
    </row>
    <row r="5568" spans="1:29" s="80" customFormat="1" hidden="1" x14ac:dyDescent="0.25">
      <c r="A5568" s="217"/>
      <c r="B5568" s="217"/>
      <c r="C5568" s="218"/>
      <c r="D5568" s="217"/>
      <c r="E5568" s="219"/>
      <c r="F5568" s="238" t="s">
        <v>223</v>
      </c>
      <c r="G5568" s="497" t="s">
        <v>224</v>
      </c>
      <c r="H5568" s="220"/>
      <c r="I5568" s="221"/>
      <c r="J5568" s="221">
        <f t="shared" si="400"/>
        <v>0</v>
      </c>
      <c r="K5568" s="221"/>
      <c r="L5568" s="221"/>
      <c r="M5568" s="221">
        <f t="shared" si="401"/>
        <v>0</v>
      </c>
      <c r="N5568" s="722"/>
      <c r="O5568" s="115"/>
      <c r="P5568" s="98"/>
      <c r="Q5568" s="98"/>
      <c r="R5568" s="98"/>
      <c r="S5568" s="98"/>
      <c r="T5568" s="98"/>
      <c r="U5568" s="98"/>
      <c r="V5568" s="98"/>
      <c r="W5568" s="98"/>
      <c r="X5568" s="98"/>
      <c r="Y5568" s="98"/>
      <c r="Z5568" s="98"/>
      <c r="AA5568" s="98"/>
      <c r="AB5568" s="98"/>
      <c r="AC5568" s="98"/>
    </row>
    <row r="5569" spans="1:29" s="80" customFormat="1" hidden="1" x14ac:dyDescent="0.25">
      <c r="A5569" s="217"/>
      <c r="B5569" s="217"/>
      <c r="C5569" s="218"/>
      <c r="D5569" s="217"/>
      <c r="E5569" s="219"/>
      <c r="F5569" s="238" t="s">
        <v>225</v>
      </c>
      <c r="G5569" s="497" t="s">
        <v>226</v>
      </c>
      <c r="H5569" s="220"/>
      <c r="I5569" s="221"/>
      <c r="J5569" s="221">
        <f t="shared" si="400"/>
        <v>0</v>
      </c>
      <c r="K5569" s="221"/>
      <c r="L5569" s="221"/>
      <c r="M5569" s="221">
        <f t="shared" si="401"/>
        <v>0</v>
      </c>
      <c r="N5569" s="722"/>
      <c r="O5569" s="115"/>
      <c r="P5569" s="98"/>
      <c r="Q5569" s="98"/>
      <c r="R5569" s="98"/>
      <c r="S5569" s="98"/>
      <c r="T5569" s="98"/>
      <c r="U5569" s="98"/>
      <c r="V5569" s="98"/>
      <c r="W5569" s="98"/>
      <c r="X5569" s="98"/>
      <c r="Y5569" s="98"/>
      <c r="Z5569" s="98"/>
      <c r="AA5569" s="98"/>
      <c r="AB5569" s="98"/>
      <c r="AC5569" s="98"/>
    </row>
    <row r="5570" spans="1:29" s="80" customFormat="1" hidden="1" x14ac:dyDescent="0.25">
      <c r="A5570" s="217"/>
      <c r="B5570" s="217"/>
      <c r="C5570" s="218"/>
      <c r="D5570" s="217"/>
      <c r="E5570" s="219"/>
      <c r="F5570" s="238" t="s">
        <v>227</v>
      </c>
      <c r="G5570" s="497" t="s">
        <v>228</v>
      </c>
      <c r="H5570" s="220"/>
      <c r="I5570" s="221"/>
      <c r="J5570" s="221">
        <f t="shared" si="400"/>
        <v>0</v>
      </c>
      <c r="K5570" s="221"/>
      <c r="L5570" s="221"/>
      <c r="M5570" s="221">
        <f t="shared" si="401"/>
        <v>0</v>
      </c>
      <c r="N5570" s="722"/>
      <c r="O5570" s="115"/>
      <c r="P5570" s="98"/>
      <c r="Q5570" s="98"/>
      <c r="R5570" s="98"/>
      <c r="S5570" s="98"/>
      <c r="T5570" s="98"/>
      <c r="U5570" s="98"/>
      <c r="V5570" s="98"/>
      <c r="W5570" s="98"/>
      <c r="X5570" s="98"/>
      <c r="Y5570" s="98"/>
      <c r="Z5570" s="98"/>
      <c r="AA5570" s="98"/>
      <c r="AB5570" s="98"/>
      <c r="AC5570" s="98"/>
    </row>
    <row r="5571" spans="1:29" s="80" customFormat="1" hidden="1" x14ac:dyDescent="0.25">
      <c r="A5571" s="217"/>
      <c r="B5571" s="217"/>
      <c r="C5571" s="218"/>
      <c r="D5571" s="217"/>
      <c r="E5571" s="219"/>
      <c r="F5571" s="238" t="s">
        <v>229</v>
      </c>
      <c r="G5571" s="497" t="s">
        <v>230</v>
      </c>
      <c r="H5571" s="220"/>
      <c r="I5571" s="221"/>
      <c r="J5571" s="221">
        <f t="shared" si="400"/>
        <v>0</v>
      </c>
      <c r="K5571" s="221"/>
      <c r="L5571" s="221"/>
      <c r="M5571" s="221">
        <f t="shared" si="401"/>
        <v>0</v>
      </c>
      <c r="N5571" s="722"/>
      <c r="O5571" s="115"/>
      <c r="P5571" s="98"/>
      <c r="Q5571" s="98"/>
      <c r="R5571" s="98"/>
      <c r="S5571" s="98"/>
      <c r="T5571" s="98"/>
      <c r="U5571" s="98"/>
      <c r="V5571" s="98"/>
      <c r="W5571" s="98"/>
      <c r="X5571" s="98"/>
      <c r="Y5571" s="98"/>
      <c r="Z5571" s="98"/>
      <c r="AA5571" s="98"/>
      <c r="AB5571" s="98"/>
      <c r="AC5571" s="98"/>
    </row>
    <row r="5572" spans="1:29" s="80" customFormat="1" hidden="1" x14ac:dyDescent="0.25">
      <c r="A5572" s="217"/>
      <c r="B5572" s="217"/>
      <c r="C5572" s="218"/>
      <c r="D5572" s="217"/>
      <c r="E5572" s="219"/>
      <c r="F5572" s="238" t="s">
        <v>231</v>
      </c>
      <c r="G5572" s="497" t="s">
        <v>4115</v>
      </c>
      <c r="H5572" s="220"/>
      <c r="I5572" s="221"/>
      <c r="J5572" s="221">
        <f t="shared" si="400"/>
        <v>0</v>
      </c>
      <c r="K5572" s="221"/>
      <c r="L5572" s="221"/>
      <c r="M5572" s="221">
        <f t="shared" si="401"/>
        <v>0</v>
      </c>
      <c r="N5572" s="722"/>
      <c r="O5572" s="115"/>
      <c r="P5572" s="98"/>
      <c r="Q5572" s="98"/>
      <c r="R5572" s="98"/>
      <c r="S5572" s="98"/>
      <c r="T5572" s="98"/>
      <c r="U5572" s="98"/>
      <c r="V5572" s="98"/>
      <c r="W5572" s="98"/>
      <c r="X5572" s="98"/>
      <c r="Y5572" s="98"/>
      <c r="Z5572" s="98"/>
      <c r="AA5572" s="98"/>
      <c r="AB5572" s="98"/>
      <c r="AC5572" s="98"/>
    </row>
    <row r="5573" spans="1:29" s="80" customFormat="1" hidden="1" x14ac:dyDescent="0.25">
      <c r="A5573" s="217"/>
      <c r="B5573" s="217"/>
      <c r="C5573" s="218"/>
      <c r="D5573" s="217"/>
      <c r="E5573" s="219"/>
      <c r="F5573" s="238" t="s">
        <v>232</v>
      </c>
      <c r="G5573" s="497" t="s">
        <v>4114</v>
      </c>
      <c r="H5573" s="220"/>
      <c r="I5573" s="221"/>
      <c r="J5573" s="221">
        <f t="shared" si="400"/>
        <v>0</v>
      </c>
      <c r="K5573" s="221"/>
      <c r="L5573" s="221"/>
      <c r="M5573" s="221">
        <f t="shared" si="401"/>
        <v>0</v>
      </c>
      <c r="N5573" s="722"/>
      <c r="O5573" s="115"/>
      <c r="P5573" s="98"/>
      <c r="Q5573" s="98"/>
      <c r="R5573" s="98"/>
      <c r="S5573" s="98"/>
      <c r="T5573" s="98"/>
      <c r="U5573" s="98"/>
      <c r="V5573" s="98"/>
      <c r="W5573" s="98"/>
      <c r="X5573" s="98"/>
      <c r="Y5573" s="98"/>
      <c r="Z5573" s="98"/>
      <c r="AA5573" s="98"/>
      <c r="AB5573" s="98"/>
      <c r="AC5573" s="98"/>
    </row>
    <row r="5574" spans="1:29" s="80" customFormat="1" hidden="1" x14ac:dyDescent="0.25">
      <c r="A5574" s="217"/>
      <c r="B5574" s="217"/>
      <c r="C5574" s="218"/>
      <c r="D5574" s="217"/>
      <c r="E5574" s="219"/>
      <c r="F5574" s="238" t="s">
        <v>233</v>
      </c>
      <c r="G5574" s="497" t="s">
        <v>42</v>
      </c>
      <c r="H5574" s="220"/>
      <c r="I5574" s="221"/>
      <c r="J5574" s="221">
        <f t="shared" si="400"/>
        <v>0</v>
      </c>
      <c r="K5574" s="221"/>
      <c r="L5574" s="221"/>
      <c r="M5574" s="221">
        <f t="shared" si="401"/>
        <v>0</v>
      </c>
      <c r="N5574" s="722"/>
      <c r="O5574" s="115"/>
      <c r="P5574" s="98"/>
      <c r="Q5574" s="98"/>
      <c r="R5574" s="98"/>
      <c r="S5574" s="98"/>
      <c r="T5574" s="98"/>
      <c r="U5574" s="98"/>
      <c r="V5574" s="98"/>
      <c r="W5574" s="98"/>
      <c r="X5574" s="98"/>
      <c r="Y5574" s="98"/>
      <c r="Z5574" s="98"/>
      <c r="AA5574" s="98"/>
      <c r="AB5574" s="98"/>
      <c r="AC5574" s="98"/>
    </row>
    <row r="5575" spans="1:29" s="80" customFormat="1" hidden="1" x14ac:dyDescent="0.25">
      <c r="A5575" s="217"/>
      <c r="B5575" s="217"/>
      <c r="C5575" s="218"/>
      <c r="D5575" s="217"/>
      <c r="E5575" s="219"/>
      <c r="F5575" s="238" t="s">
        <v>234</v>
      </c>
      <c r="G5575" s="497" t="s">
        <v>235</v>
      </c>
      <c r="H5575" s="220"/>
      <c r="I5575" s="221"/>
      <c r="J5575" s="221">
        <f t="shared" si="400"/>
        <v>0</v>
      </c>
      <c r="K5575" s="221"/>
      <c r="L5575" s="221"/>
      <c r="M5575" s="221">
        <f t="shared" si="401"/>
        <v>0</v>
      </c>
      <c r="N5575" s="722"/>
      <c r="O5575" s="115"/>
      <c r="P5575" s="98"/>
      <c r="Q5575" s="98"/>
      <c r="R5575" s="98"/>
      <c r="S5575" s="98"/>
      <c r="T5575" s="98"/>
      <c r="U5575" s="98"/>
      <c r="V5575" s="98"/>
      <c r="W5575" s="98"/>
      <c r="X5575" s="98"/>
      <c r="Y5575" s="98"/>
      <c r="Z5575" s="98"/>
      <c r="AA5575" s="98"/>
      <c r="AB5575" s="98"/>
      <c r="AC5575" s="98"/>
    </row>
    <row r="5576" spans="1:29" s="80" customFormat="1" hidden="1" x14ac:dyDescent="0.25">
      <c r="A5576" s="217"/>
      <c r="B5576" s="217"/>
      <c r="C5576" s="218"/>
      <c r="D5576" s="217"/>
      <c r="E5576" s="219"/>
      <c r="F5576" s="238" t="s">
        <v>236</v>
      </c>
      <c r="G5576" s="497" t="s">
        <v>237</v>
      </c>
      <c r="H5576" s="220"/>
      <c r="I5576" s="221"/>
      <c r="J5576" s="221">
        <f t="shared" si="400"/>
        <v>0</v>
      </c>
      <c r="K5576" s="221"/>
      <c r="L5576" s="221"/>
      <c r="M5576" s="221">
        <f t="shared" si="401"/>
        <v>0</v>
      </c>
      <c r="N5576" s="722"/>
      <c r="O5576" s="115"/>
      <c r="P5576" s="98"/>
      <c r="Q5576" s="98"/>
      <c r="R5576" s="98"/>
      <c r="S5576" s="98"/>
      <c r="T5576" s="98"/>
      <c r="U5576" s="98"/>
      <c r="V5576" s="98"/>
      <c r="W5576" s="98"/>
      <c r="X5576" s="98"/>
      <c r="Y5576" s="98"/>
      <c r="Z5576" s="98"/>
      <c r="AA5576" s="98"/>
      <c r="AB5576" s="98"/>
      <c r="AC5576" s="98"/>
    </row>
    <row r="5577" spans="1:29" s="80" customFormat="1" ht="30" hidden="1" x14ac:dyDescent="0.25">
      <c r="A5577" s="217"/>
      <c r="B5577" s="217"/>
      <c r="C5577" s="218"/>
      <c r="D5577" s="217"/>
      <c r="E5577" s="219"/>
      <c r="F5577" s="238" t="s">
        <v>238</v>
      </c>
      <c r="G5577" s="497" t="s">
        <v>239</v>
      </c>
      <c r="H5577" s="220"/>
      <c r="I5577" s="221"/>
      <c r="J5577" s="221">
        <f t="shared" si="400"/>
        <v>0</v>
      </c>
      <c r="K5577" s="221"/>
      <c r="L5577" s="221"/>
      <c r="M5577" s="221">
        <f t="shared" si="401"/>
        <v>0</v>
      </c>
      <c r="N5577" s="722"/>
      <c r="O5577" s="115"/>
      <c r="P5577" s="98"/>
      <c r="Q5577" s="98"/>
      <c r="R5577" s="98"/>
      <c r="S5577" s="98"/>
      <c r="T5577" s="98"/>
      <c r="U5577" s="98"/>
      <c r="V5577" s="98"/>
      <c r="W5577" s="98"/>
      <c r="X5577" s="98"/>
      <c r="Y5577" s="98"/>
      <c r="Z5577" s="98"/>
      <c r="AA5577" s="98"/>
      <c r="AB5577" s="98"/>
      <c r="AC5577" s="98"/>
    </row>
    <row r="5578" spans="1:29" s="80" customFormat="1" hidden="1" x14ac:dyDescent="0.25">
      <c r="A5578" s="217"/>
      <c r="B5578" s="217"/>
      <c r="C5578" s="218"/>
      <c r="D5578" s="217"/>
      <c r="E5578" s="219"/>
      <c r="F5578" s="238" t="s">
        <v>240</v>
      </c>
      <c r="G5578" s="497" t="s">
        <v>241</v>
      </c>
      <c r="H5578" s="220"/>
      <c r="I5578" s="221"/>
      <c r="J5578" s="221">
        <f t="shared" si="400"/>
        <v>0</v>
      </c>
      <c r="K5578" s="221"/>
      <c r="L5578" s="221"/>
      <c r="M5578" s="221">
        <f t="shared" si="401"/>
        <v>0</v>
      </c>
      <c r="N5578" s="722"/>
      <c r="O5578" s="115"/>
      <c r="P5578" s="98"/>
      <c r="Q5578" s="98"/>
      <c r="R5578" s="98"/>
      <c r="S5578" s="98"/>
      <c r="T5578" s="98"/>
      <c r="U5578" s="98"/>
      <c r="V5578" s="98"/>
      <c r="W5578" s="98"/>
      <c r="X5578" s="98"/>
      <c r="Y5578" s="98"/>
      <c r="Z5578" s="98"/>
      <c r="AA5578" s="98"/>
      <c r="AB5578" s="98"/>
      <c r="AC5578" s="98"/>
    </row>
    <row r="5579" spans="1:29" s="80" customFormat="1" ht="30" hidden="1" x14ac:dyDescent="0.25">
      <c r="A5579" s="217"/>
      <c r="B5579" s="217"/>
      <c r="C5579" s="218"/>
      <c r="D5579" s="217"/>
      <c r="E5579" s="219"/>
      <c r="F5579" s="238" t="s">
        <v>242</v>
      </c>
      <c r="G5579" s="497" t="s">
        <v>243</v>
      </c>
      <c r="H5579" s="220"/>
      <c r="I5579" s="221"/>
      <c r="J5579" s="221">
        <f t="shared" si="400"/>
        <v>0</v>
      </c>
      <c r="K5579" s="221"/>
      <c r="L5579" s="221"/>
      <c r="M5579" s="221">
        <f t="shared" si="401"/>
        <v>0</v>
      </c>
      <c r="N5579" s="722"/>
      <c r="O5579" s="115"/>
      <c r="P5579" s="98"/>
      <c r="Q5579" s="98"/>
      <c r="R5579" s="98"/>
      <c r="S5579" s="98"/>
      <c r="T5579" s="98"/>
      <c r="U5579" s="98"/>
      <c r="V5579" s="98"/>
      <c r="W5579" s="98"/>
      <c r="X5579" s="98"/>
      <c r="Y5579" s="98"/>
      <c r="Z5579" s="98"/>
      <c r="AA5579" s="98"/>
      <c r="AB5579" s="98"/>
      <c r="AC5579" s="98"/>
    </row>
    <row r="5580" spans="1:29" s="80" customFormat="1" hidden="1" x14ac:dyDescent="0.25">
      <c r="A5580" s="217"/>
      <c r="B5580" s="217"/>
      <c r="C5580" s="218"/>
      <c r="D5580" s="217"/>
      <c r="E5580" s="219"/>
      <c r="F5580" s="238" t="s">
        <v>244</v>
      </c>
      <c r="G5580" s="497" t="s">
        <v>245</v>
      </c>
      <c r="H5580" s="220"/>
      <c r="I5580" s="221"/>
      <c r="J5580" s="221">
        <f t="shared" si="400"/>
        <v>0</v>
      </c>
      <c r="K5580" s="221"/>
      <c r="L5580" s="221"/>
      <c r="M5580" s="221">
        <f t="shared" si="401"/>
        <v>0</v>
      </c>
      <c r="N5580" s="722"/>
      <c r="O5580" s="115"/>
      <c r="P5580" s="98"/>
      <c r="Q5580" s="98"/>
      <c r="R5580" s="98"/>
      <c r="S5580" s="98"/>
      <c r="T5580" s="98"/>
      <c r="U5580" s="98"/>
      <c r="V5580" s="98"/>
      <c r="W5580" s="98"/>
      <c r="X5580" s="98"/>
      <c r="Y5580" s="98"/>
      <c r="Z5580" s="98"/>
      <c r="AA5580" s="98"/>
      <c r="AB5580" s="98"/>
      <c r="AC5580" s="98"/>
    </row>
    <row r="5581" spans="1:29" s="80" customFormat="1" hidden="1" x14ac:dyDescent="0.25">
      <c r="A5581" s="217"/>
      <c r="B5581" s="217"/>
      <c r="C5581" s="218"/>
      <c r="D5581" s="217"/>
      <c r="E5581" s="219"/>
      <c r="F5581" s="238" t="s">
        <v>246</v>
      </c>
      <c r="G5581" s="497" t="s">
        <v>247</v>
      </c>
      <c r="H5581" s="220"/>
      <c r="I5581" s="221"/>
      <c r="J5581" s="221">
        <f t="shared" si="400"/>
        <v>0</v>
      </c>
      <c r="K5581" s="221"/>
      <c r="L5581" s="221"/>
      <c r="M5581" s="221">
        <f t="shared" si="401"/>
        <v>0</v>
      </c>
      <c r="N5581" s="722"/>
      <c r="O5581" s="115"/>
      <c r="P5581" s="98"/>
      <c r="Q5581" s="98"/>
      <c r="R5581" s="98"/>
      <c r="S5581" s="98"/>
      <c r="T5581" s="98"/>
      <c r="U5581" s="98"/>
      <c r="V5581" s="98"/>
      <c r="W5581" s="98"/>
      <c r="X5581" s="98"/>
      <c r="Y5581" s="98"/>
      <c r="Z5581" s="98"/>
      <c r="AA5581" s="98"/>
      <c r="AB5581" s="98"/>
      <c r="AC5581" s="98"/>
    </row>
    <row r="5582" spans="1:29" s="80" customFormat="1" ht="14.25" hidden="1" customHeight="1" x14ac:dyDescent="0.25">
      <c r="A5582" s="217"/>
      <c r="B5582" s="217"/>
      <c r="C5582" s="218"/>
      <c r="D5582" s="217"/>
      <c r="E5582" s="219"/>
      <c r="F5582" s="217"/>
      <c r="G5582" s="511" t="s">
        <v>3902</v>
      </c>
      <c r="H5582" s="239">
        <f>SUM(H5566:H5581)</f>
        <v>0</v>
      </c>
      <c r="I5582" s="240">
        <f>SUM(I5567:I5581)</f>
        <v>0</v>
      </c>
      <c r="J5582" s="240">
        <f>SUM(J5566:J5581)</f>
        <v>0</v>
      </c>
      <c r="K5582" s="240">
        <f>SUM(K5566:K5581)</f>
        <v>0</v>
      </c>
      <c r="L5582" s="240">
        <f>SUM(L5567:L5581)</f>
        <v>0</v>
      </c>
      <c r="M5582" s="240">
        <f>SUM(M5566:M5581)</f>
        <v>0</v>
      </c>
      <c r="N5582" s="724"/>
      <c r="O5582" s="115"/>
      <c r="P5582" s="98"/>
      <c r="Q5582" s="98"/>
      <c r="R5582" s="98"/>
      <c r="S5582" s="98"/>
      <c r="T5582" s="98"/>
      <c r="U5582" s="98"/>
      <c r="V5582" s="98"/>
      <c r="W5582" s="98"/>
      <c r="X5582" s="98"/>
      <c r="Y5582" s="98"/>
      <c r="Z5582" s="98"/>
      <c r="AA5582" s="98"/>
      <c r="AB5582" s="98"/>
      <c r="AC5582" s="98"/>
    </row>
    <row r="5583" spans="1:29" s="80" customFormat="1" ht="27.75" hidden="1" customHeight="1" x14ac:dyDescent="0.25">
      <c r="A5583" s="217"/>
      <c r="B5583" s="217"/>
      <c r="C5583" s="218"/>
      <c r="D5583" s="217"/>
      <c r="E5583" s="234"/>
      <c r="F5583" s="233"/>
      <c r="G5583" s="499" t="s">
        <v>4545</v>
      </c>
      <c r="H5583" s="235"/>
      <c r="I5583" s="236"/>
      <c r="J5583" s="237"/>
      <c r="K5583" s="237"/>
      <c r="L5583" s="237"/>
      <c r="M5583" s="237"/>
      <c r="N5583" s="723"/>
      <c r="O5583" s="115"/>
      <c r="P5583" s="98"/>
      <c r="Q5583" s="98"/>
      <c r="R5583" s="98"/>
      <c r="S5583" s="98"/>
      <c r="T5583" s="98"/>
      <c r="U5583" s="98"/>
      <c r="V5583" s="98"/>
      <c r="W5583" s="98"/>
      <c r="X5583" s="98"/>
      <c r="Y5583" s="98"/>
      <c r="Z5583" s="98"/>
      <c r="AA5583" s="98"/>
      <c r="AB5583" s="98"/>
      <c r="AC5583" s="98"/>
    </row>
    <row r="5584" spans="1:29" s="80" customFormat="1" ht="16.5" hidden="1" customHeight="1" x14ac:dyDescent="0.25">
      <c r="A5584" s="217"/>
      <c r="B5584" s="217"/>
      <c r="C5584" s="218"/>
      <c r="D5584" s="217"/>
      <c r="E5584" s="219"/>
      <c r="F5584" s="238" t="s">
        <v>219</v>
      </c>
      <c r="G5584" s="497" t="s">
        <v>220</v>
      </c>
      <c r="H5584" s="220">
        <f>SUM(H5582)</f>
        <v>0</v>
      </c>
      <c r="I5584" s="221"/>
      <c r="J5584" s="221">
        <f>SUM(H5584:I5584)</f>
        <v>0</v>
      </c>
      <c r="K5584" s="221">
        <f>SUM(K5582)</f>
        <v>0</v>
      </c>
      <c r="L5584" s="221"/>
      <c r="M5584" s="221">
        <f>SUM(K5584:L5584)</f>
        <v>0</v>
      </c>
      <c r="N5584" s="722"/>
      <c r="O5584" s="115"/>
      <c r="P5584" s="98"/>
      <c r="Q5584" s="98"/>
      <c r="R5584" s="98"/>
      <c r="S5584" s="98"/>
      <c r="T5584" s="98"/>
      <c r="U5584" s="98"/>
      <c r="V5584" s="98"/>
      <c r="W5584" s="98"/>
      <c r="X5584" s="98"/>
      <c r="Y5584" s="98"/>
      <c r="Z5584" s="98"/>
      <c r="AA5584" s="98"/>
      <c r="AB5584" s="98"/>
      <c r="AC5584" s="98"/>
    </row>
    <row r="5585" spans="1:29" s="80" customFormat="1" hidden="1" x14ac:dyDescent="0.25">
      <c r="A5585" s="217"/>
      <c r="B5585" s="217"/>
      <c r="C5585" s="218"/>
      <c r="D5585" s="217"/>
      <c r="E5585" s="219"/>
      <c r="F5585" s="238" t="s">
        <v>221</v>
      </c>
      <c r="G5585" s="497" t="s">
        <v>222</v>
      </c>
      <c r="H5585" s="220"/>
      <c r="I5585" s="221"/>
      <c r="J5585" s="221">
        <f t="shared" ref="J5585:J5599" si="402">SUM(H5585:I5585)</f>
        <v>0</v>
      </c>
      <c r="K5585" s="221"/>
      <c r="L5585" s="221"/>
      <c r="M5585" s="221">
        <f t="shared" ref="M5585:M5599" si="403">SUM(K5585:L5585)</f>
        <v>0</v>
      </c>
      <c r="N5585" s="722"/>
      <c r="O5585" s="115"/>
      <c r="P5585" s="98"/>
      <c r="Q5585" s="98"/>
      <c r="R5585" s="98"/>
      <c r="S5585" s="98"/>
      <c r="T5585" s="98"/>
      <c r="U5585" s="98"/>
      <c r="V5585" s="98"/>
      <c r="W5585" s="98"/>
      <c r="X5585" s="98"/>
      <c r="Y5585" s="98"/>
      <c r="Z5585" s="98"/>
      <c r="AA5585" s="98"/>
      <c r="AB5585" s="98"/>
      <c r="AC5585" s="98"/>
    </row>
    <row r="5586" spans="1:29" s="80" customFormat="1" hidden="1" x14ac:dyDescent="0.25">
      <c r="A5586" s="217"/>
      <c r="B5586" s="217"/>
      <c r="C5586" s="218"/>
      <c r="D5586" s="217"/>
      <c r="E5586" s="219"/>
      <c r="F5586" s="238" t="s">
        <v>223</v>
      </c>
      <c r="G5586" s="497" t="s">
        <v>224</v>
      </c>
      <c r="H5586" s="220"/>
      <c r="I5586" s="221"/>
      <c r="J5586" s="221">
        <f t="shared" si="402"/>
        <v>0</v>
      </c>
      <c r="K5586" s="221"/>
      <c r="L5586" s="221"/>
      <c r="M5586" s="221">
        <f t="shared" si="403"/>
        <v>0</v>
      </c>
      <c r="N5586" s="722"/>
      <c r="O5586" s="115"/>
      <c r="P5586" s="98"/>
      <c r="Q5586" s="98"/>
      <c r="R5586" s="98"/>
      <c r="S5586" s="98"/>
      <c r="T5586" s="98"/>
      <c r="U5586" s="98"/>
      <c r="V5586" s="98"/>
      <c r="W5586" s="98"/>
      <c r="X5586" s="98"/>
      <c r="Y5586" s="98"/>
      <c r="Z5586" s="98"/>
      <c r="AA5586" s="98"/>
      <c r="AB5586" s="98"/>
      <c r="AC5586" s="98"/>
    </row>
    <row r="5587" spans="1:29" s="80" customFormat="1" hidden="1" x14ac:dyDescent="0.25">
      <c r="A5587" s="217"/>
      <c r="B5587" s="217"/>
      <c r="C5587" s="218"/>
      <c r="D5587" s="217"/>
      <c r="E5587" s="219"/>
      <c r="F5587" s="238" t="s">
        <v>225</v>
      </c>
      <c r="G5587" s="497" t="s">
        <v>226</v>
      </c>
      <c r="H5587" s="220"/>
      <c r="I5587" s="221"/>
      <c r="J5587" s="221">
        <f t="shared" si="402"/>
        <v>0</v>
      </c>
      <c r="K5587" s="221"/>
      <c r="L5587" s="221"/>
      <c r="M5587" s="221">
        <f t="shared" si="403"/>
        <v>0</v>
      </c>
      <c r="N5587" s="722"/>
      <c r="O5587" s="115"/>
      <c r="P5587" s="98"/>
      <c r="Q5587" s="98"/>
      <c r="R5587" s="98"/>
      <c r="S5587" s="98"/>
      <c r="T5587" s="98"/>
      <c r="U5587" s="98"/>
      <c r="V5587" s="98"/>
      <c r="W5587" s="98"/>
      <c r="X5587" s="98"/>
      <c r="Y5587" s="98"/>
      <c r="Z5587" s="98"/>
      <c r="AA5587" s="98"/>
      <c r="AB5587" s="98"/>
      <c r="AC5587" s="98"/>
    </row>
    <row r="5588" spans="1:29" s="80" customFormat="1" hidden="1" x14ac:dyDescent="0.25">
      <c r="A5588" s="217"/>
      <c r="B5588" s="217"/>
      <c r="C5588" s="218"/>
      <c r="D5588" s="217"/>
      <c r="E5588" s="219"/>
      <c r="F5588" s="238" t="s">
        <v>227</v>
      </c>
      <c r="G5588" s="497" t="s">
        <v>228</v>
      </c>
      <c r="H5588" s="220"/>
      <c r="I5588" s="221"/>
      <c r="J5588" s="221">
        <f t="shared" si="402"/>
        <v>0</v>
      </c>
      <c r="K5588" s="221"/>
      <c r="L5588" s="221"/>
      <c r="M5588" s="221">
        <f t="shared" si="403"/>
        <v>0</v>
      </c>
      <c r="N5588" s="722"/>
      <c r="O5588" s="115"/>
      <c r="P5588" s="98"/>
      <c r="Q5588" s="98"/>
      <c r="R5588" s="98"/>
      <c r="S5588" s="98"/>
      <c r="T5588" s="98"/>
      <c r="U5588" s="98"/>
      <c r="V5588" s="98"/>
      <c r="W5588" s="98"/>
      <c r="X5588" s="98"/>
      <c r="Y5588" s="98"/>
      <c r="Z5588" s="98"/>
      <c r="AA5588" s="98"/>
      <c r="AB5588" s="98"/>
      <c r="AC5588" s="98"/>
    </row>
    <row r="5589" spans="1:29" s="80" customFormat="1" hidden="1" x14ac:dyDescent="0.25">
      <c r="A5589" s="217"/>
      <c r="B5589" s="217"/>
      <c r="C5589" s="218"/>
      <c r="D5589" s="217"/>
      <c r="E5589" s="219"/>
      <c r="F5589" s="238" t="s">
        <v>229</v>
      </c>
      <c r="G5589" s="497" t="s">
        <v>230</v>
      </c>
      <c r="H5589" s="220"/>
      <c r="I5589" s="221"/>
      <c r="J5589" s="221">
        <f t="shared" si="402"/>
        <v>0</v>
      </c>
      <c r="K5589" s="221"/>
      <c r="L5589" s="221"/>
      <c r="M5589" s="221">
        <f t="shared" si="403"/>
        <v>0</v>
      </c>
      <c r="N5589" s="722"/>
      <c r="O5589" s="115"/>
      <c r="P5589" s="98"/>
      <c r="Q5589" s="98"/>
      <c r="R5589" s="98"/>
      <c r="S5589" s="98"/>
      <c r="T5589" s="98"/>
      <c r="U5589" s="98"/>
      <c r="V5589" s="98"/>
      <c r="W5589" s="98"/>
      <c r="X5589" s="98"/>
      <c r="Y5589" s="98"/>
      <c r="Z5589" s="98"/>
      <c r="AA5589" s="98"/>
      <c r="AB5589" s="98"/>
      <c r="AC5589" s="98"/>
    </row>
    <row r="5590" spans="1:29" s="80" customFormat="1" hidden="1" x14ac:dyDescent="0.25">
      <c r="A5590" s="217"/>
      <c r="B5590" s="217"/>
      <c r="C5590" s="218"/>
      <c r="D5590" s="217"/>
      <c r="E5590" s="219"/>
      <c r="F5590" s="238" t="s">
        <v>231</v>
      </c>
      <c r="G5590" s="497" t="s">
        <v>4115</v>
      </c>
      <c r="H5590" s="220"/>
      <c r="I5590" s="221"/>
      <c r="J5590" s="221">
        <f t="shared" si="402"/>
        <v>0</v>
      </c>
      <c r="K5590" s="221"/>
      <c r="L5590" s="221"/>
      <c r="M5590" s="221">
        <f t="shared" si="403"/>
        <v>0</v>
      </c>
      <c r="N5590" s="722"/>
      <c r="O5590" s="115"/>
      <c r="P5590" s="98"/>
      <c r="Q5590" s="98"/>
      <c r="R5590" s="98"/>
      <c r="S5590" s="98"/>
      <c r="T5590" s="98"/>
      <c r="U5590" s="98"/>
      <c r="V5590" s="98"/>
      <c r="W5590" s="98"/>
      <c r="X5590" s="98"/>
      <c r="Y5590" s="98"/>
      <c r="Z5590" s="98"/>
      <c r="AA5590" s="98"/>
      <c r="AB5590" s="98"/>
      <c r="AC5590" s="98"/>
    </row>
    <row r="5591" spans="1:29" s="80" customFormat="1" hidden="1" x14ac:dyDescent="0.25">
      <c r="A5591" s="217"/>
      <c r="B5591" s="217"/>
      <c r="C5591" s="218"/>
      <c r="D5591" s="217"/>
      <c r="E5591" s="219"/>
      <c r="F5591" s="238" t="s">
        <v>232</v>
      </c>
      <c r="G5591" s="497" t="s">
        <v>4114</v>
      </c>
      <c r="H5591" s="220"/>
      <c r="I5591" s="221"/>
      <c r="J5591" s="221">
        <f t="shared" si="402"/>
        <v>0</v>
      </c>
      <c r="K5591" s="221"/>
      <c r="L5591" s="221"/>
      <c r="M5591" s="221">
        <f t="shared" si="403"/>
        <v>0</v>
      </c>
      <c r="N5591" s="722"/>
      <c r="O5591" s="115"/>
      <c r="P5591" s="98"/>
      <c r="Q5591" s="98"/>
      <c r="R5591" s="98"/>
      <c r="S5591" s="98"/>
      <c r="T5591" s="98"/>
      <c r="U5591" s="98"/>
      <c r="V5591" s="98"/>
      <c r="W5591" s="98"/>
      <c r="X5591" s="98"/>
      <c r="Y5591" s="98"/>
      <c r="Z5591" s="98"/>
      <c r="AA5591" s="98"/>
      <c r="AB5591" s="98"/>
      <c r="AC5591" s="98"/>
    </row>
    <row r="5592" spans="1:29" s="80" customFormat="1" hidden="1" x14ac:dyDescent="0.25">
      <c r="A5592" s="217"/>
      <c r="B5592" s="217"/>
      <c r="C5592" s="218"/>
      <c r="D5592" s="217"/>
      <c r="E5592" s="219"/>
      <c r="F5592" s="238" t="s">
        <v>233</v>
      </c>
      <c r="G5592" s="497" t="s">
        <v>42</v>
      </c>
      <c r="H5592" s="220"/>
      <c r="I5592" s="221"/>
      <c r="J5592" s="221">
        <f t="shared" si="402"/>
        <v>0</v>
      </c>
      <c r="K5592" s="221"/>
      <c r="L5592" s="221"/>
      <c r="M5592" s="221">
        <f t="shared" si="403"/>
        <v>0</v>
      </c>
      <c r="N5592" s="722"/>
      <c r="O5592" s="115"/>
      <c r="P5592" s="98"/>
      <c r="Q5592" s="98"/>
      <c r="R5592" s="98"/>
      <c r="S5592" s="98"/>
      <c r="T5592" s="98"/>
      <c r="U5592" s="98"/>
      <c r="V5592" s="98"/>
      <c r="W5592" s="98"/>
      <c r="X5592" s="98"/>
      <c r="Y5592" s="98"/>
      <c r="Z5592" s="98"/>
      <c r="AA5592" s="98"/>
      <c r="AB5592" s="98"/>
      <c r="AC5592" s="98"/>
    </row>
    <row r="5593" spans="1:29" s="80" customFormat="1" hidden="1" x14ac:dyDescent="0.25">
      <c r="A5593" s="217"/>
      <c r="B5593" s="217"/>
      <c r="C5593" s="218"/>
      <c r="D5593" s="217"/>
      <c r="E5593" s="219"/>
      <c r="F5593" s="238" t="s">
        <v>234</v>
      </c>
      <c r="G5593" s="497" t="s">
        <v>235</v>
      </c>
      <c r="H5593" s="220"/>
      <c r="I5593" s="221"/>
      <c r="J5593" s="221">
        <f t="shared" si="402"/>
        <v>0</v>
      </c>
      <c r="K5593" s="221"/>
      <c r="L5593" s="221"/>
      <c r="M5593" s="221">
        <f t="shared" si="403"/>
        <v>0</v>
      </c>
      <c r="N5593" s="722"/>
      <c r="O5593" s="115"/>
      <c r="P5593" s="98"/>
      <c r="Q5593" s="98"/>
      <c r="R5593" s="98"/>
      <c r="S5593" s="98"/>
      <c r="T5593" s="98"/>
      <c r="U5593" s="98"/>
      <c r="V5593" s="98"/>
      <c r="W5593" s="98"/>
      <c r="X5593" s="98"/>
      <c r="Y5593" s="98"/>
      <c r="Z5593" s="98"/>
      <c r="AA5593" s="98"/>
      <c r="AB5593" s="98"/>
      <c r="AC5593" s="98"/>
    </row>
    <row r="5594" spans="1:29" s="80" customFormat="1" hidden="1" x14ac:dyDescent="0.25">
      <c r="A5594" s="217"/>
      <c r="B5594" s="217"/>
      <c r="C5594" s="218"/>
      <c r="D5594" s="217"/>
      <c r="E5594" s="219"/>
      <c r="F5594" s="238" t="s">
        <v>236</v>
      </c>
      <c r="G5594" s="497" t="s">
        <v>237</v>
      </c>
      <c r="H5594" s="220"/>
      <c r="I5594" s="221"/>
      <c r="J5594" s="221">
        <f t="shared" si="402"/>
        <v>0</v>
      </c>
      <c r="K5594" s="221"/>
      <c r="L5594" s="221"/>
      <c r="M5594" s="221">
        <f t="shared" si="403"/>
        <v>0</v>
      </c>
      <c r="N5594" s="722"/>
      <c r="O5594" s="115"/>
      <c r="P5594" s="98"/>
      <c r="Q5594" s="98"/>
      <c r="R5594" s="98"/>
      <c r="S5594" s="98"/>
      <c r="T5594" s="98"/>
      <c r="U5594" s="98"/>
      <c r="V5594" s="98"/>
      <c r="W5594" s="98"/>
      <c r="X5594" s="98"/>
      <c r="Y5594" s="98"/>
      <c r="Z5594" s="98"/>
      <c r="AA5594" s="98"/>
      <c r="AB5594" s="98"/>
      <c r="AC5594" s="98"/>
    </row>
    <row r="5595" spans="1:29" s="80" customFormat="1" ht="30" hidden="1" x14ac:dyDescent="0.25">
      <c r="A5595" s="217"/>
      <c r="B5595" s="217"/>
      <c r="C5595" s="218"/>
      <c r="D5595" s="217"/>
      <c r="E5595" s="219"/>
      <c r="F5595" s="238" t="s">
        <v>238</v>
      </c>
      <c r="G5595" s="497" t="s">
        <v>239</v>
      </c>
      <c r="H5595" s="220"/>
      <c r="I5595" s="221"/>
      <c r="J5595" s="221">
        <f t="shared" si="402"/>
        <v>0</v>
      </c>
      <c r="K5595" s="221"/>
      <c r="L5595" s="221"/>
      <c r="M5595" s="221">
        <f t="shared" si="403"/>
        <v>0</v>
      </c>
      <c r="N5595" s="722"/>
      <c r="O5595" s="115"/>
      <c r="P5595" s="98"/>
      <c r="Q5595" s="98"/>
      <c r="R5595" s="98"/>
      <c r="S5595" s="98"/>
      <c r="T5595" s="98"/>
      <c r="U5595" s="98"/>
      <c r="V5595" s="98"/>
      <c r="W5595" s="98"/>
      <c r="X5595" s="98"/>
      <c r="Y5595" s="98"/>
      <c r="Z5595" s="98"/>
      <c r="AA5595" s="98"/>
      <c r="AB5595" s="98"/>
      <c r="AC5595" s="98"/>
    </row>
    <row r="5596" spans="1:29" s="80" customFormat="1" hidden="1" x14ac:dyDescent="0.25">
      <c r="A5596" s="217"/>
      <c r="B5596" s="217"/>
      <c r="C5596" s="218"/>
      <c r="D5596" s="217"/>
      <c r="E5596" s="219"/>
      <c r="F5596" s="238" t="s">
        <v>240</v>
      </c>
      <c r="G5596" s="497" t="s">
        <v>241</v>
      </c>
      <c r="H5596" s="220">
        <f>SUM(H5578)</f>
        <v>0</v>
      </c>
      <c r="I5596" s="221"/>
      <c r="J5596" s="221">
        <f t="shared" si="402"/>
        <v>0</v>
      </c>
      <c r="K5596" s="221">
        <f>SUM(K5578)</f>
        <v>0</v>
      </c>
      <c r="L5596" s="221"/>
      <c r="M5596" s="221">
        <f t="shared" si="403"/>
        <v>0</v>
      </c>
      <c r="N5596" s="722"/>
      <c r="O5596" s="115"/>
      <c r="P5596" s="98"/>
      <c r="Q5596" s="98"/>
      <c r="R5596" s="98"/>
      <c r="S5596" s="98"/>
      <c r="T5596" s="98"/>
      <c r="U5596" s="98"/>
      <c r="V5596" s="98"/>
      <c r="W5596" s="98"/>
      <c r="X5596" s="98"/>
      <c r="Y5596" s="98"/>
      <c r="Z5596" s="98"/>
      <c r="AA5596" s="98"/>
      <c r="AB5596" s="98"/>
      <c r="AC5596" s="98"/>
    </row>
    <row r="5597" spans="1:29" s="80" customFormat="1" ht="30" hidden="1" x14ac:dyDescent="0.25">
      <c r="A5597" s="217"/>
      <c r="B5597" s="217"/>
      <c r="C5597" s="218"/>
      <c r="D5597" s="217"/>
      <c r="E5597" s="219"/>
      <c r="F5597" s="238" t="s">
        <v>242</v>
      </c>
      <c r="G5597" s="497" t="s">
        <v>243</v>
      </c>
      <c r="H5597" s="220"/>
      <c r="I5597" s="221"/>
      <c r="J5597" s="221">
        <f t="shared" si="402"/>
        <v>0</v>
      </c>
      <c r="K5597" s="221"/>
      <c r="L5597" s="221"/>
      <c r="M5597" s="221">
        <f t="shared" si="403"/>
        <v>0</v>
      </c>
      <c r="N5597" s="722"/>
      <c r="O5597" s="115"/>
      <c r="P5597" s="98"/>
      <c r="Q5597" s="98"/>
      <c r="R5597" s="98"/>
      <c r="S5597" s="98"/>
      <c r="T5597" s="98"/>
      <c r="U5597" s="98"/>
      <c r="V5597" s="98"/>
      <c r="W5597" s="98"/>
      <c r="X5597" s="98"/>
      <c r="Y5597" s="98"/>
      <c r="Z5597" s="98"/>
      <c r="AA5597" s="98"/>
      <c r="AB5597" s="98"/>
      <c r="AC5597" s="98"/>
    </row>
    <row r="5598" spans="1:29" s="80" customFormat="1" hidden="1" x14ac:dyDescent="0.25">
      <c r="A5598" s="217"/>
      <c r="B5598" s="217"/>
      <c r="C5598" s="218"/>
      <c r="D5598" s="217"/>
      <c r="E5598" s="219"/>
      <c r="F5598" s="238" t="s">
        <v>244</v>
      </c>
      <c r="G5598" s="497" t="s">
        <v>245</v>
      </c>
      <c r="H5598" s="220"/>
      <c r="I5598" s="221"/>
      <c r="J5598" s="221">
        <f t="shared" si="402"/>
        <v>0</v>
      </c>
      <c r="K5598" s="221"/>
      <c r="L5598" s="221"/>
      <c r="M5598" s="221">
        <f t="shared" si="403"/>
        <v>0</v>
      </c>
      <c r="N5598" s="722"/>
      <c r="O5598" s="115"/>
      <c r="P5598" s="98"/>
      <c r="Q5598" s="98"/>
      <c r="R5598" s="98"/>
      <c r="S5598" s="98"/>
      <c r="T5598" s="98"/>
      <c r="U5598" s="98"/>
      <c r="V5598" s="98"/>
      <c r="W5598" s="98"/>
      <c r="X5598" s="98"/>
      <c r="Y5598" s="98"/>
      <c r="Z5598" s="98"/>
      <c r="AA5598" s="98"/>
      <c r="AB5598" s="98"/>
      <c r="AC5598" s="98"/>
    </row>
    <row r="5599" spans="1:29" s="80" customFormat="1" hidden="1" x14ac:dyDescent="0.25">
      <c r="A5599" s="217"/>
      <c r="B5599" s="217"/>
      <c r="C5599" s="218"/>
      <c r="D5599" s="217"/>
      <c r="E5599" s="219"/>
      <c r="F5599" s="238" t="s">
        <v>246</v>
      </c>
      <c r="G5599" s="497" t="s">
        <v>247</v>
      </c>
      <c r="H5599" s="220"/>
      <c r="I5599" s="221"/>
      <c r="J5599" s="221">
        <f t="shared" si="402"/>
        <v>0</v>
      </c>
      <c r="K5599" s="221"/>
      <c r="L5599" s="221"/>
      <c r="M5599" s="221">
        <f t="shared" si="403"/>
        <v>0</v>
      </c>
      <c r="N5599" s="722"/>
      <c r="O5599" s="115"/>
      <c r="P5599" s="98"/>
      <c r="Q5599" s="98"/>
      <c r="R5599" s="98"/>
      <c r="S5599" s="98"/>
      <c r="T5599" s="98"/>
      <c r="U5599" s="98"/>
      <c r="V5599" s="98"/>
      <c r="W5599" s="98"/>
      <c r="X5599" s="98"/>
      <c r="Y5599" s="98"/>
      <c r="Z5599" s="98"/>
      <c r="AA5599" s="98"/>
      <c r="AB5599" s="98"/>
      <c r="AC5599" s="98"/>
    </row>
    <row r="5600" spans="1:29" s="80" customFormat="1" ht="14.25" hidden="1" customHeight="1" x14ac:dyDescent="0.25">
      <c r="A5600" s="217"/>
      <c r="B5600" s="217"/>
      <c r="C5600" s="218"/>
      <c r="D5600" s="217"/>
      <c r="E5600" s="219"/>
      <c r="F5600" s="217"/>
      <c r="G5600" s="498" t="s">
        <v>4546</v>
      </c>
      <c r="H5600" s="239">
        <f>SUM(H5584:H5599)</f>
        <v>0</v>
      </c>
      <c r="I5600" s="240">
        <f>SUM(I5585:I5599)</f>
        <v>0</v>
      </c>
      <c r="J5600" s="240">
        <f>SUM(J5584:J5599)</f>
        <v>0</v>
      </c>
      <c r="K5600" s="240">
        <f>SUM(K5584:K5599)</f>
        <v>0</v>
      </c>
      <c r="L5600" s="240">
        <f>SUM(L5585:L5599)</f>
        <v>0</v>
      </c>
      <c r="M5600" s="240">
        <f>SUM(M5584:M5599)</f>
        <v>0</v>
      </c>
      <c r="N5600" s="724"/>
      <c r="O5600" s="115"/>
      <c r="P5600" s="98"/>
      <c r="Q5600" s="98"/>
      <c r="R5600" s="98"/>
      <c r="S5600" s="98"/>
      <c r="T5600" s="98"/>
      <c r="U5600" s="98"/>
      <c r="V5600" s="98"/>
      <c r="W5600" s="98"/>
      <c r="X5600" s="98"/>
      <c r="Y5600" s="98"/>
      <c r="Z5600" s="98"/>
      <c r="AA5600" s="98"/>
      <c r="AB5600" s="98"/>
      <c r="AC5600" s="98"/>
    </row>
    <row r="5601" spans="1:29" s="80" customFormat="1" x14ac:dyDescent="0.25">
      <c r="A5601" s="250"/>
      <c r="B5601" s="251"/>
      <c r="C5601" s="260"/>
      <c r="D5601" s="261"/>
      <c r="E5601" s="264"/>
      <c r="F5601" s="233"/>
      <c r="G5601" s="499" t="s">
        <v>4340</v>
      </c>
      <c r="H5601" s="235"/>
      <c r="I5601" s="236"/>
      <c r="J5601" s="237"/>
      <c r="K5601" s="237"/>
      <c r="L5601" s="237"/>
      <c r="M5601" s="237"/>
      <c r="N5601" s="723"/>
      <c r="O5601" s="115"/>
      <c r="P5601" s="98"/>
      <c r="Q5601" s="98"/>
      <c r="R5601" s="98"/>
      <c r="S5601" s="98"/>
      <c r="T5601" s="98"/>
      <c r="U5601" s="98"/>
      <c r="V5601" s="98"/>
      <c r="W5601" s="98"/>
      <c r="X5601" s="98"/>
      <c r="Y5601" s="98"/>
      <c r="Z5601" s="98"/>
      <c r="AA5601" s="98"/>
      <c r="AB5601" s="98"/>
      <c r="AC5601" s="98"/>
    </row>
    <row r="5602" spans="1:29" s="80" customFormat="1" x14ac:dyDescent="0.25">
      <c r="A5602" s="250"/>
      <c r="B5602" s="251"/>
      <c r="C5602" s="260"/>
      <c r="D5602" s="261"/>
      <c r="E5602" s="264"/>
      <c r="F5602" s="238" t="s">
        <v>219</v>
      </c>
      <c r="G5602" s="497" t="s">
        <v>220</v>
      </c>
      <c r="H5602" s="220">
        <f>SUM(H5486+H5388+H5290+H5192+H5093)</f>
        <v>16270000</v>
      </c>
      <c r="I5602" s="221"/>
      <c r="J5602" s="221">
        <f>SUM(H5602:I5602)</f>
        <v>16270000</v>
      </c>
      <c r="K5602" s="221">
        <f>SUM(K5486+K5388+K5290+K5192+K5093)</f>
        <v>11830894</v>
      </c>
      <c r="L5602" s="221"/>
      <c r="M5602" s="221">
        <f>SUM(K5602:L5602)</f>
        <v>11830894</v>
      </c>
      <c r="N5602" s="722"/>
      <c r="O5602" s="115"/>
      <c r="P5602" s="98"/>
      <c r="Q5602" s="98"/>
      <c r="R5602" s="98"/>
      <c r="S5602" s="98"/>
      <c r="T5602" s="98"/>
      <c r="U5602" s="98"/>
      <c r="V5602" s="98"/>
      <c r="W5602" s="98"/>
      <c r="X5602" s="98"/>
      <c r="Y5602" s="98"/>
      <c r="Z5602" s="98"/>
      <c r="AA5602" s="98"/>
      <c r="AB5602" s="98"/>
      <c r="AC5602" s="98"/>
    </row>
    <row r="5603" spans="1:29" s="80" customFormat="1" hidden="1" x14ac:dyDescent="0.25">
      <c r="A5603" s="250"/>
      <c r="B5603" s="251"/>
      <c r="C5603" s="260"/>
      <c r="D5603" s="261"/>
      <c r="E5603" s="264"/>
      <c r="F5603" s="238" t="s">
        <v>221</v>
      </c>
      <c r="G5603" s="497" t="s">
        <v>222</v>
      </c>
      <c r="H5603" s="220"/>
      <c r="I5603" s="221"/>
      <c r="J5603" s="221">
        <f t="shared" ref="J5603:J5617" si="404">SUM(H5603:I5603)</f>
        <v>0</v>
      </c>
      <c r="K5603" s="221"/>
      <c r="L5603" s="221"/>
      <c r="M5603" s="221">
        <f t="shared" ref="M5603:M5617" si="405">SUM(K5603:L5603)</f>
        <v>0</v>
      </c>
      <c r="N5603" s="722"/>
      <c r="O5603" s="115"/>
      <c r="P5603" s="98"/>
      <c r="Q5603" s="98"/>
      <c r="R5603" s="98"/>
      <c r="S5603" s="98"/>
      <c r="T5603" s="98"/>
      <c r="U5603" s="98"/>
      <c r="V5603" s="98"/>
      <c r="W5603" s="98"/>
      <c r="X5603" s="98"/>
      <c r="Y5603" s="98"/>
      <c r="Z5603" s="98"/>
      <c r="AA5603" s="98"/>
      <c r="AB5603" s="98"/>
      <c r="AC5603" s="98"/>
    </row>
    <row r="5604" spans="1:29" s="80" customFormat="1" hidden="1" x14ac:dyDescent="0.25">
      <c r="A5604" s="250"/>
      <c r="B5604" s="251"/>
      <c r="C5604" s="260"/>
      <c r="D5604" s="261"/>
      <c r="E5604" s="264"/>
      <c r="F5604" s="238" t="s">
        <v>223</v>
      </c>
      <c r="G5604" s="497" t="s">
        <v>224</v>
      </c>
      <c r="H5604" s="220"/>
      <c r="I5604" s="221"/>
      <c r="J5604" s="221">
        <f t="shared" si="404"/>
        <v>0</v>
      </c>
      <c r="K5604" s="221"/>
      <c r="L5604" s="221"/>
      <c r="M5604" s="221">
        <f t="shared" si="405"/>
        <v>0</v>
      </c>
      <c r="N5604" s="722"/>
      <c r="O5604" s="115"/>
      <c r="P5604" s="98"/>
      <c r="Q5604" s="98"/>
      <c r="R5604" s="98"/>
      <c r="S5604" s="98"/>
      <c r="T5604" s="98"/>
      <c r="U5604" s="98"/>
      <c r="V5604" s="98"/>
      <c r="W5604" s="98"/>
      <c r="X5604" s="98"/>
      <c r="Y5604" s="98"/>
      <c r="Z5604" s="98"/>
      <c r="AA5604" s="98"/>
      <c r="AB5604" s="98"/>
      <c r="AC5604" s="98"/>
    </row>
    <row r="5605" spans="1:29" s="80" customFormat="1" hidden="1" x14ac:dyDescent="0.25">
      <c r="A5605" s="250"/>
      <c r="B5605" s="251"/>
      <c r="C5605" s="260"/>
      <c r="D5605" s="261"/>
      <c r="E5605" s="264"/>
      <c r="F5605" s="238" t="s">
        <v>225</v>
      </c>
      <c r="G5605" s="497" t="s">
        <v>226</v>
      </c>
      <c r="H5605" s="220"/>
      <c r="I5605" s="221"/>
      <c r="J5605" s="221">
        <f t="shared" si="404"/>
        <v>0</v>
      </c>
      <c r="K5605" s="221"/>
      <c r="L5605" s="221"/>
      <c r="M5605" s="221">
        <f t="shared" si="405"/>
        <v>0</v>
      </c>
      <c r="N5605" s="722"/>
      <c r="O5605" s="115"/>
      <c r="P5605" s="98"/>
      <c r="Q5605" s="98"/>
      <c r="R5605" s="98"/>
      <c r="S5605" s="98"/>
      <c r="T5605" s="98"/>
      <c r="U5605" s="98"/>
      <c r="V5605" s="98"/>
      <c r="W5605" s="98"/>
      <c r="X5605" s="98"/>
      <c r="Y5605" s="98"/>
      <c r="Z5605" s="98"/>
      <c r="AA5605" s="98"/>
      <c r="AB5605" s="98"/>
      <c r="AC5605" s="98"/>
    </row>
    <row r="5606" spans="1:29" s="80" customFormat="1" hidden="1" x14ac:dyDescent="0.25">
      <c r="A5606" s="250"/>
      <c r="B5606" s="251"/>
      <c r="C5606" s="260"/>
      <c r="D5606" s="261"/>
      <c r="E5606" s="264"/>
      <c r="F5606" s="238" t="s">
        <v>227</v>
      </c>
      <c r="G5606" s="497" t="s">
        <v>228</v>
      </c>
      <c r="H5606" s="220"/>
      <c r="I5606" s="221"/>
      <c r="J5606" s="221">
        <f t="shared" si="404"/>
        <v>0</v>
      </c>
      <c r="K5606" s="221"/>
      <c r="L5606" s="221"/>
      <c r="M5606" s="221">
        <f t="shared" si="405"/>
        <v>0</v>
      </c>
      <c r="N5606" s="722"/>
      <c r="O5606" s="115"/>
      <c r="P5606" s="98"/>
      <c r="Q5606" s="98"/>
      <c r="R5606" s="98"/>
      <c r="S5606" s="98"/>
      <c r="T5606" s="98"/>
      <c r="U5606" s="98"/>
      <c r="V5606" s="98"/>
      <c r="W5606" s="98"/>
      <c r="X5606" s="98"/>
      <c r="Y5606" s="98"/>
      <c r="Z5606" s="98"/>
      <c r="AA5606" s="98"/>
      <c r="AB5606" s="98"/>
      <c r="AC5606" s="98"/>
    </row>
    <row r="5607" spans="1:29" s="80" customFormat="1" hidden="1" x14ac:dyDescent="0.25">
      <c r="A5607" s="250"/>
      <c r="B5607" s="251"/>
      <c r="C5607" s="260"/>
      <c r="D5607" s="261"/>
      <c r="E5607" s="264"/>
      <c r="F5607" s="238" t="s">
        <v>229</v>
      </c>
      <c r="G5607" s="497" t="s">
        <v>230</v>
      </c>
      <c r="H5607" s="220"/>
      <c r="I5607" s="221"/>
      <c r="J5607" s="221">
        <f t="shared" si="404"/>
        <v>0</v>
      </c>
      <c r="K5607" s="221"/>
      <c r="L5607" s="221"/>
      <c r="M5607" s="221">
        <f t="shared" si="405"/>
        <v>0</v>
      </c>
      <c r="N5607" s="722"/>
      <c r="O5607" s="115"/>
      <c r="P5607" s="98"/>
      <c r="Q5607" s="98"/>
      <c r="R5607" s="98"/>
      <c r="S5607" s="98"/>
      <c r="T5607" s="98"/>
      <c r="U5607" s="98"/>
      <c r="V5607" s="98"/>
      <c r="W5607" s="98"/>
      <c r="X5607" s="98"/>
      <c r="Y5607" s="98"/>
      <c r="Z5607" s="98"/>
      <c r="AA5607" s="98"/>
      <c r="AB5607" s="98"/>
      <c r="AC5607" s="98"/>
    </row>
    <row r="5608" spans="1:29" s="80" customFormat="1" hidden="1" x14ac:dyDescent="0.25">
      <c r="A5608" s="250"/>
      <c r="B5608" s="251"/>
      <c r="C5608" s="260"/>
      <c r="D5608" s="261"/>
      <c r="E5608" s="264"/>
      <c r="F5608" s="238" t="s">
        <v>231</v>
      </c>
      <c r="G5608" s="497" t="s">
        <v>4115</v>
      </c>
      <c r="H5608" s="220"/>
      <c r="I5608" s="221"/>
      <c r="J5608" s="221">
        <f t="shared" si="404"/>
        <v>0</v>
      </c>
      <c r="K5608" s="221"/>
      <c r="L5608" s="221"/>
      <c r="M5608" s="221">
        <f t="shared" si="405"/>
        <v>0</v>
      </c>
      <c r="N5608" s="722"/>
      <c r="O5608" s="115"/>
      <c r="P5608" s="98"/>
      <c r="Q5608" s="98"/>
      <c r="R5608" s="98"/>
      <c r="S5608" s="98"/>
      <c r="T5608" s="98"/>
      <c r="U5608" s="98"/>
      <c r="V5608" s="98"/>
      <c r="W5608" s="98"/>
      <c r="X5608" s="98"/>
      <c r="Y5608" s="98"/>
      <c r="Z5608" s="98"/>
      <c r="AA5608" s="98"/>
      <c r="AB5608" s="98"/>
      <c r="AC5608" s="98"/>
    </row>
    <row r="5609" spans="1:29" s="80" customFormat="1" hidden="1" x14ac:dyDescent="0.25">
      <c r="A5609" s="250"/>
      <c r="B5609" s="251"/>
      <c r="C5609" s="260"/>
      <c r="D5609" s="261"/>
      <c r="E5609" s="264"/>
      <c r="F5609" s="238" t="s">
        <v>232</v>
      </c>
      <c r="G5609" s="497" t="s">
        <v>4114</v>
      </c>
      <c r="H5609" s="220"/>
      <c r="I5609" s="221"/>
      <c r="J5609" s="221">
        <f t="shared" si="404"/>
        <v>0</v>
      </c>
      <c r="K5609" s="221"/>
      <c r="L5609" s="221"/>
      <c r="M5609" s="221">
        <f t="shared" si="405"/>
        <v>0</v>
      </c>
      <c r="N5609" s="722"/>
      <c r="O5609" s="115"/>
      <c r="P5609" s="98"/>
      <c r="Q5609" s="98"/>
      <c r="R5609" s="98"/>
      <c r="S5609" s="98"/>
      <c r="T5609" s="98"/>
      <c r="U5609" s="98"/>
      <c r="V5609" s="98"/>
      <c r="W5609" s="98"/>
      <c r="X5609" s="98"/>
      <c r="Y5609" s="98"/>
      <c r="Z5609" s="98"/>
      <c r="AA5609" s="98"/>
      <c r="AB5609" s="98"/>
      <c r="AC5609" s="98"/>
    </row>
    <row r="5610" spans="1:29" s="80" customFormat="1" hidden="1" x14ac:dyDescent="0.25">
      <c r="A5610" s="250"/>
      <c r="B5610" s="251"/>
      <c r="C5610" s="260"/>
      <c r="D5610" s="261"/>
      <c r="E5610" s="264"/>
      <c r="F5610" s="238" t="s">
        <v>233</v>
      </c>
      <c r="G5610" s="497" t="s">
        <v>42</v>
      </c>
      <c r="H5610" s="220"/>
      <c r="I5610" s="221"/>
      <c r="J5610" s="221">
        <f t="shared" si="404"/>
        <v>0</v>
      </c>
      <c r="K5610" s="221"/>
      <c r="L5610" s="221"/>
      <c r="M5610" s="221">
        <f t="shared" si="405"/>
        <v>0</v>
      </c>
      <c r="N5610" s="722"/>
      <c r="O5610" s="115"/>
      <c r="P5610" s="98"/>
      <c r="Q5610" s="98"/>
      <c r="R5610" s="98"/>
      <c r="S5610" s="98"/>
      <c r="T5610" s="98"/>
      <c r="U5610" s="98"/>
      <c r="V5610" s="98"/>
      <c r="W5610" s="98"/>
      <c r="X5610" s="98"/>
      <c r="Y5610" s="98"/>
      <c r="Z5610" s="98"/>
      <c r="AA5610" s="98"/>
      <c r="AB5610" s="98"/>
      <c r="AC5610" s="98"/>
    </row>
    <row r="5611" spans="1:29" s="80" customFormat="1" hidden="1" x14ac:dyDescent="0.25">
      <c r="A5611" s="250"/>
      <c r="B5611" s="251"/>
      <c r="C5611" s="260"/>
      <c r="D5611" s="261"/>
      <c r="E5611" s="264"/>
      <c r="F5611" s="238" t="s">
        <v>234</v>
      </c>
      <c r="G5611" s="497" t="s">
        <v>235</v>
      </c>
      <c r="H5611" s="220"/>
      <c r="I5611" s="221"/>
      <c r="J5611" s="221">
        <f t="shared" si="404"/>
        <v>0</v>
      </c>
      <c r="K5611" s="221"/>
      <c r="L5611" s="221"/>
      <c r="M5611" s="221">
        <f t="shared" si="405"/>
        <v>0</v>
      </c>
      <c r="N5611" s="722"/>
      <c r="O5611" s="115"/>
      <c r="P5611" s="98"/>
      <c r="Q5611" s="98"/>
      <c r="R5611" s="98"/>
      <c r="S5611" s="98"/>
      <c r="T5611" s="98"/>
      <c r="U5611" s="98"/>
      <c r="V5611" s="98"/>
      <c r="W5611" s="98"/>
      <c r="X5611" s="98"/>
      <c r="Y5611" s="98"/>
      <c r="Z5611" s="98"/>
      <c r="AA5611" s="98"/>
      <c r="AB5611" s="98"/>
      <c r="AC5611" s="98"/>
    </row>
    <row r="5612" spans="1:29" s="80" customFormat="1" hidden="1" x14ac:dyDescent="0.25">
      <c r="A5612" s="250"/>
      <c r="B5612" s="251"/>
      <c r="C5612" s="260"/>
      <c r="D5612" s="261"/>
      <c r="E5612" s="264"/>
      <c r="F5612" s="238" t="s">
        <v>236</v>
      </c>
      <c r="G5612" s="497" t="s">
        <v>237</v>
      </c>
      <c r="H5612" s="220"/>
      <c r="I5612" s="221"/>
      <c r="J5612" s="221">
        <f t="shared" si="404"/>
        <v>0</v>
      </c>
      <c r="K5612" s="221"/>
      <c r="L5612" s="221"/>
      <c r="M5612" s="221">
        <f t="shared" si="405"/>
        <v>0</v>
      </c>
      <c r="N5612" s="722"/>
      <c r="O5612" s="115"/>
      <c r="P5612" s="98"/>
      <c r="Q5612" s="98"/>
      <c r="R5612" s="98"/>
      <c r="S5612" s="98"/>
      <c r="T5612" s="98"/>
      <c r="U5612" s="98"/>
      <c r="V5612" s="98"/>
      <c r="W5612" s="98"/>
      <c r="X5612" s="98"/>
      <c r="Y5612" s="98"/>
      <c r="Z5612" s="98"/>
      <c r="AA5612" s="98"/>
      <c r="AB5612" s="98"/>
      <c r="AC5612" s="98"/>
    </row>
    <row r="5613" spans="1:29" s="80" customFormat="1" ht="30" hidden="1" x14ac:dyDescent="0.25">
      <c r="A5613" s="250"/>
      <c r="B5613" s="251"/>
      <c r="C5613" s="260"/>
      <c r="D5613" s="261"/>
      <c r="E5613" s="264"/>
      <c r="F5613" s="238" t="s">
        <v>238</v>
      </c>
      <c r="G5613" s="497" t="s">
        <v>239</v>
      </c>
      <c r="H5613" s="220"/>
      <c r="I5613" s="221"/>
      <c r="J5613" s="221">
        <f t="shared" si="404"/>
        <v>0</v>
      </c>
      <c r="K5613" s="221"/>
      <c r="L5613" s="221"/>
      <c r="M5613" s="221">
        <f t="shared" si="405"/>
        <v>0</v>
      </c>
      <c r="N5613" s="722"/>
      <c r="O5613" s="115"/>
      <c r="P5613" s="98"/>
      <c r="Q5613" s="98"/>
      <c r="R5613" s="98"/>
      <c r="S5613" s="98"/>
      <c r="T5613" s="98"/>
      <c r="U5613" s="98"/>
      <c r="V5613" s="98"/>
      <c r="W5613" s="98"/>
      <c r="X5613" s="98"/>
      <c r="Y5613" s="98"/>
      <c r="Z5613" s="98"/>
      <c r="AA5613" s="98"/>
      <c r="AB5613" s="98"/>
      <c r="AC5613" s="98"/>
    </row>
    <row r="5614" spans="1:29" s="80" customFormat="1" x14ac:dyDescent="0.25">
      <c r="A5614" s="250"/>
      <c r="B5614" s="251"/>
      <c r="C5614" s="260"/>
      <c r="D5614" s="261"/>
      <c r="E5614" s="264"/>
      <c r="F5614" s="238" t="s">
        <v>240</v>
      </c>
      <c r="G5614" s="497" t="s">
        <v>241</v>
      </c>
      <c r="H5614" s="220">
        <f>SUM(H5204+H5105)</f>
        <v>13000000</v>
      </c>
      <c r="I5614" s="221">
        <f>SUM(I5006+I5104+I5204)</f>
        <v>0</v>
      </c>
      <c r="J5614" s="221">
        <f t="shared" si="404"/>
        <v>13000000</v>
      </c>
      <c r="K5614" s="221">
        <f>SUM(K5204+K5105)</f>
        <v>997200</v>
      </c>
      <c r="L5614" s="221">
        <f>SUM(L5006+L5104+L5204)</f>
        <v>0</v>
      </c>
      <c r="M5614" s="221">
        <f t="shared" si="405"/>
        <v>997200</v>
      </c>
      <c r="N5614" s="722"/>
      <c r="O5614" s="115"/>
      <c r="P5614" s="98"/>
      <c r="Q5614" s="98"/>
      <c r="R5614" s="98"/>
      <c r="S5614" s="98"/>
      <c r="T5614" s="98"/>
      <c r="U5614" s="98"/>
      <c r="V5614" s="98"/>
      <c r="W5614" s="98"/>
      <c r="X5614" s="98"/>
      <c r="Y5614" s="98"/>
      <c r="Z5614" s="98"/>
      <c r="AA5614" s="98"/>
      <c r="AB5614" s="98"/>
      <c r="AC5614" s="98"/>
    </row>
    <row r="5615" spans="1:29" s="80" customFormat="1" ht="30" hidden="1" x14ac:dyDescent="0.25">
      <c r="A5615" s="250"/>
      <c r="B5615" s="251"/>
      <c r="C5615" s="260"/>
      <c r="D5615" s="261"/>
      <c r="E5615" s="264"/>
      <c r="F5615" s="238" t="s">
        <v>242</v>
      </c>
      <c r="G5615" s="497" t="s">
        <v>243</v>
      </c>
      <c r="H5615" s="220"/>
      <c r="I5615" s="221"/>
      <c r="J5615" s="221">
        <f t="shared" si="404"/>
        <v>0</v>
      </c>
      <c r="K5615" s="221"/>
      <c r="L5615" s="221"/>
      <c r="M5615" s="221">
        <f t="shared" si="405"/>
        <v>0</v>
      </c>
      <c r="N5615" s="722"/>
      <c r="O5615" s="115"/>
      <c r="P5615" s="98"/>
      <c r="Q5615" s="98"/>
      <c r="R5615" s="98"/>
      <c r="S5615" s="98"/>
      <c r="T5615" s="98"/>
      <c r="U5615" s="98"/>
      <c r="V5615" s="98"/>
      <c r="W5615" s="98"/>
      <c r="X5615" s="98"/>
      <c r="Y5615" s="98"/>
      <c r="Z5615" s="98"/>
      <c r="AA5615" s="98"/>
      <c r="AB5615" s="98"/>
      <c r="AC5615" s="98"/>
    </row>
    <row r="5616" spans="1:29" s="80" customFormat="1" hidden="1" x14ac:dyDescent="0.25">
      <c r="A5616" s="250"/>
      <c r="B5616" s="251"/>
      <c r="C5616" s="260"/>
      <c r="D5616" s="261"/>
      <c r="E5616" s="264"/>
      <c r="F5616" s="238" t="s">
        <v>244</v>
      </c>
      <c r="G5616" s="497" t="s">
        <v>245</v>
      </c>
      <c r="H5616" s="220"/>
      <c r="I5616" s="221"/>
      <c r="J5616" s="221">
        <f t="shared" si="404"/>
        <v>0</v>
      </c>
      <c r="K5616" s="221"/>
      <c r="L5616" s="221"/>
      <c r="M5616" s="221">
        <f t="shared" si="405"/>
        <v>0</v>
      </c>
      <c r="N5616" s="722"/>
      <c r="O5616" s="115"/>
      <c r="P5616" s="98"/>
      <c r="Q5616" s="98"/>
      <c r="R5616" s="98"/>
      <c r="S5616" s="98"/>
      <c r="T5616" s="98"/>
      <c r="U5616" s="98"/>
      <c r="V5616" s="98"/>
      <c r="W5616" s="98"/>
      <c r="X5616" s="98"/>
      <c r="Y5616" s="98"/>
      <c r="Z5616" s="98"/>
      <c r="AA5616" s="98"/>
      <c r="AB5616" s="98"/>
      <c r="AC5616" s="98"/>
    </row>
    <row r="5617" spans="1:29" s="80" customFormat="1" ht="7.5" hidden="1" customHeight="1" x14ac:dyDescent="0.25">
      <c r="A5617" s="250"/>
      <c r="B5617" s="251"/>
      <c r="C5617" s="260"/>
      <c r="D5617" s="261"/>
      <c r="E5617" s="264"/>
      <c r="F5617" s="238" t="s">
        <v>246</v>
      </c>
      <c r="G5617" s="497" t="s">
        <v>247</v>
      </c>
      <c r="H5617" s="220"/>
      <c r="I5617" s="221"/>
      <c r="J5617" s="221">
        <f t="shared" si="404"/>
        <v>0</v>
      </c>
      <c r="K5617" s="221"/>
      <c r="L5617" s="221"/>
      <c r="M5617" s="221">
        <f t="shared" si="405"/>
        <v>0</v>
      </c>
      <c r="N5617" s="722"/>
      <c r="O5617" s="115"/>
      <c r="P5617" s="98"/>
      <c r="Q5617" s="98"/>
      <c r="R5617" s="98"/>
      <c r="S5617" s="98"/>
      <c r="T5617" s="98"/>
      <c r="U5617" s="98"/>
      <c r="V5617" s="98"/>
      <c r="W5617" s="98"/>
      <c r="X5617" s="98"/>
      <c r="Y5617" s="98"/>
      <c r="Z5617" s="98"/>
      <c r="AA5617" s="98"/>
      <c r="AB5617" s="98"/>
      <c r="AC5617" s="98"/>
    </row>
    <row r="5618" spans="1:29" s="80" customFormat="1" ht="9.75" hidden="1" customHeight="1" thickBot="1" x14ac:dyDescent="0.3">
      <c r="A5618" s="250"/>
      <c r="B5618" s="251"/>
      <c r="C5618" s="260"/>
      <c r="D5618" s="261"/>
      <c r="E5618" s="264"/>
      <c r="F5618" s="238"/>
      <c r="G5618" s="497"/>
      <c r="H5618" s="220"/>
      <c r="I5618" s="221"/>
      <c r="J5618" s="221"/>
      <c r="K5618" s="221"/>
      <c r="L5618" s="221"/>
      <c r="M5618" s="221"/>
      <c r="N5618" s="722"/>
      <c r="O5618" s="115"/>
      <c r="P5618" s="98"/>
      <c r="Q5618" s="98"/>
      <c r="R5618" s="98"/>
      <c r="S5618" s="98"/>
      <c r="T5618" s="98"/>
      <c r="U5618" s="98"/>
      <c r="V5618" s="98"/>
      <c r="W5618" s="98"/>
      <c r="X5618" s="98"/>
      <c r="Y5618" s="98"/>
      <c r="Z5618" s="98"/>
      <c r="AA5618" s="98"/>
      <c r="AB5618" s="98"/>
      <c r="AC5618" s="98"/>
    </row>
    <row r="5619" spans="1:29" s="80" customFormat="1" ht="14.25" customHeight="1" x14ac:dyDescent="0.25">
      <c r="A5619" s="250"/>
      <c r="B5619" s="251"/>
      <c r="C5619" s="260"/>
      <c r="D5619" s="261"/>
      <c r="E5619" s="264"/>
      <c r="F5619" s="217"/>
      <c r="G5619" s="511" t="s">
        <v>4341</v>
      </c>
      <c r="H5619" s="239">
        <f>SUM(H5602:H5614)</f>
        <v>29270000</v>
      </c>
      <c r="I5619" s="240">
        <f>SUM(I5603:I5617)</f>
        <v>0</v>
      </c>
      <c r="J5619" s="240">
        <f>SUM(J5602:J5617)</f>
        <v>29270000</v>
      </c>
      <c r="K5619" s="240">
        <f>SUM(K5602:K5614)</f>
        <v>12828094</v>
      </c>
      <c r="L5619" s="240">
        <f>SUM(L5603:L5617)</f>
        <v>0</v>
      </c>
      <c r="M5619" s="240">
        <f>SUM(M5602:M5617)</f>
        <v>12828094</v>
      </c>
      <c r="N5619" s="724">
        <v>43.83</v>
      </c>
      <c r="O5619" s="115"/>
      <c r="P5619" s="98"/>
      <c r="Q5619" s="98"/>
      <c r="R5619" s="98"/>
      <c r="S5619" s="98"/>
      <c r="T5619" s="98"/>
      <c r="U5619" s="98"/>
      <c r="V5619" s="98"/>
      <c r="W5619" s="98"/>
      <c r="X5619" s="98"/>
      <c r="Y5619" s="98"/>
      <c r="Z5619" s="98"/>
      <c r="AA5619" s="98"/>
      <c r="AB5619" s="98"/>
      <c r="AC5619" s="98"/>
    </row>
    <row r="5620" spans="1:29" s="80" customFormat="1" ht="14.25" customHeight="1" x14ac:dyDescent="0.25">
      <c r="A5620" s="217"/>
      <c r="B5620" s="217"/>
      <c r="C5620" s="218"/>
      <c r="D5620" s="217"/>
      <c r="E5620" s="219"/>
      <c r="F5620" s="217"/>
      <c r="G5620" s="498"/>
      <c r="H5620" s="239"/>
      <c r="I5620" s="240"/>
      <c r="J5620" s="240"/>
      <c r="K5620" s="240"/>
      <c r="L5620" s="240"/>
      <c r="M5620" s="240"/>
      <c r="N5620" s="724"/>
      <c r="O5620" s="115"/>
      <c r="P5620" s="98"/>
      <c r="Q5620" s="98"/>
      <c r="R5620" s="98"/>
      <c r="S5620" s="98"/>
      <c r="T5620" s="98"/>
      <c r="U5620" s="98"/>
      <c r="V5620" s="98"/>
      <c r="W5620" s="98"/>
      <c r="X5620" s="98"/>
      <c r="Y5620" s="98"/>
      <c r="Z5620" s="98"/>
      <c r="AA5620" s="98"/>
      <c r="AB5620" s="98"/>
      <c r="AC5620" s="98"/>
    </row>
    <row r="5621" spans="1:29" s="80" customFormat="1" ht="27.75" customHeight="1" x14ac:dyDescent="0.25">
      <c r="A5621" s="250"/>
      <c r="B5621" s="217"/>
      <c r="C5621" s="228" t="s">
        <v>3530</v>
      </c>
      <c r="D5621" s="217"/>
      <c r="E5621" s="219"/>
      <c r="F5621" s="217"/>
      <c r="G5621" s="694" t="s">
        <v>4199</v>
      </c>
      <c r="H5621" s="220"/>
      <c r="I5621" s="221"/>
      <c r="J5621" s="221"/>
      <c r="K5621" s="221"/>
      <c r="L5621" s="221"/>
      <c r="M5621" s="221"/>
      <c r="N5621" s="722"/>
      <c r="O5621" s="115"/>
      <c r="P5621" s="98"/>
      <c r="Q5621" s="98"/>
      <c r="R5621" s="98"/>
      <c r="S5621" s="98"/>
      <c r="T5621" s="98"/>
      <c r="U5621" s="98"/>
      <c r="V5621" s="98"/>
      <c r="W5621" s="98"/>
      <c r="X5621" s="98"/>
      <c r="Y5621" s="98"/>
      <c r="Z5621" s="98"/>
      <c r="AA5621" s="98"/>
      <c r="AB5621" s="98"/>
      <c r="AC5621" s="98"/>
    </row>
    <row r="5622" spans="1:29" s="80" customFormat="1" x14ac:dyDescent="0.25">
      <c r="A5622" s="217"/>
      <c r="B5622" s="217"/>
      <c r="C5622" s="228" t="s">
        <v>3693</v>
      </c>
      <c r="D5622" s="229"/>
      <c r="E5622" s="219"/>
      <c r="F5622" s="217"/>
      <c r="G5622" s="502" t="s">
        <v>3689</v>
      </c>
      <c r="H5622" s="220"/>
      <c r="I5622" s="221"/>
      <c r="J5622" s="221"/>
      <c r="K5622" s="221"/>
      <c r="L5622" s="221"/>
      <c r="M5622" s="221"/>
      <c r="N5622" s="722"/>
      <c r="O5622" s="115"/>
      <c r="P5622" s="98"/>
      <c r="Q5622" s="98"/>
      <c r="R5622" s="98"/>
      <c r="S5622" s="98"/>
      <c r="T5622" s="98"/>
      <c r="U5622" s="98"/>
      <c r="V5622" s="98"/>
      <c r="W5622" s="98"/>
      <c r="X5622" s="98"/>
      <c r="Y5622" s="98"/>
      <c r="Z5622" s="98"/>
      <c r="AA5622" s="98"/>
      <c r="AB5622" s="98"/>
      <c r="AC5622" s="98"/>
    </row>
    <row r="5623" spans="1:29" s="80" customFormat="1" ht="12.75" customHeight="1" x14ac:dyDescent="0.25">
      <c r="A5623" s="217"/>
      <c r="B5623" s="217"/>
      <c r="C5623" s="228"/>
      <c r="D5623" s="230">
        <v>912</v>
      </c>
      <c r="E5623" s="231"/>
      <c r="F5623" s="230"/>
      <c r="G5623" s="492" t="s">
        <v>200</v>
      </c>
      <c r="H5623" s="220"/>
      <c r="I5623" s="221"/>
      <c r="J5623" s="221"/>
      <c r="K5623" s="221"/>
      <c r="L5623" s="221"/>
      <c r="M5623" s="221"/>
      <c r="N5623" s="722"/>
      <c r="O5623" s="115"/>
      <c r="P5623" s="98"/>
      <c r="Q5623" s="98"/>
      <c r="R5623" s="98"/>
      <c r="S5623" s="98"/>
      <c r="T5623" s="98"/>
      <c r="U5623" s="98"/>
      <c r="V5623" s="98"/>
      <c r="W5623" s="98"/>
      <c r="X5623" s="98"/>
      <c r="Y5623" s="98"/>
      <c r="Z5623" s="98"/>
      <c r="AA5623" s="98"/>
      <c r="AB5623" s="98"/>
      <c r="AC5623" s="98"/>
    </row>
    <row r="5624" spans="1:29" s="80" customFormat="1" hidden="1" x14ac:dyDescent="0.25">
      <c r="A5624" s="217"/>
      <c r="B5624" s="217"/>
      <c r="C5624" s="218"/>
      <c r="D5624" s="217"/>
      <c r="E5624" s="219"/>
      <c r="F5624" s="233">
        <v>411</v>
      </c>
      <c r="G5624" s="493" t="s">
        <v>3738</v>
      </c>
      <c r="H5624" s="220"/>
      <c r="I5624" s="221"/>
      <c r="J5624" s="221">
        <f>SUM(H5624:I5624)</f>
        <v>0</v>
      </c>
      <c r="K5624" s="221"/>
      <c r="L5624" s="221"/>
      <c r="M5624" s="221"/>
      <c r="N5624" s="722"/>
      <c r="O5624" s="115"/>
      <c r="P5624" s="98"/>
      <c r="Q5624" s="98"/>
      <c r="R5624" s="98"/>
      <c r="S5624" s="98"/>
      <c r="T5624" s="98"/>
      <c r="U5624" s="98"/>
      <c r="V5624" s="98"/>
      <c r="W5624" s="98"/>
      <c r="X5624" s="98"/>
      <c r="Y5624" s="98"/>
      <c r="Z5624" s="98"/>
      <c r="AA5624" s="98"/>
      <c r="AB5624" s="98"/>
      <c r="AC5624" s="98"/>
    </row>
    <row r="5625" spans="1:29" s="80" customFormat="1" hidden="1" x14ac:dyDescent="0.25">
      <c r="A5625" s="217"/>
      <c r="B5625" s="217"/>
      <c r="C5625" s="218"/>
      <c r="D5625" s="217"/>
      <c r="E5625" s="219"/>
      <c r="F5625" s="233">
        <v>412</v>
      </c>
      <c r="G5625" s="494" t="s">
        <v>3630</v>
      </c>
      <c r="H5625" s="220"/>
      <c r="I5625" s="221"/>
      <c r="J5625" s="221">
        <f t="shared" ref="J5625:J5683" si="406">SUM(H5625:I5625)</f>
        <v>0</v>
      </c>
      <c r="K5625" s="221"/>
      <c r="L5625" s="221"/>
      <c r="M5625" s="221"/>
      <c r="N5625" s="722"/>
      <c r="O5625" s="115"/>
      <c r="P5625" s="98"/>
      <c r="Q5625" s="98"/>
      <c r="R5625" s="98"/>
      <c r="S5625" s="98"/>
      <c r="T5625" s="98"/>
      <c r="U5625" s="98"/>
      <c r="V5625" s="98"/>
      <c r="W5625" s="98"/>
      <c r="X5625" s="98"/>
      <c r="Y5625" s="98"/>
      <c r="Z5625" s="98"/>
      <c r="AA5625" s="98"/>
      <c r="AB5625" s="98"/>
      <c r="AC5625" s="98"/>
    </row>
    <row r="5626" spans="1:29" s="80" customFormat="1" hidden="1" x14ac:dyDescent="0.25">
      <c r="A5626" s="217"/>
      <c r="B5626" s="217"/>
      <c r="C5626" s="218"/>
      <c r="D5626" s="217"/>
      <c r="E5626" s="219"/>
      <c r="F5626" s="233">
        <v>413</v>
      </c>
      <c r="G5626" s="493" t="s">
        <v>3739</v>
      </c>
      <c r="H5626" s="220"/>
      <c r="I5626" s="221"/>
      <c r="J5626" s="221">
        <f t="shared" si="406"/>
        <v>0</v>
      </c>
      <c r="K5626" s="221"/>
      <c r="L5626" s="221"/>
      <c r="M5626" s="221"/>
      <c r="N5626" s="722"/>
      <c r="O5626" s="115"/>
      <c r="P5626" s="98"/>
      <c r="Q5626" s="98"/>
      <c r="R5626" s="98"/>
      <c r="S5626" s="98"/>
      <c r="T5626" s="98"/>
      <c r="U5626" s="98"/>
      <c r="V5626" s="98"/>
      <c r="W5626" s="98"/>
      <c r="X5626" s="98"/>
      <c r="Y5626" s="98"/>
      <c r="Z5626" s="98"/>
      <c r="AA5626" s="98"/>
      <c r="AB5626" s="98"/>
      <c r="AC5626" s="98"/>
    </row>
    <row r="5627" spans="1:29" s="80" customFormat="1" hidden="1" x14ac:dyDescent="0.25">
      <c r="A5627" s="217"/>
      <c r="B5627" s="217"/>
      <c r="C5627" s="218"/>
      <c r="D5627" s="217"/>
      <c r="E5627" s="219"/>
      <c r="F5627" s="233">
        <v>414</v>
      </c>
      <c r="G5627" s="493" t="s">
        <v>3631</v>
      </c>
      <c r="H5627" s="220"/>
      <c r="I5627" s="221"/>
      <c r="J5627" s="221">
        <f t="shared" si="406"/>
        <v>0</v>
      </c>
      <c r="K5627" s="221"/>
      <c r="L5627" s="221"/>
      <c r="M5627" s="221"/>
      <c r="N5627" s="722"/>
      <c r="O5627" s="115"/>
      <c r="P5627" s="98"/>
      <c r="Q5627" s="98"/>
      <c r="R5627" s="98"/>
      <c r="S5627" s="98"/>
      <c r="T5627" s="98"/>
      <c r="U5627" s="98"/>
      <c r="V5627" s="98"/>
      <c r="W5627" s="98"/>
      <c r="X5627" s="98"/>
      <c r="Y5627" s="98"/>
      <c r="Z5627" s="98"/>
      <c r="AA5627" s="98"/>
      <c r="AB5627" s="98"/>
      <c r="AC5627" s="98"/>
    </row>
    <row r="5628" spans="1:29" s="80" customFormat="1" hidden="1" x14ac:dyDescent="0.25">
      <c r="A5628" s="217"/>
      <c r="B5628" s="217"/>
      <c r="C5628" s="218"/>
      <c r="D5628" s="217"/>
      <c r="E5628" s="219"/>
      <c r="F5628" s="233">
        <v>415</v>
      </c>
      <c r="G5628" s="493" t="s">
        <v>3748</v>
      </c>
      <c r="H5628" s="220"/>
      <c r="I5628" s="221"/>
      <c r="J5628" s="221">
        <f t="shared" si="406"/>
        <v>0</v>
      </c>
      <c r="K5628" s="221"/>
      <c r="L5628" s="221"/>
      <c r="M5628" s="221"/>
      <c r="N5628" s="722"/>
      <c r="O5628" s="115"/>
      <c r="P5628" s="98"/>
      <c r="Q5628" s="98"/>
      <c r="R5628" s="98"/>
      <c r="S5628" s="98"/>
      <c r="T5628" s="98"/>
      <c r="U5628" s="98"/>
      <c r="V5628" s="98"/>
      <c r="W5628" s="98"/>
      <c r="X5628" s="98"/>
      <c r="Y5628" s="98"/>
      <c r="Z5628" s="98"/>
      <c r="AA5628" s="98"/>
      <c r="AB5628" s="98"/>
      <c r="AC5628" s="98"/>
    </row>
    <row r="5629" spans="1:29" s="80" customFormat="1" hidden="1" x14ac:dyDescent="0.25">
      <c r="A5629" s="217"/>
      <c r="B5629" s="217"/>
      <c r="C5629" s="218"/>
      <c r="D5629" s="217"/>
      <c r="E5629" s="219"/>
      <c r="F5629" s="233">
        <v>416</v>
      </c>
      <c r="G5629" s="493" t="s">
        <v>3749</v>
      </c>
      <c r="H5629" s="220"/>
      <c r="I5629" s="221"/>
      <c r="J5629" s="221">
        <f t="shared" si="406"/>
        <v>0</v>
      </c>
      <c r="K5629" s="221"/>
      <c r="L5629" s="221"/>
      <c r="M5629" s="221"/>
      <c r="N5629" s="722"/>
      <c r="O5629" s="115"/>
      <c r="P5629" s="98"/>
      <c r="Q5629" s="98"/>
      <c r="R5629" s="98"/>
      <c r="S5629" s="98"/>
      <c r="T5629" s="98"/>
      <c r="U5629" s="98"/>
      <c r="V5629" s="98"/>
      <c r="W5629" s="98"/>
      <c r="X5629" s="98"/>
      <c r="Y5629" s="98"/>
      <c r="Z5629" s="98"/>
      <c r="AA5629" s="98"/>
      <c r="AB5629" s="98"/>
      <c r="AC5629" s="98"/>
    </row>
    <row r="5630" spans="1:29" s="80" customFormat="1" hidden="1" x14ac:dyDescent="0.25">
      <c r="A5630" s="217"/>
      <c r="B5630" s="217"/>
      <c r="C5630" s="218"/>
      <c r="D5630" s="217"/>
      <c r="E5630" s="219"/>
      <c r="F5630" s="233">
        <v>417</v>
      </c>
      <c r="G5630" s="493" t="s">
        <v>3750</v>
      </c>
      <c r="H5630" s="220"/>
      <c r="I5630" s="221"/>
      <c r="J5630" s="221">
        <f t="shared" si="406"/>
        <v>0</v>
      </c>
      <c r="K5630" s="221"/>
      <c r="L5630" s="221"/>
      <c r="M5630" s="221"/>
      <c r="N5630" s="722"/>
      <c r="O5630" s="115"/>
      <c r="P5630" s="98"/>
      <c r="Q5630" s="98"/>
      <c r="R5630" s="98"/>
      <c r="S5630" s="98"/>
      <c r="T5630" s="98"/>
      <c r="U5630" s="98"/>
      <c r="V5630" s="98"/>
      <c r="W5630" s="98"/>
      <c r="X5630" s="98"/>
      <c r="Y5630" s="98"/>
      <c r="Z5630" s="98"/>
      <c r="AA5630" s="98"/>
      <c r="AB5630" s="98"/>
      <c r="AC5630" s="98"/>
    </row>
    <row r="5631" spans="1:29" s="80" customFormat="1" hidden="1" x14ac:dyDescent="0.25">
      <c r="A5631" s="217"/>
      <c r="B5631" s="217"/>
      <c r="C5631" s="218"/>
      <c r="D5631" s="217"/>
      <c r="E5631" s="219"/>
      <c r="F5631" s="233">
        <v>418</v>
      </c>
      <c r="G5631" s="493" t="s">
        <v>3632</v>
      </c>
      <c r="H5631" s="220"/>
      <c r="I5631" s="221"/>
      <c r="J5631" s="221">
        <f t="shared" si="406"/>
        <v>0</v>
      </c>
      <c r="K5631" s="221"/>
      <c r="L5631" s="221"/>
      <c r="M5631" s="221"/>
      <c r="N5631" s="722"/>
      <c r="O5631" s="115"/>
      <c r="P5631" s="98"/>
      <c r="Q5631" s="98"/>
      <c r="R5631" s="98"/>
      <c r="S5631" s="98"/>
      <c r="T5631" s="98"/>
      <c r="U5631" s="98"/>
      <c r="V5631" s="98"/>
      <c r="W5631" s="98"/>
      <c r="X5631" s="98"/>
      <c r="Y5631" s="98"/>
      <c r="Z5631" s="98"/>
      <c r="AA5631" s="98"/>
      <c r="AB5631" s="98"/>
      <c r="AC5631" s="98"/>
    </row>
    <row r="5632" spans="1:29" s="80" customFormat="1" hidden="1" x14ac:dyDescent="0.25">
      <c r="A5632" s="217"/>
      <c r="B5632" s="217"/>
      <c r="C5632" s="218"/>
      <c r="D5632" s="217"/>
      <c r="E5632" s="219"/>
      <c r="F5632" s="233">
        <v>421</v>
      </c>
      <c r="G5632" s="493" t="s">
        <v>3634</v>
      </c>
      <c r="H5632" s="220"/>
      <c r="I5632" s="221"/>
      <c r="J5632" s="221">
        <f t="shared" si="406"/>
        <v>0</v>
      </c>
      <c r="K5632" s="221"/>
      <c r="L5632" s="221"/>
      <c r="M5632" s="221"/>
      <c r="N5632" s="722"/>
      <c r="O5632" s="115"/>
      <c r="P5632" s="98"/>
      <c r="Q5632" s="98"/>
      <c r="R5632" s="98"/>
      <c r="S5632" s="98"/>
      <c r="T5632" s="98"/>
      <c r="U5632" s="98"/>
      <c r="V5632" s="98"/>
      <c r="W5632" s="98"/>
      <c r="X5632" s="98"/>
      <c r="Y5632" s="98"/>
      <c r="Z5632" s="98"/>
      <c r="AA5632" s="98"/>
      <c r="AB5632" s="98"/>
      <c r="AC5632" s="98"/>
    </row>
    <row r="5633" spans="1:29" s="80" customFormat="1" hidden="1" x14ac:dyDescent="0.25">
      <c r="A5633" s="217"/>
      <c r="B5633" s="217"/>
      <c r="C5633" s="218"/>
      <c r="D5633" s="217"/>
      <c r="E5633" s="219"/>
      <c r="F5633" s="233">
        <v>422</v>
      </c>
      <c r="G5633" s="493" t="s">
        <v>3635</v>
      </c>
      <c r="H5633" s="220"/>
      <c r="I5633" s="221"/>
      <c r="J5633" s="221">
        <f t="shared" si="406"/>
        <v>0</v>
      </c>
      <c r="K5633" s="221"/>
      <c r="L5633" s="221"/>
      <c r="M5633" s="221"/>
      <c r="N5633" s="722"/>
      <c r="O5633" s="115"/>
      <c r="P5633" s="98"/>
      <c r="Q5633" s="98"/>
      <c r="R5633" s="98"/>
      <c r="S5633" s="98"/>
      <c r="T5633" s="98"/>
      <c r="U5633" s="98"/>
      <c r="V5633" s="98"/>
      <c r="W5633" s="98"/>
      <c r="X5633" s="98"/>
      <c r="Y5633" s="98"/>
      <c r="Z5633" s="98"/>
      <c r="AA5633" s="98"/>
      <c r="AB5633" s="98"/>
      <c r="AC5633" s="98"/>
    </row>
    <row r="5634" spans="1:29" s="80" customFormat="1" hidden="1" x14ac:dyDescent="0.25">
      <c r="A5634" s="217"/>
      <c r="B5634" s="217"/>
      <c r="C5634" s="218"/>
      <c r="D5634" s="217"/>
      <c r="E5634" s="219"/>
      <c r="F5634" s="233">
        <v>423</v>
      </c>
      <c r="G5634" s="493" t="s">
        <v>3636</v>
      </c>
      <c r="H5634" s="220"/>
      <c r="I5634" s="221"/>
      <c r="J5634" s="221">
        <f t="shared" si="406"/>
        <v>0</v>
      </c>
      <c r="K5634" s="221"/>
      <c r="L5634" s="221"/>
      <c r="M5634" s="221"/>
      <c r="N5634" s="722"/>
      <c r="O5634" s="115"/>
      <c r="P5634" s="98"/>
      <c r="Q5634" s="98"/>
      <c r="R5634" s="98"/>
      <c r="S5634" s="98"/>
      <c r="T5634" s="98"/>
      <c r="U5634" s="98"/>
      <c r="V5634" s="98"/>
      <c r="W5634" s="98"/>
      <c r="X5634" s="98"/>
      <c r="Y5634" s="98"/>
      <c r="Z5634" s="98"/>
      <c r="AA5634" s="98"/>
      <c r="AB5634" s="98"/>
      <c r="AC5634" s="98"/>
    </row>
    <row r="5635" spans="1:29" s="80" customFormat="1" hidden="1" x14ac:dyDescent="0.25">
      <c r="A5635" s="217"/>
      <c r="B5635" s="217"/>
      <c r="C5635" s="218"/>
      <c r="D5635" s="217"/>
      <c r="E5635" s="219"/>
      <c r="F5635" s="233">
        <v>424</v>
      </c>
      <c r="G5635" s="493" t="s">
        <v>3637</v>
      </c>
      <c r="H5635" s="220"/>
      <c r="I5635" s="221"/>
      <c r="J5635" s="221">
        <f t="shared" si="406"/>
        <v>0</v>
      </c>
      <c r="K5635" s="221"/>
      <c r="L5635" s="221"/>
      <c r="M5635" s="221"/>
      <c r="N5635" s="722"/>
      <c r="O5635" s="115"/>
      <c r="P5635" s="98"/>
      <c r="Q5635" s="98"/>
      <c r="R5635" s="98"/>
      <c r="S5635" s="98"/>
      <c r="T5635" s="98"/>
      <c r="U5635" s="98"/>
      <c r="V5635" s="98"/>
      <c r="W5635" s="98"/>
      <c r="X5635" s="98"/>
      <c r="Y5635" s="98"/>
      <c r="Z5635" s="98"/>
      <c r="AA5635" s="98"/>
      <c r="AB5635" s="98"/>
      <c r="AC5635" s="98"/>
    </row>
    <row r="5636" spans="1:29" s="80" customFormat="1" hidden="1" x14ac:dyDescent="0.25">
      <c r="A5636" s="217"/>
      <c r="B5636" s="217"/>
      <c r="C5636" s="218"/>
      <c r="D5636" s="217"/>
      <c r="E5636" s="219"/>
      <c r="F5636" s="233">
        <v>425</v>
      </c>
      <c r="G5636" s="493" t="s">
        <v>3751</v>
      </c>
      <c r="H5636" s="220"/>
      <c r="I5636" s="221"/>
      <c r="J5636" s="221">
        <f t="shared" si="406"/>
        <v>0</v>
      </c>
      <c r="K5636" s="221"/>
      <c r="L5636" s="221"/>
      <c r="M5636" s="221"/>
      <c r="N5636" s="722"/>
      <c r="O5636" s="115"/>
      <c r="P5636" s="98"/>
      <c r="Q5636" s="98"/>
      <c r="R5636" s="98"/>
      <c r="S5636" s="98"/>
      <c r="T5636" s="98"/>
      <c r="U5636" s="98"/>
      <c r="V5636" s="98"/>
      <c r="W5636" s="98"/>
      <c r="X5636" s="98"/>
      <c r="Y5636" s="98"/>
      <c r="Z5636" s="98"/>
      <c r="AA5636" s="98"/>
      <c r="AB5636" s="98"/>
      <c r="AC5636" s="98"/>
    </row>
    <row r="5637" spans="1:29" s="80" customFormat="1" hidden="1" x14ac:dyDescent="0.25">
      <c r="A5637" s="217"/>
      <c r="B5637" s="217"/>
      <c r="C5637" s="218"/>
      <c r="D5637" s="217"/>
      <c r="E5637" s="219"/>
      <c r="F5637" s="233">
        <v>426</v>
      </c>
      <c r="G5637" s="493" t="s">
        <v>3638</v>
      </c>
      <c r="H5637" s="220"/>
      <c r="I5637" s="221"/>
      <c r="J5637" s="221">
        <f t="shared" si="406"/>
        <v>0</v>
      </c>
      <c r="K5637" s="221"/>
      <c r="L5637" s="221"/>
      <c r="M5637" s="221"/>
      <c r="N5637" s="722"/>
      <c r="O5637" s="115"/>
      <c r="P5637" s="98"/>
      <c r="Q5637" s="98"/>
      <c r="R5637" s="98"/>
      <c r="S5637" s="98"/>
      <c r="T5637" s="98"/>
      <c r="U5637" s="98"/>
      <c r="V5637" s="98"/>
      <c r="W5637" s="98"/>
      <c r="X5637" s="98"/>
      <c r="Y5637" s="98"/>
      <c r="Z5637" s="98"/>
      <c r="AA5637" s="98"/>
      <c r="AB5637" s="98"/>
      <c r="AC5637" s="98"/>
    </row>
    <row r="5638" spans="1:29" s="80" customFormat="1" hidden="1" x14ac:dyDescent="0.25">
      <c r="A5638" s="217"/>
      <c r="B5638" s="217"/>
      <c r="C5638" s="218"/>
      <c r="D5638" s="217"/>
      <c r="E5638" s="219"/>
      <c r="F5638" s="233">
        <v>431</v>
      </c>
      <c r="G5638" s="493" t="s">
        <v>3752</v>
      </c>
      <c r="H5638" s="220"/>
      <c r="I5638" s="221"/>
      <c r="J5638" s="221">
        <f t="shared" si="406"/>
        <v>0</v>
      </c>
      <c r="K5638" s="221"/>
      <c r="L5638" s="221"/>
      <c r="M5638" s="221"/>
      <c r="N5638" s="722"/>
      <c r="O5638" s="115"/>
      <c r="P5638" s="98"/>
      <c r="Q5638" s="98"/>
      <c r="R5638" s="98"/>
      <c r="S5638" s="98"/>
      <c r="T5638" s="98"/>
      <c r="U5638" s="98"/>
      <c r="V5638" s="98"/>
      <c r="W5638" s="98"/>
      <c r="X5638" s="98"/>
      <c r="Y5638" s="98"/>
      <c r="Z5638" s="98"/>
      <c r="AA5638" s="98"/>
      <c r="AB5638" s="98"/>
      <c r="AC5638" s="98"/>
    </row>
    <row r="5639" spans="1:29" s="80" customFormat="1" hidden="1" x14ac:dyDescent="0.25">
      <c r="A5639" s="217"/>
      <c r="B5639" s="217"/>
      <c r="C5639" s="218"/>
      <c r="D5639" s="217"/>
      <c r="E5639" s="219"/>
      <c r="F5639" s="233">
        <v>432</v>
      </c>
      <c r="G5639" s="493" t="s">
        <v>3753</v>
      </c>
      <c r="H5639" s="220"/>
      <c r="I5639" s="221"/>
      <c r="J5639" s="221">
        <f t="shared" si="406"/>
        <v>0</v>
      </c>
      <c r="K5639" s="221"/>
      <c r="L5639" s="221"/>
      <c r="M5639" s="221"/>
      <c r="N5639" s="722"/>
      <c r="O5639" s="115"/>
      <c r="P5639" s="98"/>
      <c r="Q5639" s="98"/>
      <c r="R5639" s="98"/>
      <c r="S5639" s="98"/>
      <c r="T5639" s="98"/>
      <c r="U5639" s="98"/>
      <c r="V5639" s="98"/>
      <c r="W5639" s="98"/>
      <c r="X5639" s="98"/>
      <c r="Y5639" s="98"/>
      <c r="Z5639" s="98"/>
      <c r="AA5639" s="98"/>
      <c r="AB5639" s="98"/>
      <c r="AC5639" s="98"/>
    </row>
    <row r="5640" spans="1:29" s="80" customFormat="1" hidden="1" x14ac:dyDescent="0.25">
      <c r="A5640" s="217"/>
      <c r="B5640" s="217"/>
      <c r="C5640" s="218"/>
      <c r="D5640" s="217"/>
      <c r="E5640" s="219"/>
      <c r="F5640" s="233">
        <v>433</v>
      </c>
      <c r="G5640" s="493" t="s">
        <v>3754</v>
      </c>
      <c r="H5640" s="220"/>
      <c r="I5640" s="221"/>
      <c r="J5640" s="221">
        <f t="shared" si="406"/>
        <v>0</v>
      </c>
      <c r="K5640" s="221"/>
      <c r="L5640" s="221"/>
      <c r="M5640" s="221"/>
      <c r="N5640" s="722"/>
      <c r="O5640" s="115"/>
      <c r="P5640" s="98"/>
      <c r="Q5640" s="98"/>
      <c r="R5640" s="98"/>
      <c r="S5640" s="98"/>
      <c r="T5640" s="98"/>
      <c r="U5640" s="98"/>
      <c r="V5640" s="98"/>
      <c r="W5640" s="98"/>
      <c r="X5640" s="98"/>
      <c r="Y5640" s="98"/>
      <c r="Z5640" s="98"/>
      <c r="AA5640" s="98"/>
      <c r="AB5640" s="98"/>
      <c r="AC5640" s="98"/>
    </row>
    <row r="5641" spans="1:29" s="80" customFormat="1" hidden="1" x14ac:dyDescent="0.25">
      <c r="A5641" s="217"/>
      <c r="B5641" s="217"/>
      <c r="C5641" s="218"/>
      <c r="D5641" s="217"/>
      <c r="E5641" s="219"/>
      <c r="F5641" s="233">
        <v>434</v>
      </c>
      <c r="G5641" s="493" t="s">
        <v>3755</v>
      </c>
      <c r="H5641" s="220"/>
      <c r="I5641" s="221"/>
      <c r="J5641" s="221">
        <f t="shared" si="406"/>
        <v>0</v>
      </c>
      <c r="K5641" s="221"/>
      <c r="L5641" s="221"/>
      <c r="M5641" s="221"/>
      <c r="N5641" s="722"/>
      <c r="O5641" s="115"/>
      <c r="P5641" s="98"/>
      <c r="Q5641" s="98"/>
      <c r="R5641" s="98"/>
      <c r="S5641" s="98"/>
      <c r="T5641" s="98"/>
      <c r="U5641" s="98"/>
      <c r="V5641" s="98"/>
      <c r="W5641" s="98"/>
      <c r="X5641" s="98"/>
      <c r="Y5641" s="98"/>
      <c r="Z5641" s="98"/>
      <c r="AA5641" s="98"/>
      <c r="AB5641" s="98"/>
      <c r="AC5641" s="98"/>
    </row>
    <row r="5642" spans="1:29" s="80" customFormat="1" hidden="1" x14ac:dyDescent="0.25">
      <c r="A5642" s="217"/>
      <c r="B5642" s="217"/>
      <c r="C5642" s="218"/>
      <c r="D5642" s="217"/>
      <c r="E5642" s="219"/>
      <c r="F5642" s="233">
        <v>435</v>
      </c>
      <c r="G5642" s="493" t="s">
        <v>3639</v>
      </c>
      <c r="H5642" s="220"/>
      <c r="I5642" s="221"/>
      <c r="J5642" s="221">
        <f t="shared" si="406"/>
        <v>0</v>
      </c>
      <c r="K5642" s="221"/>
      <c r="L5642" s="221"/>
      <c r="M5642" s="221"/>
      <c r="N5642" s="722"/>
      <c r="O5642" s="115"/>
      <c r="P5642" s="98"/>
      <c r="Q5642" s="98"/>
      <c r="R5642" s="98"/>
      <c r="S5642" s="98"/>
      <c r="T5642" s="98"/>
      <c r="U5642" s="98"/>
      <c r="V5642" s="98"/>
      <c r="W5642" s="98"/>
      <c r="X5642" s="98"/>
      <c r="Y5642" s="98"/>
      <c r="Z5642" s="98"/>
      <c r="AA5642" s="98"/>
      <c r="AB5642" s="98"/>
      <c r="AC5642" s="98"/>
    </row>
    <row r="5643" spans="1:29" s="80" customFormat="1" hidden="1" x14ac:dyDescent="0.25">
      <c r="A5643" s="217"/>
      <c r="B5643" s="217"/>
      <c r="C5643" s="218"/>
      <c r="D5643" s="217"/>
      <c r="E5643" s="219"/>
      <c r="F5643" s="233">
        <v>441</v>
      </c>
      <c r="G5643" s="493" t="s">
        <v>3756</v>
      </c>
      <c r="H5643" s="220"/>
      <c r="I5643" s="221"/>
      <c r="J5643" s="221">
        <f t="shared" si="406"/>
        <v>0</v>
      </c>
      <c r="K5643" s="221"/>
      <c r="L5643" s="221"/>
      <c r="M5643" s="221"/>
      <c r="N5643" s="722"/>
      <c r="O5643" s="115"/>
      <c r="P5643" s="98"/>
      <c r="Q5643" s="98"/>
      <c r="R5643" s="98"/>
      <c r="S5643" s="98"/>
      <c r="T5643" s="98"/>
      <c r="U5643" s="98"/>
      <c r="V5643" s="98"/>
      <c r="W5643" s="98"/>
      <c r="X5643" s="98"/>
      <c r="Y5643" s="98"/>
      <c r="Z5643" s="98"/>
      <c r="AA5643" s="98"/>
      <c r="AB5643" s="98"/>
      <c r="AC5643" s="98"/>
    </row>
    <row r="5644" spans="1:29" s="80" customFormat="1" hidden="1" x14ac:dyDescent="0.25">
      <c r="A5644" s="217"/>
      <c r="B5644" s="217"/>
      <c r="C5644" s="218"/>
      <c r="D5644" s="217"/>
      <c r="E5644" s="219"/>
      <c r="F5644" s="233">
        <v>442</v>
      </c>
      <c r="G5644" s="493" t="s">
        <v>3757</v>
      </c>
      <c r="H5644" s="220"/>
      <c r="I5644" s="221"/>
      <c r="J5644" s="221">
        <f t="shared" si="406"/>
        <v>0</v>
      </c>
      <c r="K5644" s="221"/>
      <c r="L5644" s="221"/>
      <c r="M5644" s="221"/>
      <c r="N5644" s="722"/>
      <c r="O5644" s="115"/>
      <c r="P5644" s="98"/>
      <c r="Q5644" s="98"/>
      <c r="R5644" s="98"/>
      <c r="S5644" s="98"/>
      <c r="T5644" s="98"/>
      <c r="U5644" s="98"/>
      <c r="V5644" s="98"/>
      <c r="W5644" s="98"/>
      <c r="X5644" s="98"/>
      <c r="Y5644" s="98"/>
      <c r="Z5644" s="98"/>
      <c r="AA5644" s="98"/>
      <c r="AB5644" s="98"/>
      <c r="AC5644" s="98"/>
    </row>
    <row r="5645" spans="1:29" s="80" customFormat="1" hidden="1" x14ac:dyDescent="0.25">
      <c r="A5645" s="217"/>
      <c r="B5645" s="217"/>
      <c r="C5645" s="218"/>
      <c r="D5645" s="217"/>
      <c r="E5645" s="219"/>
      <c r="F5645" s="233">
        <v>443</v>
      </c>
      <c r="G5645" s="493" t="s">
        <v>3640</v>
      </c>
      <c r="H5645" s="220"/>
      <c r="I5645" s="221"/>
      <c r="J5645" s="221">
        <f t="shared" si="406"/>
        <v>0</v>
      </c>
      <c r="K5645" s="221"/>
      <c r="L5645" s="221"/>
      <c r="M5645" s="221"/>
      <c r="N5645" s="722"/>
      <c r="O5645" s="115"/>
      <c r="P5645" s="98"/>
      <c r="Q5645" s="98"/>
      <c r="R5645" s="98"/>
      <c r="S5645" s="98"/>
      <c r="T5645" s="98"/>
      <c r="U5645" s="98"/>
      <c r="V5645" s="98"/>
      <c r="W5645" s="98"/>
      <c r="X5645" s="98"/>
      <c r="Y5645" s="98"/>
      <c r="Z5645" s="98"/>
      <c r="AA5645" s="98"/>
      <c r="AB5645" s="98"/>
      <c r="AC5645" s="98"/>
    </row>
    <row r="5646" spans="1:29" s="80" customFormat="1" hidden="1" x14ac:dyDescent="0.25">
      <c r="A5646" s="217"/>
      <c r="B5646" s="217"/>
      <c r="C5646" s="218"/>
      <c r="D5646" s="217"/>
      <c r="E5646" s="219"/>
      <c r="F5646" s="233">
        <v>444</v>
      </c>
      <c r="G5646" s="493" t="s">
        <v>3641</v>
      </c>
      <c r="H5646" s="220"/>
      <c r="I5646" s="221"/>
      <c r="J5646" s="221">
        <f t="shared" si="406"/>
        <v>0</v>
      </c>
      <c r="K5646" s="221"/>
      <c r="L5646" s="221"/>
      <c r="M5646" s="221"/>
      <c r="N5646" s="722"/>
      <c r="O5646" s="115"/>
      <c r="P5646" s="98"/>
      <c r="Q5646" s="98"/>
      <c r="R5646" s="98"/>
      <c r="S5646" s="98"/>
      <c r="T5646" s="98"/>
      <c r="U5646" s="98"/>
      <c r="V5646" s="98"/>
      <c r="W5646" s="98"/>
      <c r="X5646" s="98"/>
      <c r="Y5646" s="98"/>
      <c r="Z5646" s="98"/>
      <c r="AA5646" s="98"/>
      <c r="AB5646" s="98"/>
      <c r="AC5646" s="98"/>
    </row>
    <row r="5647" spans="1:29" s="80" customFormat="1" ht="30" hidden="1" x14ac:dyDescent="0.25">
      <c r="A5647" s="217"/>
      <c r="B5647" s="217"/>
      <c r="C5647" s="218"/>
      <c r="D5647" s="217"/>
      <c r="E5647" s="219"/>
      <c r="F5647" s="233">
        <v>4511</v>
      </c>
      <c r="G5647" s="495" t="s">
        <v>1675</v>
      </c>
      <c r="H5647" s="220"/>
      <c r="I5647" s="221"/>
      <c r="J5647" s="221">
        <f t="shared" si="406"/>
        <v>0</v>
      </c>
      <c r="K5647" s="221"/>
      <c r="L5647" s="221"/>
      <c r="M5647" s="221"/>
      <c r="N5647" s="722"/>
      <c r="O5647" s="115"/>
      <c r="P5647" s="98"/>
      <c r="Q5647" s="98"/>
      <c r="R5647" s="98"/>
      <c r="S5647" s="98"/>
      <c r="T5647" s="98"/>
      <c r="U5647" s="98"/>
      <c r="V5647" s="98"/>
      <c r="W5647" s="98"/>
      <c r="X5647" s="98"/>
      <c r="Y5647" s="98"/>
      <c r="Z5647" s="98"/>
      <c r="AA5647" s="98"/>
      <c r="AB5647" s="98"/>
      <c r="AC5647" s="98"/>
    </row>
    <row r="5648" spans="1:29" s="80" customFormat="1" ht="30" hidden="1" x14ac:dyDescent="0.25">
      <c r="A5648" s="217"/>
      <c r="B5648" s="217"/>
      <c r="C5648" s="218"/>
      <c r="D5648" s="217"/>
      <c r="E5648" s="219"/>
      <c r="F5648" s="233">
        <v>4512</v>
      </c>
      <c r="G5648" s="495" t="s">
        <v>1684</v>
      </c>
      <c r="H5648" s="220"/>
      <c r="I5648" s="221"/>
      <c r="J5648" s="221">
        <f t="shared" si="406"/>
        <v>0</v>
      </c>
      <c r="K5648" s="221"/>
      <c r="L5648" s="221"/>
      <c r="M5648" s="221"/>
      <c r="N5648" s="722"/>
      <c r="O5648" s="115"/>
      <c r="P5648" s="98"/>
      <c r="Q5648" s="98"/>
      <c r="R5648" s="98"/>
      <c r="S5648" s="98"/>
      <c r="T5648" s="98"/>
      <c r="U5648" s="98"/>
      <c r="V5648" s="98"/>
      <c r="W5648" s="98"/>
      <c r="X5648" s="98"/>
      <c r="Y5648" s="98"/>
      <c r="Z5648" s="98"/>
      <c r="AA5648" s="98"/>
      <c r="AB5648" s="98"/>
      <c r="AC5648" s="98"/>
    </row>
    <row r="5649" spans="1:29" s="80" customFormat="1" hidden="1" x14ac:dyDescent="0.25">
      <c r="A5649" s="217"/>
      <c r="B5649" s="217"/>
      <c r="C5649" s="218"/>
      <c r="D5649" s="217"/>
      <c r="E5649" s="219"/>
      <c r="F5649" s="233">
        <v>452</v>
      </c>
      <c r="G5649" s="493" t="s">
        <v>3758</v>
      </c>
      <c r="H5649" s="220"/>
      <c r="I5649" s="221"/>
      <c r="J5649" s="221">
        <f t="shared" si="406"/>
        <v>0</v>
      </c>
      <c r="K5649" s="221"/>
      <c r="L5649" s="221"/>
      <c r="M5649" s="221"/>
      <c r="N5649" s="722"/>
      <c r="O5649" s="115"/>
      <c r="P5649" s="98"/>
      <c r="Q5649" s="98"/>
      <c r="R5649" s="98"/>
      <c r="S5649" s="98"/>
      <c r="T5649" s="98"/>
      <c r="U5649" s="98"/>
      <c r="V5649" s="98"/>
      <c r="W5649" s="98"/>
      <c r="X5649" s="98"/>
      <c r="Y5649" s="98"/>
      <c r="Z5649" s="98"/>
      <c r="AA5649" s="98"/>
      <c r="AB5649" s="98"/>
      <c r="AC5649" s="98"/>
    </row>
    <row r="5650" spans="1:29" s="80" customFormat="1" hidden="1" x14ac:dyDescent="0.25">
      <c r="A5650" s="217"/>
      <c r="B5650" s="217"/>
      <c r="C5650" s="218"/>
      <c r="D5650" s="217"/>
      <c r="E5650" s="219"/>
      <c r="F5650" s="233">
        <v>453</v>
      </c>
      <c r="G5650" s="493" t="s">
        <v>3759</v>
      </c>
      <c r="H5650" s="220"/>
      <c r="I5650" s="221"/>
      <c r="J5650" s="221">
        <f t="shared" si="406"/>
        <v>0</v>
      </c>
      <c r="K5650" s="221"/>
      <c r="L5650" s="221"/>
      <c r="M5650" s="221"/>
      <c r="N5650" s="722"/>
      <c r="O5650" s="115"/>
      <c r="P5650" s="98"/>
      <c r="Q5650" s="98"/>
      <c r="R5650" s="98"/>
      <c r="S5650" s="98"/>
      <c r="T5650" s="98"/>
      <c r="U5650" s="98"/>
      <c r="V5650" s="98"/>
      <c r="W5650" s="98"/>
      <c r="X5650" s="98"/>
      <c r="Y5650" s="98"/>
      <c r="Z5650" s="98"/>
      <c r="AA5650" s="98"/>
      <c r="AB5650" s="98"/>
      <c r="AC5650" s="98"/>
    </row>
    <row r="5651" spans="1:29" s="80" customFormat="1" hidden="1" x14ac:dyDescent="0.25">
      <c r="A5651" s="217"/>
      <c r="B5651" s="217"/>
      <c r="C5651" s="218"/>
      <c r="D5651" s="217"/>
      <c r="E5651" s="219"/>
      <c r="F5651" s="233">
        <v>454</v>
      </c>
      <c r="G5651" s="493" t="s">
        <v>3642</v>
      </c>
      <c r="H5651" s="220"/>
      <c r="I5651" s="221"/>
      <c r="J5651" s="221">
        <f t="shared" si="406"/>
        <v>0</v>
      </c>
      <c r="K5651" s="221"/>
      <c r="L5651" s="221"/>
      <c r="M5651" s="221"/>
      <c r="N5651" s="722"/>
      <c r="O5651" s="115"/>
      <c r="P5651" s="98"/>
      <c r="Q5651" s="98"/>
      <c r="R5651" s="98"/>
      <c r="S5651" s="98"/>
      <c r="T5651" s="98"/>
      <c r="U5651" s="98"/>
      <c r="V5651" s="98"/>
      <c r="W5651" s="98"/>
      <c r="X5651" s="98"/>
      <c r="Y5651" s="98"/>
      <c r="Z5651" s="98"/>
      <c r="AA5651" s="98"/>
      <c r="AB5651" s="98"/>
      <c r="AC5651" s="98"/>
    </row>
    <row r="5652" spans="1:29" s="80" customFormat="1" hidden="1" x14ac:dyDescent="0.25">
      <c r="A5652" s="217"/>
      <c r="B5652" s="217"/>
      <c r="C5652" s="218"/>
      <c r="D5652" s="217"/>
      <c r="E5652" s="219"/>
      <c r="F5652" s="233">
        <v>461</v>
      </c>
      <c r="G5652" s="493" t="s">
        <v>3740</v>
      </c>
      <c r="H5652" s="220"/>
      <c r="I5652" s="221"/>
      <c r="J5652" s="221">
        <f t="shared" si="406"/>
        <v>0</v>
      </c>
      <c r="K5652" s="221"/>
      <c r="L5652" s="221"/>
      <c r="M5652" s="221"/>
      <c r="N5652" s="722"/>
      <c r="O5652" s="115"/>
      <c r="P5652" s="98"/>
      <c r="Q5652" s="98"/>
      <c r="R5652" s="98"/>
      <c r="S5652" s="98"/>
      <c r="T5652" s="98"/>
      <c r="U5652" s="98"/>
      <c r="V5652" s="98"/>
      <c r="W5652" s="98"/>
      <c r="X5652" s="98"/>
      <c r="Y5652" s="98"/>
      <c r="Z5652" s="98"/>
      <c r="AA5652" s="98"/>
      <c r="AB5652" s="98"/>
      <c r="AC5652" s="98"/>
    </row>
    <row r="5653" spans="1:29" s="80" customFormat="1" hidden="1" x14ac:dyDescent="0.25">
      <c r="A5653" s="217"/>
      <c r="B5653" s="217"/>
      <c r="C5653" s="218"/>
      <c r="D5653" s="217"/>
      <c r="E5653" s="219"/>
      <c r="F5653" s="233">
        <v>462</v>
      </c>
      <c r="G5653" s="493" t="s">
        <v>3643</v>
      </c>
      <c r="H5653" s="220"/>
      <c r="I5653" s="221"/>
      <c r="J5653" s="221">
        <f t="shared" si="406"/>
        <v>0</v>
      </c>
      <c r="K5653" s="221"/>
      <c r="L5653" s="221"/>
      <c r="M5653" s="221"/>
      <c r="N5653" s="722"/>
      <c r="O5653" s="115"/>
      <c r="P5653" s="98"/>
      <c r="Q5653" s="98"/>
      <c r="R5653" s="98"/>
      <c r="S5653" s="98"/>
      <c r="T5653" s="98"/>
      <c r="U5653" s="98"/>
      <c r="V5653" s="98"/>
      <c r="W5653" s="98"/>
      <c r="X5653" s="98"/>
      <c r="Y5653" s="98"/>
      <c r="Z5653" s="98"/>
      <c r="AA5653" s="98"/>
      <c r="AB5653" s="98"/>
      <c r="AC5653" s="98"/>
    </row>
    <row r="5654" spans="1:29" s="80" customFormat="1" hidden="1" x14ac:dyDescent="0.25">
      <c r="A5654" s="217"/>
      <c r="B5654" s="217"/>
      <c r="C5654" s="218"/>
      <c r="D5654" s="217"/>
      <c r="E5654" s="219"/>
      <c r="F5654" s="233">
        <v>4631</v>
      </c>
      <c r="G5654" s="493" t="s">
        <v>3644</v>
      </c>
      <c r="H5654" s="220">
        <v>0</v>
      </c>
      <c r="I5654" s="221"/>
      <c r="J5654" s="221">
        <f t="shared" si="406"/>
        <v>0</v>
      </c>
      <c r="K5654" s="221"/>
      <c r="L5654" s="221"/>
      <c r="M5654" s="221"/>
      <c r="N5654" s="722"/>
      <c r="O5654" s="115"/>
      <c r="P5654" s="98"/>
      <c r="Q5654" s="98"/>
      <c r="R5654" s="98"/>
      <c r="S5654" s="98"/>
      <c r="T5654" s="98"/>
      <c r="U5654" s="98"/>
      <c r="V5654" s="98"/>
      <c r="W5654" s="98"/>
      <c r="X5654" s="98"/>
      <c r="Y5654" s="98"/>
      <c r="Z5654" s="98"/>
      <c r="AA5654" s="98"/>
      <c r="AB5654" s="98"/>
      <c r="AC5654" s="98"/>
    </row>
    <row r="5655" spans="1:29" s="80" customFormat="1" hidden="1" x14ac:dyDescent="0.25">
      <c r="A5655" s="217"/>
      <c r="B5655" s="217"/>
      <c r="C5655" s="218"/>
      <c r="D5655" s="217"/>
      <c r="E5655" s="219"/>
      <c r="F5655" s="233">
        <v>4632</v>
      </c>
      <c r="G5655" s="493" t="s">
        <v>3645</v>
      </c>
      <c r="H5655" s="220">
        <v>0</v>
      </c>
      <c r="I5655" s="221"/>
      <c r="J5655" s="221">
        <f t="shared" si="406"/>
        <v>0</v>
      </c>
      <c r="K5655" s="221"/>
      <c r="L5655" s="221"/>
      <c r="M5655" s="221"/>
      <c r="N5655" s="722"/>
      <c r="O5655" s="115"/>
      <c r="P5655" s="98"/>
      <c r="Q5655" s="98"/>
      <c r="R5655" s="98"/>
      <c r="S5655" s="98"/>
      <c r="T5655" s="98"/>
      <c r="U5655" s="98"/>
      <c r="V5655" s="98"/>
      <c r="W5655" s="98"/>
      <c r="X5655" s="98"/>
      <c r="Y5655" s="98"/>
      <c r="Z5655" s="98"/>
      <c r="AA5655" s="98"/>
      <c r="AB5655" s="98"/>
      <c r="AC5655" s="98"/>
    </row>
    <row r="5656" spans="1:29" s="80" customFormat="1" ht="30" hidden="1" x14ac:dyDescent="0.25">
      <c r="A5656" s="217"/>
      <c r="B5656" s="217"/>
      <c r="C5656" s="218"/>
      <c r="D5656" s="217"/>
      <c r="E5656" s="219"/>
      <c r="F5656" s="233">
        <v>464</v>
      </c>
      <c r="G5656" s="493" t="s">
        <v>3646</v>
      </c>
      <c r="H5656" s="220"/>
      <c r="I5656" s="221"/>
      <c r="J5656" s="221">
        <f t="shared" si="406"/>
        <v>0</v>
      </c>
      <c r="K5656" s="221"/>
      <c r="L5656" s="221"/>
      <c r="M5656" s="221"/>
      <c r="N5656" s="722"/>
      <c r="O5656" s="115"/>
      <c r="P5656" s="98"/>
      <c r="Q5656" s="98"/>
      <c r="R5656" s="98"/>
      <c r="S5656" s="98"/>
      <c r="T5656" s="98"/>
      <c r="U5656" s="98"/>
      <c r="V5656" s="98"/>
      <c r="W5656" s="98"/>
      <c r="X5656" s="98"/>
      <c r="Y5656" s="98"/>
      <c r="Z5656" s="98"/>
      <c r="AA5656" s="98"/>
      <c r="AB5656" s="98"/>
      <c r="AC5656" s="98"/>
    </row>
    <row r="5657" spans="1:29" s="80" customFormat="1" hidden="1" x14ac:dyDescent="0.25">
      <c r="A5657" s="217"/>
      <c r="B5657" s="217"/>
      <c r="C5657" s="218"/>
      <c r="D5657" s="217"/>
      <c r="E5657" s="219"/>
      <c r="F5657" s="233">
        <v>465</v>
      </c>
      <c r="G5657" s="493" t="s">
        <v>3741</v>
      </c>
      <c r="H5657" s="220"/>
      <c r="I5657" s="221"/>
      <c r="J5657" s="221">
        <f t="shared" si="406"/>
        <v>0</v>
      </c>
      <c r="K5657" s="221"/>
      <c r="L5657" s="221"/>
      <c r="M5657" s="221"/>
      <c r="N5657" s="722"/>
      <c r="O5657" s="115"/>
      <c r="P5657" s="98"/>
      <c r="Q5657" s="98"/>
      <c r="R5657" s="98"/>
      <c r="S5657" s="98"/>
      <c r="T5657" s="98"/>
      <c r="U5657" s="98"/>
      <c r="V5657" s="98"/>
      <c r="W5657" s="98"/>
      <c r="X5657" s="98"/>
      <c r="Y5657" s="98"/>
      <c r="Z5657" s="98"/>
      <c r="AA5657" s="98"/>
      <c r="AB5657" s="98"/>
      <c r="AC5657" s="98"/>
    </row>
    <row r="5658" spans="1:29" s="80" customFormat="1" x14ac:dyDescent="0.25">
      <c r="A5658" s="217"/>
      <c r="B5658" s="217"/>
      <c r="C5658" s="218"/>
      <c r="D5658" s="217"/>
      <c r="E5658" s="219">
        <v>117</v>
      </c>
      <c r="F5658" s="233">
        <v>472</v>
      </c>
      <c r="G5658" s="493" t="s">
        <v>3647</v>
      </c>
      <c r="H5658" s="220">
        <v>100000</v>
      </c>
      <c r="I5658" s="221"/>
      <c r="J5658" s="221">
        <f t="shared" si="406"/>
        <v>100000</v>
      </c>
      <c r="K5658" s="221">
        <v>29970</v>
      </c>
      <c r="L5658" s="221"/>
      <c r="M5658" s="221">
        <f t="shared" ref="M5658:M5683" si="407">SUM(K5658:L5658)</f>
        <v>29970</v>
      </c>
      <c r="N5658" s="722"/>
      <c r="O5658" s="115"/>
      <c r="P5658" s="98"/>
      <c r="Q5658" s="98"/>
      <c r="R5658" s="98"/>
      <c r="S5658" s="98"/>
      <c r="T5658" s="98"/>
      <c r="U5658" s="98"/>
      <c r="V5658" s="98"/>
      <c r="W5658" s="98"/>
      <c r="X5658" s="98"/>
      <c r="Y5658" s="98"/>
      <c r="Z5658" s="98"/>
      <c r="AA5658" s="98"/>
      <c r="AB5658" s="98"/>
      <c r="AC5658" s="98"/>
    </row>
    <row r="5659" spans="1:29" s="80" customFormat="1" hidden="1" x14ac:dyDescent="0.25">
      <c r="A5659" s="217"/>
      <c r="B5659" s="217"/>
      <c r="C5659" s="218"/>
      <c r="D5659" s="217"/>
      <c r="E5659" s="219"/>
      <c r="F5659" s="233">
        <v>481</v>
      </c>
      <c r="G5659" s="493" t="s">
        <v>3760</v>
      </c>
      <c r="H5659" s="220"/>
      <c r="I5659" s="221"/>
      <c r="J5659" s="221">
        <f t="shared" si="406"/>
        <v>0</v>
      </c>
      <c r="K5659" s="221"/>
      <c r="L5659" s="221"/>
      <c r="M5659" s="221">
        <f t="shared" si="407"/>
        <v>0</v>
      </c>
      <c r="N5659" s="722"/>
      <c r="O5659" s="115"/>
      <c r="P5659" s="98"/>
      <c r="Q5659" s="98"/>
      <c r="R5659" s="98"/>
      <c r="S5659" s="98"/>
      <c r="T5659" s="98"/>
      <c r="U5659" s="98"/>
      <c r="V5659" s="98"/>
      <c r="W5659" s="98"/>
      <c r="X5659" s="98"/>
      <c r="Y5659" s="98"/>
      <c r="Z5659" s="98"/>
      <c r="AA5659" s="98"/>
      <c r="AB5659" s="98"/>
      <c r="AC5659" s="98"/>
    </row>
    <row r="5660" spans="1:29" s="80" customFormat="1" hidden="1" x14ac:dyDescent="0.25">
      <c r="A5660" s="217"/>
      <c r="B5660" s="217"/>
      <c r="C5660" s="218"/>
      <c r="D5660" s="217"/>
      <c r="E5660" s="219"/>
      <c r="F5660" s="233">
        <v>482</v>
      </c>
      <c r="G5660" s="493" t="s">
        <v>3761</v>
      </c>
      <c r="H5660" s="220"/>
      <c r="I5660" s="221"/>
      <c r="J5660" s="221">
        <f t="shared" si="406"/>
        <v>0</v>
      </c>
      <c r="K5660" s="221"/>
      <c r="L5660" s="221"/>
      <c r="M5660" s="221">
        <f t="shared" si="407"/>
        <v>0</v>
      </c>
      <c r="N5660" s="722"/>
      <c r="O5660" s="115"/>
      <c r="P5660" s="98"/>
      <c r="Q5660" s="98"/>
      <c r="R5660" s="98"/>
      <c r="S5660" s="98"/>
      <c r="T5660" s="98"/>
      <c r="U5660" s="98"/>
      <c r="V5660" s="98"/>
      <c r="W5660" s="98"/>
      <c r="X5660" s="98"/>
      <c r="Y5660" s="98"/>
      <c r="Z5660" s="98"/>
      <c r="AA5660" s="98"/>
      <c r="AB5660" s="98"/>
      <c r="AC5660" s="98"/>
    </row>
    <row r="5661" spans="1:29" s="80" customFormat="1" hidden="1" x14ac:dyDescent="0.25">
      <c r="A5661" s="217"/>
      <c r="B5661" s="217"/>
      <c r="C5661" s="218"/>
      <c r="D5661" s="217"/>
      <c r="E5661" s="219"/>
      <c r="F5661" s="233">
        <v>483</v>
      </c>
      <c r="G5661" s="493" t="s">
        <v>3762</v>
      </c>
      <c r="H5661" s="220"/>
      <c r="I5661" s="221"/>
      <c r="J5661" s="221">
        <f t="shared" si="406"/>
        <v>0</v>
      </c>
      <c r="K5661" s="221"/>
      <c r="L5661" s="221"/>
      <c r="M5661" s="221">
        <f t="shared" si="407"/>
        <v>0</v>
      </c>
      <c r="N5661" s="722"/>
      <c r="O5661" s="115"/>
      <c r="P5661" s="98"/>
      <c r="Q5661" s="98"/>
      <c r="R5661" s="98"/>
      <c r="S5661" s="98"/>
      <c r="T5661" s="98"/>
      <c r="U5661" s="98"/>
      <c r="V5661" s="98"/>
      <c r="W5661" s="98"/>
      <c r="X5661" s="98"/>
      <c r="Y5661" s="98"/>
      <c r="Z5661" s="98"/>
      <c r="AA5661" s="98"/>
      <c r="AB5661" s="98"/>
      <c r="AC5661" s="98"/>
    </row>
    <row r="5662" spans="1:29" s="80" customFormat="1" ht="30" hidden="1" x14ac:dyDescent="0.25">
      <c r="A5662" s="217"/>
      <c r="B5662" s="217"/>
      <c r="C5662" s="218"/>
      <c r="D5662" s="217"/>
      <c r="E5662" s="219"/>
      <c r="F5662" s="233">
        <v>484</v>
      </c>
      <c r="G5662" s="493" t="s">
        <v>3763</v>
      </c>
      <c r="H5662" s="220"/>
      <c r="I5662" s="221"/>
      <c r="J5662" s="221">
        <f t="shared" si="406"/>
        <v>0</v>
      </c>
      <c r="K5662" s="221"/>
      <c r="L5662" s="221"/>
      <c r="M5662" s="221">
        <f t="shared" si="407"/>
        <v>0</v>
      </c>
      <c r="N5662" s="722"/>
      <c r="O5662" s="115"/>
      <c r="P5662" s="98"/>
      <c r="Q5662" s="98"/>
      <c r="R5662" s="98"/>
      <c r="S5662" s="98"/>
      <c r="T5662" s="98"/>
      <c r="U5662" s="98"/>
      <c r="V5662" s="98"/>
      <c r="W5662" s="98"/>
      <c r="X5662" s="98"/>
      <c r="Y5662" s="98"/>
      <c r="Z5662" s="98"/>
      <c r="AA5662" s="98"/>
      <c r="AB5662" s="98"/>
      <c r="AC5662" s="98"/>
    </row>
    <row r="5663" spans="1:29" s="80" customFormat="1" ht="30" hidden="1" x14ac:dyDescent="0.25">
      <c r="A5663" s="217"/>
      <c r="B5663" s="217"/>
      <c r="C5663" s="218"/>
      <c r="D5663" s="217"/>
      <c r="E5663" s="219"/>
      <c r="F5663" s="233">
        <v>485</v>
      </c>
      <c r="G5663" s="493" t="s">
        <v>3764</v>
      </c>
      <c r="H5663" s="220"/>
      <c r="I5663" s="221"/>
      <c r="J5663" s="221">
        <f t="shared" si="406"/>
        <v>0</v>
      </c>
      <c r="K5663" s="221"/>
      <c r="L5663" s="221"/>
      <c r="M5663" s="221">
        <f t="shared" si="407"/>
        <v>0</v>
      </c>
      <c r="N5663" s="722"/>
      <c r="O5663" s="115"/>
      <c r="P5663" s="98"/>
      <c r="Q5663" s="98"/>
      <c r="R5663" s="98"/>
      <c r="S5663" s="98"/>
      <c r="T5663" s="98"/>
      <c r="U5663" s="98"/>
      <c r="V5663" s="98"/>
      <c r="W5663" s="98"/>
      <c r="X5663" s="98"/>
      <c r="Y5663" s="98"/>
      <c r="Z5663" s="98"/>
      <c r="AA5663" s="98"/>
      <c r="AB5663" s="98"/>
      <c r="AC5663" s="98"/>
    </row>
    <row r="5664" spans="1:29" s="80" customFormat="1" ht="30" hidden="1" x14ac:dyDescent="0.25">
      <c r="A5664" s="217"/>
      <c r="B5664" s="217"/>
      <c r="C5664" s="218"/>
      <c r="D5664" s="217"/>
      <c r="E5664" s="219"/>
      <c r="F5664" s="233">
        <v>489</v>
      </c>
      <c r="G5664" s="493" t="s">
        <v>3648</v>
      </c>
      <c r="H5664" s="220"/>
      <c r="I5664" s="221"/>
      <c r="J5664" s="221">
        <f t="shared" si="406"/>
        <v>0</v>
      </c>
      <c r="K5664" s="221"/>
      <c r="L5664" s="221"/>
      <c r="M5664" s="221">
        <f t="shared" si="407"/>
        <v>0</v>
      </c>
      <c r="N5664" s="722"/>
      <c r="O5664" s="115"/>
      <c r="P5664" s="98"/>
      <c r="Q5664" s="98"/>
      <c r="R5664" s="98"/>
      <c r="S5664" s="98"/>
      <c r="T5664" s="98"/>
      <c r="U5664" s="98"/>
      <c r="V5664" s="98"/>
      <c r="W5664" s="98"/>
      <c r="X5664" s="98"/>
      <c r="Y5664" s="98"/>
      <c r="Z5664" s="98"/>
      <c r="AA5664" s="98"/>
      <c r="AB5664" s="98"/>
      <c r="AC5664" s="98"/>
    </row>
    <row r="5665" spans="1:29" s="80" customFormat="1" ht="30" hidden="1" x14ac:dyDescent="0.25">
      <c r="A5665" s="217"/>
      <c r="B5665" s="217"/>
      <c r="C5665" s="218"/>
      <c r="D5665" s="217"/>
      <c r="E5665" s="219"/>
      <c r="F5665" s="233">
        <v>494</v>
      </c>
      <c r="G5665" s="493" t="s">
        <v>3742</v>
      </c>
      <c r="H5665" s="220"/>
      <c r="I5665" s="221"/>
      <c r="J5665" s="221">
        <f t="shared" si="406"/>
        <v>0</v>
      </c>
      <c r="K5665" s="221"/>
      <c r="L5665" s="221"/>
      <c r="M5665" s="221">
        <f t="shared" si="407"/>
        <v>0</v>
      </c>
      <c r="N5665" s="722"/>
      <c r="O5665" s="115"/>
      <c r="P5665" s="98"/>
      <c r="Q5665" s="98"/>
      <c r="R5665" s="98"/>
      <c r="S5665" s="98"/>
      <c r="T5665" s="98"/>
      <c r="U5665" s="98"/>
      <c r="V5665" s="98"/>
      <c r="W5665" s="98"/>
      <c r="X5665" s="98"/>
      <c r="Y5665" s="98"/>
      <c r="Z5665" s="98"/>
      <c r="AA5665" s="98"/>
      <c r="AB5665" s="98"/>
      <c r="AC5665" s="98"/>
    </row>
    <row r="5666" spans="1:29" s="80" customFormat="1" ht="30" hidden="1" x14ac:dyDescent="0.25">
      <c r="A5666" s="217"/>
      <c r="B5666" s="217"/>
      <c r="C5666" s="218"/>
      <c r="D5666" s="217"/>
      <c r="E5666" s="219"/>
      <c r="F5666" s="233">
        <v>495</v>
      </c>
      <c r="G5666" s="493" t="s">
        <v>3743</v>
      </c>
      <c r="H5666" s="220"/>
      <c r="I5666" s="221"/>
      <c r="J5666" s="221">
        <f t="shared" si="406"/>
        <v>0</v>
      </c>
      <c r="K5666" s="221"/>
      <c r="L5666" s="221"/>
      <c r="M5666" s="221">
        <f t="shared" si="407"/>
        <v>0</v>
      </c>
      <c r="N5666" s="722"/>
      <c r="O5666" s="115"/>
      <c r="P5666" s="98"/>
      <c r="Q5666" s="98"/>
      <c r="R5666" s="98"/>
      <c r="S5666" s="98"/>
      <c r="T5666" s="98"/>
      <c r="U5666" s="98"/>
      <c r="V5666" s="98"/>
      <c r="W5666" s="98"/>
      <c r="X5666" s="98"/>
      <c r="Y5666" s="98"/>
      <c r="Z5666" s="98"/>
      <c r="AA5666" s="98"/>
      <c r="AB5666" s="98"/>
      <c r="AC5666" s="98"/>
    </row>
    <row r="5667" spans="1:29" s="80" customFormat="1" ht="30" hidden="1" x14ac:dyDescent="0.25">
      <c r="A5667" s="217"/>
      <c r="B5667" s="217"/>
      <c r="C5667" s="218"/>
      <c r="D5667" s="217"/>
      <c r="E5667" s="219"/>
      <c r="F5667" s="233">
        <v>496</v>
      </c>
      <c r="G5667" s="493" t="s">
        <v>3744</v>
      </c>
      <c r="H5667" s="220"/>
      <c r="I5667" s="221"/>
      <c r="J5667" s="221">
        <f t="shared" si="406"/>
        <v>0</v>
      </c>
      <c r="K5667" s="221"/>
      <c r="L5667" s="221"/>
      <c r="M5667" s="221">
        <f t="shared" si="407"/>
        <v>0</v>
      </c>
      <c r="N5667" s="722"/>
      <c r="O5667" s="115"/>
      <c r="P5667" s="98"/>
      <c r="Q5667" s="98"/>
      <c r="R5667" s="98"/>
      <c r="S5667" s="98"/>
      <c r="T5667" s="98"/>
      <c r="U5667" s="98"/>
      <c r="V5667" s="98"/>
      <c r="W5667" s="98"/>
      <c r="X5667" s="98"/>
      <c r="Y5667" s="98"/>
      <c r="Z5667" s="98"/>
      <c r="AA5667" s="98"/>
      <c r="AB5667" s="98"/>
      <c r="AC5667" s="98"/>
    </row>
    <row r="5668" spans="1:29" s="80" customFormat="1" ht="30" hidden="1" x14ac:dyDescent="0.25">
      <c r="A5668" s="217"/>
      <c r="B5668" s="217"/>
      <c r="C5668" s="218"/>
      <c r="D5668" s="217"/>
      <c r="E5668" s="219"/>
      <c r="F5668" s="233">
        <v>499</v>
      </c>
      <c r="G5668" s="493" t="s">
        <v>3745</v>
      </c>
      <c r="H5668" s="220"/>
      <c r="I5668" s="221"/>
      <c r="J5668" s="221">
        <f t="shared" si="406"/>
        <v>0</v>
      </c>
      <c r="K5668" s="221"/>
      <c r="L5668" s="221"/>
      <c r="M5668" s="221">
        <f t="shared" si="407"/>
        <v>0</v>
      </c>
      <c r="N5668" s="722"/>
      <c r="O5668" s="115"/>
      <c r="P5668" s="98"/>
      <c r="Q5668" s="98"/>
      <c r="R5668" s="98"/>
      <c r="S5668" s="98"/>
      <c r="T5668" s="98"/>
      <c r="U5668" s="98"/>
      <c r="V5668" s="98"/>
      <c r="W5668" s="98"/>
      <c r="X5668" s="98"/>
      <c r="Y5668" s="98"/>
      <c r="Z5668" s="98"/>
      <c r="AA5668" s="98"/>
      <c r="AB5668" s="98"/>
      <c r="AC5668" s="98"/>
    </row>
    <row r="5669" spans="1:29" s="80" customFormat="1" hidden="1" x14ac:dyDescent="0.25">
      <c r="A5669" s="217"/>
      <c r="B5669" s="217"/>
      <c r="C5669" s="218"/>
      <c r="D5669" s="217"/>
      <c r="E5669" s="219"/>
      <c r="F5669" s="233">
        <v>511</v>
      </c>
      <c r="G5669" s="493" t="s">
        <v>3765</v>
      </c>
      <c r="H5669" s="220"/>
      <c r="I5669" s="221"/>
      <c r="J5669" s="221">
        <f t="shared" si="406"/>
        <v>0</v>
      </c>
      <c r="K5669" s="221"/>
      <c r="L5669" s="221"/>
      <c r="M5669" s="221">
        <f t="shared" si="407"/>
        <v>0</v>
      </c>
      <c r="N5669" s="722"/>
      <c r="O5669" s="115"/>
      <c r="P5669" s="98"/>
      <c r="Q5669" s="98"/>
      <c r="R5669" s="98"/>
      <c r="S5669" s="98"/>
      <c r="T5669" s="98"/>
      <c r="U5669" s="98"/>
      <c r="V5669" s="98"/>
      <c r="W5669" s="98"/>
      <c r="X5669" s="98"/>
      <c r="Y5669" s="98"/>
      <c r="Z5669" s="98"/>
      <c r="AA5669" s="98"/>
      <c r="AB5669" s="98"/>
      <c r="AC5669" s="98"/>
    </row>
    <row r="5670" spans="1:29" s="80" customFormat="1" hidden="1" x14ac:dyDescent="0.25">
      <c r="A5670" s="217"/>
      <c r="B5670" s="217"/>
      <c r="C5670" s="218"/>
      <c r="D5670" s="217"/>
      <c r="E5670" s="219"/>
      <c r="F5670" s="233">
        <v>512</v>
      </c>
      <c r="G5670" s="493" t="s">
        <v>3766</v>
      </c>
      <c r="H5670" s="220"/>
      <c r="I5670" s="221"/>
      <c r="J5670" s="221">
        <f t="shared" si="406"/>
        <v>0</v>
      </c>
      <c r="K5670" s="221"/>
      <c r="L5670" s="221"/>
      <c r="M5670" s="221">
        <f t="shared" si="407"/>
        <v>0</v>
      </c>
      <c r="N5670" s="722"/>
      <c r="O5670" s="115"/>
      <c r="P5670" s="98"/>
      <c r="Q5670" s="98"/>
      <c r="R5670" s="98"/>
      <c r="S5670" s="98"/>
      <c r="T5670" s="98"/>
      <c r="U5670" s="98"/>
      <c r="V5670" s="98"/>
      <c r="W5670" s="98"/>
      <c r="X5670" s="98"/>
      <c r="Y5670" s="98"/>
      <c r="Z5670" s="98"/>
      <c r="AA5670" s="98"/>
      <c r="AB5670" s="98"/>
      <c r="AC5670" s="98"/>
    </row>
    <row r="5671" spans="1:29" s="80" customFormat="1" hidden="1" x14ac:dyDescent="0.25">
      <c r="A5671" s="217"/>
      <c r="B5671" s="217"/>
      <c r="C5671" s="218"/>
      <c r="D5671" s="217"/>
      <c r="E5671" s="219"/>
      <c r="F5671" s="233">
        <v>513</v>
      </c>
      <c r="G5671" s="493" t="s">
        <v>3767</v>
      </c>
      <c r="H5671" s="220"/>
      <c r="I5671" s="221"/>
      <c r="J5671" s="221">
        <f t="shared" si="406"/>
        <v>0</v>
      </c>
      <c r="K5671" s="221"/>
      <c r="L5671" s="221"/>
      <c r="M5671" s="221">
        <f t="shared" si="407"/>
        <v>0</v>
      </c>
      <c r="N5671" s="722"/>
      <c r="O5671" s="115"/>
      <c r="P5671" s="98"/>
      <c r="Q5671" s="98"/>
      <c r="R5671" s="98"/>
      <c r="S5671" s="98"/>
      <c r="T5671" s="98"/>
      <c r="U5671" s="98"/>
      <c r="V5671" s="98"/>
      <c r="W5671" s="98"/>
      <c r="X5671" s="98"/>
      <c r="Y5671" s="98"/>
      <c r="Z5671" s="98"/>
      <c r="AA5671" s="98"/>
      <c r="AB5671" s="98"/>
      <c r="AC5671" s="98"/>
    </row>
    <row r="5672" spans="1:29" s="80" customFormat="1" hidden="1" x14ac:dyDescent="0.25">
      <c r="A5672" s="217"/>
      <c r="B5672" s="217"/>
      <c r="C5672" s="218"/>
      <c r="D5672" s="217"/>
      <c r="E5672" s="219"/>
      <c r="F5672" s="233">
        <v>514</v>
      </c>
      <c r="G5672" s="493" t="s">
        <v>3768</v>
      </c>
      <c r="H5672" s="220"/>
      <c r="I5672" s="221"/>
      <c r="J5672" s="221">
        <f t="shared" si="406"/>
        <v>0</v>
      </c>
      <c r="K5672" s="221"/>
      <c r="L5672" s="221"/>
      <c r="M5672" s="221">
        <f t="shared" si="407"/>
        <v>0</v>
      </c>
      <c r="N5672" s="722"/>
      <c r="O5672" s="115"/>
      <c r="P5672" s="98"/>
      <c r="Q5672" s="98"/>
      <c r="R5672" s="98"/>
      <c r="S5672" s="98"/>
      <c r="T5672" s="98"/>
      <c r="U5672" s="98"/>
      <c r="V5672" s="98"/>
      <c r="W5672" s="98"/>
      <c r="X5672" s="98"/>
      <c r="Y5672" s="98"/>
      <c r="Z5672" s="98"/>
      <c r="AA5672" s="98"/>
      <c r="AB5672" s="98"/>
      <c r="AC5672" s="98"/>
    </row>
    <row r="5673" spans="1:29" s="80" customFormat="1" hidden="1" x14ac:dyDescent="0.25">
      <c r="A5673" s="217"/>
      <c r="B5673" s="217"/>
      <c r="C5673" s="218"/>
      <c r="D5673" s="217"/>
      <c r="E5673" s="219"/>
      <c r="F5673" s="233">
        <v>515</v>
      </c>
      <c r="G5673" s="493" t="s">
        <v>3651</v>
      </c>
      <c r="H5673" s="220"/>
      <c r="I5673" s="221"/>
      <c r="J5673" s="221">
        <f t="shared" si="406"/>
        <v>0</v>
      </c>
      <c r="K5673" s="221"/>
      <c r="L5673" s="221"/>
      <c r="M5673" s="221">
        <f t="shared" si="407"/>
        <v>0</v>
      </c>
      <c r="N5673" s="722"/>
      <c r="O5673" s="115"/>
      <c r="P5673" s="98"/>
      <c r="Q5673" s="98"/>
      <c r="R5673" s="98"/>
      <c r="S5673" s="98"/>
      <c r="T5673" s="98"/>
      <c r="U5673" s="98"/>
      <c r="V5673" s="98"/>
      <c r="W5673" s="98"/>
      <c r="X5673" s="98"/>
      <c r="Y5673" s="98"/>
      <c r="Z5673" s="98"/>
      <c r="AA5673" s="98"/>
      <c r="AB5673" s="98"/>
      <c r="AC5673" s="98"/>
    </row>
    <row r="5674" spans="1:29" s="80" customFormat="1" hidden="1" x14ac:dyDescent="0.25">
      <c r="A5674" s="217"/>
      <c r="B5674" s="217"/>
      <c r="C5674" s="218"/>
      <c r="D5674" s="217"/>
      <c r="E5674" s="219"/>
      <c r="F5674" s="233">
        <v>521</v>
      </c>
      <c r="G5674" s="493" t="s">
        <v>3769</v>
      </c>
      <c r="H5674" s="220"/>
      <c r="I5674" s="221"/>
      <c r="J5674" s="221">
        <f t="shared" si="406"/>
        <v>0</v>
      </c>
      <c r="K5674" s="221"/>
      <c r="L5674" s="221"/>
      <c r="M5674" s="221">
        <f t="shared" si="407"/>
        <v>0</v>
      </c>
      <c r="N5674" s="722"/>
      <c r="O5674" s="115"/>
      <c r="P5674" s="98"/>
      <c r="Q5674" s="98"/>
      <c r="R5674" s="98"/>
      <c r="S5674" s="98"/>
      <c r="T5674" s="98"/>
      <c r="U5674" s="98"/>
      <c r="V5674" s="98"/>
      <c r="W5674" s="98"/>
      <c r="X5674" s="98"/>
      <c r="Y5674" s="98"/>
      <c r="Z5674" s="98"/>
      <c r="AA5674" s="98"/>
      <c r="AB5674" s="98"/>
      <c r="AC5674" s="98"/>
    </row>
    <row r="5675" spans="1:29" s="80" customFormat="1" hidden="1" x14ac:dyDescent="0.25">
      <c r="A5675" s="217"/>
      <c r="B5675" s="217"/>
      <c r="C5675" s="218"/>
      <c r="D5675" s="217"/>
      <c r="E5675" s="219"/>
      <c r="F5675" s="233">
        <v>522</v>
      </c>
      <c r="G5675" s="493" t="s">
        <v>3770</v>
      </c>
      <c r="H5675" s="220"/>
      <c r="I5675" s="221"/>
      <c r="J5675" s="221">
        <f t="shared" si="406"/>
        <v>0</v>
      </c>
      <c r="K5675" s="221"/>
      <c r="L5675" s="221"/>
      <c r="M5675" s="221">
        <f t="shared" si="407"/>
        <v>0</v>
      </c>
      <c r="N5675" s="722"/>
      <c r="O5675" s="115"/>
      <c r="P5675" s="98"/>
      <c r="Q5675" s="98"/>
      <c r="R5675" s="98"/>
      <c r="S5675" s="98"/>
      <c r="T5675" s="98"/>
      <c r="U5675" s="98"/>
      <c r="V5675" s="98"/>
      <c r="W5675" s="98"/>
      <c r="X5675" s="98"/>
      <c r="Y5675" s="98"/>
      <c r="Z5675" s="98"/>
      <c r="AA5675" s="98"/>
      <c r="AB5675" s="98"/>
      <c r="AC5675" s="98"/>
    </row>
    <row r="5676" spans="1:29" s="80" customFormat="1" hidden="1" x14ac:dyDescent="0.25">
      <c r="A5676" s="217"/>
      <c r="B5676" s="217"/>
      <c r="C5676" s="218"/>
      <c r="D5676" s="217"/>
      <c r="E5676" s="219"/>
      <c r="F5676" s="233">
        <v>523</v>
      </c>
      <c r="G5676" s="493" t="s">
        <v>3652</v>
      </c>
      <c r="H5676" s="220"/>
      <c r="I5676" s="221"/>
      <c r="J5676" s="221">
        <f t="shared" si="406"/>
        <v>0</v>
      </c>
      <c r="K5676" s="221"/>
      <c r="L5676" s="221"/>
      <c r="M5676" s="221">
        <f t="shared" si="407"/>
        <v>0</v>
      </c>
      <c r="N5676" s="722"/>
      <c r="O5676" s="115"/>
      <c r="P5676" s="98"/>
      <c r="Q5676" s="98"/>
      <c r="R5676" s="98"/>
      <c r="S5676" s="98"/>
      <c r="T5676" s="98"/>
      <c r="U5676" s="98"/>
      <c r="V5676" s="98"/>
      <c r="W5676" s="98"/>
      <c r="X5676" s="98"/>
      <c r="Y5676" s="98"/>
      <c r="Z5676" s="98"/>
      <c r="AA5676" s="98"/>
      <c r="AB5676" s="98"/>
      <c r="AC5676" s="98"/>
    </row>
    <row r="5677" spans="1:29" s="80" customFormat="1" hidden="1" x14ac:dyDescent="0.25">
      <c r="A5677" s="217"/>
      <c r="B5677" s="217"/>
      <c r="C5677" s="218"/>
      <c r="D5677" s="217"/>
      <c r="E5677" s="219"/>
      <c r="F5677" s="233">
        <v>531</v>
      </c>
      <c r="G5677" s="494" t="s">
        <v>3746</v>
      </c>
      <c r="H5677" s="220"/>
      <c r="I5677" s="221"/>
      <c r="J5677" s="221">
        <f t="shared" si="406"/>
        <v>0</v>
      </c>
      <c r="K5677" s="221"/>
      <c r="L5677" s="221"/>
      <c r="M5677" s="221">
        <f t="shared" si="407"/>
        <v>0</v>
      </c>
      <c r="N5677" s="722"/>
      <c r="O5677" s="115"/>
      <c r="P5677" s="98"/>
      <c r="Q5677" s="98"/>
      <c r="R5677" s="98"/>
      <c r="S5677" s="98"/>
      <c r="T5677" s="98"/>
      <c r="U5677" s="98"/>
      <c r="V5677" s="98"/>
      <c r="W5677" s="98"/>
      <c r="X5677" s="98"/>
      <c r="Y5677" s="98"/>
      <c r="Z5677" s="98"/>
      <c r="AA5677" s="98"/>
      <c r="AB5677" s="98"/>
      <c r="AC5677" s="98"/>
    </row>
    <row r="5678" spans="1:29" s="80" customFormat="1" hidden="1" x14ac:dyDescent="0.25">
      <c r="A5678" s="217"/>
      <c r="B5678" s="217"/>
      <c r="C5678" s="218"/>
      <c r="D5678" s="217"/>
      <c r="E5678" s="219"/>
      <c r="F5678" s="233">
        <v>541</v>
      </c>
      <c r="G5678" s="493" t="s">
        <v>3771</v>
      </c>
      <c r="H5678" s="220"/>
      <c r="I5678" s="221"/>
      <c r="J5678" s="221">
        <f t="shared" si="406"/>
        <v>0</v>
      </c>
      <c r="K5678" s="221"/>
      <c r="L5678" s="221"/>
      <c r="M5678" s="221">
        <f t="shared" si="407"/>
        <v>0</v>
      </c>
      <c r="N5678" s="722"/>
      <c r="O5678" s="115"/>
      <c r="P5678" s="98"/>
      <c r="Q5678" s="98"/>
      <c r="R5678" s="98"/>
      <c r="S5678" s="98"/>
      <c r="T5678" s="98"/>
      <c r="U5678" s="98"/>
      <c r="V5678" s="98"/>
      <c r="W5678" s="98"/>
      <c r="X5678" s="98"/>
      <c r="Y5678" s="98"/>
      <c r="Z5678" s="98"/>
      <c r="AA5678" s="98"/>
      <c r="AB5678" s="98"/>
      <c r="AC5678" s="98"/>
    </row>
    <row r="5679" spans="1:29" s="80" customFormat="1" hidden="1" x14ac:dyDescent="0.25">
      <c r="A5679" s="217"/>
      <c r="B5679" s="217"/>
      <c r="C5679" s="218"/>
      <c r="D5679" s="217"/>
      <c r="E5679" s="219"/>
      <c r="F5679" s="233">
        <v>542</v>
      </c>
      <c r="G5679" s="493" t="s">
        <v>3772</v>
      </c>
      <c r="H5679" s="220"/>
      <c r="I5679" s="221"/>
      <c r="J5679" s="221">
        <f t="shared" si="406"/>
        <v>0</v>
      </c>
      <c r="K5679" s="221"/>
      <c r="L5679" s="221"/>
      <c r="M5679" s="221">
        <f t="shared" si="407"/>
        <v>0</v>
      </c>
      <c r="N5679" s="722"/>
      <c r="O5679" s="115"/>
      <c r="P5679" s="98"/>
      <c r="Q5679" s="98"/>
      <c r="R5679" s="98"/>
      <c r="S5679" s="98"/>
      <c r="T5679" s="98"/>
      <c r="U5679" s="98"/>
      <c r="V5679" s="98"/>
      <c r="W5679" s="98"/>
      <c r="X5679" s="98"/>
      <c r="Y5679" s="98"/>
      <c r="Z5679" s="98"/>
      <c r="AA5679" s="98"/>
      <c r="AB5679" s="98"/>
      <c r="AC5679" s="98"/>
    </row>
    <row r="5680" spans="1:29" s="80" customFormat="1" hidden="1" x14ac:dyDescent="0.25">
      <c r="A5680" s="217"/>
      <c r="B5680" s="217"/>
      <c r="C5680" s="218"/>
      <c r="D5680" s="217"/>
      <c r="E5680" s="219"/>
      <c r="F5680" s="233">
        <v>543</v>
      </c>
      <c r="G5680" s="493" t="s">
        <v>3653</v>
      </c>
      <c r="H5680" s="220"/>
      <c r="I5680" s="221"/>
      <c r="J5680" s="221">
        <f t="shared" si="406"/>
        <v>0</v>
      </c>
      <c r="K5680" s="221"/>
      <c r="L5680" s="221"/>
      <c r="M5680" s="221">
        <f t="shared" si="407"/>
        <v>0</v>
      </c>
      <c r="N5680" s="722"/>
      <c r="O5680" s="115"/>
      <c r="P5680" s="98"/>
      <c r="Q5680" s="98"/>
      <c r="R5680" s="98"/>
      <c r="S5680" s="98"/>
      <c r="T5680" s="98"/>
      <c r="U5680" s="98"/>
      <c r="V5680" s="98"/>
      <c r="W5680" s="98"/>
      <c r="X5680" s="98"/>
      <c r="Y5680" s="98"/>
      <c r="Z5680" s="98"/>
      <c r="AA5680" s="98"/>
      <c r="AB5680" s="98"/>
      <c r="AC5680" s="98"/>
    </row>
    <row r="5681" spans="1:29" s="80" customFormat="1" ht="45" hidden="1" x14ac:dyDescent="0.25">
      <c r="A5681" s="217"/>
      <c r="B5681" s="217"/>
      <c r="C5681" s="218"/>
      <c r="D5681" s="217"/>
      <c r="E5681" s="219"/>
      <c r="F5681" s="233">
        <v>551</v>
      </c>
      <c r="G5681" s="493" t="s">
        <v>3747</v>
      </c>
      <c r="H5681" s="220"/>
      <c r="I5681" s="221"/>
      <c r="J5681" s="221">
        <f t="shared" si="406"/>
        <v>0</v>
      </c>
      <c r="K5681" s="221"/>
      <c r="L5681" s="221"/>
      <c r="M5681" s="221">
        <f t="shared" si="407"/>
        <v>0</v>
      </c>
      <c r="N5681" s="722"/>
      <c r="O5681" s="115"/>
      <c r="P5681" s="98"/>
      <c r="Q5681" s="98"/>
      <c r="R5681" s="98"/>
      <c r="S5681" s="98"/>
      <c r="T5681" s="98"/>
      <c r="U5681" s="98"/>
      <c r="V5681" s="98"/>
      <c r="W5681" s="98"/>
      <c r="X5681" s="98"/>
      <c r="Y5681" s="98"/>
      <c r="Z5681" s="98"/>
      <c r="AA5681" s="98"/>
      <c r="AB5681" s="98"/>
      <c r="AC5681" s="98"/>
    </row>
    <row r="5682" spans="1:29" s="80" customFormat="1" hidden="1" x14ac:dyDescent="0.25">
      <c r="A5682" s="217"/>
      <c r="B5682" s="217"/>
      <c r="C5682" s="218"/>
      <c r="D5682" s="217"/>
      <c r="E5682" s="219"/>
      <c r="F5682" s="233">
        <v>611</v>
      </c>
      <c r="G5682" s="494" t="s">
        <v>3654</v>
      </c>
      <c r="H5682" s="220"/>
      <c r="I5682" s="221"/>
      <c r="J5682" s="221">
        <f t="shared" si="406"/>
        <v>0</v>
      </c>
      <c r="K5682" s="221"/>
      <c r="L5682" s="221"/>
      <c r="M5682" s="221">
        <f t="shared" si="407"/>
        <v>0</v>
      </c>
      <c r="N5682" s="722"/>
      <c r="O5682" s="115"/>
      <c r="P5682" s="98"/>
      <c r="Q5682" s="98"/>
      <c r="R5682" s="98"/>
      <c r="S5682" s="98"/>
      <c r="T5682" s="98"/>
      <c r="U5682" s="98"/>
      <c r="V5682" s="98"/>
      <c r="W5682" s="98"/>
      <c r="X5682" s="98"/>
      <c r="Y5682" s="98"/>
      <c r="Z5682" s="98"/>
      <c r="AA5682" s="98"/>
      <c r="AB5682" s="98"/>
      <c r="AC5682" s="98"/>
    </row>
    <row r="5683" spans="1:29" s="80" customFormat="1" hidden="1" x14ac:dyDescent="0.25">
      <c r="A5683" s="217"/>
      <c r="B5683" s="217"/>
      <c r="C5683" s="218"/>
      <c r="D5683" s="217"/>
      <c r="E5683" s="219"/>
      <c r="F5683" s="233">
        <v>620</v>
      </c>
      <c r="G5683" s="494" t="s">
        <v>73</v>
      </c>
      <c r="H5683" s="220"/>
      <c r="I5683" s="221"/>
      <c r="J5683" s="221">
        <f t="shared" si="406"/>
        <v>0</v>
      </c>
      <c r="K5683" s="221"/>
      <c r="L5683" s="221"/>
      <c r="M5683" s="221">
        <f t="shared" si="407"/>
        <v>0</v>
      </c>
      <c r="N5683" s="722"/>
      <c r="O5683" s="115"/>
      <c r="P5683" s="98"/>
      <c r="Q5683" s="98"/>
      <c r="R5683" s="98"/>
      <c r="S5683" s="98"/>
      <c r="T5683" s="98"/>
      <c r="U5683" s="98"/>
      <c r="V5683" s="98"/>
      <c r="W5683" s="98"/>
      <c r="X5683" s="98"/>
      <c r="Y5683" s="98"/>
      <c r="Z5683" s="98"/>
      <c r="AA5683" s="98"/>
      <c r="AB5683" s="98"/>
      <c r="AC5683" s="98"/>
    </row>
    <row r="5684" spans="1:29" s="80" customFormat="1" x14ac:dyDescent="0.25">
      <c r="A5684" s="217"/>
      <c r="B5684" s="217"/>
      <c r="C5684" s="218"/>
      <c r="D5684" s="217"/>
      <c r="E5684" s="234"/>
      <c r="F5684" s="233"/>
      <c r="G5684" s="496" t="s">
        <v>3971</v>
      </c>
      <c r="H5684" s="235"/>
      <c r="I5684" s="236"/>
      <c r="J5684" s="237"/>
      <c r="K5684" s="237"/>
      <c r="L5684" s="237"/>
      <c r="M5684" s="237"/>
      <c r="N5684" s="723"/>
      <c r="O5684" s="115"/>
      <c r="P5684" s="98"/>
      <c r="Q5684" s="98"/>
      <c r="R5684" s="98"/>
      <c r="S5684" s="98"/>
      <c r="T5684" s="98"/>
      <c r="U5684" s="98"/>
      <c r="V5684" s="98"/>
      <c r="W5684" s="98"/>
      <c r="X5684" s="98"/>
      <c r="Y5684" s="98"/>
      <c r="Z5684" s="98"/>
      <c r="AA5684" s="98"/>
      <c r="AB5684" s="98"/>
      <c r="AC5684" s="98"/>
    </row>
    <row r="5685" spans="1:29" s="80" customFormat="1" ht="15" customHeight="1" x14ac:dyDescent="0.25">
      <c r="A5685" s="217"/>
      <c r="B5685" s="217"/>
      <c r="C5685" s="218"/>
      <c r="D5685" s="217"/>
      <c r="E5685" s="219"/>
      <c r="F5685" s="238" t="s">
        <v>219</v>
      </c>
      <c r="G5685" s="497" t="s">
        <v>220</v>
      </c>
      <c r="H5685" s="220">
        <f>SUM(H5658)</f>
        <v>100000</v>
      </c>
      <c r="I5685" s="221"/>
      <c r="J5685" s="221">
        <f t="shared" ref="J5685:J5700" si="408">SUM(H5685:I5685)</f>
        <v>100000</v>
      </c>
      <c r="K5685" s="221">
        <f>SUM(K5658)</f>
        <v>29970</v>
      </c>
      <c r="L5685" s="221"/>
      <c r="M5685" s="221">
        <f t="shared" ref="M5685:M5700" si="409">SUM(K5685:L5685)</f>
        <v>29970</v>
      </c>
      <c r="N5685" s="722"/>
      <c r="O5685" s="115"/>
      <c r="P5685" s="98"/>
      <c r="Q5685" s="98"/>
      <c r="R5685" s="98"/>
      <c r="S5685" s="98"/>
      <c r="T5685" s="98"/>
      <c r="U5685" s="98"/>
      <c r="V5685" s="98"/>
      <c r="W5685" s="98"/>
      <c r="X5685" s="98"/>
      <c r="Y5685" s="98"/>
      <c r="Z5685" s="98"/>
      <c r="AA5685" s="98"/>
      <c r="AB5685" s="98"/>
      <c r="AC5685" s="98"/>
    </row>
    <row r="5686" spans="1:29" s="80" customFormat="1" hidden="1" x14ac:dyDescent="0.25">
      <c r="A5686" s="217"/>
      <c r="B5686" s="217"/>
      <c r="C5686" s="218"/>
      <c r="D5686" s="217"/>
      <c r="E5686" s="219"/>
      <c r="F5686" s="238" t="s">
        <v>221</v>
      </c>
      <c r="G5686" s="497" t="s">
        <v>222</v>
      </c>
      <c r="H5686" s="220"/>
      <c r="I5686" s="221"/>
      <c r="J5686" s="221">
        <f t="shared" si="408"/>
        <v>0</v>
      </c>
      <c r="K5686" s="221"/>
      <c r="L5686" s="221"/>
      <c r="M5686" s="221">
        <f t="shared" si="409"/>
        <v>0</v>
      </c>
      <c r="N5686" s="722"/>
      <c r="O5686" s="115"/>
      <c r="P5686" s="98"/>
      <c r="Q5686" s="98"/>
      <c r="R5686" s="98"/>
      <c r="S5686" s="98"/>
      <c r="T5686" s="98"/>
      <c r="U5686" s="98"/>
      <c r="V5686" s="98"/>
      <c r="W5686" s="98"/>
      <c r="X5686" s="98"/>
      <c r="Y5686" s="98"/>
      <c r="Z5686" s="98"/>
      <c r="AA5686" s="98"/>
      <c r="AB5686" s="98"/>
      <c r="AC5686" s="98"/>
    </row>
    <row r="5687" spans="1:29" s="80" customFormat="1" hidden="1" x14ac:dyDescent="0.25">
      <c r="A5687" s="217"/>
      <c r="B5687" s="217"/>
      <c r="C5687" s="218"/>
      <c r="D5687" s="217"/>
      <c r="E5687" s="219"/>
      <c r="F5687" s="238" t="s">
        <v>223</v>
      </c>
      <c r="G5687" s="497" t="s">
        <v>224</v>
      </c>
      <c r="H5687" s="220"/>
      <c r="I5687" s="221"/>
      <c r="J5687" s="221">
        <f t="shared" si="408"/>
        <v>0</v>
      </c>
      <c r="K5687" s="221"/>
      <c r="L5687" s="221"/>
      <c r="M5687" s="221">
        <f t="shared" si="409"/>
        <v>0</v>
      </c>
      <c r="N5687" s="722"/>
      <c r="O5687" s="115"/>
      <c r="P5687" s="98"/>
      <c r="Q5687" s="98"/>
      <c r="R5687" s="98"/>
      <c r="S5687" s="98"/>
      <c r="T5687" s="98"/>
      <c r="U5687" s="98"/>
      <c r="V5687" s="98"/>
      <c r="W5687" s="98"/>
      <c r="X5687" s="98"/>
      <c r="Y5687" s="98"/>
      <c r="Z5687" s="98"/>
      <c r="AA5687" s="98"/>
      <c r="AB5687" s="98"/>
      <c r="AC5687" s="98"/>
    </row>
    <row r="5688" spans="1:29" s="80" customFormat="1" hidden="1" x14ac:dyDescent="0.25">
      <c r="A5688" s="217"/>
      <c r="B5688" s="217"/>
      <c r="C5688" s="218"/>
      <c r="D5688" s="217"/>
      <c r="E5688" s="219"/>
      <c r="F5688" s="238" t="s">
        <v>225</v>
      </c>
      <c r="G5688" s="497" t="s">
        <v>226</v>
      </c>
      <c r="H5688" s="220"/>
      <c r="I5688" s="221"/>
      <c r="J5688" s="221">
        <f t="shared" si="408"/>
        <v>0</v>
      </c>
      <c r="K5688" s="221"/>
      <c r="L5688" s="221"/>
      <c r="M5688" s="221">
        <f t="shared" si="409"/>
        <v>0</v>
      </c>
      <c r="N5688" s="722"/>
      <c r="O5688" s="115"/>
      <c r="P5688" s="98"/>
      <c r="Q5688" s="98"/>
      <c r="R5688" s="98"/>
      <c r="S5688" s="98"/>
      <c r="T5688" s="98"/>
      <c r="U5688" s="98"/>
      <c r="V5688" s="98"/>
      <c r="W5688" s="98"/>
      <c r="X5688" s="98"/>
      <c r="Y5688" s="98"/>
      <c r="Z5688" s="98"/>
      <c r="AA5688" s="98"/>
      <c r="AB5688" s="98"/>
      <c r="AC5688" s="98"/>
    </row>
    <row r="5689" spans="1:29" s="80" customFormat="1" hidden="1" x14ac:dyDescent="0.25">
      <c r="A5689" s="217"/>
      <c r="B5689" s="217"/>
      <c r="C5689" s="218"/>
      <c r="D5689" s="217"/>
      <c r="E5689" s="219"/>
      <c r="F5689" s="238" t="s">
        <v>227</v>
      </c>
      <c r="G5689" s="497" t="s">
        <v>228</v>
      </c>
      <c r="H5689" s="220"/>
      <c r="I5689" s="221"/>
      <c r="J5689" s="221">
        <f t="shared" si="408"/>
        <v>0</v>
      </c>
      <c r="K5689" s="221"/>
      <c r="L5689" s="221"/>
      <c r="M5689" s="221">
        <f t="shared" si="409"/>
        <v>0</v>
      </c>
      <c r="N5689" s="722"/>
      <c r="O5689" s="115"/>
      <c r="P5689" s="98"/>
      <c r="Q5689" s="98"/>
      <c r="R5689" s="98"/>
      <c r="S5689" s="98"/>
      <c r="T5689" s="98"/>
      <c r="U5689" s="98"/>
      <c r="V5689" s="98"/>
      <c r="W5689" s="98"/>
      <c r="X5689" s="98"/>
      <c r="Y5689" s="98"/>
      <c r="Z5689" s="98"/>
      <c r="AA5689" s="98"/>
      <c r="AB5689" s="98"/>
      <c r="AC5689" s="98"/>
    </row>
    <row r="5690" spans="1:29" s="80" customFormat="1" hidden="1" x14ac:dyDescent="0.25">
      <c r="A5690" s="217"/>
      <c r="B5690" s="217"/>
      <c r="C5690" s="218"/>
      <c r="D5690" s="217"/>
      <c r="E5690" s="219"/>
      <c r="F5690" s="238" t="s">
        <v>229</v>
      </c>
      <c r="G5690" s="497" t="s">
        <v>230</v>
      </c>
      <c r="H5690" s="220"/>
      <c r="I5690" s="221"/>
      <c r="J5690" s="221">
        <f t="shared" si="408"/>
        <v>0</v>
      </c>
      <c r="K5690" s="221"/>
      <c r="L5690" s="221"/>
      <c r="M5690" s="221">
        <f t="shared" si="409"/>
        <v>0</v>
      </c>
      <c r="N5690" s="722"/>
      <c r="O5690" s="115"/>
      <c r="P5690" s="98"/>
      <c r="Q5690" s="98"/>
      <c r="R5690" s="98"/>
      <c r="S5690" s="98"/>
      <c r="T5690" s="98"/>
      <c r="U5690" s="98"/>
      <c r="V5690" s="98"/>
      <c r="W5690" s="98"/>
      <c r="X5690" s="98"/>
      <c r="Y5690" s="98"/>
      <c r="Z5690" s="98"/>
      <c r="AA5690" s="98"/>
      <c r="AB5690" s="98"/>
      <c r="AC5690" s="98"/>
    </row>
    <row r="5691" spans="1:29" s="80" customFormat="1" hidden="1" x14ac:dyDescent="0.25">
      <c r="A5691" s="217"/>
      <c r="B5691" s="217"/>
      <c r="C5691" s="218"/>
      <c r="D5691" s="217"/>
      <c r="E5691" s="219"/>
      <c r="F5691" s="238" t="s">
        <v>231</v>
      </c>
      <c r="G5691" s="497" t="s">
        <v>4115</v>
      </c>
      <c r="H5691" s="220"/>
      <c r="I5691" s="221"/>
      <c r="J5691" s="221">
        <f t="shared" si="408"/>
        <v>0</v>
      </c>
      <c r="K5691" s="221"/>
      <c r="L5691" s="221"/>
      <c r="M5691" s="221">
        <f t="shared" si="409"/>
        <v>0</v>
      </c>
      <c r="N5691" s="722"/>
      <c r="O5691" s="115"/>
      <c r="P5691" s="98"/>
      <c r="Q5691" s="98"/>
      <c r="R5691" s="98"/>
      <c r="S5691" s="98"/>
      <c r="T5691" s="98"/>
      <c r="U5691" s="98"/>
      <c r="V5691" s="98"/>
      <c r="W5691" s="98"/>
      <c r="X5691" s="98"/>
      <c r="Y5691" s="98"/>
      <c r="Z5691" s="98"/>
      <c r="AA5691" s="98"/>
      <c r="AB5691" s="98"/>
      <c r="AC5691" s="98"/>
    </row>
    <row r="5692" spans="1:29" s="80" customFormat="1" hidden="1" x14ac:dyDescent="0.25">
      <c r="A5692" s="217"/>
      <c r="B5692" s="217"/>
      <c r="C5692" s="218"/>
      <c r="D5692" s="217"/>
      <c r="E5692" s="219"/>
      <c r="F5692" s="238" t="s">
        <v>232</v>
      </c>
      <c r="G5692" s="497" t="s">
        <v>4114</v>
      </c>
      <c r="H5692" s="220"/>
      <c r="I5692" s="221"/>
      <c r="J5692" s="221">
        <f t="shared" si="408"/>
        <v>0</v>
      </c>
      <c r="K5692" s="221"/>
      <c r="L5692" s="221"/>
      <c r="M5692" s="221">
        <f t="shared" si="409"/>
        <v>0</v>
      </c>
      <c r="N5692" s="722"/>
      <c r="O5692" s="115"/>
      <c r="P5692" s="98"/>
      <c r="Q5692" s="98"/>
      <c r="R5692" s="98"/>
      <c r="S5692" s="98"/>
      <c r="T5692" s="98"/>
      <c r="U5692" s="98"/>
      <c r="V5692" s="98"/>
      <c r="W5692" s="98"/>
      <c r="X5692" s="98"/>
      <c r="Y5692" s="98"/>
      <c r="Z5692" s="98"/>
      <c r="AA5692" s="98"/>
      <c r="AB5692" s="98"/>
      <c r="AC5692" s="98"/>
    </row>
    <row r="5693" spans="1:29" s="80" customFormat="1" hidden="1" x14ac:dyDescent="0.25">
      <c r="A5693" s="217"/>
      <c r="B5693" s="217"/>
      <c r="C5693" s="218"/>
      <c r="D5693" s="217"/>
      <c r="E5693" s="219"/>
      <c r="F5693" s="238" t="s">
        <v>233</v>
      </c>
      <c r="G5693" s="497" t="s">
        <v>42</v>
      </c>
      <c r="H5693" s="220"/>
      <c r="I5693" s="221"/>
      <c r="J5693" s="221">
        <f t="shared" si="408"/>
        <v>0</v>
      </c>
      <c r="K5693" s="221"/>
      <c r="L5693" s="221"/>
      <c r="M5693" s="221">
        <f t="shared" si="409"/>
        <v>0</v>
      </c>
      <c r="N5693" s="722"/>
      <c r="O5693" s="115"/>
      <c r="P5693" s="98"/>
      <c r="Q5693" s="98"/>
      <c r="R5693" s="98"/>
      <c r="S5693" s="98"/>
      <c r="T5693" s="98"/>
      <c r="U5693" s="98"/>
      <c r="V5693" s="98"/>
      <c r="W5693" s="98"/>
      <c r="X5693" s="98"/>
      <c r="Y5693" s="98"/>
      <c r="Z5693" s="98"/>
      <c r="AA5693" s="98"/>
      <c r="AB5693" s="98"/>
      <c r="AC5693" s="98"/>
    </row>
    <row r="5694" spans="1:29" s="80" customFormat="1" hidden="1" x14ac:dyDescent="0.25">
      <c r="A5694" s="217"/>
      <c r="B5694" s="217"/>
      <c r="C5694" s="218"/>
      <c r="D5694" s="217"/>
      <c r="E5694" s="219"/>
      <c r="F5694" s="238" t="s">
        <v>234</v>
      </c>
      <c r="G5694" s="497" t="s">
        <v>235</v>
      </c>
      <c r="H5694" s="220"/>
      <c r="I5694" s="221"/>
      <c r="J5694" s="221">
        <f t="shared" si="408"/>
        <v>0</v>
      </c>
      <c r="K5694" s="221"/>
      <c r="L5694" s="221"/>
      <c r="M5694" s="221">
        <f t="shared" si="409"/>
        <v>0</v>
      </c>
      <c r="N5694" s="722"/>
      <c r="O5694" s="115"/>
      <c r="P5694" s="98"/>
      <c r="Q5694" s="98"/>
      <c r="R5694" s="98"/>
      <c r="S5694" s="98"/>
      <c r="T5694" s="98"/>
      <c r="U5694" s="98"/>
      <c r="V5694" s="98"/>
      <c r="W5694" s="98"/>
      <c r="X5694" s="98"/>
      <c r="Y5694" s="98"/>
      <c r="Z5694" s="98"/>
      <c r="AA5694" s="98"/>
      <c r="AB5694" s="98"/>
      <c r="AC5694" s="98"/>
    </row>
    <row r="5695" spans="1:29" s="80" customFormat="1" hidden="1" x14ac:dyDescent="0.25">
      <c r="A5695" s="217"/>
      <c r="B5695" s="217"/>
      <c r="C5695" s="218"/>
      <c r="D5695" s="217"/>
      <c r="E5695" s="219"/>
      <c r="F5695" s="238" t="s">
        <v>236</v>
      </c>
      <c r="G5695" s="497" t="s">
        <v>237</v>
      </c>
      <c r="H5695" s="220"/>
      <c r="I5695" s="221"/>
      <c r="J5695" s="221">
        <f t="shared" si="408"/>
        <v>0</v>
      </c>
      <c r="K5695" s="221"/>
      <c r="L5695" s="221"/>
      <c r="M5695" s="221">
        <f t="shared" si="409"/>
        <v>0</v>
      </c>
      <c r="N5695" s="722"/>
      <c r="O5695" s="115"/>
      <c r="P5695" s="98"/>
      <c r="Q5695" s="98"/>
      <c r="R5695" s="98"/>
      <c r="S5695" s="98"/>
      <c r="T5695" s="98"/>
      <c r="U5695" s="98"/>
      <c r="V5695" s="98"/>
      <c r="W5695" s="98"/>
      <c r="X5695" s="98"/>
      <c r="Y5695" s="98"/>
      <c r="Z5695" s="98"/>
      <c r="AA5695" s="98"/>
      <c r="AB5695" s="98"/>
      <c r="AC5695" s="98"/>
    </row>
    <row r="5696" spans="1:29" s="80" customFormat="1" ht="30" hidden="1" x14ac:dyDescent="0.25">
      <c r="A5696" s="217"/>
      <c r="B5696" s="217"/>
      <c r="C5696" s="218"/>
      <c r="D5696" s="217"/>
      <c r="E5696" s="219"/>
      <c r="F5696" s="238" t="s">
        <v>238</v>
      </c>
      <c r="G5696" s="497" t="s">
        <v>239</v>
      </c>
      <c r="H5696" s="220"/>
      <c r="I5696" s="221"/>
      <c r="J5696" s="221">
        <f t="shared" si="408"/>
        <v>0</v>
      </c>
      <c r="K5696" s="221"/>
      <c r="L5696" s="221"/>
      <c r="M5696" s="221">
        <f t="shared" si="409"/>
        <v>0</v>
      </c>
      <c r="N5696" s="722"/>
      <c r="O5696" s="115"/>
      <c r="P5696" s="98"/>
      <c r="Q5696" s="98"/>
      <c r="R5696" s="98"/>
      <c r="S5696" s="98"/>
      <c r="T5696" s="98"/>
      <c r="U5696" s="98"/>
      <c r="V5696" s="98"/>
      <c r="W5696" s="98"/>
      <c r="X5696" s="98"/>
      <c r="Y5696" s="98"/>
      <c r="Z5696" s="98"/>
      <c r="AA5696" s="98"/>
      <c r="AB5696" s="98"/>
      <c r="AC5696" s="98"/>
    </row>
    <row r="5697" spans="1:29" s="80" customFormat="1" hidden="1" x14ac:dyDescent="0.25">
      <c r="A5697" s="217"/>
      <c r="B5697" s="217"/>
      <c r="C5697" s="218"/>
      <c r="D5697" s="217"/>
      <c r="E5697" s="219"/>
      <c r="F5697" s="238" t="s">
        <v>240</v>
      </c>
      <c r="G5697" s="497" t="s">
        <v>241</v>
      </c>
      <c r="H5697" s="220"/>
      <c r="I5697" s="221"/>
      <c r="J5697" s="221">
        <f t="shared" si="408"/>
        <v>0</v>
      </c>
      <c r="K5697" s="221"/>
      <c r="L5697" s="221"/>
      <c r="M5697" s="221">
        <f t="shared" si="409"/>
        <v>0</v>
      </c>
      <c r="N5697" s="722"/>
      <c r="O5697" s="115"/>
      <c r="P5697" s="98"/>
      <c r="Q5697" s="98"/>
      <c r="R5697" s="98"/>
      <c r="S5697" s="98"/>
      <c r="T5697" s="98"/>
      <c r="U5697" s="98"/>
      <c r="V5697" s="98"/>
      <c r="W5697" s="98"/>
      <c r="X5697" s="98"/>
      <c r="Y5697" s="98"/>
      <c r="Z5697" s="98"/>
      <c r="AA5697" s="98"/>
      <c r="AB5697" s="98"/>
      <c r="AC5697" s="98"/>
    </row>
    <row r="5698" spans="1:29" s="80" customFormat="1" ht="30" hidden="1" x14ac:dyDescent="0.25">
      <c r="A5698" s="217"/>
      <c r="B5698" s="217"/>
      <c r="C5698" s="218"/>
      <c r="D5698" s="217"/>
      <c r="E5698" s="219"/>
      <c r="F5698" s="238" t="s">
        <v>242</v>
      </c>
      <c r="G5698" s="497" t="s">
        <v>243</v>
      </c>
      <c r="H5698" s="220"/>
      <c r="I5698" s="221"/>
      <c r="J5698" s="221">
        <f t="shared" si="408"/>
        <v>0</v>
      </c>
      <c r="K5698" s="221"/>
      <c r="L5698" s="221"/>
      <c r="M5698" s="221">
        <f t="shared" si="409"/>
        <v>0</v>
      </c>
      <c r="N5698" s="722"/>
      <c r="O5698" s="115"/>
      <c r="P5698" s="98"/>
      <c r="Q5698" s="98"/>
      <c r="R5698" s="98"/>
      <c r="S5698" s="98"/>
      <c r="T5698" s="98"/>
      <c r="U5698" s="98"/>
      <c r="V5698" s="98"/>
      <c r="W5698" s="98"/>
      <c r="X5698" s="98"/>
      <c r="Y5698" s="98"/>
      <c r="Z5698" s="98"/>
      <c r="AA5698" s="98"/>
      <c r="AB5698" s="98"/>
      <c r="AC5698" s="98"/>
    </row>
    <row r="5699" spans="1:29" s="80" customFormat="1" hidden="1" x14ac:dyDescent="0.25">
      <c r="A5699" s="217"/>
      <c r="B5699" s="217"/>
      <c r="C5699" s="218"/>
      <c r="D5699" s="217"/>
      <c r="E5699" s="219"/>
      <c r="F5699" s="238" t="s">
        <v>244</v>
      </c>
      <c r="G5699" s="497" t="s">
        <v>245</v>
      </c>
      <c r="H5699" s="220"/>
      <c r="I5699" s="221"/>
      <c r="J5699" s="221">
        <f t="shared" si="408"/>
        <v>0</v>
      </c>
      <c r="K5699" s="221"/>
      <c r="L5699" s="221"/>
      <c r="M5699" s="221">
        <f t="shared" si="409"/>
        <v>0</v>
      </c>
      <c r="N5699" s="722"/>
      <c r="O5699" s="115"/>
      <c r="P5699" s="98"/>
      <c r="Q5699" s="98"/>
      <c r="R5699" s="98"/>
      <c r="S5699" s="98"/>
      <c r="T5699" s="98"/>
      <c r="U5699" s="98"/>
      <c r="V5699" s="98"/>
      <c r="W5699" s="98"/>
      <c r="X5699" s="98"/>
      <c r="Y5699" s="98"/>
      <c r="Z5699" s="98"/>
      <c r="AA5699" s="98"/>
      <c r="AB5699" s="98"/>
      <c r="AC5699" s="98"/>
    </row>
    <row r="5700" spans="1:29" s="80" customFormat="1" hidden="1" x14ac:dyDescent="0.25">
      <c r="A5700" s="217"/>
      <c r="B5700" s="217"/>
      <c r="C5700" s="218"/>
      <c r="D5700" s="217"/>
      <c r="E5700" s="219"/>
      <c r="F5700" s="238" t="s">
        <v>246</v>
      </c>
      <c r="G5700" s="497" t="s">
        <v>247</v>
      </c>
      <c r="H5700" s="220"/>
      <c r="I5700" s="221"/>
      <c r="J5700" s="221">
        <f t="shared" si="408"/>
        <v>0</v>
      </c>
      <c r="K5700" s="221"/>
      <c r="L5700" s="221"/>
      <c r="M5700" s="221">
        <f t="shared" si="409"/>
        <v>0</v>
      </c>
      <c r="N5700" s="722"/>
      <c r="O5700" s="115"/>
      <c r="P5700" s="98"/>
      <c r="Q5700" s="98"/>
      <c r="R5700" s="98"/>
      <c r="S5700" s="98"/>
      <c r="T5700" s="98"/>
      <c r="U5700" s="98"/>
      <c r="V5700" s="98"/>
      <c r="W5700" s="98"/>
      <c r="X5700" s="98"/>
      <c r="Y5700" s="98"/>
      <c r="Z5700" s="98"/>
      <c r="AA5700" s="98"/>
      <c r="AB5700" s="98"/>
      <c r="AC5700" s="98"/>
    </row>
    <row r="5701" spans="1:29" s="80" customFormat="1" ht="15" customHeight="1" x14ac:dyDescent="0.25">
      <c r="A5701" s="217"/>
      <c r="B5701" s="217"/>
      <c r="C5701" s="218"/>
      <c r="D5701" s="217"/>
      <c r="E5701" s="219"/>
      <c r="F5701" s="217"/>
      <c r="G5701" s="498" t="s">
        <v>3972</v>
      </c>
      <c r="H5701" s="239">
        <f>SUM(H5685)</f>
        <v>100000</v>
      </c>
      <c r="I5701" s="240">
        <f>SUM(I5686:I5700)</f>
        <v>0</v>
      </c>
      <c r="J5701" s="240">
        <f>SUM(J5685:J5700)</f>
        <v>100000</v>
      </c>
      <c r="K5701" s="240">
        <f>SUM(K5685)</f>
        <v>29970</v>
      </c>
      <c r="L5701" s="240">
        <f>SUM(L5686:L5700)</f>
        <v>0</v>
      </c>
      <c r="M5701" s="240">
        <f>SUM(M5685:M5700)</f>
        <v>29970</v>
      </c>
      <c r="N5701" s="724"/>
      <c r="O5701" s="115"/>
      <c r="P5701" s="98"/>
      <c r="Q5701" s="98"/>
      <c r="R5701" s="98"/>
      <c r="S5701" s="98"/>
      <c r="T5701" s="98"/>
      <c r="U5701" s="98"/>
      <c r="V5701" s="98"/>
      <c r="W5701" s="98"/>
      <c r="X5701" s="98"/>
      <c r="Y5701" s="98"/>
      <c r="Z5701" s="98"/>
      <c r="AA5701" s="98"/>
      <c r="AB5701" s="98"/>
      <c r="AC5701" s="98"/>
    </row>
    <row r="5702" spans="1:29" s="80" customFormat="1" ht="28.5" x14ac:dyDescent="0.25">
      <c r="A5702" s="217"/>
      <c r="B5702" s="217"/>
      <c r="C5702" s="218"/>
      <c r="D5702" s="217"/>
      <c r="E5702" s="234"/>
      <c r="F5702" s="233"/>
      <c r="G5702" s="499" t="s">
        <v>3987</v>
      </c>
      <c r="H5702" s="235"/>
      <c r="I5702" s="236"/>
      <c r="J5702" s="237"/>
      <c r="K5702" s="237"/>
      <c r="L5702" s="237"/>
      <c r="M5702" s="237"/>
      <c r="N5702" s="723"/>
      <c r="O5702" s="115"/>
      <c r="P5702" s="98"/>
      <c r="Q5702" s="98"/>
      <c r="R5702" s="98"/>
      <c r="S5702" s="98"/>
      <c r="T5702" s="98"/>
      <c r="U5702" s="98"/>
      <c r="V5702" s="98"/>
      <c r="W5702" s="98"/>
      <c r="X5702" s="98"/>
      <c r="Y5702" s="98"/>
      <c r="Z5702" s="98"/>
      <c r="AA5702" s="98"/>
      <c r="AB5702" s="98"/>
      <c r="AC5702" s="98"/>
    </row>
    <row r="5703" spans="1:29" s="80" customFormat="1" ht="13.5" customHeight="1" x14ac:dyDescent="0.25">
      <c r="A5703" s="217"/>
      <c r="B5703" s="217"/>
      <c r="C5703" s="218"/>
      <c r="D5703" s="217"/>
      <c r="E5703" s="219"/>
      <c r="F5703" s="238" t="s">
        <v>219</v>
      </c>
      <c r="G5703" s="512" t="s">
        <v>220</v>
      </c>
      <c r="H5703" s="220">
        <f>SUM(H5624:H5683)</f>
        <v>100000</v>
      </c>
      <c r="I5703" s="221"/>
      <c r="J5703" s="221">
        <f>SUM(H5703:I5703)</f>
        <v>100000</v>
      </c>
      <c r="K5703" s="221">
        <f>SUM(K5624:K5683)</f>
        <v>29970</v>
      </c>
      <c r="L5703" s="221"/>
      <c r="M5703" s="221">
        <f>SUM(K5703:L5703)</f>
        <v>29970</v>
      </c>
      <c r="N5703" s="722"/>
      <c r="O5703" s="115"/>
      <c r="P5703" s="98"/>
      <c r="Q5703" s="98"/>
      <c r="R5703" s="98"/>
      <c r="S5703" s="98"/>
      <c r="T5703" s="98"/>
      <c r="U5703" s="98"/>
      <c r="V5703" s="98"/>
      <c r="W5703" s="98"/>
      <c r="X5703" s="98"/>
      <c r="Y5703" s="98"/>
      <c r="Z5703" s="98"/>
      <c r="AA5703" s="98"/>
      <c r="AB5703" s="98"/>
      <c r="AC5703" s="98"/>
    </row>
    <row r="5704" spans="1:29" s="80" customFormat="1" ht="17.25" hidden="1" customHeight="1" x14ac:dyDescent="0.25">
      <c r="A5704" s="217"/>
      <c r="B5704" s="217"/>
      <c r="C5704" s="218"/>
      <c r="D5704" s="217"/>
      <c r="E5704" s="219"/>
      <c r="F5704" s="238" t="s">
        <v>221</v>
      </c>
      <c r="G5704" s="497" t="s">
        <v>222</v>
      </c>
      <c r="H5704" s="220"/>
      <c r="I5704" s="221"/>
      <c r="J5704" s="221">
        <f t="shared" ref="J5704:J5718" si="410">SUM(H5704:I5704)</f>
        <v>0</v>
      </c>
      <c r="K5704" s="221"/>
      <c r="L5704" s="221"/>
      <c r="M5704" s="221">
        <f t="shared" ref="M5704:M5718" si="411">SUM(K5704:L5704)</f>
        <v>0</v>
      </c>
      <c r="N5704" s="722"/>
      <c r="O5704" s="115"/>
      <c r="P5704" s="98"/>
      <c r="Q5704" s="98"/>
      <c r="R5704" s="98"/>
      <c r="S5704" s="98"/>
      <c r="T5704" s="98"/>
      <c r="U5704" s="98"/>
      <c r="V5704" s="98"/>
      <c r="W5704" s="98"/>
      <c r="X5704" s="98"/>
      <c r="Y5704" s="98"/>
      <c r="Z5704" s="98"/>
      <c r="AA5704" s="98"/>
      <c r="AB5704" s="98"/>
      <c r="AC5704" s="98"/>
    </row>
    <row r="5705" spans="1:29" s="80" customFormat="1" hidden="1" x14ac:dyDescent="0.25">
      <c r="A5705" s="217"/>
      <c r="B5705" s="217"/>
      <c r="C5705" s="218"/>
      <c r="D5705" s="217"/>
      <c r="E5705" s="219"/>
      <c r="F5705" s="238" t="s">
        <v>223</v>
      </c>
      <c r="G5705" s="497" t="s">
        <v>224</v>
      </c>
      <c r="H5705" s="220"/>
      <c r="I5705" s="221"/>
      <c r="J5705" s="221">
        <f t="shared" si="410"/>
        <v>0</v>
      </c>
      <c r="K5705" s="221"/>
      <c r="L5705" s="221"/>
      <c r="M5705" s="221">
        <f t="shared" si="411"/>
        <v>0</v>
      </c>
      <c r="N5705" s="722"/>
      <c r="O5705" s="115"/>
      <c r="P5705" s="98"/>
      <c r="Q5705" s="98"/>
      <c r="R5705" s="98"/>
      <c r="S5705" s="98"/>
      <c r="T5705" s="98"/>
      <c r="U5705" s="98"/>
      <c r="V5705" s="98"/>
      <c r="W5705" s="98"/>
      <c r="X5705" s="98"/>
      <c r="Y5705" s="98"/>
      <c r="Z5705" s="98"/>
      <c r="AA5705" s="98"/>
      <c r="AB5705" s="98"/>
      <c r="AC5705" s="98"/>
    </row>
    <row r="5706" spans="1:29" s="80" customFormat="1" hidden="1" x14ac:dyDescent="0.25">
      <c r="A5706" s="217"/>
      <c r="B5706" s="217"/>
      <c r="C5706" s="218"/>
      <c r="D5706" s="217"/>
      <c r="E5706" s="219"/>
      <c r="F5706" s="238" t="s">
        <v>225</v>
      </c>
      <c r="G5706" s="497" t="s">
        <v>226</v>
      </c>
      <c r="H5706" s="220"/>
      <c r="I5706" s="221"/>
      <c r="J5706" s="221">
        <f t="shared" si="410"/>
        <v>0</v>
      </c>
      <c r="K5706" s="221"/>
      <c r="L5706" s="221"/>
      <c r="M5706" s="221">
        <f t="shared" si="411"/>
        <v>0</v>
      </c>
      <c r="N5706" s="722"/>
      <c r="O5706" s="115"/>
      <c r="P5706" s="98"/>
      <c r="Q5706" s="98"/>
      <c r="R5706" s="98"/>
      <c r="S5706" s="98"/>
      <c r="T5706" s="98"/>
      <c r="U5706" s="98"/>
      <c r="V5706" s="98"/>
      <c r="W5706" s="98"/>
      <c r="X5706" s="98"/>
      <c r="Y5706" s="98"/>
      <c r="Z5706" s="98"/>
      <c r="AA5706" s="98"/>
      <c r="AB5706" s="98"/>
      <c r="AC5706" s="98"/>
    </row>
    <row r="5707" spans="1:29" s="80" customFormat="1" hidden="1" x14ac:dyDescent="0.25">
      <c r="A5707" s="217"/>
      <c r="B5707" s="217"/>
      <c r="C5707" s="218"/>
      <c r="D5707" s="217"/>
      <c r="E5707" s="219"/>
      <c r="F5707" s="238" t="s">
        <v>227</v>
      </c>
      <c r="G5707" s="497" t="s">
        <v>228</v>
      </c>
      <c r="H5707" s="220"/>
      <c r="I5707" s="221"/>
      <c r="J5707" s="221">
        <f t="shared" si="410"/>
        <v>0</v>
      </c>
      <c r="K5707" s="221"/>
      <c r="L5707" s="221"/>
      <c r="M5707" s="221">
        <f t="shared" si="411"/>
        <v>0</v>
      </c>
      <c r="N5707" s="722"/>
      <c r="O5707" s="115"/>
      <c r="P5707" s="98"/>
      <c r="Q5707" s="98"/>
      <c r="R5707" s="98"/>
      <c r="S5707" s="98"/>
      <c r="T5707" s="98"/>
      <c r="U5707" s="98"/>
      <c r="V5707" s="98"/>
      <c r="W5707" s="98"/>
      <c r="X5707" s="98"/>
      <c r="Y5707" s="98"/>
      <c r="Z5707" s="98"/>
      <c r="AA5707" s="98"/>
      <c r="AB5707" s="98"/>
      <c r="AC5707" s="98"/>
    </row>
    <row r="5708" spans="1:29" s="80" customFormat="1" hidden="1" x14ac:dyDescent="0.25">
      <c r="A5708" s="217"/>
      <c r="B5708" s="217"/>
      <c r="C5708" s="218"/>
      <c r="D5708" s="217"/>
      <c r="E5708" s="219"/>
      <c r="F5708" s="238" t="s">
        <v>229</v>
      </c>
      <c r="G5708" s="497" t="s">
        <v>230</v>
      </c>
      <c r="H5708" s="220"/>
      <c r="I5708" s="221"/>
      <c r="J5708" s="221">
        <f t="shared" si="410"/>
        <v>0</v>
      </c>
      <c r="K5708" s="221"/>
      <c r="L5708" s="221"/>
      <c r="M5708" s="221">
        <f t="shared" si="411"/>
        <v>0</v>
      </c>
      <c r="N5708" s="722"/>
      <c r="O5708" s="115"/>
      <c r="P5708" s="98"/>
      <c r="Q5708" s="98"/>
      <c r="R5708" s="98"/>
      <c r="S5708" s="98"/>
      <c r="T5708" s="98"/>
      <c r="U5708" s="98"/>
      <c r="V5708" s="98"/>
      <c r="W5708" s="98"/>
      <c r="X5708" s="98"/>
      <c r="Y5708" s="98"/>
      <c r="Z5708" s="98"/>
      <c r="AA5708" s="98"/>
      <c r="AB5708" s="98"/>
      <c r="AC5708" s="98"/>
    </row>
    <row r="5709" spans="1:29" s="80" customFormat="1" hidden="1" x14ac:dyDescent="0.25">
      <c r="A5709" s="217"/>
      <c r="B5709" s="217"/>
      <c r="C5709" s="218"/>
      <c r="D5709" s="217"/>
      <c r="E5709" s="219"/>
      <c r="F5709" s="238" t="s">
        <v>231</v>
      </c>
      <c r="G5709" s="497" t="s">
        <v>4115</v>
      </c>
      <c r="H5709" s="220"/>
      <c r="I5709" s="221"/>
      <c r="J5709" s="221">
        <f t="shared" si="410"/>
        <v>0</v>
      </c>
      <c r="K5709" s="221"/>
      <c r="L5709" s="221"/>
      <c r="M5709" s="221">
        <f t="shared" si="411"/>
        <v>0</v>
      </c>
      <c r="N5709" s="722"/>
      <c r="O5709" s="115"/>
      <c r="P5709" s="98"/>
      <c r="Q5709" s="98"/>
      <c r="R5709" s="98"/>
      <c r="S5709" s="98"/>
      <c r="T5709" s="98"/>
      <c r="U5709" s="98"/>
      <c r="V5709" s="98"/>
      <c r="W5709" s="98"/>
      <c r="X5709" s="98"/>
      <c r="Y5709" s="98"/>
      <c r="Z5709" s="98"/>
      <c r="AA5709" s="98"/>
      <c r="AB5709" s="98"/>
      <c r="AC5709" s="98"/>
    </row>
    <row r="5710" spans="1:29" s="80" customFormat="1" hidden="1" x14ac:dyDescent="0.25">
      <c r="A5710" s="217"/>
      <c r="B5710" s="217"/>
      <c r="C5710" s="218"/>
      <c r="D5710" s="217"/>
      <c r="E5710" s="219"/>
      <c r="F5710" s="238" t="s">
        <v>232</v>
      </c>
      <c r="G5710" s="497" t="s">
        <v>4114</v>
      </c>
      <c r="H5710" s="220"/>
      <c r="I5710" s="221"/>
      <c r="J5710" s="221">
        <f t="shared" si="410"/>
        <v>0</v>
      </c>
      <c r="K5710" s="221"/>
      <c r="L5710" s="221"/>
      <c r="M5710" s="221">
        <f t="shared" si="411"/>
        <v>0</v>
      </c>
      <c r="N5710" s="722"/>
      <c r="O5710" s="115"/>
      <c r="P5710" s="98"/>
      <c r="Q5710" s="98"/>
      <c r="R5710" s="98"/>
      <c r="S5710" s="98"/>
      <c r="T5710" s="98"/>
      <c r="U5710" s="98"/>
      <c r="V5710" s="98"/>
      <c r="W5710" s="98"/>
      <c r="X5710" s="98"/>
      <c r="Y5710" s="98"/>
      <c r="Z5710" s="98"/>
      <c r="AA5710" s="98"/>
      <c r="AB5710" s="98"/>
      <c r="AC5710" s="98"/>
    </row>
    <row r="5711" spans="1:29" s="80" customFormat="1" hidden="1" x14ac:dyDescent="0.25">
      <c r="A5711" s="217"/>
      <c r="B5711" s="217"/>
      <c r="C5711" s="218"/>
      <c r="D5711" s="217"/>
      <c r="E5711" s="219"/>
      <c r="F5711" s="238" t="s">
        <v>233</v>
      </c>
      <c r="G5711" s="497" t="s">
        <v>42</v>
      </c>
      <c r="H5711" s="220"/>
      <c r="I5711" s="221"/>
      <c r="J5711" s="221">
        <f t="shared" si="410"/>
        <v>0</v>
      </c>
      <c r="K5711" s="221"/>
      <c r="L5711" s="221"/>
      <c r="M5711" s="221">
        <f t="shared" si="411"/>
        <v>0</v>
      </c>
      <c r="N5711" s="722"/>
      <c r="O5711" s="115"/>
      <c r="P5711" s="98"/>
      <c r="Q5711" s="98"/>
      <c r="R5711" s="98"/>
      <c r="S5711" s="98"/>
      <c r="T5711" s="98"/>
      <c r="U5711" s="98"/>
      <c r="V5711" s="98"/>
      <c r="W5711" s="98"/>
      <c r="X5711" s="98"/>
      <c r="Y5711" s="98"/>
      <c r="Z5711" s="98"/>
      <c r="AA5711" s="98"/>
      <c r="AB5711" s="98"/>
      <c r="AC5711" s="98"/>
    </row>
    <row r="5712" spans="1:29" s="80" customFormat="1" hidden="1" x14ac:dyDescent="0.25">
      <c r="A5712" s="217"/>
      <c r="B5712" s="217"/>
      <c r="C5712" s="218"/>
      <c r="D5712" s="217"/>
      <c r="E5712" s="219"/>
      <c r="F5712" s="238" t="s">
        <v>234</v>
      </c>
      <c r="G5712" s="497" t="s">
        <v>235</v>
      </c>
      <c r="H5712" s="220"/>
      <c r="I5712" s="221"/>
      <c r="J5712" s="221">
        <f t="shared" si="410"/>
        <v>0</v>
      </c>
      <c r="K5712" s="221"/>
      <c r="L5712" s="221"/>
      <c r="M5712" s="221">
        <f t="shared" si="411"/>
        <v>0</v>
      </c>
      <c r="N5712" s="722"/>
      <c r="O5712" s="115"/>
      <c r="P5712" s="98"/>
      <c r="Q5712" s="98"/>
      <c r="R5712" s="98"/>
      <c r="S5712" s="98"/>
      <c r="T5712" s="98"/>
      <c r="U5712" s="98"/>
      <c r="V5712" s="98"/>
      <c r="W5712" s="98"/>
      <c r="X5712" s="98"/>
      <c r="Y5712" s="98"/>
      <c r="Z5712" s="98"/>
      <c r="AA5712" s="98"/>
      <c r="AB5712" s="98"/>
      <c r="AC5712" s="98"/>
    </row>
    <row r="5713" spans="1:29" s="80" customFormat="1" hidden="1" x14ac:dyDescent="0.25">
      <c r="A5713" s="217"/>
      <c r="B5713" s="217"/>
      <c r="C5713" s="218"/>
      <c r="D5713" s="217"/>
      <c r="E5713" s="219"/>
      <c r="F5713" s="238" t="s">
        <v>236</v>
      </c>
      <c r="G5713" s="497" t="s">
        <v>237</v>
      </c>
      <c r="H5713" s="220"/>
      <c r="I5713" s="221"/>
      <c r="J5713" s="221">
        <f t="shared" si="410"/>
        <v>0</v>
      </c>
      <c r="K5713" s="221"/>
      <c r="L5713" s="221"/>
      <c r="M5713" s="221">
        <f t="shared" si="411"/>
        <v>0</v>
      </c>
      <c r="N5713" s="722"/>
      <c r="O5713" s="115"/>
      <c r="P5713" s="98"/>
      <c r="Q5713" s="98"/>
      <c r="R5713" s="98"/>
      <c r="S5713" s="98"/>
      <c r="T5713" s="98"/>
      <c r="U5713" s="98"/>
      <c r="V5713" s="98"/>
      <c r="W5713" s="98"/>
      <c r="X5713" s="98"/>
      <c r="Y5713" s="98"/>
      <c r="Z5713" s="98"/>
      <c r="AA5713" s="98"/>
      <c r="AB5713" s="98"/>
      <c r="AC5713" s="98"/>
    </row>
    <row r="5714" spans="1:29" s="80" customFormat="1" ht="30" hidden="1" x14ac:dyDescent="0.25">
      <c r="A5714" s="217"/>
      <c r="B5714" s="217"/>
      <c r="C5714" s="218"/>
      <c r="D5714" s="217"/>
      <c r="E5714" s="219"/>
      <c r="F5714" s="238" t="s">
        <v>238</v>
      </c>
      <c r="G5714" s="497" t="s">
        <v>239</v>
      </c>
      <c r="H5714" s="220"/>
      <c r="I5714" s="221"/>
      <c r="J5714" s="221">
        <f t="shared" si="410"/>
        <v>0</v>
      </c>
      <c r="K5714" s="221"/>
      <c r="L5714" s="221"/>
      <c r="M5714" s="221">
        <f t="shared" si="411"/>
        <v>0</v>
      </c>
      <c r="N5714" s="722"/>
      <c r="O5714" s="115"/>
      <c r="P5714" s="98"/>
      <c r="Q5714" s="98"/>
      <c r="R5714" s="98"/>
      <c r="S5714" s="98"/>
      <c r="T5714" s="98"/>
      <c r="U5714" s="98"/>
      <c r="V5714" s="98"/>
      <c r="W5714" s="98"/>
      <c r="X5714" s="98"/>
      <c r="Y5714" s="98"/>
      <c r="Z5714" s="98"/>
      <c r="AA5714" s="98"/>
      <c r="AB5714" s="98"/>
      <c r="AC5714" s="98"/>
    </row>
    <row r="5715" spans="1:29" s="80" customFormat="1" hidden="1" x14ac:dyDescent="0.25">
      <c r="A5715" s="217"/>
      <c r="B5715" s="217"/>
      <c r="C5715" s="218"/>
      <c r="D5715" s="217"/>
      <c r="E5715" s="219"/>
      <c r="F5715" s="238" t="s">
        <v>240</v>
      </c>
      <c r="G5715" s="497" t="s">
        <v>241</v>
      </c>
      <c r="H5715" s="220"/>
      <c r="I5715" s="221"/>
      <c r="J5715" s="221">
        <f t="shared" si="410"/>
        <v>0</v>
      </c>
      <c r="K5715" s="221"/>
      <c r="L5715" s="221"/>
      <c r="M5715" s="221">
        <f t="shared" si="411"/>
        <v>0</v>
      </c>
      <c r="N5715" s="722"/>
      <c r="O5715" s="115"/>
      <c r="P5715" s="98"/>
      <c r="Q5715" s="98"/>
      <c r="R5715" s="98"/>
      <c r="S5715" s="98"/>
      <c r="T5715" s="98"/>
      <c r="U5715" s="98"/>
      <c r="V5715" s="98"/>
      <c r="W5715" s="98"/>
      <c r="X5715" s="98"/>
      <c r="Y5715" s="98"/>
      <c r="Z5715" s="98"/>
      <c r="AA5715" s="98"/>
      <c r="AB5715" s="98"/>
      <c r="AC5715" s="98"/>
    </row>
    <row r="5716" spans="1:29" s="80" customFormat="1" ht="30" hidden="1" x14ac:dyDescent="0.25">
      <c r="A5716" s="217"/>
      <c r="B5716" s="217"/>
      <c r="C5716" s="218"/>
      <c r="D5716" s="217"/>
      <c r="E5716" s="219"/>
      <c r="F5716" s="238" t="s">
        <v>242</v>
      </c>
      <c r="G5716" s="497" t="s">
        <v>243</v>
      </c>
      <c r="H5716" s="220"/>
      <c r="I5716" s="221"/>
      <c r="J5716" s="221">
        <f t="shared" si="410"/>
        <v>0</v>
      </c>
      <c r="K5716" s="221"/>
      <c r="L5716" s="221"/>
      <c r="M5716" s="221">
        <f t="shared" si="411"/>
        <v>0</v>
      </c>
      <c r="N5716" s="722"/>
      <c r="O5716" s="115"/>
      <c r="P5716" s="98"/>
      <c r="Q5716" s="98"/>
      <c r="R5716" s="98"/>
      <c r="S5716" s="98"/>
      <c r="T5716" s="98"/>
      <c r="U5716" s="98"/>
      <c r="V5716" s="98"/>
      <c r="W5716" s="98"/>
      <c r="X5716" s="98"/>
      <c r="Y5716" s="98"/>
      <c r="Z5716" s="98"/>
      <c r="AA5716" s="98"/>
      <c r="AB5716" s="98"/>
      <c r="AC5716" s="98"/>
    </row>
    <row r="5717" spans="1:29" s="80" customFormat="1" hidden="1" x14ac:dyDescent="0.25">
      <c r="A5717" s="217"/>
      <c r="B5717" s="217"/>
      <c r="C5717" s="218"/>
      <c r="D5717" s="217"/>
      <c r="E5717" s="219"/>
      <c r="F5717" s="238" t="s">
        <v>244</v>
      </c>
      <c r="G5717" s="497" t="s">
        <v>245</v>
      </c>
      <c r="H5717" s="220"/>
      <c r="I5717" s="221"/>
      <c r="J5717" s="221">
        <f t="shared" si="410"/>
        <v>0</v>
      </c>
      <c r="K5717" s="221"/>
      <c r="L5717" s="221"/>
      <c r="M5717" s="221">
        <f t="shared" si="411"/>
        <v>0</v>
      </c>
      <c r="N5717" s="722"/>
      <c r="O5717" s="115"/>
      <c r="P5717" s="98"/>
      <c r="Q5717" s="98"/>
      <c r="R5717" s="98"/>
      <c r="S5717" s="98"/>
      <c r="T5717" s="98"/>
      <c r="U5717" s="98"/>
      <c r="V5717" s="98"/>
      <c r="W5717" s="98"/>
      <c r="X5717" s="98"/>
      <c r="Y5717" s="98"/>
      <c r="Z5717" s="98"/>
      <c r="AA5717" s="98"/>
      <c r="AB5717" s="98"/>
      <c r="AC5717" s="98"/>
    </row>
    <row r="5718" spans="1:29" s="80" customFormat="1" hidden="1" x14ac:dyDescent="0.25">
      <c r="A5718" s="217"/>
      <c r="B5718" s="217"/>
      <c r="C5718" s="218"/>
      <c r="D5718" s="217"/>
      <c r="E5718" s="219"/>
      <c r="F5718" s="238" t="s">
        <v>246</v>
      </c>
      <c r="G5718" s="497" t="s">
        <v>247</v>
      </c>
      <c r="H5718" s="220"/>
      <c r="I5718" s="221"/>
      <c r="J5718" s="221">
        <f t="shared" si="410"/>
        <v>0</v>
      </c>
      <c r="K5718" s="221"/>
      <c r="L5718" s="221"/>
      <c r="M5718" s="221">
        <f t="shared" si="411"/>
        <v>0</v>
      </c>
      <c r="N5718" s="722"/>
      <c r="O5718" s="115"/>
      <c r="P5718" s="98"/>
      <c r="Q5718" s="98"/>
      <c r="R5718" s="98"/>
      <c r="S5718" s="98"/>
      <c r="T5718" s="98"/>
      <c r="U5718" s="98"/>
      <c r="V5718" s="98"/>
      <c r="W5718" s="98"/>
      <c r="X5718" s="98"/>
      <c r="Y5718" s="98"/>
      <c r="Z5718" s="98"/>
      <c r="AA5718" s="98"/>
      <c r="AB5718" s="98"/>
      <c r="AC5718" s="98"/>
    </row>
    <row r="5719" spans="1:29" s="80" customFormat="1" x14ac:dyDescent="0.25">
      <c r="A5719" s="217"/>
      <c r="B5719" s="217"/>
      <c r="C5719" s="218"/>
      <c r="D5719" s="217"/>
      <c r="E5719" s="219"/>
      <c r="F5719" s="217"/>
      <c r="G5719" s="498" t="s">
        <v>3988</v>
      </c>
      <c r="H5719" s="239">
        <f>SUM(H5703:H5718)</f>
        <v>100000</v>
      </c>
      <c r="I5719" s="240">
        <f>SUM(I5704:I5718)</f>
        <v>0</v>
      </c>
      <c r="J5719" s="240">
        <f>SUM(J5703:J5718)</f>
        <v>100000</v>
      </c>
      <c r="K5719" s="240">
        <f>SUM(K5703:K5718)</f>
        <v>29970</v>
      </c>
      <c r="L5719" s="240">
        <f>SUM(L5704:L5718)</f>
        <v>0</v>
      </c>
      <c r="M5719" s="240">
        <f>SUM(M5703:M5718)</f>
        <v>29970</v>
      </c>
      <c r="N5719" s="724">
        <v>29</v>
      </c>
      <c r="O5719" s="115"/>
      <c r="P5719" s="98"/>
      <c r="Q5719" s="98"/>
      <c r="R5719" s="98"/>
      <c r="S5719" s="98"/>
      <c r="T5719" s="98"/>
      <c r="U5719" s="98"/>
      <c r="V5719" s="98"/>
      <c r="W5719" s="98"/>
      <c r="X5719" s="98"/>
      <c r="Y5719" s="98"/>
      <c r="Z5719" s="98"/>
      <c r="AA5719" s="98"/>
      <c r="AB5719" s="98"/>
      <c r="AC5719" s="98"/>
    </row>
    <row r="5720" spans="1:29" s="80" customFormat="1" x14ac:dyDescent="0.25">
      <c r="A5720" s="217"/>
      <c r="B5720" s="217"/>
      <c r="C5720" s="228" t="s">
        <v>3693</v>
      </c>
      <c r="D5720" s="229"/>
      <c r="E5720" s="219"/>
      <c r="F5720" s="217"/>
      <c r="G5720" s="502" t="s">
        <v>4698</v>
      </c>
      <c r="H5720" s="220"/>
      <c r="I5720" s="221"/>
      <c r="J5720" s="221"/>
      <c r="K5720" s="221"/>
      <c r="L5720" s="221"/>
      <c r="M5720" s="221"/>
      <c r="N5720" s="722"/>
      <c r="O5720" s="115"/>
      <c r="P5720" s="98"/>
      <c r="Q5720" s="98"/>
      <c r="R5720" s="98"/>
      <c r="S5720" s="98"/>
      <c r="T5720" s="98"/>
      <c r="U5720" s="98"/>
      <c r="V5720" s="98"/>
      <c r="W5720" s="98"/>
      <c r="X5720" s="98"/>
      <c r="Y5720" s="98"/>
      <c r="Z5720" s="98"/>
      <c r="AA5720" s="98"/>
      <c r="AB5720" s="98"/>
      <c r="AC5720" s="98"/>
    </row>
    <row r="5721" spans="1:29" s="80" customFormat="1" ht="12.75" customHeight="1" x14ac:dyDescent="0.25">
      <c r="A5721" s="217"/>
      <c r="B5721" s="217"/>
      <c r="C5721" s="228"/>
      <c r="D5721" s="230">
        <v>912</v>
      </c>
      <c r="E5721" s="231"/>
      <c r="F5721" s="230"/>
      <c r="G5721" s="492" t="s">
        <v>200</v>
      </c>
      <c r="H5721" s="220"/>
      <c r="I5721" s="221"/>
      <c r="J5721" s="221"/>
      <c r="K5721" s="221"/>
      <c r="L5721" s="221"/>
      <c r="M5721" s="221"/>
      <c r="N5721" s="722"/>
      <c r="O5721" s="115"/>
      <c r="P5721" s="98"/>
      <c r="Q5721" s="98"/>
      <c r="R5721" s="98"/>
      <c r="S5721" s="98"/>
      <c r="T5721" s="98"/>
      <c r="U5721" s="98"/>
      <c r="V5721" s="98"/>
      <c r="W5721" s="98"/>
      <c r="X5721" s="98"/>
      <c r="Y5721" s="98"/>
      <c r="Z5721" s="98"/>
      <c r="AA5721" s="98"/>
      <c r="AB5721" s="98"/>
      <c r="AC5721" s="98"/>
    </row>
    <row r="5722" spans="1:29" s="80" customFormat="1" hidden="1" x14ac:dyDescent="0.25">
      <c r="A5722" s="217"/>
      <c r="B5722" s="217"/>
      <c r="C5722" s="218"/>
      <c r="D5722" s="217"/>
      <c r="E5722" s="219"/>
      <c r="F5722" s="233">
        <v>411</v>
      </c>
      <c r="G5722" s="493" t="s">
        <v>3738</v>
      </c>
      <c r="H5722" s="220"/>
      <c r="I5722" s="221"/>
      <c r="J5722" s="221">
        <f>SUM(H5722:I5722)</f>
        <v>0</v>
      </c>
      <c r="K5722" s="221"/>
      <c r="L5722" s="221"/>
      <c r="M5722" s="221">
        <f>SUM(K5722:L5722)</f>
        <v>0</v>
      </c>
      <c r="N5722" s="722"/>
      <c r="O5722" s="115"/>
      <c r="P5722" s="98"/>
      <c r="Q5722" s="98"/>
      <c r="R5722" s="98"/>
      <c r="S5722" s="98"/>
      <c r="T5722" s="98"/>
      <c r="U5722" s="98"/>
      <c r="V5722" s="98"/>
      <c r="W5722" s="98"/>
      <c r="X5722" s="98"/>
      <c r="Y5722" s="98"/>
      <c r="Z5722" s="98"/>
      <c r="AA5722" s="98"/>
      <c r="AB5722" s="98"/>
      <c r="AC5722" s="98"/>
    </row>
    <row r="5723" spans="1:29" s="80" customFormat="1" hidden="1" x14ac:dyDescent="0.25">
      <c r="A5723" s="217"/>
      <c r="B5723" s="217"/>
      <c r="C5723" s="218"/>
      <c r="D5723" s="217"/>
      <c r="E5723" s="219"/>
      <c r="F5723" s="233">
        <v>412</v>
      </c>
      <c r="G5723" s="494" t="s">
        <v>3630</v>
      </c>
      <c r="H5723" s="220"/>
      <c r="I5723" s="221"/>
      <c r="J5723" s="221">
        <f t="shared" ref="J5723:J5781" si="412">SUM(H5723:I5723)</f>
        <v>0</v>
      </c>
      <c r="K5723" s="221"/>
      <c r="L5723" s="221"/>
      <c r="M5723" s="221">
        <f t="shared" ref="M5723:M5781" si="413">SUM(K5723:L5723)</f>
        <v>0</v>
      </c>
      <c r="N5723" s="722"/>
      <c r="O5723" s="115"/>
      <c r="P5723" s="98"/>
      <c r="Q5723" s="98"/>
      <c r="R5723" s="98"/>
      <c r="S5723" s="98"/>
      <c r="T5723" s="98"/>
      <c r="U5723" s="98"/>
      <c r="V5723" s="98"/>
      <c r="W5723" s="98"/>
      <c r="X5723" s="98"/>
      <c r="Y5723" s="98"/>
      <c r="Z5723" s="98"/>
      <c r="AA5723" s="98"/>
      <c r="AB5723" s="98"/>
      <c r="AC5723" s="98"/>
    </row>
    <row r="5724" spans="1:29" s="80" customFormat="1" hidden="1" x14ac:dyDescent="0.25">
      <c r="A5724" s="217"/>
      <c r="B5724" s="217"/>
      <c r="C5724" s="218"/>
      <c r="D5724" s="217"/>
      <c r="E5724" s="219"/>
      <c r="F5724" s="233">
        <v>413</v>
      </c>
      <c r="G5724" s="493" t="s">
        <v>3739</v>
      </c>
      <c r="H5724" s="220"/>
      <c r="I5724" s="221"/>
      <c r="J5724" s="221">
        <f t="shared" si="412"/>
        <v>0</v>
      </c>
      <c r="K5724" s="221"/>
      <c r="L5724" s="221"/>
      <c r="M5724" s="221">
        <f t="shared" si="413"/>
        <v>0</v>
      </c>
      <c r="N5724" s="722"/>
      <c r="O5724" s="115"/>
      <c r="P5724" s="98"/>
      <c r="Q5724" s="98"/>
      <c r="R5724" s="98"/>
      <c r="S5724" s="98"/>
      <c r="T5724" s="98"/>
      <c r="U5724" s="98"/>
      <c r="V5724" s="98"/>
      <c r="W5724" s="98"/>
      <c r="X5724" s="98"/>
      <c r="Y5724" s="98"/>
      <c r="Z5724" s="98"/>
      <c r="AA5724" s="98"/>
      <c r="AB5724" s="98"/>
      <c r="AC5724" s="98"/>
    </row>
    <row r="5725" spans="1:29" s="80" customFormat="1" hidden="1" x14ac:dyDescent="0.25">
      <c r="A5725" s="217"/>
      <c r="B5725" s="217"/>
      <c r="C5725" s="218"/>
      <c r="D5725" s="217"/>
      <c r="E5725" s="219"/>
      <c r="F5725" s="233">
        <v>414</v>
      </c>
      <c r="G5725" s="493" t="s">
        <v>3631</v>
      </c>
      <c r="H5725" s="220"/>
      <c r="I5725" s="221"/>
      <c r="J5725" s="221">
        <f t="shared" si="412"/>
        <v>0</v>
      </c>
      <c r="K5725" s="221"/>
      <c r="L5725" s="221"/>
      <c r="M5725" s="221">
        <f t="shared" si="413"/>
        <v>0</v>
      </c>
      <c r="N5725" s="722"/>
      <c r="O5725" s="115"/>
      <c r="P5725" s="98"/>
      <c r="Q5725" s="98"/>
      <c r="R5725" s="98"/>
      <c r="S5725" s="98"/>
      <c r="T5725" s="98"/>
      <c r="U5725" s="98"/>
      <c r="V5725" s="98"/>
      <c r="W5725" s="98"/>
      <c r="X5725" s="98"/>
      <c r="Y5725" s="98"/>
      <c r="Z5725" s="98"/>
      <c r="AA5725" s="98"/>
      <c r="AB5725" s="98"/>
      <c r="AC5725" s="98"/>
    </row>
    <row r="5726" spans="1:29" s="80" customFormat="1" hidden="1" x14ac:dyDescent="0.25">
      <c r="A5726" s="217"/>
      <c r="B5726" s="217"/>
      <c r="C5726" s="218"/>
      <c r="D5726" s="217"/>
      <c r="E5726" s="219"/>
      <c r="F5726" s="233">
        <v>415</v>
      </c>
      <c r="G5726" s="493" t="s">
        <v>3748</v>
      </c>
      <c r="H5726" s="220"/>
      <c r="I5726" s="221"/>
      <c r="J5726" s="221">
        <f t="shared" si="412"/>
        <v>0</v>
      </c>
      <c r="K5726" s="221"/>
      <c r="L5726" s="221"/>
      <c r="M5726" s="221">
        <f t="shared" si="413"/>
        <v>0</v>
      </c>
      <c r="N5726" s="722"/>
      <c r="O5726" s="115"/>
      <c r="P5726" s="98"/>
      <c r="Q5726" s="98"/>
      <c r="R5726" s="98"/>
      <c r="S5726" s="98"/>
      <c r="T5726" s="98"/>
      <c r="U5726" s="98"/>
      <c r="V5726" s="98"/>
      <c r="W5726" s="98"/>
      <c r="X5726" s="98"/>
      <c r="Y5726" s="98"/>
      <c r="Z5726" s="98"/>
      <c r="AA5726" s="98"/>
      <c r="AB5726" s="98"/>
      <c r="AC5726" s="98"/>
    </row>
    <row r="5727" spans="1:29" s="80" customFormat="1" hidden="1" x14ac:dyDescent="0.25">
      <c r="A5727" s="217"/>
      <c r="B5727" s="217"/>
      <c r="C5727" s="218"/>
      <c r="D5727" s="217"/>
      <c r="E5727" s="219"/>
      <c r="F5727" s="233">
        <v>416</v>
      </c>
      <c r="G5727" s="493" t="s">
        <v>3749</v>
      </c>
      <c r="H5727" s="220"/>
      <c r="I5727" s="221"/>
      <c r="J5727" s="221">
        <f t="shared" si="412"/>
        <v>0</v>
      </c>
      <c r="K5727" s="221"/>
      <c r="L5727" s="221"/>
      <c r="M5727" s="221">
        <f t="shared" si="413"/>
        <v>0</v>
      </c>
      <c r="N5727" s="722"/>
      <c r="O5727" s="115"/>
      <c r="P5727" s="98"/>
      <c r="Q5727" s="98"/>
      <c r="R5727" s="98"/>
      <c r="S5727" s="98"/>
      <c r="T5727" s="98"/>
      <c r="U5727" s="98"/>
      <c r="V5727" s="98"/>
      <c r="W5727" s="98"/>
      <c r="X5727" s="98"/>
      <c r="Y5727" s="98"/>
      <c r="Z5727" s="98"/>
      <c r="AA5727" s="98"/>
      <c r="AB5727" s="98"/>
      <c r="AC5727" s="98"/>
    </row>
    <row r="5728" spans="1:29" s="80" customFormat="1" hidden="1" x14ac:dyDescent="0.25">
      <c r="A5728" s="217"/>
      <c r="B5728" s="217"/>
      <c r="C5728" s="218"/>
      <c r="D5728" s="217"/>
      <c r="E5728" s="219"/>
      <c r="F5728" s="233">
        <v>417</v>
      </c>
      <c r="G5728" s="493" t="s">
        <v>3750</v>
      </c>
      <c r="H5728" s="220"/>
      <c r="I5728" s="221"/>
      <c r="J5728" s="221">
        <f t="shared" si="412"/>
        <v>0</v>
      </c>
      <c r="K5728" s="221"/>
      <c r="L5728" s="221"/>
      <c r="M5728" s="221">
        <f t="shared" si="413"/>
        <v>0</v>
      </c>
      <c r="N5728" s="722"/>
      <c r="O5728" s="115"/>
      <c r="P5728" s="98"/>
      <c r="Q5728" s="98"/>
      <c r="R5728" s="98"/>
      <c r="S5728" s="98"/>
      <c r="T5728" s="98"/>
      <c r="U5728" s="98"/>
      <c r="V5728" s="98"/>
      <c r="W5728" s="98"/>
      <c r="X5728" s="98"/>
      <c r="Y5728" s="98"/>
      <c r="Z5728" s="98"/>
      <c r="AA5728" s="98"/>
      <c r="AB5728" s="98"/>
      <c r="AC5728" s="98"/>
    </row>
    <row r="5729" spans="1:29" s="80" customFormat="1" hidden="1" x14ac:dyDescent="0.25">
      <c r="A5729" s="217"/>
      <c r="B5729" s="217"/>
      <c r="C5729" s="218"/>
      <c r="D5729" s="217"/>
      <c r="E5729" s="219"/>
      <c r="F5729" s="233">
        <v>418</v>
      </c>
      <c r="G5729" s="493" t="s">
        <v>3632</v>
      </c>
      <c r="H5729" s="220"/>
      <c r="I5729" s="221"/>
      <c r="J5729" s="221">
        <f t="shared" si="412"/>
        <v>0</v>
      </c>
      <c r="K5729" s="221"/>
      <c r="L5729" s="221"/>
      <c r="M5729" s="221">
        <f t="shared" si="413"/>
        <v>0</v>
      </c>
      <c r="N5729" s="722"/>
      <c r="O5729" s="115"/>
      <c r="P5729" s="98"/>
      <c r="Q5729" s="98"/>
      <c r="R5729" s="98"/>
      <c r="S5729" s="98"/>
      <c r="T5729" s="98"/>
      <c r="U5729" s="98"/>
      <c r="V5729" s="98"/>
      <c r="W5729" s="98"/>
      <c r="X5729" s="98"/>
      <c r="Y5729" s="98"/>
      <c r="Z5729" s="98"/>
      <c r="AA5729" s="98"/>
      <c r="AB5729" s="98"/>
      <c r="AC5729" s="98"/>
    </row>
    <row r="5730" spans="1:29" s="80" customFormat="1" hidden="1" x14ac:dyDescent="0.25">
      <c r="A5730" s="217"/>
      <c r="B5730" s="217"/>
      <c r="C5730" s="218"/>
      <c r="D5730" s="217"/>
      <c r="E5730" s="219"/>
      <c r="F5730" s="233">
        <v>421</v>
      </c>
      <c r="G5730" s="493" t="s">
        <v>3634</v>
      </c>
      <c r="H5730" s="220"/>
      <c r="I5730" s="221"/>
      <c r="J5730" s="221">
        <f t="shared" si="412"/>
        <v>0</v>
      </c>
      <c r="K5730" s="221"/>
      <c r="L5730" s="221"/>
      <c r="M5730" s="221">
        <f t="shared" si="413"/>
        <v>0</v>
      </c>
      <c r="N5730" s="722"/>
      <c r="O5730" s="115"/>
      <c r="P5730" s="98"/>
      <c r="Q5730" s="98"/>
      <c r="R5730" s="98"/>
      <c r="S5730" s="98"/>
      <c r="T5730" s="98"/>
      <c r="U5730" s="98"/>
      <c r="V5730" s="98"/>
      <c r="W5730" s="98"/>
      <c r="X5730" s="98"/>
      <c r="Y5730" s="98"/>
      <c r="Z5730" s="98"/>
      <c r="AA5730" s="98"/>
      <c r="AB5730" s="98"/>
      <c r="AC5730" s="98"/>
    </row>
    <row r="5731" spans="1:29" s="80" customFormat="1" hidden="1" x14ac:dyDescent="0.25">
      <c r="A5731" s="217"/>
      <c r="B5731" s="217"/>
      <c r="C5731" s="218"/>
      <c r="D5731" s="217"/>
      <c r="E5731" s="219"/>
      <c r="F5731" s="233">
        <v>422</v>
      </c>
      <c r="G5731" s="493" t="s">
        <v>3635</v>
      </c>
      <c r="H5731" s="220"/>
      <c r="I5731" s="221"/>
      <c r="J5731" s="221">
        <f t="shared" si="412"/>
        <v>0</v>
      </c>
      <c r="K5731" s="221"/>
      <c r="L5731" s="221"/>
      <c r="M5731" s="221">
        <f t="shared" si="413"/>
        <v>0</v>
      </c>
      <c r="N5731" s="722"/>
      <c r="O5731" s="115"/>
      <c r="P5731" s="98"/>
      <c r="Q5731" s="98"/>
      <c r="R5731" s="98"/>
      <c r="S5731" s="98"/>
      <c r="T5731" s="98"/>
      <c r="U5731" s="98"/>
      <c r="V5731" s="98"/>
      <c r="W5731" s="98"/>
      <c r="X5731" s="98"/>
      <c r="Y5731" s="98"/>
      <c r="Z5731" s="98"/>
      <c r="AA5731" s="98"/>
      <c r="AB5731" s="98"/>
      <c r="AC5731" s="98"/>
    </row>
    <row r="5732" spans="1:29" s="80" customFormat="1" hidden="1" x14ac:dyDescent="0.25">
      <c r="A5732" s="217"/>
      <c r="B5732" s="217"/>
      <c r="C5732" s="218"/>
      <c r="D5732" s="217"/>
      <c r="E5732" s="219"/>
      <c r="F5732" s="233">
        <v>423</v>
      </c>
      <c r="G5732" s="493" t="s">
        <v>3636</v>
      </c>
      <c r="H5732" s="220"/>
      <c r="I5732" s="221"/>
      <c r="J5732" s="221">
        <f t="shared" si="412"/>
        <v>0</v>
      </c>
      <c r="K5732" s="221"/>
      <c r="L5732" s="221"/>
      <c r="M5732" s="221">
        <f t="shared" si="413"/>
        <v>0</v>
      </c>
      <c r="N5732" s="722"/>
      <c r="O5732" s="115"/>
      <c r="P5732" s="98"/>
      <c r="Q5732" s="98"/>
      <c r="R5732" s="98"/>
      <c r="S5732" s="98"/>
      <c r="T5732" s="98"/>
      <c r="U5732" s="98"/>
      <c r="V5732" s="98"/>
      <c r="W5732" s="98"/>
      <c r="X5732" s="98"/>
      <c r="Y5732" s="98"/>
      <c r="Z5732" s="98"/>
      <c r="AA5732" s="98"/>
      <c r="AB5732" s="98"/>
      <c r="AC5732" s="98"/>
    </row>
    <row r="5733" spans="1:29" s="80" customFormat="1" hidden="1" x14ac:dyDescent="0.25">
      <c r="A5733" s="217"/>
      <c r="B5733" s="217"/>
      <c r="C5733" s="218"/>
      <c r="D5733" s="217"/>
      <c r="E5733" s="219"/>
      <c r="F5733" s="233">
        <v>424</v>
      </c>
      <c r="G5733" s="493" t="s">
        <v>3637</v>
      </c>
      <c r="H5733" s="220"/>
      <c r="I5733" s="221"/>
      <c r="J5733" s="221">
        <f t="shared" si="412"/>
        <v>0</v>
      </c>
      <c r="K5733" s="221"/>
      <c r="L5733" s="221"/>
      <c r="M5733" s="221">
        <f t="shared" si="413"/>
        <v>0</v>
      </c>
      <c r="N5733" s="722"/>
      <c r="O5733" s="115"/>
      <c r="P5733" s="98"/>
      <c r="Q5733" s="98"/>
      <c r="R5733" s="98"/>
      <c r="S5733" s="98"/>
      <c r="T5733" s="98"/>
      <c r="U5733" s="98"/>
      <c r="V5733" s="98"/>
      <c r="W5733" s="98"/>
      <c r="X5733" s="98"/>
      <c r="Y5733" s="98"/>
      <c r="Z5733" s="98"/>
      <c r="AA5733" s="98"/>
      <c r="AB5733" s="98"/>
      <c r="AC5733" s="98"/>
    </row>
    <row r="5734" spans="1:29" s="80" customFormat="1" hidden="1" x14ac:dyDescent="0.25">
      <c r="A5734" s="217"/>
      <c r="B5734" s="217"/>
      <c r="C5734" s="218"/>
      <c r="D5734" s="217"/>
      <c r="E5734" s="219"/>
      <c r="F5734" s="233">
        <v>425</v>
      </c>
      <c r="G5734" s="493" t="s">
        <v>3751</v>
      </c>
      <c r="H5734" s="220"/>
      <c r="I5734" s="221"/>
      <c r="J5734" s="221">
        <f t="shared" si="412"/>
        <v>0</v>
      </c>
      <c r="K5734" s="221"/>
      <c r="L5734" s="221"/>
      <c r="M5734" s="221">
        <f t="shared" si="413"/>
        <v>0</v>
      </c>
      <c r="N5734" s="722"/>
      <c r="O5734" s="115"/>
      <c r="P5734" s="98"/>
      <c r="Q5734" s="98"/>
      <c r="R5734" s="98"/>
      <c r="S5734" s="98"/>
      <c r="T5734" s="98"/>
      <c r="U5734" s="98"/>
      <c r="V5734" s="98"/>
      <c r="W5734" s="98"/>
      <c r="X5734" s="98"/>
      <c r="Y5734" s="98"/>
      <c r="Z5734" s="98"/>
      <c r="AA5734" s="98"/>
      <c r="AB5734" s="98"/>
      <c r="AC5734" s="98"/>
    </row>
    <row r="5735" spans="1:29" s="80" customFormat="1" hidden="1" x14ac:dyDescent="0.25">
      <c r="A5735" s="217"/>
      <c r="B5735" s="217"/>
      <c r="C5735" s="218"/>
      <c r="D5735" s="217"/>
      <c r="E5735" s="219"/>
      <c r="F5735" s="233">
        <v>426</v>
      </c>
      <c r="G5735" s="493" t="s">
        <v>3638</v>
      </c>
      <c r="H5735" s="220"/>
      <c r="I5735" s="221"/>
      <c r="J5735" s="221">
        <f t="shared" si="412"/>
        <v>0</v>
      </c>
      <c r="K5735" s="221"/>
      <c r="L5735" s="221"/>
      <c r="M5735" s="221">
        <f t="shared" si="413"/>
        <v>0</v>
      </c>
      <c r="N5735" s="722"/>
      <c r="O5735" s="115"/>
      <c r="P5735" s="98"/>
      <c r="Q5735" s="98"/>
      <c r="R5735" s="98"/>
      <c r="S5735" s="98"/>
      <c r="T5735" s="98"/>
      <c r="U5735" s="98"/>
      <c r="V5735" s="98"/>
      <c r="W5735" s="98"/>
      <c r="X5735" s="98"/>
      <c r="Y5735" s="98"/>
      <c r="Z5735" s="98"/>
      <c r="AA5735" s="98"/>
      <c r="AB5735" s="98"/>
      <c r="AC5735" s="98"/>
    </row>
    <row r="5736" spans="1:29" s="80" customFormat="1" hidden="1" x14ac:dyDescent="0.25">
      <c r="A5736" s="217"/>
      <c r="B5736" s="217"/>
      <c r="C5736" s="218"/>
      <c r="D5736" s="217"/>
      <c r="E5736" s="219"/>
      <c r="F5736" s="233">
        <v>431</v>
      </c>
      <c r="G5736" s="493" t="s">
        <v>3752</v>
      </c>
      <c r="H5736" s="220"/>
      <c r="I5736" s="221"/>
      <c r="J5736" s="221">
        <f t="shared" si="412"/>
        <v>0</v>
      </c>
      <c r="K5736" s="221"/>
      <c r="L5736" s="221"/>
      <c r="M5736" s="221">
        <f t="shared" si="413"/>
        <v>0</v>
      </c>
      <c r="N5736" s="722"/>
      <c r="O5736" s="115"/>
      <c r="P5736" s="98"/>
      <c r="Q5736" s="98"/>
      <c r="R5736" s="98"/>
      <c r="S5736" s="98"/>
      <c r="T5736" s="98"/>
      <c r="U5736" s="98"/>
      <c r="V5736" s="98"/>
      <c r="W5736" s="98"/>
      <c r="X5736" s="98"/>
      <c r="Y5736" s="98"/>
      <c r="Z5736" s="98"/>
      <c r="AA5736" s="98"/>
      <c r="AB5736" s="98"/>
      <c r="AC5736" s="98"/>
    </row>
    <row r="5737" spans="1:29" s="80" customFormat="1" hidden="1" x14ac:dyDescent="0.25">
      <c r="A5737" s="217"/>
      <c r="B5737" s="217"/>
      <c r="C5737" s="218"/>
      <c r="D5737" s="217"/>
      <c r="E5737" s="219"/>
      <c r="F5737" s="233">
        <v>432</v>
      </c>
      <c r="G5737" s="493" t="s">
        <v>3753</v>
      </c>
      <c r="H5737" s="220"/>
      <c r="I5737" s="221"/>
      <c r="J5737" s="221">
        <f t="shared" si="412"/>
        <v>0</v>
      </c>
      <c r="K5737" s="221"/>
      <c r="L5737" s="221"/>
      <c r="M5737" s="221">
        <f t="shared" si="413"/>
        <v>0</v>
      </c>
      <c r="N5737" s="722"/>
      <c r="O5737" s="115"/>
      <c r="P5737" s="98"/>
      <c r="Q5737" s="98"/>
      <c r="R5737" s="98"/>
      <c r="S5737" s="98"/>
      <c r="T5737" s="98"/>
      <c r="U5737" s="98"/>
      <c r="V5737" s="98"/>
      <c r="W5737" s="98"/>
      <c r="X5737" s="98"/>
      <c r="Y5737" s="98"/>
      <c r="Z5737" s="98"/>
      <c r="AA5737" s="98"/>
      <c r="AB5737" s="98"/>
      <c r="AC5737" s="98"/>
    </row>
    <row r="5738" spans="1:29" s="80" customFormat="1" hidden="1" x14ac:dyDescent="0.25">
      <c r="A5738" s="217"/>
      <c r="B5738" s="217"/>
      <c r="C5738" s="218"/>
      <c r="D5738" s="217"/>
      <c r="E5738" s="219"/>
      <c r="F5738" s="233">
        <v>433</v>
      </c>
      <c r="G5738" s="493" t="s">
        <v>3754</v>
      </c>
      <c r="H5738" s="220"/>
      <c r="I5738" s="221"/>
      <c r="J5738" s="221">
        <f t="shared" si="412"/>
        <v>0</v>
      </c>
      <c r="K5738" s="221"/>
      <c r="L5738" s="221"/>
      <c r="M5738" s="221">
        <f t="shared" si="413"/>
        <v>0</v>
      </c>
      <c r="N5738" s="722"/>
      <c r="O5738" s="115"/>
      <c r="P5738" s="98"/>
      <c r="Q5738" s="98"/>
      <c r="R5738" s="98"/>
      <c r="S5738" s="98"/>
      <c r="T5738" s="98"/>
      <c r="U5738" s="98"/>
      <c r="V5738" s="98"/>
      <c r="W5738" s="98"/>
      <c r="X5738" s="98"/>
      <c r="Y5738" s="98"/>
      <c r="Z5738" s="98"/>
      <c r="AA5738" s="98"/>
      <c r="AB5738" s="98"/>
      <c r="AC5738" s="98"/>
    </row>
    <row r="5739" spans="1:29" s="80" customFormat="1" hidden="1" x14ac:dyDescent="0.25">
      <c r="A5739" s="217"/>
      <c r="B5739" s="217"/>
      <c r="C5739" s="218"/>
      <c r="D5739" s="217"/>
      <c r="E5739" s="219"/>
      <c r="F5739" s="233">
        <v>434</v>
      </c>
      <c r="G5739" s="493" t="s">
        <v>3755</v>
      </c>
      <c r="H5739" s="220"/>
      <c r="I5739" s="221"/>
      <c r="J5739" s="221">
        <f t="shared" si="412"/>
        <v>0</v>
      </c>
      <c r="K5739" s="221"/>
      <c r="L5739" s="221"/>
      <c r="M5739" s="221">
        <f t="shared" si="413"/>
        <v>0</v>
      </c>
      <c r="N5739" s="722"/>
      <c r="O5739" s="115"/>
      <c r="P5739" s="98"/>
      <c r="Q5739" s="98"/>
      <c r="R5739" s="98"/>
      <c r="S5739" s="98"/>
      <c r="T5739" s="98"/>
      <c r="U5739" s="98"/>
      <c r="V5739" s="98"/>
      <c r="W5739" s="98"/>
      <c r="X5739" s="98"/>
      <c r="Y5739" s="98"/>
      <c r="Z5739" s="98"/>
      <c r="AA5739" s="98"/>
      <c r="AB5739" s="98"/>
      <c r="AC5739" s="98"/>
    </row>
    <row r="5740" spans="1:29" s="80" customFormat="1" hidden="1" x14ac:dyDescent="0.25">
      <c r="A5740" s="217"/>
      <c r="B5740" s="217"/>
      <c r="C5740" s="218"/>
      <c r="D5740" s="217"/>
      <c r="E5740" s="219"/>
      <c r="F5740" s="233">
        <v>435</v>
      </c>
      <c r="G5740" s="493" t="s">
        <v>3639</v>
      </c>
      <c r="H5740" s="220"/>
      <c r="I5740" s="221"/>
      <c r="J5740" s="221">
        <f t="shared" si="412"/>
        <v>0</v>
      </c>
      <c r="K5740" s="221"/>
      <c r="L5740" s="221"/>
      <c r="M5740" s="221">
        <f t="shared" si="413"/>
        <v>0</v>
      </c>
      <c r="N5740" s="722"/>
      <c r="O5740" s="115"/>
      <c r="P5740" s="98"/>
      <c r="Q5740" s="98"/>
      <c r="R5740" s="98"/>
      <c r="S5740" s="98"/>
      <c r="T5740" s="98"/>
      <c r="U5740" s="98"/>
      <c r="V5740" s="98"/>
      <c r="W5740" s="98"/>
      <c r="X5740" s="98"/>
      <c r="Y5740" s="98"/>
      <c r="Z5740" s="98"/>
      <c r="AA5740" s="98"/>
      <c r="AB5740" s="98"/>
      <c r="AC5740" s="98"/>
    </row>
    <row r="5741" spans="1:29" s="80" customFormat="1" hidden="1" x14ac:dyDescent="0.25">
      <c r="A5741" s="217"/>
      <c r="B5741" s="217"/>
      <c r="C5741" s="218"/>
      <c r="D5741" s="217"/>
      <c r="E5741" s="219"/>
      <c r="F5741" s="233">
        <v>441</v>
      </c>
      <c r="G5741" s="493" t="s">
        <v>3756</v>
      </c>
      <c r="H5741" s="220"/>
      <c r="I5741" s="221"/>
      <c r="J5741" s="221">
        <f t="shared" si="412"/>
        <v>0</v>
      </c>
      <c r="K5741" s="221"/>
      <c r="L5741" s="221"/>
      <c r="M5741" s="221">
        <f t="shared" si="413"/>
        <v>0</v>
      </c>
      <c r="N5741" s="722"/>
      <c r="O5741" s="115"/>
      <c r="P5741" s="98"/>
      <c r="Q5741" s="98"/>
      <c r="R5741" s="98"/>
      <c r="S5741" s="98"/>
      <c r="T5741" s="98"/>
      <c r="U5741" s="98"/>
      <c r="V5741" s="98"/>
      <c r="W5741" s="98"/>
      <c r="X5741" s="98"/>
      <c r="Y5741" s="98"/>
      <c r="Z5741" s="98"/>
      <c r="AA5741" s="98"/>
      <c r="AB5741" s="98"/>
      <c r="AC5741" s="98"/>
    </row>
    <row r="5742" spans="1:29" s="80" customFormat="1" hidden="1" x14ac:dyDescent="0.25">
      <c r="A5742" s="217"/>
      <c r="B5742" s="217"/>
      <c r="C5742" s="218"/>
      <c r="D5742" s="217"/>
      <c r="E5742" s="219"/>
      <c r="F5742" s="233">
        <v>442</v>
      </c>
      <c r="G5742" s="493" t="s">
        <v>3757</v>
      </c>
      <c r="H5742" s="220"/>
      <c r="I5742" s="221"/>
      <c r="J5742" s="221">
        <f t="shared" si="412"/>
        <v>0</v>
      </c>
      <c r="K5742" s="221"/>
      <c r="L5742" s="221"/>
      <c r="M5742" s="221">
        <f t="shared" si="413"/>
        <v>0</v>
      </c>
      <c r="N5742" s="722"/>
      <c r="O5742" s="115"/>
      <c r="P5742" s="98"/>
      <c r="Q5742" s="98"/>
      <c r="R5742" s="98"/>
      <c r="S5742" s="98"/>
      <c r="T5742" s="98"/>
      <c r="U5742" s="98"/>
      <c r="V5742" s="98"/>
      <c r="W5742" s="98"/>
      <c r="X5742" s="98"/>
      <c r="Y5742" s="98"/>
      <c r="Z5742" s="98"/>
      <c r="AA5742" s="98"/>
      <c r="AB5742" s="98"/>
      <c r="AC5742" s="98"/>
    </row>
    <row r="5743" spans="1:29" s="80" customFormat="1" hidden="1" x14ac:dyDescent="0.25">
      <c r="A5743" s="217"/>
      <c r="B5743" s="217"/>
      <c r="C5743" s="218"/>
      <c r="D5743" s="217"/>
      <c r="E5743" s="219"/>
      <c r="F5743" s="233">
        <v>443</v>
      </c>
      <c r="G5743" s="493" t="s">
        <v>3640</v>
      </c>
      <c r="H5743" s="220"/>
      <c r="I5743" s="221"/>
      <c r="J5743" s="221">
        <f t="shared" si="412"/>
        <v>0</v>
      </c>
      <c r="K5743" s="221"/>
      <c r="L5743" s="221"/>
      <c r="M5743" s="221">
        <f t="shared" si="413"/>
        <v>0</v>
      </c>
      <c r="N5743" s="722"/>
      <c r="O5743" s="115"/>
      <c r="P5743" s="98"/>
      <c r="Q5743" s="98"/>
      <c r="R5743" s="98"/>
      <c r="S5743" s="98"/>
      <c r="T5743" s="98"/>
      <c r="U5743" s="98"/>
      <c r="V5743" s="98"/>
      <c r="W5743" s="98"/>
      <c r="X5743" s="98"/>
      <c r="Y5743" s="98"/>
      <c r="Z5743" s="98"/>
      <c r="AA5743" s="98"/>
      <c r="AB5743" s="98"/>
      <c r="AC5743" s="98"/>
    </row>
    <row r="5744" spans="1:29" s="80" customFormat="1" hidden="1" x14ac:dyDescent="0.25">
      <c r="A5744" s="217"/>
      <c r="B5744" s="217"/>
      <c r="C5744" s="218"/>
      <c r="D5744" s="217"/>
      <c r="E5744" s="219"/>
      <c r="F5744" s="233">
        <v>444</v>
      </c>
      <c r="G5744" s="493" t="s">
        <v>3641</v>
      </c>
      <c r="H5744" s="220"/>
      <c r="I5744" s="221"/>
      <c r="J5744" s="221">
        <f t="shared" si="412"/>
        <v>0</v>
      </c>
      <c r="K5744" s="221"/>
      <c r="L5744" s="221"/>
      <c r="M5744" s="221">
        <f t="shared" si="413"/>
        <v>0</v>
      </c>
      <c r="N5744" s="722"/>
      <c r="O5744" s="115"/>
      <c r="P5744" s="98"/>
      <c r="Q5744" s="98"/>
      <c r="R5744" s="98"/>
      <c r="S5744" s="98"/>
      <c r="T5744" s="98"/>
      <c r="U5744" s="98"/>
      <c r="V5744" s="98"/>
      <c r="W5744" s="98"/>
      <c r="X5744" s="98"/>
      <c r="Y5744" s="98"/>
      <c r="Z5744" s="98"/>
      <c r="AA5744" s="98"/>
      <c r="AB5744" s="98"/>
      <c r="AC5744" s="98"/>
    </row>
    <row r="5745" spans="1:29" s="80" customFormat="1" ht="30" hidden="1" x14ac:dyDescent="0.25">
      <c r="A5745" s="217"/>
      <c r="B5745" s="217"/>
      <c r="C5745" s="218"/>
      <c r="D5745" s="217"/>
      <c r="E5745" s="219"/>
      <c r="F5745" s="233">
        <v>4511</v>
      </c>
      <c r="G5745" s="495" t="s">
        <v>1675</v>
      </c>
      <c r="H5745" s="220"/>
      <c r="I5745" s="221"/>
      <c r="J5745" s="221">
        <f t="shared" si="412"/>
        <v>0</v>
      </c>
      <c r="K5745" s="221"/>
      <c r="L5745" s="221"/>
      <c r="M5745" s="221">
        <f t="shared" si="413"/>
        <v>0</v>
      </c>
      <c r="N5745" s="722"/>
      <c r="O5745" s="115"/>
      <c r="P5745" s="98"/>
      <c r="Q5745" s="98"/>
      <c r="R5745" s="98"/>
      <c r="S5745" s="98"/>
      <c r="T5745" s="98"/>
      <c r="U5745" s="98"/>
      <c r="V5745" s="98"/>
      <c r="W5745" s="98"/>
      <c r="X5745" s="98"/>
      <c r="Y5745" s="98"/>
      <c r="Z5745" s="98"/>
      <c r="AA5745" s="98"/>
      <c r="AB5745" s="98"/>
      <c r="AC5745" s="98"/>
    </row>
    <row r="5746" spans="1:29" s="80" customFormat="1" ht="30" hidden="1" x14ac:dyDescent="0.25">
      <c r="A5746" s="217"/>
      <c r="B5746" s="217"/>
      <c r="C5746" s="218"/>
      <c r="D5746" s="217"/>
      <c r="E5746" s="219"/>
      <c r="F5746" s="233">
        <v>4512</v>
      </c>
      <c r="G5746" s="495" t="s">
        <v>1684</v>
      </c>
      <c r="H5746" s="220"/>
      <c r="I5746" s="221"/>
      <c r="J5746" s="221">
        <f t="shared" si="412"/>
        <v>0</v>
      </c>
      <c r="K5746" s="221"/>
      <c r="L5746" s="221"/>
      <c r="M5746" s="221">
        <f t="shared" si="413"/>
        <v>0</v>
      </c>
      <c r="N5746" s="722"/>
      <c r="O5746" s="115"/>
      <c r="P5746" s="98"/>
      <c r="Q5746" s="98"/>
      <c r="R5746" s="98"/>
      <c r="S5746" s="98"/>
      <c r="T5746" s="98"/>
      <c r="U5746" s="98"/>
      <c r="V5746" s="98"/>
      <c r="W5746" s="98"/>
      <c r="X5746" s="98"/>
      <c r="Y5746" s="98"/>
      <c r="Z5746" s="98"/>
      <c r="AA5746" s="98"/>
      <c r="AB5746" s="98"/>
      <c r="AC5746" s="98"/>
    </row>
    <row r="5747" spans="1:29" s="80" customFormat="1" hidden="1" x14ac:dyDescent="0.25">
      <c r="A5747" s="217"/>
      <c r="B5747" s="217"/>
      <c r="C5747" s="218"/>
      <c r="D5747" s="217"/>
      <c r="E5747" s="219"/>
      <c r="F5747" s="233">
        <v>452</v>
      </c>
      <c r="G5747" s="493" t="s">
        <v>3758</v>
      </c>
      <c r="H5747" s="220"/>
      <c r="I5747" s="221"/>
      <c r="J5747" s="221">
        <f t="shared" si="412"/>
        <v>0</v>
      </c>
      <c r="K5747" s="221"/>
      <c r="L5747" s="221"/>
      <c r="M5747" s="221">
        <f t="shared" si="413"/>
        <v>0</v>
      </c>
      <c r="N5747" s="722"/>
      <c r="O5747" s="115"/>
      <c r="P5747" s="98"/>
      <c r="Q5747" s="98"/>
      <c r="R5747" s="98"/>
      <c r="S5747" s="98"/>
      <c r="T5747" s="98"/>
      <c r="U5747" s="98"/>
      <c r="V5747" s="98"/>
      <c r="W5747" s="98"/>
      <c r="X5747" s="98"/>
      <c r="Y5747" s="98"/>
      <c r="Z5747" s="98"/>
      <c r="AA5747" s="98"/>
      <c r="AB5747" s="98"/>
      <c r="AC5747" s="98"/>
    </row>
    <row r="5748" spans="1:29" s="80" customFormat="1" hidden="1" x14ac:dyDescent="0.25">
      <c r="A5748" s="217"/>
      <c r="B5748" s="217"/>
      <c r="C5748" s="218"/>
      <c r="D5748" s="217"/>
      <c r="E5748" s="219"/>
      <c r="F5748" s="233">
        <v>453</v>
      </c>
      <c r="G5748" s="493" t="s">
        <v>3759</v>
      </c>
      <c r="H5748" s="220"/>
      <c r="I5748" s="221"/>
      <c r="J5748" s="221">
        <f t="shared" si="412"/>
        <v>0</v>
      </c>
      <c r="K5748" s="221"/>
      <c r="L5748" s="221"/>
      <c r="M5748" s="221">
        <f t="shared" si="413"/>
        <v>0</v>
      </c>
      <c r="N5748" s="722"/>
      <c r="O5748" s="115"/>
      <c r="P5748" s="98"/>
      <c r="Q5748" s="98"/>
      <c r="R5748" s="98"/>
      <c r="S5748" s="98"/>
      <c r="T5748" s="98"/>
      <c r="U5748" s="98"/>
      <c r="V5748" s="98"/>
      <c r="W5748" s="98"/>
      <c r="X5748" s="98"/>
      <c r="Y5748" s="98"/>
      <c r="Z5748" s="98"/>
      <c r="AA5748" s="98"/>
      <c r="AB5748" s="98"/>
      <c r="AC5748" s="98"/>
    </row>
    <row r="5749" spans="1:29" s="80" customFormat="1" hidden="1" x14ac:dyDescent="0.25">
      <c r="A5749" s="217"/>
      <c r="B5749" s="217"/>
      <c r="C5749" s="218"/>
      <c r="D5749" s="217"/>
      <c r="E5749" s="219"/>
      <c r="F5749" s="233">
        <v>454</v>
      </c>
      <c r="G5749" s="493" t="s">
        <v>3642</v>
      </c>
      <c r="H5749" s="220"/>
      <c r="I5749" s="221"/>
      <c r="J5749" s="221">
        <f t="shared" si="412"/>
        <v>0</v>
      </c>
      <c r="K5749" s="221"/>
      <c r="L5749" s="221"/>
      <c r="M5749" s="221">
        <f t="shared" si="413"/>
        <v>0</v>
      </c>
      <c r="N5749" s="722"/>
      <c r="O5749" s="115"/>
      <c r="P5749" s="98"/>
      <c r="Q5749" s="98"/>
      <c r="R5749" s="98"/>
      <c r="S5749" s="98"/>
      <c r="T5749" s="98"/>
      <c r="U5749" s="98"/>
      <c r="V5749" s="98"/>
      <c r="W5749" s="98"/>
      <c r="X5749" s="98"/>
      <c r="Y5749" s="98"/>
      <c r="Z5749" s="98"/>
      <c r="AA5749" s="98"/>
      <c r="AB5749" s="98"/>
      <c r="AC5749" s="98"/>
    </row>
    <row r="5750" spans="1:29" s="80" customFormat="1" hidden="1" x14ac:dyDescent="0.25">
      <c r="A5750" s="217"/>
      <c r="B5750" s="217"/>
      <c r="C5750" s="218"/>
      <c r="D5750" s="217"/>
      <c r="E5750" s="219"/>
      <c r="F5750" s="233">
        <v>461</v>
      </c>
      <c r="G5750" s="493" t="s">
        <v>3740</v>
      </c>
      <c r="H5750" s="220"/>
      <c r="I5750" s="221"/>
      <c r="J5750" s="221">
        <f t="shared" si="412"/>
        <v>0</v>
      </c>
      <c r="K5750" s="221"/>
      <c r="L5750" s="221"/>
      <c r="M5750" s="221">
        <f t="shared" si="413"/>
        <v>0</v>
      </c>
      <c r="N5750" s="722"/>
      <c r="O5750" s="115"/>
      <c r="P5750" s="98"/>
      <c r="Q5750" s="98"/>
      <c r="R5750" s="98"/>
      <c r="S5750" s="98"/>
      <c r="T5750" s="98"/>
      <c r="U5750" s="98"/>
      <c r="V5750" s="98"/>
      <c r="W5750" s="98"/>
      <c r="X5750" s="98"/>
      <c r="Y5750" s="98"/>
      <c r="Z5750" s="98"/>
      <c r="AA5750" s="98"/>
      <c r="AB5750" s="98"/>
      <c r="AC5750" s="98"/>
    </row>
    <row r="5751" spans="1:29" s="80" customFormat="1" hidden="1" x14ac:dyDescent="0.25">
      <c r="A5751" s="217"/>
      <c r="B5751" s="217"/>
      <c r="C5751" s="218"/>
      <c r="D5751" s="217"/>
      <c r="E5751" s="219"/>
      <c r="F5751" s="233">
        <v>462</v>
      </c>
      <c r="G5751" s="493" t="s">
        <v>3643</v>
      </c>
      <c r="H5751" s="220"/>
      <c r="I5751" s="221"/>
      <c r="J5751" s="221">
        <f t="shared" si="412"/>
        <v>0</v>
      </c>
      <c r="K5751" s="221"/>
      <c r="L5751" s="221"/>
      <c r="M5751" s="221">
        <f t="shared" si="413"/>
        <v>0</v>
      </c>
      <c r="N5751" s="722"/>
      <c r="O5751" s="115"/>
      <c r="P5751" s="98"/>
      <c r="Q5751" s="98"/>
      <c r="R5751" s="98"/>
      <c r="S5751" s="98"/>
      <c r="T5751" s="98"/>
      <c r="U5751" s="98"/>
      <c r="V5751" s="98"/>
      <c r="W5751" s="98"/>
      <c r="X5751" s="98"/>
      <c r="Y5751" s="98"/>
      <c r="Z5751" s="98"/>
      <c r="AA5751" s="98"/>
      <c r="AB5751" s="98"/>
      <c r="AC5751" s="98"/>
    </row>
    <row r="5752" spans="1:29" s="80" customFormat="1" x14ac:dyDescent="0.25">
      <c r="A5752" s="217"/>
      <c r="B5752" s="217"/>
      <c r="C5752" s="218"/>
      <c r="D5752" s="217"/>
      <c r="E5752" s="219">
        <v>118</v>
      </c>
      <c r="F5752" s="233">
        <v>463</v>
      </c>
      <c r="G5752" s="493" t="s">
        <v>3644</v>
      </c>
      <c r="H5752" s="220">
        <v>39988500</v>
      </c>
      <c r="I5752" s="221"/>
      <c r="J5752" s="221">
        <f t="shared" si="412"/>
        <v>39988500</v>
      </c>
      <c r="K5752" s="221">
        <v>12863498</v>
      </c>
      <c r="L5752" s="221"/>
      <c r="M5752" s="221">
        <f t="shared" si="413"/>
        <v>12863498</v>
      </c>
      <c r="N5752" s="722"/>
      <c r="O5752" s="115"/>
      <c r="P5752" s="98"/>
      <c r="Q5752" s="98"/>
      <c r="R5752" s="98"/>
      <c r="S5752" s="98"/>
      <c r="T5752" s="98"/>
      <c r="U5752" s="98"/>
      <c r="V5752" s="98"/>
      <c r="W5752" s="98"/>
      <c r="X5752" s="98"/>
      <c r="Y5752" s="98"/>
      <c r="Z5752" s="98"/>
      <c r="AA5752" s="98"/>
      <c r="AB5752" s="98"/>
      <c r="AC5752" s="98"/>
    </row>
    <row r="5753" spans="1:29" s="80" customFormat="1" hidden="1" x14ac:dyDescent="0.25">
      <c r="A5753" s="217"/>
      <c r="B5753" s="217"/>
      <c r="C5753" s="218"/>
      <c r="D5753" s="217"/>
      <c r="E5753" s="219"/>
      <c r="F5753" s="233">
        <v>4632</v>
      </c>
      <c r="G5753" s="493" t="s">
        <v>3645</v>
      </c>
      <c r="H5753" s="220">
        <v>0</v>
      </c>
      <c r="I5753" s="221"/>
      <c r="J5753" s="221">
        <f t="shared" si="412"/>
        <v>0</v>
      </c>
      <c r="K5753" s="221">
        <v>0</v>
      </c>
      <c r="L5753" s="221"/>
      <c r="M5753" s="221">
        <f t="shared" si="413"/>
        <v>0</v>
      </c>
      <c r="N5753" s="722"/>
      <c r="O5753" s="115"/>
      <c r="P5753" s="98"/>
      <c r="Q5753" s="98"/>
      <c r="R5753" s="98"/>
      <c r="S5753" s="98"/>
      <c r="T5753" s="98"/>
      <c r="U5753" s="98"/>
      <c r="V5753" s="98"/>
      <c r="W5753" s="98"/>
      <c r="X5753" s="98"/>
      <c r="Y5753" s="98"/>
      <c r="Z5753" s="98"/>
      <c r="AA5753" s="98"/>
      <c r="AB5753" s="98"/>
      <c r="AC5753" s="98"/>
    </row>
    <row r="5754" spans="1:29" s="80" customFormat="1" ht="30" hidden="1" x14ac:dyDescent="0.25">
      <c r="A5754" s="217"/>
      <c r="B5754" s="217"/>
      <c r="C5754" s="218"/>
      <c r="D5754" s="217"/>
      <c r="E5754" s="219"/>
      <c r="F5754" s="233">
        <v>464</v>
      </c>
      <c r="G5754" s="493" t="s">
        <v>3646</v>
      </c>
      <c r="H5754" s="220"/>
      <c r="I5754" s="221"/>
      <c r="J5754" s="221">
        <f t="shared" si="412"/>
        <v>0</v>
      </c>
      <c r="K5754" s="221"/>
      <c r="L5754" s="221"/>
      <c r="M5754" s="221">
        <f t="shared" si="413"/>
        <v>0</v>
      </c>
      <c r="N5754" s="722"/>
      <c r="O5754" s="115"/>
      <c r="P5754" s="98"/>
      <c r="Q5754" s="98"/>
      <c r="R5754" s="98"/>
      <c r="S5754" s="98"/>
      <c r="T5754" s="98"/>
      <c r="U5754" s="98"/>
      <c r="V5754" s="98"/>
      <c r="W5754" s="98"/>
      <c r="X5754" s="98"/>
      <c r="Y5754" s="98"/>
      <c r="Z5754" s="98"/>
      <c r="AA5754" s="98"/>
      <c r="AB5754" s="98"/>
      <c r="AC5754" s="98"/>
    </row>
    <row r="5755" spans="1:29" s="80" customFormat="1" hidden="1" x14ac:dyDescent="0.25">
      <c r="A5755" s="217"/>
      <c r="B5755" s="217"/>
      <c r="C5755" s="218"/>
      <c r="D5755" s="217"/>
      <c r="E5755" s="219"/>
      <c r="F5755" s="233">
        <v>465</v>
      </c>
      <c r="G5755" s="493" t="s">
        <v>3741</v>
      </c>
      <c r="H5755" s="220"/>
      <c r="I5755" s="221"/>
      <c r="J5755" s="221">
        <f t="shared" si="412"/>
        <v>0</v>
      </c>
      <c r="K5755" s="221"/>
      <c r="L5755" s="221"/>
      <c r="M5755" s="221">
        <f t="shared" si="413"/>
        <v>0</v>
      </c>
      <c r="N5755" s="722"/>
      <c r="O5755" s="115"/>
      <c r="P5755" s="98"/>
      <c r="Q5755" s="98"/>
      <c r="R5755" s="98"/>
      <c r="S5755" s="98"/>
      <c r="T5755" s="98"/>
      <c r="U5755" s="98"/>
      <c r="V5755" s="98"/>
      <c r="W5755" s="98"/>
      <c r="X5755" s="98"/>
      <c r="Y5755" s="98"/>
      <c r="Z5755" s="98"/>
      <c r="AA5755" s="98"/>
      <c r="AB5755" s="98"/>
      <c r="AC5755" s="98"/>
    </row>
    <row r="5756" spans="1:29" s="80" customFormat="1" hidden="1" x14ac:dyDescent="0.25">
      <c r="A5756" s="217"/>
      <c r="B5756" s="217"/>
      <c r="C5756" s="218"/>
      <c r="D5756" s="217"/>
      <c r="E5756" s="219"/>
      <c r="F5756" s="233">
        <v>472</v>
      </c>
      <c r="G5756" s="493" t="s">
        <v>3647</v>
      </c>
      <c r="H5756" s="220"/>
      <c r="I5756" s="221"/>
      <c r="J5756" s="221">
        <f t="shared" si="412"/>
        <v>0</v>
      </c>
      <c r="K5756" s="221"/>
      <c r="L5756" s="221"/>
      <c r="M5756" s="221">
        <f t="shared" si="413"/>
        <v>0</v>
      </c>
      <c r="N5756" s="722"/>
      <c r="O5756" s="115"/>
      <c r="P5756" s="98"/>
      <c r="Q5756" s="98"/>
      <c r="R5756" s="98"/>
      <c r="S5756" s="98"/>
      <c r="T5756" s="98"/>
      <c r="U5756" s="98"/>
      <c r="V5756" s="98"/>
      <c r="W5756" s="98"/>
      <c r="X5756" s="98"/>
      <c r="Y5756" s="98"/>
      <c r="Z5756" s="98"/>
      <c r="AA5756" s="98"/>
      <c r="AB5756" s="98"/>
      <c r="AC5756" s="98"/>
    </row>
    <row r="5757" spans="1:29" s="80" customFormat="1" hidden="1" x14ac:dyDescent="0.25">
      <c r="A5757" s="217"/>
      <c r="B5757" s="217"/>
      <c r="C5757" s="218"/>
      <c r="D5757" s="217"/>
      <c r="E5757" s="219"/>
      <c r="F5757" s="233">
        <v>481</v>
      </c>
      <c r="G5757" s="493" t="s">
        <v>3760</v>
      </c>
      <c r="H5757" s="220"/>
      <c r="I5757" s="221"/>
      <c r="J5757" s="221">
        <f t="shared" si="412"/>
        <v>0</v>
      </c>
      <c r="K5757" s="221"/>
      <c r="L5757" s="221"/>
      <c r="M5757" s="221">
        <f t="shared" si="413"/>
        <v>0</v>
      </c>
      <c r="N5757" s="722"/>
      <c r="O5757" s="115"/>
      <c r="P5757" s="98"/>
      <c r="Q5757" s="98"/>
      <c r="R5757" s="98"/>
      <c r="S5757" s="98"/>
      <c r="T5757" s="98"/>
      <c r="U5757" s="98"/>
      <c r="V5757" s="98"/>
      <c r="W5757" s="98"/>
      <c r="X5757" s="98"/>
      <c r="Y5757" s="98"/>
      <c r="Z5757" s="98"/>
      <c r="AA5757" s="98"/>
      <c r="AB5757" s="98"/>
      <c r="AC5757" s="98"/>
    </row>
    <row r="5758" spans="1:29" s="80" customFormat="1" hidden="1" x14ac:dyDescent="0.25">
      <c r="A5758" s="217"/>
      <c r="B5758" s="217"/>
      <c r="C5758" s="218"/>
      <c r="D5758" s="217"/>
      <c r="E5758" s="219"/>
      <c r="F5758" s="233">
        <v>482</v>
      </c>
      <c r="G5758" s="493" t="s">
        <v>3761</v>
      </c>
      <c r="H5758" s="220"/>
      <c r="I5758" s="221"/>
      <c r="J5758" s="221">
        <f t="shared" si="412"/>
        <v>0</v>
      </c>
      <c r="K5758" s="221"/>
      <c r="L5758" s="221"/>
      <c r="M5758" s="221">
        <f t="shared" si="413"/>
        <v>0</v>
      </c>
      <c r="N5758" s="722"/>
      <c r="O5758" s="115"/>
      <c r="P5758" s="98"/>
      <c r="Q5758" s="98"/>
      <c r="R5758" s="98"/>
      <c r="S5758" s="98"/>
      <c r="T5758" s="98"/>
      <c r="U5758" s="98"/>
      <c r="V5758" s="98"/>
      <c r="W5758" s="98"/>
      <c r="X5758" s="98"/>
      <c r="Y5758" s="98"/>
      <c r="Z5758" s="98"/>
      <c r="AA5758" s="98"/>
      <c r="AB5758" s="98"/>
      <c r="AC5758" s="98"/>
    </row>
    <row r="5759" spans="1:29" s="80" customFormat="1" hidden="1" x14ac:dyDescent="0.25">
      <c r="A5759" s="217"/>
      <c r="B5759" s="217"/>
      <c r="C5759" s="218"/>
      <c r="D5759" s="217"/>
      <c r="E5759" s="219"/>
      <c r="F5759" s="233">
        <v>483</v>
      </c>
      <c r="G5759" s="493" t="s">
        <v>3762</v>
      </c>
      <c r="H5759" s="220"/>
      <c r="I5759" s="221"/>
      <c r="J5759" s="221">
        <f t="shared" si="412"/>
        <v>0</v>
      </c>
      <c r="K5759" s="221"/>
      <c r="L5759" s="221"/>
      <c r="M5759" s="221">
        <f t="shared" si="413"/>
        <v>0</v>
      </c>
      <c r="N5759" s="722"/>
      <c r="O5759" s="115"/>
      <c r="P5759" s="98"/>
      <c r="Q5759" s="98"/>
      <c r="R5759" s="98"/>
      <c r="S5759" s="98"/>
      <c r="T5759" s="98"/>
      <c r="U5759" s="98"/>
      <c r="V5759" s="98"/>
      <c r="W5759" s="98"/>
      <c r="X5759" s="98"/>
      <c r="Y5759" s="98"/>
      <c r="Z5759" s="98"/>
      <c r="AA5759" s="98"/>
      <c r="AB5759" s="98"/>
      <c r="AC5759" s="98"/>
    </row>
    <row r="5760" spans="1:29" s="80" customFormat="1" ht="30" hidden="1" x14ac:dyDescent="0.25">
      <c r="A5760" s="217"/>
      <c r="B5760" s="217"/>
      <c r="C5760" s="218"/>
      <c r="D5760" s="217"/>
      <c r="E5760" s="219"/>
      <c r="F5760" s="233">
        <v>484</v>
      </c>
      <c r="G5760" s="493" t="s">
        <v>3763</v>
      </c>
      <c r="H5760" s="220"/>
      <c r="I5760" s="221"/>
      <c r="J5760" s="221">
        <f t="shared" si="412"/>
        <v>0</v>
      </c>
      <c r="K5760" s="221"/>
      <c r="L5760" s="221"/>
      <c r="M5760" s="221">
        <f t="shared" si="413"/>
        <v>0</v>
      </c>
      <c r="N5760" s="722"/>
      <c r="O5760" s="115"/>
      <c r="P5760" s="98"/>
      <c r="Q5760" s="98"/>
      <c r="R5760" s="98"/>
      <c r="S5760" s="98"/>
      <c r="T5760" s="98"/>
      <c r="U5760" s="98"/>
      <c r="V5760" s="98"/>
      <c r="W5760" s="98"/>
      <c r="X5760" s="98"/>
      <c r="Y5760" s="98"/>
      <c r="Z5760" s="98"/>
      <c r="AA5760" s="98"/>
      <c r="AB5760" s="98"/>
      <c r="AC5760" s="98"/>
    </row>
    <row r="5761" spans="1:29" s="80" customFormat="1" ht="30" hidden="1" x14ac:dyDescent="0.25">
      <c r="A5761" s="217"/>
      <c r="B5761" s="217"/>
      <c r="C5761" s="218"/>
      <c r="D5761" s="217"/>
      <c r="E5761" s="219"/>
      <c r="F5761" s="233">
        <v>485</v>
      </c>
      <c r="G5761" s="493" t="s">
        <v>3764</v>
      </c>
      <c r="H5761" s="220"/>
      <c r="I5761" s="221"/>
      <c r="J5761" s="221">
        <f t="shared" si="412"/>
        <v>0</v>
      </c>
      <c r="K5761" s="221"/>
      <c r="L5761" s="221"/>
      <c r="M5761" s="221">
        <f t="shared" si="413"/>
        <v>0</v>
      </c>
      <c r="N5761" s="722"/>
      <c r="O5761" s="115"/>
      <c r="P5761" s="98"/>
      <c r="Q5761" s="98"/>
      <c r="R5761" s="98"/>
      <c r="S5761" s="98"/>
      <c r="T5761" s="98"/>
      <c r="U5761" s="98"/>
      <c r="V5761" s="98"/>
      <c r="W5761" s="98"/>
      <c r="X5761" s="98"/>
      <c r="Y5761" s="98"/>
      <c r="Z5761" s="98"/>
      <c r="AA5761" s="98"/>
      <c r="AB5761" s="98"/>
      <c r="AC5761" s="98"/>
    </row>
    <row r="5762" spans="1:29" s="80" customFormat="1" ht="30" hidden="1" x14ac:dyDescent="0.25">
      <c r="A5762" s="217"/>
      <c r="B5762" s="217"/>
      <c r="C5762" s="218"/>
      <c r="D5762" s="217"/>
      <c r="E5762" s="219"/>
      <c r="F5762" s="233">
        <v>489</v>
      </c>
      <c r="G5762" s="493" t="s">
        <v>3648</v>
      </c>
      <c r="H5762" s="220"/>
      <c r="I5762" s="221"/>
      <c r="J5762" s="221">
        <f t="shared" si="412"/>
        <v>0</v>
      </c>
      <c r="K5762" s="221"/>
      <c r="L5762" s="221"/>
      <c r="M5762" s="221">
        <f t="shared" si="413"/>
        <v>0</v>
      </c>
      <c r="N5762" s="722"/>
      <c r="O5762" s="115"/>
      <c r="P5762" s="98"/>
      <c r="Q5762" s="98"/>
      <c r="R5762" s="98"/>
      <c r="S5762" s="98"/>
      <c r="T5762" s="98"/>
      <c r="U5762" s="98"/>
      <c r="V5762" s="98"/>
      <c r="W5762" s="98"/>
      <c r="X5762" s="98"/>
      <c r="Y5762" s="98"/>
      <c r="Z5762" s="98"/>
      <c r="AA5762" s="98"/>
      <c r="AB5762" s="98"/>
      <c r="AC5762" s="98"/>
    </row>
    <row r="5763" spans="1:29" s="80" customFormat="1" ht="30" hidden="1" x14ac:dyDescent="0.25">
      <c r="A5763" s="217"/>
      <c r="B5763" s="217"/>
      <c r="C5763" s="218"/>
      <c r="D5763" s="217"/>
      <c r="E5763" s="219"/>
      <c r="F5763" s="233">
        <v>494</v>
      </c>
      <c r="G5763" s="493" t="s">
        <v>3742</v>
      </c>
      <c r="H5763" s="220"/>
      <c r="I5763" s="221"/>
      <c r="J5763" s="221">
        <f t="shared" si="412"/>
        <v>0</v>
      </c>
      <c r="K5763" s="221"/>
      <c r="L5763" s="221"/>
      <c r="M5763" s="221">
        <f t="shared" si="413"/>
        <v>0</v>
      </c>
      <c r="N5763" s="722"/>
      <c r="O5763" s="115"/>
      <c r="P5763" s="98"/>
      <c r="Q5763" s="98"/>
      <c r="R5763" s="98"/>
      <c r="S5763" s="98"/>
      <c r="T5763" s="98"/>
      <c r="U5763" s="98"/>
      <c r="V5763" s="98"/>
      <c r="W5763" s="98"/>
      <c r="X5763" s="98"/>
      <c r="Y5763" s="98"/>
      <c r="Z5763" s="98"/>
      <c r="AA5763" s="98"/>
      <c r="AB5763" s="98"/>
      <c r="AC5763" s="98"/>
    </row>
    <row r="5764" spans="1:29" s="80" customFormat="1" ht="30" hidden="1" x14ac:dyDescent="0.25">
      <c r="A5764" s="217"/>
      <c r="B5764" s="217"/>
      <c r="C5764" s="218"/>
      <c r="D5764" s="217"/>
      <c r="E5764" s="219"/>
      <c r="F5764" s="233">
        <v>495</v>
      </c>
      <c r="G5764" s="493" t="s">
        <v>3743</v>
      </c>
      <c r="H5764" s="220"/>
      <c r="I5764" s="221"/>
      <c r="J5764" s="221">
        <f t="shared" si="412"/>
        <v>0</v>
      </c>
      <c r="K5764" s="221"/>
      <c r="L5764" s="221"/>
      <c r="M5764" s="221">
        <f t="shared" si="413"/>
        <v>0</v>
      </c>
      <c r="N5764" s="722"/>
      <c r="O5764" s="115"/>
      <c r="P5764" s="98"/>
      <c r="Q5764" s="98"/>
      <c r="R5764" s="98"/>
      <c r="S5764" s="98"/>
      <c r="T5764" s="98"/>
      <c r="U5764" s="98"/>
      <c r="V5764" s="98"/>
      <c r="W5764" s="98"/>
      <c r="X5764" s="98"/>
      <c r="Y5764" s="98"/>
      <c r="Z5764" s="98"/>
      <c r="AA5764" s="98"/>
      <c r="AB5764" s="98"/>
      <c r="AC5764" s="98"/>
    </row>
    <row r="5765" spans="1:29" s="80" customFormat="1" ht="30" hidden="1" x14ac:dyDescent="0.25">
      <c r="A5765" s="217"/>
      <c r="B5765" s="217"/>
      <c r="C5765" s="218"/>
      <c r="D5765" s="217"/>
      <c r="E5765" s="219"/>
      <c r="F5765" s="233">
        <v>496</v>
      </c>
      <c r="G5765" s="493" t="s">
        <v>3744</v>
      </c>
      <c r="H5765" s="220"/>
      <c r="I5765" s="221"/>
      <c r="J5765" s="221">
        <f t="shared" si="412"/>
        <v>0</v>
      </c>
      <c r="K5765" s="221"/>
      <c r="L5765" s="221"/>
      <c r="M5765" s="221">
        <f t="shared" si="413"/>
        <v>0</v>
      </c>
      <c r="N5765" s="722"/>
      <c r="O5765" s="115"/>
      <c r="P5765" s="98"/>
      <c r="Q5765" s="98"/>
      <c r="R5765" s="98"/>
      <c r="S5765" s="98"/>
      <c r="T5765" s="98"/>
      <c r="U5765" s="98"/>
      <c r="V5765" s="98"/>
      <c r="W5765" s="98"/>
      <c r="X5765" s="98"/>
      <c r="Y5765" s="98"/>
      <c r="Z5765" s="98"/>
      <c r="AA5765" s="98"/>
      <c r="AB5765" s="98"/>
      <c r="AC5765" s="98"/>
    </row>
    <row r="5766" spans="1:29" s="80" customFormat="1" ht="30" hidden="1" x14ac:dyDescent="0.25">
      <c r="A5766" s="217"/>
      <c r="B5766" s="217"/>
      <c r="C5766" s="218"/>
      <c r="D5766" s="217"/>
      <c r="E5766" s="219"/>
      <c r="F5766" s="233">
        <v>499</v>
      </c>
      <c r="G5766" s="493" t="s">
        <v>3745</v>
      </c>
      <c r="H5766" s="220"/>
      <c r="I5766" s="221"/>
      <c r="J5766" s="221">
        <f t="shared" si="412"/>
        <v>0</v>
      </c>
      <c r="K5766" s="221"/>
      <c r="L5766" s="221"/>
      <c r="M5766" s="221">
        <f t="shared" si="413"/>
        <v>0</v>
      </c>
      <c r="N5766" s="722"/>
      <c r="O5766" s="115"/>
      <c r="P5766" s="98"/>
      <c r="Q5766" s="98"/>
      <c r="R5766" s="98"/>
      <c r="S5766" s="98"/>
      <c r="T5766" s="98"/>
      <c r="U5766" s="98"/>
      <c r="V5766" s="98"/>
      <c r="W5766" s="98"/>
      <c r="X5766" s="98"/>
      <c r="Y5766" s="98"/>
      <c r="Z5766" s="98"/>
      <c r="AA5766" s="98"/>
      <c r="AB5766" s="98"/>
      <c r="AC5766" s="98"/>
    </row>
    <row r="5767" spans="1:29" s="80" customFormat="1" hidden="1" x14ac:dyDescent="0.25">
      <c r="A5767" s="217"/>
      <c r="B5767" s="217"/>
      <c r="C5767" s="218"/>
      <c r="D5767" s="217"/>
      <c r="E5767" s="219"/>
      <c r="F5767" s="233">
        <v>511</v>
      </c>
      <c r="G5767" s="493" t="s">
        <v>3765</v>
      </c>
      <c r="H5767" s="220"/>
      <c r="I5767" s="221"/>
      <c r="J5767" s="221">
        <f t="shared" si="412"/>
        <v>0</v>
      </c>
      <c r="K5767" s="221"/>
      <c r="L5767" s="221"/>
      <c r="M5767" s="221">
        <f t="shared" si="413"/>
        <v>0</v>
      </c>
      <c r="N5767" s="722"/>
      <c r="O5767" s="115"/>
      <c r="P5767" s="98"/>
      <c r="Q5767" s="98"/>
      <c r="R5767" s="98"/>
      <c r="S5767" s="98"/>
      <c r="T5767" s="98"/>
      <c r="U5767" s="98"/>
      <c r="V5767" s="98"/>
      <c r="W5767" s="98"/>
      <c r="X5767" s="98"/>
      <c r="Y5767" s="98"/>
      <c r="Z5767" s="98"/>
      <c r="AA5767" s="98"/>
      <c r="AB5767" s="98"/>
      <c r="AC5767" s="98"/>
    </row>
    <row r="5768" spans="1:29" s="80" customFormat="1" hidden="1" x14ac:dyDescent="0.25">
      <c r="A5768" s="217"/>
      <c r="B5768" s="217"/>
      <c r="C5768" s="218"/>
      <c r="D5768" s="217"/>
      <c r="E5768" s="219"/>
      <c r="F5768" s="233">
        <v>512</v>
      </c>
      <c r="G5768" s="493" t="s">
        <v>3766</v>
      </c>
      <c r="H5768" s="220"/>
      <c r="I5768" s="221"/>
      <c r="J5768" s="221">
        <f t="shared" si="412"/>
        <v>0</v>
      </c>
      <c r="K5768" s="221"/>
      <c r="L5768" s="221"/>
      <c r="M5768" s="221">
        <f t="shared" si="413"/>
        <v>0</v>
      </c>
      <c r="N5768" s="722"/>
      <c r="O5768" s="115"/>
      <c r="P5768" s="98"/>
      <c r="Q5768" s="98"/>
      <c r="R5768" s="98"/>
      <c r="S5768" s="98"/>
      <c r="T5768" s="98"/>
      <c r="U5768" s="98"/>
      <c r="V5768" s="98"/>
      <c r="W5768" s="98"/>
      <c r="X5768" s="98"/>
      <c r="Y5768" s="98"/>
      <c r="Z5768" s="98"/>
      <c r="AA5768" s="98"/>
      <c r="AB5768" s="98"/>
      <c r="AC5768" s="98"/>
    </row>
    <row r="5769" spans="1:29" s="80" customFormat="1" hidden="1" x14ac:dyDescent="0.25">
      <c r="A5769" s="217"/>
      <c r="B5769" s="217"/>
      <c r="C5769" s="218"/>
      <c r="D5769" s="217"/>
      <c r="E5769" s="219"/>
      <c r="F5769" s="233">
        <v>513</v>
      </c>
      <c r="G5769" s="493" t="s">
        <v>3767</v>
      </c>
      <c r="H5769" s="220"/>
      <c r="I5769" s="221"/>
      <c r="J5769" s="221">
        <f t="shared" si="412"/>
        <v>0</v>
      </c>
      <c r="K5769" s="221"/>
      <c r="L5769" s="221"/>
      <c r="M5769" s="221">
        <f t="shared" si="413"/>
        <v>0</v>
      </c>
      <c r="N5769" s="722"/>
      <c r="O5769" s="115"/>
      <c r="P5769" s="98"/>
      <c r="Q5769" s="98"/>
      <c r="R5769" s="98"/>
      <c r="S5769" s="98"/>
      <c r="T5769" s="98"/>
      <c r="U5769" s="98"/>
      <c r="V5769" s="98"/>
      <c r="W5769" s="98"/>
      <c r="X5769" s="98"/>
      <c r="Y5769" s="98"/>
      <c r="Z5769" s="98"/>
      <c r="AA5769" s="98"/>
      <c r="AB5769" s="98"/>
      <c r="AC5769" s="98"/>
    </row>
    <row r="5770" spans="1:29" s="80" customFormat="1" hidden="1" x14ac:dyDescent="0.25">
      <c r="A5770" s="217"/>
      <c r="B5770" s="217"/>
      <c r="C5770" s="218"/>
      <c r="D5770" s="217"/>
      <c r="E5770" s="219"/>
      <c r="F5770" s="233">
        <v>514</v>
      </c>
      <c r="G5770" s="493" t="s">
        <v>3768</v>
      </c>
      <c r="H5770" s="220"/>
      <c r="I5770" s="221"/>
      <c r="J5770" s="221">
        <f t="shared" si="412"/>
        <v>0</v>
      </c>
      <c r="K5770" s="221"/>
      <c r="L5770" s="221"/>
      <c r="M5770" s="221">
        <f t="shared" si="413"/>
        <v>0</v>
      </c>
      <c r="N5770" s="722"/>
      <c r="O5770" s="115"/>
      <c r="P5770" s="98"/>
      <c r="Q5770" s="98"/>
      <c r="R5770" s="98"/>
      <c r="S5770" s="98"/>
      <c r="T5770" s="98"/>
      <c r="U5770" s="98"/>
      <c r="V5770" s="98"/>
      <c r="W5770" s="98"/>
      <c r="X5770" s="98"/>
      <c r="Y5770" s="98"/>
      <c r="Z5770" s="98"/>
      <c r="AA5770" s="98"/>
      <c r="AB5770" s="98"/>
      <c r="AC5770" s="98"/>
    </row>
    <row r="5771" spans="1:29" s="80" customFormat="1" hidden="1" x14ac:dyDescent="0.25">
      <c r="A5771" s="217"/>
      <c r="B5771" s="217"/>
      <c r="C5771" s="218"/>
      <c r="D5771" s="217"/>
      <c r="E5771" s="219"/>
      <c r="F5771" s="233">
        <v>515</v>
      </c>
      <c r="G5771" s="493" t="s">
        <v>3651</v>
      </c>
      <c r="H5771" s="220"/>
      <c r="I5771" s="221"/>
      <c r="J5771" s="221">
        <f t="shared" si="412"/>
        <v>0</v>
      </c>
      <c r="K5771" s="221"/>
      <c r="L5771" s="221"/>
      <c r="M5771" s="221">
        <f t="shared" si="413"/>
        <v>0</v>
      </c>
      <c r="N5771" s="722"/>
      <c r="O5771" s="115"/>
      <c r="P5771" s="98"/>
      <c r="Q5771" s="98"/>
      <c r="R5771" s="98"/>
      <c r="S5771" s="98"/>
      <c r="T5771" s="98"/>
      <c r="U5771" s="98"/>
      <c r="V5771" s="98"/>
      <c r="W5771" s="98"/>
      <c r="X5771" s="98"/>
      <c r="Y5771" s="98"/>
      <c r="Z5771" s="98"/>
      <c r="AA5771" s="98"/>
      <c r="AB5771" s="98"/>
      <c r="AC5771" s="98"/>
    </row>
    <row r="5772" spans="1:29" s="80" customFormat="1" hidden="1" x14ac:dyDescent="0.25">
      <c r="A5772" s="217"/>
      <c r="B5772" s="217"/>
      <c r="C5772" s="218"/>
      <c r="D5772" s="217"/>
      <c r="E5772" s="219"/>
      <c r="F5772" s="233">
        <v>521</v>
      </c>
      <c r="G5772" s="493" t="s">
        <v>3769</v>
      </c>
      <c r="H5772" s="220"/>
      <c r="I5772" s="221"/>
      <c r="J5772" s="221">
        <f t="shared" si="412"/>
        <v>0</v>
      </c>
      <c r="K5772" s="221"/>
      <c r="L5772" s="221"/>
      <c r="M5772" s="221">
        <f t="shared" si="413"/>
        <v>0</v>
      </c>
      <c r="N5772" s="722"/>
      <c r="O5772" s="115"/>
      <c r="P5772" s="98"/>
      <c r="Q5772" s="98"/>
      <c r="R5772" s="98"/>
      <c r="S5772" s="98"/>
      <c r="T5772" s="98"/>
      <c r="U5772" s="98"/>
      <c r="V5772" s="98"/>
      <c r="W5772" s="98"/>
      <c r="X5772" s="98"/>
      <c r="Y5772" s="98"/>
      <c r="Z5772" s="98"/>
      <c r="AA5772" s="98"/>
      <c r="AB5772" s="98"/>
      <c r="AC5772" s="98"/>
    </row>
    <row r="5773" spans="1:29" s="80" customFormat="1" hidden="1" x14ac:dyDescent="0.25">
      <c r="A5773" s="217"/>
      <c r="B5773" s="217"/>
      <c r="C5773" s="218"/>
      <c r="D5773" s="217"/>
      <c r="E5773" s="219"/>
      <c r="F5773" s="233">
        <v>522</v>
      </c>
      <c r="G5773" s="493" t="s">
        <v>3770</v>
      </c>
      <c r="H5773" s="220"/>
      <c r="I5773" s="221"/>
      <c r="J5773" s="221">
        <f t="shared" si="412"/>
        <v>0</v>
      </c>
      <c r="K5773" s="221"/>
      <c r="L5773" s="221"/>
      <c r="M5773" s="221">
        <f t="shared" si="413"/>
        <v>0</v>
      </c>
      <c r="N5773" s="722"/>
      <c r="O5773" s="115"/>
      <c r="P5773" s="98"/>
      <c r="Q5773" s="98"/>
      <c r="R5773" s="98"/>
      <c r="S5773" s="98"/>
      <c r="T5773" s="98"/>
      <c r="U5773" s="98"/>
      <c r="V5773" s="98"/>
      <c r="W5773" s="98"/>
      <c r="X5773" s="98"/>
      <c r="Y5773" s="98"/>
      <c r="Z5773" s="98"/>
      <c r="AA5773" s="98"/>
      <c r="AB5773" s="98"/>
      <c r="AC5773" s="98"/>
    </row>
    <row r="5774" spans="1:29" s="80" customFormat="1" hidden="1" x14ac:dyDescent="0.25">
      <c r="A5774" s="217"/>
      <c r="B5774" s="217"/>
      <c r="C5774" s="218"/>
      <c r="D5774" s="217"/>
      <c r="E5774" s="219"/>
      <c r="F5774" s="233">
        <v>523</v>
      </c>
      <c r="G5774" s="493" t="s">
        <v>3652</v>
      </c>
      <c r="H5774" s="220"/>
      <c r="I5774" s="221"/>
      <c r="J5774" s="221">
        <f t="shared" si="412"/>
        <v>0</v>
      </c>
      <c r="K5774" s="221"/>
      <c r="L5774" s="221"/>
      <c r="M5774" s="221">
        <f t="shared" si="413"/>
        <v>0</v>
      </c>
      <c r="N5774" s="722"/>
      <c r="O5774" s="115"/>
      <c r="P5774" s="98"/>
      <c r="Q5774" s="98"/>
      <c r="R5774" s="98"/>
      <c r="S5774" s="98"/>
      <c r="T5774" s="98"/>
      <c r="U5774" s="98"/>
      <c r="V5774" s="98"/>
      <c r="W5774" s="98"/>
      <c r="X5774" s="98"/>
      <c r="Y5774" s="98"/>
      <c r="Z5774" s="98"/>
      <c r="AA5774" s="98"/>
      <c r="AB5774" s="98"/>
      <c r="AC5774" s="98"/>
    </row>
    <row r="5775" spans="1:29" s="80" customFormat="1" hidden="1" x14ac:dyDescent="0.25">
      <c r="A5775" s="217"/>
      <c r="B5775" s="217"/>
      <c r="C5775" s="218"/>
      <c r="D5775" s="217"/>
      <c r="E5775" s="219"/>
      <c r="F5775" s="233">
        <v>531</v>
      </c>
      <c r="G5775" s="494" t="s">
        <v>3746</v>
      </c>
      <c r="H5775" s="220"/>
      <c r="I5775" s="221"/>
      <c r="J5775" s="221">
        <f t="shared" si="412"/>
        <v>0</v>
      </c>
      <c r="K5775" s="221"/>
      <c r="L5775" s="221"/>
      <c r="M5775" s="221">
        <f t="shared" si="413"/>
        <v>0</v>
      </c>
      <c r="N5775" s="722"/>
      <c r="O5775" s="115"/>
      <c r="P5775" s="98"/>
      <c r="Q5775" s="98"/>
      <c r="R5775" s="98"/>
      <c r="S5775" s="98"/>
      <c r="T5775" s="98"/>
      <c r="U5775" s="98"/>
      <c r="V5775" s="98"/>
      <c r="W5775" s="98"/>
      <c r="X5775" s="98"/>
      <c r="Y5775" s="98"/>
      <c r="Z5775" s="98"/>
      <c r="AA5775" s="98"/>
      <c r="AB5775" s="98"/>
      <c r="AC5775" s="98"/>
    </row>
    <row r="5776" spans="1:29" s="80" customFormat="1" hidden="1" x14ac:dyDescent="0.25">
      <c r="A5776" s="217"/>
      <c r="B5776" s="217"/>
      <c r="C5776" s="218"/>
      <c r="D5776" s="217"/>
      <c r="E5776" s="219"/>
      <c r="F5776" s="233">
        <v>541</v>
      </c>
      <c r="G5776" s="493" t="s">
        <v>3771</v>
      </c>
      <c r="H5776" s="220"/>
      <c r="I5776" s="221"/>
      <c r="J5776" s="221">
        <f t="shared" si="412"/>
        <v>0</v>
      </c>
      <c r="K5776" s="221"/>
      <c r="L5776" s="221"/>
      <c r="M5776" s="221">
        <f t="shared" si="413"/>
        <v>0</v>
      </c>
      <c r="N5776" s="722"/>
      <c r="O5776" s="115"/>
      <c r="P5776" s="98"/>
      <c r="Q5776" s="98"/>
      <c r="R5776" s="98"/>
      <c r="S5776" s="98"/>
      <c r="T5776" s="98"/>
      <c r="U5776" s="98"/>
      <c r="V5776" s="98"/>
      <c r="W5776" s="98"/>
      <c r="X5776" s="98"/>
      <c r="Y5776" s="98"/>
      <c r="Z5776" s="98"/>
      <c r="AA5776" s="98"/>
      <c r="AB5776" s="98"/>
      <c r="AC5776" s="98"/>
    </row>
    <row r="5777" spans="1:29" s="80" customFormat="1" hidden="1" x14ac:dyDescent="0.25">
      <c r="A5777" s="217"/>
      <c r="B5777" s="217"/>
      <c r="C5777" s="218"/>
      <c r="D5777" s="217"/>
      <c r="E5777" s="219"/>
      <c r="F5777" s="233">
        <v>542</v>
      </c>
      <c r="G5777" s="493" t="s">
        <v>3772</v>
      </c>
      <c r="H5777" s="220"/>
      <c r="I5777" s="221"/>
      <c r="J5777" s="221">
        <f t="shared" si="412"/>
        <v>0</v>
      </c>
      <c r="K5777" s="221"/>
      <c r="L5777" s="221"/>
      <c r="M5777" s="221">
        <f t="shared" si="413"/>
        <v>0</v>
      </c>
      <c r="N5777" s="722"/>
      <c r="O5777" s="115"/>
      <c r="P5777" s="98"/>
      <c r="Q5777" s="98"/>
      <c r="R5777" s="98"/>
      <c r="S5777" s="98"/>
      <c r="T5777" s="98"/>
      <c r="U5777" s="98"/>
      <c r="V5777" s="98"/>
      <c r="W5777" s="98"/>
      <c r="X5777" s="98"/>
      <c r="Y5777" s="98"/>
      <c r="Z5777" s="98"/>
      <c r="AA5777" s="98"/>
      <c r="AB5777" s="98"/>
      <c r="AC5777" s="98"/>
    </row>
    <row r="5778" spans="1:29" s="80" customFormat="1" hidden="1" x14ac:dyDescent="0.25">
      <c r="A5778" s="217"/>
      <c r="B5778" s="217"/>
      <c r="C5778" s="218"/>
      <c r="D5778" s="217"/>
      <c r="E5778" s="219"/>
      <c r="F5778" s="233">
        <v>543</v>
      </c>
      <c r="G5778" s="493" t="s">
        <v>3653</v>
      </c>
      <c r="H5778" s="220"/>
      <c r="I5778" s="221"/>
      <c r="J5778" s="221">
        <f t="shared" si="412"/>
        <v>0</v>
      </c>
      <c r="K5778" s="221"/>
      <c r="L5778" s="221"/>
      <c r="M5778" s="221">
        <f t="shared" si="413"/>
        <v>0</v>
      </c>
      <c r="N5778" s="722"/>
      <c r="O5778" s="115"/>
      <c r="P5778" s="98"/>
      <c r="Q5778" s="98"/>
      <c r="R5778" s="98"/>
      <c r="S5778" s="98"/>
      <c r="T5778" s="98"/>
      <c r="U5778" s="98"/>
      <c r="V5778" s="98"/>
      <c r="W5778" s="98"/>
      <c r="X5778" s="98"/>
      <c r="Y5778" s="98"/>
      <c r="Z5778" s="98"/>
      <c r="AA5778" s="98"/>
      <c r="AB5778" s="98"/>
      <c r="AC5778" s="98"/>
    </row>
    <row r="5779" spans="1:29" s="80" customFormat="1" ht="45" hidden="1" x14ac:dyDescent="0.25">
      <c r="A5779" s="217"/>
      <c r="B5779" s="217"/>
      <c r="C5779" s="218"/>
      <c r="D5779" s="217"/>
      <c r="E5779" s="219"/>
      <c r="F5779" s="233">
        <v>551</v>
      </c>
      <c r="G5779" s="493" t="s">
        <v>3747</v>
      </c>
      <c r="H5779" s="220"/>
      <c r="I5779" s="221"/>
      <c r="J5779" s="221">
        <f t="shared" si="412"/>
        <v>0</v>
      </c>
      <c r="K5779" s="221"/>
      <c r="L5779" s="221"/>
      <c r="M5779" s="221">
        <f t="shared" si="413"/>
        <v>0</v>
      </c>
      <c r="N5779" s="722"/>
      <c r="O5779" s="115"/>
      <c r="P5779" s="98"/>
      <c r="Q5779" s="98"/>
      <c r="R5779" s="98"/>
      <c r="S5779" s="98"/>
      <c r="T5779" s="98"/>
      <c r="U5779" s="98"/>
      <c r="V5779" s="98"/>
      <c r="W5779" s="98"/>
      <c r="X5779" s="98"/>
      <c r="Y5779" s="98"/>
      <c r="Z5779" s="98"/>
      <c r="AA5779" s="98"/>
      <c r="AB5779" s="98"/>
      <c r="AC5779" s="98"/>
    </row>
    <row r="5780" spans="1:29" s="80" customFormat="1" hidden="1" x14ac:dyDescent="0.25">
      <c r="A5780" s="217"/>
      <c r="B5780" s="217"/>
      <c r="C5780" s="218"/>
      <c r="D5780" s="217"/>
      <c r="E5780" s="219"/>
      <c r="F5780" s="233">
        <v>611</v>
      </c>
      <c r="G5780" s="494" t="s">
        <v>3654</v>
      </c>
      <c r="H5780" s="220"/>
      <c r="I5780" s="221"/>
      <c r="J5780" s="221">
        <f t="shared" si="412"/>
        <v>0</v>
      </c>
      <c r="K5780" s="221"/>
      <c r="L5780" s="221"/>
      <c r="M5780" s="221">
        <f t="shared" si="413"/>
        <v>0</v>
      </c>
      <c r="N5780" s="722"/>
      <c r="O5780" s="115"/>
      <c r="P5780" s="98"/>
      <c r="Q5780" s="98"/>
      <c r="R5780" s="98"/>
      <c r="S5780" s="98"/>
      <c r="T5780" s="98"/>
      <c r="U5780" s="98"/>
      <c r="V5780" s="98"/>
      <c r="W5780" s="98"/>
      <c r="X5780" s="98"/>
      <c r="Y5780" s="98"/>
      <c r="Z5780" s="98"/>
      <c r="AA5780" s="98"/>
      <c r="AB5780" s="98"/>
      <c r="AC5780" s="98"/>
    </row>
    <row r="5781" spans="1:29" s="80" customFormat="1" hidden="1" x14ac:dyDescent="0.25">
      <c r="A5781" s="217"/>
      <c r="B5781" s="217"/>
      <c r="C5781" s="218"/>
      <c r="D5781" s="217"/>
      <c r="E5781" s="219"/>
      <c r="F5781" s="233">
        <v>620</v>
      </c>
      <c r="G5781" s="494" t="s">
        <v>73</v>
      </c>
      <c r="H5781" s="220"/>
      <c r="I5781" s="221"/>
      <c r="J5781" s="221">
        <f t="shared" si="412"/>
        <v>0</v>
      </c>
      <c r="K5781" s="221"/>
      <c r="L5781" s="221"/>
      <c r="M5781" s="221">
        <f t="shared" si="413"/>
        <v>0</v>
      </c>
      <c r="N5781" s="722"/>
      <c r="O5781" s="115"/>
      <c r="P5781" s="98"/>
      <c r="Q5781" s="98"/>
      <c r="R5781" s="98"/>
      <c r="S5781" s="98"/>
      <c r="T5781" s="98"/>
      <c r="U5781" s="98"/>
      <c r="V5781" s="98"/>
      <c r="W5781" s="98"/>
      <c r="X5781" s="98"/>
      <c r="Y5781" s="98"/>
      <c r="Z5781" s="98"/>
      <c r="AA5781" s="98"/>
      <c r="AB5781" s="98"/>
      <c r="AC5781" s="98"/>
    </row>
    <row r="5782" spans="1:29" s="80" customFormat="1" x14ac:dyDescent="0.25">
      <c r="A5782" s="217"/>
      <c r="B5782" s="217"/>
      <c r="C5782" s="218"/>
      <c r="D5782" s="217"/>
      <c r="E5782" s="234"/>
      <c r="F5782" s="233"/>
      <c r="G5782" s="496" t="s">
        <v>3971</v>
      </c>
      <c r="H5782" s="235"/>
      <c r="I5782" s="236"/>
      <c r="J5782" s="237"/>
      <c r="K5782" s="237"/>
      <c r="L5782" s="237"/>
      <c r="M5782" s="237"/>
      <c r="N5782" s="723"/>
      <c r="O5782" s="115"/>
      <c r="P5782" s="98"/>
      <c r="Q5782" s="98"/>
      <c r="R5782" s="98"/>
      <c r="S5782" s="98"/>
      <c r="T5782" s="98"/>
      <c r="U5782" s="98"/>
      <c r="V5782" s="98"/>
      <c r="W5782" s="98"/>
      <c r="X5782" s="98"/>
      <c r="Y5782" s="98"/>
      <c r="Z5782" s="98"/>
      <c r="AA5782" s="98"/>
      <c r="AB5782" s="98"/>
      <c r="AC5782" s="98"/>
    </row>
    <row r="5783" spans="1:29" s="80" customFormat="1" ht="15" customHeight="1" x14ac:dyDescent="0.25">
      <c r="A5783" s="217"/>
      <c r="B5783" s="217"/>
      <c r="C5783" s="218"/>
      <c r="D5783" s="217"/>
      <c r="E5783" s="219"/>
      <c r="F5783" s="238" t="s">
        <v>219</v>
      </c>
      <c r="G5783" s="497" t="s">
        <v>220</v>
      </c>
      <c r="H5783" s="220">
        <f>SUM(H5752:H5753)</f>
        <v>39988500</v>
      </c>
      <c r="I5783" s="221"/>
      <c r="J5783" s="221">
        <f t="shared" ref="J5783:J5798" si="414">SUM(H5783:I5783)</f>
        <v>39988500</v>
      </c>
      <c r="K5783" s="221">
        <f>SUM(K5752:K5753)</f>
        <v>12863498</v>
      </c>
      <c r="L5783" s="221"/>
      <c r="M5783" s="221">
        <f t="shared" ref="M5783:M5798" si="415">SUM(K5783:L5783)</f>
        <v>12863498</v>
      </c>
      <c r="N5783" s="722"/>
      <c r="O5783" s="115"/>
      <c r="P5783" s="98"/>
      <c r="Q5783" s="98"/>
      <c r="R5783" s="98"/>
      <c r="S5783" s="98"/>
      <c r="T5783" s="98"/>
      <c r="U5783" s="98"/>
      <c r="V5783" s="98"/>
      <c r="W5783" s="98"/>
      <c r="X5783" s="98"/>
      <c r="Y5783" s="98"/>
      <c r="Z5783" s="98"/>
      <c r="AA5783" s="98"/>
      <c r="AB5783" s="98"/>
      <c r="AC5783" s="98"/>
    </row>
    <row r="5784" spans="1:29" s="80" customFormat="1" hidden="1" x14ac:dyDescent="0.25">
      <c r="A5784" s="217"/>
      <c r="B5784" s="217"/>
      <c r="C5784" s="218"/>
      <c r="D5784" s="217"/>
      <c r="E5784" s="219"/>
      <c r="F5784" s="238" t="s">
        <v>221</v>
      </c>
      <c r="G5784" s="497" t="s">
        <v>222</v>
      </c>
      <c r="H5784" s="220"/>
      <c r="I5784" s="221"/>
      <c r="J5784" s="221">
        <f t="shared" si="414"/>
        <v>0</v>
      </c>
      <c r="K5784" s="221"/>
      <c r="L5784" s="221"/>
      <c r="M5784" s="221">
        <f t="shared" si="415"/>
        <v>0</v>
      </c>
      <c r="N5784" s="722"/>
      <c r="O5784" s="115"/>
      <c r="P5784" s="98"/>
      <c r="Q5784" s="98"/>
      <c r="R5784" s="98"/>
      <c r="S5784" s="98"/>
      <c r="T5784" s="98"/>
      <c r="U5784" s="98"/>
      <c r="V5784" s="98"/>
      <c r="W5784" s="98"/>
      <c r="X5784" s="98"/>
      <c r="Y5784" s="98"/>
      <c r="Z5784" s="98"/>
      <c r="AA5784" s="98"/>
      <c r="AB5784" s="98"/>
      <c r="AC5784" s="98"/>
    </row>
    <row r="5785" spans="1:29" s="80" customFormat="1" hidden="1" x14ac:dyDescent="0.25">
      <c r="A5785" s="217"/>
      <c r="B5785" s="217"/>
      <c r="C5785" s="218"/>
      <c r="D5785" s="217"/>
      <c r="E5785" s="219"/>
      <c r="F5785" s="238" t="s">
        <v>223</v>
      </c>
      <c r="G5785" s="497" t="s">
        <v>224</v>
      </c>
      <c r="H5785" s="220"/>
      <c r="I5785" s="221"/>
      <c r="J5785" s="221">
        <f t="shared" si="414"/>
        <v>0</v>
      </c>
      <c r="K5785" s="221"/>
      <c r="L5785" s="221"/>
      <c r="M5785" s="221">
        <f t="shared" si="415"/>
        <v>0</v>
      </c>
      <c r="N5785" s="722"/>
      <c r="O5785" s="115"/>
      <c r="P5785" s="98"/>
      <c r="Q5785" s="98"/>
      <c r="R5785" s="98"/>
      <c r="S5785" s="98"/>
      <c r="T5785" s="98"/>
      <c r="U5785" s="98"/>
      <c r="V5785" s="98"/>
      <c r="W5785" s="98"/>
      <c r="X5785" s="98"/>
      <c r="Y5785" s="98"/>
      <c r="Z5785" s="98"/>
      <c r="AA5785" s="98"/>
      <c r="AB5785" s="98"/>
      <c r="AC5785" s="98"/>
    </row>
    <row r="5786" spans="1:29" s="80" customFormat="1" hidden="1" x14ac:dyDescent="0.25">
      <c r="A5786" s="217"/>
      <c r="B5786" s="217"/>
      <c r="C5786" s="218"/>
      <c r="D5786" s="217"/>
      <c r="E5786" s="219"/>
      <c r="F5786" s="238" t="s">
        <v>225</v>
      </c>
      <c r="G5786" s="497" t="s">
        <v>226</v>
      </c>
      <c r="H5786" s="220"/>
      <c r="I5786" s="221"/>
      <c r="J5786" s="221">
        <f t="shared" si="414"/>
        <v>0</v>
      </c>
      <c r="K5786" s="221"/>
      <c r="L5786" s="221"/>
      <c r="M5786" s="221">
        <f t="shared" si="415"/>
        <v>0</v>
      </c>
      <c r="N5786" s="722"/>
      <c r="O5786" s="115"/>
      <c r="P5786" s="98"/>
      <c r="Q5786" s="98"/>
      <c r="R5786" s="98"/>
      <c r="S5786" s="98"/>
      <c r="T5786" s="98"/>
      <c r="U5786" s="98"/>
      <c r="V5786" s="98"/>
      <c r="W5786" s="98"/>
      <c r="X5786" s="98"/>
      <c r="Y5786" s="98"/>
      <c r="Z5786" s="98"/>
      <c r="AA5786" s="98"/>
      <c r="AB5786" s="98"/>
      <c r="AC5786" s="98"/>
    </row>
    <row r="5787" spans="1:29" s="80" customFormat="1" hidden="1" x14ac:dyDescent="0.25">
      <c r="A5787" s="217"/>
      <c r="B5787" s="217"/>
      <c r="C5787" s="218"/>
      <c r="D5787" s="217"/>
      <c r="E5787" s="219"/>
      <c r="F5787" s="238" t="s">
        <v>227</v>
      </c>
      <c r="G5787" s="497" t="s">
        <v>228</v>
      </c>
      <c r="H5787" s="220"/>
      <c r="I5787" s="221"/>
      <c r="J5787" s="221">
        <f t="shared" si="414"/>
        <v>0</v>
      </c>
      <c r="K5787" s="221"/>
      <c r="L5787" s="221"/>
      <c r="M5787" s="221">
        <f t="shared" si="415"/>
        <v>0</v>
      </c>
      <c r="N5787" s="722"/>
      <c r="O5787" s="115"/>
      <c r="P5787" s="98"/>
      <c r="Q5787" s="98"/>
      <c r="R5787" s="98"/>
      <c r="S5787" s="98"/>
      <c r="T5787" s="98"/>
      <c r="U5787" s="98"/>
      <c r="V5787" s="98"/>
      <c r="W5787" s="98"/>
      <c r="X5787" s="98"/>
      <c r="Y5787" s="98"/>
      <c r="Z5787" s="98"/>
      <c r="AA5787" s="98"/>
      <c r="AB5787" s="98"/>
      <c r="AC5787" s="98"/>
    </row>
    <row r="5788" spans="1:29" s="80" customFormat="1" hidden="1" x14ac:dyDescent="0.25">
      <c r="A5788" s="217"/>
      <c r="B5788" s="217"/>
      <c r="C5788" s="218"/>
      <c r="D5788" s="217"/>
      <c r="E5788" s="219"/>
      <c r="F5788" s="238" t="s">
        <v>229</v>
      </c>
      <c r="G5788" s="497" t="s">
        <v>230</v>
      </c>
      <c r="H5788" s="220"/>
      <c r="I5788" s="221"/>
      <c r="J5788" s="221">
        <f t="shared" si="414"/>
        <v>0</v>
      </c>
      <c r="K5788" s="221"/>
      <c r="L5788" s="221"/>
      <c r="M5788" s="221">
        <f t="shared" si="415"/>
        <v>0</v>
      </c>
      <c r="N5788" s="722"/>
      <c r="O5788" s="115"/>
      <c r="P5788" s="98"/>
      <c r="Q5788" s="98"/>
      <c r="R5788" s="98"/>
      <c r="S5788" s="98"/>
      <c r="T5788" s="98"/>
      <c r="U5788" s="98"/>
      <c r="V5788" s="98"/>
      <c r="W5788" s="98"/>
      <c r="X5788" s="98"/>
      <c r="Y5788" s="98"/>
      <c r="Z5788" s="98"/>
      <c r="AA5788" s="98"/>
      <c r="AB5788" s="98"/>
      <c r="AC5788" s="98"/>
    </row>
    <row r="5789" spans="1:29" s="80" customFormat="1" hidden="1" x14ac:dyDescent="0.25">
      <c r="A5789" s="217"/>
      <c r="B5789" s="217"/>
      <c r="C5789" s="218"/>
      <c r="D5789" s="217"/>
      <c r="E5789" s="219"/>
      <c r="F5789" s="238" t="s">
        <v>231</v>
      </c>
      <c r="G5789" s="497" t="s">
        <v>4115</v>
      </c>
      <c r="H5789" s="220"/>
      <c r="I5789" s="221"/>
      <c r="J5789" s="221">
        <f t="shared" si="414"/>
        <v>0</v>
      </c>
      <c r="K5789" s="221"/>
      <c r="L5789" s="221"/>
      <c r="M5789" s="221">
        <f t="shared" si="415"/>
        <v>0</v>
      </c>
      <c r="N5789" s="722"/>
      <c r="O5789" s="115"/>
      <c r="P5789" s="98"/>
      <c r="Q5789" s="98"/>
      <c r="R5789" s="98"/>
      <c r="S5789" s="98"/>
      <c r="T5789" s="98"/>
      <c r="U5789" s="98"/>
      <c r="V5789" s="98"/>
      <c r="W5789" s="98"/>
      <c r="X5789" s="98"/>
      <c r="Y5789" s="98"/>
      <c r="Z5789" s="98"/>
      <c r="AA5789" s="98"/>
      <c r="AB5789" s="98"/>
      <c r="AC5789" s="98"/>
    </row>
    <row r="5790" spans="1:29" s="80" customFormat="1" hidden="1" x14ac:dyDescent="0.25">
      <c r="A5790" s="217"/>
      <c r="B5790" s="217"/>
      <c r="C5790" s="218"/>
      <c r="D5790" s="217"/>
      <c r="E5790" s="219"/>
      <c r="F5790" s="238" t="s">
        <v>232</v>
      </c>
      <c r="G5790" s="497" t="s">
        <v>4114</v>
      </c>
      <c r="H5790" s="220"/>
      <c r="I5790" s="221"/>
      <c r="J5790" s="221">
        <f t="shared" si="414"/>
        <v>0</v>
      </c>
      <c r="K5790" s="221"/>
      <c r="L5790" s="221"/>
      <c r="M5790" s="221">
        <f t="shared" si="415"/>
        <v>0</v>
      </c>
      <c r="N5790" s="722"/>
      <c r="O5790" s="115"/>
      <c r="P5790" s="98"/>
      <c r="Q5790" s="98"/>
      <c r="R5790" s="98"/>
      <c r="S5790" s="98"/>
      <c r="T5790" s="98"/>
      <c r="U5790" s="98"/>
      <c r="V5790" s="98"/>
      <c r="W5790" s="98"/>
      <c r="X5790" s="98"/>
      <c r="Y5790" s="98"/>
      <c r="Z5790" s="98"/>
      <c r="AA5790" s="98"/>
      <c r="AB5790" s="98"/>
      <c r="AC5790" s="98"/>
    </row>
    <row r="5791" spans="1:29" s="80" customFormat="1" hidden="1" x14ac:dyDescent="0.25">
      <c r="A5791" s="217"/>
      <c r="B5791" s="217"/>
      <c r="C5791" s="218"/>
      <c r="D5791" s="217"/>
      <c r="E5791" s="219"/>
      <c r="F5791" s="238" t="s">
        <v>233</v>
      </c>
      <c r="G5791" s="497" t="s">
        <v>42</v>
      </c>
      <c r="H5791" s="220"/>
      <c r="I5791" s="221"/>
      <c r="J5791" s="221">
        <f t="shared" si="414"/>
        <v>0</v>
      </c>
      <c r="K5791" s="221"/>
      <c r="L5791" s="221"/>
      <c r="M5791" s="221">
        <f t="shared" si="415"/>
        <v>0</v>
      </c>
      <c r="N5791" s="722"/>
      <c r="O5791" s="115"/>
      <c r="P5791" s="98"/>
      <c r="Q5791" s="98"/>
      <c r="R5791" s="98"/>
      <c r="S5791" s="98"/>
      <c r="T5791" s="98"/>
      <c r="U5791" s="98"/>
      <c r="V5791" s="98"/>
      <c r="W5791" s="98"/>
      <c r="X5791" s="98"/>
      <c r="Y5791" s="98"/>
      <c r="Z5791" s="98"/>
      <c r="AA5791" s="98"/>
      <c r="AB5791" s="98"/>
      <c r="AC5791" s="98"/>
    </row>
    <row r="5792" spans="1:29" s="80" customFormat="1" hidden="1" x14ac:dyDescent="0.25">
      <c r="A5792" s="217"/>
      <c r="B5792" s="217"/>
      <c r="C5792" s="218"/>
      <c r="D5792" s="217"/>
      <c r="E5792" s="219"/>
      <c r="F5792" s="238" t="s">
        <v>234</v>
      </c>
      <c r="G5792" s="497" t="s">
        <v>235</v>
      </c>
      <c r="H5792" s="220"/>
      <c r="I5792" s="221"/>
      <c r="J5792" s="221">
        <f t="shared" si="414"/>
        <v>0</v>
      </c>
      <c r="K5792" s="221"/>
      <c r="L5792" s="221"/>
      <c r="M5792" s="221">
        <f t="shared" si="415"/>
        <v>0</v>
      </c>
      <c r="N5792" s="722"/>
      <c r="O5792" s="115"/>
      <c r="P5792" s="98"/>
      <c r="Q5792" s="98"/>
      <c r="R5792" s="98"/>
      <c r="S5792" s="98"/>
      <c r="T5792" s="98"/>
      <c r="U5792" s="98"/>
      <c r="V5792" s="98"/>
      <c r="W5792" s="98"/>
      <c r="X5792" s="98"/>
      <c r="Y5792" s="98"/>
      <c r="Z5792" s="98"/>
      <c r="AA5792" s="98"/>
      <c r="AB5792" s="98"/>
      <c r="AC5792" s="98"/>
    </row>
    <row r="5793" spans="1:29" s="80" customFormat="1" hidden="1" x14ac:dyDescent="0.25">
      <c r="A5793" s="217"/>
      <c r="B5793" s="217"/>
      <c r="C5793" s="218"/>
      <c r="D5793" s="217"/>
      <c r="E5793" s="219"/>
      <c r="F5793" s="238" t="s">
        <v>236</v>
      </c>
      <c r="G5793" s="497" t="s">
        <v>237</v>
      </c>
      <c r="H5793" s="220"/>
      <c r="I5793" s="221"/>
      <c r="J5793" s="221">
        <f t="shared" si="414"/>
        <v>0</v>
      </c>
      <c r="K5793" s="221"/>
      <c r="L5793" s="221"/>
      <c r="M5793" s="221">
        <f t="shared" si="415"/>
        <v>0</v>
      </c>
      <c r="N5793" s="722"/>
      <c r="O5793" s="115"/>
      <c r="P5793" s="98"/>
      <c r="Q5793" s="98"/>
      <c r="R5793" s="98"/>
      <c r="S5793" s="98"/>
      <c r="T5793" s="98"/>
      <c r="U5793" s="98"/>
      <c r="V5793" s="98"/>
      <c r="W5793" s="98"/>
      <c r="X5793" s="98"/>
      <c r="Y5793" s="98"/>
      <c r="Z5793" s="98"/>
      <c r="AA5793" s="98"/>
      <c r="AB5793" s="98"/>
      <c r="AC5793" s="98"/>
    </row>
    <row r="5794" spans="1:29" s="80" customFormat="1" ht="30" hidden="1" x14ac:dyDescent="0.25">
      <c r="A5794" s="217"/>
      <c r="B5794" s="217"/>
      <c r="C5794" s="218"/>
      <c r="D5794" s="217"/>
      <c r="E5794" s="219"/>
      <c r="F5794" s="238" t="s">
        <v>238</v>
      </c>
      <c r="G5794" s="497" t="s">
        <v>239</v>
      </c>
      <c r="H5794" s="220"/>
      <c r="I5794" s="221"/>
      <c r="J5794" s="221">
        <f t="shared" si="414"/>
        <v>0</v>
      </c>
      <c r="K5794" s="221"/>
      <c r="L5794" s="221"/>
      <c r="M5794" s="221">
        <f t="shared" si="415"/>
        <v>0</v>
      </c>
      <c r="N5794" s="722"/>
      <c r="O5794" s="115"/>
      <c r="P5794" s="98"/>
      <c r="Q5794" s="98"/>
      <c r="R5794" s="98"/>
      <c r="S5794" s="98"/>
      <c r="T5794" s="98"/>
      <c r="U5794" s="98"/>
      <c r="V5794" s="98"/>
      <c r="W5794" s="98"/>
      <c r="X5794" s="98"/>
      <c r="Y5794" s="98"/>
      <c r="Z5794" s="98"/>
      <c r="AA5794" s="98"/>
      <c r="AB5794" s="98"/>
      <c r="AC5794" s="98"/>
    </row>
    <row r="5795" spans="1:29" s="80" customFormat="1" hidden="1" x14ac:dyDescent="0.25">
      <c r="A5795" s="217"/>
      <c r="B5795" s="217"/>
      <c r="C5795" s="218"/>
      <c r="D5795" s="217"/>
      <c r="E5795" s="219"/>
      <c r="F5795" s="238" t="s">
        <v>240</v>
      </c>
      <c r="G5795" s="497" t="s">
        <v>241</v>
      </c>
      <c r="H5795" s="220"/>
      <c r="I5795" s="221"/>
      <c r="J5795" s="221">
        <f t="shared" si="414"/>
        <v>0</v>
      </c>
      <c r="K5795" s="221"/>
      <c r="L5795" s="221"/>
      <c r="M5795" s="221">
        <f t="shared" si="415"/>
        <v>0</v>
      </c>
      <c r="N5795" s="722"/>
      <c r="O5795" s="115"/>
      <c r="P5795" s="98"/>
      <c r="Q5795" s="98"/>
      <c r="R5795" s="98"/>
      <c r="S5795" s="98"/>
      <c r="T5795" s="98"/>
      <c r="U5795" s="98"/>
      <c r="V5795" s="98"/>
      <c r="W5795" s="98"/>
      <c r="X5795" s="98"/>
      <c r="Y5795" s="98"/>
      <c r="Z5795" s="98"/>
      <c r="AA5795" s="98"/>
      <c r="AB5795" s="98"/>
      <c r="AC5795" s="98"/>
    </row>
    <row r="5796" spans="1:29" s="80" customFormat="1" ht="30" hidden="1" x14ac:dyDescent="0.25">
      <c r="A5796" s="217"/>
      <c r="B5796" s="217"/>
      <c r="C5796" s="218"/>
      <c r="D5796" s="217"/>
      <c r="E5796" s="219"/>
      <c r="F5796" s="238" t="s">
        <v>242</v>
      </c>
      <c r="G5796" s="497" t="s">
        <v>243</v>
      </c>
      <c r="H5796" s="220"/>
      <c r="I5796" s="221"/>
      <c r="J5796" s="221">
        <f t="shared" si="414"/>
        <v>0</v>
      </c>
      <c r="K5796" s="221"/>
      <c r="L5796" s="221"/>
      <c r="M5796" s="221">
        <f t="shared" si="415"/>
        <v>0</v>
      </c>
      <c r="N5796" s="722"/>
      <c r="O5796" s="115"/>
      <c r="P5796" s="98"/>
      <c r="Q5796" s="98"/>
      <c r="R5796" s="98"/>
      <c r="S5796" s="98"/>
      <c r="T5796" s="98"/>
      <c r="U5796" s="98"/>
      <c r="V5796" s="98"/>
      <c r="W5796" s="98"/>
      <c r="X5796" s="98"/>
      <c r="Y5796" s="98"/>
      <c r="Z5796" s="98"/>
      <c r="AA5796" s="98"/>
      <c r="AB5796" s="98"/>
      <c r="AC5796" s="98"/>
    </row>
    <row r="5797" spans="1:29" s="80" customFormat="1" hidden="1" x14ac:dyDescent="0.25">
      <c r="A5797" s="217"/>
      <c r="B5797" s="217"/>
      <c r="C5797" s="218"/>
      <c r="D5797" s="217"/>
      <c r="E5797" s="219"/>
      <c r="F5797" s="238" t="s">
        <v>244</v>
      </c>
      <c r="G5797" s="497" t="s">
        <v>245</v>
      </c>
      <c r="H5797" s="220"/>
      <c r="I5797" s="221"/>
      <c r="J5797" s="221">
        <f t="shared" si="414"/>
        <v>0</v>
      </c>
      <c r="K5797" s="221"/>
      <c r="L5797" s="221"/>
      <c r="M5797" s="221">
        <f t="shared" si="415"/>
        <v>0</v>
      </c>
      <c r="N5797" s="722"/>
      <c r="O5797" s="115"/>
      <c r="P5797" s="98"/>
      <c r="Q5797" s="98"/>
      <c r="R5797" s="98"/>
      <c r="S5797" s="98"/>
      <c r="T5797" s="98"/>
      <c r="U5797" s="98"/>
      <c r="V5797" s="98"/>
      <c r="W5797" s="98"/>
      <c r="X5797" s="98"/>
      <c r="Y5797" s="98"/>
      <c r="Z5797" s="98"/>
      <c r="AA5797" s="98"/>
      <c r="AB5797" s="98"/>
      <c r="AC5797" s="98"/>
    </row>
    <row r="5798" spans="1:29" s="80" customFormat="1" hidden="1" x14ac:dyDescent="0.25">
      <c r="A5798" s="217"/>
      <c r="B5798" s="217"/>
      <c r="C5798" s="218"/>
      <c r="D5798" s="217"/>
      <c r="E5798" s="219"/>
      <c r="F5798" s="238" t="s">
        <v>246</v>
      </c>
      <c r="G5798" s="497" t="s">
        <v>247</v>
      </c>
      <c r="H5798" s="220"/>
      <c r="I5798" s="221"/>
      <c r="J5798" s="221">
        <f t="shared" si="414"/>
        <v>0</v>
      </c>
      <c r="K5798" s="221"/>
      <c r="L5798" s="221"/>
      <c r="M5798" s="221">
        <f t="shared" si="415"/>
        <v>0</v>
      </c>
      <c r="N5798" s="722"/>
      <c r="O5798" s="115"/>
      <c r="P5798" s="98"/>
      <c r="Q5798" s="98"/>
      <c r="R5798" s="98"/>
      <c r="S5798" s="98"/>
      <c r="T5798" s="98"/>
      <c r="U5798" s="98"/>
      <c r="V5798" s="98"/>
      <c r="W5798" s="98"/>
      <c r="X5798" s="98"/>
      <c r="Y5798" s="98"/>
      <c r="Z5798" s="98"/>
      <c r="AA5798" s="98"/>
      <c r="AB5798" s="98"/>
      <c r="AC5798" s="98"/>
    </row>
    <row r="5799" spans="1:29" s="80" customFormat="1" ht="15" customHeight="1" x14ac:dyDescent="0.25">
      <c r="A5799" s="217"/>
      <c r="B5799" s="217"/>
      <c r="C5799" s="218"/>
      <c r="D5799" s="217"/>
      <c r="E5799" s="219"/>
      <c r="F5799" s="217"/>
      <c r="G5799" s="498" t="s">
        <v>3972</v>
      </c>
      <c r="H5799" s="239">
        <f>SUM(H5783)</f>
        <v>39988500</v>
      </c>
      <c r="I5799" s="240">
        <f>SUM(I5784:I5798)</f>
        <v>0</v>
      </c>
      <c r="J5799" s="240">
        <f>SUM(J5783:J5798)</f>
        <v>39988500</v>
      </c>
      <c r="K5799" s="240">
        <f>SUM(K5783)</f>
        <v>12863498</v>
      </c>
      <c r="L5799" s="240">
        <f>SUM(L5784:L5798)</f>
        <v>0</v>
      </c>
      <c r="M5799" s="240">
        <f>SUM(M5783:M5798)</f>
        <v>12863498</v>
      </c>
      <c r="N5799" s="724"/>
      <c r="O5799" s="115"/>
      <c r="P5799" s="98"/>
      <c r="Q5799" s="98"/>
      <c r="R5799" s="98"/>
      <c r="S5799" s="98"/>
      <c r="T5799" s="98"/>
      <c r="U5799" s="98"/>
      <c r="V5799" s="98"/>
      <c r="W5799" s="98"/>
      <c r="X5799" s="98"/>
      <c r="Y5799" s="98"/>
      <c r="Z5799" s="98"/>
      <c r="AA5799" s="98"/>
      <c r="AB5799" s="98"/>
      <c r="AC5799" s="98"/>
    </row>
    <row r="5800" spans="1:29" s="80" customFormat="1" ht="28.5" x14ac:dyDescent="0.25">
      <c r="A5800" s="217"/>
      <c r="B5800" s="217"/>
      <c r="C5800" s="218"/>
      <c r="D5800" s="217"/>
      <c r="E5800" s="234"/>
      <c r="F5800" s="233"/>
      <c r="G5800" s="499" t="s">
        <v>3987</v>
      </c>
      <c r="H5800" s="235"/>
      <c r="I5800" s="236"/>
      <c r="J5800" s="237"/>
      <c r="K5800" s="237"/>
      <c r="L5800" s="237"/>
      <c r="M5800" s="237"/>
      <c r="N5800" s="723"/>
      <c r="O5800" s="115"/>
      <c r="P5800" s="98"/>
      <c r="Q5800" s="98"/>
      <c r="R5800" s="98"/>
      <c r="S5800" s="98"/>
      <c r="T5800" s="98"/>
      <c r="U5800" s="98"/>
      <c r="V5800" s="98"/>
      <c r="W5800" s="98"/>
      <c r="X5800" s="98"/>
      <c r="Y5800" s="98"/>
      <c r="Z5800" s="98"/>
      <c r="AA5800" s="98"/>
      <c r="AB5800" s="98"/>
      <c r="AC5800" s="98"/>
    </row>
    <row r="5801" spans="1:29" s="80" customFormat="1" ht="13.5" customHeight="1" x14ac:dyDescent="0.25">
      <c r="A5801" s="217"/>
      <c r="B5801" s="217"/>
      <c r="C5801" s="218"/>
      <c r="D5801" s="217"/>
      <c r="E5801" s="219"/>
      <c r="F5801" s="238" t="s">
        <v>219</v>
      </c>
      <c r="G5801" s="512" t="s">
        <v>220</v>
      </c>
      <c r="H5801" s="220">
        <f>SUM(H5722:H5781)</f>
        <v>39988500</v>
      </c>
      <c r="I5801" s="221"/>
      <c r="J5801" s="221">
        <f>SUM(H5801:I5801)</f>
        <v>39988500</v>
      </c>
      <c r="K5801" s="221">
        <f>SUM(K5722:K5781)</f>
        <v>12863498</v>
      </c>
      <c r="L5801" s="221"/>
      <c r="M5801" s="221">
        <f>SUM(K5801:L5801)</f>
        <v>12863498</v>
      </c>
      <c r="N5801" s="722"/>
      <c r="O5801" s="115"/>
      <c r="P5801" s="98"/>
      <c r="Q5801" s="98"/>
      <c r="R5801" s="98"/>
      <c r="S5801" s="98"/>
      <c r="T5801" s="98"/>
      <c r="U5801" s="98"/>
      <c r="V5801" s="98"/>
      <c r="W5801" s="98"/>
      <c r="X5801" s="98"/>
      <c r="Y5801" s="98"/>
      <c r="Z5801" s="98"/>
      <c r="AA5801" s="98"/>
      <c r="AB5801" s="98"/>
      <c r="AC5801" s="98"/>
    </row>
    <row r="5802" spans="1:29" s="80" customFormat="1" ht="17.25" hidden="1" customHeight="1" x14ac:dyDescent="0.25">
      <c r="A5802" s="217"/>
      <c r="B5802" s="217"/>
      <c r="C5802" s="218"/>
      <c r="D5802" s="217"/>
      <c r="E5802" s="219"/>
      <c r="F5802" s="238" t="s">
        <v>221</v>
      </c>
      <c r="G5802" s="497" t="s">
        <v>222</v>
      </c>
      <c r="H5802" s="220"/>
      <c r="I5802" s="221"/>
      <c r="J5802" s="221">
        <f t="shared" ref="J5802:J5816" si="416">SUM(H5802:I5802)</f>
        <v>0</v>
      </c>
      <c r="K5802" s="221"/>
      <c r="L5802" s="221"/>
      <c r="M5802" s="221">
        <f t="shared" ref="M5802:M5816" si="417">SUM(K5802:L5802)</f>
        <v>0</v>
      </c>
      <c r="N5802" s="722"/>
      <c r="O5802" s="115"/>
      <c r="P5802" s="98"/>
      <c r="Q5802" s="98"/>
      <c r="R5802" s="98"/>
      <c r="S5802" s="98"/>
      <c r="T5802" s="98"/>
      <c r="U5802" s="98"/>
      <c r="V5802" s="98"/>
      <c r="W5802" s="98"/>
      <c r="X5802" s="98"/>
      <c r="Y5802" s="98"/>
      <c r="Z5802" s="98"/>
      <c r="AA5802" s="98"/>
      <c r="AB5802" s="98"/>
      <c r="AC5802" s="98"/>
    </row>
    <row r="5803" spans="1:29" s="80" customFormat="1" hidden="1" x14ac:dyDescent="0.25">
      <c r="A5803" s="217"/>
      <c r="B5803" s="217"/>
      <c r="C5803" s="218"/>
      <c r="D5803" s="217"/>
      <c r="E5803" s="219"/>
      <c r="F5803" s="238" t="s">
        <v>223</v>
      </c>
      <c r="G5803" s="497" t="s">
        <v>224</v>
      </c>
      <c r="H5803" s="220"/>
      <c r="I5803" s="221"/>
      <c r="J5803" s="221">
        <f t="shared" si="416"/>
        <v>0</v>
      </c>
      <c r="K5803" s="221"/>
      <c r="L5803" s="221"/>
      <c r="M5803" s="221">
        <f t="shared" si="417"/>
        <v>0</v>
      </c>
      <c r="N5803" s="722"/>
      <c r="O5803" s="115"/>
      <c r="P5803" s="98"/>
      <c r="Q5803" s="98"/>
      <c r="R5803" s="98"/>
      <c r="S5803" s="98"/>
      <c r="T5803" s="98"/>
      <c r="U5803" s="98"/>
      <c r="V5803" s="98"/>
      <c r="W5803" s="98"/>
      <c r="X5803" s="98"/>
      <c r="Y5803" s="98"/>
      <c r="Z5803" s="98"/>
      <c r="AA5803" s="98"/>
      <c r="AB5803" s="98"/>
      <c r="AC5803" s="98"/>
    </row>
    <row r="5804" spans="1:29" s="80" customFormat="1" hidden="1" x14ac:dyDescent="0.25">
      <c r="A5804" s="217"/>
      <c r="B5804" s="217"/>
      <c r="C5804" s="218"/>
      <c r="D5804" s="217"/>
      <c r="E5804" s="219"/>
      <c r="F5804" s="238" t="s">
        <v>225</v>
      </c>
      <c r="G5804" s="497" t="s">
        <v>226</v>
      </c>
      <c r="H5804" s="220"/>
      <c r="I5804" s="221"/>
      <c r="J5804" s="221">
        <f t="shared" si="416"/>
        <v>0</v>
      </c>
      <c r="K5804" s="221"/>
      <c r="L5804" s="221"/>
      <c r="M5804" s="221">
        <f t="shared" si="417"/>
        <v>0</v>
      </c>
      <c r="N5804" s="722"/>
      <c r="O5804" s="115"/>
      <c r="P5804" s="98"/>
      <c r="Q5804" s="98"/>
      <c r="R5804" s="98"/>
      <c r="S5804" s="98"/>
      <c r="T5804" s="98"/>
      <c r="U5804" s="98"/>
      <c r="V5804" s="98"/>
      <c r="W5804" s="98"/>
      <c r="X5804" s="98"/>
      <c r="Y5804" s="98"/>
      <c r="Z5804" s="98"/>
      <c r="AA5804" s="98"/>
      <c r="AB5804" s="98"/>
      <c r="AC5804" s="98"/>
    </row>
    <row r="5805" spans="1:29" s="80" customFormat="1" hidden="1" x14ac:dyDescent="0.25">
      <c r="A5805" s="217"/>
      <c r="B5805" s="217"/>
      <c r="C5805" s="218"/>
      <c r="D5805" s="217"/>
      <c r="E5805" s="219"/>
      <c r="F5805" s="238" t="s">
        <v>227</v>
      </c>
      <c r="G5805" s="497" t="s">
        <v>228</v>
      </c>
      <c r="H5805" s="220"/>
      <c r="I5805" s="221"/>
      <c r="J5805" s="221">
        <f t="shared" si="416"/>
        <v>0</v>
      </c>
      <c r="K5805" s="221"/>
      <c r="L5805" s="221"/>
      <c r="M5805" s="221">
        <f t="shared" si="417"/>
        <v>0</v>
      </c>
      <c r="N5805" s="722"/>
      <c r="O5805" s="115"/>
      <c r="P5805" s="98"/>
      <c r="Q5805" s="98"/>
      <c r="R5805" s="98"/>
      <c r="S5805" s="98"/>
      <c r="T5805" s="98"/>
      <c r="U5805" s="98"/>
      <c r="V5805" s="98"/>
      <c r="W5805" s="98"/>
      <c r="X5805" s="98"/>
      <c r="Y5805" s="98"/>
      <c r="Z5805" s="98"/>
      <c r="AA5805" s="98"/>
      <c r="AB5805" s="98"/>
      <c r="AC5805" s="98"/>
    </row>
    <row r="5806" spans="1:29" s="80" customFormat="1" hidden="1" x14ac:dyDescent="0.25">
      <c r="A5806" s="217"/>
      <c r="B5806" s="217"/>
      <c r="C5806" s="218"/>
      <c r="D5806" s="217"/>
      <c r="E5806" s="219"/>
      <c r="F5806" s="238" t="s">
        <v>229</v>
      </c>
      <c r="G5806" s="497" t="s">
        <v>230</v>
      </c>
      <c r="H5806" s="220"/>
      <c r="I5806" s="221"/>
      <c r="J5806" s="221">
        <f t="shared" si="416"/>
        <v>0</v>
      </c>
      <c r="K5806" s="221"/>
      <c r="L5806" s="221"/>
      <c r="M5806" s="221">
        <f t="shared" si="417"/>
        <v>0</v>
      </c>
      <c r="N5806" s="722"/>
      <c r="O5806" s="115"/>
      <c r="P5806" s="98"/>
      <c r="Q5806" s="98"/>
      <c r="R5806" s="98"/>
      <c r="S5806" s="98"/>
      <c r="T5806" s="98"/>
      <c r="U5806" s="98"/>
      <c r="V5806" s="98"/>
      <c r="W5806" s="98"/>
      <c r="X5806" s="98"/>
      <c r="Y5806" s="98"/>
      <c r="Z5806" s="98"/>
      <c r="AA5806" s="98"/>
      <c r="AB5806" s="98"/>
      <c r="AC5806" s="98"/>
    </row>
    <row r="5807" spans="1:29" s="80" customFormat="1" hidden="1" x14ac:dyDescent="0.25">
      <c r="A5807" s="217"/>
      <c r="B5807" s="217"/>
      <c r="C5807" s="218"/>
      <c r="D5807" s="217"/>
      <c r="E5807" s="219"/>
      <c r="F5807" s="238" t="s">
        <v>231</v>
      </c>
      <c r="G5807" s="497" t="s">
        <v>4115</v>
      </c>
      <c r="H5807" s="220"/>
      <c r="I5807" s="221"/>
      <c r="J5807" s="221">
        <f t="shared" si="416"/>
        <v>0</v>
      </c>
      <c r="K5807" s="221"/>
      <c r="L5807" s="221"/>
      <c r="M5807" s="221">
        <f t="shared" si="417"/>
        <v>0</v>
      </c>
      <c r="N5807" s="722"/>
      <c r="O5807" s="115"/>
      <c r="P5807" s="98"/>
      <c r="Q5807" s="98"/>
      <c r="R5807" s="98"/>
      <c r="S5807" s="98"/>
      <c r="T5807" s="98"/>
      <c r="U5807" s="98"/>
      <c r="V5807" s="98"/>
      <c r="W5807" s="98"/>
      <c r="X5807" s="98"/>
      <c r="Y5807" s="98"/>
      <c r="Z5807" s="98"/>
      <c r="AA5807" s="98"/>
      <c r="AB5807" s="98"/>
      <c r="AC5807" s="98"/>
    </row>
    <row r="5808" spans="1:29" s="80" customFormat="1" hidden="1" x14ac:dyDescent="0.25">
      <c r="A5808" s="217"/>
      <c r="B5808" s="217"/>
      <c r="C5808" s="218"/>
      <c r="D5808" s="217"/>
      <c r="E5808" s="219"/>
      <c r="F5808" s="238" t="s">
        <v>232</v>
      </c>
      <c r="G5808" s="497" t="s">
        <v>4114</v>
      </c>
      <c r="H5808" s="220"/>
      <c r="I5808" s="221"/>
      <c r="J5808" s="221">
        <f t="shared" si="416"/>
        <v>0</v>
      </c>
      <c r="K5808" s="221"/>
      <c r="L5808" s="221"/>
      <c r="M5808" s="221">
        <f t="shared" si="417"/>
        <v>0</v>
      </c>
      <c r="N5808" s="722"/>
      <c r="O5808" s="115"/>
      <c r="P5808" s="98"/>
      <c r="Q5808" s="98"/>
      <c r="R5808" s="98"/>
      <c r="S5808" s="98"/>
      <c r="T5808" s="98"/>
      <c r="U5808" s="98"/>
      <c r="V5808" s="98"/>
      <c r="W5808" s="98"/>
      <c r="X5808" s="98"/>
      <c r="Y5808" s="98"/>
      <c r="Z5808" s="98"/>
      <c r="AA5808" s="98"/>
      <c r="AB5808" s="98"/>
      <c r="AC5808" s="98"/>
    </row>
    <row r="5809" spans="1:29" s="80" customFormat="1" hidden="1" x14ac:dyDescent="0.25">
      <c r="A5809" s="217"/>
      <c r="B5809" s="217"/>
      <c r="C5809" s="218"/>
      <c r="D5809" s="217"/>
      <c r="E5809" s="219"/>
      <c r="F5809" s="238" t="s">
        <v>233</v>
      </c>
      <c r="G5809" s="497" t="s">
        <v>42</v>
      </c>
      <c r="H5809" s="220"/>
      <c r="I5809" s="221"/>
      <c r="J5809" s="221">
        <f t="shared" si="416"/>
        <v>0</v>
      </c>
      <c r="K5809" s="221"/>
      <c r="L5809" s="221"/>
      <c r="M5809" s="221">
        <f t="shared" si="417"/>
        <v>0</v>
      </c>
      <c r="N5809" s="722"/>
      <c r="O5809" s="115"/>
      <c r="P5809" s="98"/>
      <c r="Q5809" s="98"/>
      <c r="R5809" s="98"/>
      <c r="S5809" s="98"/>
      <c r="T5809" s="98"/>
      <c r="U5809" s="98"/>
      <c r="V5809" s="98"/>
      <c r="W5809" s="98"/>
      <c r="X5809" s="98"/>
      <c r="Y5809" s="98"/>
      <c r="Z5809" s="98"/>
      <c r="AA5809" s="98"/>
      <c r="AB5809" s="98"/>
      <c r="AC5809" s="98"/>
    </row>
    <row r="5810" spans="1:29" s="80" customFormat="1" hidden="1" x14ac:dyDescent="0.25">
      <c r="A5810" s="217"/>
      <c r="B5810" s="217"/>
      <c r="C5810" s="218"/>
      <c r="D5810" s="217"/>
      <c r="E5810" s="219"/>
      <c r="F5810" s="238" t="s">
        <v>234</v>
      </c>
      <c r="G5810" s="497" t="s">
        <v>235</v>
      </c>
      <c r="H5810" s="220"/>
      <c r="I5810" s="221"/>
      <c r="J5810" s="221">
        <f t="shared" si="416"/>
        <v>0</v>
      </c>
      <c r="K5810" s="221"/>
      <c r="L5810" s="221"/>
      <c r="M5810" s="221">
        <f t="shared" si="417"/>
        <v>0</v>
      </c>
      <c r="N5810" s="722"/>
      <c r="O5810" s="115"/>
      <c r="P5810" s="98"/>
      <c r="Q5810" s="98"/>
      <c r="R5810" s="98"/>
      <c r="S5810" s="98"/>
      <c r="T5810" s="98"/>
      <c r="U5810" s="98"/>
      <c r="V5810" s="98"/>
      <c r="W5810" s="98"/>
      <c r="X5810" s="98"/>
      <c r="Y5810" s="98"/>
      <c r="Z5810" s="98"/>
      <c r="AA5810" s="98"/>
      <c r="AB5810" s="98"/>
      <c r="AC5810" s="98"/>
    </row>
    <row r="5811" spans="1:29" s="80" customFormat="1" hidden="1" x14ac:dyDescent="0.25">
      <c r="A5811" s="217"/>
      <c r="B5811" s="217"/>
      <c r="C5811" s="218"/>
      <c r="D5811" s="217"/>
      <c r="E5811" s="219"/>
      <c r="F5811" s="238" t="s">
        <v>236</v>
      </c>
      <c r="G5811" s="497" t="s">
        <v>237</v>
      </c>
      <c r="H5811" s="220"/>
      <c r="I5811" s="221"/>
      <c r="J5811" s="221">
        <f t="shared" si="416"/>
        <v>0</v>
      </c>
      <c r="K5811" s="221"/>
      <c r="L5811" s="221"/>
      <c r="M5811" s="221">
        <f t="shared" si="417"/>
        <v>0</v>
      </c>
      <c r="N5811" s="722"/>
      <c r="O5811" s="115"/>
      <c r="P5811" s="98"/>
      <c r="Q5811" s="98"/>
      <c r="R5811" s="98"/>
      <c r="S5811" s="98"/>
      <c r="T5811" s="98"/>
      <c r="U5811" s="98"/>
      <c r="V5811" s="98"/>
      <c r="W5811" s="98"/>
      <c r="X5811" s="98"/>
      <c r="Y5811" s="98"/>
      <c r="Z5811" s="98"/>
      <c r="AA5811" s="98"/>
      <c r="AB5811" s="98"/>
      <c r="AC5811" s="98"/>
    </row>
    <row r="5812" spans="1:29" s="80" customFormat="1" ht="30" hidden="1" x14ac:dyDescent="0.25">
      <c r="A5812" s="217"/>
      <c r="B5812" s="217"/>
      <c r="C5812" s="218"/>
      <c r="D5812" s="217"/>
      <c r="E5812" s="219"/>
      <c r="F5812" s="238" t="s">
        <v>238</v>
      </c>
      <c r="G5812" s="497" t="s">
        <v>239</v>
      </c>
      <c r="H5812" s="220"/>
      <c r="I5812" s="221"/>
      <c r="J5812" s="221">
        <f t="shared" si="416"/>
        <v>0</v>
      </c>
      <c r="K5812" s="221"/>
      <c r="L5812" s="221"/>
      <c r="M5812" s="221">
        <f t="shared" si="417"/>
        <v>0</v>
      </c>
      <c r="N5812" s="722"/>
      <c r="O5812" s="115"/>
      <c r="P5812" s="98"/>
      <c r="Q5812" s="98"/>
      <c r="R5812" s="98"/>
      <c r="S5812" s="98"/>
      <c r="T5812" s="98"/>
      <c r="U5812" s="98"/>
      <c r="V5812" s="98"/>
      <c r="W5812" s="98"/>
      <c r="X5812" s="98"/>
      <c r="Y5812" s="98"/>
      <c r="Z5812" s="98"/>
      <c r="AA5812" s="98"/>
      <c r="AB5812" s="98"/>
      <c r="AC5812" s="98"/>
    </row>
    <row r="5813" spans="1:29" s="80" customFormat="1" hidden="1" x14ac:dyDescent="0.25">
      <c r="A5813" s="217"/>
      <c r="B5813" s="217"/>
      <c r="C5813" s="218"/>
      <c r="D5813" s="217"/>
      <c r="E5813" s="219"/>
      <c r="F5813" s="238" t="s">
        <v>240</v>
      </c>
      <c r="G5813" s="497" t="s">
        <v>241</v>
      </c>
      <c r="H5813" s="220"/>
      <c r="I5813" s="221"/>
      <c r="J5813" s="221">
        <f t="shared" si="416"/>
        <v>0</v>
      </c>
      <c r="K5813" s="221"/>
      <c r="L5813" s="221"/>
      <c r="M5813" s="221">
        <f t="shared" si="417"/>
        <v>0</v>
      </c>
      <c r="N5813" s="722"/>
      <c r="O5813" s="115"/>
      <c r="P5813" s="98"/>
      <c r="Q5813" s="98"/>
      <c r="R5813" s="98"/>
      <c r="S5813" s="98"/>
      <c r="T5813" s="98"/>
      <c r="U5813" s="98"/>
      <c r="V5813" s="98"/>
      <c r="W5813" s="98"/>
      <c r="X5813" s="98"/>
      <c r="Y5813" s="98"/>
      <c r="Z5813" s="98"/>
      <c r="AA5813" s="98"/>
      <c r="AB5813" s="98"/>
      <c r="AC5813" s="98"/>
    </row>
    <row r="5814" spans="1:29" s="80" customFormat="1" ht="30" hidden="1" x14ac:dyDescent="0.25">
      <c r="A5814" s="217"/>
      <c r="B5814" s="217"/>
      <c r="C5814" s="218"/>
      <c r="D5814" s="217"/>
      <c r="E5814" s="219"/>
      <c r="F5814" s="238" t="s">
        <v>242</v>
      </c>
      <c r="G5814" s="497" t="s">
        <v>243</v>
      </c>
      <c r="H5814" s="220"/>
      <c r="I5814" s="221"/>
      <c r="J5814" s="221">
        <f t="shared" si="416"/>
        <v>0</v>
      </c>
      <c r="K5814" s="221"/>
      <c r="L5814" s="221"/>
      <c r="M5814" s="221">
        <f t="shared" si="417"/>
        <v>0</v>
      </c>
      <c r="N5814" s="722"/>
      <c r="O5814" s="115"/>
      <c r="P5814" s="98"/>
      <c r="Q5814" s="98"/>
      <c r="R5814" s="98"/>
      <c r="S5814" s="98"/>
      <c r="T5814" s="98"/>
      <c r="U5814" s="98"/>
      <c r="V5814" s="98"/>
      <c r="W5814" s="98"/>
      <c r="X5814" s="98"/>
      <c r="Y5814" s="98"/>
      <c r="Z5814" s="98"/>
      <c r="AA5814" s="98"/>
      <c r="AB5814" s="98"/>
      <c r="AC5814" s="98"/>
    </row>
    <row r="5815" spans="1:29" s="80" customFormat="1" hidden="1" x14ac:dyDescent="0.25">
      <c r="A5815" s="217"/>
      <c r="B5815" s="217"/>
      <c r="C5815" s="218"/>
      <c r="D5815" s="217"/>
      <c r="E5815" s="219"/>
      <c r="F5815" s="238" t="s">
        <v>244</v>
      </c>
      <c r="G5815" s="497" t="s">
        <v>245</v>
      </c>
      <c r="H5815" s="220"/>
      <c r="I5815" s="221"/>
      <c r="J5815" s="221">
        <f t="shared" si="416"/>
        <v>0</v>
      </c>
      <c r="K5815" s="221"/>
      <c r="L5815" s="221"/>
      <c r="M5815" s="221">
        <f t="shared" si="417"/>
        <v>0</v>
      </c>
      <c r="N5815" s="722"/>
      <c r="O5815" s="115"/>
      <c r="P5815" s="98"/>
      <c r="Q5815" s="98"/>
      <c r="R5815" s="98"/>
      <c r="S5815" s="98"/>
      <c r="T5815" s="98"/>
      <c r="U5815" s="98"/>
      <c r="V5815" s="98"/>
      <c r="W5815" s="98"/>
      <c r="X5815" s="98"/>
      <c r="Y5815" s="98"/>
      <c r="Z5815" s="98"/>
      <c r="AA5815" s="98"/>
      <c r="AB5815" s="98"/>
      <c r="AC5815" s="98"/>
    </row>
    <row r="5816" spans="1:29" s="80" customFormat="1" hidden="1" x14ac:dyDescent="0.25">
      <c r="A5816" s="217"/>
      <c r="B5816" s="217"/>
      <c r="C5816" s="218"/>
      <c r="D5816" s="217"/>
      <c r="E5816" s="219"/>
      <c r="F5816" s="238" t="s">
        <v>246</v>
      </c>
      <c r="G5816" s="497" t="s">
        <v>247</v>
      </c>
      <c r="H5816" s="220"/>
      <c r="I5816" s="221"/>
      <c r="J5816" s="221">
        <f t="shared" si="416"/>
        <v>0</v>
      </c>
      <c r="K5816" s="221"/>
      <c r="L5816" s="221"/>
      <c r="M5816" s="221">
        <f t="shared" si="417"/>
        <v>0</v>
      </c>
      <c r="N5816" s="722"/>
      <c r="O5816" s="115"/>
      <c r="P5816" s="98"/>
      <c r="Q5816" s="98"/>
      <c r="R5816" s="98"/>
      <c r="S5816" s="98"/>
      <c r="T5816" s="98"/>
      <c r="U5816" s="98"/>
      <c r="V5816" s="98"/>
      <c r="W5816" s="98"/>
      <c r="X5816" s="98"/>
      <c r="Y5816" s="98"/>
      <c r="Z5816" s="98"/>
      <c r="AA5816" s="98"/>
      <c r="AB5816" s="98"/>
      <c r="AC5816" s="98"/>
    </row>
    <row r="5817" spans="1:29" s="80" customFormat="1" x14ac:dyDescent="0.25">
      <c r="A5817" s="217"/>
      <c r="B5817" s="217"/>
      <c r="C5817" s="218"/>
      <c r="D5817" s="217"/>
      <c r="E5817" s="219"/>
      <c r="F5817" s="217"/>
      <c r="G5817" s="498" t="s">
        <v>3988</v>
      </c>
      <c r="H5817" s="239">
        <f>SUM(H5801:H5816)</f>
        <v>39988500</v>
      </c>
      <c r="I5817" s="240">
        <f>SUM(I5802:I5816)</f>
        <v>0</v>
      </c>
      <c r="J5817" s="240">
        <f>SUM(J5801:J5816)</f>
        <v>39988500</v>
      </c>
      <c r="K5817" s="240">
        <f>SUM(K5801:K5816)</f>
        <v>12863498</v>
      </c>
      <c r="L5817" s="240">
        <f>SUM(L5802:L5816)</f>
        <v>0</v>
      </c>
      <c r="M5817" s="240">
        <f>SUM(M5801:M5816)</f>
        <v>12863498</v>
      </c>
      <c r="N5817" s="724">
        <v>32.24</v>
      </c>
      <c r="O5817" s="115"/>
      <c r="P5817" s="98"/>
      <c r="Q5817" s="98"/>
      <c r="R5817" s="98"/>
      <c r="S5817" s="98"/>
      <c r="T5817" s="98"/>
      <c r="U5817" s="98"/>
      <c r="V5817" s="98"/>
      <c r="W5817" s="98"/>
      <c r="X5817" s="98"/>
      <c r="Y5817" s="98"/>
      <c r="Z5817" s="98"/>
      <c r="AA5817" s="98"/>
      <c r="AB5817" s="98"/>
      <c r="AC5817" s="98"/>
    </row>
    <row r="5818" spans="1:29" s="80" customFormat="1" ht="30" hidden="1" customHeight="1" x14ac:dyDescent="0.25">
      <c r="A5818" s="217"/>
      <c r="B5818" s="217"/>
      <c r="C5818" s="228" t="s">
        <v>3693</v>
      </c>
      <c r="D5818" s="229"/>
      <c r="E5818" s="219"/>
      <c r="F5818" s="217"/>
      <c r="G5818" s="502" t="s">
        <v>4302</v>
      </c>
      <c r="H5818" s="220"/>
      <c r="I5818" s="221"/>
      <c r="J5818" s="221"/>
      <c r="K5818" s="221"/>
      <c r="L5818" s="221"/>
      <c r="M5818" s="221"/>
      <c r="N5818" s="722"/>
      <c r="O5818" s="115"/>
      <c r="P5818" s="98"/>
      <c r="Q5818" s="98"/>
      <c r="R5818" s="98"/>
      <c r="S5818" s="98"/>
      <c r="T5818" s="98"/>
      <c r="U5818" s="98"/>
      <c r="V5818" s="98"/>
      <c r="W5818" s="98"/>
      <c r="X5818" s="98"/>
      <c r="Y5818" s="98"/>
      <c r="Z5818" s="98"/>
      <c r="AA5818" s="98"/>
      <c r="AB5818" s="98"/>
      <c r="AC5818" s="98"/>
    </row>
    <row r="5819" spans="1:29" s="80" customFormat="1" ht="12.75" hidden="1" customHeight="1" x14ac:dyDescent="0.25">
      <c r="A5819" s="217"/>
      <c r="B5819" s="217"/>
      <c r="C5819" s="228"/>
      <c r="D5819" s="230">
        <v>912</v>
      </c>
      <c r="E5819" s="231"/>
      <c r="F5819" s="230"/>
      <c r="G5819" s="492" t="s">
        <v>200</v>
      </c>
      <c r="H5819" s="220"/>
      <c r="I5819" s="221"/>
      <c r="J5819" s="221"/>
      <c r="K5819" s="221"/>
      <c r="L5819" s="221"/>
      <c r="M5819" s="221"/>
      <c r="N5819" s="722"/>
      <c r="O5819" s="115"/>
      <c r="P5819" s="98"/>
      <c r="Q5819" s="98"/>
      <c r="R5819" s="98"/>
      <c r="S5819" s="98"/>
      <c r="T5819" s="98"/>
      <c r="U5819" s="98"/>
      <c r="V5819" s="98"/>
      <c r="W5819" s="98"/>
      <c r="X5819" s="98"/>
      <c r="Y5819" s="98"/>
      <c r="Z5819" s="98"/>
      <c r="AA5819" s="98"/>
      <c r="AB5819" s="98"/>
      <c r="AC5819" s="98"/>
    </row>
    <row r="5820" spans="1:29" s="80" customFormat="1" hidden="1" x14ac:dyDescent="0.25">
      <c r="A5820" s="217"/>
      <c r="B5820" s="217"/>
      <c r="C5820" s="218"/>
      <c r="D5820" s="217"/>
      <c r="E5820" s="219"/>
      <c r="F5820" s="233">
        <v>411</v>
      </c>
      <c r="G5820" s="493" t="s">
        <v>3738</v>
      </c>
      <c r="H5820" s="220"/>
      <c r="I5820" s="221"/>
      <c r="J5820" s="221">
        <f>SUM(H5820:I5820)</f>
        <v>0</v>
      </c>
      <c r="K5820" s="221"/>
      <c r="L5820" s="221"/>
      <c r="M5820" s="221">
        <f>SUM(K5820:L5820)</f>
        <v>0</v>
      </c>
      <c r="N5820" s="722"/>
      <c r="O5820" s="115"/>
      <c r="P5820" s="98"/>
      <c r="Q5820" s="98"/>
      <c r="R5820" s="98"/>
      <c r="S5820" s="98"/>
      <c r="T5820" s="98"/>
      <c r="U5820" s="98"/>
      <c r="V5820" s="98"/>
      <c r="W5820" s="98"/>
      <c r="X5820" s="98"/>
      <c r="Y5820" s="98"/>
      <c r="Z5820" s="98"/>
      <c r="AA5820" s="98"/>
      <c r="AB5820" s="98"/>
      <c r="AC5820" s="98"/>
    </row>
    <row r="5821" spans="1:29" s="80" customFormat="1" hidden="1" x14ac:dyDescent="0.25">
      <c r="A5821" s="217"/>
      <c r="B5821" s="217"/>
      <c r="C5821" s="218"/>
      <c r="D5821" s="217"/>
      <c r="E5821" s="219"/>
      <c r="F5821" s="233">
        <v>412</v>
      </c>
      <c r="G5821" s="494" t="s">
        <v>3630</v>
      </c>
      <c r="H5821" s="220"/>
      <c r="I5821" s="221"/>
      <c r="J5821" s="221">
        <f t="shared" ref="J5821:J5879" si="418">SUM(H5821:I5821)</f>
        <v>0</v>
      </c>
      <c r="K5821" s="221"/>
      <c r="L5821" s="221"/>
      <c r="M5821" s="221">
        <f t="shared" ref="M5821:M5879" si="419">SUM(K5821:L5821)</f>
        <v>0</v>
      </c>
      <c r="N5821" s="722"/>
      <c r="O5821" s="115"/>
      <c r="P5821" s="98"/>
      <c r="Q5821" s="98"/>
      <c r="R5821" s="98"/>
      <c r="S5821" s="98"/>
      <c r="T5821" s="98"/>
      <c r="U5821" s="98"/>
      <c r="V5821" s="98"/>
      <c r="W5821" s="98"/>
      <c r="X5821" s="98"/>
      <c r="Y5821" s="98"/>
      <c r="Z5821" s="98"/>
      <c r="AA5821" s="98"/>
      <c r="AB5821" s="98"/>
      <c r="AC5821" s="98"/>
    </row>
    <row r="5822" spans="1:29" s="80" customFormat="1" hidden="1" x14ac:dyDescent="0.25">
      <c r="A5822" s="217"/>
      <c r="B5822" s="217"/>
      <c r="C5822" s="218"/>
      <c r="D5822" s="217"/>
      <c r="E5822" s="219"/>
      <c r="F5822" s="233">
        <v>413</v>
      </c>
      <c r="G5822" s="493" t="s">
        <v>3739</v>
      </c>
      <c r="H5822" s="220"/>
      <c r="I5822" s="221"/>
      <c r="J5822" s="221">
        <f t="shared" si="418"/>
        <v>0</v>
      </c>
      <c r="K5822" s="221"/>
      <c r="L5822" s="221"/>
      <c r="M5822" s="221">
        <f t="shared" si="419"/>
        <v>0</v>
      </c>
      <c r="N5822" s="722"/>
      <c r="O5822" s="115"/>
      <c r="P5822" s="98"/>
      <c r="Q5822" s="98"/>
      <c r="R5822" s="98"/>
      <c r="S5822" s="98"/>
      <c r="T5822" s="98"/>
      <c r="U5822" s="98"/>
      <c r="V5822" s="98"/>
      <c r="W5822" s="98"/>
      <c r="X5822" s="98"/>
      <c r="Y5822" s="98"/>
      <c r="Z5822" s="98"/>
      <c r="AA5822" s="98"/>
      <c r="AB5822" s="98"/>
      <c r="AC5822" s="98"/>
    </row>
    <row r="5823" spans="1:29" s="80" customFormat="1" hidden="1" x14ac:dyDescent="0.25">
      <c r="A5823" s="217"/>
      <c r="B5823" s="217"/>
      <c r="C5823" s="218"/>
      <c r="D5823" s="217"/>
      <c r="E5823" s="219"/>
      <c r="F5823" s="233">
        <v>414</v>
      </c>
      <c r="G5823" s="493" t="s">
        <v>3631</v>
      </c>
      <c r="H5823" s="220"/>
      <c r="I5823" s="221"/>
      <c r="J5823" s="221">
        <f t="shared" si="418"/>
        <v>0</v>
      </c>
      <c r="K5823" s="221"/>
      <c r="L5823" s="221"/>
      <c r="M5823" s="221">
        <f t="shared" si="419"/>
        <v>0</v>
      </c>
      <c r="N5823" s="722"/>
      <c r="O5823" s="115"/>
      <c r="P5823" s="98"/>
      <c r="Q5823" s="98"/>
      <c r="R5823" s="98"/>
      <c r="S5823" s="98"/>
      <c r="T5823" s="98"/>
      <c r="U5823" s="98"/>
      <c r="V5823" s="98"/>
      <c r="W5823" s="98"/>
      <c r="X5823" s="98"/>
      <c r="Y5823" s="98"/>
      <c r="Z5823" s="98"/>
      <c r="AA5823" s="98"/>
      <c r="AB5823" s="98"/>
      <c r="AC5823" s="98"/>
    </row>
    <row r="5824" spans="1:29" s="80" customFormat="1" hidden="1" x14ac:dyDescent="0.25">
      <c r="A5824" s="217"/>
      <c r="B5824" s="217"/>
      <c r="C5824" s="218"/>
      <c r="D5824" s="217"/>
      <c r="E5824" s="219"/>
      <c r="F5824" s="233">
        <v>415</v>
      </c>
      <c r="G5824" s="493" t="s">
        <v>3748</v>
      </c>
      <c r="H5824" s="220"/>
      <c r="I5824" s="221"/>
      <c r="J5824" s="221">
        <f t="shared" si="418"/>
        <v>0</v>
      </c>
      <c r="K5824" s="221"/>
      <c r="L5824" s="221"/>
      <c r="M5824" s="221">
        <f t="shared" si="419"/>
        <v>0</v>
      </c>
      <c r="N5824" s="722"/>
      <c r="O5824" s="115"/>
      <c r="P5824" s="98"/>
      <c r="Q5824" s="98"/>
      <c r="R5824" s="98"/>
      <c r="S5824" s="98"/>
      <c r="T5824" s="98"/>
      <c r="U5824" s="98"/>
      <c r="V5824" s="98"/>
      <c r="W5824" s="98"/>
      <c r="X5824" s="98"/>
      <c r="Y5824" s="98"/>
      <c r="Z5824" s="98"/>
      <c r="AA5824" s="98"/>
      <c r="AB5824" s="98"/>
      <c r="AC5824" s="98"/>
    </row>
    <row r="5825" spans="1:29" s="80" customFormat="1" hidden="1" x14ac:dyDescent="0.25">
      <c r="A5825" s="217"/>
      <c r="B5825" s="217"/>
      <c r="C5825" s="218"/>
      <c r="D5825" s="217"/>
      <c r="E5825" s="219"/>
      <c r="F5825" s="233">
        <v>416</v>
      </c>
      <c r="G5825" s="493" t="s">
        <v>3749</v>
      </c>
      <c r="H5825" s="220"/>
      <c r="I5825" s="221"/>
      <c r="J5825" s="221">
        <f t="shared" si="418"/>
        <v>0</v>
      </c>
      <c r="K5825" s="221"/>
      <c r="L5825" s="221"/>
      <c r="M5825" s="221">
        <f t="shared" si="419"/>
        <v>0</v>
      </c>
      <c r="N5825" s="722"/>
      <c r="O5825" s="115"/>
      <c r="P5825" s="98"/>
      <c r="Q5825" s="98"/>
      <c r="R5825" s="98"/>
      <c r="S5825" s="98"/>
      <c r="T5825" s="98"/>
      <c r="U5825" s="98"/>
      <c r="V5825" s="98"/>
      <c r="W5825" s="98"/>
      <c r="X5825" s="98"/>
      <c r="Y5825" s="98"/>
      <c r="Z5825" s="98"/>
      <c r="AA5825" s="98"/>
      <c r="AB5825" s="98"/>
      <c r="AC5825" s="98"/>
    </row>
    <row r="5826" spans="1:29" s="80" customFormat="1" hidden="1" x14ac:dyDescent="0.25">
      <c r="A5826" s="217"/>
      <c r="B5826" s="217"/>
      <c r="C5826" s="218"/>
      <c r="D5826" s="217"/>
      <c r="E5826" s="219"/>
      <c r="F5826" s="233">
        <v>417</v>
      </c>
      <c r="G5826" s="493" t="s">
        <v>3750</v>
      </c>
      <c r="H5826" s="220"/>
      <c r="I5826" s="221"/>
      <c r="J5826" s="221">
        <f t="shared" si="418"/>
        <v>0</v>
      </c>
      <c r="K5826" s="221"/>
      <c r="L5826" s="221"/>
      <c r="M5826" s="221">
        <f t="shared" si="419"/>
        <v>0</v>
      </c>
      <c r="N5826" s="722"/>
      <c r="O5826" s="115"/>
      <c r="P5826" s="98"/>
      <c r="Q5826" s="98"/>
      <c r="R5826" s="98"/>
      <c r="S5826" s="98"/>
      <c r="T5826" s="98"/>
      <c r="U5826" s="98"/>
      <c r="V5826" s="98"/>
      <c r="W5826" s="98"/>
      <c r="X5826" s="98"/>
      <c r="Y5826" s="98"/>
      <c r="Z5826" s="98"/>
      <c r="AA5826" s="98"/>
      <c r="AB5826" s="98"/>
      <c r="AC5826" s="98"/>
    </row>
    <row r="5827" spans="1:29" s="80" customFormat="1" hidden="1" x14ac:dyDescent="0.25">
      <c r="A5827" s="217"/>
      <c r="B5827" s="217"/>
      <c r="C5827" s="218"/>
      <c r="D5827" s="217"/>
      <c r="E5827" s="219"/>
      <c r="F5827" s="233">
        <v>418</v>
      </c>
      <c r="G5827" s="493" t="s">
        <v>3632</v>
      </c>
      <c r="H5827" s="220"/>
      <c r="I5827" s="221"/>
      <c r="J5827" s="221">
        <f t="shared" si="418"/>
        <v>0</v>
      </c>
      <c r="K5827" s="221"/>
      <c r="L5827" s="221"/>
      <c r="M5827" s="221">
        <f t="shared" si="419"/>
        <v>0</v>
      </c>
      <c r="N5827" s="722"/>
      <c r="O5827" s="115"/>
      <c r="P5827" s="98"/>
      <c r="Q5827" s="98"/>
      <c r="R5827" s="98"/>
      <c r="S5827" s="98"/>
      <c r="T5827" s="98"/>
      <c r="U5827" s="98"/>
      <c r="V5827" s="98"/>
      <c r="W5827" s="98"/>
      <c r="X5827" s="98"/>
      <c r="Y5827" s="98"/>
      <c r="Z5827" s="98"/>
      <c r="AA5827" s="98"/>
      <c r="AB5827" s="98"/>
      <c r="AC5827" s="98"/>
    </row>
    <row r="5828" spans="1:29" s="80" customFormat="1" hidden="1" x14ac:dyDescent="0.25">
      <c r="A5828" s="217"/>
      <c r="B5828" s="217"/>
      <c r="C5828" s="218"/>
      <c r="D5828" s="217"/>
      <c r="E5828" s="219"/>
      <c r="F5828" s="233">
        <v>421</v>
      </c>
      <c r="G5828" s="493" t="s">
        <v>3634</v>
      </c>
      <c r="H5828" s="220"/>
      <c r="I5828" s="221"/>
      <c r="J5828" s="221">
        <f t="shared" si="418"/>
        <v>0</v>
      </c>
      <c r="K5828" s="221"/>
      <c r="L5828" s="221"/>
      <c r="M5828" s="221">
        <f t="shared" si="419"/>
        <v>0</v>
      </c>
      <c r="N5828" s="722"/>
      <c r="O5828" s="115"/>
      <c r="P5828" s="98"/>
      <c r="Q5828" s="98"/>
      <c r="R5828" s="98"/>
      <c r="S5828" s="98"/>
      <c r="T5828" s="98"/>
      <c r="U5828" s="98"/>
      <c r="V5828" s="98"/>
      <c r="W5828" s="98"/>
      <c r="X5828" s="98"/>
      <c r="Y5828" s="98"/>
      <c r="Z5828" s="98"/>
      <c r="AA5828" s="98"/>
      <c r="AB5828" s="98"/>
      <c r="AC5828" s="98"/>
    </row>
    <row r="5829" spans="1:29" s="80" customFormat="1" hidden="1" x14ac:dyDescent="0.25">
      <c r="A5829" s="217"/>
      <c r="B5829" s="217"/>
      <c r="C5829" s="218"/>
      <c r="D5829" s="217"/>
      <c r="E5829" s="219"/>
      <c r="F5829" s="233">
        <v>422</v>
      </c>
      <c r="G5829" s="493" t="s">
        <v>3635</v>
      </c>
      <c r="H5829" s="220"/>
      <c r="I5829" s="221"/>
      <c r="J5829" s="221">
        <f t="shared" si="418"/>
        <v>0</v>
      </c>
      <c r="K5829" s="221"/>
      <c r="L5829" s="221"/>
      <c r="M5829" s="221">
        <f t="shared" si="419"/>
        <v>0</v>
      </c>
      <c r="N5829" s="722"/>
      <c r="O5829" s="115"/>
      <c r="P5829" s="98"/>
      <c r="Q5829" s="98"/>
      <c r="R5829" s="98"/>
      <c r="S5829" s="98"/>
      <c r="T5829" s="98"/>
      <c r="U5829" s="98"/>
      <c r="V5829" s="98"/>
      <c r="W5829" s="98"/>
      <c r="X5829" s="98"/>
      <c r="Y5829" s="98"/>
      <c r="Z5829" s="98"/>
      <c r="AA5829" s="98"/>
      <c r="AB5829" s="98"/>
      <c r="AC5829" s="98"/>
    </row>
    <row r="5830" spans="1:29" s="80" customFormat="1" hidden="1" x14ac:dyDescent="0.25">
      <c r="A5830" s="217"/>
      <c r="B5830" s="217"/>
      <c r="C5830" s="218"/>
      <c r="D5830" s="217"/>
      <c r="E5830" s="219"/>
      <c r="F5830" s="233">
        <v>423</v>
      </c>
      <c r="G5830" s="493" t="s">
        <v>3636</v>
      </c>
      <c r="H5830" s="220"/>
      <c r="I5830" s="221"/>
      <c r="J5830" s="221">
        <f t="shared" si="418"/>
        <v>0</v>
      </c>
      <c r="K5830" s="221"/>
      <c r="L5830" s="221"/>
      <c r="M5830" s="221">
        <f t="shared" si="419"/>
        <v>0</v>
      </c>
      <c r="N5830" s="722"/>
      <c r="O5830" s="115"/>
      <c r="P5830" s="98"/>
      <c r="Q5830" s="98"/>
      <c r="R5830" s="98"/>
      <c r="S5830" s="98"/>
      <c r="T5830" s="98"/>
      <c r="U5830" s="98"/>
      <c r="V5830" s="98"/>
      <c r="W5830" s="98"/>
      <c r="X5830" s="98"/>
      <c r="Y5830" s="98"/>
      <c r="Z5830" s="98"/>
      <c r="AA5830" s="98"/>
      <c r="AB5830" s="98"/>
      <c r="AC5830" s="98"/>
    </row>
    <row r="5831" spans="1:29" s="80" customFormat="1" hidden="1" x14ac:dyDescent="0.25">
      <c r="A5831" s="217"/>
      <c r="B5831" s="217"/>
      <c r="C5831" s="218"/>
      <c r="D5831" s="217"/>
      <c r="E5831" s="219"/>
      <c r="F5831" s="233">
        <v>424</v>
      </c>
      <c r="G5831" s="493" t="s">
        <v>3637</v>
      </c>
      <c r="H5831" s="220"/>
      <c r="I5831" s="221"/>
      <c r="J5831" s="221">
        <f t="shared" si="418"/>
        <v>0</v>
      </c>
      <c r="K5831" s="221"/>
      <c r="L5831" s="221"/>
      <c r="M5831" s="221">
        <f t="shared" si="419"/>
        <v>0</v>
      </c>
      <c r="N5831" s="722"/>
      <c r="O5831" s="115"/>
      <c r="P5831" s="98"/>
      <c r="Q5831" s="98"/>
      <c r="R5831" s="98"/>
      <c r="S5831" s="98"/>
      <c r="T5831" s="98"/>
      <c r="U5831" s="98"/>
      <c r="V5831" s="98"/>
      <c r="W5831" s="98"/>
      <c r="X5831" s="98"/>
      <c r="Y5831" s="98"/>
      <c r="Z5831" s="98"/>
      <c r="AA5831" s="98"/>
      <c r="AB5831" s="98"/>
      <c r="AC5831" s="98"/>
    </row>
    <row r="5832" spans="1:29" s="80" customFormat="1" hidden="1" x14ac:dyDescent="0.25">
      <c r="A5832" s="217"/>
      <c r="B5832" s="217"/>
      <c r="C5832" s="218"/>
      <c r="D5832" s="217"/>
      <c r="E5832" s="219"/>
      <c r="F5832" s="233">
        <v>425</v>
      </c>
      <c r="G5832" s="493" t="s">
        <v>3751</v>
      </c>
      <c r="H5832" s="220"/>
      <c r="I5832" s="221"/>
      <c r="J5832" s="221">
        <f t="shared" si="418"/>
        <v>0</v>
      </c>
      <c r="K5832" s="221"/>
      <c r="L5832" s="221"/>
      <c r="M5832" s="221">
        <f t="shared" si="419"/>
        <v>0</v>
      </c>
      <c r="N5832" s="722"/>
      <c r="O5832" s="115"/>
      <c r="P5832" s="98"/>
      <c r="Q5832" s="98"/>
      <c r="R5832" s="98"/>
      <c r="S5832" s="98"/>
      <c r="T5832" s="98"/>
      <c r="U5832" s="98"/>
      <c r="V5832" s="98"/>
      <c r="W5832" s="98"/>
      <c r="X5832" s="98"/>
      <c r="Y5832" s="98"/>
      <c r="Z5832" s="98"/>
      <c r="AA5832" s="98"/>
      <c r="AB5832" s="98"/>
      <c r="AC5832" s="98"/>
    </row>
    <row r="5833" spans="1:29" s="80" customFormat="1" hidden="1" x14ac:dyDescent="0.25">
      <c r="A5833" s="217"/>
      <c r="B5833" s="217"/>
      <c r="C5833" s="218"/>
      <c r="D5833" s="217"/>
      <c r="E5833" s="219"/>
      <c r="F5833" s="233">
        <v>426</v>
      </c>
      <c r="G5833" s="493" t="s">
        <v>3638</v>
      </c>
      <c r="H5833" s="220"/>
      <c r="I5833" s="221"/>
      <c r="J5833" s="221">
        <f t="shared" si="418"/>
        <v>0</v>
      </c>
      <c r="K5833" s="221"/>
      <c r="L5833" s="221"/>
      <c r="M5833" s="221">
        <f t="shared" si="419"/>
        <v>0</v>
      </c>
      <c r="N5833" s="722"/>
      <c r="O5833" s="115"/>
      <c r="P5833" s="98"/>
      <c r="Q5833" s="98"/>
      <c r="R5833" s="98"/>
      <c r="S5833" s="98"/>
      <c r="T5833" s="98"/>
      <c r="U5833" s="98"/>
      <c r="V5833" s="98"/>
      <c r="W5833" s="98"/>
      <c r="X5833" s="98"/>
      <c r="Y5833" s="98"/>
      <c r="Z5833" s="98"/>
      <c r="AA5833" s="98"/>
      <c r="AB5833" s="98"/>
      <c r="AC5833" s="98"/>
    </row>
    <row r="5834" spans="1:29" s="80" customFormat="1" hidden="1" x14ac:dyDescent="0.25">
      <c r="A5834" s="217"/>
      <c r="B5834" s="217"/>
      <c r="C5834" s="218"/>
      <c r="D5834" s="217"/>
      <c r="E5834" s="219"/>
      <c r="F5834" s="233">
        <v>431</v>
      </c>
      <c r="G5834" s="493" t="s">
        <v>3752</v>
      </c>
      <c r="H5834" s="220"/>
      <c r="I5834" s="221"/>
      <c r="J5834" s="221">
        <f t="shared" si="418"/>
        <v>0</v>
      </c>
      <c r="K5834" s="221"/>
      <c r="L5834" s="221"/>
      <c r="M5834" s="221">
        <f t="shared" si="419"/>
        <v>0</v>
      </c>
      <c r="N5834" s="722"/>
      <c r="O5834" s="115"/>
      <c r="P5834" s="98"/>
      <c r="Q5834" s="98"/>
      <c r="R5834" s="98"/>
      <c r="S5834" s="98"/>
      <c r="T5834" s="98"/>
      <c r="U5834" s="98"/>
      <c r="V5834" s="98"/>
      <c r="W5834" s="98"/>
      <c r="X5834" s="98"/>
      <c r="Y5834" s="98"/>
      <c r="Z5834" s="98"/>
      <c r="AA5834" s="98"/>
      <c r="AB5834" s="98"/>
      <c r="AC5834" s="98"/>
    </row>
    <row r="5835" spans="1:29" s="80" customFormat="1" hidden="1" x14ac:dyDescent="0.25">
      <c r="A5835" s="217"/>
      <c r="B5835" s="217"/>
      <c r="C5835" s="218"/>
      <c r="D5835" s="217"/>
      <c r="E5835" s="219"/>
      <c r="F5835" s="233">
        <v>432</v>
      </c>
      <c r="G5835" s="493" t="s">
        <v>3753</v>
      </c>
      <c r="H5835" s="220"/>
      <c r="I5835" s="221"/>
      <c r="J5835" s="221">
        <f t="shared" si="418"/>
        <v>0</v>
      </c>
      <c r="K5835" s="221"/>
      <c r="L5835" s="221"/>
      <c r="M5835" s="221">
        <f t="shared" si="419"/>
        <v>0</v>
      </c>
      <c r="N5835" s="722"/>
      <c r="O5835" s="115"/>
      <c r="P5835" s="98"/>
      <c r="Q5835" s="98"/>
      <c r="R5835" s="98"/>
      <c r="S5835" s="98"/>
      <c r="T5835" s="98"/>
      <c r="U5835" s="98"/>
      <c r="V5835" s="98"/>
      <c r="W5835" s="98"/>
      <c r="X5835" s="98"/>
      <c r="Y5835" s="98"/>
      <c r="Z5835" s="98"/>
      <c r="AA5835" s="98"/>
      <c r="AB5835" s="98"/>
      <c r="AC5835" s="98"/>
    </row>
    <row r="5836" spans="1:29" s="80" customFormat="1" hidden="1" x14ac:dyDescent="0.25">
      <c r="A5836" s="217"/>
      <c r="B5836" s="217"/>
      <c r="C5836" s="218"/>
      <c r="D5836" s="217"/>
      <c r="E5836" s="219"/>
      <c r="F5836" s="233">
        <v>433</v>
      </c>
      <c r="G5836" s="493" t="s">
        <v>3754</v>
      </c>
      <c r="H5836" s="220"/>
      <c r="I5836" s="221"/>
      <c r="J5836" s="221">
        <f t="shared" si="418"/>
        <v>0</v>
      </c>
      <c r="K5836" s="221"/>
      <c r="L5836" s="221"/>
      <c r="M5836" s="221">
        <f t="shared" si="419"/>
        <v>0</v>
      </c>
      <c r="N5836" s="722"/>
      <c r="O5836" s="115"/>
      <c r="P5836" s="98"/>
      <c r="Q5836" s="98"/>
      <c r="R5836" s="98"/>
      <c r="S5836" s="98"/>
      <c r="T5836" s="98"/>
      <c r="U5836" s="98"/>
      <c r="V5836" s="98"/>
      <c r="W5836" s="98"/>
      <c r="X5836" s="98"/>
      <c r="Y5836" s="98"/>
      <c r="Z5836" s="98"/>
      <c r="AA5836" s="98"/>
      <c r="AB5836" s="98"/>
      <c r="AC5836" s="98"/>
    </row>
    <row r="5837" spans="1:29" s="80" customFormat="1" hidden="1" x14ac:dyDescent="0.25">
      <c r="A5837" s="217"/>
      <c r="B5837" s="217"/>
      <c r="C5837" s="218"/>
      <c r="D5837" s="217"/>
      <c r="E5837" s="219"/>
      <c r="F5837" s="233">
        <v>434</v>
      </c>
      <c r="G5837" s="493" t="s">
        <v>3755</v>
      </c>
      <c r="H5837" s="220"/>
      <c r="I5837" s="221"/>
      <c r="J5837" s="221">
        <f t="shared" si="418"/>
        <v>0</v>
      </c>
      <c r="K5837" s="221"/>
      <c r="L5837" s="221"/>
      <c r="M5837" s="221">
        <f t="shared" si="419"/>
        <v>0</v>
      </c>
      <c r="N5837" s="722"/>
      <c r="O5837" s="115"/>
      <c r="P5837" s="98"/>
      <c r="Q5837" s="98"/>
      <c r="R5837" s="98"/>
      <c r="S5837" s="98"/>
      <c r="T5837" s="98"/>
      <c r="U5837" s="98"/>
      <c r="V5837" s="98"/>
      <c r="W5837" s="98"/>
      <c r="X5837" s="98"/>
      <c r="Y5837" s="98"/>
      <c r="Z5837" s="98"/>
      <c r="AA5837" s="98"/>
      <c r="AB5837" s="98"/>
      <c r="AC5837" s="98"/>
    </row>
    <row r="5838" spans="1:29" s="80" customFormat="1" hidden="1" x14ac:dyDescent="0.25">
      <c r="A5838" s="217"/>
      <c r="B5838" s="217"/>
      <c r="C5838" s="218"/>
      <c r="D5838" s="217"/>
      <c r="E5838" s="219"/>
      <c r="F5838" s="233">
        <v>435</v>
      </c>
      <c r="G5838" s="493" t="s">
        <v>3639</v>
      </c>
      <c r="H5838" s="220"/>
      <c r="I5838" s="221"/>
      <c r="J5838" s="221">
        <f t="shared" si="418"/>
        <v>0</v>
      </c>
      <c r="K5838" s="221"/>
      <c r="L5838" s="221"/>
      <c r="M5838" s="221">
        <f t="shared" si="419"/>
        <v>0</v>
      </c>
      <c r="N5838" s="722"/>
      <c r="O5838" s="115"/>
      <c r="P5838" s="98"/>
      <c r="Q5838" s="98"/>
      <c r="R5838" s="98"/>
      <c r="S5838" s="98"/>
      <c r="T5838" s="98"/>
      <c r="U5838" s="98"/>
      <c r="V5838" s="98"/>
      <c r="W5838" s="98"/>
      <c r="X5838" s="98"/>
      <c r="Y5838" s="98"/>
      <c r="Z5838" s="98"/>
      <c r="AA5838" s="98"/>
      <c r="AB5838" s="98"/>
      <c r="AC5838" s="98"/>
    </row>
    <row r="5839" spans="1:29" s="80" customFormat="1" hidden="1" x14ac:dyDescent="0.25">
      <c r="A5839" s="217"/>
      <c r="B5839" s="217"/>
      <c r="C5839" s="218"/>
      <c r="D5839" s="217"/>
      <c r="E5839" s="219"/>
      <c r="F5839" s="233">
        <v>441</v>
      </c>
      <c r="G5839" s="493" t="s">
        <v>3756</v>
      </c>
      <c r="H5839" s="220"/>
      <c r="I5839" s="221"/>
      <c r="J5839" s="221">
        <f t="shared" si="418"/>
        <v>0</v>
      </c>
      <c r="K5839" s="221"/>
      <c r="L5839" s="221"/>
      <c r="M5839" s="221">
        <f t="shared" si="419"/>
        <v>0</v>
      </c>
      <c r="N5839" s="722"/>
      <c r="O5839" s="115"/>
      <c r="P5839" s="98"/>
      <c r="Q5839" s="98"/>
      <c r="R5839" s="98"/>
      <c r="S5839" s="98"/>
      <c r="T5839" s="98"/>
      <c r="U5839" s="98"/>
      <c r="V5839" s="98"/>
      <c r="W5839" s="98"/>
      <c r="X5839" s="98"/>
      <c r="Y5839" s="98"/>
      <c r="Z5839" s="98"/>
      <c r="AA5839" s="98"/>
      <c r="AB5839" s="98"/>
      <c r="AC5839" s="98"/>
    </row>
    <row r="5840" spans="1:29" s="80" customFormat="1" hidden="1" x14ac:dyDescent="0.25">
      <c r="A5840" s="217"/>
      <c r="B5840" s="217"/>
      <c r="C5840" s="218"/>
      <c r="D5840" s="217"/>
      <c r="E5840" s="219"/>
      <c r="F5840" s="233">
        <v>442</v>
      </c>
      <c r="G5840" s="493" t="s">
        <v>3757</v>
      </c>
      <c r="H5840" s="220"/>
      <c r="I5840" s="221"/>
      <c r="J5840" s="221">
        <f t="shared" si="418"/>
        <v>0</v>
      </c>
      <c r="K5840" s="221"/>
      <c r="L5840" s="221"/>
      <c r="M5840" s="221">
        <f t="shared" si="419"/>
        <v>0</v>
      </c>
      <c r="N5840" s="722"/>
      <c r="O5840" s="115"/>
      <c r="P5840" s="98"/>
      <c r="Q5840" s="98"/>
      <c r="R5840" s="98"/>
      <c r="S5840" s="98"/>
      <c r="T5840" s="98"/>
      <c r="U5840" s="98"/>
      <c r="V5840" s="98"/>
      <c r="W5840" s="98"/>
      <c r="X5840" s="98"/>
      <c r="Y5840" s="98"/>
      <c r="Z5840" s="98"/>
      <c r="AA5840" s="98"/>
      <c r="AB5840" s="98"/>
      <c r="AC5840" s="98"/>
    </row>
    <row r="5841" spans="1:29" s="80" customFormat="1" hidden="1" x14ac:dyDescent="0.25">
      <c r="A5841" s="217"/>
      <c r="B5841" s="217"/>
      <c r="C5841" s="218"/>
      <c r="D5841" s="217"/>
      <c r="E5841" s="219"/>
      <c r="F5841" s="233">
        <v>443</v>
      </c>
      <c r="G5841" s="493" t="s">
        <v>3640</v>
      </c>
      <c r="H5841" s="220"/>
      <c r="I5841" s="221"/>
      <c r="J5841" s="221">
        <f t="shared" si="418"/>
        <v>0</v>
      </c>
      <c r="K5841" s="221"/>
      <c r="L5841" s="221"/>
      <c r="M5841" s="221">
        <f t="shared" si="419"/>
        <v>0</v>
      </c>
      <c r="N5841" s="722"/>
      <c r="O5841" s="115"/>
      <c r="P5841" s="98"/>
      <c r="Q5841" s="98"/>
      <c r="R5841" s="98"/>
      <c r="S5841" s="98"/>
      <c r="T5841" s="98"/>
      <c r="U5841" s="98"/>
      <c r="V5841" s="98"/>
      <c r="W5841" s="98"/>
      <c r="X5841" s="98"/>
      <c r="Y5841" s="98"/>
      <c r="Z5841" s="98"/>
      <c r="AA5841" s="98"/>
      <c r="AB5841" s="98"/>
      <c r="AC5841" s="98"/>
    </row>
    <row r="5842" spans="1:29" s="80" customFormat="1" hidden="1" x14ac:dyDescent="0.25">
      <c r="A5842" s="217"/>
      <c r="B5842" s="217"/>
      <c r="C5842" s="218"/>
      <c r="D5842" s="217"/>
      <c r="E5842" s="219"/>
      <c r="F5842" s="233">
        <v>444</v>
      </c>
      <c r="G5842" s="493" t="s">
        <v>3641</v>
      </c>
      <c r="H5842" s="220"/>
      <c r="I5842" s="221"/>
      <c r="J5842" s="221">
        <f t="shared" si="418"/>
        <v>0</v>
      </c>
      <c r="K5842" s="221"/>
      <c r="L5842" s="221"/>
      <c r="M5842" s="221">
        <f t="shared" si="419"/>
        <v>0</v>
      </c>
      <c r="N5842" s="722"/>
      <c r="O5842" s="115"/>
      <c r="P5842" s="98"/>
      <c r="Q5842" s="98"/>
      <c r="R5842" s="98"/>
      <c r="S5842" s="98"/>
      <c r="T5842" s="98"/>
      <c r="U5842" s="98"/>
      <c r="V5842" s="98"/>
      <c r="W5842" s="98"/>
      <c r="X5842" s="98"/>
      <c r="Y5842" s="98"/>
      <c r="Z5842" s="98"/>
      <c r="AA5842" s="98"/>
      <c r="AB5842" s="98"/>
      <c r="AC5842" s="98"/>
    </row>
    <row r="5843" spans="1:29" s="80" customFormat="1" ht="30" hidden="1" x14ac:dyDescent="0.25">
      <c r="A5843" s="217"/>
      <c r="B5843" s="217"/>
      <c r="C5843" s="218"/>
      <c r="D5843" s="217"/>
      <c r="E5843" s="219"/>
      <c r="F5843" s="233">
        <v>4511</v>
      </c>
      <c r="G5843" s="495" t="s">
        <v>1675</v>
      </c>
      <c r="H5843" s="220"/>
      <c r="I5843" s="221"/>
      <c r="J5843" s="221">
        <f t="shared" si="418"/>
        <v>0</v>
      </c>
      <c r="K5843" s="221"/>
      <c r="L5843" s="221"/>
      <c r="M5843" s="221">
        <f t="shared" si="419"/>
        <v>0</v>
      </c>
      <c r="N5843" s="722"/>
      <c r="O5843" s="115"/>
      <c r="P5843" s="98"/>
      <c r="Q5843" s="98"/>
      <c r="R5843" s="98"/>
      <c r="S5843" s="98"/>
      <c r="T5843" s="98"/>
      <c r="U5843" s="98"/>
      <c r="V5843" s="98"/>
      <c r="W5843" s="98"/>
      <c r="X5843" s="98"/>
      <c r="Y5843" s="98"/>
      <c r="Z5843" s="98"/>
      <c r="AA5843" s="98"/>
      <c r="AB5843" s="98"/>
      <c r="AC5843" s="98"/>
    </row>
    <row r="5844" spans="1:29" s="80" customFormat="1" ht="30" hidden="1" x14ac:dyDescent="0.25">
      <c r="A5844" s="217"/>
      <c r="B5844" s="217"/>
      <c r="C5844" s="218"/>
      <c r="D5844" s="217"/>
      <c r="E5844" s="219"/>
      <c r="F5844" s="233">
        <v>4512</v>
      </c>
      <c r="G5844" s="495" t="s">
        <v>1684</v>
      </c>
      <c r="H5844" s="220"/>
      <c r="I5844" s="221"/>
      <c r="J5844" s="221">
        <f t="shared" si="418"/>
        <v>0</v>
      </c>
      <c r="K5844" s="221"/>
      <c r="L5844" s="221"/>
      <c r="M5844" s="221">
        <f t="shared" si="419"/>
        <v>0</v>
      </c>
      <c r="N5844" s="722"/>
      <c r="O5844" s="115"/>
      <c r="P5844" s="98"/>
      <c r="Q5844" s="98"/>
      <c r="R5844" s="98"/>
      <c r="S5844" s="98"/>
      <c r="T5844" s="98"/>
      <c r="U5844" s="98"/>
      <c r="V5844" s="98"/>
      <c r="W5844" s="98"/>
      <c r="X5844" s="98"/>
      <c r="Y5844" s="98"/>
      <c r="Z5844" s="98"/>
      <c r="AA5844" s="98"/>
      <c r="AB5844" s="98"/>
      <c r="AC5844" s="98"/>
    </row>
    <row r="5845" spans="1:29" s="80" customFormat="1" hidden="1" x14ac:dyDescent="0.25">
      <c r="A5845" s="217"/>
      <c r="B5845" s="217"/>
      <c r="C5845" s="218"/>
      <c r="D5845" s="217"/>
      <c r="E5845" s="219"/>
      <c r="F5845" s="233">
        <v>452</v>
      </c>
      <c r="G5845" s="493" t="s">
        <v>3758</v>
      </c>
      <c r="H5845" s="220"/>
      <c r="I5845" s="221"/>
      <c r="J5845" s="221">
        <f t="shared" si="418"/>
        <v>0</v>
      </c>
      <c r="K5845" s="221"/>
      <c r="L5845" s="221"/>
      <c r="M5845" s="221">
        <f t="shared" si="419"/>
        <v>0</v>
      </c>
      <c r="N5845" s="722"/>
      <c r="O5845" s="115"/>
      <c r="P5845" s="98"/>
      <c r="Q5845" s="98"/>
      <c r="R5845" s="98"/>
      <c r="S5845" s="98"/>
      <c r="T5845" s="98"/>
      <c r="U5845" s="98"/>
      <c r="V5845" s="98"/>
      <c r="W5845" s="98"/>
      <c r="X5845" s="98"/>
      <c r="Y5845" s="98"/>
      <c r="Z5845" s="98"/>
      <c r="AA5845" s="98"/>
      <c r="AB5845" s="98"/>
      <c r="AC5845" s="98"/>
    </row>
    <row r="5846" spans="1:29" s="80" customFormat="1" hidden="1" x14ac:dyDescent="0.25">
      <c r="A5846" s="217"/>
      <c r="B5846" s="217"/>
      <c r="C5846" s="218"/>
      <c r="D5846" s="217"/>
      <c r="E5846" s="219"/>
      <c r="F5846" s="233">
        <v>453</v>
      </c>
      <c r="G5846" s="493" t="s">
        <v>3759</v>
      </c>
      <c r="H5846" s="220"/>
      <c r="I5846" s="221"/>
      <c r="J5846" s="221">
        <f t="shared" si="418"/>
        <v>0</v>
      </c>
      <c r="K5846" s="221"/>
      <c r="L5846" s="221"/>
      <c r="M5846" s="221">
        <f t="shared" si="419"/>
        <v>0</v>
      </c>
      <c r="N5846" s="722"/>
      <c r="O5846" s="115"/>
      <c r="P5846" s="98"/>
      <c r="Q5846" s="98"/>
      <c r="R5846" s="98"/>
      <c r="S5846" s="98"/>
      <c r="T5846" s="98"/>
      <c r="U5846" s="98"/>
      <c r="V5846" s="98"/>
      <c r="W5846" s="98"/>
      <c r="X5846" s="98"/>
      <c r="Y5846" s="98"/>
      <c r="Z5846" s="98"/>
      <c r="AA5846" s="98"/>
      <c r="AB5846" s="98"/>
      <c r="AC5846" s="98"/>
    </row>
    <row r="5847" spans="1:29" s="80" customFormat="1" hidden="1" x14ac:dyDescent="0.25">
      <c r="A5847" s="217"/>
      <c r="B5847" s="217"/>
      <c r="C5847" s="218"/>
      <c r="D5847" s="217"/>
      <c r="E5847" s="219"/>
      <c r="F5847" s="233">
        <v>454</v>
      </c>
      <c r="G5847" s="493" t="s">
        <v>3642</v>
      </c>
      <c r="H5847" s="220"/>
      <c r="I5847" s="221"/>
      <c r="J5847" s="221">
        <f t="shared" si="418"/>
        <v>0</v>
      </c>
      <c r="K5847" s="221"/>
      <c r="L5847" s="221"/>
      <c r="M5847" s="221">
        <f t="shared" si="419"/>
        <v>0</v>
      </c>
      <c r="N5847" s="722"/>
      <c r="O5847" s="115"/>
      <c r="P5847" s="98"/>
      <c r="Q5847" s="98"/>
      <c r="R5847" s="98"/>
      <c r="S5847" s="98"/>
      <c r="T5847" s="98"/>
      <c r="U5847" s="98"/>
      <c r="V5847" s="98"/>
      <c r="W5847" s="98"/>
      <c r="X5847" s="98"/>
      <c r="Y5847" s="98"/>
      <c r="Z5847" s="98"/>
      <c r="AA5847" s="98"/>
      <c r="AB5847" s="98"/>
      <c r="AC5847" s="98"/>
    </row>
    <row r="5848" spans="1:29" s="80" customFormat="1" hidden="1" x14ac:dyDescent="0.25">
      <c r="A5848" s="217"/>
      <c r="B5848" s="217"/>
      <c r="C5848" s="218"/>
      <c r="D5848" s="217"/>
      <c r="E5848" s="219"/>
      <c r="F5848" s="233">
        <v>461</v>
      </c>
      <c r="G5848" s="493" t="s">
        <v>3740</v>
      </c>
      <c r="H5848" s="220"/>
      <c r="I5848" s="221"/>
      <c r="J5848" s="221">
        <f t="shared" si="418"/>
        <v>0</v>
      </c>
      <c r="K5848" s="221"/>
      <c r="L5848" s="221"/>
      <c r="M5848" s="221">
        <f t="shared" si="419"/>
        <v>0</v>
      </c>
      <c r="N5848" s="722"/>
      <c r="O5848" s="115"/>
      <c r="P5848" s="98"/>
      <c r="Q5848" s="98"/>
      <c r="R5848" s="98"/>
      <c r="S5848" s="98"/>
      <c r="T5848" s="98"/>
      <c r="U5848" s="98"/>
      <c r="V5848" s="98"/>
      <c r="W5848" s="98"/>
      <c r="X5848" s="98"/>
      <c r="Y5848" s="98"/>
      <c r="Z5848" s="98"/>
      <c r="AA5848" s="98"/>
      <c r="AB5848" s="98"/>
      <c r="AC5848" s="98"/>
    </row>
    <row r="5849" spans="1:29" s="80" customFormat="1" hidden="1" x14ac:dyDescent="0.25">
      <c r="A5849" s="217"/>
      <c r="B5849" s="217"/>
      <c r="C5849" s="218"/>
      <c r="D5849" s="217"/>
      <c r="E5849" s="219"/>
      <c r="F5849" s="233">
        <v>462</v>
      </c>
      <c r="G5849" s="493" t="s">
        <v>3643</v>
      </c>
      <c r="H5849" s="220"/>
      <c r="I5849" s="221"/>
      <c r="J5849" s="221">
        <f t="shared" si="418"/>
        <v>0</v>
      </c>
      <c r="K5849" s="221"/>
      <c r="L5849" s="221"/>
      <c r="M5849" s="221">
        <f t="shared" si="419"/>
        <v>0</v>
      </c>
      <c r="N5849" s="722"/>
      <c r="O5849" s="115"/>
      <c r="P5849" s="98"/>
      <c r="Q5849" s="98"/>
      <c r="R5849" s="98"/>
      <c r="S5849" s="98"/>
      <c r="T5849" s="98"/>
      <c r="U5849" s="98"/>
      <c r="V5849" s="98"/>
      <c r="W5849" s="98"/>
      <c r="X5849" s="98"/>
      <c r="Y5849" s="98"/>
      <c r="Z5849" s="98"/>
      <c r="AA5849" s="98"/>
      <c r="AB5849" s="98"/>
      <c r="AC5849" s="98"/>
    </row>
    <row r="5850" spans="1:29" s="80" customFormat="1" hidden="1" x14ac:dyDescent="0.25">
      <c r="A5850" s="217"/>
      <c r="B5850" s="217"/>
      <c r="C5850" s="218"/>
      <c r="D5850" s="217"/>
      <c r="E5850" s="219"/>
      <c r="F5850" s="233">
        <v>4631</v>
      </c>
      <c r="G5850" s="493" t="s">
        <v>3644</v>
      </c>
      <c r="H5850" s="220">
        <v>0</v>
      </c>
      <c r="I5850" s="221"/>
      <c r="J5850" s="221">
        <f t="shared" si="418"/>
        <v>0</v>
      </c>
      <c r="K5850" s="221">
        <v>0</v>
      </c>
      <c r="L5850" s="221"/>
      <c r="M5850" s="221">
        <f t="shared" si="419"/>
        <v>0</v>
      </c>
      <c r="N5850" s="722"/>
      <c r="O5850" s="115"/>
      <c r="P5850" s="98"/>
      <c r="Q5850" s="98"/>
      <c r="R5850" s="98"/>
      <c r="S5850" s="98"/>
      <c r="T5850" s="98"/>
      <c r="U5850" s="98"/>
      <c r="V5850" s="98"/>
      <c r="W5850" s="98"/>
      <c r="X5850" s="98"/>
      <c r="Y5850" s="98"/>
      <c r="Z5850" s="98"/>
      <c r="AA5850" s="98"/>
      <c r="AB5850" s="98"/>
      <c r="AC5850" s="98"/>
    </row>
    <row r="5851" spans="1:29" s="80" customFormat="1" hidden="1" x14ac:dyDescent="0.25">
      <c r="A5851" s="217"/>
      <c r="B5851" s="217"/>
      <c r="C5851" s="218"/>
      <c r="D5851" s="217"/>
      <c r="E5851" s="219"/>
      <c r="F5851" s="233">
        <v>4632</v>
      </c>
      <c r="G5851" s="493" t="s">
        <v>3645</v>
      </c>
      <c r="H5851" s="220">
        <v>0</v>
      </c>
      <c r="I5851" s="221"/>
      <c r="J5851" s="221">
        <f t="shared" si="418"/>
        <v>0</v>
      </c>
      <c r="K5851" s="221">
        <v>0</v>
      </c>
      <c r="L5851" s="221"/>
      <c r="M5851" s="221">
        <f t="shared" si="419"/>
        <v>0</v>
      </c>
      <c r="N5851" s="722"/>
      <c r="O5851" s="115"/>
      <c r="P5851" s="98"/>
      <c r="Q5851" s="98"/>
      <c r="R5851" s="98"/>
      <c r="S5851" s="98"/>
      <c r="T5851" s="98"/>
      <c r="U5851" s="98"/>
      <c r="V5851" s="98"/>
      <c r="W5851" s="98"/>
      <c r="X5851" s="98"/>
      <c r="Y5851" s="98"/>
      <c r="Z5851" s="98"/>
      <c r="AA5851" s="98"/>
      <c r="AB5851" s="98"/>
      <c r="AC5851" s="98"/>
    </row>
    <row r="5852" spans="1:29" s="80" customFormat="1" ht="30" hidden="1" x14ac:dyDescent="0.25">
      <c r="A5852" s="217"/>
      <c r="B5852" s="217"/>
      <c r="C5852" s="218"/>
      <c r="D5852" s="217"/>
      <c r="E5852" s="219"/>
      <c r="F5852" s="233">
        <v>464</v>
      </c>
      <c r="G5852" s="493" t="s">
        <v>3646</v>
      </c>
      <c r="H5852" s="220"/>
      <c r="I5852" s="221"/>
      <c r="J5852" s="221">
        <f t="shared" si="418"/>
        <v>0</v>
      </c>
      <c r="K5852" s="221"/>
      <c r="L5852" s="221"/>
      <c r="M5852" s="221">
        <f t="shared" si="419"/>
        <v>0</v>
      </c>
      <c r="N5852" s="722"/>
      <c r="O5852" s="115"/>
      <c r="P5852" s="98"/>
      <c r="Q5852" s="98"/>
      <c r="R5852" s="98"/>
      <c r="S5852" s="98"/>
      <c r="T5852" s="98"/>
      <c r="U5852" s="98"/>
      <c r="V5852" s="98"/>
      <c r="W5852" s="98"/>
      <c r="X5852" s="98"/>
      <c r="Y5852" s="98"/>
      <c r="Z5852" s="98"/>
      <c r="AA5852" s="98"/>
      <c r="AB5852" s="98"/>
      <c r="AC5852" s="98"/>
    </row>
    <row r="5853" spans="1:29" s="80" customFormat="1" hidden="1" x14ac:dyDescent="0.25">
      <c r="A5853" s="217"/>
      <c r="B5853" s="217"/>
      <c r="C5853" s="218"/>
      <c r="D5853" s="217"/>
      <c r="E5853" s="219"/>
      <c r="F5853" s="233">
        <v>465</v>
      </c>
      <c r="G5853" s="493" t="s">
        <v>3741</v>
      </c>
      <c r="H5853" s="220"/>
      <c r="I5853" s="221"/>
      <c r="J5853" s="221">
        <f t="shared" si="418"/>
        <v>0</v>
      </c>
      <c r="K5853" s="221"/>
      <c r="L5853" s="221"/>
      <c r="M5853" s="221">
        <f t="shared" si="419"/>
        <v>0</v>
      </c>
      <c r="N5853" s="722"/>
      <c r="O5853" s="115"/>
      <c r="P5853" s="98"/>
      <c r="Q5853" s="98"/>
      <c r="R5853" s="98"/>
      <c r="S5853" s="98"/>
      <c r="T5853" s="98"/>
      <c r="U5853" s="98"/>
      <c r="V5853" s="98"/>
      <c r="W5853" s="98"/>
      <c r="X5853" s="98"/>
      <c r="Y5853" s="98"/>
      <c r="Z5853" s="98"/>
      <c r="AA5853" s="98"/>
      <c r="AB5853" s="98"/>
      <c r="AC5853" s="98"/>
    </row>
    <row r="5854" spans="1:29" s="80" customFormat="1" hidden="1" x14ac:dyDescent="0.25">
      <c r="A5854" s="217"/>
      <c r="B5854" s="217"/>
      <c r="C5854" s="218"/>
      <c r="D5854" s="217"/>
      <c r="E5854" s="219"/>
      <c r="F5854" s="233">
        <v>472</v>
      </c>
      <c r="G5854" s="493" t="s">
        <v>3647</v>
      </c>
      <c r="H5854" s="220"/>
      <c r="I5854" s="221"/>
      <c r="J5854" s="221">
        <f t="shared" si="418"/>
        <v>0</v>
      </c>
      <c r="K5854" s="221"/>
      <c r="L5854" s="221"/>
      <c r="M5854" s="221">
        <f t="shared" si="419"/>
        <v>0</v>
      </c>
      <c r="N5854" s="722"/>
      <c r="O5854" s="115"/>
      <c r="P5854" s="98"/>
      <c r="Q5854" s="98"/>
      <c r="R5854" s="98"/>
      <c r="S5854" s="98"/>
      <c r="T5854" s="98"/>
      <c r="U5854" s="98"/>
      <c r="V5854" s="98"/>
      <c r="W5854" s="98"/>
      <c r="X5854" s="98"/>
      <c r="Y5854" s="98"/>
      <c r="Z5854" s="98"/>
      <c r="AA5854" s="98"/>
      <c r="AB5854" s="98"/>
      <c r="AC5854" s="98"/>
    </row>
    <row r="5855" spans="1:29" s="80" customFormat="1" hidden="1" x14ac:dyDescent="0.25">
      <c r="A5855" s="217"/>
      <c r="B5855" s="217"/>
      <c r="C5855" s="218"/>
      <c r="D5855" s="217"/>
      <c r="E5855" s="219"/>
      <c r="F5855" s="233">
        <v>481</v>
      </c>
      <c r="G5855" s="493" t="s">
        <v>3760</v>
      </c>
      <c r="H5855" s="220"/>
      <c r="I5855" s="221"/>
      <c r="J5855" s="221">
        <f t="shared" si="418"/>
        <v>0</v>
      </c>
      <c r="K5855" s="221"/>
      <c r="L5855" s="221"/>
      <c r="M5855" s="221">
        <f t="shared" si="419"/>
        <v>0</v>
      </c>
      <c r="N5855" s="722"/>
      <c r="O5855" s="115"/>
      <c r="P5855" s="98"/>
      <c r="Q5855" s="98"/>
      <c r="R5855" s="98"/>
      <c r="S5855" s="98"/>
      <c r="T5855" s="98"/>
      <c r="U5855" s="98"/>
      <c r="V5855" s="98"/>
      <c r="W5855" s="98"/>
      <c r="X5855" s="98"/>
      <c r="Y5855" s="98"/>
      <c r="Z5855" s="98"/>
      <c r="AA5855" s="98"/>
      <c r="AB5855" s="98"/>
      <c r="AC5855" s="98"/>
    </row>
    <row r="5856" spans="1:29" s="80" customFormat="1" hidden="1" x14ac:dyDescent="0.25">
      <c r="A5856" s="217"/>
      <c r="B5856" s="217"/>
      <c r="C5856" s="218"/>
      <c r="D5856" s="217"/>
      <c r="E5856" s="219"/>
      <c r="F5856" s="233">
        <v>482</v>
      </c>
      <c r="G5856" s="493" t="s">
        <v>3761</v>
      </c>
      <c r="H5856" s="220"/>
      <c r="I5856" s="221"/>
      <c r="J5856" s="221">
        <f t="shared" si="418"/>
        <v>0</v>
      </c>
      <c r="K5856" s="221"/>
      <c r="L5856" s="221"/>
      <c r="M5856" s="221">
        <f t="shared" si="419"/>
        <v>0</v>
      </c>
      <c r="N5856" s="722"/>
      <c r="O5856" s="115"/>
      <c r="P5856" s="98"/>
      <c r="Q5856" s="98"/>
      <c r="R5856" s="98"/>
      <c r="S5856" s="98"/>
      <c r="T5856" s="98"/>
      <c r="U5856" s="98"/>
      <c r="V5856" s="98"/>
      <c r="W5856" s="98"/>
      <c r="X5856" s="98"/>
      <c r="Y5856" s="98"/>
      <c r="Z5856" s="98"/>
      <c r="AA5856" s="98"/>
      <c r="AB5856" s="98"/>
      <c r="AC5856" s="98"/>
    </row>
    <row r="5857" spans="1:29" s="80" customFormat="1" hidden="1" x14ac:dyDescent="0.25">
      <c r="A5857" s="217"/>
      <c r="B5857" s="217"/>
      <c r="C5857" s="218"/>
      <c r="D5857" s="217"/>
      <c r="E5857" s="219"/>
      <c r="F5857" s="233">
        <v>483</v>
      </c>
      <c r="G5857" s="493" t="s">
        <v>3762</v>
      </c>
      <c r="H5857" s="220"/>
      <c r="I5857" s="221"/>
      <c r="J5857" s="221">
        <f t="shared" si="418"/>
        <v>0</v>
      </c>
      <c r="K5857" s="221"/>
      <c r="L5857" s="221"/>
      <c r="M5857" s="221">
        <f t="shared" si="419"/>
        <v>0</v>
      </c>
      <c r="N5857" s="722"/>
      <c r="O5857" s="115"/>
      <c r="P5857" s="98"/>
      <c r="Q5857" s="98"/>
      <c r="R5857" s="98"/>
      <c r="S5857" s="98"/>
      <c r="T5857" s="98"/>
      <c r="U5857" s="98"/>
      <c r="V5857" s="98"/>
      <c r="W5857" s="98"/>
      <c r="X5857" s="98"/>
      <c r="Y5857" s="98"/>
      <c r="Z5857" s="98"/>
      <c r="AA5857" s="98"/>
      <c r="AB5857" s="98"/>
      <c r="AC5857" s="98"/>
    </row>
    <row r="5858" spans="1:29" s="80" customFormat="1" ht="30" hidden="1" x14ac:dyDescent="0.25">
      <c r="A5858" s="217"/>
      <c r="B5858" s="217"/>
      <c r="C5858" s="218"/>
      <c r="D5858" s="217"/>
      <c r="E5858" s="219"/>
      <c r="F5858" s="233">
        <v>484</v>
      </c>
      <c r="G5858" s="493" t="s">
        <v>3763</v>
      </c>
      <c r="H5858" s="220"/>
      <c r="I5858" s="221"/>
      <c r="J5858" s="221">
        <f t="shared" si="418"/>
        <v>0</v>
      </c>
      <c r="K5858" s="221"/>
      <c r="L5858" s="221"/>
      <c r="M5858" s="221">
        <f t="shared" si="419"/>
        <v>0</v>
      </c>
      <c r="N5858" s="722"/>
      <c r="O5858" s="115"/>
      <c r="P5858" s="98"/>
      <c r="Q5858" s="98"/>
      <c r="R5858" s="98"/>
      <c r="S5858" s="98"/>
      <c r="T5858" s="98"/>
      <c r="U5858" s="98"/>
      <c r="V5858" s="98"/>
      <c r="W5858" s="98"/>
      <c r="X5858" s="98"/>
      <c r="Y5858" s="98"/>
      <c r="Z5858" s="98"/>
      <c r="AA5858" s="98"/>
      <c r="AB5858" s="98"/>
      <c r="AC5858" s="98"/>
    </row>
    <row r="5859" spans="1:29" s="80" customFormat="1" ht="30" hidden="1" x14ac:dyDescent="0.25">
      <c r="A5859" s="217"/>
      <c r="B5859" s="217"/>
      <c r="C5859" s="218"/>
      <c r="D5859" s="217"/>
      <c r="E5859" s="219"/>
      <c r="F5859" s="233">
        <v>485</v>
      </c>
      <c r="G5859" s="493" t="s">
        <v>3764</v>
      </c>
      <c r="H5859" s="220"/>
      <c r="I5859" s="221"/>
      <c r="J5859" s="221">
        <f t="shared" si="418"/>
        <v>0</v>
      </c>
      <c r="K5859" s="221"/>
      <c r="L5859" s="221"/>
      <c r="M5859" s="221">
        <f t="shared" si="419"/>
        <v>0</v>
      </c>
      <c r="N5859" s="722"/>
      <c r="O5859" s="115"/>
      <c r="P5859" s="98"/>
      <c r="Q5859" s="98"/>
      <c r="R5859" s="98"/>
      <c r="S5859" s="98"/>
      <c r="T5859" s="98"/>
      <c r="U5859" s="98"/>
      <c r="V5859" s="98"/>
      <c r="W5859" s="98"/>
      <c r="X5859" s="98"/>
      <c r="Y5859" s="98"/>
      <c r="Z5859" s="98"/>
      <c r="AA5859" s="98"/>
      <c r="AB5859" s="98"/>
      <c r="AC5859" s="98"/>
    </row>
    <row r="5860" spans="1:29" s="80" customFormat="1" ht="30" hidden="1" x14ac:dyDescent="0.25">
      <c r="A5860" s="217"/>
      <c r="B5860" s="217"/>
      <c r="C5860" s="218"/>
      <c r="D5860" s="217"/>
      <c r="E5860" s="219"/>
      <c r="F5860" s="233">
        <v>489</v>
      </c>
      <c r="G5860" s="493" t="s">
        <v>3648</v>
      </c>
      <c r="H5860" s="220"/>
      <c r="I5860" s="221"/>
      <c r="J5860" s="221">
        <f t="shared" si="418"/>
        <v>0</v>
      </c>
      <c r="K5860" s="221"/>
      <c r="L5860" s="221"/>
      <c r="M5860" s="221">
        <f t="shared" si="419"/>
        <v>0</v>
      </c>
      <c r="N5860" s="722"/>
      <c r="O5860" s="115"/>
      <c r="P5860" s="98"/>
      <c r="Q5860" s="98"/>
      <c r="R5860" s="98"/>
      <c r="S5860" s="98"/>
      <c r="T5860" s="98"/>
      <c r="U5860" s="98"/>
      <c r="V5860" s="98"/>
      <c r="W5860" s="98"/>
      <c r="X5860" s="98"/>
      <c r="Y5860" s="98"/>
      <c r="Z5860" s="98"/>
      <c r="AA5860" s="98"/>
      <c r="AB5860" s="98"/>
      <c r="AC5860" s="98"/>
    </row>
    <row r="5861" spans="1:29" s="80" customFormat="1" ht="30" hidden="1" x14ac:dyDescent="0.25">
      <c r="A5861" s="217"/>
      <c r="B5861" s="217"/>
      <c r="C5861" s="218"/>
      <c r="D5861" s="217"/>
      <c r="E5861" s="219"/>
      <c r="F5861" s="233">
        <v>494</v>
      </c>
      <c r="G5861" s="493" t="s">
        <v>3742</v>
      </c>
      <c r="H5861" s="220"/>
      <c r="I5861" s="221"/>
      <c r="J5861" s="221">
        <f t="shared" si="418"/>
        <v>0</v>
      </c>
      <c r="K5861" s="221"/>
      <c r="L5861" s="221"/>
      <c r="M5861" s="221">
        <f t="shared" si="419"/>
        <v>0</v>
      </c>
      <c r="N5861" s="722"/>
      <c r="O5861" s="115"/>
      <c r="P5861" s="98"/>
      <c r="Q5861" s="98"/>
      <c r="R5861" s="98"/>
      <c r="S5861" s="98"/>
      <c r="T5861" s="98"/>
      <c r="U5861" s="98"/>
      <c r="V5861" s="98"/>
      <c r="W5861" s="98"/>
      <c r="X5861" s="98"/>
      <c r="Y5861" s="98"/>
      <c r="Z5861" s="98"/>
      <c r="AA5861" s="98"/>
      <c r="AB5861" s="98"/>
      <c r="AC5861" s="98"/>
    </row>
    <row r="5862" spans="1:29" s="80" customFormat="1" ht="30" hidden="1" x14ac:dyDescent="0.25">
      <c r="A5862" s="217"/>
      <c r="B5862" s="217"/>
      <c r="C5862" s="218"/>
      <c r="D5862" s="217"/>
      <c r="E5862" s="219"/>
      <c r="F5862" s="233">
        <v>495</v>
      </c>
      <c r="G5862" s="493" t="s">
        <v>3743</v>
      </c>
      <c r="H5862" s="220"/>
      <c r="I5862" s="221"/>
      <c r="J5862" s="221">
        <f t="shared" si="418"/>
        <v>0</v>
      </c>
      <c r="K5862" s="221"/>
      <c r="L5862" s="221"/>
      <c r="M5862" s="221">
        <f t="shared" si="419"/>
        <v>0</v>
      </c>
      <c r="N5862" s="722"/>
      <c r="O5862" s="115"/>
      <c r="P5862" s="98"/>
      <c r="Q5862" s="98"/>
      <c r="R5862" s="98"/>
      <c r="S5862" s="98"/>
      <c r="T5862" s="98"/>
      <c r="U5862" s="98"/>
      <c r="V5862" s="98"/>
      <c r="W5862" s="98"/>
      <c r="X5862" s="98"/>
      <c r="Y5862" s="98"/>
      <c r="Z5862" s="98"/>
      <c r="AA5862" s="98"/>
      <c r="AB5862" s="98"/>
      <c r="AC5862" s="98"/>
    </row>
    <row r="5863" spans="1:29" s="80" customFormat="1" ht="30" hidden="1" x14ac:dyDescent="0.25">
      <c r="A5863" s="217"/>
      <c r="B5863" s="217"/>
      <c r="C5863" s="218"/>
      <c r="D5863" s="217"/>
      <c r="E5863" s="219"/>
      <c r="F5863" s="233">
        <v>496</v>
      </c>
      <c r="G5863" s="493" t="s">
        <v>3744</v>
      </c>
      <c r="H5863" s="220"/>
      <c r="I5863" s="221"/>
      <c r="J5863" s="221">
        <f t="shared" si="418"/>
        <v>0</v>
      </c>
      <c r="K5863" s="221"/>
      <c r="L5863" s="221"/>
      <c r="M5863" s="221">
        <f t="shared" si="419"/>
        <v>0</v>
      </c>
      <c r="N5863" s="722"/>
      <c r="O5863" s="115"/>
      <c r="P5863" s="98"/>
      <c r="Q5863" s="98"/>
      <c r="R5863" s="98"/>
      <c r="S5863" s="98"/>
      <c r="T5863" s="98"/>
      <c r="U5863" s="98"/>
      <c r="V5863" s="98"/>
      <c r="W5863" s="98"/>
      <c r="X5863" s="98"/>
      <c r="Y5863" s="98"/>
      <c r="Z5863" s="98"/>
      <c r="AA5863" s="98"/>
      <c r="AB5863" s="98"/>
      <c r="AC5863" s="98"/>
    </row>
    <row r="5864" spans="1:29" s="80" customFormat="1" ht="30" hidden="1" x14ac:dyDescent="0.25">
      <c r="A5864" s="217"/>
      <c r="B5864" s="217"/>
      <c r="C5864" s="218"/>
      <c r="D5864" s="217"/>
      <c r="E5864" s="219"/>
      <c r="F5864" s="233">
        <v>499</v>
      </c>
      <c r="G5864" s="493" t="s">
        <v>3745</v>
      </c>
      <c r="H5864" s="220"/>
      <c r="I5864" s="221"/>
      <c r="J5864" s="221">
        <f t="shared" si="418"/>
        <v>0</v>
      </c>
      <c r="K5864" s="221"/>
      <c r="L5864" s="221"/>
      <c r="M5864" s="221">
        <f t="shared" si="419"/>
        <v>0</v>
      </c>
      <c r="N5864" s="722"/>
      <c r="O5864" s="115"/>
      <c r="P5864" s="98"/>
      <c r="Q5864" s="98"/>
      <c r="R5864" s="98"/>
      <c r="S5864" s="98"/>
      <c r="T5864" s="98"/>
      <c r="U5864" s="98"/>
      <c r="V5864" s="98"/>
      <c r="W5864" s="98"/>
      <c r="X5864" s="98"/>
      <c r="Y5864" s="98"/>
      <c r="Z5864" s="98"/>
      <c r="AA5864" s="98"/>
      <c r="AB5864" s="98"/>
      <c r="AC5864" s="98"/>
    </row>
    <row r="5865" spans="1:29" s="80" customFormat="1" hidden="1" x14ac:dyDescent="0.25">
      <c r="A5865" s="217"/>
      <c r="B5865" s="217"/>
      <c r="C5865" s="218"/>
      <c r="D5865" s="217"/>
      <c r="E5865" s="219"/>
      <c r="F5865" s="233">
        <v>511</v>
      </c>
      <c r="G5865" s="493" t="s">
        <v>3765</v>
      </c>
      <c r="H5865" s="220"/>
      <c r="I5865" s="221"/>
      <c r="J5865" s="221">
        <f t="shared" si="418"/>
        <v>0</v>
      </c>
      <c r="K5865" s="221"/>
      <c r="L5865" s="221"/>
      <c r="M5865" s="221">
        <f t="shared" si="419"/>
        <v>0</v>
      </c>
      <c r="N5865" s="722"/>
      <c r="O5865" s="115"/>
      <c r="P5865" s="98"/>
      <c r="Q5865" s="98"/>
      <c r="R5865" s="98"/>
      <c r="S5865" s="98"/>
      <c r="T5865" s="98"/>
      <c r="U5865" s="98"/>
      <c r="V5865" s="98"/>
      <c r="W5865" s="98"/>
      <c r="X5865" s="98"/>
      <c r="Y5865" s="98"/>
      <c r="Z5865" s="98"/>
      <c r="AA5865" s="98"/>
      <c r="AB5865" s="98"/>
      <c r="AC5865" s="98"/>
    </row>
    <row r="5866" spans="1:29" s="80" customFormat="1" hidden="1" x14ac:dyDescent="0.25">
      <c r="A5866" s="217"/>
      <c r="B5866" s="217"/>
      <c r="C5866" s="218"/>
      <c r="D5866" s="217"/>
      <c r="E5866" s="219"/>
      <c r="F5866" s="233">
        <v>512</v>
      </c>
      <c r="G5866" s="493" t="s">
        <v>3766</v>
      </c>
      <c r="H5866" s="220"/>
      <c r="I5866" s="221"/>
      <c r="J5866" s="221">
        <f t="shared" si="418"/>
        <v>0</v>
      </c>
      <c r="K5866" s="221"/>
      <c r="L5866" s="221"/>
      <c r="M5866" s="221">
        <f t="shared" si="419"/>
        <v>0</v>
      </c>
      <c r="N5866" s="722"/>
      <c r="O5866" s="115"/>
      <c r="P5866" s="98"/>
      <c r="Q5866" s="98"/>
      <c r="R5866" s="98"/>
      <c r="S5866" s="98"/>
      <c r="T5866" s="98"/>
      <c r="U5866" s="98"/>
      <c r="V5866" s="98"/>
      <c r="W5866" s="98"/>
      <c r="X5866" s="98"/>
      <c r="Y5866" s="98"/>
      <c r="Z5866" s="98"/>
      <c r="AA5866" s="98"/>
      <c r="AB5866" s="98"/>
      <c r="AC5866" s="98"/>
    </row>
    <row r="5867" spans="1:29" s="80" customFormat="1" hidden="1" x14ac:dyDescent="0.25">
      <c r="A5867" s="217"/>
      <c r="B5867" s="217"/>
      <c r="C5867" s="218"/>
      <c r="D5867" s="217"/>
      <c r="E5867" s="219"/>
      <c r="F5867" s="233">
        <v>513</v>
      </c>
      <c r="G5867" s="493" t="s">
        <v>3767</v>
      </c>
      <c r="H5867" s="220"/>
      <c r="I5867" s="221"/>
      <c r="J5867" s="221">
        <f t="shared" si="418"/>
        <v>0</v>
      </c>
      <c r="K5867" s="221"/>
      <c r="L5867" s="221"/>
      <c r="M5867" s="221">
        <f t="shared" si="419"/>
        <v>0</v>
      </c>
      <c r="N5867" s="722"/>
      <c r="O5867" s="115"/>
      <c r="P5867" s="98"/>
      <c r="Q5867" s="98"/>
      <c r="R5867" s="98"/>
      <c r="S5867" s="98"/>
      <c r="T5867" s="98"/>
      <c r="U5867" s="98"/>
      <c r="V5867" s="98"/>
      <c r="W5867" s="98"/>
      <c r="X5867" s="98"/>
      <c r="Y5867" s="98"/>
      <c r="Z5867" s="98"/>
      <c r="AA5867" s="98"/>
      <c r="AB5867" s="98"/>
      <c r="AC5867" s="98"/>
    </row>
    <row r="5868" spans="1:29" s="80" customFormat="1" hidden="1" x14ac:dyDescent="0.25">
      <c r="A5868" s="217"/>
      <c r="B5868" s="217"/>
      <c r="C5868" s="218"/>
      <c r="D5868" s="217"/>
      <c r="E5868" s="219"/>
      <c r="F5868" s="233">
        <v>514</v>
      </c>
      <c r="G5868" s="493" t="s">
        <v>3768</v>
      </c>
      <c r="H5868" s="220"/>
      <c r="I5868" s="221"/>
      <c r="J5868" s="221">
        <f t="shared" si="418"/>
        <v>0</v>
      </c>
      <c r="K5868" s="221"/>
      <c r="L5868" s="221"/>
      <c r="M5868" s="221">
        <f t="shared" si="419"/>
        <v>0</v>
      </c>
      <c r="N5868" s="722"/>
      <c r="O5868" s="115"/>
      <c r="P5868" s="98"/>
      <c r="Q5868" s="98"/>
      <c r="R5868" s="98"/>
      <c r="S5868" s="98"/>
      <c r="T5868" s="98"/>
      <c r="U5868" s="98"/>
      <c r="V5868" s="98"/>
      <c r="W5868" s="98"/>
      <c r="X5868" s="98"/>
      <c r="Y5868" s="98"/>
      <c r="Z5868" s="98"/>
      <c r="AA5868" s="98"/>
      <c r="AB5868" s="98"/>
      <c r="AC5868" s="98"/>
    </row>
    <row r="5869" spans="1:29" s="80" customFormat="1" hidden="1" x14ac:dyDescent="0.25">
      <c r="A5869" s="217"/>
      <c r="B5869" s="217"/>
      <c r="C5869" s="218"/>
      <c r="D5869" s="217"/>
      <c r="E5869" s="219"/>
      <c r="F5869" s="233">
        <v>515</v>
      </c>
      <c r="G5869" s="493" t="s">
        <v>3651</v>
      </c>
      <c r="H5869" s="220"/>
      <c r="I5869" s="221"/>
      <c r="J5869" s="221">
        <f t="shared" si="418"/>
        <v>0</v>
      </c>
      <c r="K5869" s="221"/>
      <c r="L5869" s="221"/>
      <c r="M5869" s="221">
        <f t="shared" si="419"/>
        <v>0</v>
      </c>
      <c r="N5869" s="722"/>
      <c r="O5869" s="115"/>
      <c r="P5869" s="98"/>
      <c r="Q5869" s="98"/>
      <c r="R5869" s="98"/>
      <c r="S5869" s="98"/>
      <c r="T5869" s="98"/>
      <c r="U5869" s="98"/>
      <c r="V5869" s="98"/>
      <c r="W5869" s="98"/>
      <c r="X5869" s="98"/>
      <c r="Y5869" s="98"/>
      <c r="Z5869" s="98"/>
      <c r="AA5869" s="98"/>
      <c r="AB5869" s="98"/>
      <c r="AC5869" s="98"/>
    </row>
    <row r="5870" spans="1:29" s="80" customFormat="1" hidden="1" x14ac:dyDescent="0.25">
      <c r="A5870" s="217"/>
      <c r="B5870" s="217"/>
      <c r="C5870" s="218"/>
      <c r="D5870" s="217"/>
      <c r="E5870" s="219"/>
      <c r="F5870" s="233">
        <v>521</v>
      </c>
      <c r="G5870" s="493" t="s">
        <v>3769</v>
      </c>
      <c r="H5870" s="220"/>
      <c r="I5870" s="221"/>
      <c r="J5870" s="221">
        <f t="shared" si="418"/>
        <v>0</v>
      </c>
      <c r="K5870" s="221"/>
      <c r="L5870" s="221"/>
      <c r="M5870" s="221">
        <f t="shared" si="419"/>
        <v>0</v>
      </c>
      <c r="N5870" s="722"/>
      <c r="O5870" s="115"/>
      <c r="P5870" s="98"/>
      <c r="Q5870" s="98"/>
      <c r="R5870" s="98"/>
      <c r="S5870" s="98"/>
      <c r="T5870" s="98"/>
      <c r="U5870" s="98"/>
      <c r="V5870" s="98"/>
      <c r="W5870" s="98"/>
      <c r="X5870" s="98"/>
      <c r="Y5870" s="98"/>
      <c r="Z5870" s="98"/>
      <c r="AA5870" s="98"/>
      <c r="AB5870" s="98"/>
      <c r="AC5870" s="98"/>
    </row>
    <row r="5871" spans="1:29" s="80" customFormat="1" hidden="1" x14ac:dyDescent="0.25">
      <c r="A5871" s="217"/>
      <c r="B5871" s="217"/>
      <c r="C5871" s="218"/>
      <c r="D5871" s="217"/>
      <c r="E5871" s="219"/>
      <c r="F5871" s="233">
        <v>522</v>
      </c>
      <c r="G5871" s="493" t="s">
        <v>3770</v>
      </c>
      <c r="H5871" s="220"/>
      <c r="I5871" s="221"/>
      <c r="J5871" s="221">
        <f t="shared" si="418"/>
        <v>0</v>
      </c>
      <c r="K5871" s="221"/>
      <c r="L5871" s="221"/>
      <c r="M5871" s="221">
        <f t="shared" si="419"/>
        <v>0</v>
      </c>
      <c r="N5871" s="722"/>
      <c r="O5871" s="115"/>
      <c r="P5871" s="98"/>
      <c r="Q5871" s="98"/>
      <c r="R5871" s="98"/>
      <c r="S5871" s="98"/>
      <c r="T5871" s="98"/>
      <c r="U5871" s="98"/>
      <c r="V5871" s="98"/>
      <c r="W5871" s="98"/>
      <c r="X5871" s="98"/>
      <c r="Y5871" s="98"/>
      <c r="Z5871" s="98"/>
      <c r="AA5871" s="98"/>
      <c r="AB5871" s="98"/>
      <c r="AC5871" s="98"/>
    </row>
    <row r="5872" spans="1:29" s="80" customFormat="1" hidden="1" x14ac:dyDescent="0.25">
      <c r="A5872" s="217"/>
      <c r="B5872" s="217"/>
      <c r="C5872" s="218"/>
      <c r="D5872" s="217"/>
      <c r="E5872" s="219"/>
      <c r="F5872" s="233">
        <v>523</v>
      </c>
      <c r="G5872" s="493" t="s">
        <v>3652</v>
      </c>
      <c r="H5872" s="220"/>
      <c r="I5872" s="221"/>
      <c r="J5872" s="221">
        <f t="shared" si="418"/>
        <v>0</v>
      </c>
      <c r="K5872" s="221"/>
      <c r="L5872" s="221"/>
      <c r="M5872" s="221">
        <f t="shared" si="419"/>
        <v>0</v>
      </c>
      <c r="N5872" s="722"/>
      <c r="O5872" s="115"/>
      <c r="P5872" s="98"/>
      <c r="Q5872" s="98"/>
      <c r="R5872" s="98"/>
      <c r="S5872" s="98"/>
      <c r="T5872" s="98"/>
      <c r="U5872" s="98"/>
      <c r="V5872" s="98"/>
      <c r="W5872" s="98"/>
      <c r="X5872" s="98"/>
      <c r="Y5872" s="98"/>
      <c r="Z5872" s="98"/>
      <c r="AA5872" s="98"/>
      <c r="AB5872" s="98"/>
      <c r="AC5872" s="98"/>
    </row>
    <row r="5873" spans="1:29" s="80" customFormat="1" hidden="1" x14ac:dyDescent="0.25">
      <c r="A5873" s="217"/>
      <c r="B5873" s="217"/>
      <c r="C5873" s="218"/>
      <c r="D5873" s="217"/>
      <c r="E5873" s="219"/>
      <c r="F5873" s="233">
        <v>531</v>
      </c>
      <c r="G5873" s="494" t="s">
        <v>3746</v>
      </c>
      <c r="H5873" s="220"/>
      <c r="I5873" s="221"/>
      <c r="J5873" s="221">
        <f t="shared" si="418"/>
        <v>0</v>
      </c>
      <c r="K5873" s="221"/>
      <c r="L5873" s="221"/>
      <c r="M5873" s="221">
        <f t="shared" si="419"/>
        <v>0</v>
      </c>
      <c r="N5873" s="722"/>
      <c r="O5873" s="115"/>
      <c r="P5873" s="98"/>
      <c r="Q5873" s="98"/>
      <c r="R5873" s="98"/>
      <c r="S5873" s="98"/>
      <c r="T5873" s="98"/>
      <c r="U5873" s="98"/>
      <c r="V5873" s="98"/>
      <c r="W5873" s="98"/>
      <c r="X5873" s="98"/>
      <c r="Y5873" s="98"/>
      <c r="Z5873" s="98"/>
      <c r="AA5873" s="98"/>
      <c r="AB5873" s="98"/>
      <c r="AC5873" s="98"/>
    </row>
    <row r="5874" spans="1:29" s="80" customFormat="1" hidden="1" x14ac:dyDescent="0.25">
      <c r="A5874" s="217"/>
      <c r="B5874" s="217"/>
      <c r="C5874" s="218"/>
      <c r="D5874" s="217"/>
      <c r="E5874" s="219"/>
      <c r="F5874" s="233">
        <v>541</v>
      </c>
      <c r="G5874" s="493" t="s">
        <v>3771</v>
      </c>
      <c r="H5874" s="220"/>
      <c r="I5874" s="221"/>
      <c r="J5874" s="221">
        <f t="shared" si="418"/>
        <v>0</v>
      </c>
      <c r="K5874" s="221"/>
      <c r="L5874" s="221"/>
      <c r="M5874" s="221">
        <f t="shared" si="419"/>
        <v>0</v>
      </c>
      <c r="N5874" s="722"/>
      <c r="O5874" s="115"/>
      <c r="P5874" s="98"/>
      <c r="Q5874" s="98"/>
      <c r="R5874" s="98"/>
      <c r="S5874" s="98"/>
      <c r="T5874" s="98"/>
      <c r="U5874" s="98"/>
      <c r="V5874" s="98"/>
      <c r="W5874" s="98"/>
      <c r="X5874" s="98"/>
      <c r="Y5874" s="98"/>
      <c r="Z5874" s="98"/>
      <c r="AA5874" s="98"/>
      <c r="AB5874" s="98"/>
      <c r="AC5874" s="98"/>
    </row>
    <row r="5875" spans="1:29" s="80" customFormat="1" hidden="1" x14ac:dyDescent="0.25">
      <c r="A5875" s="217"/>
      <c r="B5875" s="217"/>
      <c r="C5875" s="218"/>
      <c r="D5875" s="217"/>
      <c r="E5875" s="219"/>
      <c r="F5875" s="233">
        <v>542</v>
      </c>
      <c r="G5875" s="493" t="s">
        <v>3772</v>
      </c>
      <c r="H5875" s="220"/>
      <c r="I5875" s="221"/>
      <c r="J5875" s="221">
        <f t="shared" si="418"/>
        <v>0</v>
      </c>
      <c r="K5875" s="221"/>
      <c r="L5875" s="221"/>
      <c r="M5875" s="221">
        <f t="shared" si="419"/>
        <v>0</v>
      </c>
      <c r="N5875" s="722"/>
      <c r="O5875" s="115"/>
      <c r="P5875" s="98"/>
      <c r="Q5875" s="98"/>
      <c r="R5875" s="98"/>
      <c r="S5875" s="98"/>
      <c r="T5875" s="98"/>
      <c r="U5875" s="98"/>
      <c r="V5875" s="98"/>
      <c r="W5875" s="98"/>
      <c r="X5875" s="98"/>
      <c r="Y5875" s="98"/>
      <c r="Z5875" s="98"/>
      <c r="AA5875" s="98"/>
      <c r="AB5875" s="98"/>
      <c r="AC5875" s="98"/>
    </row>
    <row r="5876" spans="1:29" s="80" customFormat="1" hidden="1" x14ac:dyDescent="0.25">
      <c r="A5876" s="217"/>
      <c r="B5876" s="217"/>
      <c r="C5876" s="218"/>
      <c r="D5876" s="217"/>
      <c r="E5876" s="219"/>
      <c r="F5876" s="233">
        <v>543</v>
      </c>
      <c r="G5876" s="493" t="s">
        <v>3653</v>
      </c>
      <c r="H5876" s="220"/>
      <c r="I5876" s="221"/>
      <c r="J5876" s="221">
        <f t="shared" si="418"/>
        <v>0</v>
      </c>
      <c r="K5876" s="221"/>
      <c r="L5876" s="221"/>
      <c r="M5876" s="221">
        <f t="shared" si="419"/>
        <v>0</v>
      </c>
      <c r="N5876" s="722"/>
      <c r="O5876" s="115"/>
      <c r="P5876" s="98"/>
      <c r="Q5876" s="98"/>
      <c r="R5876" s="98"/>
      <c r="S5876" s="98"/>
      <c r="T5876" s="98"/>
      <c r="U5876" s="98"/>
      <c r="V5876" s="98"/>
      <c r="W5876" s="98"/>
      <c r="X5876" s="98"/>
      <c r="Y5876" s="98"/>
      <c r="Z5876" s="98"/>
      <c r="AA5876" s="98"/>
      <c r="AB5876" s="98"/>
      <c r="AC5876" s="98"/>
    </row>
    <row r="5877" spans="1:29" s="80" customFormat="1" ht="45" hidden="1" x14ac:dyDescent="0.25">
      <c r="A5877" s="217"/>
      <c r="B5877" s="217"/>
      <c r="C5877" s="218"/>
      <c r="D5877" s="217"/>
      <c r="E5877" s="219"/>
      <c r="F5877" s="233">
        <v>551</v>
      </c>
      <c r="G5877" s="493" t="s">
        <v>3747</v>
      </c>
      <c r="H5877" s="220"/>
      <c r="I5877" s="221"/>
      <c r="J5877" s="221">
        <f t="shared" si="418"/>
        <v>0</v>
      </c>
      <c r="K5877" s="221"/>
      <c r="L5877" s="221"/>
      <c r="M5877" s="221">
        <f t="shared" si="419"/>
        <v>0</v>
      </c>
      <c r="N5877" s="722"/>
      <c r="O5877" s="115"/>
      <c r="P5877" s="98"/>
      <c r="Q5877" s="98"/>
      <c r="R5877" s="98"/>
      <c r="S5877" s="98"/>
      <c r="T5877" s="98"/>
      <c r="U5877" s="98"/>
      <c r="V5877" s="98"/>
      <c r="W5877" s="98"/>
      <c r="X5877" s="98"/>
      <c r="Y5877" s="98"/>
      <c r="Z5877" s="98"/>
      <c r="AA5877" s="98"/>
      <c r="AB5877" s="98"/>
      <c r="AC5877" s="98"/>
    </row>
    <row r="5878" spans="1:29" s="80" customFormat="1" hidden="1" x14ac:dyDescent="0.25">
      <c r="A5878" s="217"/>
      <c r="B5878" s="217"/>
      <c r="C5878" s="218"/>
      <c r="D5878" s="217"/>
      <c r="E5878" s="219"/>
      <c r="F5878" s="233">
        <v>611</v>
      </c>
      <c r="G5878" s="494" t="s">
        <v>3654</v>
      </c>
      <c r="H5878" s="220"/>
      <c r="I5878" s="221"/>
      <c r="J5878" s="221">
        <f t="shared" si="418"/>
        <v>0</v>
      </c>
      <c r="K5878" s="221"/>
      <c r="L5878" s="221"/>
      <c r="M5878" s="221">
        <f t="shared" si="419"/>
        <v>0</v>
      </c>
      <c r="N5878" s="722"/>
      <c r="O5878" s="115"/>
      <c r="P5878" s="98"/>
      <c r="Q5878" s="98"/>
      <c r="R5878" s="98"/>
      <c r="S5878" s="98"/>
      <c r="T5878" s="98"/>
      <c r="U5878" s="98"/>
      <c r="V5878" s="98"/>
      <c r="W5878" s="98"/>
      <c r="X5878" s="98"/>
      <c r="Y5878" s="98"/>
      <c r="Z5878" s="98"/>
      <c r="AA5878" s="98"/>
      <c r="AB5878" s="98"/>
      <c r="AC5878" s="98"/>
    </row>
    <row r="5879" spans="1:29" s="80" customFormat="1" hidden="1" x14ac:dyDescent="0.25">
      <c r="A5879" s="217"/>
      <c r="B5879" s="217"/>
      <c r="C5879" s="218"/>
      <c r="D5879" s="217"/>
      <c r="E5879" s="219"/>
      <c r="F5879" s="233">
        <v>620</v>
      </c>
      <c r="G5879" s="494" t="s">
        <v>73</v>
      </c>
      <c r="H5879" s="220"/>
      <c r="I5879" s="221"/>
      <c r="J5879" s="221">
        <f t="shared" si="418"/>
        <v>0</v>
      </c>
      <c r="K5879" s="221"/>
      <c r="L5879" s="221"/>
      <c r="M5879" s="221">
        <f t="shared" si="419"/>
        <v>0</v>
      </c>
      <c r="N5879" s="722"/>
      <c r="O5879" s="115"/>
      <c r="P5879" s="98"/>
      <c r="Q5879" s="98"/>
      <c r="R5879" s="98"/>
      <c r="S5879" s="98"/>
      <c r="T5879" s="98"/>
      <c r="U5879" s="98"/>
      <c r="V5879" s="98"/>
      <c r="W5879" s="98"/>
      <c r="X5879" s="98"/>
      <c r="Y5879" s="98"/>
      <c r="Z5879" s="98"/>
      <c r="AA5879" s="98"/>
      <c r="AB5879" s="98"/>
      <c r="AC5879" s="98"/>
    </row>
    <row r="5880" spans="1:29" s="80" customFormat="1" hidden="1" x14ac:dyDescent="0.25">
      <c r="A5880" s="217"/>
      <c r="B5880" s="217"/>
      <c r="C5880" s="218"/>
      <c r="D5880" s="217"/>
      <c r="E5880" s="234"/>
      <c r="F5880" s="233"/>
      <c r="G5880" s="496" t="s">
        <v>3971</v>
      </c>
      <c r="H5880" s="235"/>
      <c r="I5880" s="236"/>
      <c r="J5880" s="237"/>
      <c r="K5880" s="237"/>
      <c r="L5880" s="237"/>
      <c r="M5880" s="237"/>
      <c r="N5880" s="723"/>
      <c r="O5880" s="115"/>
      <c r="P5880" s="98"/>
      <c r="Q5880" s="98"/>
      <c r="R5880" s="98"/>
      <c r="S5880" s="98"/>
      <c r="T5880" s="98"/>
      <c r="U5880" s="98"/>
      <c r="V5880" s="98"/>
      <c r="W5880" s="98"/>
      <c r="X5880" s="98"/>
      <c r="Y5880" s="98"/>
      <c r="Z5880" s="98"/>
      <c r="AA5880" s="98"/>
      <c r="AB5880" s="98"/>
      <c r="AC5880" s="98"/>
    </row>
    <row r="5881" spans="1:29" s="80" customFormat="1" ht="15" hidden="1" customHeight="1" x14ac:dyDescent="0.25">
      <c r="A5881" s="217"/>
      <c r="B5881" s="217"/>
      <c r="C5881" s="218"/>
      <c r="D5881" s="217"/>
      <c r="E5881" s="219"/>
      <c r="F5881" s="238" t="s">
        <v>219</v>
      </c>
      <c r="G5881" s="497" t="s">
        <v>220</v>
      </c>
      <c r="H5881" s="220">
        <f>SUM(H5850:H5851)</f>
        <v>0</v>
      </c>
      <c r="I5881" s="221"/>
      <c r="J5881" s="221">
        <f t="shared" ref="J5881:J5896" si="420">SUM(H5881:I5881)</f>
        <v>0</v>
      </c>
      <c r="K5881" s="221">
        <f>SUM(K5850:K5851)</f>
        <v>0</v>
      </c>
      <c r="L5881" s="221"/>
      <c r="M5881" s="221">
        <f t="shared" ref="M5881:M5896" si="421">SUM(K5881:L5881)</f>
        <v>0</v>
      </c>
      <c r="N5881" s="722"/>
      <c r="O5881" s="115"/>
      <c r="P5881" s="98"/>
      <c r="Q5881" s="98"/>
      <c r="R5881" s="98"/>
      <c r="S5881" s="98"/>
      <c r="T5881" s="98"/>
      <c r="U5881" s="98"/>
      <c r="V5881" s="98"/>
      <c r="W5881" s="98"/>
      <c r="X5881" s="98"/>
      <c r="Y5881" s="98"/>
      <c r="Z5881" s="98"/>
      <c r="AA5881" s="98"/>
      <c r="AB5881" s="98"/>
      <c r="AC5881" s="98"/>
    </row>
    <row r="5882" spans="1:29" s="80" customFormat="1" hidden="1" x14ac:dyDescent="0.25">
      <c r="A5882" s="217"/>
      <c r="B5882" s="217"/>
      <c r="C5882" s="218"/>
      <c r="D5882" s="217"/>
      <c r="E5882" s="219"/>
      <c r="F5882" s="238" t="s">
        <v>221</v>
      </c>
      <c r="G5882" s="497" t="s">
        <v>222</v>
      </c>
      <c r="H5882" s="220"/>
      <c r="I5882" s="221"/>
      <c r="J5882" s="221">
        <f t="shared" si="420"/>
        <v>0</v>
      </c>
      <c r="K5882" s="221"/>
      <c r="L5882" s="221"/>
      <c r="M5882" s="221">
        <f t="shared" si="421"/>
        <v>0</v>
      </c>
      <c r="N5882" s="722"/>
      <c r="O5882" s="115"/>
      <c r="P5882" s="98"/>
      <c r="Q5882" s="98"/>
      <c r="R5882" s="98"/>
      <c r="S5882" s="98"/>
      <c r="T5882" s="98"/>
      <c r="U5882" s="98"/>
      <c r="V5882" s="98"/>
      <c r="W5882" s="98"/>
      <c r="X5882" s="98"/>
      <c r="Y5882" s="98"/>
      <c r="Z5882" s="98"/>
      <c r="AA5882" s="98"/>
      <c r="AB5882" s="98"/>
      <c r="AC5882" s="98"/>
    </row>
    <row r="5883" spans="1:29" s="80" customFormat="1" hidden="1" x14ac:dyDescent="0.25">
      <c r="A5883" s="217"/>
      <c r="B5883" s="217"/>
      <c r="C5883" s="218"/>
      <c r="D5883" s="217"/>
      <c r="E5883" s="219"/>
      <c r="F5883" s="238" t="s">
        <v>223</v>
      </c>
      <c r="G5883" s="497" t="s">
        <v>224</v>
      </c>
      <c r="H5883" s="220"/>
      <c r="I5883" s="221"/>
      <c r="J5883" s="221">
        <f t="shared" si="420"/>
        <v>0</v>
      </c>
      <c r="K5883" s="221"/>
      <c r="L5883" s="221"/>
      <c r="M5883" s="221">
        <f t="shared" si="421"/>
        <v>0</v>
      </c>
      <c r="N5883" s="722"/>
      <c r="O5883" s="115"/>
      <c r="P5883" s="98"/>
      <c r="Q5883" s="98"/>
      <c r="R5883" s="98"/>
      <c r="S5883" s="98"/>
      <c r="T5883" s="98"/>
      <c r="U5883" s="98"/>
      <c r="V5883" s="98"/>
      <c r="W5883" s="98"/>
      <c r="X5883" s="98"/>
      <c r="Y5883" s="98"/>
      <c r="Z5883" s="98"/>
      <c r="AA5883" s="98"/>
      <c r="AB5883" s="98"/>
      <c r="AC5883" s="98"/>
    </row>
    <row r="5884" spans="1:29" s="80" customFormat="1" hidden="1" x14ac:dyDescent="0.25">
      <c r="A5884" s="217"/>
      <c r="B5884" s="217"/>
      <c r="C5884" s="218"/>
      <c r="D5884" s="217"/>
      <c r="E5884" s="219"/>
      <c r="F5884" s="238" t="s">
        <v>225</v>
      </c>
      <c r="G5884" s="497" t="s">
        <v>226</v>
      </c>
      <c r="H5884" s="220"/>
      <c r="I5884" s="221"/>
      <c r="J5884" s="221">
        <f t="shared" si="420"/>
        <v>0</v>
      </c>
      <c r="K5884" s="221"/>
      <c r="L5884" s="221"/>
      <c r="M5884" s="221">
        <f t="shared" si="421"/>
        <v>0</v>
      </c>
      <c r="N5884" s="722"/>
      <c r="O5884" s="115"/>
      <c r="P5884" s="98"/>
      <c r="Q5884" s="98"/>
      <c r="R5884" s="98"/>
      <c r="S5884" s="98"/>
      <c r="T5884" s="98"/>
      <c r="U5884" s="98"/>
      <c r="V5884" s="98"/>
      <c r="W5884" s="98"/>
      <c r="X5884" s="98"/>
      <c r="Y5884" s="98"/>
      <c r="Z5884" s="98"/>
      <c r="AA5884" s="98"/>
      <c r="AB5884" s="98"/>
      <c r="AC5884" s="98"/>
    </row>
    <row r="5885" spans="1:29" s="80" customFormat="1" hidden="1" x14ac:dyDescent="0.25">
      <c r="A5885" s="217"/>
      <c r="B5885" s="217"/>
      <c r="C5885" s="218"/>
      <c r="D5885" s="217"/>
      <c r="E5885" s="219"/>
      <c r="F5885" s="238" t="s">
        <v>227</v>
      </c>
      <c r="G5885" s="497" t="s">
        <v>228</v>
      </c>
      <c r="H5885" s="220"/>
      <c r="I5885" s="221"/>
      <c r="J5885" s="221">
        <f t="shared" si="420"/>
        <v>0</v>
      </c>
      <c r="K5885" s="221"/>
      <c r="L5885" s="221"/>
      <c r="M5885" s="221">
        <f t="shared" si="421"/>
        <v>0</v>
      </c>
      <c r="N5885" s="722"/>
      <c r="O5885" s="115"/>
      <c r="P5885" s="98"/>
      <c r="Q5885" s="98"/>
      <c r="R5885" s="98"/>
      <c r="S5885" s="98"/>
      <c r="T5885" s="98"/>
      <c r="U5885" s="98"/>
      <c r="V5885" s="98"/>
      <c r="W5885" s="98"/>
      <c r="X5885" s="98"/>
      <c r="Y5885" s="98"/>
      <c r="Z5885" s="98"/>
      <c r="AA5885" s="98"/>
      <c r="AB5885" s="98"/>
      <c r="AC5885" s="98"/>
    </row>
    <row r="5886" spans="1:29" s="80" customFormat="1" hidden="1" x14ac:dyDescent="0.25">
      <c r="A5886" s="217"/>
      <c r="B5886" s="217"/>
      <c r="C5886" s="218"/>
      <c r="D5886" s="217"/>
      <c r="E5886" s="219"/>
      <c r="F5886" s="238" t="s">
        <v>229</v>
      </c>
      <c r="G5886" s="497" t="s">
        <v>230</v>
      </c>
      <c r="H5886" s="220"/>
      <c r="I5886" s="221"/>
      <c r="J5886" s="221">
        <f t="shared" si="420"/>
        <v>0</v>
      </c>
      <c r="K5886" s="221"/>
      <c r="L5886" s="221"/>
      <c r="M5886" s="221">
        <f t="shared" si="421"/>
        <v>0</v>
      </c>
      <c r="N5886" s="722"/>
      <c r="O5886" s="115"/>
      <c r="P5886" s="98"/>
      <c r="Q5886" s="98"/>
      <c r="R5886" s="98"/>
      <c r="S5886" s="98"/>
      <c r="T5886" s="98"/>
      <c r="U5886" s="98"/>
      <c r="V5886" s="98"/>
      <c r="W5886" s="98"/>
      <c r="X5886" s="98"/>
      <c r="Y5886" s="98"/>
      <c r="Z5886" s="98"/>
      <c r="AA5886" s="98"/>
      <c r="AB5886" s="98"/>
      <c r="AC5886" s="98"/>
    </row>
    <row r="5887" spans="1:29" s="80" customFormat="1" hidden="1" x14ac:dyDescent="0.25">
      <c r="A5887" s="217"/>
      <c r="B5887" s="217"/>
      <c r="C5887" s="218"/>
      <c r="D5887" s="217"/>
      <c r="E5887" s="219"/>
      <c r="F5887" s="238" t="s">
        <v>231</v>
      </c>
      <c r="G5887" s="497" t="s">
        <v>4115</v>
      </c>
      <c r="H5887" s="220"/>
      <c r="I5887" s="221"/>
      <c r="J5887" s="221">
        <f t="shared" si="420"/>
        <v>0</v>
      </c>
      <c r="K5887" s="221"/>
      <c r="L5887" s="221"/>
      <c r="M5887" s="221">
        <f t="shared" si="421"/>
        <v>0</v>
      </c>
      <c r="N5887" s="722"/>
      <c r="O5887" s="115"/>
      <c r="P5887" s="98"/>
      <c r="Q5887" s="98"/>
      <c r="R5887" s="98"/>
      <c r="S5887" s="98"/>
      <c r="T5887" s="98"/>
      <c r="U5887" s="98"/>
      <c r="V5887" s="98"/>
      <c r="W5887" s="98"/>
      <c r="X5887" s="98"/>
      <c r="Y5887" s="98"/>
      <c r="Z5887" s="98"/>
      <c r="AA5887" s="98"/>
      <c r="AB5887" s="98"/>
      <c r="AC5887" s="98"/>
    </row>
    <row r="5888" spans="1:29" s="80" customFormat="1" hidden="1" x14ac:dyDescent="0.25">
      <c r="A5888" s="217"/>
      <c r="B5888" s="217"/>
      <c r="C5888" s="218"/>
      <c r="D5888" s="217"/>
      <c r="E5888" s="219"/>
      <c r="F5888" s="238" t="s">
        <v>232</v>
      </c>
      <c r="G5888" s="497" t="s">
        <v>4114</v>
      </c>
      <c r="H5888" s="220"/>
      <c r="I5888" s="221"/>
      <c r="J5888" s="221">
        <f t="shared" si="420"/>
        <v>0</v>
      </c>
      <c r="K5888" s="221"/>
      <c r="L5888" s="221"/>
      <c r="M5888" s="221">
        <f t="shared" si="421"/>
        <v>0</v>
      </c>
      <c r="N5888" s="722"/>
      <c r="O5888" s="115"/>
      <c r="P5888" s="98"/>
      <c r="Q5888" s="98"/>
      <c r="R5888" s="98"/>
      <c r="S5888" s="98"/>
      <c r="T5888" s="98"/>
      <c r="U5888" s="98"/>
      <c r="V5888" s="98"/>
      <c r="W5888" s="98"/>
      <c r="X5888" s="98"/>
      <c r="Y5888" s="98"/>
      <c r="Z5888" s="98"/>
      <c r="AA5888" s="98"/>
      <c r="AB5888" s="98"/>
      <c r="AC5888" s="98"/>
    </row>
    <row r="5889" spans="1:29" s="80" customFormat="1" hidden="1" x14ac:dyDescent="0.25">
      <c r="A5889" s="217"/>
      <c r="B5889" s="217"/>
      <c r="C5889" s="218"/>
      <c r="D5889" s="217"/>
      <c r="E5889" s="219"/>
      <c r="F5889" s="238" t="s">
        <v>233</v>
      </c>
      <c r="G5889" s="497" t="s">
        <v>42</v>
      </c>
      <c r="H5889" s="220"/>
      <c r="I5889" s="221"/>
      <c r="J5889" s="221">
        <f t="shared" si="420"/>
        <v>0</v>
      </c>
      <c r="K5889" s="221"/>
      <c r="L5889" s="221"/>
      <c r="M5889" s="221">
        <f t="shared" si="421"/>
        <v>0</v>
      </c>
      <c r="N5889" s="722"/>
      <c r="O5889" s="115"/>
      <c r="P5889" s="98"/>
      <c r="Q5889" s="98"/>
      <c r="R5889" s="98"/>
      <c r="S5889" s="98"/>
      <c r="T5889" s="98"/>
      <c r="U5889" s="98"/>
      <c r="V5889" s="98"/>
      <c r="W5889" s="98"/>
      <c r="X5889" s="98"/>
      <c r="Y5889" s="98"/>
      <c r="Z5889" s="98"/>
      <c r="AA5889" s="98"/>
      <c r="AB5889" s="98"/>
      <c r="AC5889" s="98"/>
    </row>
    <row r="5890" spans="1:29" s="80" customFormat="1" hidden="1" x14ac:dyDescent="0.25">
      <c r="A5890" s="217"/>
      <c r="B5890" s="217"/>
      <c r="C5890" s="218"/>
      <c r="D5890" s="217"/>
      <c r="E5890" s="219"/>
      <c r="F5890" s="238" t="s">
        <v>234</v>
      </c>
      <c r="G5890" s="497" t="s">
        <v>235</v>
      </c>
      <c r="H5890" s="220"/>
      <c r="I5890" s="221"/>
      <c r="J5890" s="221">
        <f t="shared" si="420"/>
        <v>0</v>
      </c>
      <c r="K5890" s="221"/>
      <c r="L5890" s="221"/>
      <c r="M5890" s="221">
        <f t="shared" si="421"/>
        <v>0</v>
      </c>
      <c r="N5890" s="722"/>
      <c r="O5890" s="115"/>
      <c r="P5890" s="98"/>
      <c r="Q5890" s="98"/>
      <c r="R5890" s="98"/>
      <c r="S5890" s="98"/>
      <c r="T5890" s="98"/>
      <c r="U5890" s="98"/>
      <c r="V5890" s="98"/>
      <c r="W5890" s="98"/>
      <c r="X5890" s="98"/>
      <c r="Y5890" s="98"/>
      <c r="Z5890" s="98"/>
      <c r="AA5890" s="98"/>
      <c r="AB5890" s="98"/>
      <c r="AC5890" s="98"/>
    </row>
    <row r="5891" spans="1:29" s="80" customFormat="1" hidden="1" x14ac:dyDescent="0.25">
      <c r="A5891" s="217"/>
      <c r="B5891" s="217"/>
      <c r="C5891" s="218"/>
      <c r="D5891" s="217"/>
      <c r="E5891" s="219"/>
      <c r="F5891" s="238" t="s">
        <v>236</v>
      </c>
      <c r="G5891" s="497" t="s">
        <v>237</v>
      </c>
      <c r="H5891" s="220"/>
      <c r="I5891" s="221"/>
      <c r="J5891" s="221">
        <f t="shared" si="420"/>
        <v>0</v>
      </c>
      <c r="K5891" s="221"/>
      <c r="L5891" s="221"/>
      <c r="M5891" s="221">
        <f t="shared" si="421"/>
        <v>0</v>
      </c>
      <c r="N5891" s="722"/>
      <c r="O5891" s="115"/>
      <c r="P5891" s="98"/>
      <c r="Q5891" s="98"/>
      <c r="R5891" s="98"/>
      <c r="S5891" s="98"/>
      <c r="T5891" s="98"/>
      <c r="U5891" s="98"/>
      <c r="V5891" s="98"/>
      <c r="W5891" s="98"/>
      <c r="X5891" s="98"/>
      <c r="Y5891" s="98"/>
      <c r="Z5891" s="98"/>
      <c r="AA5891" s="98"/>
      <c r="AB5891" s="98"/>
      <c r="AC5891" s="98"/>
    </row>
    <row r="5892" spans="1:29" s="80" customFormat="1" ht="30" hidden="1" x14ac:dyDescent="0.25">
      <c r="A5892" s="217"/>
      <c r="B5892" s="217"/>
      <c r="C5892" s="218"/>
      <c r="D5892" s="217"/>
      <c r="E5892" s="219"/>
      <c r="F5892" s="238" t="s">
        <v>238</v>
      </c>
      <c r="G5892" s="497" t="s">
        <v>239</v>
      </c>
      <c r="H5892" s="220"/>
      <c r="I5892" s="221"/>
      <c r="J5892" s="221">
        <f t="shared" si="420"/>
        <v>0</v>
      </c>
      <c r="K5892" s="221"/>
      <c r="L5892" s="221"/>
      <c r="M5892" s="221">
        <f t="shared" si="421"/>
        <v>0</v>
      </c>
      <c r="N5892" s="722"/>
      <c r="O5892" s="115"/>
      <c r="P5892" s="98"/>
      <c r="Q5892" s="98"/>
      <c r="R5892" s="98"/>
      <c r="S5892" s="98"/>
      <c r="T5892" s="98"/>
      <c r="U5892" s="98"/>
      <c r="V5892" s="98"/>
      <c r="W5892" s="98"/>
      <c r="X5892" s="98"/>
      <c r="Y5892" s="98"/>
      <c r="Z5892" s="98"/>
      <c r="AA5892" s="98"/>
      <c r="AB5892" s="98"/>
      <c r="AC5892" s="98"/>
    </row>
    <row r="5893" spans="1:29" s="80" customFormat="1" hidden="1" x14ac:dyDescent="0.25">
      <c r="A5893" s="217"/>
      <c r="B5893" s="217"/>
      <c r="C5893" s="218"/>
      <c r="D5893" s="217"/>
      <c r="E5893" s="219"/>
      <c r="F5893" s="238" t="s">
        <v>240</v>
      </c>
      <c r="G5893" s="497" t="s">
        <v>241</v>
      </c>
      <c r="H5893" s="220"/>
      <c r="I5893" s="221"/>
      <c r="J5893" s="221">
        <f t="shared" si="420"/>
        <v>0</v>
      </c>
      <c r="K5893" s="221"/>
      <c r="L5893" s="221"/>
      <c r="M5893" s="221">
        <f t="shared" si="421"/>
        <v>0</v>
      </c>
      <c r="N5893" s="722"/>
      <c r="O5893" s="115"/>
      <c r="P5893" s="98"/>
      <c r="Q5893" s="98"/>
      <c r="R5893" s="98"/>
      <c r="S5893" s="98"/>
      <c r="T5893" s="98"/>
      <c r="U5893" s="98"/>
      <c r="V5893" s="98"/>
      <c r="W5893" s="98"/>
      <c r="X5893" s="98"/>
      <c r="Y5893" s="98"/>
      <c r="Z5893" s="98"/>
      <c r="AA5893" s="98"/>
      <c r="AB5893" s="98"/>
      <c r="AC5893" s="98"/>
    </row>
    <row r="5894" spans="1:29" s="80" customFormat="1" ht="30" hidden="1" x14ac:dyDescent="0.25">
      <c r="A5894" s="217"/>
      <c r="B5894" s="217"/>
      <c r="C5894" s="218"/>
      <c r="D5894" s="217"/>
      <c r="E5894" s="219"/>
      <c r="F5894" s="238" t="s">
        <v>242</v>
      </c>
      <c r="G5894" s="497" t="s">
        <v>243</v>
      </c>
      <c r="H5894" s="220"/>
      <c r="I5894" s="221"/>
      <c r="J5894" s="221">
        <f t="shared" si="420"/>
        <v>0</v>
      </c>
      <c r="K5894" s="221"/>
      <c r="L5894" s="221"/>
      <c r="M5894" s="221">
        <f t="shared" si="421"/>
        <v>0</v>
      </c>
      <c r="N5894" s="722"/>
      <c r="O5894" s="115"/>
      <c r="P5894" s="98"/>
      <c r="Q5894" s="98"/>
      <c r="R5894" s="98"/>
      <c r="S5894" s="98"/>
      <c r="T5894" s="98"/>
      <c r="U5894" s="98"/>
      <c r="V5894" s="98"/>
      <c r="W5894" s="98"/>
      <c r="X5894" s="98"/>
      <c r="Y5894" s="98"/>
      <c r="Z5894" s="98"/>
      <c r="AA5894" s="98"/>
      <c r="AB5894" s="98"/>
      <c r="AC5894" s="98"/>
    </row>
    <row r="5895" spans="1:29" s="80" customFormat="1" hidden="1" x14ac:dyDescent="0.25">
      <c r="A5895" s="217"/>
      <c r="B5895" s="217"/>
      <c r="C5895" s="218"/>
      <c r="D5895" s="217"/>
      <c r="E5895" s="219"/>
      <c r="F5895" s="238" t="s">
        <v>244</v>
      </c>
      <c r="G5895" s="497" t="s">
        <v>245</v>
      </c>
      <c r="H5895" s="220"/>
      <c r="I5895" s="221"/>
      <c r="J5895" s="221">
        <f t="shared" si="420"/>
        <v>0</v>
      </c>
      <c r="K5895" s="221"/>
      <c r="L5895" s="221"/>
      <c r="M5895" s="221">
        <f t="shared" si="421"/>
        <v>0</v>
      </c>
      <c r="N5895" s="722"/>
      <c r="O5895" s="115"/>
      <c r="P5895" s="98"/>
      <c r="Q5895" s="98"/>
      <c r="R5895" s="98"/>
      <c r="S5895" s="98"/>
      <c r="T5895" s="98"/>
      <c r="U5895" s="98"/>
      <c r="V5895" s="98"/>
      <c r="W5895" s="98"/>
      <c r="X5895" s="98"/>
      <c r="Y5895" s="98"/>
      <c r="Z5895" s="98"/>
      <c r="AA5895" s="98"/>
      <c r="AB5895" s="98"/>
      <c r="AC5895" s="98"/>
    </row>
    <row r="5896" spans="1:29" s="80" customFormat="1" hidden="1" x14ac:dyDescent="0.25">
      <c r="A5896" s="217"/>
      <c r="B5896" s="217"/>
      <c r="C5896" s="218"/>
      <c r="D5896" s="217"/>
      <c r="E5896" s="219"/>
      <c r="F5896" s="238" t="s">
        <v>246</v>
      </c>
      <c r="G5896" s="497" t="s">
        <v>247</v>
      </c>
      <c r="H5896" s="220"/>
      <c r="I5896" s="221"/>
      <c r="J5896" s="221">
        <f t="shared" si="420"/>
        <v>0</v>
      </c>
      <c r="K5896" s="221"/>
      <c r="L5896" s="221"/>
      <c r="M5896" s="221">
        <f t="shared" si="421"/>
        <v>0</v>
      </c>
      <c r="N5896" s="722"/>
      <c r="O5896" s="115"/>
      <c r="P5896" s="98"/>
      <c r="Q5896" s="98"/>
      <c r="R5896" s="98"/>
      <c r="S5896" s="98"/>
      <c r="T5896" s="98"/>
      <c r="U5896" s="98"/>
      <c r="V5896" s="98"/>
      <c r="W5896" s="98"/>
      <c r="X5896" s="98"/>
      <c r="Y5896" s="98"/>
      <c r="Z5896" s="98"/>
      <c r="AA5896" s="98"/>
      <c r="AB5896" s="98"/>
      <c r="AC5896" s="98"/>
    </row>
    <row r="5897" spans="1:29" s="80" customFormat="1" ht="15" hidden="1" customHeight="1" x14ac:dyDescent="0.25">
      <c r="A5897" s="217"/>
      <c r="B5897" s="217"/>
      <c r="C5897" s="218"/>
      <c r="D5897" s="217"/>
      <c r="E5897" s="219"/>
      <c r="F5897" s="217"/>
      <c r="G5897" s="498" t="s">
        <v>3972</v>
      </c>
      <c r="H5897" s="239">
        <f>SUM(H5881)</f>
        <v>0</v>
      </c>
      <c r="I5897" s="240">
        <f>SUM(I5882:I5896)</f>
        <v>0</v>
      </c>
      <c r="J5897" s="240">
        <f>SUM(J5881:J5896)</f>
        <v>0</v>
      </c>
      <c r="K5897" s="240">
        <f>SUM(K5881)</f>
        <v>0</v>
      </c>
      <c r="L5897" s="240">
        <f>SUM(L5882:L5896)</f>
        <v>0</v>
      </c>
      <c r="M5897" s="240">
        <f>SUM(M5881:M5896)</f>
        <v>0</v>
      </c>
      <c r="N5897" s="724"/>
      <c r="O5897" s="115"/>
      <c r="P5897" s="98"/>
      <c r="Q5897" s="98"/>
      <c r="R5897" s="98"/>
      <c r="S5897" s="98"/>
      <c r="T5897" s="98"/>
      <c r="U5897" s="98"/>
      <c r="V5897" s="98"/>
      <c r="W5897" s="98"/>
      <c r="X5897" s="98"/>
      <c r="Y5897" s="98"/>
      <c r="Z5897" s="98"/>
      <c r="AA5897" s="98"/>
      <c r="AB5897" s="98"/>
      <c r="AC5897" s="98"/>
    </row>
    <row r="5898" spans="1:29" s="80" customFormat="1" ht="28.5" hidden="1" x14ac:dyDescent="0.25">
      <c r="A5898" s="217"/>
      <c r="B5898" s="217"/>
      <c r="C5898" s="218"/>
      <c r="D5898" s="217"/>
      <c r="E5898" s="234"/>
      <c r="F5898" s="233"/>
      <c r="G5898" s="499" t="s">
        <v>3987</v>
      </c>
      <c r="H5898" s="235"/>
      <c r="I5898" s="236"/>
      <c r="J5898" s="237"/>
      <c r="K5898" s="237"/>
      <c r="L5898" s="237"/>
      <c r="M5898" s="237"/>
      <c r="N5898" s="723"/>
      <c r="O5898" s="115"/>
      <c r="P5898" s="98"/>
      <c r="Q5898" s="98"/>
      <c r="R5898" s="98"/>
      <c r="S5898" s="98"/>
      <c r="T5898" s="98"/>
      <c r="U5898" s="98"/>
      <c r="V5898" s="98"/>
      <c r="W5898" s="98"/>
      <c r="X5898" s="98"/>
      <c r="Y5898" s="98"/>
      <c r="Z5898" s="98"/>
      <c r="AA5898" s="98"/>
      <c r="AB5898" s="98"/>
      <c r="AC5898" s="98"/>
    </row>
    <row r="5899" spans="1:29" s="80" customFormat="1" ht="13.5" hidden="1" customHeight="1" x14ac:dyDescent="0.25">
      <c r="A5899" s="217"/>
      <c r="B5899" s="217"/>
      <c r="C5899" s="218"/>
      <c r="D5899" s="217"/>
      <c r="E5899" s="219"/>
      <c r="F5899" s="238" t="s">
        <v>219</v>
      </c>
      <c r="G5899" s="512" t="s">
        <v>220</v>
      </c>
      <c r="H5899" s="220">
        <f>SUM(H5820:H5879)</f>
        <v>0</v>
      </c>
      <c r="I5899" s="221"/>
      <c r="J5899" s="221">
        <f>SUM(H5899:I5899)</f>
        <v>0</v>
      </c>
      <c r="K5899" s="221">
        <f>SUM(K5820:K5879)</f>
        <v>0</v>
      </c>
      <c r="L5899" s="221"/>
      <c r="M5899" s="221">
        <f>SUM(K5899:L5899)</f>
        <v>0</v>
      </c>
      <c r="N5899" s="722"/>
      <c r="O5899" s="115"/>
      <c r="P5899" s="98"/>
      <c r="Q5899" s="98"/>
      <c r="R5899" s="98"/>
      <c r="S5899" s="98"/>
      <c r="T5899" s="98"/>
      <c r="U5899" s="98"/>
      <c r="V5899" s="98"/>
      <c r="W5899" s="98"/>
      <c r="X5899" s="98"/>
      <c r="Y5899" s="98"/>
      <c r="Z5899" s="98"/>
      <c r="AA5899" s="98"/>
      <c r="AB5899" s="98"/>
      <c r="AC5899" s="98"/>
    </row>
    <row r="5900" spans="1:29" s="80" customFormat="1" ht="17.25" hidden="1" customHeight="1" x14ac:dyDescent="0.25">
      <c r="A5900" s="217"/>
      <c r="B5900" s="217"/>
      <c r="C5900" s="218"/>
      <c r="D5900" s="217"/>
      <c r="E5900" s="219"/>
      <c r="F5900" s="238" t="s">
        <v>221</v>
      </c>
      <c r="G5900" s="497" t="s">
        <v>222</v>
      </c>
      <c r="H5900" s="220"/>
      <c r="I5900" s="221"/>
      <c r="J5900" s="221">
        <f t="shared" ref="J5900:J5914" si="422">SUM(H5900:I5900)</f>
        <v>0</v>
      </c>
      <c r="K5900" s="221"/>
      <c r="L5900" s="221"/>
      <c r="M5900" s="221">
        <f t="shared" ref="M5900:M5914" si="423">SUM(K5900:L5900)</f>
        <v>0</v>
      </c>
      <c r="N5900" s="722"/>
      <c r="O5900" s="115"/>
      <c r="P5900" s="98"/>
      <c r="Q5900" s="98"/>
      <c r="R5900" s="98"/>
      <c r="S5900" s="98"/>
      <c r="T5900" s="98"/>
      <c r="U5900" s="98"/>
      <c r="V5900" s="98"/>
      <c r="W5900" s="98"/>
      <c r="X5900" s="98"/>
      <c r="Y5900" s="98"/>
      <c r="Z5900" s="98"/>
      <c r="AA5900" s="98"/>
      <c r="AB5900" s="98"/>
      <c r="AC5900" s="98"/>
    </row>
    <row r="5901" spans="1:29" s="80" customFormat="1" hidden="1" x14ac:dyDescent="0.25">
      <c r="A5901" s="217"/>
      <c r="B5901" s="217"/>
      <c r="C5901" s="218"/>
      <c r="D5901" s="217"/>
      <c r="E5901" s="219"/>
      <c r="F5901" s="238" t="s">
        <v>223</v>
      </c>
      <c r="G5901" s="497" t="s">
        <v>224</v>
      </c>
      <c r="H5901" s="220"/>
      <c r="I5901" s="221"/>
      <c r="J5901" s="221">
        <f t="shared" si="422"/>
        <v>0</v>
      </c>
      <c r="K5901" s="221"/>
      <c r="L5901" s="221"/>
      <c r="M5901" s="221">
        <f t="shared" si="423"/>
        <v>0</v>
      </c>
      <c r="N5901" s="722"/>
      <c r="O5901" s="115"/>
      <c r="P5901" s="98"/>
      <c r="Q5901" s="98"/>
      <c r="R5901" s="98"/>
      <c r="S5901" s="98"/>
      <c r="T5901" s="98"/>
      <c r="U5901" s="98"/>
      <c r="V5901" s="98"/>
      <c r="W5901" s="98"/>
      <c r="X5901" s="98"/>
      <c r="Y5901" s="98"/>
      <c r="Z5901" s="98"/>
      <c r="AA5901" s="98"/>
      <c r="AB5901" s="98"/>
      <c r="AC5901" s="98"/>
    </row>
    <row r="5902" spans="1:29" s="80" customFormat="1" hidden="1" x14ac:dyDescent="0.25">
      <c r="A5902" s="217"/>
      <c r="B5902" s="217"/>
      <c r="C5902" s="218"/>
      <c r="D5902" s="217"/>
      <c r="E5902" s="219"/>
      <c r="F5902" s="238" t="s">
        <v>225</v>
      </c>
      <c r="G5902" s="497" t="s">
        <v>226</v>
      </c>
      <c r="H5902" s="220"/>
      <c r="I5902" s="221"/>
      <c r="J5902" s="221">
        <f t="shared" si="422"/>
        <v>0</v>
      </c>
      <c r="K5902" s="221"/>
      <c r="L5902" s="221"/>
      <c r="M5902" s="221">
        <f t="shared" si="423"/>
        <v>0</v>
      </c>
      <c r="N5902" s="722"/>
      <c r="O5902" s="115"/>
      <c r="P5902" s="98"/>
      <c r="Q5902" s="98"/>
      <c r="R5902" s="98"/>
      <c r="S5902" s="98"/>
      <c r="T5902" s="98"/>
      <c r="U5902" s="98"/>
      <c r="V5902" s="98"/>
      <c r="W5902" s="98"/>
      <c r="X5902" s="98"/>
      <c r="Y5902" s="98"/>
      <c r="Z5902" s="98"/>
      <c r="AA5902" s="98"/>
      <c r="AB5902" s="98"/>
      <c r="AC5902" s="98"/>
    </row>
    <row r="5903" spans="1:29" s="80" customFormat="1" hidden="1" x14ac:dyDescent="0.25">
      <c r="A5903" s="217"/>
      <c r="B5903" s="217"/>
      <c r="C5903" s="218"/>
      <c r="D5903" s="217"/>
      <c r="E5903" s="219"/>
      <c r="F5903" s="238" t="s">
        <v>227</v>
      </c>
      <c r="G5903" s="497" t="s">
        <v>228</v>
      </c>
      <c r="H5903" s="220"/>
      <c r="I5903" s="221"/>
      <c r="J5903" s="221">
        <f t="shared" si="422"/>
        <v>0</v>
      </c>
      <c r="K5903" s="221"/>
      <c r="L5903" s="221"/>
      <c r="M5903" s="221">
        <f t="shared" si="423"/>
        <v>0</v>
      </c>
      <c r="N5903" s="722"/>
      <c r="O5903" s="115"/>
      <c r="P5903" s="98"/>
      <c r="Q5903" s="98"/>
      <c r="R5903" s="98"/>
      <c r="S5903" s="98"/>
      <c r="T5903" s="98"/>
      <c r="U5903" s="98"/>
      <c r="V5903" s="98"/>
      <c r="W5903" s="98"/>
      <c r="X5903" s="98"/>
      <c r="Y5903" s="98"/>
      <c r="Z5903" s="98"/>
      <c r="AA5903" s="98"/>
      <c r="AB5903" s="98"/>
      <c r="AC5903" s="98"/>
    </row>
    <row r="5904" spans="1:29" s="80" customFormat="1" hidden="1" x14ac:dyDescent="0.25">
      <c r="A5904" s="217"/>
      <c r="B5904" s="217"/>
      <c r="C5904" s="218"/>
      <c r="D5904" s="217"/>
      <c r="E5904" s="219"/>
      <c r="F5904" s="238" t="s">
        <v>229</v>
      </c>
      <c r="G5904" s="497" t="s">
        <v>230</v>
      </c>
      <c r="H5904" s="220"/>
      <c r="I5904" s="221"/>
      <c r="J5904" s="221">
        <f t="shared" si="422"/>
        <v>0</v>
      </c>
      <c r="K5904" s="221"/>
      <c r="L5904" s="221"/>
      <c r="M5904" s="221">
        <f t="shared" si="423"/>
        <v>0</v>
      </c>
      <c r="N5904" s="722"/>
      <c r="O5904" s="115"/>
      <c r="P5904" s="98"/>
      <c r="Q5904" s="98"/>
      <c r="R5904" s="98"/>
      <c r="S5904" s="98"/>
      <c r="T5904" s="98"/>
      <c r="U5904" s="98"/>
      <c r="V5904" s="98"/>
      <c r="W5904" s="98"/>
      <c r="X5904" s="98"/>
      <c r="Y5904" s="98"/>
      <c r="Z5904" s="98"/>
      <c r="AA5904" s="98"/>
      <c r="AB5904" s="98"/>
      <c r="AC5904" s="98"/>
    </row>
    <row r="5905" spans="1:29" s="80" customFormat="1" hidden="1" x14ac:dyDescent="0.25">
      <c r="A5905" s="217"/>
      <c r="B5905" s="217"/>
      <c r="C5905" s="218"/>
      <c r="D5905" s="217"/>
      <c r="E5905" s="219"/>
      <c r="F5905" s="238" t="s">
        <v>231</v>
      </c>
      <c r="G5905" s="497" t="s">
        <v>4115</v>
      </c>
      <c r="H5905" s="220"/>
      <c r="I5905" s="221"/>
      <c r="J5905" s="221">
        <f t="shared" si="422"/>
        <v>0</v>
      </c>
      <c r="K5905" s="221"/>
      <c r="L5905" s="221"/>
      <c r="M5905" s="221">
        <f t="shared" si="423"/>
        <v>0</v>
      </c>
      <c r="N5905" s="722"/>
      <c r="O5905" s="115"/>
      <c r="P5905" s="98"/>
      <c r="Q5905" s="98"/>
      <c r="R5905" s="98"/>
      <c r="S5905" s="98"/>
      <c r="T5905" s="98"/>
      <c r="U5905" s="98"/>
      <c r="V5905" s="98"/>
      <c r="W5905" s="98"/>
      <c r="X5905" s="98"/>
      <c r="Y5905" s="98"/>
      <c r="Z5905" s="98"/>
      <c r="AA5905" s="98"/>
      <c r="AB5905" s="98"/>
      <c r="AC5905" s="98"/>
    </row>
    <row r="5906" spans="1:29" s="80" customFormat="1" hidden="1" x14ac:dyDescent="0.25">
      <c r="A5906" s="217"/>
      <c r="B5906" s="217"/>
      <c r="C5906" s="218"/>
      <c r="D5906" s="217"/>
      <c r="E5906" s="219"/>
      <c r="F5906" s="238" t="s">
        <v>232</v>
      </c>
      <c r="G5906" s="497" t="s">
        <v>4114</v>
      </c>
      <c r="H5906" s="220"/>
      <c r="I5906" s="221"/>
      <c r="J5906" s="221">
        <f t="shared" si="422"/>
        <v>0</v>
      </c>
      <c r="K5906" s="221"/>
      <c r="L5906" s="221"/>
      <c r="M5906" s="221">
        <f t="shared" si="423"/>
        <v>0</v>
      </c>
      <c r="N5906" s="722"/>
      <c r="O5906" s="115"/>
      <c r="P5906" s="98"/>
      <c r="Q5906" s="98"/>
      <c r="R5906" s="98"/>
      <c r="S5906" s="98"/>
      <c r="T5906" s="98"/>
      <c r="U5906" s="98"/>
      <c r="V5906" s="98"/>
      <c r="W5906" s="98"/>
      <c r="X5906" s="98"/>
      <c r="Y5906" s="98"/>
      <c r="Z5906" s="98"/>
      <c r="AA5906" s="98"/>
      <c r="AB5906" s="98"/>
      <c r="AC5906" s="98"/>
    </row>
    <row r="5907" spans="1:29" s="80" customFormat="1" hidden="1" x14ac:dyDescent="0.25">
      <c r="A5907" s="217"/>
      <c r="B5907" s="217"/>
      <c r="C5907" s="218"/>
      <c r="D5907" s="217"/>
      <c r="E5907" s="219"/>
      <c r="F5907" s="238" t="s">
        <v>233</v>
      </c>
      <c r="G5907" s="497" t="s">
        <v>42</v>
      </c>
      <c r="H5907" s="220"/>
      <c r="I5907" s="221"/>
      <c r="J5907" s="221">
        <f t="shared" si="422"/>
        <v>0</v>
      </c>
      <c r="K5907" s="221"/>
      <c r="L5907" s="221"/>
      <c r="M5907" s="221">
        <f t="shared" si="423"/>
        <v>0</v>
      </c>
      <c r="N5907" s="722"/>
      <c r="O5907" s="115"/>
      <c r="P5907" s="98"/>
      <c r="Q5907" s="98"/>
      <c r="R5907" s="98"/>
      <c r="S5907" s="98"/>
      <c r="T5907" s="98"/>
      <c r="U5907" s="98"/>
      <c r="V5907" s="98"/>
      <c r="W5907" s="98"/>
      <c r="X5907" s="98"/>
      <c r="Y5907" s="98"/>
      <c r="Z5907" s="98"/>
      <c r="AA5907" s="98"/>
      <c r="AB5907" s="98"/>
      <c r="AC5907" s="98"/>
    </row>
    <row r="5908" spans="1:29" s="80" customFormat="1" hidden="1" x14ac:dyDescent="0.25">
      <c r="A5908" s="217"/>
      <c r="B5908" s="217"/>
      <c r="C5908" s="218"/>
      <c r="D5908" s="217"/>
      <c r="E5908" s="219"/>
      <c r="F5908" s="238" t="s">
        <v>234</v>
      </c>
      <c r="G5908" s="497" t="s">
        <v>235</v>
      </c>
      <c r="H5908" s="220"/>
      <c r="I5908" s="221"/>
      <c r="J5908" s="221">
        <f t="shared" si="422"/>
        <v>0</v>
      </c>
      <c r="K5908" s="221"/>
      <c r="L5908" s="221"/>
      <c r="M5908" s="221">
        <f t="shared" si="423"/>
        <v>0</v>
      </c>
      <c r="N5908" s="722"/>
      <c r="O5908" s="115"/>
      <c r="P5908" s="98"/>
      <c r="Q5908" s="98"/>
      <c r="R5908" s="98"/>
      <c r="S5908" s="98"/>
      <c r="T5908" s="98"/>
      <c r="U5908" s="98"/>
      <c r="V5908" s="98"/>
      <c r="W5908" s="98"/>
      <c r="X5908" s="98"/>
      <c r="Y5908" s="98"/>
      <c r="Z5908" s="98"/>
      <c r="AA5908" s="98"/>
      <c r="AB5908" s="98"/>
      <c r="AC5908" s="98"/>
    </row>
    <row r="5909" spans="1:29" s="80" customFormat="1" hidden="1" x14ac:dyDescent="0.25">
      <c r="A5909" s="217"/>
      <c r="B5909" s="217"/>
      <c r="C5909" s="218"/>
      <c r="D5909" s="217"/>
      <c r="E5909" s="219"/>
      <c r="F5909" s="238" t="s">
        <v>236</v>
      </c>
      <c r="G5909" s="497" t="s">
        <v>237</v>
      </c>
      <c r="H5909" s="220"/>
      <c r="I5909" s="221"/>
      <c r="J5909" s="221">
        <f t="shared" si="422"/>
        <v>0</v>
      </c>
      <c r="K5909" s="221"/>
      <c r="L5909" s="221"/>
      <c r="M5909" s="221">
        <f t="shared" si="423"/>
        <v>0</v>
      </c>
      <c r="N5909" s="722"/>
      <c r="O5909" s="115"/>
      <c r="P5909" s="98"/>
      <c r="Q5909" s="98"/>
      <c r="R5909" s="98"/>
      <c r="S5909" s="98"/>
      <c r="T5909" s="98"/>
      <c r="U5909" s="98"/>
      <c r="V5909" s="98"/>
      <c r="W5909" s="98"/>
      <c r="X5909" s="98"/>
      <c r="Y5909" s="98"/>
      <c r="Z5909" s="98"/>
      <c r="AA5909" s="98"/>
      <c r="AB5909" s="98"/>
      <c r="AC5909" s="98"/>
    </row>
    <row r="5910" spans="1:29" s="80" customFormat="1" ht="30" hidden="1" x14ac:dyDescent="0.25">
      <c r="A5910" s="217"/>
      <c r="B5910" s="217"/>
      <c r="C5910" s="218"/>
      <c r="D5910" s="217"/>
      <c r="E5910" s="219"/>
      <c r="F5910" s="238" t="s">
        <v>238</v>
      </c>
      <c r="G5910" s="497" t="s">
        <v>239</v>
      </c>
      <c r="H5910" s="220"/>
      <c r="I5910" s="221"/>
      <c r="J5910" s="221">
        <f t="shared" si="422"/>
        <v>0</v>
      </c>
      <c r="K5910" s="221"/>
      <c r="L5910" s="221"/>
      <c r="M5910" s="221">
        <f t="shared" si="423"/>
        <v>0</v>
      </c>
      <c r="N5910" s="722"/>
      <c r="O5910" s="115"/>
      <c r="P5910" s="98"/>
      <c r="Q5910" s="98"/>
      <c r="R5910" s="98"/>
      <c r="S5910" s="98"/>
      <c r="T5910" s="98"/>
      <c r="U5910" s="98"/>
      <c r="V5910" s="98"/>
      <c r="W5910" s="98"/>
      <c r="X5910" s="98"/>
      <c r="Y5910" s="98"/>
      <c r="Z5910" s="98"/>
      <c r="AA5910" s="98"/>
      <c r="AB5910" s="98"/>
      <c r="AC5910" s="98"/>
    </row>
    <row r="5911" spans="1:29" s="80" customFormat="1" hidden="1" x14ac:dyDescent="0.25">
      <c r="A5911" s="217"/>
      <c r="B5911" s="217"/>
      <c r="C5911" s="218"/>
      <c r="D5911" s="217"/>
      <c r="E5911" s="219"/>
      <c r="F5911" s="238" t="s">
        <v>240</v>
      </c>
      <c r="G5911" s="497" t="s">
        <v>241</v>
      </c>
      <c r="H5911" s="220"/>
      <c r="I5911" s="221"/>
      <c r="J5911" s="221">
        <f t="shared" si="422"/>
        <v>0</v>
      </c>
      <c r="K5911" s="221"/>
      <c r="L5911" s="221"/>
      <c r="M5911" s="221">
        <f t="shared" si="423"/>
        <v>0</v>
      </c>
      <c r="N5911" s="722"/>
      <c r="O5911" s="115"/>
      <c r="P5911" s="98"/>
      <c r="Q5911" s="98"/>
      <c r="R5911" s="98"/>
      <c r="S5911" s="98"/>
      <c r="T5911" s="98"/>
      <c r="U5911" s="98"/>
      <c r="V5911" s="98"/>
      <c r="W5911" s="98"/>
      <c r="X5911" s="98"/>
      <c r="Y5911" s="98"/>
      <c r="Z5911" s="98"/>
      <c r="AA5911" s="98"/>
      <c r="AB5911" s="98"/>
      <c r="AC5911" s="98"/>
    </row>
    <row r="5912" spans="1:29" s="80" customFormat="1" ht="30" hidden="1" x14ac:dyDescent="0.25">
      <c r="A5912" s="217"/>
      <c r="B5912" s="217"/>
      <c r="C5912" s="218"/>
      <c r="D5912" s="217"/>
      <c r="E5912" s="219"/>
      <c r="F5912" s="238" t="s">
        <v>242</v>
      </c>
      <c r="G5912" s="497" t="s">
        <v>243</v>
      </c>
      <c r="H5912" s="220"/>
      <c r="I5912" s="221"/>
      <c r="J5912" s="221">
        <f t="shared" si="422"/>
        <v>0</v>
      </c>
      <c r="K5912" s="221"/>
      <c r="L5912" s="221"/>
      <c r="M5912" s="221">
        <f t="shared" si="423"/>
        <v>0</v>
      </c>
      <c r="N5912" s="722"/>
      <c r="O5912" s="115"/>
      <c r="P5912" s="98"/>
      <c r="Q5912" s="98"/>
      <c r="R5912" s="98"/>
      <c r="S5912" s="98"/>
      <c r="T5912" s="98"/>
      <c r="U5912" s="98"/>
      <c r="V5912" s="98"/>
      <c r="W5912" s="98"/>
      <c r="X5912" s="98"/>
      <c r="Y5912" s="98"/>
      <c r="Z5912" s="98"/>
      <c r="AA5912" s="98"/>
      <c r="AB5912" s="98"/>
      <c r="AC5912" s="98"/>
    </row>
    <row r="5913" spans="1:29" s="80" customFormat="1" hidden="1" x14ac:dyDescent="0.25">
      <c r="A5913" s="217"/>
      <c r="B5913" s="217"/>
      <c r="C5913" s="218"/>
      <c r="D5913" s="217"/>
      <c r="E5913" s="219"/>
      <c r="F5913" s="238" t="s">
        <v>244</v>
      </c>
      <c r="G5913" s="497" t="s">
        <v>245</v>
      </c>
      <c r="H5913" s="220"/>
      <c r="I5913" s="221"/>
      <c r="J5913" s="221">
        <f t="shared" si="422"/>
        <v>0</v>
      </c>
      <c r="K5913" s="221"/>
      <c r="L5913" s="221"/>
      <c r="M5913" s="221">
        <f t="shared" si="423"/>
        <v>0</v>
      </c>
      <c r="N5913" s="722"/>
      <c r="O5913" s="115"/>
      <c r="P5913" s="98"/>
      <c r="Q5913" s="98"/>
      <c r="R5913" s="98"/>
      <c r="S5913" s="98"/>
      <c r="T5913" s="98"/>
      <c r="U5913" s="98"/>
      <c r="V5913" s="98"/>
      <c r="W5913" s="98"/>
      <c r="X5913" s="98"/>
      <c r="Y5913" s="98"/>
      <c r="Z5913" s="98"/>
      <c r="AA5913" s="98"/>
      <c r="AB5913" s="98"/>
      <c r="AC5913" s="98"/>
    </row>
    <row r="5914" spans="1:29" s="80" customFormat="1" hidden="1" x14ac:dyDescent="0.25">
      <c r="A5914" s="217"/>
      <c r="B5914" s="217"/>
      <c r="C5914" s="218"/>
      <c r="D5914" s="217"/>
      <c r="E5914" s="219"/>
      <c r="F5914" s="238" t="s">
        <v>246</v>
      </c>
      <c r="G5914" s="497" t="s">
        <v>247</v>
      </c>
      <c r="H5914" s="220"/>
      <c r="I5914" s="221"/>
      <c r="J5914" s="221">
        <f t="shared" si="422"/>
        <v>0</v>
      </c>
      <c r="K5914" s="221"/>
      <c r="L5914" s="221"/>
      <c r="M5914" s="221">
        <f t="shared" si="423"/>
        <v>0</v>
      </c>
      <c r="N5914" s="722"/>
      <c r="O5914" s="115"/>
      <c r="P5914" s="98"/>
      <c r="Q5914" s="98"/>
      <c r="R5914" s="98"/>
      <c r="S5914" s="98"/>
      <c r="T5914" s="98"/>
      <c r="U5914" s="98"/>
      <c r="V5914" s="98"/>
      <c r="W5914" s="98"/>
      <c r="X5914" s="98"/>
      <c r="Y5914" s="98"/>
      <c r="Z5914" s="98"/>
      <c r="AA5914" s="98"/>
      <c r="AB5914" s="98"/>
      <c r="AC5914" s="98"/>
    </row>
    <row r="5915" spans="1:29" s="80" customFormat="1" hidden="1" x14ac:dyDescent="0.25">
      <c r="A5915" s="217"/>
      <c r="B5915" s="217"/>
      <c r="C5915" s="218"/>
      <c r="D5915" s="217"/>
      <c r="E5915" s="219"/>
      <c r="F5915" s="217"/>
      <c r="G5915" s="498" t="s">
        <v>3988</v>
      </c>
      <c r="H5915" s="239">
        <f>SUM(H5899:H5914)</f>
        <v>0</v>
      </c>
      <c r="I5915" s="240">
        <f>SUM(I5900:I5914)</f>
        <v>0</v>
      </c>
      <c r="J5915" s="240">
        <f>SUM(J5899:J5914)</f>
        <v>0</v>
      </c>
      <c r="K5915" s="240">
        <f>SUM(K5899:K5914)</f>
        <v>0</v>
      </c>
      <c r="L5915" s="240">
        <f>SUM(L5900:L5914)</f>
        <v>0</v>
      </c>
      <c r="M5915" s="240">
        <f>SUM(M5899:M5914)</f>
        <v>0</v>
      </c>
      <c r="N5915" s="724"/>
      <c r="O5915" s="115"/>
      <c r="P5915" s="98"/>
      <c r="Q5915" s="98"/>
      <c r="R5915" s="98"/>
      <c r="S5915" s="98"/>
      <c r="T5915" s="98"/>
      <c r="U5915" s="98"/>
      <c r="V5915" s="98"/>
      <c r="W5915" s="98"/>
      <c r="X5915" s="98"/>
      <c r="Y5915" s="98"/>
      <c r="Z5915" s="98"/>
      <c r="AA5915" s="98"/>
      <c r="AB5915" s="98"/>
      <c r="AC5915" s="98"/>
    </row>
    <row r="5916" spans="1:29" s="80" customFormat="1" ht="28.5" hidden="1" x14ac:dyDescent="0.25">
      <c r="A5916" s="217"/>
      <c r="B5916" s="217"/>
      <c r="C5916" s="228" t="s">
        <v>3693</v>
      </c>
      <c r="D5916" s="229"/>
      <c r="E5916" s="219"/>
      <c r="F5916" s="217"/>
      <c r="G5916" s="502" t="s">
        <v>4303</v>
      </c>
      <c r="H5916" s="220"/>
      <c r="I5916" s="221"/>
      <c r="J5916" s="221"/>
      <c r="K5916" s="221"/>
      <c r="L5916" s="221"/>
      <c r="M5916" s="221"/>
      <c r="N5916" s="722"/>
      <c r="O5916" s="115"/>
      <c r="P5916" s="98"/>
      <c r="Q5916" s="98"/>
      <c r="R5916" s="98"/>
      <c r="S5916" s="98"/>
      <c r="T5916" s="98"/>
      <c r="U5916" s="98"/>
      <c r="V5916" s="98"/>
      <c r="W5916" s="98"/>
      <c r="X5916" s="98"/>
      <c r="Y5916" s="98"/>
      <c r="Z5916" s="98"/>
      <c r="AA5916" s="98"/>
      <c r="AB5916" s="98"/>
      <c r="AC5916" s="98"/>
    </row>
    <row r="5917" spans="1:29" s="80" customFormat="1" ht="12.75" hidden="1" customHeight="1" x14ac:dyDescent="0.25">
      <c r="A5917" s="217"/>
      <c r="B5917" s="217"/>
      <c r="C5917" s="228"/>
      <c r="D5917" s="230">
        <v>912</v>
      </c>
      <c r="E5917" s="231"/>
      <c r="F5917" s="230"/>
      <c r="G5917" s="492" t="s">
        <v>200</v>
      </c>
      <c r="H5917" s="220"/>
      <c r="I5917" s="221"/>
      <c r="J5917" s="221"/>
      <c r="K5917" s="221"/>
      <c r="L5917" s="221"/>
      <c r="M5917" s="221"/>
      <c r="N5917" s="722"/>
      <c r="O5917" s="115"/>
      <c r="P5917" s="98"/>
      <c r="Q5917" s="98"/>
      <c r="R5917" s="98"/>
      <c r="S5917" s="98"/>
      <c r="T5917" s="98"/>
      <c r="U5917" s="98"/>
      <c r="V5917" s="98"/>
      <c r="W5917" s="98"/>
      <c r="X5917" s="98"/>
      <c r="Y5917" s="98"/>
      <c r="Z5917" s="98"/>
      <c r="AA5917" s="98"/>
      <c r="AB5917" s="98"/>
      <c r="AC5917" s="98"/>
    </row>
    <row r="5918" spans="1:29" s="80" customFormat="1" hidden="1" x14ac:dyDescent="0.25">
      <c r="A5918" s="217"/>
      <c r="B5918" s="217"/>
      <c r="C5918" s="218"/>
      <c r="D5918" s="217"/>
      <c r="E5918" s="219"/>
      <c r="F5918" s="233">
        <v>411</v>
      </c>
      <c r="G5918" s="493" t="s">
        <v>3738</v>
      </c>
      <c r="H5918" s="220"/>
      <c r="I5918" s="221"/>
      <c r="J5918" s="221">
        <f>SUM(H5918:I5918)</f>
        <v>0</v>
      </c>
      <c r="K5918" s="221"/>
      <c r="L5918" s="221"/>
      <c r="M5918" s="221">
        <f>SUM(K5918:L5918)</f>
        <v>0</v>
      </c>
      <c r="N5918" s="722"/>
      <c r="O5918" s="115"/>
      <c r="P5918" s="98"/>
      <c r="Q5918" s="98"/>
      <c r="R5918" s="98"/>
      <c r="S5918" s="98"/>
      <c r="T5918" s="98"/>
      <c r="U5918" s="98"/>
      <c r="V5918" s="98"/>
      <c r="W5918" s="98"/>
      <c r="X5918" s="98"/>
      <c r="Y5918" s="98"/>
      <c r="Z5918" s="98"/>
      <c r="AA5918" s="98"/>
      <c r="AB5918" s="98"/>
      <c r="AC5918" s="98"/>
    </row>
    <row r="5919" spans="1:29" s="80" customFormat="1" hidden="1" x14ac:dyDescent="0.25">
      <c r="A5919" s="217"/>
      <c r="B5919" s="217"/>
      <c r="C5919" s="218"/>
      <c r="D5919" s="217"/>
      <c r="E5919" s="219"/>
      <c r="F5919" s="233">
        <v>412</v>
      </c>
      <c r="G5919" s="494" t="s">
        <v>3630</v>
      </c>
      <c r="H5919" s="220"/>
      <c r="I5919" s="221"/>
      <c r="J5919" s="221">
        <f t="shared" ref="J5919:J5977" si="424">SUM(H5919:I5919)</f>
        <v>0</v>
      </c>
      <c r="K5919" s="221"/>
      <c r="L5919" s="221"/>
      <c r="M5919" s="221">
        <f t="shared" ref="M5919:M5977" si="425">SUM(K5919:L5919)</f>
        <v>0</v>
      </c>
      <c r="N5919" s="722"/>
      <c r="O5919" s="115"/>
      <c r="P5919" s="98"/>
      <c r="Q5919" s="98"/>
      <c r="R5919" s="98"/>
      <c r="S5919" s="98"/>
      <c r="T5919" s="98"/>
      <c r="U5919" s="98"/>
      <c r="V5919" s="98"/>
      <c r="W5919" s="98"/>
      <c r="X5919" s="98"/>
      <c r="Y5919" s="98"/>
      <c r="Z5919" s="98"/>
      <c r="AA5919" s="98"/>
      <c r="AB5919" s="98"/>
      <c r="AC5919" s="98"/>
    </row>
    <row r="5920" spans="1:29" s="80" customFormat="1" hidden="1" x14ac:dyDescent="0.25">
      <c r="A5920" s="217"/>
      <c r="B5920" s="217"/>
      <c r="C5920" s="218"/>
      <c r="D5920" s="217"/>
      <c r="E5920" s="219"/>
      <c r="F5920" s="233">
        <v>413</v>
      </c>
      <c r="G5920" s="493" t="s">
        <v>3739</v>
      </c>
      <c r="H5920" s="220"/>
      <c r="I5920" s="221"/>
      <c r="J5920" s="221">
        <f t="shared" si="424"/>
        <v>0</v>
      </c>
      <c r="K5920" s="221"/>
      <c r="L5920" s="221"/>
      <c r="M5920" s="221">
        <f t="shared" si="425"/>
        <v>0</v>
      </c>
      <c r="N5920" s="722"/>
      <c r="O5920" s="115"/>
      <c r="P5920" s="98"/>
      <c r="Q5920" s="98"/>
      <c r="R5920" s="98"/>
      <c r="S5920" s="98"/>
      <c r="T5920" s="98"/>
      <c r="U5920" s="98"/>
      <c r="V5920" s="98"/>
      <c r="W5920" s="98"/>
      <c r="X5920" s="98"/>
      <c r="Y5920" s="98"/>
      <c r="Z5920" s="98"/>
      <c r="AA5920" s="98"/>
      <c r="AB5920" s="98"/>
      <c r="AC5920" s="98"/>
    </row>
    <row r="5921" spans="1:29" s="80" customFormat="1" hidden="1" x14ac:dyDescent="0.25">
      <c r="A5921" s="217"/>
      <c r="B5921" s="217"/>
      <c r="C5921" s="218"/>
      <c r="D5921" s="217"/>
      <c r="E5921" s="219"/>
      <c r="F5921" s="233">
        <v>414</v>
      </c>
      <c r="G5921" s="493" t="s">
        <v>3631</v>
      </c>
      <c r="H5921" s="220"/>
      <c r="I5921" s="221"/>
      <c r="J5921" s="221">
        <f t="shared" si="424"/>
        <v>0</v>
      </c>
      <c r="K5921" s="221"/>
      <c r="L5921" s="221"/>
      <c r="M5921" s="221">
        <f t="shared" si="425"/>
        <v>0</v>
      </c>
      <c r="N5921" s="722"/>
      <c r="O5921" s="115"/>
      <c r="P5921" s="98"/>
      <c r="Q5921" s="98"/>
      <c r="R5921" s="98"/>
      <c r="S5921" s="98"/>
      <c r="T5921" s="98"/>
      <c r="U5921" s="98"/>
      <c r="V5921" s="98"/>
      <c r="W5921" s="98"/>
      <c r="X5921" s="98"/>
      <c r="Y5921" s="98"/>
      <c r="Z5921" s="98"/>
      <c r="AA5921" s="98"/>
      <c r="AB5921" s="98"/>
      <c r="AC5921" s="98"/>
    </row>
    <row r="5922" spans="1:29" s="80" customFormat="1" hidden="1" x14ac:dyDescent="0.25">
      <c r="A5922" s="217"/>
      <c r="B5922" s="217"/>
      <c r="C5922" s="218"/>
      <c r="D5922" s="217"/>
      <c r="E5922" s="219"/>
      <c r="F5922" s="233">
        <v>415</v>
      </c>
      <c r="G5922" s="493" t="s">
        <v>3748</v>
      </c>
      <c r="H5922" s="220"/>
      <c r="I5922" s="221"/>
      <c r="J5922" s="221">
        <f t="shared" si="424"/>
        <v>0</v>
      </c>
      <c r="K5922" s="221"/>
      <c r="L5922" s="221"/>
      <c r="M5922" s="221">
        <f t="shared" si="425"/>
        <v>0</v>
      </c>
      <c r="N5922" s="722"/>
      <c r="O5922" s="115"/>
      <c r="P5922" s="98"/>
      <c r="Q5922" s="98"/>
      <c r="R5922" s="98"/>
      <c r="S5922" s="98"/>
      <c r="T5922" s="98"/>
      <c r="U5922" s="98"/>
      <c r="V5922" s="98"/>
      <c r="W5922" s="98"/>
      <c r="X5922" s="98"/>
      <c r="Y5922" s="98"/>
      <c r="Z5922" s="98"/>
      <c r="AA5922" s="98"/>
      <c r="AB5922" s="98"/>
      <c r="AC5922" s="98"/>
    </row>
    <row r="5923" spans="1:29" s="80" customFormat="1" hidden="1" x14ac:dyDescent="0.25">
      <c r="A5923" s="217"/>
      <c r="B5923" s="217"/>
      <c r="C5923" s="218"/>
      <c r="D5923" s="217"/>
      <c r="E5923" s="219"/>
      <c r="F5923" s="233">
        <v>416</v>
      </c>
      <c r="G5923" s="493" t="s">
        <v>3749</v>
      </c>
      <c r="H5923" s="220"/>
      <c r="I5923" s="221"/>
      <c r="J5923" s="221">
        <f t="shared" si="424"/>
        <v>0</v>
      </c>
      <c r="K5923" s="221"/>
      <c r="L5923" s="221"/>
      <c r="M5923" s="221">
        <f t="shared" si="425"/>
        <v>0</v>
      </c>
      <c r="N5923" s="722"/>
      <c r="O5923" s="115"/>
      <c r="P5923" s="98"/>
      <c r="Q5923" s="98"/>
      <c r="R5923" s="98"/>
      <c r="S5923" s="98"/>
      <c r="T5923" s="98"/>
      <c r="U5923" s="98"/>
      <c r="V5923" s="98"/>
      <c r="W5923" s="98"/>
      <c r="X5923" s="98"/>
      <c r="Y5923" s="98"/>
      <c r="Z5923" s="98"/>
      <c r="AA5923" s="98"/>
      <c r="AB5923" s="98"/>
      <c r="AC5923" s="98"/>
    </row>
    <row r="5924" spans="1:29" s="80" customFormat="1" hidden="1" x14ac:dyDescent="0.25">
      <c r="A5924" s="217"/>
      <c r="B5924" s="217"/>
      <c r="C5924" s="218"/>
      <c r="D5924" s="217"/>
      <c r="E5924" s="219"/>
      <c r="F5924" s="233">
        <v>417</v>
      </c>
      <c r="G5924" s="493" t="s">
        <v>3750</v>
      </c>
      <c r="H5924" s="220"/>
      <c r="I5924" s="221"/>
      <c r="J5924" s="221">
        <f t="shared" si="424"/>
        <v>0</v>
      </c>
      <c r="K5924" s="221"/>
      <c r="L5924" s="221"/>
      <c r="M5924" s="221">
        <f t="shared" si="425"/>
        <v>0</v>
      </c>
      <c r="N5924" s="722"/>
      <c r="O5924" s="115"/>
      <c r="P5924" s="98"/>
      <c r="Q5924" s="98"/>
      <c r="R5924" s="98"/>
      <c r="S5924" s="98"/>
      <c r="T5924" s="98"/>
      <c r="U5924" s="98"/>
      <c r="V5924" s="98"/>
      <c r="W5924" s="98"/>
      <c r="X5924" s="98"/>
      <c r="Y5924" s="98"/>
      <c r="Z5924" s="98"/>
      <c r="AA5924" s="98"/>
      <c r="AB5924" s="98"/>
      <c r="AC5924" s="98"/>
    </row>
    <row r="5925" spans="1:29" s="80" customFormat="1" hidden="1" x14ac:dyDescent="0.25">
      <c r="A5925" s="217"/>
      <c r="B5925" s="217"/>
      <c r="C5925" s="218"/>
      <c r="D5925" s="217"/>
      <c r="E5925" s="219"/>
      <c r="F5925" s="233">
        <v>418</v>
      </c>
      <c r="G5925" s="493" t="s">
        <v>3632</v>
      </c>
      <c r="H5925" s="220"/>
      <c r="I5925" s="221"/>
      <c r="J5925" s="221">
        <f t="shared" si="424"/>
        <v>0</v>
      </c>
      <c r="K5925" s="221"/>
      <c r="L5925" s="221"/>
      <c r="M5925" s="221">
        <f t="shared" si="425"/>
        <v>0</v>
      </c>
      <c r="N5925" s="722"/>
      <c r="O5925" s="115"/>
      <c r="P5925" s="98"/>
      <c r="Q5925" s="98"/>
      <c r="R5925" s="98"/>
      <c r="S5925" s="98"/>
      <c r="T5925" s="98"/>
      <c r="U5925" s="98"/>
      <c r="V5925" s="98"/>
      <c r="W5925" s="98"/>
      <c r="X5925" s="98"/>
      <c r="Y5925" s="98"/>
      <c r="Z5925" s="98"/>
      <c r="AA5925" s="98"/>
      <c r="AB5925" s="98"/>
      <c r="AC5925" s="98"/>
    </row>
    <row r="5926" spans="1:29" s="80" customFormat="1" hidden="1" x14ac:dyDescent="0.25">
      <c r="A5926" s="217"/>
      <c r="B5926" s="217"/>
      <c r="C5926" s="218"/>
      <c r="D5926" s="217"/>
      <c r="E5926" s="219"/>
      <c r="F5926" s="233">
        <v>421</v>
      </c>
      <c r="G5926" s="493" t="s">
        <v>3634</v>
      </c>
      <c r="H5926" s="220"/>
      <c r="I5926" s="221"/>
      <c r="J5926" s="221">
        <f t="shared" si="424"/>
        <v>0</v>
      </c>
      <c r="K5926" s="221"/>
      <c r="L5926" s="221"/>
      <c r="M5926" s="221">
        <f t="shared" si="425"/>
        <v>0</v>
      </c>
      <c r="N5926" s="722"/>
      <c r="O5926" s="115"/>
      <c r="P5926" s="98"/>
      <c r="Q5926" s="98"/>
      <c r="R5926" s="98"/>
      <c r="S5926" s="98"/>
      <c r="T5926" s="98"/>
      <c r="U5926" s="98"/>
      <c r="V5926" s="98"/>
      <c r="W5926" s="98"/>
      <c r="X5926" s="98"/>
      <c r="Y5926" s="98"/>
      <c r="Z5926" s="98"/>
      <c r="AA5926" s="98"/>
      <c r="AB5926" s="98"/>
      <c r="AC5926" s="98"/>
    </row>
    <row r="5927" spans="1:29" s="80" customFormat="1" hidden="1" x14ac:dyDescent="0.25">
      <c r="A5927" s="217"/>
      <c r="B5927" s="217"/>
      <c r="C5927" s="218"/>
      <c r="D5927" s="217"/>
      <c r="E5927" s="219"/>
      <c r="F5927" s="233">
        <v>422</v>
      </c>
      <c r="G5927" s="493" t="s">
        <v>3635</v>
      </c>
      <c r="H5927" s="220"/>
      <c r="I5927" s="221"/>
      <c r="J5927" s="221">
        <f t="shared" si="424"/>
        <v>0</v>
      </c>
      <c r="K5927" s="221"/>
      <c r="L5927" s="221"/>
      <c r="M5927" s="221">
        <f t="shared" si="425"/>
        <v>0</v>
      </c>
      <c r="N5927" s="722"/>
      <c r="O5927" s="115"/>
      <c r="P5927" s="98"/>
      <c r="Q5927" s="98"/>
      <c r="R5927" s="98"/>
      <c r="S5927" s="98"/>
      <c r="T5927" s="98"/>
      <c r="U5927" s="98"/>
      <c r="V5927" s="98"/>
      <c r="W5927" s="98"/>
      <c r="X5927" s="98"/>
      <c r="Y5927" s="98"/>
      <c r="Z5927" s="98"/>
      <c r="AA5927" s="98"/>
      <c r="AB5927" s="98"/>
      <c r="AC5927" s="98"/>
    </row>
    <row r="5928" spans="1:29" s="80" customFormat="1" hidden="1" x14ac:dyDescent="0.25">
      <c r="A5928" s="217"/>
      <c r="B5928" s="217"/>
      <c r="C5928" s="218"/>
      <c r="D5928" s="217"/>
      <c r="E5928" s="219"/>
      <c r="F5928" s="233">
        <v>423</v>
      </c>
      <c r="G5928" s="493" t="s">
        <v>3636</v>
      </c>
      <c r="H5928" s="220"/>
      <c r="I5928" s="221"/>
      <c r="J5928" s="221">
        <f t="shared" si="424"/>
        <v>0</v>
      </c>
      <c r="K5928" s="221"/>
      <c r="L5928" s="221"/>
      <c r="M5928" s="221">
        <f t="shared" si="425"/>
        <v>0</v>
      </c>
      <c r="N5928" s="722"/>
      <c r="O5928" s="115"/>
      <c r="P5928" s="98"/>
      <c r="Q5928" s="98"/>
      <c r="R5928" s="98"/>
      <c r="S5928" s="98"/>
      <c r="T5928" s="98"/>
      <c r="U5928" s="98"/>
      <c r="V5928" s="98"/>
      <c r="W5928" s="98"/>
      <c r="X5928" s="98"/>
      <c r="Y5928" s="98"/>
      <c r="Z5928" s="98"/>
      <c r="AA5928" s="98"/>
      <c r="AB5928" s="98"/>
      <c r="AC5928" s="98"/>
    </row>
    <row r="5929" spans="1:29" s="80" customFormat="1" hidden="1" x14ac:dyDescent="0.25">
      <c r="A5929" s="217"/>
      <c r="B5929" s="217"/>
      <c r="C5929" s="218"/>
      <c r="D5929" s="217"/>
      <c r="E5929" s="219"/>
      <c r="F5929" s="233">
        <v>424</v>
      </c>
      <c r="G5929" s="493" t="s">
        <v>3637</v>
      </c>
      <c r="H5929" s="220"/>
      <c r="I5929" s="221"/>
      <c r="J5929" s="221">
        <f t="shared" si="424"/>
        <v>0</v>
      </c>
      <c r="K5929" s="221"/>
      <c r="L5929" s="221"/>
      <c r="M5929" s="221">
        <f t="shared" si="425"/>
        <v>0</v>
      </c>
      <c r="N5929" s="722"/>
      <c r="O5929" s="115"/>
      <c r="P5929" s="98"/>
      <c r="Q5929" s="98"/>
      <c r="R5929" s="98"/>
      <c r="S5929" s="98"/>
      <c r="T5929" s="98"/>
      <c r="U5929" s="98"/>
      <c r="V5929" s="98"/>
      <c r="W5929" s="98"/>
      <c r="X5929" s="98"/>
      <c r="Y5929" s="98"/>
      <c r="Z5929" s="98"/>
      <c r="AA5929" s="98"/>
      <c r="AB5929" s="98"/>
      <c r="AC5929" s="98"/>
    </row>
    <row r="5930" spans="1:29" s="80" customFormat="1" hidden="1" x14ac:dyDescent="0.25">
      <c r="A5930" s="217"/>
      <c r="B5930" s="217"/>
      <c r="C5930" s="218"/>
      <c r="D5930" s="217"/>
      <c r="E5930" s="219"/>
      <c r="F5930" s="233">
        <v>425</v>
      </c>
      <c r="G5930" s="493" t="s">
        <v>3751</v>
      </c>
      <c r="H5930" s="220"/>
      <c r="I5930" s="221"/>
      <c r="J5930" s="221">
        <f t="shared" si="424"/>
        <v>0</v>
      </c>
      <c r="K5930" s="221"/>
      <c r="L5930" s="221"/>
      <c r="M5930" s="221">
        <f t="shared" si="425"/>
        <v>0</v>
      </c>
      <c r="N5930" s="722"/>
      <c r="O5930" s="115"/>
      <c r="P5930" s="98"/>
      <c r="Q5930" s="98"/>
      <c r="R5930" s="98"/>
      <c r="S5930" s="98"/>
      <c r="T5930" s="98"/>
      <c r="U5930" s="98"/>
      <c r="V5930" s="98"/>
      <c r="W5930" s="98"/>
      <c r="X5930" s="98"/>
      <c r="Y5930" s="98"/>
      <c r="Z5930" s="98"/>
      <c r="AA5930" s="98"/>
      <c r="AB5930" s="98"/>
      <c r="AC5930" s="98"/>
    </row>
    <row r="5931" spans="1:29" s="80" customFormat="1" hidden="1" x14ac:dyDescent="0.25">
      <c r="A5931" s="217"/>
      <c r="B5931" s="217"/>
      <c r="C5931" s="218"/>
      <c r="D5931" s="217"/>
      <c r="E5931" s="219"/>
      <c r="F5931" s="233">
        <v>426</v>
      </c>
      <c r="G5931" s="493" t="s">
        <v>3638</v>
      </c>
      <c r="H5931" s="220"/>
      <c r="I5931" s="221"/>
      <c r="J5931" s="221">
        <f t="shared" si="424"/>
        <v>0</v>
      </c>
      <c r="K5931" s="221"/>
      <c r="L5931" s="221"/>
      <c r="M5931" s="221">
        <f t="shared" si="425"/>
        <v>0</v>
      </c>
      <c r="N5931" s="722"/>
      <c r="O5931" s="115"/>
      <c r="P5931" s="98"/>
      <c r="Q5931" s="98"/>
      <c r="R5931" s="98"/>
      <c r="S5931" s="98"/>
      <c r="T5931" s="98"/>
      <c r="U5931" s="98"/>
      <c r="V5931" s="98"/>
      <c r="W5931" s="98"/>
      <c r="X5931" s="98"/>
      <c r="Y5931" s="98"/>
      <c r="Z5931" s="98"/>
      <c r="AA5931" s="98"/>
      <c r="AB5931" s="98"/>
      <c r="AC5931" s="98"/>
    </row>
    <row r="5932" spans="1:29" s="80" customFormat="1" hidden="1" x14ac:dyDescent="0.25">
      <c r="A5932" s="217"/>
      <c r="B5932" s="217"/>
      <c r="C5932" s="218"/>
      <c r="D5932" s="217"/>
      <c r="E5932" s="219"/>
      <c r="F5932" s="233">
        <v>431</v>
      </c>
      <c r="G5932" s="493" t="s">
        <v>3752</v>
      </c>
      <c r="H5932" s="220"/>
      <c r="I5932" s="221"/>
      <c r="J5932" s="221">
        <f t="shared" si="424"/>
        <v>0</v>
      </c>
      <c r="K5932" s="221"/>
      <c r="L5932" s="221"/>
      <c r="M5932" s="221">
        <f t="shared" si="425"/>
        <v>0</v>
      </c>
      <c r="N5932" s="722"/>
      <c r="O5932" s="115"/>
      <c r="P5932" s="98"/>
      <c r="Q5932" s="98"/>
      <c r="R5932" s="98"/>
      <c r="S5932" s="98"/>
      <c r="T5932" s="98"/>
      <c r="U5932" s="98"/>
      <c r="V5932" s="98"/>
      <c r="W5932" s="98"/>
      <c r="X5932" s="98"/>
      <c r="Y5932" s="98"/>
      <c r="Z5932" s="98"/>
      <c r="AA5932" s="98"/>
      <c r="AB5932" s="98"/>
      <c r="AC5932" s="98"/>
    </row>
    <row r="5933" spans="1:29" s="80" customFormat="1" hidden="1" x14ac:dyDescent="0.25">
      <c r="A5933" s="217"/>
      <c r="B5933" s="217"/>
      <c r="C5933" s="218"/>
      <c r="D5933" s="217"/>
      <c r="E5933" s="219"/>
      <c r="F5933" s="233">
        <v>432</v>
      </c>
      <c r="G5933" s="493" t="s">
        <v>3753</v>
      </c>
      <c r="H5933" s="220"/>
      <c r="I5933" s="221"/>
      <c r="J5933" s="221">
        <f t="shared" si="424"/>
        <v>0</v>
      </c>
      <c r="K5933" s="221"/>
      <c r="L5933" s="221"/>
      <c r="M5933" s="221">
        <f t="shared" si="425"/>
        <v>0</v>
      </c>
      <c r="N5933" s="722"/>
      <c r="O5933" s="115"/>
      <c r="P5933" s="98"/>
      <c r="Q5933" s="98"/>
      <c r="R5933" s="98"/>
      <c r="S5933" s="98"/>
      <c r="T5933" s="98"/>
      <c r="U5933" s="98"/>
      <c r="V5933" s="98"/>
      <c r="W5933" s="98"/>
      <c r="X5933" s="98"/>
      <c r="Y5933" s="98"/>
      <c r="Z5933" s="98"/>
      <c r="AA5933" s="98"/>
      <c r="AB5933" s="98"/>
      <c r="AC5933" s="98"/>
    </row>
    <row r="5934" spans="1:29" s="80" customFormat="1" hidden="1" x14ac:dyDescent="0.25">
      <c r="A5934" s="217"/>
      <c r="B5934" s="217"/>
      <c r="C5934" s="218"/>
      <c r="D5934" s="217"/>
      <c r="E5934" s="219"/>
      <c r="F5934" s="233">
        <v>433</v>
      </c>
      <c r="G5934" s="493" t="s">
        <v>3754</v>
      </c>
      <c r="H5934" s="220"/>
      <c r="I5934" s="221"/>
      <c r="J5934" s="221">
        <f t="shared" si="424"/>
        <v>0</v>
      </c>
      <c r="K5934" s="221"/>
      <c r="L5934" s="221"/>
      <c r="M5934" s="221">
        <f t="shared" si="425"/>
        <v>0</v>
      </c>
      <c r="N5934" s="722"/>
      <c r="O5934" s="115"/>
      <c r="P5934" s="98"/>
      <c r="Q5934" s="98"/>
      <c r="R5934" s="98"/>
      <c r="S5934" s="98"/>
      <c r="T5934" s="98"/>
      <c r="U5934" s="98"/>
      <c r="V5934" s="98"/>
      <c r="W5934" s="98"/>
      <c r="X5934" s="98"/>
      <c r="Y5934" s="98"/>
      <c r="Z5934" s="98"/>
      <c r="AA5934" s="98"/>
      <c r="AB5934" s="98"/>
      <c r="AC5934" s="98"/>
    </row>
    <row r="5935" spans="1:29" s="80" customFormat="1" hidden="1" x14ac:dyDescent="0.25">
      <c r="A5935" s="217"/>
      <c r="B5935" s="217"/>
      <c r="C5935" s="218"/>
      <c r="D5935" s="217"/>
      <c r="E5935" s="219"/>
      <c r="F5935" s="233">
        <v>434</v>
      </c>
      <c r="G5935" s="493" t="s">
        <v>3755</v>
      </c>
      <c r="H5935" s="220"/>
      <c r="I5935" s="221"/>
      <c r="J5935" s="221">
        <f t="shared" si="424"/>
        <v>0</v>
      </c>
      <c r="K5935" s="221"/>
      <c r="L5935" s="221"/>
      <c r="M5935" s="221">
        <f t="shared" si="425"/>
        <v>0</v>
      </c>
      <c r="N5935" s="722"/>
      <c r="O5935" s="115"/>
      <c r="P5935" s="98"/>
      <c r="Q5935" s="98"/>
      <c r="R5935" s="98"/>
      <c r="S5935" s="98"/>
      <c r="T5935" s="98"/>
      <c r="U5935" s="98"/>
      <c r="V5935" s="98"/>
      <c r="W5935" s="98"/>
      <c r="X5935" s="98"/>
      <c r="Y5935" s="98"/>
      <c r="Z5935" s="98"/>
      <c r="AA5935" s="98"/>
      <c r="AB5935" s="98"/>
      <c r="AC5935" s="98"/>
    </row>
    <row r="5936" spans="1:29" s="80" customFormat="1" hidden="1" x14ac:dyDescent="0.25">
      <c r="A5936" s="217"/>
      <c r="B5936" s="217"/>
      <c r="C5936" s="218"/>
      <c r="D5936" s="217"/>
      <c r="E5936" s="219"/>
      <c r="F5936" s="233">
        <v>435</v>
      </c>
      <c r="G5936" s="493" t="s">
        <v>3639</v>
      </c>
      <c r="H5936" s="220"/>
      <c r="I5936" s="221"/>
      <c r="J5936" s="221">
        <f t="shared" si="424"/>
        <v>0</v>
      </c>
      <c r="K5936" s="221"/>
      <c r="L5936" s="221"/>
      <c r="M5936" s="221">
        <f t="shared" si="425"/>
        <v>0</v>
      </c>
      <c r="N5936" s="722"/>
      <c r="O5936" s="115"/>
      <c r="P5936" s="98"/>
      <c r="Q5936" s="98"/>
      <c r="R5936" s="98"/>
      <c r="S5936" s="98"/>
      <c r="T5936" s="98"/>
      <c r="U5936" s="98"/>
      <c r="V5936" s="98"/>
      <c r="W5936" s="98"/>
      <c r="X5936" s="98"/>
      <c r="Y5936" s="98"/>
      <c r="Z5936" s="98"/>
      <c r="AA5936" s="98"/>
      <c r="AB5936" s="98"/>
      <c r="AC5936" s="98"/>
    </row>
    <row r="5937" spans="1:29" s="80" customFormat="1" hidden="1" x14ac:dyDescent="0.25">
      <c r="A5937" s="217"/>
      <c r="B5937" s="217"/>
      <c r="C5937" s="218"/>
      <c r="D5937" s="217"/>
      <c r="E5937" s="219"/>
      <c r="F5937" s="233">
        <v>441</v>
      </c>
      <c r="G5937" s="493" t="s">
        <v>3756</v>
      </c>
      <c r="H5937" s="220"/>
      <c r="I5937" s="221"/>
      <c r="J5937" s="221">
        <f t="shared" si="424"/>
        <v>0</v>
      </c>
      <c r="K5937" s="221"/>
      <c r="L5937" s="221"/>
      <c r="M5937" s="221">
        <f t="shared" si="425"/>
        <v>0</v>
      </c>
      <c r="N5937" s="722"/>
      <c r="O5937" s="115"/>
      <c r="P5937" s="98"/>
      <c r="Q5937" s="98"/>
      <c r="R5937" s="98"/>
      <c r="S5937" s="98"/>
      <c r="T5937" s="98"/>
      <c r="U5937" s="98"/>
      <c r="V5937" s="98"/>
      <c r="W5937" s="98"/>
      <c r="X5937" s="98"/>
      <c r="Y5937" s="98"/>
      <c r="Z5937" s="98"/>
      <c r="AA5937" s="98"/>
      <c r="AB5937" s="98"/>
      <c r="AC5937" s="98"/>
    </row>
    <row r="5938" spans="1:29" s="80" customFormat="1" hidden="1" x14ac:dyDescent="0.25">
      <c r="A5938" s="217"/>
      <c r="B5938" s="217"/>
      <c r="C5938" s="218"/>
      <c r="D5938" s="217"/>
      <c r="E5938" s="219"/>
      <c r="F5938" s="233">
        <v>442</v>
      </c>
      <c r="G5938" s="493" t="s">
        <v>3757</v>
      </c>
      <c r="H5938" s="220"/>
      <c r="I5938" s="221"/>
      <c r="J5938" s="221">
        <f t="shared" si="424"/>
        <v>0</v>
      </c>
      <c r="K5938" s="221"/>
      <c r="L5938" s="221"/>
      <c r="M5938" s="221">
        <f t="shared" si="425"/>
        <v>0</v>
      </c>
      <c r="N5938" s="722"/>
      <c r="O5938" s="115"/>
      <c r="P5938" s="98"/>
      <c r="Q5938" s="98"/>
      <c r="R5938" s="98"/>
      <c r="S5938" s="98"/>
      <c r="T5938" s="98"/>
      <c r="U5938" s="98"/>
      <c r="V5938" s="98"/>
      <c r="W5938" s="98"/>
      <c r="X5938" s="98"/>
      <c r="Y5938" s="98"/>
      <c r="Z5938" s="98"/>
      <c r="AA5938" s="98"/>
      <c r="AB5938" s="98"/>
      <c r="AC5938" s="98"/>
    </row>
    <row r="5939" spans="1:29" s="80" customFormat="1" hidden="1" x14ac:dyDescent="0.25">
      <c r="A5939" s="217"/>
      <c r="B5939" s="217"/>
      <c r="C5939" s="218"/>
      <c r="D5939" s="217"/>
      <c r="E5939" s="219"/>
      <c r="F5939" s="233">
        <v>443</v>
      </c>
      <c r="G5939" s="493" t="s">
        <v>3640</v>
      </c>
      <c r="H5939" s="220"/>
      <c r="I5939" s="221"/>
      <c r="J5939" s="221">
        <f t="shared" si="424"/>
        <v>0</v>
      </c>
      <c r="K5939" s="221"/>
      <c r="L5939" s="221"/>
      <c r="M5939" s="221">
        <f t="shared" si="425"/>
        <v>0</v>
      </c>
      <c r="N5939" s="722"/>
      <c r="O5939" s="115"/>
      <c r="P5939" s="98"/>
      <c r="Q5939" s="98"/>
      <c r="R5939" s="98"/>
      <c r="S5939" s="98"/>
      <c r="T5939" s="98"/>
      <c r="U5939" s="98"/>
      <c r="V5939" s="98"/>
      <c r="W5939" s="98"/>
      <c r="X5939" s="98"/>
      <c r="Y5939" s="98"/>
      <c r="Z5939" s="98"/>
      <c r="AA5939" s="98"/>
      <c r="AB5939" s="98"/>
      <c r="AC5939" s="98"/>
    </row>
    <row r="5940" spans="1:29" s="80" customFormat="1" hidden="1" x14ac:dyDescent="0.25">
      <c r="A5940" s="217"/>
      <c r="B5940" s="217"/>
      <c r="C5940" s="218"/>
      <c r="D5940" s="217"/>
      <c r="E5940" s="219"/>
      <c r="F5940" s="233">
        <v>444</v>
      </c>
      <c r="G5940" s="493" t="s">
        <v>3641</v>
      </c>
      <c r="H5940" s="220"/>
      <c r="I5940" s="221"/>
      <c r="J5940" s="221">
        <f t="shared" si="424"/>
        <v>0</v>
      </c>
      <c r="K5940" s="221"/>
      <c r="L5940" s="221"/>
      <c r="M5940" s="221">
        <f t="shared" si="425"/>
        <v>0</v>
      </c>
      <c r="N5940" s="722"/>
      <c r="O5940" s="115"/>
      <c r="P5940" s="98"/>
      <c r="Q5940" s="98"/>
      <c r="R5940" s="98"/>
      <c r="S5940" s="98"/>
      <c r="T5940" s="98"/>
      <c r="U5940" s="98"/>
      <c r="V5940" s="98"/>
      <c r="W5940" s="98"/>
      <c r="X5940" s="98"/>
      <c r="Y5940" s="98"/>
      <c r="Z5940" s="98"/>
      <c r="AA5940" s="98"/>
      <c r="AB5940" s="98"/>
      <c r="AC5940" s="98"/>
    </row>
    <row r="5941" spans="1:29" s="80" customFormat="1" ht="30" hidden="1" x14ac:dyDescent="0.25">
      <c r="A5941" s="217"/>
      <c r="B5941" s="217"/>
      <c r="C5941" s="218"/>
      <c r="D5941" s="217"/>
      <c r="E5941" s="219"/>
      <c r="F5941" s="233">
        <v>4511</v>
      </c>
      <c r="G5941" s="495" t="s">
        <v>1675</v>
      </c>
      <c r="H5941" s="220"/>
      <c r="I5941" s="221"/>
      <c r="J5941" s="221">
        <f t="shared" si="424"/>
        <v>0</v>
      </c>
      <c r="K5941" s="221"/>
      <c r="L5941" s="221"/>
      <c r="M5941" s="221">
        <f t="shared" si="425"/>
        <v>0</v>
      </c>
      <c r="N5941" s="722"/>
      <c r="O5941" s="115"/>
      <c r="P5941" s="98"/>
      <c r="Q5941" s="98"/>
      <c r="R5941" s="98"/>
      <c r="S5941" s="98"/>
      <c r="T5941" s="98"/>
      <c r="U5941" s="98"/>
      <c r="V5941" s="98"/>
      <c r="W5941" s="98"/>
      <c r="X5941" s="98"/>
      <c r="Y5941" s="98"/>
      <c r="Z5941" s="98"/>
      <c r="AA5941" s="98"/>
      <c r="AB5941" s="98"/>
      <c r="AC5941" s="98"/>
    </row>
    <row r="5942" spans="1:29" s="80" customFormat="1" ht="30" hidden="1" x14ac:dyDescent="0.25">
      <c r="A5942" s="217"/>
      <c r="B5942" s="217"/>
      <c r="C5942" s="218"/>
      <c r="D5942" s="217"/>
      <c r="E5942" s="219"/>
      <c r="F5942" s="233">
        <v>4512</v>
      </c>
      <c r="G5942" s="495" t="s">
        <v>1684</v>
      </c>
      <c r="H5942" s="220"/>
      <c r="I5942" s="221"/>
      <c r="J5942" s="221">
        <f t="shared" si="424"/>
        <v>0</v>
      </c>
      <c r="K5942" s="221"/>
      <c r="L5942" s="221"/>
      <c r="M5942" s="221">
        <f t="shared" si="425"/>
        <v>0</v>
      </c>
      <c r="N5942" s="722"/>
      <c r="O5942" s="115"/>
      <c r="P5942" s="98"/>
      <c r="Q5942" s="98"/>
      <c r="R5942" s="98"/>
      <c r="S5942" s="98"/>
      <c r="T5942" s="98"/>
      <c r="U5942" s="98"/>
      <c r="V5942" s="98"/>
      <c r="W5942" s="98"/>
      <c r="X5942" s="98"/>
      <c r="Y5942" s="98"/>
      <c r="Z5942" s="98"/>
      <c r="AA5942" s="98"/>
      <c r="AB5942" s="98"/>
      <c r="AC5942" s="98"/>
    </row>
    <row r="5943" spans="1:29" s="80" customFormat="1" hidden="1" x14ac:dyDescent="0.25">
      <c r="A5943" s="217"/>
      <c r="B5943" s="217"/>
      <c r="C5943" s="218"/>
      <c r="D5943" s="217"/>
      <c r="E5943" s="219"/>
      <c r="F5943" s="233">
        <v>452</v>
      </c>
      <c r="G5943" s="493" t="s">
        <v>3758</v>
      </c>
      <c r="H5943" s="220"/>
      <c r="I5943" s="221"/>
      <c r="J5943" s="221">
        <f t="shared" si="424"/>
        <v>0</v>
      </c>
      <c r="K5943" s="221"/>
      <c r="L5943" s="221"/>
      <c r="M5943" s="221">
        <f t="shared" si="425"/>
        <v>0</v>
      </c>
      <c r="N5943" s="722"/>
      <c r="O5943" s="115"/>
      <c r="P5943" s="98"/>
      <c r="Q5943" s="98"/>
      <c r="R5943" s="98"/>
      <c r="S5943" s="98"/>
      <c r="T5943" s="98"/>
      <c r="U5943" s="98"/>
      <c r="V5943" s="98"/>
      <c r="W5943" s="98"/>
      <c r="X5943" s="98"/>
      <c r="Y5943" s="98"/>
      <c r="Z5943" s="98"/>
      <c r="AA5943" s="98"/>
      <c r="AB5943" s="98"/>
      <c r="AC5943" s="98"/>
    </row>
    <row r="5944" spans="1:29" s="80" customFormat="1" hidden="1" x14ac:dyDescent="0.25">
      <c r="A5944" s="217"/>
      <c r="B5944" s="217"/>
      <c r="C5944" s="218"/>
      <c r="D5944" s="217"/>
      <c r="E5944" s="219"/>
      <c r="F5944" s="233">
        <v>453</v>
      </c>
      <c r="G5944" s="493" t="s">
        <v>3759</v>
      </c>
      <c r="H5944" s="220"/>
      <c r="I5944" s="221"/>
      <c r="J5944" s="221">
        <f t="shared" si="424"/>
        <v>0</v>
      </c>
      <c r="K5944" s="221"/>
      <c r="L5944" s="221"/>
      <c r="M5944" s="221">
        <f t="shared" si="425"/>
        <v>0</v>
      </c>
      <c r="N5944" s="722"/>
      <c r="O5944" s="115"/>
      <c r="P5944" s="98"/>
      <c r="Q5944" s="98"/>
      <c r="R5944" s="98"/>
      <c r="S5944" s="98"/>
      <c r="T5944" s="98"/>
      <c r="U5944" s="98"/>
      <c r="V5944" s="98"/>
      <c r="W5944" s="98"/>
      <c r="X5944" s="98"/>
      <c r="Y5944" s="98"/>
      <c r="Z5944" s="98"/>
      <c r="AA5944" s="98"/>
      <c r="AB5944" s="98"/>
      <c r="AC5944" s="98"/>
    </row>
    <row r="5945" spans="1:29" s="80" customFormat="1" hidden="1" x14ac:dyDescent="0.25">
      <c r="A5945" s="217"/>
      <c r="B5945" s="217"/>
      <c r="C5945" s="218"/>
      <c r="D5945" s="217"/>
      <c r="E5945" s="219"/>
      <c r="F5945" s="233">
        <v>454</v>
      </c>
      <c r="G5945" s="493" t="s">
        <v>3642</v>
      </c>
      <c r="H5945" s="220"/>
      <c r="I5945" s="221"/>
      <c r="J5945" s="221">
        <f t="shared" si="424"/>
        <v>0</v>
      </c>
      <c r="K5945" s="221"/>
      <c r="L5945" s="221"/>
      <c r="M5945" s="221">
        <f t="shared" si="425"/>
        <v>0</v>
      </c>
      <c r="N5945" s="722"/>
      <c r="O5945" s="115"/>
      <c r="P5945" s="98"/>
      <c r="Q5945" s="98"/>
      <c r="R5945" s="98"/>
      <c r="S5945" s="98"/>
      <c r="T5945" s="98"/>
      <c r="U5945" s="98"/>
      <c r="V5945" s="98"/>
      <c r="W5945" s="98"/>
      <c r="X5945" s="98"/>
      <c r="Y5945" s="98"/>
      <c r="Z5945" s="98"/>
      <c r="AA5945" s="98"/>
      <c r="AB5945" s="98"/>
      <c r="AC5945" s="98"/>
    </row>
    <row r="5946" spans="1:29" s="80" customFormat="1" hidden="1" x14ac:dyDescent="0.25">
      <c r="A5946" s="217"/>
      <c r="B5946" s="217"/>
      <c r="C5946" s="218"/>
      <c r="D5946" s="217"/>
      <c r="E5946" s="219"/>
      <c r="F5946" s="233">
        <v>461</v>
      </c>
      <c r="G5946" s="493" t="s">
        <v>3740</v>
      </c>
      <c r="H5946" s="220"/>
      <c r="I5946" s="221"/>
      <c r="J5946" s="221">
        <f t="shared" si="424"/>
        <v>0</v>
      </c>
      <c r="K5946" s="221"/>
      <c r="L5946" s="221"/>
      <c r="M5946" s="221">
        <f t="shared" si="425"/>
        <v>0</v>
      </c>
      <c r="N5946" s="722"/>
      <c r="O5946" s="115"/>
      <c r="P5946" s="98"/>
      <c r="Q5946" s="98"/>
      <c r="R5946" s="98"/>
      <c r="S5946" s="98"/>
      <c r="T5946" s="98"/>
      <c r="U5946" s="98"/>
      <c r="V5946" s="98"/>
      <c r="W5946" s="98"/>
      <c r="X5946" s="98"/>
      <c r="Y5946" s="98"/>
      <c r="Z5946" s="98"/>
      <c r="AA5946" s="98"/>
      <c r="AB5946" s="98"/>
      <c r="AC5946" s="98"/>
    </row>
    <row r="5947" spans="1:29" s="80" customFormat="1" hidden="1" x14ac:dyDescent="0.25">
      <c r="A5947" s="217"/>
      <c r="B5947" s="217"/>
      <c r="C5947" s="218"/>
      <c r="D5947" s="217"/>
      <c r="E5947" s="219"/>
      <c r="F5947" s="233">
        <v>462</v>
      </c>
      <c r="G5947" s="493" t="s">
        <v>3643</v>
      </c>
      <c r="H5947" s="220"/>
      <c r="I5947" s="221"/>
      <c r="J5947" s="221">
        <f t="shared" si="424"/>
        <v>0</v>
      </c>
      <c r="K5947" s="221"/>
      <c r="L5947" s="221"/>
      <c r="M5947" s="221">
        <f t="shared" si="425"/>
        <v>0</v>
      </c>
      <c r="N5947" s="722"/>
      <c r="O5947" s="115"/>
      <c r="P5947" s="98"/>
      <c r="Q5947" s="98"/>
      <c r="R5947" s="98"/>
      <c r="S5947" s="98"/>
      <c r="T5947" s="98"/>
      <c r="U5947" s="98"/>
      <c r="V5947" s="98"/>
      <c r="W5947" s="98"/>
      <c r="X5947" s="98"/>
      <c r="Y5947" s="98"/>
      <c r="Z5947" s="98"/>
      <c r="AA5947" s="98"/>
      <c r="AB5947" s="98"/>
      <c r="AC5947" s="98"/>
    </row>
    <row r="5948" spans="1:29" s="80" customFormat="1" hidden="1" x14ac:dyDescent="0.25">
      <c r="A5948" s="217"/>
      <c r="B5948" s="217"/>
      <c r="C5948" s="218"/>
      <c r="D5948" s="217"/>
      <c r="E5948" s="219"/>
      <c r="F5948" s="233">
        <v>4631</v>
      </c>
      <c r="G5948" s="493" t="s">
        <v>3644</v>
      </c>
      <c r="H5948" s="220">
        <v>0</v>
      </c>
      <c r="I5948" s="221"/>
      <c r="J5948" s="221">
        <f t="shared" si="424"/>
        <v>0</v>
      </c>
      <c r="K5948" s="221">
        <v>0</v>
      </c>
      <c r="L5948" s="221"/>
      <c r="M5948" s="221">
        <f t="shared" si="425"/>
        <v>0</v>
      </c>
      <c r="N5948" s="722"/>
      <c r="O5948" s="115"/>
      <c r="P5948" s="98"/>
      <c r="Q5948" s="98"/>
      <c r="R5948" s="98"/>
      <c r="S5948" s="98"/>
      <c r="T5948" s="98"/>
      <c r="U5948" s="98"/>
      <c r="V5948" s="98"/>
      <c r="W5948" s="98"/>
      <c r="X5948" s="98"/>
      <c r="Y5948" s="98"/>
      <c r="Z5948" s="98"/>
      <c r="AA5948" s="98"/>
      <c r="AB5948" s="98"/>
      <c r="AC5948" s="98"/>
    </row>
    <row r="5949" spans="1:29" s="80" customFormat="1" hidden="1" x14ac:dyDescent="0.25">
      <c r="A5949" s="217"/>
      <c r="B5949" s="217"/>
      <c r="C5949" s="218"/>
      <c r="D5949" s="217"/>
      <c r="E5949" s="219"/>
      <c r="F5949" s="233">
        <v>4632</v>
      </c>
      <c r="G5949" s="493" t="s">
        <v>3645</v>
      </c>
      <c r="H5949" s="220">
        <v>0</v>
      </c>
      <c r="I5949" s="221"/>
      <c r="J5949" s="221">
        <f t="shared" si="424"/>
        <v>0</v>
      </c>
      <c r="K5949" s="221">
        <v>0</v>
      </c>
      <c r="L5949" s="221"/>
      <c r="M5949" s="221">
        <f t="shared" si="425"/>
        <v>0</v>
      </c>
      <c r="N5949" s="722"/>
      <c r="O5949" s="115"/>
      <c r="P5949" s="98"/>
      <c r="Q5949" s="98"/>
      <c r="R5949" s="98"/>
      <c r="S5949" s="98"/>
      <c r="T5949" s="98"/>
      <c r="U5949" s="98"/>
      <c r="V5949" s="98"/>
      <c r="W5949" s="98"/>
      <c r="X5949" s="98"/>
      <c r="Y5949" s="98"/>
      <c r="Z5949" s="98"/>
      <c r="AA5949" s="98"/>
      <c r="AB5949" s="98"/>
      <c r="AC5949" s="98"/>
    </row>
    <row r="5950" spans="1:29" s="80" customFormat="1" ht="30" hidden="1" x14ac:dyDescent="0.25">
      <c r="A5950" s="217"/>
      <c r="B5950" s="217"/>
      <c r="C5950" s="218"/>
      <c r="D5950" s="217"/>
      <c r="E5950" s="219"/>
      <c r="F5950" s="233">
        <v>464</v>
      </c>
      <c r="G5950" s="493" t="s">
        <v>3646</v>
      </c>
      <c r="H5950" s="220"/>
      <c r="I5950" s="221"/>
      <c r="J5950" s="221">
        <f t="shared" si="424"/>
        <v>0</v>
      </c>
      <c r="K5950" s="221"/>
      <c r="L5950" s="221"/>
      <c r="M5950" s="221">
        <f t="shared" si="425"/>
        <v>0</v>
      </c>
      <c r="N5950" s="722"/>
      <c r="O5950" s="115"/>
      <c r="P5950" s="98"/>
      <c r="Q5950" s="98"/>
      <c r="R5950" s="98"/>
      <c r="S5950" s="98"/>
      <c r="T5950" s="98"/>
      <c r="U5950" s="98"/>
      <c r="V5950" s="98"/>
      <c r="W5950" s="98"/>
      <c r="X5950" s="98"/>
      <c r="Y5950" s="98"/>
      <c r="Z5950" s="98"/>
      <c r="AA5950" s="98"/>
      <c r="AB5950" s="98"/>
      <c r="AC5950" s="98"/>
    </row>
    <row r="5951" spans="1:29" s="80" customFormat="1" hidden="1" x14ac:dyDescent="0.25">
      <c r="A5951" s="217"/>
      <c r="B5951" s="217"/>
      <c r="C5951" s="218"/>
      <c r="D5951" s="217"/>
      <c r="E5951" s="219"/>
      <c r="F5951" s="233">
        <v>465</v>
      </c>
      <c r="G5951" s="493" t="s">
        <v>3741</v>
      </c>
      <c r="H5951" s="220"/>
      <c r="I5951" s="221"/>
      <c r="J5951" s="221">
        <f t="shared" si="424"/>
        <v>0</v>
      </c>
      <c r="K5951" s="221"/>
      <c r="L5951" s="221"/>
      <c r="M5951" s="221">
        <f t="shared" si="425"/>
        <v>0</v>
      </c>
      <c r="N5951" s="722"/>
      <c r="O5951" s="115"/>
      <c r="P5951" s="98"/>
      <c r="Q5951" s="98"/>
      <c r="R5951" s="98"/>
      <c r="S5951" s="98"/>
      <c r="T5951" s="98"/>
      <c r="U5951" s="98"/>
      <c r="V5951" s="98"/>
      <c r="W5951" s="98"/>
      <c r="X5951" s="98"/>
      <c r="Y5951" s="98"/>
      <c r="Z5951" s="98"/>
      <c r="AA5951" s="98"/>
      <c r="AB5951" s="98"/>
      <c r="AC5951" s="98"/>
    </row>
    <row r="5952" spans="1:29" s="80" customFormat="1" hidden="1" x14ac:dyDescent="0.25">
      <c r="A5952" s="217"/>
      <c r="B5952" s="217"/>
      <c r="C5952" s="218"/>
      <c r="D5952" s="217"/>
      <c r="E5952" s="219"/>
      <c r="F5952" s="233">
        <v>472</v>
      </c>
      <c r="G5952" s="493" t="s">
        <v>3647</v>
      </c>
      <c r="H5952" s="220"/>
      <c r="I5952" s="221"/>
      <c r="J5952" s="221">
        <f t="shared" si="424"/>
        <v>0</v>
      </c>
      <c r="K5952" s="221"/>
      <c r="L5952" s="221"/>
      <c r="M5952" s="221">
        <f t="shared" si="425"/>
        <v>0</v>
      </c>
      <c r="N5952" s="722"/>
      <c r="O5952" s="115"/>
      <c r="P5952" s="98"/>
      <c r="Q5952" s="98"/>
      <c r="R5952" s="98"/>
      <c r="S5952" s="98"/>
      <c r="T5952" s="98"/>
      <c r="U5952" s="98"/>
      <c r="V5952" s="98"/>
      <c r="W5952" s="98"/>
      <c r="X5952" s="98"/>
      <c r="Y5952" s="98"/>
      <c r="Z5952" s="98"/>
      <c r="AA5952" s="98"/>
      <c r="AB5952" s="98"/>
      <c r="AC5952" s="98"/>
    </row>
    <row r="5953" spans="1:29" s="80" customFormat="1" hidden="1" x14ac:dyDescent="0.25">
      <c r="A5953" s="217"/>
      <c r="B5953" s="217"/>
      <c r="C5953" s="218"/>
      <c r="D5953" s="217"/>
      <c r="E5953" s="219"/>
      <c r="F5953" s="233">
        <v>481</v>
      </c>
      <c r="G5953" s="493" t="s">
        <v>3760</v>
      </c>
      <c r="H5953" s="220"/>
      <c r="I5953" s="221"/>
      <c r="J5953" s="221">
        <f t="shared" si="424"/>
        <v>0</v>
      </c>
      <c r="K5953" s="221"/>
      <c r="L5953" s="221"/>
      <c r="M5953" s="221">
        <f t="shared" si="425"/>
        <v>0</v>
      </c>
      <c r="N5953" s="722"/>
      <c r="O5953" s="115"/>
      <c r="P5953" s="98"/>
      <c r="Q5953" s="98"/>
      <c r="R5953" s="98"/>
      <c r="S5953" s="98"/>
      <c r="T5953" s="98"/>
      <c r="U5953" s="98"/>
      <c r="V5953" s="98"/>
      <c r="W5953" s="98"/>
      <c r="X5953" s="98"/>
      <c r="Y5953" s="98"/>
      <c r="Z5953" s="98"/>
      <c r="AA5953" s="98"/>
      <c r="AB5953" s="98"/>
      <c r="AC5953" s="98"/>
    </row>
    <row r="5954" spans="1:29" s="80" customFormat="1" hidden="1" x14ac:dyDescent="0.25">
      <c r="A5954" s="217"/>
      <c r="B5954" s="217"/>
      <c r="C5954" s="218"/>
      <c r="D5954" s="217"/>
      <c r="E5954" s="219"/>
      <c r="F5954" s="233">
        <v>482</v>
      </c>
      <c r="G5954" s="493" t="s">
        <v>3761</v>
      </c>
      <c r="H5954" s="220"/>
      <c r="I5954" s="221"/>
      <c r="J5954" s="221">
        <f t="shared" si="424"/>
        <v>0</v>
      </c>
      <c r="K5954" s="221"/>
      <c r="L5954" s="221"/>
      <c r="M5954" s="221">
        <f t="shared" si="425"/>
        <v>0</v>
      </c>
      <c r="N5954" s="722"/>
      <c r="O5954" s="115"/>
      <c r="P5954" s="98"/>
      <c r="Q5954" s="98"/>
      <c r="R5954" s="98"/>
      <c r="S5954" s="98"/>
      <c r="T5954" s="98"/>
      <c r="U5954" s="98"/>
      <c r="V5954" s="98"/>
      <c r="W5954" s="98"/>
      <c r="X5954" s="98"/>
      <c r="Y5954" s="98"/>
      <c r="Z5954" s="98"/>
      <c r="AA5954" s="98"/>
      <c r="AB5954" s="98"/>
      <c r="AC5954" s="98"/>
    </row>
    <row r="5955" spans="1:29" s="80" customFormat="1" hidden="1" x14ac:dyDescent="0.25">
      <c r="A5955" s="217"/>
      <c r="B5955" s="217"/>
      <c r="C5955" s="218"/>
      <c r="D5955" s="217"/>
      <c r="E5955" s="219"/>
      <c r="F5955" s="233">
        <v>483</v>
      </c>
      <c r="G5955" s="493" t="s">
        <v>3762</v>
      </c>
      <c r="H5955" s="220"/>
      <c r="I5955" s="221"/>
      <c r="J5955" s="221">
        <f t="shared" si="424"/>
        <v>0</v>
      </c>
      <c r="K5955" s="221"/>
      <c r="L5955" s="221"/>
      <c r="M5955" s="221">
        <f t="shared" si="425"/>
        <v>0</v>
      </c>
      <c r="N5955" s="722"/>
      <c r="O5955" s="115"/>
      <c r="P5955" s="98"/>
      <c r="Q5955" s="98"/>
      <c r="R5955" s="98"/>
      <c r="S5955" s="98"/>
      <c r="T5955" s="98"/>
      <c r="U5955" s="98"/>
      <c r="V5955" s="98"/>
      <c r="W5955" s="98"/>
      <c r="X5955" s="98"/>
      <c r="Y5955" s="98"/>
      <c r="Z5955" s="98"/>
      <c r="AA5955" s="98"/>
      <c r="AB5955" s="98"/>
      <c r="AC5955" s="98"/>
    </row>
    <row r="5956" spans="1:29" s="80" customFormat="1" ht="30" hidden="1" x14ac:dyDescent="0.25">
      <c r="A5956" s="217"/>
      <c r="B5956" s="217"/>
      <c r="C5956" s="218"/>
      <c r="D5956" s="217"/>
      <c r="E5956" s="219"/>
      <c r="F5956" s="233">
        <v>484</v>
      </c>
      <c r="G5956" s="493" t="s">
        <v>3763</v>
      </c>
      <c r="H5956" s="220"/>
      <c r="I5956" s="221"/>
      <c r="J5956" s="221">
        <f t="shared" si="424"/>
        <v>0</v>
      </c>
      <c r="K5956" s="221"/>
      <c r="L5956" s="221"/>
      <c r="M5956" s="221">
        <f t="shared" si="425"/>
        <v>0</v>
      </c>
      <c r="N5956" s="722"/>
      <c r="O5956" s="115"/>
      <c r="P5956" s="98"/>
      <c r="Q5956" s="98"/>
      <c r="R5956" s="98"/>
      <c r="S5956" s="98"/>
      <c r="T5956" s="98"/>
      <c r="U5956" s="98"/>
      <c r="V5956" s="98"/>
      <c r="W5956" s="98"/>
      <c r="X5956" s="98"/>
      <c r="Y5956" s="98"/>
      <c r="Z5956" s="98"/>
      <c r="AA5956" s="98"/>
      <c r="AB5956" s="98"/>
      <c r="AC5956" s="98"/>
    </row>
    <row r="5957" spans="1:29" s="80" customFormat="1" ht="30" hidden="1" x14ac:dyDescent="0.25">
      <c r="A5957" s="217"/>
      <c r="B5957" s="217"/>
      <c r="C5957" s="218"/>
      <c r="D5957" s="217"/>
      <c r="E5957" s="219"/>
      <c r="F5957" s="233">
        <v>485</v>
      </c>
      <c r="G5957" s="493" t="s">
        <v>3764</v>
      </c>
      <c r="H5957" s="220"/>
      <c r="I5957" s="221"/>
      <c r="J5957" s="221">
        <f t="shared" si="424"/>
        <v>0</v>
      </c>
      <c r="K5957" s="221"/>
      <c r="L5957" s="221"/>
      <c r="M5957" s="221">
        <f t="shared" si="425"/>
        <v>0</v>
      </c>
      <c r="N5957" s="722"/>
      <c r="O5957" s="115"/>
      <c r="P5957" s="98"/>
      <c r="Q5957" s="98"/>
      <c r="R5957" s="98"/>
      <c r="S5957" s="98"/>
      <c r="T5957" s="98"/>
      <c r="U5957" s="98"/>
      <c r="V5957" s="98"/>
      <c r="W5957" s="98"/>
      <c r="X5957" s="98"/>
      <c r="Y5957" s="98"/>
      <c r="Z5957" s="98"/>
      <c r="AA5957" s="98"/>
      <c r="AB5957" s="98"/>
      <c r="AC5957" s="98"/>
    </row>
    <row r="5958" spans="1:29" s="80" customFormat="1" ht="30" hidden="1" x14ac:dyDescent="0.25">
      <c r="A5958" s="217"/>
      <c r="B5958" s="217"/>
      <c r="C5958" s="218"/>
      <c r="D5958" s="217"/>
      <c r="E5958" s="219"/>
      <c r="F5958" s="233">
        <v>489</v>
      </c>
      <c r="G5958" s="493" t="s">
        <v>3648</v>
      </c>
      <c r="H5958" s="220"/>
      <c r="I5958" s="221"/>
      <c r="J5958" s="221">
        <f t="shared" si="424"/>
        <v>0</v>
      </c>
      <c r="K5958" s="221"/>
      <c r="L5958" s="221"/>
      <c r="M5958" s="221">
        <f t="shared" si="425"/>
        <v>0</v>
      </c>
      <c r="N5958" s="722"/>
      <c r="O5958" s="115"/>
      <c r="P5958" s="98"/>
      <c r="Q5958" s="98"/>
      <c r="R5958" s="98"/>
      <c r="S5958" s="98"/>
      <c r="T5958" s="98"/>
      <c r="U5958" s="98"/>
      <c r="V5958" s="98"/>
      <c r="W5958" s="98"/>
      <c r="X5958" s="98"/>
      <c r="Y5958" s="98"/>
      <c r="Z5958" s="98"/>
      <c r="AA5958" s="98"/>
      <c r="AB5958" s="98"/>
      <c r="AC5958" s="98"/>
    </row>
    <row r="5959" spans="1:29" s="80" customFormat="1" ht="30" hidden="1" x14ac:dyDescent="0.25">
      <c r="A5959" s="217"/>
      <c r="B5959" s="217"/>
      <c r="C5959" s="218"/>
      <c r="D5959" s="217"/>
      <c r="E5959" s="219"/>
      <c r="F5959" s="233">
        <v>494</v>
      </c>
      <c r="G5959" s="493" t="s">
        <v>3742</v>
      </c>
      <c r="H5959" s="220"/>
      <c r="I5959" s="221"/>
      <c r="J5959" s="221">
        <f t="shared" si="424"/>
        <v>0</v>
      </c>
      <c r="K5959" s="221"/>
      <c r="L5959" s="221"/>
      <c r="M5959" s="221">
        <f t="shared" si="425"/>
        <v>0</v>
      </c>
      <c r="N5959" s="722"/>
      <c r="O5959" s="115"/>
      <c r="P5959" s="98"/>
      <c r="Q5959" s="98"/>
      <c r="R5959" s="98"/>
      <c r="S5959" s="98"/>
      <c r="T5959" s="98"/>
      <c r="U5959" s="98"/>
      <c r="V5959" s="98"/>
      <c r="W5959" s="98"/>
      <c r="X5959" s="98"/>
      <c r="Y5959" s="98"/>
      <c r="Z5959" s="98"/>
      <c r="AA5959" s="98"/>
      <c r="AB5959" s="98"/>
      <c r="AC5959" s="98"/>
    </row>
    <row r="5960" spans="1:29" s="80" customFormat="1" ht="30" hidden="1" x14ac:dyDescent="0.25">
      <c r="A5960" s="217"/>
      <c r="B5960" s="217"/>
      <c r="C5960" s="218"/>
      <c r="D5960" s="217"/>
      <c r="E5960" s="219"/>
      <c r="F5960" s="233">
        <v>495</v>
      </c>
      <c r="G5960" s="493" t="s">
        <v>3743</v>
      </c>
      <c r="H5960" s="220"/>
      <c r="I5960" s="221"/>
      <c r="J5960" s="221">
        <f t="shared" si="424"/>
        <v>0</v>
      </c>
      <c r="K5960" s="221"/>
      <c r="L5960" s="221"/>
      <c r="M5960" s="221">
        <f t="shared" si="425"/>
        <v>0</v>
      </c>
      <c r="N5960" s="722"/>
      <c r="O5960" s="115"/>
      <c r="P5960" s="98"/>
      <c r="Q5960" s="98"/>
      <c r="R5960" s="98"/>
      <c r="S5960" s="98"/>
      <c r="T5960" s="98"/>
      <c r="U5960" s="98"/>
      <c r="V5960" s="98"/>
      <c r="W5960" s="98"/>
      <c r="X5960" s="98"/>
      <c r="Y5960" s="98"/>
      <c r="Z5960" s="98"/>
      <c r="AA5960" s="98"/>
      <c r="AB5960" s="98"/>
      <c r="AC5960" s="98"/>
    </row>
    <row r="5961" spans="1:29" s="80" customFormat="1" ht="30" hidden="1" x14ac:dyDescent="0.25">
      <c r="A5961" s="217"/>
      <c r="B5961" s="217"/>
      <c r="C5961" s="218"/>
      <c r="D5961" s="217"/>
      <c r="E5961" s="219"/>
      <c r="F5961" s="233">
        <v>496</v>
      </c>
      <c r="G5961" s="493" t="s">
        <v>3744</v>
      </c>
      <c r="H5961" s="220"/>
      <c r="I5961" s="221"/>
      <c r="J5961" s="221">
        <f t="shared" si="424"/>
        <v>0</v>
      </c>
      <c r="K5961" s="221"/>
      <c r="L5961" s="221"/>
      <c r="M5961" s="221">
        <f t="shared" si="425"/>
        <v>0</v>
      </c>
      <c r="N5961" s="722"/>
      <c r="O5961" s="115"/>
      <c r="P5961" s="98"/>
      <c r="Q5961" s="98"/>
      <c r="R5961" s="98"/>
      <c r="S5961" s="98"/>
      <c r="T5961" s="98"/>
      <c r="U5961" s="98"/>
      <c r="V5961" s="98"/>
      <c r="W5961" s="98"/>
      <c r="X5961" s="98"/>
      <c r="Y5961" s="98"/>
      <c r="Z5961" s="98"/>
      <c r="AA5961" s="98"/>
      <c r="AB5961" s="98"/>
      <c r="AC5961" s="98"/>
    </row>
    <row r="5962" spans="1:29" s="80" customFormat="1" ht="30" hidden="1" x14ac:dyDescent="0.25">
      <c r="A5962" s="217"/>
      <c r="B5962" s="217"/>
      <c r="C5962" s="218"/>
      <c r="D5962" s="217"/>
      <c r="E5962" s="219"/>
      <c r="F5962" s="233">
        <v>499</v>
      </c>
      <c r="G5962" s="493" t="s">
        <v>3745</v>
      </c>
      <c r="H5962" s="220"/>
      <c r="I5962" s="221"/>
      <c r="J5962" s="221">
        <f t="shared" si="424"/>
        <v>0</v>
      </c>
      <c r="K5962" s="221"/>
      <c r="L5962" s="221"/>
      <c r="M5962" s="221">
        <f t="shared" si="425"/>
        <v>0</v>
      </c>
      <c r="N5962" s="722"/>
      <c r="O5962" s="115"/>
      <c r="P5962" s="98"/>
      <c r="Q5962" s="98"/>
      <c r="R5962" s="98"/>
      <c r="S5962" s="98"/>
      <c r="T5962" s="98"/>
      <c r="U5962" s="98"/>
      <c r="V5962" s="98"/>
      <c r="W5962" s="98"/>
      <c r="X5962" s="98"/>
      <c r="Y5962" s="98"/>
      <c r="Z5962" s="98"/>
      <c r="AA5962" s="98"/>
      <c r="AB5962" s="98"/>
      <c r="AC5962" s="98"/>
    </row>
    <row r="5963" spans="1:29" s="80" customFormat="1" hidden="1" x14ac:dyDescent="0.25">
      <c r="A5963" s="217"/>
      <c r="B5963" s="217"/>
      <c r="C5963" s="218"/>
      <c r="D5963" s="217"/>
      <c r="E5963" s="219"/>
      <c r="F5963" s="233">
        <v>511</v>
      </c>
      <c r="G5963" s="493" t="s">
        <v>3765</v>
      </c>
      <c r="H5963" s="220"/>
      <c r="I5963" s="221"/>
      <c r="J5963" s="221">
        <f t="shared" si="424"/>
        <v>0</v>
      </c>
      <c r="K5963" s="221"/>
      <c r="L5963" s="221"/>
      <c r="M5963" s="221">
        <f t="shared" si="425"/>
        <v>0</v>
      </c>
      <c r="N5963" s="722"/>
      <c r="O5963" s="115"/>
      <c r="P5963" s="98"/>
      <c r="Q5963" s="98"/>
      <c r="R5963" s="98"/>
      <c r="S5963" s="98"/>
      <c r="T5963" s="98"/>
      <c r="U5963" s="98"/>
      <c r="V5963" s="98"/>
      <c r="W5963" s="98"/>
      <c r="X5963" s="98"/>
      <c r="Y5963" s="98"/>
      <c r="Z5963" s="98"/>
      <c r="AA5963" s="98"/>
      <c r="AB5963" s="98"/>
      <c r="AC5963" s="98"/>
    </row>
    <row r="5964" spans="1:29" s="80" customFormat="1" hidden="1" x14ac:dyDescent="0.25">
      <c r="A5964" s="217"/>
      <c r="B5964" s="217"/>
      <c r="C5964" s="218"/>
      <c r="D5964" s="217"/>
      <c r="E5964" s="219"/>
      <c r="F5964" s="233">
        <v>512</v>
      </c>
      <c r="G5964" s="493" t="s">
        <v>3766</v>
      </c>
      <c r="H5964" s="220"/>
      <c r="I5964" s="221"/>
      <c r="J5964" s="221">
        <f t="shared" si="424"/>
        <v>0</v>
      </c>
      <c r="K5964" s="221"/>
      <c r="L5964" s="221"/>
      <c r="M5964" s="221">
        <f t="shared" si="425"/>
        <v>0</v>
      </c>
      <c r="N5964" s="722"/>
      <c r="O5964" s="115"/>
      <c r="P5964" s="98"/>
      <c r="Q5964" s="98"/>
      <c r="R5964" s="98"/>
      <c r="S5964" s="98"/>
      <c r="T5964" s="98"/>
      <c r="U5964" s="98"/>
      <c r="V5964" s="98"/>
      <c r="W5964" s="98"/>
      <c r="X5964" s="98"/>
      <c r="Y5964" s="98"/>
      <c r="Z5964" s="98"/>
      <c r="AA5964" s="98"/>
      <c r="AB5964" s="98"/>
      <c r="AC5964" s="98"/>
    </row>
    <row r="5965" spans="1:29" s="80" customFormat="1" hidden="1" x14ac:dyDescent="0.25">
      <c r="A5965" s="217"/>
      <c r="B5965" s="217"/>
      <c r="C5965" s="218"/>
      <c r="D5965" s="217"/>
      <c r="E5965" s="219"/>
      <c r="F5965" s="233">
        <v>513</v>
      </c>
      <c r="G5965" s="493" t="s">
        <v>3767</v>
      </c>
      <c r="H5965" s="220"/>
      <c r="I5965" s="221"/>
      <c r="J5965" s="221">
        <f t="shared" si="424"/>
        <v>0</v>
      </c>
      <c r="K5965" s="221"/>
      <c r="L5965" s="221"/>
      <c r="M5965" s="221">
        <f t="shared" si="425"/>
        <v>0</v>
      </c>
      <c r="N5965" s="722"/>
      <c r="O5965" s="115"/>
      <c r="P5965" s="98"/>
      <c r="Q5965" s="98"/>
      <c r="R5965" s="98"/>
      <c r="S5965" s="98"/>
      <c r="T5965" s="98"/>
      <c r="U5965" s="98"/>
      <c r="V5965" s="98"/>
      <c r="W5965" s="98"/>
      <c r="X5965" s="98"/>
      <c r="Y5965" s="98"/>
      <c r="Z5965" s="98"/>
      <c r="AA5965" s="98"/>
      <c r="AB5965" s="98"/>
      <c r="AC5965" s="98"/>
    </row>
    <row r="5966" spans="1:29" s="80" customFormat="1" hidden="1" x14ac:dyDescent="0.25">
      <c r="A5966" s="217"/>
      <c r="B5966" s="217"/>
      <c r="C5966" s="218"/>
      <c r="D5966" s="217"/>
      <c r="E5966" s="219"/>
      <c r="F5966" s="233">
        <v>514</v>
      </c>
      <c r="G5966" s="493" t="s">
        <v>3768</v>
      </c>
      <c r="H5966" s="220"/>
      <c r="I5966" s="221"/>
      <c r="J5966" s="221">
        <f t="shared" si="424"/>
        <v>0</v>
      </c>
      <c r="K5966" s="221"/>
      <c r="L5966" s="221"/>
      <c r="M5966" s="221">
        <f t="shared" si="425"/>
        <v>0</v>
      </c>
      <c r="N5966" s="722"/>
      <c r="O5966" s="115"/>
      <c r="P5966" s="98"/>
      <c r="Q5966" s="98"/>
      <c r="R5966" s="98"/>
      <c r="S5966" s="98"/>
      <c r="T5966" s="98"/>
      <c r="U5966" s="98"/>
      <c r="V5966" s="98"/>
      <c r="W5966" s="98"/>
      <c r="X5966" s="98"/>
      <c r="Y5966" s="98"/>
      <c r="Z5966" s="98"/>
      <c r="AA5966" s="98"/>
      <c r="AB5966" s="98"/>
      <c r="AC5966" s="98"/>
    </row>
    <row r="5967" spans="1:29" s="80" customFormat="1" hidden="1" x14ac:dyDescent="0.25">
      <c r="A5967" s="217"/>
      <c r="B5967" s="217"/>
      <c r="C5967" s="218"/>
      <c r="D5967" s="217"/>
      <c r="E5967" s="219"/>
      <c r="F5967" s="233">
        <v>515</v>
      </c>
      <c r="G5967" s="493" t="s">
        <v>3651</v>
      </c>
      <c r="H5967" s="220"/>
      <c r="I5967" s="221"/>
      <c r="J5967" s="221">
        <f t="shared" si="424"/>
        <v>0</v>
      </c>
      <c r="K5967" s="221"/>
      <c r="L5967" s="221"/>
      <c r="M5967" s="221">
        <f t="shared" si="425"/>
        <v>0</v>
      </c>
      <c r="N5967" s="722"/>
      <c r="O5967" s="115"/>
      <c r="P5967" s="98"/>
      <c r="Q5967" s="98"/>
      <c r="R5967" s="98"/>
      <c r="S5967" s="98"/>
      <c r="T5967" s="98"/>
      <c r="U5967" s="98"/>
      <c r="V5967" s="98"/>
      <c r="W5967" s="98"/>
      <c r="X5967" s="98"/>
      <c r="Y5967" s="98"/>
      <c r="Z5967" s="98"/>
      <c r="AA5967" s="98"/>
      <c r="AB5967" s="98"/>
      <c r="AC5967" s="98"/>
    </row>
    <row r="5968" spans="1:29" s="80" customFormat="1" hidden="1" x14ac:dyDescent="0.25">
      <c r="A5968" s="217"/>
      <c r="B5968" s="217"/>
      <c r="C5968" s="218"/>
      <c r="D5968" s="217"/>
      <c r="E5968" s="219"/>
      <c r="F5968" s="233">
        <v>521</v>
      </c>
      <c r="G5968" s="493" t="s">
        <v>3769</v>
      </c>
      <c r="H5968" s="220"/>
      <c r="I5968" s="221"/>
      <c r="J5968" s="221">
        <f t="shared" si="424"/>
        <v>0</v>
      </c>
      <c r="K5968" s="221"/>
      <c r="L5968" s="221"/>
      <c r="M5968" s="221">
        <f t="shared" si="425"/>
        <v>0</v>
      </c>
      <c r="N5968" s="722"/>
      <c r="O5968" s="115"/>
      <c r="P5968" s="98"/>
      <c r="Q5968" s="98"/>
      <c r="R5968" s="98"/>
      <c r="S5968" s="98"/>
      <c r="T5968" s="98"/>
      <c r="U5968" s="98"/>
      <c r="V5968" s="98"/>
      <c r="W5968" s="98"/>
      <c r="X5968" s="98"/>
      <c r="Y5968" s="98"/>
      <c r="Z5968" s="98"/>
      <c r="AA5968" s="98"/>
      <c r="AB5968" s="98"/>
      <c r="AC5968" s="98"/>
    </row>
    <row r="5969" spans="1:29" s="80" customFormat="1" hidden="1" x14ac:dyDescent="0.25">
      <c r="A5969" s="217"/>
      <c r="B5969" s="217"/>
      <c r="C5969" s="218"/>
      <c r="D5969" s="217"/>
      <c r="E5969" s="219"/>
      <c r="F5969" s="233">
        <v>522</v>
      </c>
      <c r="G5969" s="493" t="s">
        <v>3770</v>
      </c>
      <c r="H5969" s="220"/>
      <c r="I5969" s="221"/>
      <c r="J5969" s="221">
        <f t="shared" si="424"/>
        <v>0</v>
      </c>
      <c r="K5969" s="221"/>
      <c r="L5969" s="221"/>
      <c r="M5969" s="221">
        <f t="shared" si="425"/>
        <v>0</v>
      </c>
      <c r="N5969" s="722"/>
      <c r="O5969" s="115"/>
      <c r="P5969" s="98"/>
      <c r="Q5969" s="98"/>
      <c r="R5969" s="98"/>
      <c r="S5969" s="98"/>
      <c r="T5969" s="98"/>
      <c r="U5969" s="98"/>
      <c r="V5969" s="98"/>
      <c r="W5969" s="98"/>
      <c r="X5969" s="98"/>
      <c r="Y5969" s="98"/>
      <c r="Z5969" s="98"/>
      <c r="AA5969" s="98"/>
      <c r="AB5969" s="98"/>
      <c r="AC5969" s="98"/>
    </row>
    <row r="5970" spans="1:29" s="80" customFormat="1" hidden="1" x14ac:dyDescent="0.25">
      <c r="A5970" s="217"/>
      <c r="B5970" s="217"/>
      <c r="C5970" s="218"/>
      <c r="D5970" s="217"/>
      <c r="E5970" s="219"/>
      <c r="F5970" s="233">
        <v>523</v>
      </c>
      <c r="G5970" s="493" t="s">
        <v>3652</v>
      </c>
      <c r="H5970" s="220"/>
      <c r="I5970" s="221"/>
      <c r="J5970" s="221">
        <f t="shared" si="424"/>
        <v>0</v>
      </c>
      <c r="K5970" s="221"/>
      <c r="L5970" s="221"/>
      <c r="M5970" s="221">
        <f t="shared" si="425"/>
        <v>0</v>
      </c>
      <c r="N5970" s="722"/>
      <c r="O5970" s="115"/>
      <c r="P5970" s="98"/>
      <c r="Q5970" s="98"/>
      <c r="R5970" s="98"/>
      <c r="S5970" s="98"/>
      <c r="T5970" s="98"/>
      <c r="U5970" s="98"/>
      <c r="V5970" s="98"/>
      <c r="W5970" s="98"/>
      <c r="X5970" s="98"/>
      <c r="Y5970" s="98"/>
      <c r="Z5970" s="98"/>
      <c r="AA5970" s="98"/>
      <c r="AB5970" s="98"/>
      <c r="AC5970" s="98"/>
    </row>
    <row r="5971" spans="1:29" s="80" customFormat="1" hidden="1" x14ac:dyDescent="0.25">
      <c r="A5971" s="217"/>
      <c r="B5971" s="217"/>
      <c r="C5971" s="218"/>
      <c r="D5971" s="217"/>
      <c r="E5971" s="219"/>
      <c r="F5971" s="233">
        <v>531</v>
      </c>
      <c r="G5971" s="494" t="s">
        <v>3746</v>
      </c>
      <c r="H5971" s="220"/>
      <c r="I5971" s="221"/>
      <c r="J5971" s="221">
        <f t="shared" si="424"/>
        <v>0</v>
      </c>
      <c r="K5971" s="221"/>
      <c r="L5971" s="221"/>
      <c r="M5971" s="221">
        <f t="shared" si="425"/>
        <v>0</v>
      </c>
      <c r="N5971" s="722"/>
      <c r="O5971" s="115"/>
      <c r="P5971" s="98"/>
      <c r="Q5971" s="98"/>
      <c r="R5971" s="98"/>
      <c r="S5971" s="98"/>
      <c r="T5971" s="98"/>
      <c r="U5971" s="98"/>
      <c r="V5971" s="98"/>
      <c r="W5971" s="98"/>
      <c r="X5971" s="98"/>
      <c r="Y5971" s="98"/>
      <c r="Z5971" s="98"/>
      <c r="AA5971" s="98"/>
      <c r="AB5971" s="98"/>
      <c r="AC5971" s="98"/>
    </row>
    <row r="5972" spans="1:29" s="80" customFormat="1" hidden="1" x14ac:dyDescent="0.25">
      <c r="A5972" s="217"/>
      <c r="B5972" s="217"/>
      <c r="C5972" s="218"/>
      <c r="D5972" s="217"/>
      <c r="E5972" s="219"/>
      <c r="F5972" s="233">
        <v>541</v>
      </c>
      <c r="G5972" s="493" t="s">
        <v>3771</v>
      </c>
      <c r="H5972" s="220"/>
      <c r="I5972" s="221"/>
      <c r="J5972" s="221">
        <f t="shared" si="424"/>
        <v>0</v>
      </c>
      <c r="K5972" s="221"/>
      <c r="L5972" s="221"/>
      <c r="M5972" s="221">
        <f t="shared" si="425"/>
        <v>0</v>
      </c>
      <c r="N5972" s="722"/>
      <c r="O5972" s="115"/>
      <c r="P5972" s="98"/>
      <c r="Q5972" s="98"/>
      <c r="R5972" s="98"/>
      <c r="S5972" s="98"/>
      <c r="T5972" s="98"/>
      <c r="U5972" s="98"/>
      <c r="V5972" s="98"/>
      <c r="W5972" s="98"/>
      <c r="X5972" s="98"/>
      <c r="Y5972" s="98"/>
      <c r="Z5972" s="98"/>
      <c r="AA5972" s="98"/>
      <c r="AB5972" s="98"/>
      <c r="AC5972" s="98"/>
    </row>
    <row r="5973" spans="1:29" s="80" customFormat="1" hidden="1" x14ac:dyDescent="0.25">
      <c r="A5973" s="217"/>
      <c r="B5973" s="217"/>
      <c r="C5973" s="218"/>
      <c r="D5973" s="217"/>
      <c r="E5973" s="219"/>
      <c r="F5973" s="233">
        <v>542</v>
      </c>
      <c r="G5973" s="493" t="s">
        <v>3772</v>
      </c>
      <c r="H5973" s="220"/>
      <c r="I5973" s="221"/>
      <c r="J5973" s="221">
        <f t="shared" si="424"/>
        <v>0</v>
      </c>
      <c r="K5973" s="221"/>
      <c r="L5973" s="221"/>
      <c r="M5973" s="221">
        <f t="shared" si="425"/>
        <v>0</v>
      </c>
      <c r="N5973" s="722"/>
      <c r="O5973" s="115"/>
      <c r="P5973" s="98"/>
      <c r="Q5973" s="98"/>
      <c r="R5973" s="98"/>
      <c r="S5973" s="98"/>
      <c r="T5973" s="98"/>
      <c r="U5973" s="98"/>
      <c r="V5973" s="98"/>
      <c r="W5973" s="98"/>
      <c r="X5973" s="98"/>
      <c r="Y5973" s="98"/>
      <c r="Z5973" s="98"/>
      <c r="AA5973" s="98"/>
      <c r="AB5973" s="98"/>
      <c r="AC5973" s="98"/>
    </row>
    <row r="5974" spans="1:29" s="80" customFormat="1" hidden="1" x14ac:dyDescent="0.25">
      <c r="A5974" s="217"/>
      <c r="B5974" s="217"/>
      <c r="C5974" s="218"/>
      <c r="D5974" s="217"/>
      <c r="E5974" s="219"/>
      <c r="F5974" s="233">
        <v>543</v>
      </c>
      <c r="G5974" s="493" t="s">
        <v>3653</v>
      </c>
      <c r="H5974" s="220"/>
      <c r="I5974" s="221"/>
      <c r="J5974" s="221">
        <f t="shared" si="424"/>
        <v>0</v>
      </c>
      <c r="K5974" s="221"/>
      <c r="L5974" s="221"/>
      <c r="M5974" s="221">
        <f t="shared" si="425"/>
        <v>0</v>
      </c>
      <c r="N5974" s="722"/>
      <c r="O5974" s="115"/>
      <c r="P5974" s="98"/>
      <c r="Q5974" s="98"/>
      <c r="R5974" s="98"/>
      <c r="S5974" s="98"/>
      <c r="T5974" s="98"/>
      <c r="U5974" s="98"/>
      <c r="V5974" s="98"/>
      <c r="W5974" s="98"/>
      <c r="X5974" s="98"/>
      <c r="Y5974" s="98"/>
      <c r="Z5974" s="98"/>
      <c r="AA5974" s="98"/>
      <c r="AB5974" s="98"/>
      <c r="AC5974" s="98"/>
    </row>
    <row r="5975" spans="1:29" s="80" customFormat="1" ht="45" hidden="1" x14ac:dyDescent="0.25">
      <c r="A5975" s="217"/>
      <c r="B5975" s="217"/>
      <c r="C5975" s="218"/>
      <c r="D5975" s="217"/>
      <c r="E5975" s="219"/>
      <c r="F5975" s="233">
        <v>551</v>
      </c>
      <c r="G5975" s="493" t="s">
        <v>3747</v>
      </c>
      <c r="H5975" s="220"/>
      <c r="I5975" s="221"/>
      <c r="J5975" s="221">
        <f t="shared" si="424"/>
        <v>0</v>
      </c>
      <c r="K5975" s="221"/>
      <c r="L5975" s="221"/>
      <c r="M5975" s="221">
        <f t="shared" si="425"/>
        <v>0</v>
      </c>
      <c r="N5975" s="722"/>
      <c r="O5975" s="115"/>
      <c r="P5975" s="98"/>
      <c r="Q5975" s="98"/>
      <c r="R5975" s="98"/>
      <c r="S5975" s="98"/>
      <c r="T5975" s="98"/>
      <c r="U5975" s="98"/>
      <c r="V5975" s="98"/>
      <c r="W5975" s="98"/>
      <c r="X5975" s="98"/>
      <c r="Y5975" s="98"/>
      <c r="Z5975" s="98"/>
      <c r="AA5975" s="98"/>
      <c r="AB5975" s="98"/>
      <c r="AC5975" s="98"/>
    </row>
    <row r="5976" spans="1:29" s="80" customFormat="1" hidden="1" x14ac:dyDescent="0.25">
      <c r="A5976" s="217"/>
      <c r="B5976" s="217"/>
      <c r="C5976" s="218"/>
      <c r="D5976" s="217"/>
      <c r="E5976" s="219"/>
      <c r="F5976" s="233">
        <v>611</v>
      </c>
      <c r="G5976" s="494" t="s">
        <v>3654</v>
      </c>
      <c r="H5976" s="220"/>
      <c r="I5976" s="221"/>
      <c r="J5976" s="221">
        <f t="shared" si="424"/>
        <v>0</v>
      </c>
      <c r="K5976" s="221"/>
      <c r="L5976" s="221"/>
      <c r="M5976" s="221">
        <f t="shared" si="425"/>
        <v>0</v>
      </c>
      <c r="N5976" s="722"/>
      <c r="O5976" s="115"/>
      <c r="P5976" s="98"/>
      <c r="Q5976" s="98"/>
      <c r="R5976" s="98"/>
      <c r="S5976" s="98"/>
      <c r="T5976" s="98"/>
      <c r="U5976" s="98"/>
      <c r="V5976" s="98"/>
      <c r="W5976" s="98"/>
      <c r="X5976" s="98"/>
      <c r="Y5976" s="98"/>
      <c r="Z5976" s="98"/>
      <c r="AA5976" s="98"/>
      <c r="AB5976" s="98"/>
      <c r="AC5976" s="98"/>
    </row>
    <row r="5977" spans="1:29" s="80" customFormat="1" hidden="1" x14ac:dyDescent="0.25">
      <c r="A5977" s="217"/>
      <c r="B5977" s="217"/>
      <c r="C5977" s="218"/>
      <c r="D5977" s="217"/>
      <c r="E5977" s="219"/>
      <c r="F5977" s="233">
        <v>620</v>
      </c>
      <c r="G5977" s="494" t="s">
        <v>73</v>
      </c>
      <c r="H5977" s="220"/>
      <c r="I5977" s="221"/>
      <c r="J5977" s="221">
        <f t="shared" si="424"/>
        <v>0</v>
      </c>
      <c r="K5977" s="221"/>
      <c r="L5977" s="221"/>
      <c r="M5977" s="221">
        <f t="shared" si="425"/>
        <v>0</v>
      </c>
      <c r="N5977" s="722"/>
      <c r="O5977" s="115"/>
      <c r="P5977" s="98"/>
      <c r="Q5977" s="98"/>
      <c r="R5977" s="98"/>
      <c r="S5977" s="98"/>
      <c r="T5977" s="98"/>
      <c r="U5977" s="98"/>
      <c r="V5977" s="98"/>
      <c r="W5977" s="98"/>
      <c r="X5977" s="98"/>
      <c r="Y5977" s="98"/>
      <c r="Z5977" s="98"/>
      <c r="AA5977" s="98"/>
      <c r="AB5977" s="98"/>
      <c r="AC5977" s="98"/>
    </row>
    <row r="5978" spans="1:29" s="80" customFormat="1" hidden="1" x14ac:dyDescent="0.25">
      <c r="A5978" s="217"/>
      <c r="B5978" s="217"/>
      <c r="C5978" s="218"/>
      <c r="D5978" s="217"/>
      <c r="E5978" s="234"/>
      <c r="F5978" s="233"/>
      <c r="G5978" s="496" t="s">
        <v>3971</v>
      </c>
      <c r="H5978" s="235"/>
      <c r="I5978" s="236"/>
      <c r="J5978" s="237"/>
      <c r="K5978" s="237"/>
      <c r="L5978" s="237"/>
      <c r="M5978" s="237"/>
      <c r="N5978" s="723"/>
      <c r="O5978" s="115"/>
      <c r="P5978" s="98"/>
      <c r="Q5978" s="98"/>
      <c r="R5978" s="98"/>
      <c r="S5978" s="98"/>
      <c r="T5978" s="98"/>
      <c r="U5978" s="98"/>
      <c r="V5978" s="98"/>
      <c r="W5978" s="98"/>
      <c r="X5978" s="98"/>
      <c r="Y5978" s="98"/>
      <c r="Z5978" s="98"/>
      <c r="AA5978" s="98"/>
      <c r="AB5978" s="98"/>
      <c r="AC5978" s="98"/>
    </row>
    <row r="5979" spans="1:29" s="80" customFormat="1" ht="15" hidden="1" customHeight="1" x14ac:dyDescent="0.25">
      <c r="A5979" s="217"/>
      <c r="B5979" s="217"/>
      <c r="C5979" s="218"/>
      <c r="D5979" s="217"/>
      <c r="E5979" s="219"/>
      <c r="F5979" s="238" t="s">
        <v>219</v>
      </c>
      <c r="G5979" s="497" t="s">
        <v>220</v>
      </c>
      <c r="H5979" s="220">
        <f>SUM(H5948:H5949)</f>
        <v>0</v>
      </c>
      <c r="I5979" s="221"/>
      <c r="J5979" s="221">
        <f t="shared" ref="J5979:J5994" si="426">SUM(H5979:I5979)</f>
        <v>0</v>
      </c>
      <c r="K5979" s="221">
        <f>SUM(K5948:K5949)</f>
        <v>0</v>
      </c>
      <c r="L5979" s="221"/>
      <c r="M5979" s="221">
        <f t="shared" ref="M5979:M5994" si="427">SUM(K5979:L5979)</f>
        <v>0</v>
      </c>
      <c r="N5979" s="722"/>
      <c r="O5979" s="115"/>
      <c r="P5979" s="98"/>
      <c r="Q5979" s="98"/>
      <c r="R5979" s="98"/>
      <c r="S5979" s="98"/>
      <c r="T5979" s="98"/>
      <c r="U5979" s="98"/>
      <c r="V5979" s="98"/>
      <c r="W5979" s="98"/>
      <c r="X5979" s="98"/>
      <c r="Y5979" s="98"/>
      <c r="Z5979" s="98"/>
      <c r="AA5979" s="98"/>
      <c r="AB5979" s="98"/>
      <c r="AC5979" s="98"/>
    </row>
    <row r="5980" spans="1:29" s="80" customFormat="1" hidden="1" x14ac:dyDescent="0.25">
      <c r="A5980" s="217"/>
      <c r="B5980" s="217"/>
      <c r="C5980" s="218"/>
      <c r="D5980" s="217"/>
      <c r="E5980" s="219"/>
      <c r="F5980" s="238" t="s">
        <v>221</v>
      </c>
      <c r="G5980" s="497" t="s">
        <v>222</v>
      </c>
      <c r="H5980" s="220"/>
      <c r="I5980" s="221"/>
      <c r="J5980" s="221">
        <f t="shared" si="426"/>
        <v>0</v>
      </c>
      <c r="K5980" s="221"/>
      <c r="L5980" s="221"/>
      <c r="M5980" s="221">
        <f t="shared" si="427"/>
        <v>0</v>
      </c>
      <c r="N5980" s="722"/>
      <c r="O5980" s="115"/>
      <c r="P5980" s="98"/>
      <c r="Q5980" s="98"/>
      <c r="R5980" s="98"/>
      <c r="S5980" s="98"/>
      <c r="T5980" s="98"/>
      <c r="U5980" s="98"/>
      <c r="V5980" s="98"/>
      <c r="W5980" s="98"/>
      <c r="X5980" s="98"/>
      <c r="Y5980" s="98"/>
      <c r="Z5980" s="98"/>
      <c r="AA5980" s="98"/>
      <c r="AB5980" s="98"/>
      <c r="AC5980" s="98"/>
    </row>
    <row r="5981" spans="1:29" s="80" customFormat="1" hidden="1" x14ac:dyDescent="0.25">
      <c r="A5981" s="217"/>
      <c r="B5981" s="217"/>
      <c r="C5981" s="218"/>
      <c r="D5981" s="217"/>
      <c r="E5981" s="219"/>
      <c r="F5981" s="238" t="s">
        <v>223</v>
      </c>
      <c r="G5981" s="497" t="s">
        <v>224</v>
      </c>
      <c r="H5981" s="220"/>
      <c r="I5981" s="221"/>
      <c r="J5981" s="221">
        <f t="shared" si="426"/>
        <v>0</v>
      </c>
      <c r="K5981" s="221"/>
      <c r="L5981" s="221"/>
      <c r="M5981" s="221">
        <f t="shared" si="427"/>
        <v>0</v>
      </c>
      <c r="N5981" s="722"/>
      <c r="O5981" s="115"/>
      <c r="P5981" s="98"/>
      <c r="Q5981" s="98"/>
      <c r="R5981" s="98"/>
      <c r="S5981" s="98"/>
      <c r="T5981" s="98"/>
      <c r="U5981" s="98"/>
      <c r="V5981" s="98"/>
      <c r="W5981" s="98"/>
      <c r="X5981" s="98"/>
      <c r="Y5981" s="98"/>
      <c r="Z5981" s="98"/>
      <c r="AA5981" s="98"/>
      <c r="AB5981" s="98"/>
      <c r="AC5981" s="98"/>
    </row>
    <row r="5982" spans="1:29" s="80" customFormat="1" hidden="1" x14ac:dyDescent="0.25">
      <c r="A5982" s="217"/>
      <c r="B5982" s="217"/>
      <c r="C5982" s="218"/>
      <c r="D5982" s="217"/>
      <c r="E5982" s="219"/>
      <c r="F5982" s="238" t="s">
        <v>225</v>
      </c>
      <c r="G5982" s="497" t="s">
        <v>226</v>
      </c>
      <c r="H5982" s="220"/>
      <c r="I5982" s="221"/>
      <c r="J5982" s="221">
        <f t="shared" si="426"/>
        <v>0</v>
      </c>
      <c r="K5982" s="221"/>
      <c r="L5982" s="221"/>
      <c r="M5982" s="221">
        <f t="shared" si="427"/>
        <v>0</v>
      </c>
      <c r="N5982" s="722"/>
      <c r="O5982" s="115"/>
      <c r="P5982" s="98"/>
      <c r="Q5982" s="98"/>
      <c r="R5982" s="98"/>
      <c r="S5982" s="98"/>
      <c r="T5982" s="98"/>
      <c r="U5982" s="98"/>
      <c r="V5982" s="98"/>
      <c r="W5982" s="98"/>
      <c r="X5982" s="98"/>
      <c r="Y5982" s="98"/>
      <c r="Z5982" s="98"/>
      <c r="AA5982" s="98"/>
      <c r="AB5982" s="98"/>
      <c r="AC5982" s="98"/>
    </row>
    <row r="5983" spans="1:29" s="80" customFormat="1" hidden="1" x14ac:dyDescent="0.25">
      <c r="A5983" s="217"/>
      <c r="B5983" s="217"/>
      <c r="C5983" s="218"/>
      <c r="D5983" s="217"/>
      <c r="E5983" s="219"/>
      <c r="F5983" s="238" t="s">
        <v>227</v>
      </c>
      <c r="G5983" s="497" t="s">
        <v>228</v>
      </c>
      <c r="H5983" s="220"/>
      <c r="I5983" s="221"/>
      <c r="J5983" s="221">
        <f t="shared" si="426"/>
        <v>0</v>
      </c>
      <c r="K5983" s="221"/>
      <c r="L5983" s="221"/>
      <c r="M5983" s="221">
        <f t="shared" si="427"/>
        <v>0</v>
      </c>
      <c r="N5983" s="722"/>
      <c r="O5983" s="115"/>
      <c r="P5983" s="98"/>
      <c r="Q5983" s="98"/>
      <c r="R5983" s="98"/>
      <c r="S5983" s="98"/>
      <c r="T5983" s="98"/>
      <c r="U5983" s="98"/>
      <c r="V5983" s="98"/>
      <c r="W5983" s="98"/>
      <c r="X5983" s="98"/>
      <c r="Y5983" s="98"/>
      <c r="Z5983" s="98"/>
      <c r="AA5983" s="98"/>
      <c r="AB5983" s="98"/>
      <c r="AC5983" s="98"/>
    </row>
    <row r="5984" spans="1:29" s="80" customFormat="1" hidden="1" x14ac:dyDescent="0.25">
      <c r="A5984" s="217"/>
      <c r="B5984" s="217"/>
      <c r="C5984" s="218"/>
      <c r="D5984" s="217"/>
      <c r="E5984" s="219"/>
      <c r="F5984" s="238" t="s">
        <v>229</v>
      </c>
      <c r="G5984" s="497" t="s">
        <v>230</v>
      </c>
      <c r="H5984" s="220"/>
      <c r="I5984" s="221"/>
      <c r="J5984" s="221">
        <f t="shared" si="426"/>
        <v>0</v>
      </c>
      <c r="K5984" s="221"/>
      <c r="L5984" s="221"/>
      <c r="M5984" s="221">
        <f t="shared" si="427"/>
        <v>0</v>
      </c>
      <c r="N5984" s="722"/>
      <c r="O5984" s="115"/>
      <c r="P5984" s="98"/>
      <c r="Q5984" s="98"/>
      <c r="R5984" s="98"/>
      <c r="S5984" s="98"/>
      <c r="T5984" s="98"/>
      <c r="U5984" s="98"/>
      <c r="V5984" s="98"/>
      <c r="W5984" s="98"/>
      <c r="X5984" s="98"/>
      <c r="Y5984" s="98"/>
      <c r="Z5984" s="98"/>
      <c r="AA5984" s="98"/>
      <c r="AB5984" s="98"/>
      <c r="AC5984" s="98"/>
    </row>
    <row r="5985" spans="1:29" s="80" customFormat="1" hidden="1" x14ac:dyDescent="0.25">
      <c r="A5985" s="217"/>
      <c r="B5985" s="217"/>
      <c r="C5985" s="218"/>
      <c r="D5985" s="217"/>
      <c r="E5985" s="219"/>
      <c r="F5985" s="238" t="s">
        <v>231</v>
      </c>
      <c r="G5985" s="497" t="s">
        <v>4115</v>
      </c>
      <c r="H5985" s="220"/>
      <c r="I5985" s="221"/>
      <c r="J5985" s="221">
        <f t="shared" si="426"/>
        <v>0</v>
      </c>
      <c r="K5985" s="221"/>
      <c r="L5985" s="221"/>
      <c r="M5985" s="221">
        <f t="shared" si="427"/>
        <v>0</v>
      </c>
      <c r="N5985" s="722"/>
      <c r="O5985" s="115"/>
      <c r="P5985" s="98"/>
      <c r="Q5985" s="98"/>
      <c r="R5985" s="98"/>
      <c r="S5985" s="98"/>
      <c r="T5985" s="98"/>
      <c r="U5985" s="98"/>
      <c r="V5985" s="98"/>
      <c r="W5985" s="98"/>
      <c r="X5985" s="98"/>
      <c r="Y5985" s="98"/>
      <c r="Z5985" s="98"/>
      <c r="AA5985" s="98"/>
      <c r="AB5985" s="98"/>
      <c r="AC5985" s="98"/>
    </row>
    <row r="5986" spans="1:29" s="80" customFormat="1" hidden="1" x14ac:dyDescent="0.25">
      <c r="A5986" s="217"/>
      <c r="B5986" s="217"/>
      <c r="C5986" s="218"/>
      <c r="D5986" s="217"/>
      <c r="E5986" s="219"/>
      <c r="F5986" s="238" t="s">
        <v>232</v>
      </c>
      <c r="G5986" s="497" t="s">
        <v>4114</v>
      </c>
      <c r="H5986" s="220"/>
      <c r="I5986" s="221"/>
      <c r="J5986" s="221">
        <f t="shared" si="426"/>
        <v>0</v>
      </c>
      <c r="K5986" s="221"/>
      <c r="L5986" s="221"/>
      <c r="M5986" s="221">
        <f t="shared" si="427"/>
        <v>0</v>
      </c>
      <c r="N5986" s="722"/>
      <c r="O5986" s="115"/>
      <c r="P5986" s="98"/>
      <c r="Q5986" s="98"/>
      <c r="R5986" s="98"/>
      <c r="S5986" s="98"/>
      <c r="T5986" s="98"/>
      <c r="U5986" s="98"/>
      <c r="V5986" s="98"/>
      <c r="W5986" s="98"/>
      <c r="X5986" s="98"/>
      <c r="Y5986" s="98"/>
      <c r="Z5986" s="98"/>
      <c r="AA5986" s="98"/>
      <c r="AB5986" s="98"/>
      <c r="AC5986" s="98"/>
    </row>
    <row r="5987" spans="1:29" s="80" customFormat="1" hidden="1" x14ac:dyDescent="0.25">
      <c r="A5987" s="217"/>
      <c r="B5987" s="217"/>
      <c r="C5987" s="218"/>
      <c r="D5987" s="217"/>
      <c r="E5987" s="219"/>
      <c r="F5987" s="238" t="s">
        <v>233</v>
      </c>
      <c r="G5987" s="497" t="s">
        <v>42</v>
      </c>
      <c r="H5987" s="220"/>
      <c r="I5987" s="221"/>
      <c r="J5987" s="221">
        <f t="shared" si="426"/>
        <v>0</v>
      </c>
      <c r="K5987" s="221"/>
      <c r="L5987" s="221"/>
      <c r="M5987" s="221">
        <f t="shared" si="427"/>
        <v>0</v>
      </c>
      <c r="N5987" s="722"/>
      <c r="O5987" s="115"/>
      <c r="P5987" s="98"/>
      <c r="Q5987" s="98"/>
      <c r="R5987" s="98"/>
      <c r="S5987" s="98"/>
      <c r="T5987" s="98"/>
      <c r="U5987" s="98"/>
      <c r="V5987" s="98"/>
      <c r="W5987" s="98"/>
      <c r="X5987" s="98"/>
      <c r="Y5987" s="98"/>
      <c r="Z5987" s="98"/>
      <c r="AA5987" s="98"/>
      <c r="AB5987" s="98"/>
      <c r="AC5987" s="98"/>
    </row>
    <row r="5988" spans="1:29" s="80" customFormat="1" hidden="1" x14ac:dyDescent="0.25">
      <c r="A5988" s="217"/>
      <c r="B5988" s="217"/>
      <c r="C5988" s="218"/>
      <c r="D5988" s="217"/>
      <c r="E5988" s="219"/>
      <c r="F5988" s="238" t="s">
        <v>234</v>
      </c>
      <c r="G5988" s="497" t="s">
        <v>235</v>
      </c>
      <c r="H5988" s="220"/>
      <c r="I5988" s="221"/>
      <c r="J5988" s="221">
        <f t="shared" si="426"/>
        <v>0</v>
      </c>
      <c r="K5988" s="221"/>
      <c r="L5988" s="221"/>
      <c r="M5988" s="221">
        <f t="shared" si="427"/>
        <v>0</v>
      </c>
      <c r="N5988" s="722"/>
      <c r="O5988" s="115"/>
      <c r="P5988" s="98"/>
      <c r="Q5988" s="98"/>
      <c r="R5988" s="98"/>
      <c r="S5988" s="98"/>
      <c r="T5988" s="98"/>
      <c r="U5988" s="98"/>
      <c r="V5988" s="98"/>
      <c r="W5988" s="98"/>
      <c r="X5988" s="98"/>
      <c r="Y5988" s="98"/>
      <c r="Z5988" s="98"/>
      <c r="AA5988" s="98"/>
      <c r="AB5988" s="98"/>
      <c r="AC5988" s="98"/>
    </row>
    <row r="5989" spans="1:29" s="80" customFormat="1" hidden="1" x14ac:dyDescent="0.25">
      <c r="A5989" s="217"/>
      <c r="B5989" s="217"/>
      <c r="C5989" s="218"/>
      <c r="D5989" s="217"/>
      <c r="E5989" s="219"/>
      <c r="F5989" s="238" t="s">
        <v>236</v>
      </c>
      <c r="G5989" s="497" t="s">
        <v>237</v>
      </c>
      <c r="H5989" s="220"/>
      <c r="I5989" s="221"/>
      <c r="J5989" s="221">
        <f t="shared" si="426"/>
        <v>0</v>
      </c>
      <c r="K5989" s="221"/>
      <c r="L5989" s="221"/>
      <c r="M5989" s="221">
        <f t="shared" si="427"/>
        <v>0</v>
      </c>
      <c r="N5989" s="722"/>
      <c r="O5989" s="115"/>
      <c r="P5989" s="98"/>
      <c r="Q5989" s="98"/>
      <c r="R5989" s="98"/>
      <c r="S5989" s="98"/>
      <c r="T5989" s="98"/>
      <c r="U5989" s="98"/>
      <c r="V5989" s="98"/>
      <c r="W5989" s="98"/>
      <c r="X5989" s="98"/>
      <c r="Y5989" s="98"/>
      <c r="Z5989" s="98"/>
      <c r="AA5989" s="98"/>
      <c r="AB5989" s="98"/>
      <c r="AC5989" s="98"/>
    </row>
    <row r="5990" spans="1:29" s="80" customFormat="1" ht="30" hidden="1" x14ac:dyDescent="0.25">
      <c r="A5990" s="217"/>
      <c r="B5990" s="217"/>
      <c r="C5990" s="218"/>
      <c r="D5990" s="217"/>
      <c r="E5990" s="219"/>
      <c r="F5990" s="238" t="s">
        <v>238</v>
      </c>
      <c r="G5990" s="497" t="s">
        <v>239</v>
      </c>
      <c r="H5990" s="220"/>
      <c r="I5990" s="221"/>
      <c r="J5990" s="221">
        <f t="shared" si="426"/>
        <v>0</v>
      </c>
      <c r="K5990" s="221"/>
      <c r="L5990" s="221"/>
      <c r="M5990" s="221">
        <f t="shared" si="427"/>
        <v>0</v>
      </c>
      <c r="N5990" s="722"/>
      <c r="O5990" s="115"/>
      <c r="P5990" s="98"/>
      <c r="Q5990" s="98"/>
      <c r="R5990" s="98"/>
      <c r="S5990" s="98"/>
      <c r="T5990" s="98"/>
      <c r="U5990" s="98"/>
      <c r="V5990" s="98"/>
      <c r="W5990" s="98"/>
      <c r="X5990" s="98"/>
      <c r="Y5990" s="98"/>
      <c r="Z5990" s="98"/>
      <c r="AA5990" s="98"/>
      <c r="AB5990" s="98"/>
      <c r="AC5990" s="98"/>
    </row>
    <row r="5991" spans="1:29" s="80" customFormat="1" hidden="1" x14ac:dyDescent="0.25">
      <c r="A5991" s="217"/>
      <c r="B5991" s="217"/>
      <c r="C5991" s="218"/>
      <c r="D5991" s="217"/>
      <c r="E5991" s="219"/>
      <c r="F5991" s="238" t="s">
        <v>240</v>
      </c>
      <c r="G5991" s="497" t="s">
        <v>241</v>
      </c>
      <c r="H5991" s="220"/>
      <c r="I5991" s="221"/>
      <c r="J5991" s="221">
        <f t="shared" si="426"/>
        <v>0</v>
      </c>
      <c r="K5991" s="221"/>
      <c r="L5991" s="221"/>
      <c r="M5991" s="221">
        <f t="shared" si="427"/>
        <v>0</v>
      </c>
      <c r="N5991" s="722"/>
      <c r="O5991" s="115"/>
      <c r="P5991" s="98"/>
      <c r="Q5991" s="98"/>
      <c r="R5991" s="98"/>
      <c r="S5991" s="98"/>
      <c r="T5991" s="98"/>
      <c r="U5991" s="98"/>
      <c r="V5991" s="98"/>
      <c r="W5991" s="98"/>
      <c r="X5991" s="98"/>
      <c r="Y5991" s="98"/>
      <c r="Z5991" s="98"/>
      <c r="AA5991" s="98"/>
      <c r="AB5991" s="98"/>
      <c r="AC5991" s="98"/>
    </row>
    <row r="5992" spans="1:29" s="80" customFormat="1" ht="30" hidden="1" x14ac:dyDescent="0.25">
      <c r="A5992" s="217"/>
      <c r="B5992" s="217"/>
      <c r="C5992" s="218"/>
      <c r="D5992" s="217"/>
      <c r="E5992" s="219"/>
      <c r="F5992" s="238" t="s">
        <v>242</v>
      </c>
      <c r="G5992" s="497" t="s">
        <v>243</v>
      </c>
      <c r="H5992" s="220"/>
      <c r="I5992" s="221"/>
      <c r="J5992" s="221">
        <f t="shared" si="426"/>
        <v>0</v>
      </c>
      <c r="K5992" s="221"/>
      <c r="L5992" s="221"/>
      <c r="M5992" s="221">
        <f t="shared" si="427"/>
        <v>0</v>
      </c>
      <c r="N5992" s="722"/>
      <c r="O5992" s="115"/>
      <c r="P5992" s="98"/>
      <c r="Q5992" s="98"/>
      <c r="R5992" s="98"/>
      <c r="S5992" s="98"/>
      <c r="T5992" s="98"/>
      <c r="U5992" s="98"/>
      <c r="V5992" s="98"/>
      <c r="W5992" s="98"/>
      <c r="X5992" s="98"/>
      <c r="Y5992" s="98"/>
      <c r="Z5992" s="98"/>
      <c r="AA5992" s="98"/>
      <c r="AB5992" s="98"/>
      <c r="AC5992" s="98"/>
    </row>
    <row r="5993" spans="1:29" s="80" customFormat="1" hidden="1" x14ac:dyDescent="0.25">
      <c r="A5993" s="217"/>
      <c r="B5993" s="217"/>
      <c r="C5993" s="218"/>
      <c r="D5993" s="217"/>
      <c r="E5993" s="219"/>
      <c r="F5993" s="238" t="s">
        <v>244</v>
      </c>
      <c r="G5993" s="497" t="s">
        <v>245</v>
      </c>
      <c r="H5993" s="220"/>
      <c r="I5993" s="221"/>
      <c r="J5993" s="221">
        <f t="shared" si="426"/>
        <v>0</v>
      </c>
      <c r="K5993" s="221"/>
      <c r="L5993" s="221"/>
      <c r="M5993" s="221">
        <f t="shared" si="427"/>
        <v>0</v>
      </c>
      <c r="N5993" s="722"/>
      <c r="O5993" s="115"/>
      <c r="P5993" s="98"/>
      <c r="Q5993" s="98"/>
      <c r="R5993" s="98"/>
      <c r="S5993" s="98"/>
      <c r="T5993" s="98"/>
      <c r="U5993" s="98"/>
      <c r="V5993" s="98"/>
      <c r="W5993" s="98"/>
      <c r="X5993" s="98"/>
      <c r="Y5993" s="98"/>
      <c r="Z5993" s="98"/>
      <c r="AA5993" s="98"/>
      <c r="AB5993" s="98"/>
      <c r="AC5993" s="98"/>
    </row>
    <row r="5994" spans="1:29" s="80" customFormat="1" hidden="1" x14ac:dyDescent="0.25">
      <c r="A5994" s="217"/>
      <c r="B5994" s="217"/>
      <c r="C5994" s="218"/>
      <c r="D5994" s="217"/>
      <c r="E5994" s="219"/>
      <c r="F5994" s="238" t="s">
        <v>246</v>
      </c>
      <c r="G5994" s="497" t="s">
        <v>247</v>
      </c>
      <c r="H5994" s="220"/>
      <c r="I5994" s="221"/>
      <c r="J5994" s="221">
        <f t="shared" si="426"/>
        <v>0</v>
      </c>
      <c r="K5994" s="221"/>
      <c r="L5994" s="221"/>
      <c r="M5994" s="221">
        <f t="shared" si="427"/>
        <v>0</v>
      </c>
      <c r="N5994" s="722"/>
      <c r="O5994" s="115"/>
      <c r="P5994" s="98"/>
      <c r="Q5994" s="98"/>
      <c r="R5994" s="98"/>
      <c r="S5994" s="98"/>
      <c r="T5994" s="98"/>
      <c r="U5994" s="98"/>
      <c r="V5994" s="98"/>
      <c r="W5994" s="98"/>
      <c r="X5994" s="98"/>
      <c r="Y5994" s="98"/>
      <c r="Z5994" s="98"/>
      <c r="AA5994" s="98"/>
      <c r="AB5994" s="98"/>
      <c r="AC5994" s="98"/>
    </row>
    <row r="5995" spans="1:29" s="80" customFormat="1" ht="15" hidden="1" customHeight="1" x14ac:dyDescent="0.25">
      <c r="A5995" s="217"/>
      <c r="B5995" s="217"/>
      <c r="C5995" s="218"/>
      <c r="D5995" s="217"/>
      <c r="E5995" s="219"/>
      <c r="F5995" s="217"/>
      <c r="G5995" s="498" t="s">
        <v>3972</v>
      </c>
      <c r="H5995" s="239">
        <f>SUM(H5979)</f>
        <v>0</v>
      </c>
      <c r="I5995" s="240">
        <f>SUM(I5980:I5994)</f>
        <v>0</v>
      </c>
      <c r="J5995" s="240">
        <f>SUM(J5979:J5994)</f>
        <v>0</v>
      </c>
      <c r="K5995" s="240">
        <f>SUM(K5979)</f>
        <v>0</v>
      </c>
      <c r="L5995" s="240">
        <f>SUM(L5980:L5994)</f>
        <v>0</v>
      </c>
      <c r="M5995" s="240">
        <f>SUM(M5979:M5994)</f>
        <v>0</v>
      </c>
      <c r="N5995" s="724"/>
      <c r="O5995" s="115"/>
      <c r="P5995" s="98"/>
      <c r="Q5995" s="98"/>
      <c r="R5995" s="98"/>
      <c r="S5995" s="98"/>
      <c r="T5995" s="98"/>
      <c r="U5995" s="98"/>
      <c r="V5995" s="98"/>
      <c r="W5995" s="98"/>
      <c r="X5995" s="98"/>
      <c r="Y5995" s="98"/>
      <c r="Z5995" s="98"/>
      <c r="AA5995" s="98"/>
      <c r="AB5995" s="98"/>
      <c r="AC5995" s="98"/>
    </row>
    <row r="5996" spans="1:29" s="80" customFormat="1" ht="28.5" hidden="1" x14ac:dyDescent="0.25">
      <c r="A5996" s="217"/>
      <c r="B5996" s="217"/>
      <c r="C5996" s="218"/>
      <c r="D5996" s="217"/>
      <c r="E5996" s="234"/>
      <c r="F5996" s="233"/>
      <c r="G5996" s="499" t="s">
        <v>3987</v>
      </c>
      <c r="H5996" s="235"/>
      <c r="I5996" s="236"/>
      <c r="J5996" s="237"/>
      <c r="K5996" s="237"/>
      <c r="L5996" s="237"/>
      <c r="M5996" s="237"/>
      <c r="N5996" s="723"/>
      <c r="O5996" s="115"/>
      <c r="P5996" s="98"/>
      <c r="Q5996" s="98"/>
      <c r="R5996" s="98"/>
      <c r="S5996" s="98"/>
      <c r="T5996" s="98"/>
      <c r="U5996" s="98"/>
      <c r="V5996" s="98"/>
      <c r="W5996" s="98"/>
      <c r="X5996" s="98"/>
      <c r="Y5996" s="98"/>
      <c r="Z5996" s="98"/>
      <c r="AA5996" s="98"/>
      <c r="AB5996" s="98"/>
      <c r="AC5996" s="98"/>
    </row>
    <row r="5997" spans="1:29" s="80" customFormat="1" ht="13.5" hidden="1" customHeight="1" x14ac:dyDescent="0.25">
      <c r="A5997" s="217"/>
      <c r="B5997" s="217"/>
      <c r="C5997" s="218"/>
      <c r="D5997" s="217"/>
      <c r="E5997" s="219"/>
      <c r="F5997" s="238" t="s">
        <v>219</v>
      </c>
      <c r="G5997" s="512" t="s">
        <v>220</v>
      </c>
      <c r="H5997" s="220">
        <f>SUM(H5918:H5977)</f>
        <v>0</v>
      </c>
      <c r="I5997" s="221"/>
      <c r="J5997" s="221">
        <f>SUM(H5997:I5997)</f>
        <v>0</v>
      </c>
      <c r="K5997" s="221">
        <f>SUM(K5918:K5977)</f>
        <v>0</v>
      </c>
      <c r="L5997" s="221"/>
      <c r="M5997" s="221">
        <f>SUM(K5997:L5997)</f>
        <v>0</v>
      </c>
      <c r="N5997" s="722"/>
      <c r="O5997" s="115"/>
      <c r="P5997" s="98"/>
      <c r="Q5997" s="98"/>
      <c r="R5997" s="98"/>
      <c r="S5997" s="98"/>
      <c r="T5997" s="98"/>
      <c r="U5997" s="98"/>
      <c r="V5997" s="98"/>
      <c r="W5997" s="98"/>
      <c r="X5997" s="98"/>
      <c r="Y5997" s="98"/>
      <c r="Z5997" s="98"/>
      <c r="AA5997" s="98"/>
      <c r="AB5997" s="98"/>
      <c r="AC5997" s="98"/>
    </row>
    <row r="5998" spans="1:29" s="80" customFormat="1" ht="17.25" hidden="1" customHeight="1" x14ac:dyDescent="0.25">
      <c r="A5998" s="217"/>
      <c r="B5998" s="217"/>
      <c r="C5998" s="218"/>
      <c r="D5998" s="217"/>
      <c r="E5998" s="219"/>
      <c r="F5998" s="238" t="s">
        <v>221</v>
      </c>
      <c r="G5998" s="497" t="s">
        <v>222</v>
      </c>
      <c r="H5998" s="220"/>
      <c r="I5998" s="221"/>
      <c r="J5998" s="221">
        <f t="shared" ref="J5998:J6012" si="428">SUM(H5998:I5998)</f>
        <v>0</v>
      </c>
      <c r="K5998" s="221"/>
      <c r="L5998" s="221"/>
      <c r="M5998" s="221">
        <f t="shared" ref="M5998:M6012" si="429">SUM(K5998:L5998)</f>
        <v>0</v>
      </c>
      <c r="N5998" s="722"/>
      <c r="O5998" s="115"/>
      <c r="P5998" s="98"/>
      <c r="Q5998" s="98"/>
      <c r="R5998" s="98"/>
      <c r="S5998" s="98"/>
      <c r="T5998" s="98"/>
      <c r="U5998" s="98"/>
      <c r="V5998" s="98"/>
      <c r="W5998" s="98"/>
      <c r="X5998" s="98"/>
      <c r="Y5998" s="98"/>
      <c r="Z5998" s="98"/>
      <c r="AA5998" s="98"/>
      <c r="AB5998" s="98"/>
      <c r="AC5998" s="98"/>
    </row>
    <row r="5999" spans="1:29" s="80" customFormat="1" hidden="1" x14ac:dyDescent="0.25">
      <c r="A5999" s="217"/>
      <c r="B5999" s="217"/>
      <c r="C5999" s="218"/>
      <c r="D5999" s="217"/>
      <c r="E5999" s="219"/>
      <c r="F5999" s="238" t="s">
        <v>223</v>
      </c>
      <c r="G5999" s="497" t="s">
        <v>224</v>
      </c>
      <c r="H5999" s="220"/>
      <c r="I5999" s="221"/>
      <c r="J5999" s="221">
        <f t="shared" si="428"/>
        <v>0</v>
      </c>
      <c r="K5999" s="221"/>
      <c r="L5999" s="221"/>
      <c r="M5999" s="221">
        <f t="shared" si="429"/>
        <v>0</v>
      </c>
      <c r="N5999" s="722"/>
      <c r="O5999" s="115"/>
      <c r="P5999" s="98"/>
      <c r="Q5999" s="98"/>
      <c r="R5999" s="98"/>
      <c r="S5999" s="98"/>
      <c r="T5999" s="98"/>
      <c r="U5999" s="98"/>
      <c r="V5999" s="98"/>
      <c r="W5999" s="98"/>
      <c r="X5999" s="98"/>
      <c r="Y5999" s="98"/>
      <c r="Z5999" s="98"/>
      <c r="AA5999" s="98"/>
      <c r="AB5999" s="98"/>
      <c r="AC5999" s="98"/>
    </row>
    <row r="6000" spans="1:29" s="80" customFormat="1" hidden="1" x14ac:dyDescent="0.25">
      <c r="A6000" s="217"/>
      <c r="B6000" s="217"/>
      <c r="C6000" s="218"/>
      <c r="D6000" s="217"/>
      <c r="E6000" s="219"/>
      <c r="F6000" s="238" t="s">
        <v>225</v>
      </c>
      <c r="G6000" s="497" t="s">
        <v>226</v>
      </c>
      <c r="H6000" s="220"/>
      <c r="I6000" s="221"/>
      <c r="J6000" s="221">
        <f t="shared" si="428"/>
        <v>0</v>
      </c>
      <c r="K6000" s="221"/>
      <c r="L6000" s="221"/>
      <c r="M6000" s="221">
        <f t="shared" si="429"/>
        <v>0</v>
      </c>
      <c r="N6000" s="722"/>
      <c r="O6000" s="115"/>
      <c r="P6000" s="98"/>
      <c r="Q6000" s="98"/>
      <c r="R6000" s="98"/>
      <c r="S6000" s="98"/>
      <c r="T6000" s="98"/>
      <c r="U6000" s="98"/>
      <c r="V6000" s="98"/>
      <c r="W6000" s="98"/>
      <c r="X6000" s="98"/>
      <c r="Y6000" s="98"/>
      <c r="Z6000" s="98"/>
      <c r="AA6000" s="98"/>
      <c r="AB6000" s="98"/>
      <c r="AC6000" s="98"/>
    </row>
    <row r="6001" spans="1:29" s="80" customFormat="1" hidden="1" x14ac:dyDescent="0.25">
      <c r="A6001" s="217"/>
      <c r="B6001" s="217"/>
      <c r="C6001" s="218"/>
      <c r="D6001" s="217"/>
      <c r="E6001" s="219"/>
      <c r="F6001" s="238" t="s">
        <v>227</v>
      </c>
      <c r="G6001" s="497" t="s">
        <v>228</v>
      </c>
      <c r="H6001" s="220"/>
      <c r="I6001" s="221"/>
      <c r="J6001" s="221">
        <f t="shared" si="428"/>
        <v>0</v>
      </c>
      <c r="K6001" s="221"/>
      <c r="L6001" s="221"/>
      <c r="M6001" s="221">
        <f t="shared" si="429"/>
        <v>0</v>
      </c>
      <c r="N6001" s="722"/>
      <c r="O6001" s="115"/>
      <c r="P6001" s="98"/>
      <c r="Q6001" s="98"/>
      <c r="R6001" s="98"/>
      <c r="S6001" s="98"/>
      <c r="T6001" s="98"/>
      <c r="U6001" s="98"/>
      <c r="V6001" s="98"/>
      <c r="W6001" s="98"/>
      <c r="X6001" s="98"/>
      <c r="Y6001" s="98"/>
      <c r="Z6001" s="98"/>
      <c r="AA6001" s="98"/>
      <c r="AB6001" s="98"/>
      <c r="AC6001" s="98"/>
    </row>
    <row r="6002" spans="1:29" s="80" customFormat="1" hidden="1" x14ac:dyDescent="0.25">
      <c r="A6002" s="217"/>
      <c r="B6002" s="217"/>
      <c r="C6002" s="218"/>
      <c r="D6002" s="217"/>
      <c r="E6002" s="219"/>
      <c r="F6002" s="238" t="s">
        <v>229</v>
      </c>
      <c r="G6002" s="497" t="s">
        <v>230</v>
      </c>
      <c r="H6002" s="220"/>
      <c r="I6002" s="221"/>
      <c r="J6002" s="221">
        <f t="shared" si="428"/>
        <v>0</v>
      </c>
      <c r="K6002" s="221"/>
      <c r="L6002" s="221"/>
      <c r="M6002" s="221">
        <f t="shared" si="429"/>
        <v>0</v>
      </c>
      <c r="N6002" s="722"/>
      <c r="O6002" s="115"/>
      <c r="P6002" s="98"/>
      <c r="Q6002" s="98"/>
      <c r="R6002" s="98"/>
      <c r="S6002" s="98"/>
      <c r="T6002" s="98"/>
      <c r="U6002" s="98"/>
      <c r="V6002" s="98"/>
      <c r="W6002" s="98"/>
      <c r="X6002" s="98"/>
      <c r="Y6002" s="98"/>
      <c r="Z6002" s="98"/>
      <c r="AA6002" s="98"/>
      <c r="AB6002" s="98"/>
      <c r="AC6002" s="98"/>
    </row>
    <row r="6003" spans="1:29" s="80" customFormat="1" hidden="1" x14ac:dyDescent="0.25">
      <c r="A6003" s="217"/>
      <c r="B6003" s="217"/>
      <c r="C6003" s="218"/>
      <c r="D6003" s="217"/>
      <c r="E6003" s="219"/>
      <c r="F6003" s="238" t="s">
        <v>231</v>
      </c>
      <c r="G6003" s="497" t="s">
        <v>4115</v>
      </c>
      <c r="H6003" s="220"/>
      <c r="I6003" s="221"/>
      <c r="J6003" s="221">
        <f t="shared" si="428"/>
        <v>0</v>
      </c>
      <c r="K6003" s="221"/>
      <c r="L6003" s="221"/>
      <c r="M6003" s="221">
        <f t="shared" si="429"/>
        <v>0</v>
      </c>
      <c r="N6003" s="722"/>
      <c r="O6003" s="115"/>
      <c r="P6003" s="98"/>
      <c r="Q6003" s="98"/>
      <c r="R6003" s="98"/>
      <c r="S6003" s="98"/>
      <c r="T6003" s="98"/>
      <c r="U6003" s="98"/>
      <c r="V6003" s="98"/>
      <c r="W6003" s="98"/>
      <c r="X6003" s="98"/>
      <c r="Y6003" s="98"/>
      <c r="Z6003" s="98"/>
      <c r="AA6003" s="98"/>
      <c r="AB6003" s="98"/>
      <c r="AC6003" s="98"/>
    </row>
    <row r="6004" spans="1:29" s="80" customFormat="1" hidden="1" x14ac:dyDescent="0.25">
      <c r="A6004" s="217"/>
      <c r="B6004" s="217"/>
      <c r="C6004" s="218"/>
      <c r="D6004" s="217"/>
      <c r="E6004" s="219"/>
      <c r="F6004" s="238" t="s">
        <v>232</v>
      </c>
      <c r="G6004" s="497" t="s">
        <v>4114</v>
      </c>
      <c r="H6004" s="220"/>
      <c r="I6004" s="221"/>
      <c r="J6004" s="221">
        <f t="shared" si="428"/>
        <v>0</v>
      </c>
      <c r="K6004" s="221"/>
      <c r="L6004" s="221"/>
      <c r="M6004" s="221">
        <f t="shared" si="429"/>
        <v>0</v>
      </c>
      <c r="N6004" s="722"/>
      <c r="O6004" s="115"/>
      <c r="P6004" s="98"/>
      <c r="Q6004" s="98"/>
      <c r="R6004" s="98"/>
      <c r="S6004" s="98"/>
      <c r="T6004" s="98"/>
      <c r="U6004" s="98"/>
      <c r="V6004" s="98"/>
      <c r="W6004" s="98"/>
      <c r="X6004" s="98"/>
      <c r="Y6004" s="98"/>
      <c r="Z6004" s="98"/>
      <c r="AA6004" s="98"/>
      <c r="AB6004" s="98"/>
      <c r="AC6004" s="98"/>
    </row>
    <row r="6005" spans="1:29" s="80" customFormat="1" hidden="1" x14ac:dyDescent="0.25">
      <c r="A6005" s="217"/>
      <c r="B6005" s="217"/>
      <c r="C6005" s="218"/>
      <c r="D6005" s="217"/>
      <c r="E6005" s="219"/>
      <c r="F6005" s="238" t="s">
        <v>233</v>
      </c>
      <c r="G6005" s="497" t="s">
        <v>42</v>
      </c>
      <c r="H6005" s="220"/>
      <c r="I6005" s="221"/>
      <c r="J6005" s="221">
        <f t="shared" si="428"/>
        <v>0</v>
      </c>
      <c r="K6005" s="221"/>
      <c r="L6005" s="221"/>
      <c r="M6005" s="221">
        <f t="shared" si="429"/>
        <v>0</v>
      </c>
      <c r="N6005" s="722"/>
      <c r="O6005" s="115"/>
      <c r="P6005" s="98"/>
      <c r="Q6005" s="98"/>
      <c r="R6005" s="98"/>
      <c r="S6005" s="98"/>
      <c r="T6005" s="98"/>
      <c r="U6005" s="98"/>
      <c r="V6005" s="98"/>
      <c r="W6005" s="98"/>
      <c r="X6005" s="98"/>
      <c r="Y6005" s="98"/>
      <c r="Z6005" s="98"/>
      <c r="AA6005" s="98"/>
      <c r="AB6005" s="98"/>
      <c r="AC6005" s="98"/>
    </row>
    <row r="6006" spans="1:29" s="80" customFormat="1" hidden="1" x14ac:dyDescent="0.25">
      <c r="A6006" s="217"/>
      <c r="B6006" s="217"/>
      <c r="C6006" s="218"/>
      <c r="D6006" s="217"/>
      <c r="E6006" s="219"/>
      <c r="F6006" s="238" t="s">
        <v>234</v>
      </c>
      <c r="G6006" s="497" t="s">
        <v>235</v>
      </c>
      <c r="H6006" s="220"/>
      <c r="I6006" s="221"/>
      <c r="J6006" s="221">
        <f t="shared" si="428"/>
        <v>0</v>
      </c>
      <c r="K6006" s="221"/>
      <c r="L6006" s="221"/>
      <c r="M6006" s="221">
        <f t="shared" si="429"/>
        <v>0</v>
      </c>
      <c r="N6006" s="722"/>
      <c r="O6006" s="115"/>
      <c r="P6006" s="98"/>
      <c r="Q6006" s="98"/>
      <c r="R6006" s="98"/>
      <c r="S6006" s="98"/>
      <c r="T6006" s="98"/>
      <c r="U6006" s="98"/>
      <c r="V6006" s="98"/>
      <c r="W6006" s="98"/>
      <c r="X6006" s="98"/>
      <c r="Y6006" s="98"/>
      <c r="Z6006" s="98"/>
      <c r="AA6006" s="98"/>
      <c r="AB6006" s="98"/>
      <c r="AC6006" s="98"/>
    </row>
    <row r="6007" spans="1:29" s="80" customFormat="1" hidden="1" x14ac:dyDescent="0.25">
      <c r="A6007" s="217"/>
      <c r="B6007" s="217"/>
      <c r="C6007" s="218"/>
      <c r="D6007" s="217"/>
      <c r="E6007" s="219"/>
      <c r="F6007" s="238" t="s">
        <v>236</v>
      </c>
      <c r="G6007" s="497" t="s">
        <v>237</v>
      </c>
      <c r="H6007" s="220"/>
      <c r="I6007" s="221"/>
      <c r="J6007" s="221">
        <f t="shared" si="428"/>
        <v>0</v>
      </c>
      <c r="K6007" s="221"/>
      <c r="L6007" s="221"/>
      <c r="M6007" s="221">
        <f t="shared" si="429"/>
        <v>0</v>
      </c>
      <c r="N6007" s="722"/>
      <c r="O6007" s="115"/>
      <c r="P6007" s="98"/>
      <c r="Q6007" s="98"/>
      <c r="R6007" s="98"/>
      <c r="S6007" s="98"/>
      <c r="T6007" s="98"/>
      <c r="U6007" s="98"/>
      <c r="V6007" s="98"/>
      <c r="W6007" s="98"/>
      <c r="X6007" s="98"/>
      <c r="Y6007" s="98"/>
      <c r="Z6007" s="98"/>
      <c r="AA6007" s="98"/>
      <c r="AB6007" s="98"/>
      <c r="AC6007" s="98"/>
    </row>
    <row r="6008" spans="1:29" s="80" customFormat="1" ht="30" hidden="1" x14ac:dyDescent="0.25">
      <c r="A6008" s="217"/>
      <c r="B6008" s="217"/>
      <c r="C6008" s="218"/>
      <c r="D6008" s="217"/>
      <c r="E6008" s="219"/>
      <c r="F6008" s="238" t="s">
        <v>238</v>
      </c>
      <c r="G6008" s="497" t="s">
        <v>239</v>
      </c>
      <c r="H6008" s="220"/>
      <c r="I6008" s="221"/>
      <c r="J6008" s="221">
        <f t="shared" si="428"/>
        <v>0</v>
      </c>
      <c r="K6008" s="221"/>
      <c r="L6008" s="221"/>
      <c r="M6008" s="221">
        <f t="shared" si="429"/>
        <v>0</v>
      </c>
      <c r="N6008" s="722"/>
      <c r="O6008" s="115"/>
      <c r="P6008" s="98"/>
      <c r="Q6008" s="98"/>
      <c r="R6008" s="98"/>
      <c r="S6008" s="98"/>
      <c r="T6008" s="98"/>
      <c r="U6008" s="98"/>
      <c r="V6008" s="98"/>
      <c r="W6008" s="98"/>
      <c r="X6008" s="98"/>
      <c r="Y6008" s="98"/>
      <c r="Z6008" s="98"/>
      <c r="AA6008" s="98"/>
      <c r="AB6008" s="98"/>
      <c r="AC6008" s="98"/>
    </row>
    <row r="6009" spans="1:29" s="80" customFormat="1" hidden="1" x14ac:dyDescent="0.25">
      <c r="A6009" s="217"/>
      <c r="B6009" s="217"/>
      <c r="C6009" s="218"/>
      <c r="D6009" s="217"/>
      <c r="E6009" s="219"/>
      <c r="F6009" s="238" t="s">
        <v>240</v>
      </c>
      <c r="G6009" s="497" t="s">
        <v>241</v>
      </c>
      <c r="H6009" s="220"/>
      <c r="I6009" s="221"/>
      <c r="J6009" s="221">
        <f t="shared" si="428"/>
        <v>0</v>
      </c>
      <c r="K6009" s="221"/>
      <c r="L6009" s="221"/>
      <c r="M6009" s="221">
        <f t="shared" si="429"/>
        <v>0</v>
      </c>
      <c r="N6009" s="722"/>
      <c r="O6009" s="115"/>
      <c r="P6009" s="98"/>
      <c r="Q6009" s="98"/>
      <c r="R6009" s="98"/>
      <c r="S6009" s="98"/>
      <c r="T6009" s="98"/>
      <c r="U6009" s="98"/>
      <c r="V6009" s="98"/>
      <c r="W6009" s="98"/>
      <c r="X6009" s="98"/>
      <c r="Y6009" s="98"/>
      <c r="Z6009" s="98"/>
      <c r="AA6009" s="98"/>
      <c r="AB6009" s="98"/>
      <c r="AC6009" s="98"/>
    </row>
    <row r="6010" spans="1:29" s="80" customFormat="1" ht="30" hidden="1" x14ac:dyDescent="0.25">
      <c r="A6010" s="217"/>
      <c r="B6010" s="217"/>
      <c r="C6010" s="218"/>
      <c r="D6010" s="217"/>
      <c r="E6010" s="219"/>
      <c r="F6010" s="238" t="s">
        <v>242</v>
      </c>
      <c r="G6010" s="497" t="s">
        <v>243</v>
      </c>
      <c r="H6010" s="220"/>
      <c r="I6010" s="221"/>
      <c r="J6010" s="221">
        <f t="shared" si="428"/>
        <v>0</v>
      </c>
      <c r="K6010" s="221"/>
      <c r="L6010" s="221"/>
      <c r="M6010" s="221">
        <f t="shared" si="429"/>
        <v>0</v>
      </c>
      <c r="N6010" s="722"/>
      <c r="O6010" s="115"/>
      <c r="P6010" s="98"/>
      <c r="Q6010" s="98"/>
      <c r="R6010" s="98"/>
      <c r="S6010" s="98"/>
      <c r="T6010" s="98"/>
      <c r="U6010" s="98"/>
      <c r="V6010" s="98"/>
      <c r="W6010" s="98"/>
      <c r="X6010" s="98"/>
      <c r="Y6010" s="98"/>
      <c r="Z6010" s="98"/>
      <c r="AA6010" s="98"/>
      <c r="AB6010" s="98"/>
      <c r="AC6010" s="98"/>
    </row>
    <row r="6011" spans="1:29" s="80" customFormat="1" hidden="1" x14ac:dyDescent="0.25">
      <c r="A6011" s="217"/>
      <c r="B6011" s="217"/>
      <c r="C6011" s="218"/>
      <c r="D6011" s="217"/>
      <c r="E6011" s="219"/>
      <c r="F6011" s="238" t="s">
        <v>244</v>
      </c>
      <c r="G6011" s="497" t="s">
        <v>245</v>
      </c>
      <c r="H6011" s="220"/>
      <c r="I6011" s="221"/>
      <c r="J6011" s="221">
        <f t="shared" si="428"/>
        <v>0</v>
      </c>
      <c r="K6011" s="221"/>
      <c r="L6011" s="221"/>
      <c r="M6011" s="221">
        <f t="shared" si="429"/>
        <v>0</v>
      </c>
      <c r="N6011" s="722"/>
      <c r="O6011" s="115"/>
      <c r="P6011" s="98"/>
      <c r="Q6011" s="98"/>
      <c r="R6011" s="98"/>
      <c r="S6011" s="98"/>
      <c r="T6011" s="98"/>
      <c r="U6011" s="98"/>
      <c r="V6011" s="98"/>
      <c r="W6011" s="98"/>
      <c r="X6011" s="98"/>
      <c r="Y6011" s="98"/>
      <c r="Z6011" s="98"/>
      <c r="AA6011" s="98"/>
      <c r="AB6011" s="98"/>
      <c r="AC6011" s="98"/>
    </row>
    <row r="6012" spans="1:29" s="80" customFormat="1" hidden="1" x14ac:dyDescent="0.25">
      <c r="A6012" s="217"/>
      <c r="B6012" s="217"/>
      <c r="C6012" s="218"/>
      <c r="D6012" s="217"/>
      <c r="E6012" s="219"/>
      <c r="F6012" s="238" t="s">
        <v>246</v>
      </c>
      <c r="G6012" s="497" t="s">
        <v>247</v>
      </c>
      <c r="H6012" s="220"/>
      <c r="I6012" s="221"/>
      <c r="J6012" s="221">
        <f t="shared" si="428"/>
        <v>0</v>
      </c>
      <c r="K6012" s="221"/>
      <c r="L6012" s="221"/>
      <c r="M6012" s="221">
        <f t="shared" si="429"/>
        <v>0</v>
      </c>
      <c r="N6012" s="722"/>
      <c r="O6012" s="115"/>
      <c r="P6012" s="98"/>
      <c r="Q6012" s="98"/>
      <c r="R6012" s="98"/>
      <c r="S6012" s="98"/>
      <c r="T6012" s="98"/>
      <c r="U6012" s="98"/>
      <c r="V6012" s="98"/>
      <c r="W6012" s="98"/>
      <c r="X6012" s="98"/>
      <c r="Y6012" s="98"/>
      <c r="Z6012" s="98"/>
      <c r="AA6012" s="98"/>
      <c r="AB6012" s="98"/>
      <c r="AC6012" s="98"/>
    </row>
    <row r="6013" spans="1:29" s="80" customFormat="1" hidden="1" x14ac:dyDescent="0.25">
      <c r="A6013" s="217"/>
      <c r="B6013" s="217"/>
      <c r="C6013" s="218"/>
      <c r="D6013" s="217"/>
      <c r="E6013" s="219"/>
      <c r="F6013" s="217"/>
      <c r="G6013" s="498" t="s">
        <v>3988</v>
      </c>
      <c r="H6013" s="239">
        <f>SUM(H5997:H6012)</f>
        <v>0</v>
      </c>
      <c r="I6013" s="240">
        <f>SUM(I5998:I6012)</f>
        <v>0</v>
      </c>
      <c r="J6013" s="240">
        <f>SUM(J5997:J6012)</f>
        <v>0</v>
      </c>
      <c r="K6013" s="240">
        <f>SUM(K5997:K6012)</f>
        <v>0</v>
      </c>
      <c r="L6013" s="240">
        <f>SUM(L5998:L6012)</f>
        <v>0</v>
      </c>
      <c r="M6013" s="240">
        <f>SUM(M5997:M6012)</f>
        <v>0</v>
      </c>
      <c r="N6013" s="724"/>
      <c r="O6013" s="115"/>
      <c r="P6013" s="98"/>
      <c r="Q6013" s="98"/>
      <c r="R6013" s="98"/>
      <c r="S6013" s="98"/>
      <c r="T6013" s="98"/>
      <c r="U6013" s="98"/>
      <c r="V6013" s="98"/>
      <c r="W6013" s="98"/>
      <c r="X6013" s="98"/>
      <c r="Y6013" s="98"/>
      <c r="Z6013" s="98"/>
      <c r="AA6013" s="98"/>
      <c r="AB6013" s="98"/>
      <c r="AC6013" s="98"/>
    </row>
    <row r="6014" spans="1:29" s="80" customFormat="1" ht="28.5" hidden="1" x14ac:dyDescent="0.25">
      <c r="A6014" s="217"/>
      <c r="B6014" s="217"/>
      <c r="C6014" s="228" t="s">
        <v>3693</v>
      </c>
      <c r="D6014" s="229"/>
      <c r="E6014" s="219"/>
      <c r="F6014" s="217"/>
      <c r="G6014" s="502" t="s">
        <v>4350</v>
      </c>
      <c r="H6014" s="220"/>
      <c r="I6014" s="221"/>
      <c r="J6014" s="221"/>
      <c r="K6014" s="221"/>
      <c r="L6014" s="221"/>
      <c r="M6014" s="221"/>
      <c r="N6014" s="722"/>
      <c r="O6014" s="115"/>
      <c r="P6014" s="98"/>
      <c r="Q6014" s="98"/>
      <c r="R6014" s="98"/>
      <c r="S6014" s="98"/>
      <c r="T6014" s="98"/>
      <c r="U6014" s="98"/>
      <c r="V6014" s="98"/>
      <c r="W6014" s="98"/>
      <c r="X6014" s="98"/>
      <c r="Y6014" s="98"/>
      <c r="Z6014" s="98"/>
      <c r="AA6014" s="98"/>
      <c r="AB6014" s="98"/>
      <c r="AC6014" s="98"/>
    </row>
    <row r="6015" spans="1:29" s="80" customFormat="1" ht="12.75" hidden="1" customHeight="1" x14ac:dyDescent="0.25">
      <c r="A6015" s="217"/>
      <c r="B6015" s="217"/>
      <c r="C6015" s="228"/>
      <c r="D6015" s="230">
        <v>912</v>
      </c>
      <c r="E6015" s="231"/>
      <c r="F6015" s="230"/>
      <c r="G6015" s="492" t="s">
        <v>200</v>
      </c>
      <c r="H6015" s="220"/>
      <c r="I6015" s="221"/>
      <c r="J6015" s="221"/>
      <c r="K6015" s="221"/>
      <c r="L6015" s="221"/>
      <c r="M6015" s="221"/>
      <c r="N6015" s="722"/>
      <c r="O6015" s="115"/>
      <c r="P6015" s="98"/>
      <c r="Q6015" s="98"/>
      <c r="R6015" s="98"/>
      <c r="S6015" s="98"/>
      <c r="T6015" s="98"/>
      <c r="U6015" s="98"/>
      <c r="V6015" s="98"/>
      <c r="W6015" s="98"/>
      <c r="X6015" s="98"/>
      <c r="Y6015" s="98"/>
      <c r="Z6015" s="98"/>
      <c r="AA6015" s="98"/>
      <c r="AB6015" s="98"/>
      <c r="AC6015" s="98"/>
    </row>
    <row r="6016" spans="1:29" s="80" customFormat="1" hidden="1" x14ac:dyDescent="0.25">
      <c r="A6016" s="217"/>
      <c r="B6016" s="217"/>
      <c r="C6016" s="218"/>
      <c r="D6016" s="217"/>
      <c r="E6016" s="219"/>
      <c r="F6016" s="233">
        <v>411</v>
      </c>
      <c r="G6016" s="493" t="s">
        <v>3738</v>
      </c>
      <c r="H6016" s="220"/>
      <c r="I6016" s="221"/>
      <c r="J6016" s="221">
        <f>SUM(H6016:I6016)</f>
        <v>0</v>
      </c>
      <c r="K6016" s="221"/>
      <c r="L6016" s="221"/>
      <c r="M6016" s="221">
        <f>SUM(K6016:L6016)</f>
        <v>0</v>
      </c>
      <c r="N6016" s="722"/>
      <c r="O6016" s="115"/>
      <c r="P6016" s="98"/>
      <c r="Q6016" s="98"/>
      <c r="R6016" s="98"/>
      <c r="S6016" s="98"/>
      <c r="T6016" s="98"/>
      <c r="U6016" s="98"/>
      <c r="V6016" s="98"/>
      <c r="W6016" s="98"/>
      <c r="X6016" s="98"/>
      <c r="Y6016" s="98"/>
      <c r="Z6016" s="98"/>
      <c r="AA6016" s="98"/>
      <c r="AB6016" s="98"/>
      <c r="AC6016" s="98"/>
    </row>
    <row r="6017" spans="1:29" s="80" customFormat="1" hidden="1" x14ac:dyDescent="0.25">
      <c r="A6017" s="217"/>
      <c r="B6017" s="217"/>
      <c r="C6017" s="218"/>
      <c r="D6017" s="217"/>
      <c r="E6017" s="219"/>
      <c r="F6017" s="233">
        <v>412</v>
      </c>
      <c r="G6017" s="494" t="s">
        <v>3630</v>
      </c>
      <c r="H6017" s="220"/>
      <c r="I6017" s="221"/>
      <c r="J6017" s="221">
        <f t="shared" ref="J6017:J6075" si="430">SUM(H6017:I6017)</f>
        <v>0</v>
      </c>
      <c r="K6017" s="221"/>
      <c r="L6017" s="221"/>
      <c r="M6017" s="221">
        <f t="shared" ref="M6017:M6075" si="431">SUM(K6017:L6017)</f>
        <v>0</v>
      </c>
      <c r="N6017" s="722"/>
      <c r="O6017" s="115"/>
      <c r="P6017" s="98"/>
      <c r="Q6017" s="98"/>
      <c r="R6017" s="98"/>
      <c r="S6017" s="98"/>
      <c r="T6017" s="98"/>
      <c r="U6017" s="98"/>
      <c r="V6017" s="98"/>
      <c r="W6017" s="98"/>
      <c r="X6017" s="98"/>
      <c r="Y6017" s="98"/>
      <c r="Z6017" s="98"/>
      <c r="AA6017" s="98"/>
      <c r="AB6017" s="98"/>
      <c r="AC6017" s="98"/>
    </row>
    <row r="6018" spans="1:29" s="80" customFormat="1" hidden="1" x14ac:dyDescent="0.25">
      <c r="A6018" s="217"/>
      <c r="B6018" s="217"/>
      <c r="C6018" s="218"/>
      <c r="D6018" s="217"/>
      <c r="E6018" s="219"/>
      <c r="F6018" s="233">
        <v>413</v>
      </c>
      <c r="G6018" s="493" t="s">
        <v>3739</v>
      </c>
      <c r="H6018" s="220"/>
      <c r="I6018" s="221"/>
      <c r="J6018" s="221">
        <f t="shared" si="430"/>
        <v>0</v>
      </c>
      <c r="K6018" s="221"/>
      <c r="L6018" s="221"/>
      <c r="M6018" s="221">
        <f t="shared" si="431"/>
        <v>0</v>
      </c>
      <c r="N6018" s="722"/>
      <c r="O6018" s="115"/>
      <c r="P6018" s="98"/>
      <c r="Q6018" s="98"/>
      <c r="R6018" s="98"/>
      <c r="S6018" s="98"/>
      <c r="T6018" s="98"/>
      <c r="U6018" s="98"/>
      <c r="V6018" s="98"/>
      <c r="W6018" s="98"/>
      <c r="X6018" s="98"/>
      <c r="Y6018" s="98"/>
      <c r="Z6018" s="98"/>
      <c r="AA6018" s="98"/>
      <c r="AB6018" s="98"/>
      <c r="AC6018" s="98"/>
    </row>
    <row r="6019" spans="1:29" s="80" customFormat="1" hidden="1" x14ac:dyDescent="0.25">
      <c r="A6019" s="217"/>
      <c r="B6019" s="217"/>
      <c r="C6019" s="218"/>
      <c r="D6019" s="217"/>
      <c r="E6019" s="219"/>
      <c r="F6019" s="233">
        <v>414</v>
      </c>
      <c r="G6019" s="493" t="s">
        <v>3631</v>
      </c>
      <c r="H6019" s="220"/>
      <c r="I6019" s="221"/>
      <c r="J6019" s="221">
        <f t="shared" si="430"/>
        <v>0</v>
      </c>
      <c r="K6019" s="221"/>
      <c r="L6019" s="221"/>
      <c r="M6019" s="221">
        <f t="shared" si="431"/>
        <v>0</v>
      </c>
      <c r="N6019" s="722"/>
      <c r="O6019" s="115"/>
      <c r="P6019" s="98"/>
      <c r="Q6019" s="98"/>
      <c r="R6019" s="98"/>
      <c r="S6019" s="98"/>
      <c r="T6019" s="98"/>
      <c r="U6019" s="98"/>
      <c r="V6019" s="98"/>
      <c r="W6019" s="98"/>
      <c r="X6019" s="98"/>
      <c r="Y6019" s="98"/>
      <c r="Z6019" s="98"/>
      <c r="AA6019" s="98"/>
      <c r="AB6019" s="98"/>
      <c r="AC6019" s="98"/>
    </row>
    <row r="6020" spans="1:29" s="80" customFormat="1" hidden="1" x14ac:dyDescent="0.25">
      <c r="A6020" s="217"/>
      <c r="B6020" s="217"/>
      <c r="C6020" s="218"/>
      <c r="D6020" s="217"/>
      <c r="E6020" s="219"/>
      <c r="F6020" s="233">
        <v>415</v>
      </c>
      <c r="G6020" s="493" t="s">
        <v>3748</v>
      </c>
      <c r="H6020" s="220"/>
      <c r="I6020" s="221"/>
      <c r="J6020" s="221">
        <f t="shared" si="430"/>
        <v>0</v>
      </c>
      <c r="K6020" s="221"/>
      <c r="L6020" s="221"/>
      <c r="M6020" s="221">
        <f t="shared" si="431"/>
        <v>0</v>
      </c>
      <c r="N6020" s="722"/>
      <c r="O6020" s="115"/>
      <c r="P6020" s="98"/>
      <c r="Q6020" s="98"/>
      <c r="R6020" s="98"/>
      <c r="S6020" s="98"/>
      <c r="T6020" s="98"/>
      <c r="U6020" s="98"/>
      <c r="V6020" s="98"/>
      <c r="W6020" s="98"/>
      <c r="X6020" s="98"/>
      <c r="Y6020" s="98"/>
      <c r="Z6020" s="98"/>
      <c r="AA6020" s="98"/>
      <c r="AB6020" s="98"/>
      <c r="AC6020" s="98"/>
    </row>
    <row r="6021" spans="1:29" s="80" customFormat="1" hidden="1" x14ac:dyDescent="0.25">
      <c r="A6021" s="217"/>
      <c r="B6021" s="217"/>
      <c r="C6021" s="218"/>
      <c r="D6021" s="217"/>
      <c r="E6021" s="219"/>
      <c r="F6021" s="233">
        <v>416</v>
      </c>
      <c r="G6021" s="493" t="s">
        <v>3749</v>
      </c>
      <c r="H6021" s="220"/>
      <c r="I6021" s="221"/>
      <c r="J6021" s="221">
        <f t="shared" si="430"/>
        <v>0</v>
      </c>
      <c r="K6021" s="221"/>
      <c r="L6021" s="221"/>
      <c r="M6021" s="221">
        <f t="shared" si="431"/>
        <v>0</v>
      </c>
      <c r="N6021" s="722"/>
      <c r="O6021" s="115"/>
      <c r="P6021" s="98"/>
      <c r="Q6021" s="98"/>
      <c r="R6021" s="98"/>
      <c r="S6021" s="98"/>
      <c r="T6021" s="98"/>
      <c r="U6021" s="98"/>
      <c r="V6021" s="98"/>
      <c r="W6021" s="98"/>
      <c r="X6021" s="98"/>
      <c r="Y6021" s="98"/>
      <c r="Z6021" s="98"/>
      <c r="AA6021" s="98"/>
      <c r="AB6021" s="98"/>
      <c r="AC6021" s="98"/>
    </row>
    <row r="6022" spans="1:29" s="80" customFormat="1" hidden="1" x14ac:dyDescent="0.25">
      <c r="A6022" s="217"/>
      <c r="B6022" s="217"/>
      <c r="C6022" s="218"/>
      <c r="D6022" s="217"/>
      <c r="E6022" s="219"/>
      <c r="F6022" s="233">
        <v>417</v>
      </c>
      <c r="G6022" s="493" t="s">
        <v>3750</v>
      </c>
      <c r="H6022" s="220"/>
      <c r="I6022" s="221"/>
      <c r="J6022" s="221">
        <f t="shared" si="430"/>
        <v>0</v>
      </c>
      <c r="K6022" s="221"/>
      <c r="L6022" s="221"/>
      <c r="M6022" s="221">
        <f t="shared" si="431"/>
        <v>0</v>
      </c>
      <c r="N6022" s="722"/>
      <c r="O6022" s="115"/>
      <c r="P6022" s="98"/>
      <c r="Q6022" s="98"/>
      <c r="R6022" s="98"/>
      <c r="S6022" s="98"/>
      <c r="T6022" s="98"/>
      <c r="U6022" s="98"/>
      <c r="V6022" s="98"/>
      <c r="W6022" s="98"/>
      <c r="X6022" s="98"/>
      <c r="Y6022" s="98"/>
      <c r="Z6022" s="98"/>
      <c r="AA6022" s="98"/>
      <c r="AB6022" s="98"/>
      <c r="AC6022" s="98"/>
    </row>
    <row r="6023" spans="1:29" s="80" customFormat="1" hidden="1" x14ac:dyDescent="0.25">
      <c r="A6023" s="217"/>
      <c r="B6023" s="217"/>
      <c r="C6023" s="218"/>
      <c r="D6023" s="217"/>
      <c r="E6023" s="219"/>
      <c r="F6023" s="233">
        <v>418</v>
      </c>
      <c r="G6023" s="493" t="s">
        <v>3632</v>
      </c>
      <c r="H6023" s="220"/>
      <c r="I6023" s="221"/>
      <c r="J6023" s="221">
        <f t="shared" si="430"/>
        <v>0</v>
      </c>
      <c r="K6023" s="221"/>
      <c r="L6023" s="221"/>
      <c r="M6023" s="221">
        <f t="shared" si="431"/>
        <v>0</v>
      </c>
      <c r="N6023" s="722"/>
      <c r="O6023" s="115"/>
      <c r="P6023" s="98"/>
      <c r="Q6023" s="98"/>
      <c r="R6023" s="98"/>
      <c r="S6023" s="98"/>
      <c r="T6023" s="98"/>
      <c r="U6023" s="98"/>
      <c r="V6023" s="98"/>
      <c r="W6023" s="98"/>
      <c r="X6023" s="98"/>
      <c r="Y6023" s="98"/>
      <c r="Z6023" s="98"/>
      <c r="AA6023" s="98"/>
      <c r="AB6023" s="98"/>
      <c r="AC6023" s="98"/>
    </row>
    <row r="6024" spans="1:29" s="80" customFormat="1" hidden="1" x14ac:dyDescent="0.25">
      <c r="A6024" s="217"/>
      <c r="B6024" s="217"/>
      <c r="C6024" s="218"/>
      <c r="D6024" s="217"/>
      <c r="E6024" s="219"/>
      <c r="F6024" s="233">
        <v>421</v>
      </c>
      <c r="G6024" s="493" t="s">
        <v>3634</v>
      </c>
      <c r="H6024" s="220"/>
      <c r="I6024" s="221"/>
      <c r="J6024" s="221">
        <f t="shared" si="430"/>
        <v>0</v>
      </c>
      <c r="K6024" s="221"/>
      <c r="L6024" s="221"/>
      <c r="M6024" s="221">
        <f t="shared" si="431"/>
        <v>0</v>
      </c>
      <c r="N6024" s="722"/>
      <c r="O6024" s="115"/>
      <c r="P6024" s="98"/>
      <c r="Q6024" s="98"/>
      <c r="R6024" s="98"/>
      <c r="S6024" s="98"/>
      <c r="T6024" s="98"/>
      <c r="U6024" s="98"/>
      <c r="V6024" s="98"/>
      <c r="W6024" s="98"/>
      <c r="X6024" s="98"/>
      <c r="Y6024" s="98"/>
      <c r="Z6024" s="98"/>
      <c r="AA6024" s="98"/>
      <c r="AB6024" s="98"/>
      <c r="AC6024" s="98"/>
    </row>
    <row r="6025" spans="1:29" s="80" customFormat="1" hidden="1" x14ac:dyDescent="0.25">
      <c r="A6025" s="217"/>
      <c r="B6025" s="217"/>
      <c r="C6025" s="218"/>
      <c r="D6025" s="217"/>
      <c r="E6025" s="219"/>
      <c r="F6025" s="233">
        <v>422</v>
      </c>
      <c r="G6025" s="493" t="s">
        <v>3635</v>
      </c>
      <c r="H6025" s="220"/>
      <c r="I6025" s="221"/>
      <c r="J6025" s="221">
        <f t="shared" si="430"/>
        <v>0</v>
      </c>
      <c r="K6025" s="221"/>
      <c r="L6025" s="221"/>
      <c r="M6025" s="221">
        <f t="shared" si="431"/>
        <v>0</v>
      </c>
      <c r="N6025" s="722"/>
      <c r="O6025" s="115"/>
      <c r="P6025" s="98"/>
      <c r="Q6025" s="98"/>
      <c r="R6025" s="98"/>
      <c r="S6025" s="98"/>
      <c r="T6025" s="98"/>
      <c r="U6025" s="98"/>
      <c r="V6025" s="98"/>
      <c r="W6025" s="98"/>
      <c r="X6025" s="98"/>
      <c r="Y6025" s="98"/>
      <c r="Z6025" s="98"/>
      <c r="AA6025" s="98"/>
      <c r="AB6025" s="98"/>
      <c r="AC6025" s="98"/>
    </row>
    <row r="6026" spans="1:29" s="80" customFormat="1" hidden="1" x14ac:dyDescent="0.25">
      <c r="A6026" s="217"/>
      <c r="B6026" s="217"/>
      <c r="C6026" s="218"/>
      <c r="D6026" s="217"/>
      <c r="E6026" s="219"/>
      <c r="F6026" s="233">
        <v>423</v>
      </c>
      <c r="G6026" s="493" t="s">
        <v>3636</v>
      </c>
      <c r="H6026" s="220"/>
      <c r="I6026" s="221"/>
      <c r="J6026" s="221">
        <f t="shared" si="430"/>
        <v>0</v>
      </c>
      <c r="K6026" s="221"/>
      <c r="L6026" s="221"/>
      <c r="M6026" s="221">
        <f t="shared" si="431"/>
        <v>0</v>
      </c>
      <c r="N6026" s="722"/>
      <c r="O6026" s="115"/>
      <c r="P6026" s="98"/>
      <c r="Q6026" s="98"/>
      <c r="R6026" s="98"/>
      <c r="S6026" s="98"/>
      <c r="T6026" s="98"/>
      <c r="U6026" s="98"/>
      <c r="V6026" s="98"/>
      <c r="W6026" s="98"/>
      <c r="X6026" s="98"/>
      <c r="Y6026" s="98"/>
      <c r="Z6026" s="98"/>
      <c r="AA6026" s="98"/>
      <c r="AB6026" s="98"/>
      <c r="AC6026" s="98"/>
    </row>
    <row r="6027" spans="1:29" s="80" customFormat="1" hidden="1" x14ac:dyDescent="0.25">
      <c r="A6027" s="217"/>
      <c r="B6027" s="217"/>
      <c r="C6027" s="218"/>
      <c r="D6027" s="217"/>
      <c r="E6027" s="219"/>
      <c r="F6027" s="233">
        <v>424</v>
      </c>
      <c r="G6027" s="493" t="s">
        <v>3637</v>
      </c>
      <c r="H6027" s="220"/>
      <c r="I6027" s="221"/>
      <c r="J6027" s="221">
        <f t="shared" si="430"/>
        <v>0</v>
      </c>
      <c r="K6027" s="221"/>
      <c r="L6027" s="221"/>
      <c r="M6027" s="221">
        <f t="shared" si="431"/>
        <v>0</v>
      </c>
      <c r="N6027" s="722"/>
      <c r="O6027" s="115"/>
      <c r="P6027" s="98"/>
      <c r="Q6027" s="98"/>
      <c r="R6027" s="98"/>
      <c r="S6027" s="98"/>
      <c r="T6027" s="98"/>
      <c r="U6027" s="98"/>
      <c r="V6027" s="98"/>
      <c r="W6027" s="98"/>
      <c r="X6027" s="98"/>
      <c r="Y6027" s="98"/>
      <c r="Z6027" s="98"/>
      <c r="AA6027" s="98"/>
      <c r="AB6027" s="98"/>
      <c r="AC6027" s="98"/>
    </row>
    <row r="6028" spans="1:29" s="80" customFormat="1" hidden="1" x14ac:dyDescent="0.25">
      <c r="A6028" s="217"/>
      <c r="B6028" s="217"/>
      <c r="C6028" s="218"/>
      <c r="D6028" s="217"/>
      <c r="E6028" s="219"/>
      <c r="F6028" s="233">
        <v>425</v>
      </c>
      <c r="G6028" s="493" t="s">
        <v>3751</v>
      </c>
      <c r="H6028" s="220"/>
      <c r="I6028" s="221"/>
      <c r="J6028" s="221">
        <f t="shared" si="430"/>
        <v>0</v>
      </c>
      <c r="K6028" s="221"/>
      <c r="L6028" s="221"/>
      <c r="M6028" s="221">
        <f t="shared" si="431"/>
        <v>0</v>
      </c>
      <c r="N6028" s="722"/>
      <c r="O6028" s="115"/>
      <c r="P6028" s="98"/>
      <c r="Q6028" s="98"/>
      <c r="R6028" s="98"/>
      <c r="S6028" s="98"/>
      <c r="T6028" s="98"/>
      <c r="U6028" s="98"/>
      <c r="V6028" s="98"/>
      <c r="W6028" s="98"/>
      <c r="X6028" s="98"/>
      <c r="Y6028" s="98"/>
      <c r="Z6028" s="98"/>
      <c r="AA6028" s="98"/>
      <c r="AB6028" s="98"/>
      <c r="AC6028" s="98"/>
    </row>
    <row r="6029" spans="1:29" s="80" customFormat="1" hidden="1" x14ac:dyDescent="0.25">
      <c r="A6029" s="217"/>
      <c r="B6029" s="217"/>
      <c r="C6029" s="218"/>
      <c r="D6029" s="217"/>
      <c r="E6029" s="219"/>
      <c r="F6029" s="233">
        <v>426</v>
      </c>
      <c r="G6029" s="493" t="s">
        <v>3638</v>
      </c>
      <c r="H6029" s="220"/>
      <c r="I6029" s="221"/>
      <c r="J6029" s="221">
        <f t="shared" si="430"/>
        <v>0</v>
      </c>
      <c r="K6029" s="221"/>
      <c r="L6029" s="221"/>
      <c r="M6029" s="221">
        <f t="shared" si="431"/>
        <v>0</v>
      </c>
      <c r="N6029" s="722"/>
      <c r="O6029" s="115"/>
      <c r="P6029" s="98"/>
      <c r="Q6029" s="98"/>
      <c r="R6029" s="98"/>
      <c r="S6029" s="98"/>
      <c r="T6029" s="98"/>
      <c r="U6029" s="98"/>
      <c r="V6029" s="98"/>
      <c r="W6029" s="98"/>
      <c r="X6029" s="98"/>
      <c r="Y6029" s="98"/>
      <c r="Z6029" s="98"/>
      <c r="AA6029" s="98"/>
      <c r="AB6029" s="98"/>
      <c r="AC6029" s="98"/>
    </row>
    <row r="6030" spans="1:29" s="80" customFormat="1" hidden="1" x14ac:dyDescent="0.25">
      <c r="A6030" s="217"/>
      <c r="B6030" s="217"/>
      <c r="C6030" s="218"/>
      <c r="D6030" s="217"/>
      <c r="E6030" s="219"/>
      <c r="F6030" s="233">
        <v>431</v>
      </c>
      <c r="G6030" s="493" t="s">
        <v>3752</v>
      </c>
      <c r="H6030" s="220"/>
      <c r="I6030" s="221"/>
      <c r="J6030" s="221">
        <f t="shared" si="430"/>
        <v>0</v>
      </c>
      <c r="K6030" s="221"/>
      <c r="L6030" s="221"/>
      <c r="M6030" s="221">
        <f t="shared" si="431"/>
        <v>0</v>
      </c>
      <c r="N6030" s="722"/>
      <c r="O6030" s="115"/>
      <c r="P6030" s="98"/>
      <c r="Q6030" s="98"/>
      <c r="R6030" s="98"/>
      <c r="S6030" s="98"/>
      <c r="T6030" s="98"/>
      <c r="U6030" s="98"/>
      <c r="V6030" s="98"/>
      <c r="W6030" s="98"/>
      <c r="X6030" s="98"/>
      <c r="Y6030" s="98"/>
      <c r="Z6030" s="98"/>
      <c r="AA6030" s="98"/>
      <c r="AB6030" s="98"/>
      <c r="AC6030" s="98"/>
    </row>
    <row r="6031" spans="1:29" s="80" customFormat="1" hidden="1" x14ac:dyDescent="0.25">
      <c r="A6031" s="217"/>
      <c r="B6031" s="217"/>
      <c r="C6031" s="218"/>
      <c r="D6031" s="217"/>
      <c r="E6031" s="219"/>
      <c r="F6031" s="233">
        <v>432</v>
      </c>
      <c r="G6031" s="493" t="s">
        <v>3753</v>
      </c>
      <c r="H6031" s="220"/>
      <c r="I6031" s="221"/>
      <c r="J6031" s="221">
        <f t="shared" si="430"/>
        <v>0</v>
      </c>
      <c r="K6031" s="221"/>
      <c r="L6031" s="221"/>
      <c r="M6031" s="221">
        <f t="shared" si="431"/>
        <v>0</v>
      </c>
      <c r="N6031" s="722"/>
      <c r="O6031" s="115"/>
      <c r="P6031" s="98"/>
      <c r="Q6031" s="98"/>
      <c r="R6031" s="98"/>
      <c r="S6031" s="98"/>
      <c r="T6031" s="98"/>
      <c r="U6031" s="98"/>
      <c r="V6031" s="98"/>
      <c r="W6031" s="98"/>
      <c r="X6031" s="98"/>
      <c r="Y6031" s="98"/>
      <c r="Z6031" s="98"/>
      <c r="AA6031" s="98"/>
      <c r="AB6031" s="98"/>
      <c r="AC6031" s="98"/>
    </row>
    <row r="6032" spans="1:29" s="80" customFormat="1" hidden="1" x14ac:dyDescent="0.25">
      <c r="A6032" s="217"/>
      <c r="B6032" s="217"/>
      <c r="C6032" s="218"/>
      <c r="D6032" s="217"/>
      <c r="E6032" s="219"/>
      <c r="F6032" s="233">
        <v>433</v>
      </c>
      <c r="G6032" s="493" t="s">
        <v>3754</v>
      </c>
      <c r="H6032" s="220"/>
      <c r="I6032" s="221"/>
      <c r="J6032" s="221">
        <f t="shared" si="430"/>
        <v>0</v>
      </c>
      <c r="K6032" s="221"/>
      <c r="L6032" s="221"/>
      <c r="M6032" s="221">
        <f t="shared" si="431"/>
        <v>0</v>
      </c>
      <c r="N6032" s="722"/>
      <c r="O6032" s="115"/>
      <c r="P6032" s="98"/>
      <c r="Q6032" s="98"/>
      <c r="R6032" s="98"/>
      <c r="S6032" s="98"/>
      <c r="T6032" s="98"/>
      <c r="U6032" s="98"/>
      <c r="V6032" s="98"/>
      <c r="W6032" s="98"/>
      <c r="X6032" s="98"/>
      <c r="Y6032" s="98"/>
      <c r="Z6032" s="98"/>
      <c r="AA6032" s="98"/>
      <c r="AB6032" s="98"/>
      <c r="AC6032" s="98"/>
    </row>
    <row r="6033" spans="1:29" s="80" customFormat="1" hidden="1" x14ac:dyDescent="0.25">
      <c r="A6033" s="217"/>
      <c r="B6033" s="217"/>
      <c r="C6033" s="218"/>
      <c r="D6033" s="217"/>
      <c r="E6033" s="219"/>
      <c r="F6033" s="233">
        <v>434</v>
      </c>
      <c r="G6033" s="493" t="s">
        <v>3755</v>
      </c>
      <c r="H6033" s="220"/>
      <c r="I6033" s="221"/>
      <c r="J6033" s="221">
        <f t="shared" si="430"/>
        <v>0</v>
      </c>
      <c r="K6033" s="221"/>
      <c r="L6033" s="221"/>
      <c r="M6033" s="221">
        <f t="shared" si="431"/>
        <v>0</v>
      </c>
      <c r="N6033" s="722"/>
      <c r="O6033" s="115"/>
      <c r="P6033" s="98"/>
      <c r="Q6033" s="98"/>
      <c r="R6033" s="98"/>
      <c r="S6033" s="98"/>
      <c r="T6033" s="98"/>
      <c r="U6033" s="98"/>
      <c r="V6033" s="98"/>
      <c r="W6033" s="98"/>
      <c r="X6033" s="98"/>
      <c r="Y6033" s="98"/>
      <c r="Z6033" s="98"/>
      <c r="AA6033" s="98"/>
      <c r="AB6033" s="98"/>
      <c r="AC6033" s="98"/>
    </row>
    <row r="6034" spans="1:29" s="80" customFormat="1" hidden="1" x14ac:dyDescent="0.25">
      <c r="A6034" s="217"/>
      <c r="B6034" s="217"/>
      <c r="C6034" s="218"/>
      <c r="D6034" s="217"/>
      <c r="E6034" s="219"/>
      <c r="F6034" s="233">
        <v>435</v>
      </c>
      <c r="G6034" s="493" t="s">
        <v>3639</v>
      </c>
      <c r="H6034" s="220"/>
      <c r="I6034" s="221"/>
      <c r="J6034" s="221">
        <f t="shared" si="430"/>
        <v>0</v>
      </c>
      <c r="K6034" s="221"/>
      <c r="L6034" s="221"/>
      <c r="M6034" s="221">
        <f t="shared" si="431"/>
        <v>0</v>
      </c>
      <c r="N6034" s="722"/>
      <c r="O6034" s="115"/>
      <c r="P6034" s="98"/>
      <c r="Q6034" s="98"/>
      <c r="R6034" s="98"/>
      <c r="S6034" s="98"/>
      <c r="T6034" s="98"/>
      <c r="U6034" s="98"/>
      <c r="V6034" s="98"/>
      <c r="W6034" s="98"/>
      <c r="X6034" s="98"/>
      <c r="Y6034" s="98"/>
      <c r="Z6034" s="98"/>
      <c r="AA6034" s="98"/>
      <c r="AB6034" s="98"/>
      <c r="AC6034" s="98"/>
    </row>
    <row r="6035" spans="1:29" s="80" customFormat="1" hidden="1" x14ac:dyDescent="0.25">
      <c r="A6035" s="217"/>
      <c r="B6035" s="217"/>
      <c r="C6035" s="218"/>
      <c r="D6035" s="217"/>
      <c r="E6035" s="219"/>
      <c r="F6035" s="233">
        <v>441</v>
      </c>
      <c r="G6035" s="493" t="s">
        <v>3756</v>
      </c>
      <c r="H6035" s="220"/>
      <c r="I6035" s="221"/>
      <c r="J6035" s="221">
        <f t="shared" si="430"/>
        <v>0</v>
      </c>
      <c r="K6035" s="221"/>
      <c r="L6035" s="221"/>
      <c r="M6035" s="221">
        <f t="shared" si="431"/>
        <v>0</v>
      </c>
      <c r="N6035" s="722"/>
      <c r="O6035" s="115"/>
      <c r="P6035" s="98"/>
      <c r="Q6035" s="98"/>
      <c r="R6035" s="98"/>
      <c r="S6035" s="98"/>
      <c r="T6035" s="98"/>
      <c r="U6035" s="98"/>
      <c r="V6035" s="98"/>
      <c r="W6035" s="98"/>
      <c r="X6035" s="98"/>
      <c r="Y6035" s="98"/>
      <c r="Z6035" s="98"/>
      <c r="AA6035" s="98"/>
      <c r="AB6035" s="98"/>
      <c r="AC6035" s="98"/>
    </row>
    <row r="6036" spans="1:29" s="80" customFormat="1" hidden="1" x14ac:dyDescent="0.25">
      <c r="A6036" s="217"/>
      <c r="B6036" s="217"/>
      <c r="C6036" s="218"/>
      <c r="D6036" s="217"/>
      <c r="E6036" s="219"/>
      <c r="F6036" s="233">
        <v>442</v>
      </c>
      <c r="G6036" s="493" t="s">
        <v>3757</v>
      </c>
      <c r="H6036" s="220"/>
      <c r="I6036" s="221"/>
      <c r="J6036" s="221">
        <f t="shared" si="430"/>
        <v>0</v>
      </c>
      <c r="K6036" s="221"/>
      <c r="L6036" s="221"/>
      <c r="M6036" s="221">
        <f t="shared" si="431"/>
        <v>0</v>
      </c>
      <c r="N6036" s="722"/>
      <c r="O6036" s="115"/>
      <c r="P6036" s="98"/>
      <c r="Q6036" s="98"/>
      <c r="R6036" s="98"/>
      <c r="S6036" s="98"/>
      <c r="T6036" s="98"/>
      <c r="U6036" s="98"/>
      <c r="V6036" s="98"/>
      <c r="W6036" s="98"/>
      <c r="X6036" s="98"/>
      <c r="Y6036" s="98"/>
      <c r="Z6036" s="98"/>
      <c r="AA6036" s="98"/>
      <c r="AB6036" s="98"/>
      <c r="AC6036" s="98"/>
    </row>
    <row r="6037" spans="1:29" s="80" customFormat="1" hidden="1" x14ac:dyDescent="0.25">
      <c r="A6037" s="217"/>
      <c r="B6037" s="217"/>
      <c r="C6037" s="218"/>
      <c r="D6037" s="217"/>
      <c r="E6037" s="219"/>
      <c r="F6037" s="233">
        <v>443</v>
      </c>
      <c r="G6037" s="493" t="s">
        <v>3640</v>
      </c>
      <c r="H6037" s="220"/>
      <c r="I6037" s="221"/>
      <c r="J6037" s="221">
        <f t="shared" si="430"/>
        <v>0</v>
      </c>
      <c r="K6037" s="221"/>
      <c r="L6037" s="221"/>
      <c r="M6037" s="221">
        <f t="shared" si="431"/>
        <v>0</v>
      </c>
      <c r="N6037" s="722"/>
      <c r="O6037" s="115"/>
      <c r="P6037" s="98"/>
      <c r="Q6037" s="98"/>
      <c r="R6037" s="98"/>
      <c r="S6037" s="98"/>
      <c r="T6037" s="98"/>
      <c r="U6037" s="98"/>
      <c r="V6037" s="98"/>
      <c r="W6037" s="98"/>
      <c r="X6037" s="98"/>
      <c r="Y6037" s="98"/>
      <c r="Z6037" s="98"/>
      <c r="AA6037" s="98"/>
      <c r="AB6037" s="98"/>
      <c r="AC6037" s="98"/>
    </row>
    <row r="6038" spans="1:29" s="80" customFormat="1" hidden="1" x14ac:dyDescent="0.25">
      <c r="A6038" s="217"/>
      <c r="B6038" s="217"/>
      <c r="C6038" s="218"/>
      <c r="D6038" s="217"/>
      <c r="E6038" s="219"/>
      <c r="F6038" s="233">
        <v>444</v>
      </c>
      <c r="G6038" s="493" t="s">
        <v>3641</v>
      </c>
      <c r="H6038" s="220"/>
      <c r="I6038" s="221"/>
      <c r="J6038" s="221">
        <f t="shared" si="430"/>
        <v>0</v>
      </c>
      <c r="K6038" s="221"/>
      <c r="L6038" s="221"/>
      <c r="M6038" s="221">
        <f t="shared" si="431"/>
        <v>0</v>
      </c>
      <c r="N6038" s="722"/>
      <c r="O6038" s="115"/>
      <c r="P6038" s="98"/>
      <c r="Q6038" s="98"/>
      <c r="R6038" s="98"/>
      <c r="S6038" s="98"/>
      <c r="T6038" s="98"/>
      <c r="U6038" s="98"/>
      <c r="V6038" s="98"/>
      <c r="W6038" s="98"/>
      <c r="X6038" s="98"/>
      <c r="Y6038" s="98"/>
      <c r="Z6038" s="98"/>
      <c r="AA6038" s="98"/>
      <c r="AB6038" s="98"/>
      <c r="AC6038" s="98"/>
    </row>
    <row r="6039" spans="1:29" s="80" customFormat="1" ht="30" hidden="1" x14ac:dyDescent="0.25">
      <c r="A6039" s="217"/>
      <c r="B6039" s="217"/>
      <c r="C6039" s="218"/>
      <c r="D6039" s="217"/>
      <c r="E6039" s="219"/>
      <c r="F6039" s="233">
        <v>4511</v>
      </c>
      <c r="G6039" s="495" t="s">
        <v>1675</v>
      </c>
      <c r="H6039" s="220"/>
      <c r="I6039" s="221"/>
      <c r="J6039" s="221">
        <f t="shared" si="430"/>
        <v>0</v>
      </c>
      <c r="K6039" s="221"/>
      <c r="L6039" s="221"/>
      <c r="M6039" s="221">
        <f t="shared" si="431"/>
        <v>0</v>
      </c>
      <c r="N6039" s="722"/>
      <c r="O6039" s="115"/>
      <c r="P6039" s="98"/>
      <c r="Q6039" s="98"/>
      <c r="R6039" s="98"/>
      <c r="S6039" s="98"/>
      <c r="T6039" s="98"/>
      <c r="U6039" s="98"/>
      <c r="V6039" s="98"/>
      <c r="W6039" s="98"/>
      <c r="X6039" s="98"/>
      <c r="Y6039" s="98"/>
      <c r="Z6039" s="98"/>
      <c r="AA6039" s="98"/>
      <c r="AB6039" s="98"/>
      <c r="AC6039" s="98"/>
    </row>
    <row r="6040" spans="1:29" s="80" customFormat="1" ht="30" hidden="1" x14ac:dyDescent="0.25">
      <c r="A6040" s="217"/>
      <c r="B6040" s="217"/>
      <c r="C6040" s="218"/>
      <c r="D6040" s="217"/>
      <c r="E6040" s="219"/>
      <c r="F6040" s="233">
        <v>4512</v>
      </c>
      <c r="G6040" s="495" t="s">
        <v>1684</v>
      </c>
      <c r="H6040" s="220"/>
      <c r="I6040" s="221"/>
      <c r="J6040" s="221">
        <f t="shared" si="430"/>
        <v>0</v>
      </c>
      <c r="K6040" s="221"/>
      <c r="L6040" s="221"/>
      <c r="M6040" s="221">
        <f t="shared" si="431"/>
        <v>0</v>
      </c>
      <c r="N6040" s="722"/>
      <c r="O6040" s="115"/>
      <c r="P6040" s="98"/>
      <c r="Q6040" s="98"/>
      <c r="R6040" s="98"/>
      <c r="S6040" s="98"/>
      <c r="T6040" s="98"/>
      <c r="U6040" s="98"/>
      <c r="V6040" s="98"/>
      <c r="W6040" s="98"/>
      <c r="X6040" s="98"/>
      <c r="Y6040" s="98"/>
      <c r="Z6040" s="98"/>
      <c r="AA6040" s="98"/>
      <c r="AB6040" s="98"/>
      <c r="AC6040" s="98"/>
    </row>
    <row r="6041" spans="1:29" s="80" customFormat="1" hidden="1" x14ac:dyDescent="0.25">
      <c r="A6041" s="217"/>
      <c r="B6041" s="217"/>
      <c r="C6041" s="218"/>
      <c r="D6041" s="217"/>
      <c r="E6041" s="219"/>
      <c r="F6041" s="233">
        <v>452</v>
      </c>
      <c r="G6041" s="493" t="s">
        <v>3758</v>
      </c>
      <c r="H6041" s="220"/>
      <c r="I6041" s="221"/>
      <c r="J6041" s="221">
        <f t="shared" si="430"/>
        <v>0</v>
      </c>
      <c r="K6041" s="221"/>
      <c r="L6041" s="221"/>
      <c r="M6041" s="221">
        <f t="shared" si="431"/>
        <v>0</v>
      </c>
      <c r="N6041" s="722"/>
      <c r="O6041" s="115"/>
      <c r="P6041" s="98"/>
      <c r="Q6041" s="98"/>
      <c r="R6041" s="98"/>
      <c r="S6041" s="98"/>
      <c r="T6041" s="98"/>
      <c r="U6041" s="98"/>
      <c r="V6041" s="98"/>
      <c r="W6041" s="98"/>
      <c r="X6041" s="98"/>
      <c r="Y6041" s="98"/>
      <c r="Z6041" s="98"/>
      <c r="AA6041" s="98"/>
      <c r="AB6041" s="98"/>
      <c r="AC6041" s="98"/>
    </row>
    <row r="6042" spans="1:29" s="80" customFormat="1" hidden="1" x14ac:dyDescent="0.25">
      <c r="A6042" s="217"/>
      <c r="B6042" s="217"/>
      <c r="C6042" s="218"/>
      <c r="D6042" s="217"/>
      <c r="E6042" s="219"/>
      <c r="F6042" s="233">
        <v>453</v>
      </c>
      <c r="G6042" s="493" t="s">
        <v>3759</v>
      </c>
      <c r="H6042" s="220"/>
      <c r="I6042" s="221"/>
      <c r="J6042" s="221">
        <f t="shared" si="430"/>
        <v>0</v>
      </c>
      <c r="K6042" s="221"/>
      <c r="L6042" s="221"/>
      <c r="M6042" s="221">
        <f t="shared" si="431"/>
        <v>0</v>
      </c>
      <c r="N6042" s="722"/>
      <c r="O6042" s="115"/>
      <c r="P6042" s="98"/>
      <c r="Q6042" s="98"/>
      <c r="R6042" s="98"/>
      <c r="S6042" s="98"/>
      <c r="T6042" s="98"/>
      <c r="U6042" s="98"/>
      <c r="V6042" s="98"/>
      <c r="W6042" s="98"/>
      <c r="X6042" s="98"/>
      <c r="Y6042" s="98"/>
      <c r="Z6042" s="98"/>
      <c r="AA6042" s="98"/>
      <c r="AB6042" s="98"/>
      <c r="AC6042" s="98"/>
    </row>
    <row r="6043" spans="1:29" s="80" customFormat="1" hidden="1" x14ac:dyDescent="0.25">
      <c r="A6043" s="217"/>
      <c r="B6043" s="217"/>
      <c r="C6043" s="218"/>
      <c r="D6043" s="217"/>
      <c r="E6043" s="219"/>
      <c r="F6043" s="233">
        <v>454</v>
      </c>
      <c r="G6043" s="493" t="s">
        <v>3642</v>
      </c>
      <c r="H6043" s="220"/>
      <c r="I6043" s="221"/>
      <c r="J6043" s="221">
        <f t="shared" si="430"/>
        <v>0</v>
      </c>
      <c r="K6043" s="221"/>
      <c r="L6043" s="221"/>
      <c r="M6043" s="221">
        <f t="shared" si="431"/>
        <v>0</v>
      </c>
      <c r="N6043" s="722"/>
      <c r="O6043" s="115"/>
      <c r="P6043" s="98"/>
      <c r="Q6043" s="98"/>
      <c r="R6043" s="98"/>
      <c r="S6043" s="98"/>
      <c r="T6043" s="98"/>
      <c r="U6043" s="98"/>
      <c r="V6043" s="98"/>
      <c r="W6043" s="98"/>
      <c r="X6043" s="98"/>
      <c r="Y6043" s="98"/>
      <c r="Z6043" s="98"/>
      <c r="AA6043" s="98"/>
      <c r="AB6043" s="98"/>
      <c r="AC6043" s="98"/>
    </row>
    <row r="6044" spans="1:29" s="80" customFormat="1" hidden="1" x14ac:dyDescent="0.25">
      <c r="A6044" s="217"/>
      <c r="B6044" s="217"/>
      <c r="C6044" s="218"/>
      <c r="D6044" s="217"/>
      <c r="E6044" s="219"/>
      <c r="F6044" s="233">
        <v>461</v>
      </c>
      <c r="G6044" s="493" t="s">
        <v>3740</v>
      </c>
      <c r="H6044" s="220"/>
      <c r="I6044" s="221"/>
      <c r="J6044" s="221">
        <f t="shared" si="430"/>
        <v>0</v>
      </c>
      <c r="K6044" s="221"/>
      <c r="L6044" s="221"/>
      <c r="M6044" s="221">
        <f t="shared" si="431"/>
        <v>0</v>
      </c>
      <c r="N6044" s="722"/>
      <c r="O6044" s="115"/>
      <c r="P6044" s="98"/>
      <c r="Q6044" s="98"/>
      <c r="R6044" s="98"/>
      <c r="S6044" s="98"/>
      <c r="T6044" s="98"/>
      <c r="U6044" s="98"/>
      <c r="V6044" s="98"/>
      <c r="W6044" s="98"/>
      <c r="X6044" s="98"/>
      <c r="Y6044" s="98"/>
      <c r="Z6044" s="98"/>
      <c r="AA6044" s="98"/>
      <c r="AB6044" s="98"/>
      <c r="AC6044" s="98"/>
    </row>
    <row r="6045" spans="1:29" s="80" customFormat="1" hidden="1" x14ac:dyDescent="0.25">
      <c r="A6045" s="217"/>
      <c r="B6045" s="217"/>
      <c r="C6045" s="218"/>
      <c r="D6045" s="217"/>
      <c r="E6045" s="219"/>
      <c r="F6045" s="233">
        <v>462</v>
      </c>
      <c r="G6045" s="493" t="s">
        <v>3643</v>
      </c>
      <c r="H6045" s="220"/>
      <c r="I6045" s="221"/>
      <c r="J6045" s="221">
        <f t="shared" si="430"/>
        <v>0</v>
      </c>
      <c r="K6045" s="221"/>
      <c r="L6045" s="221"/>
      <c r="M6045" s="221">
        <f t="shared" si="431"/>
        <v>0</v>
      </c>
      <c r="N6045" s="722"/>
      <c r="O6045" s="115"/>
      <c r="P6045" s="98"/>
      <c r="Q6045" s="98"/>
      <c r="R6045" s="98"/>
      <c r="S6045" s="98"/>
      <c r="T6045" s="98"/>
      <c r="U6045" s="98"/>
      <c r="V6045" s="98"/>
      <c r="W6045" s="98"/>
      <c r="X6045" s="98"/>
      <c r="Y6045" s="98"/>
      <c r="Z6045" s="98"/>
      <c r="AA6045" s="98"/>
      <c r="AB6045" s="98"/>
      <c r="AC6045" s="98"/>
    </row>
    <row r="6046" spans="1:29" s="80" customFormat="1" hidden="1" x14ac:dyDescent="0.25">
      <c r="A6046" s="217"/>
      <c r="B6046" s="217"/>
      <c r="C6046" s="218"/>
      <c r="D6046" s="217"/>
      <c r="E6046" s="219"/>
      <c r="F6046" s="233">
        <v>4631</v>
      </c>
      <c r="G6046" s="493" t="s">
        <v>3644</v>
      </c>
      <c r="H6046" s="220">
        <v>0</v>
      </c>
      <c r="I6046" s="221"/>
      <c r="J6046" s="221">
        <f t="shared" si="430"/>
        <v>0</v>
      </c>
      <c r="K6046" s="221">
        <v>0</v>
      </c>
      <c r="L6046" s="221"/>
      <c r="M6046" s="221">
        <f t="shared" si="431"/>
        <v>0</v>
      </c>
      <c r="N6046" s="722"/>
      <c r="O6046" s="115"/>
      <c r="P6046" s="98"/>
      <c r="Q6046" s="98"/>
      <c r="R6046" s="98"/>
      <c r="S6046" s="98"/>
      <c r="T6046" s="98"/>
      <c r="U6046" s="98"/>
      <c r="V6046" s="98"/>
      <c r="W6046" s="98"/>
      <c r="X6046" s="98"/>
      <c r="Y6046" s="98"/>
      <c r="Z6046" s="98"/>
      <c r="AA6046" s="98"/>
      <c r="AB6046" s="98"/>
      <c r="AC6046" s="98"/>
    </row>
    <row r="6047" spans="1:29" s="80" customFormat="1" hidden="1" x14ac:dyDescent="0.25">
      <c r="A6047" s="217"/>
      <c r="B6047" s="217"/>
      <c r="C6047" s="218"/>
      <c r="D6047" s="217"/>
      <c r="E6047" s="219"/>
      <c r="F6047" s="233">
        <v>4632</v>
      </c>
      <c r="G6047" s="493" t="s">
        <v>3645</v>
      </c>
      <c r="H6047" s="220">
        <v>0</v>
      </c>
      <c r="I6047" s="221"/>
      <c r="J6047" s="221">
        <f t="shared" si="430"/>
        <v>0</v>
      </c>
      <c r="K6047" s="221">
        <v>0</v>
      </c>
      <c r="L6047" s="221"/>
      <c r="M6047" s="221">
        <f t="shared" si="431"/>
        <v>0</v>
      </c>
      <c r="N6047" s="722"/>
      <c r="O6047" s="115"/>
      <c r="P6047" s="98"/>
      <c r="Q6047" s="98"/>
      <c r="R6047" s="98"/>
      <c r="S6047" s="98"/>
      <c r="T6047" s="98"/>
      <c r="U6047" s="98"/>
      <c r="V6047" s="98"/>
      <c r="W6047" s="98"/>
      <c r="X6047" s="98"/>
      <c r="Y6047" s="98"/>
      <c r="Z6047" s="98"/>
      <c r="AA6047" s="98"/>
      <c r="AB6047" s="98"/>
      <c r="AC6047" s="98"/>
    </row>
    <row r="6048" spans="1:29" s="80" customFormat="1" ht="30" hidden="1" x14ac:dyDescent="0.25">
      <c r="A6048" s="217"/>
      <c r="B6048" s="217"/>
      <c r="C6048" s="218"/>
      <c r="D6048" s="217"/>
      <c r="E6048" s="219"/>
      <c r="F6048" s="233">
        <v>464</v>
      </c>
      <c r="G6048" s="493" t="s">
        <v>3646</v>
      </c>
      <c r="H6048" s="220"/>
      <c r="I6048" s="221"/>
      <c r="J6048" s="221">
        <f t="shared" si="430"/>
        <v>0</v>
      </c>
      <c r="K6048" s="221"/>
      <c r="L6048" s="221"/>
      <c r="M6048" s="221">
        <f t="shared" si="431"/>
        <v>0</v>
      </c>
      <c r="N6048" s="722"/>
      <c r="O6048" s="115"/>
      <c r="P6048" s="98"/>
      <c r="Q6048" s="98"/>
      <c r="R6048" s="98"/>
      <c r="S6048" s="98"/>
      <c r="T6048" s="98"/>
      <c r="U6048" s="98"/>
      <c r="V6048" s="98"/>
      <c r="W6048" s="98"/>
      <c r="X6048" s="98"/>
      <c r="Y6048" s="98"/>
      <c r="Z6048" s="98"/>
      <c r="AA6048" s="98"/>
      <c r="AB6048" s="98"/>
      <c r="AC6048" s="98"/>
    </row>
    <row r="6049" spans="1:29" s="80" customFormat="1" hidden="1" x14ac:dyDescent="0.25">
      <c r="A6049" s="217"/>
      <c r="B6049" s="217"/>
      <c r="C6049" s="218"/>
      <c r="D6049" s="217"/>
      <c r="E6049" s="219"/>
      <c r="F6049" s="233">
        <v>465</v>
      </c>
      <c r="G6049" s="493" t="s">
        <v>3741</v>
      </c>
      <c r="H6049" s="220"/>
      <c r="I6049" s="221"/>
      <c r="J6049" s="221">
        <f t="shared" si="430"/>
        <v>0</v>
      </c>
      <c r="K6049" s="221"/>
      <c r="L6049" s="221"/>
      <c r="M6049" s="221">
        <f t="shared" si="431"/>
        <v>0</v>
      </c>
      <c r="N6049" s="722"/>
      <c r="O6049" s="115"/>
      <c r="P6049" s="98"/>
      <c r="Q6049" s="98"/>
      <c r="R6049" s="98"/>
      <c r="S6049" s="98"/>
      <c r="T6049" s="98"/>
      <c r="U6049" s="98"/>
      <c r="V6049" s="98"/>
      <c r="W6049" s="98"/>
      <c r="X6049" s="98"/>
      <c r="Y6049" s="98"/>
      <c r="Z6049" s="98"/>
      <c r="AA6049" s="98"/>
      <c r="AB6049" s="98"/>
      <c r="AC6049" s="98"/>
    </row>
    <row r="6050" spans="1:29" s="80" customFormat="1" hidden="1" x14ac:dyDescent="0.25">
      <c r="A6050" s="217"/>
      <c r="B6050" s="217"/>
      <c r="C6050" s="218"/>
      <c r="D6050" s="217"/>
      <c r="E6050" s="219"/>
      <c r="F6050" s="233">
        <v>472</v>
      </c>
      <c r="G6050" s="493" t="s">
        <v>3647</v>
      </c>
      <c r="H6050" s="220"/>
      <c r="I6050" s="221"/>
      <c r="J6050" s="221">
        <f t="shared" si="430"/>
        <v>0</v>
      </c>
      <c r="K6050" s="221"/>
      <c r="L6050" s="221"/>
      <c r="M6050" s="221">
        <f t="shared" si="431"/>
        <v>0</v>
      </c>
      <c r="N6050" s="722"/>
      <c r="O6050" s="115"/>
      <c r="P6050" s="98"/>
      <c r="Q6050" s="98"/>
      <c r="R6050" s="98"/>
      <c r="S6050" s="98"/>
      <c r="T6050" s="98"/>
      <c r="U6050" s="98"/>
      <c r="V6050" s="98"/>
      <c r="W6050" s="98"/>
      <c r="X6050" s="98"/>
      <c r="Y6050" s="98"/>
      <c r="Z6050" s="98"/>
      <c r="AA6050" s="98"/>
      <c r="AB6050" s="98"/>
      <c r="AC6050" s="98"/>
    </row>
    <row r="6051" spans="1:29" s="80" customFormat="1" hidden="1" x14ac:dyDescent="0.25">
      <c r="A6051" s="217"/>
      <c r="B6051" s="217"/>
      <c r="C6051" s="218"/>
      <c r="D6051" s="217"/>
      <c r="E6051" s="219"/>
      <c r="F6051" s="233">
        <v>481</v>
      </c>
      <c r="G6051" s="493" t="s">
        <v>3760</v>
      </c>
      <c r="H6051" s="220"/>
      <c r="I6051" s="221"/>
      <c r="J6051" s="221">
        <f t="shared" si="430"/>
        <v>0</v>
      </c>
      <c r="K6051" s="221"/>
      <c r="L6051" s="221"/>
      <c r="M6051" s="221">
        <f t="shared" si="431"/>
        <v>0</v>
      </c>
      <c r="N6051" s="722"/>
      <c r="O6051" s="115"/>
      <c r="P6051" s="98"/>
      <c r="Q6051" s="98"/>
      <c r="R6051" s="98"/>
      <c r="S6051" s="98"/>
      <c r="T6051" s="98"/>
      <c r="U6051" s="98"/>
      <c r="V6051" s="98"/>
      <c r="W6051" s="98"/>
      <c r="X6051" s="98"/>
      <c r="Y6051" s="98"/>
      <c r="Z6051" s="98"/>
      <c r="AA6051" s="98"/>
      <c r="AB6051" s="98"/>
      <c r="AC6051" s="98"/>
    </row>
    <row r="6052" spans="1:29" s="80" customFormat="1" hidden="1" x14ac:dyDescent="0.25">
      <c r="A6052" s="217"/>
      <c r="B6052" s="217"/>
      <c r="C6052" s="218"/>
      <c r="D6052" s="217"/>
      <c r="E6052" s="219"/>
      <c r="F6052" s="233">
        <v>482</v>
      </c>
      <c r="G6052" s="493" t="s">
        <v>3761</v>
      </c>
      <c r="H6052" s="220"/>
      <c r="I6052" s="221"/>
      <c r="J6052" s="221">
        <f t="shared" si="430"/>
        <v>0</v>
      </c>
      <c r="K6052" s="221"/>
      <c r="L6052" s="221"/>
      <c r="M6052" s="221">
        <f t="shared" si="431"/>
        <v>0</v>
      </c>
      <c r="N6052" s="722"/>
      <c r="O6052" s="115"/>
      <c r="P6052" s="98"/>
      <c r="Q6052" s="98"/>
      <c r="R6052" s="98"/>
      <c r="S6052" s="98"/>
      <c r="T6052" s="98"/>
      <c r="U6052" s="98"/>
      <c r="V6052" s="98"/>
      <c r="W6052" s="98"/>
      <c r="X6052" s="98"/>
      <c r="Y6052" s="98"/>
      <c r="Z6052" s="98"/>
      <c r="AA6052" s="98"/>
      <c r="AB6052" s="98"/>
      <c r="AC6052" s="98"/>
    </row>
    <row r="6053" spans="1:29" s="80" customFormat="1" hidden="1" x14ac:dyDescent="0.25">
      <c r="A6053" s="217"/>
      <c r="B6053" s="217"/>
      <c r="C6053" s="218"/>
      <c r="D6053" s="217"/>
      <c r="E6053" s="219"/>
      <c r="F6053" s="233">
        <v>483</v>
      </c>
      <c r="G6053" s="493" t="s">
        <v>3762</v>
      </c>
      <c r="H6053" s="220"/>
      <c r="I6053" s="221"/>
      <c r="J6053" s="221">
        <f t="shared" si="430"/>
        <v>0</v>
      </c>
      <c r="K6053" s="221"/>
      <c r="L6053" s="221"/>
      <c r="M6053" s="221">
        <f t="shared" si="431"/>
        <v>0</v>
      </c>
      <c r="N6053" s="722"/>
      <c r="O6053" s="115"/>
      <c r="P6053" s="98"/>
      <c r="Q6053" s="98"/>
      <c r="R6053" s="98"/>
      <c r="S6053" s="98"/>
      <c r="T6053" s="98"/>
      <c r="U6053" s="98"/>
      <c r="V6053" s="98"/>
      <c r="W6053" s="98"/>
      <c r="X6053" s="98"/>
      <c r="Y6053" s="98"/>
      <c r="Z6053" s="98"/>
      <c r="AA6053" s="98"/>
      <c r="AB6053" s="98"/>
      <c r="AC6053" s="98"/>
    </row>
    <row r="6054" spans="1:29" s="80" customFormat="1" ht="30" hidden="1" x14ac:dyDescent="0.25">
      <c r="A6054" s="217"/>
      <c r="B6054" s="217"/>
      <c r="C6054" s="218"/>
      <c r="D6054" s="217"/>
      <c r="E6054" s="219"/>
      <c r="F6054" s="233">
        <v>484</v>
      </c>
      <c r="G6054" s="493" t="s">
        <v>3763</v>
      </c>
      <c r="H6054" s="220"/>
      <c r="I6054" s="221"/>
      <c r="J6054" s="221">
        <f t="shared" si="430"/>
        <v>0</v>
      </c>
      <c r="K6054" s="221"/>
      <c r="L6054" s="221"/>
      <c r="M6054" s="221">
        <f t="shared" si="431"/>
        <v>0</v>
      </c>
      <c r="N6054" s="722"/>
      <c r="O6054" s="115"/>
      <c r="P6054" s="98"/>
      <c r="Q6054" s="98"/>
      <c r="R6054" s="98"/>
      <c r="S6054" s="98"/>
      <c r="T6054" s="98"/>
      <c r="U6054" s="98"/>
      <c r="V6054" s="98"/>
      <c r="W6054" s="98"/>
      <c r="X6054" s="98"/>
      <c r="Y6054" s="98"/>
      <c r="Z6054" s="98"/>
      <c r="AA6054" s="98"/>
      <c r="AB6054" s="98"/>
      <c r="AC6054" s="98"/>
    </row>
    <row r="6055" spans="1:29" s="80" customFormat="1" ht="30" hidden="1" x14ac:dyDescent="0.25">
      <c r="A6055" s="217"/>
      <c r="B6055" s="217"/>
      <c r="C6055" s="218"/>
      <c r="D6055" s="217"/>
      <c r="E6055" s="219"/>
      <c r="F6055" s="233">
        <v>485</v>
      </c>
      <c r="G6055" s="493" t="s">
        <v>3764</v>
      </c>
      <c r="H6055" s="220"/>
      <c r="I6055" s="221"/>
      <c r="J6055" s="221">
        <f t="shared" si="430"/>
        <v>0</v>
      </c>
      <c r="K6055" s="221"/>
      <c r="L6055" s="221"/>
      <c r="M6055" s="221">
        <f t="shared" si="431"/>
        <v>0</v>
      </c>
      <c r="N6055" s="722"/>
      <c r="O6055" s="115"/>
      <c r="P6055" s="98"/>
      <c r="Q6055" s="98"/>
      <c r="R6055" s="98"/>
      <c r="S6055" s="98"/>
      <c r="T6055" s="98"/>
      <c r="U6055" s="98"/>
      <c r="V6055" s="98"/>
      <c r="W6055" s="98"/>
      <c r="X6055" s="98"/>
      <c r="Y6055" s="98"/>
      <c r="Z6055" s="98"/>
      <c r="AA6055" s="98"/>
      <c r="AB6055" s="98"/>
      <c r="AC6055" s="98"/>
    </row>
    <row r="6056" spans="1:29" s="80" customFormat="1" ht="30" hidden="1" x14ac:dyDescent="0.25">
      <c r="A6056" s="217"/>
      <c r="B6056" s="217"/>
      <c r="C6056" s="218"/>
      <c r="D6056" s="217"/>
      <c r="E6056" s="219"/>
      <c r="F6056" s="233">
        <v>489</v>
      </c>
      <c r="G6056" s="493" t="s">
        <v>3648</v>
      </c>
      <c r="H6056" s="220"/>
      <c r="I6056" s="221"/>
      <c r="J6056" s="221">
        <f t="shared" si="430"/>
        <v>0</v>
      </c>
      <c r="K6056" s="221"/>
      <c r="L6056" s="221"/>
      <c r="M6056" s="221">
        <f t="shared" si="431"/>
        <v>0</v>
      </c>
      <c r="N6056" s="722"/>
      <c r="O6056" s="115"/>
      <c r="P6056" s="98"/>
      <c r="Q6056" s="98"/>
      <c r="R6056" s="98"/>
      <c r="S6056" s="98"/>
      <c r="T6056" s="98"/>
      <c r="U6056" s="98"/>
      <c r="V6056" s="98"/>
      <c r="W6056" s="98"/>
      <c r="X6056" s="98"/>
      <c r="Y6056" s="98"/>
      <c r="Z6056" s="98"/>
      <c r="AA6056" s="98"/>
      <c r="AB6056" s="98"/>
      <c r="AC6056" s="98"/>
    </row>
    <row r="6057" spans="1:29" s="80" customFormat="1" ht="30" hidden="1" x14ac:dyDescent="0.25">
      <c r="A6057" s="217"/>
      <c r="B6057" s="217"/>
      <c r="C6057" s="218"/>
      <c r="D6057" s="217"/>
      <c r="E6057" s="219"/>
      <c r="F6057" s="233">
        <v>494</v>
      </c>
      <c r="G6057" s="493" t="s">
        <v>3742</v>
      </c>
      <c r="H6057" s="220"/>
      <c r="I6057" s="221"/>
      <c r="J6057" s="221">
        <f t="shared" si="430"/>
        <v>0</v>
      </c>
      <c r="K6057" s="221"/>
      <c r="L6057" s="221"/>
      <c r="M6057" s="221">
        <f t="shared" si="431"/>
        <v>0</v>
      </c>
      <c r="N6057" s="722"/>
      <c r="O6057" s="115"/>
      <c r="P6057" s="98"/>
      <c r="Q6057" s="98"/>
      <c r="R6057" s="98"/>
      <c r="S6057" s="98"/>
      <c r="T6057" s="98"/>
      <c r="U6057" s="98"/>
      <c r="V6057" s="98"/>
      <c r="W6057" s="98"/>
      <c r="X6057" s="98"/>
      <c r="Y6057" s="98"/>
      <c r="Z6057" s="98"/>
      <c r="AA6057" s="98"/>
      <c r="AB6057" s="98"/>
      <c r="AC6057" s="98"/>
    </row>
    <row r="6058" spans="1:29" s="80" customFormat="1" ht="30" hidden="1" x14ac:dyDescent="0.25">
      <c r="A6058" s="217"/>
      <c r="B6058" s="217"/>
      <c r="C6058" s="218"/>
      <c r="D6058" s="217"/>
      <c r="E6058" s="219"/>
      <c r="F6058" s="233">
        <v>495</v>
      </c>
      <c r="G6058" s="493" t="s">
        <v>3743</v>
      </c>
      <c r="H6058" s="220"/>
      <c r="I6058" s="221"/>
      <c r="J6058" s="221">
        <f t="shared" si="430"/>
        <v>0</v>
      </c>
      <c r="K6058" s="221"/>
      <c r="L6058" s="221"/>
      <c r="M6058" s="221">
        <f t="shared" si="431"/>
        <v>0</v>
      </c>
      <c r="N6058" s="722"/>
      <c r="O6058" s="115"/>
      <c r="P6058" s="98"/>
      <c r="Q6058" s="98"/>
      <c r="R6058" s="98"/>
      <c r="S6058" s="98"/>
      <c r="T6058" s="98"/>
      <c r="U6058" s="98"/>
      <c r="V6058" s="98"/>
      <c r="W6058" s="98"/>
      <c r="X6058" s="98"/>
      <c r="Y6058" s="98"/>
      <c r="Z6058" s="98"/>
      <c r="AA6058" s="98"/>
      <c r="AB6058" s="98"/>
      <c r="AC6058" s="98"/>
    </row>
    <row r="6059" spans="1:29" s="80" customFormat="1" ht="30" hidden="1" x14ac:dyDescent="0.25">
      <c r="A6059" s="217"/>
      <c r="B6059" s="217"/>
      <c r="C6059" s="218"/>
      <c r="D6059" s="217"/>
      <c r="E6059" s="219"/>
      <c r="F6059" s="233">
        <v>496</v>
      </c>
      <c r="G6059" s="493" t="s">
        <v>3744</v>
      </c>
      <c r="H6059" s="220"/>
      <c r="I6059" s="221"/>
      <c r="J6059" s="221">
        <f t="shared" si="430"/>
        <v>0</v>
      </c>
      <c r="K6059" s="221"/>
      <c r="L6059" s="221"/>
      <c r="M6059" s="221">
        <f t="shared" si="431"/>
        <v>0</v>
      </c>
      <c r="N6059" s="722"/>
      <c r="O6059" s="115"/>
      <c r="P6059" s="98"/>
      <c r="Q6059" s="98"/>
      <c r="R6059" s="98"/>
      <c r="S6059" s="98"/>
      <c r="T6059" s="98"/>
      <c r="U6059" s="98"/>
      <c r="V6059" s="98"/>
      <c r="W6059" s="98"/>
      <c r="X6059" s="98"/>
      <c r="Y6059" s="98"/>
      <c r="Z6059" s="98"/>
      <c r="AA6059" s="98"/>
      <c r="AB6059" s="98"/>
      <c r="AC6059" s="98"/>
    </row>
    <row r="6060" spans="1:29" s="80" customFormat="1" ht="30" hidden="1" x14ac:dyDescent="0.25">
      <c r="A6060" s="217"/>
      <c r="B6060" s="217"/>
      <c r="C6060" s="218"/>
      <c r="D6060" s="217"/>
      <c r="E6060" s="219"/>
      <c r="F6060" s="233">
        <v>499</v>
      </c>
      <c r="G6060" s="493" t="s">
        <v>3745</v>
      </c>
      <c r="H6060" s="220"/>
      <c r="I6060" s="221"/>
      <c r="J6060" s="221">
        <f t="shared" si="430"/>
        <v>0</v>
      </c>
      <c r="K6060" s="221"/>
      <c r="L6060" s="221"/>
      <c r="M6060" s="221">
        <f t="shared" si="431"/>
        <v>0</v>
      </c>
      <c r="N6060" s="722"/>
      <c r="O6060" s="115"/>
      <c r="P6060" s="98"/>
      <c r="Q6060" s="98"/>
      <c r="R6060" s="98"/>
      <c r="S6060" s="98"/>
      <c r="T6060" s="98"/>
      <c r="U6060" s="98"/>
      <c r="V6060" s="98"/>
      <c r="W6060" s="98"/>
      <c r="X6060" s="98"/>
      <c r="Y6060" s="98"/>
      <c r="Z6060" s="98"/>
      <c r="AA6060" s="98"/>
      <c r="AB6060" s="98"/>
      <c r="AC6060" s="98"/>
    </row>
    <row r="6061" spans="1:29" s="80" customFormat="1" hidden="1" x14ac:dyDescent="0.25">
      <c r="A6061" s="217"/>
      <c r="B6061" s="217"/>
      <c r="C6061" s="218"/>
      <c r="D6061" s="217"/>
      <c r="E6061" s="219"/>
      <c r="F6061" s="233">
        <v>511</v>
      </c>
      <c r="G6061" s="493" t="s">
        <v>3765</v>
      </c>
      <c r="H6061" s="220"/>
      <c r="I6061" s="221"/>
      <c r="J6061" s="221">
        <f t="shared" si="430"/>
        <v>0</v>
      </c>
      <c r="K6061" s="221"/>
      <c r="L6061" s="221"/>
      <c r="M6061" s="221">
        <f t="shared" si="431"/>
        <v>0</v>
      </c>
      <c r="N6061" s="722"/>
      <c r="O6061" s="115"/>
      <c r="P6061" s="98"/>
      <c r="Q6061" s="98"/>
      <c r="R6061" s="98"/>
      <c r="S6061" s="98"/>
      <c r="T6061" s="98"/>
      <c r="U6061" s="98"/>
      <c r="V6061" s="98"/>
      <c r="W6061" s="98"/>
      <c r="X6061" s="98"/>
      <c r="Y6061" s="98"/>
      <c r="Z6061" s="98"/>
      <c r="AA6061" s="98"/>
      <c r="AB6061" s="98"/>
      <c r="AC6061" s="98"/>
    </row>
    <row r="6062" spans="1:29" s="80" customFormat="1" hidden="1" x14ac:dyDescent="0.25">
      <c r="A6062" s="217"/>
      <c r="B6062" s="217"/>
      <c r="C6062" s="218"/>
      <c r="D6062" s="217"/>
      <c r="E6062" s="219"/>
      <c r="F6062" s="233">
        <v>512</v>
      </c>
      <c r="G6062" s="493" t="s">
        <v>3766</v>
      </c>
      <c r="H6062" s="220"/>
      <c r="I6062" s="221"/>
      <c r="J6062" s="221">
        <f t="shared" si="430"/>
        <v>0</v>
      </c>
      <c r="K6062" s="221"/>
      <c r="L6062" s="221"/>
      <c r="M6062" s="221">
        <f t="shared" si="431"/>
        <v>0</v>
      </c>
      <c r="N6062" s="722"/>
      <c r="O6062" s="115"/>
      <c r="P6062" s="98"/>
      <c r="Q6062" s="98"/>
      <c r="R6062" s="98"/>
      <c r="S6062" s="98"/>
      <c r="T6062" s="98"/>
      <c r="U6062" s="98"/>
      <c r="V6062" s="98"/>
      <c r="W6062" s="98"/>
      <c r="X6062" s="98"/>
      <c r="Y6062" s="98"/>
      <c r="Z6062" s="98"/>
      <c r="AA6062" s="98"/>
      <c r="AB6062" s="98"/>
      <c r="AC6062" s="98"/>
    </row>
    <row r="6063" spans="1:29" s="80" customFormat="1" hidden="1" x14ac:dyDescent="0.25">
      <c r="A6063" s="217"/>
      <c r="B6063" s="217"/>
      <c r="C6063" s="218"/>
      <c r="D6063" s="217"/>
      <c r="E6063" s="219"/>
      <c r="F6063" s="233">
        <v>513</v>
      </c>
      <c r="G6063" s="493" t="s">
        <v>3767</v>
      </c>
      <c r="H6063" s="220"/>
      <c r="I6063" s="221"/>
      <c r="J6063" s="221">
        <f t="shared" si="430"/>
        <v>0</v>
      </c>
      <c r="K6063" s="221"/>
      <c r="L6063" s="221"/>
      <c r="M6063" s="221">
        <f t="shared" si="431"/>
        <v>0</v>
      </c>
      <c r="N6063" s="722"/>
      <c r="O6063" s="115"/>
      <c r="P6063" s="98"/>
      <c r="Q6063" s="98"/>
      <c r="R6063" s="98"/>
      <c r="S6063" s="98"/>
      <c r="T6063" s="98"/>
      <c r="U6063" s="98"/>
      <c r="V6063" s="98"/>
      <c r="W6063" s="98"/>
      <c r="X6063" s="98"/>
      <c r="Y6063" s="98"/>
      <c r="Z6063" s="98"/>
      <c r="AA6063" s="98"/>
      <c r="AB6063" s="98"/>
      <c r="AC6063" s="98"/>
    </row>
    <row r="6064" spans="1:29" s="80" customFormat="1" hidden="1" x14ac:dyDescent="0.25">
      <c r="A6064" s="217"/>
      <c r="B6064" s="217"/>
      <c r="C6064" s="218"/>
      <c r="D6064" s="217"/>
      <c r="E6064" s="219"/>
      <c r="F6064" s="233">
        <v>514</v>
      </c>
      <c r="G6064" s="493" t="s">
        <v>3768</v>
      </c>
      <c r="H6064" s="220"/>
      <c r="I6064" s="221"/>
      <c r="J6064" s="221">
        <f t="shared" si="430"/>
        <v>0</v>
      </c>
      <c r="K6064" s="221"/>
      <c r="L6064" s="221"/>
      <c r="M6064" s="221">
        <f t="shared" si="431"/>
        <v>0</v>
      </c>
      <c r="N6064" s="722"/>
      <c r="O6064" s="115"/>
      <c r="P6064" s="98"/>
      <c r="Q6064" s="98"/>
      <c r="R6064" s="98"/>
      <c r="S6064" s="98"/>
      <c r="T6064" s="98"/>
      <c r="U6064" s="98"/>
      <c r="V6064" s="98"/>
      <c r="W6064" s="98"/>
      <c r="X6064" s="98"/>
      <c r="Y6064" s="98"/>
      <c r="Z6064" s="98"/>
      <c r="AA6064" s="98"/>
      <c r="AB6064" s="98"/>
      <c r="AC6064" s="98"/>
    </row>
    <row r="6065" spans="1:29" s="80" customFormat="1" hidden="1" x14ac:dyDescent="0.25">
      <c r="A6065" s="217"/>
      <c r="B6065" s="217"/>
      <c r="C6065" s="218"/>
      <c r="D6065" s="217"/>
      <c r="E6065" s="219"/>
      <c r="F6065" s="233">
        <v>515</v>
      </c>
      <c r="G6065" s="493" t="s">
        <v>3651</v>
      </c>
      <c r="H6065" s="220"/>
      <c r="I6065" s="221"/>
      <c r="J6065" s="221">
        <f t="shared" si="430"/>
        <v>0</v>
      </c>
      <c r="K6065" s="221"/>
      <c r="L6065" s="221"/>
      <c r="M6065" s="221">
        <f t="shared" si="431"/>
        <v>0</v>
      </c>
      <c r="N6065" s="722"/>
      <c r="O6065" s="115"/>
      <c r="P6065" s="98"/>
      <c r="Q6065" s="98"/>
      <c r="R6065" s="98"/>
      <c r="S6065" s="98"/>
      <c r="T6065" s="98"/>
      <c r="U6065" s="98"/>
      <c r="V6065" s="98"/>
      <c r="W6065" s="98"/>
      <c r="X6065" s="98"/>
      <c r="Y6065" s="98"/>
      <c r="Z6065" s="98"/>
      <c r="AA6065" s="98"/>
      <c r="AB6065" s="98"/>
      <c r="AC6065" s="98"/>
    </row>
    <row r="6066" spans="1:29" s="80" customFormat="1" hidden="1" x14ac:dyDescent="0.25">
      <c r="A6066" s="217"/>
      <c r="B6066" s="217"/>
      <c r="C6066" s="218"/>
      <c r="D6066" s="217"/>
      <c r="E6066" s="219"/>
      <c r="F6066" s="233">
        <v>521</v>
      </c>
      <c r="G6066" s="493" t="s">
        <v>3769</v>
      </c>
      <c r="H6066" s="220"/>
      <c r="I6066" s="221"/>
      <c r="J6066" s="221">
        <f t="shared" si="430"/>
        <v>0</v>
      </c>
      <c r="K6066" s="221"/>
      <c r="L6066" s="221"/>
      <c r="M6066" s="221">
        <f t="shared" si="431"/>
        <v>0</v>
      </c>
      <c r="N6066" s="722"/>
      <c r="O6066" s="115"/>
      <c r="P6066" s="98"/>
      <c r="Q6066" s="98"/>
      <c r="R6066" s="98"/>
      <c r="S6066" s="98"/>
      <c r="T6066" s="98"/>
      <c r="U6066" s="98"/>
      <c r="V6066" s="98"/>
      <c r="W6066" s="98"/>
      <c r="X6066" s="98"/>
      <c r="Y6066" s="98"/>
      <c r="Z6066" s="98"/>
      <c r="AA6066" s="98"/>
      <c r="AB6066" s="98"/>
      <c r="AC6066" s="98"/>
    </row>
    <row r="6067" spans="1:29" s="80" customFormat="1" hidden="1" x14ac:dyDescent="0.25">
      <c r="A6067" s="217"/>
      <c r="B6067" s="217"/>
      <c r="C6067" s="218"/>
      <c r="D6067" s="217"/>
      <c r="E6067" s="219"/>
      <c r="F6067" s="233">
        <v>522</v>
      </c>
      <c r="G6067" s="493" t="s">
        <v>3770</v>
      </c>
      <c r="H6067" s="220"/>
      <c r="I6067" s="221"/>
      <c r="J6067" s="221">
        <f t="shared" si="430"/>
        <v>0</v>
      </c>
      <c r="K6067" s="221"/>
      <c r="L6067" s="221"/>
      <c r="M6067" s="221">
        <f t="shared" si="431"/>
        <v>0</v>
      </c>
      <c r="N6067" s="722"/>
      <c r="O6067" s="115"/>
      <c r="P6067" s="98"/>
      <c r="Q6067" s="98"/>
      <c r="R6067" s="98"/>
      <c r="S6067" s="98"/>
      <c r="T6067" s="98"/>
      <c r="U6067" s="98"/>
      <c r="V6067" s="98"/>
      <c r="W6067" s="98"/>
      <c r="X6067" s="98"/>
      <c r="Y6067" s="98"/>
      <c r="Z6067" s="98"/>
      <c r="AA6067" s="98"/>
      <c r="AB6067" s="98"/>
      <c r="AC6067" s="98"/>
    </row>
    <row r="6068" spans="1:29" s="80" customFormat="1" hidden="1" x14ac:dyDescent="0.25">
      <c r="A6068" s="217"/>
      <c r="B6068" s="217"/>
      <c r="C6068" s="218"/>
      <c r="D6068" s="217"/>
      <c r="E6068" s="219"/>
      <c r="F6068" s="233">
        <v>523</v>
      </c>
      <c r="G6068" s="493" t="s">
        <v>3652</v>
      </c>
      <c r="H6068" s="220"/>
      <c r="I6068" s="221"/>
      <c r="J6068" s="221">
        <f t="shared" si="430"/>
        <v>0</v>
      </c>
      <c r="K6068" s="221"/>
      <c r="L6068" s="221"/>
      <c r="M6068" s="221">
        <f t="shared" si="431"/>
        <v>0</v>
      </c>
      <c r="N6068" s="722"/>
      <c r="O6068" s="115"/>
      <c r="P6068" s="98"/>
      <c r="Q6068" s="98"/>
      <c r="R6068" s="98"/>
      <c r="S6068" s="98"/>
      <c r="T6068" s="98"/>
      <c r="U6068" s="98"/>
      <c r="V6068" s="98"/>
      <c r="W6068" s="98"/>
      <c r="X6068" s="98"/>
      <c r="Y6068" s="98"/>
      <c r="Z6068" s="98"/>
      <c r="AA6068" s="98"/>
      <c r="AB6068" s="98"/>
      <c r="AC6068" s="98"/>
    </row>
    <row r="6069" spans="1:29" s="80" customFormat="1" hidden="1" x14ac:dyDescent="0.25">
      <c r="A6069" s="217"/>
      <c r="B6069" s="217"/>
      <c r="C6069" s="218"/>
      <c r="D6069" s="217"/>
      <c r="E6069" s="219"/>
      <c r="F6069" s="233">
        <v>531</v>
      </c>
      <c r="G6069" s="494" t="s">
        <v>3746</v>
      </c>
      <c r="H6069" s="220"/>
      <c r="I6069" s="221"/>
      <c r="J6069" s="221">
        <f t="shared" si="430"/>
        <v>0</v>
      </c>
      <c r="K6069" s="221"/>
      <c r="L6069" s="221"/>
      <c r="M6069" s="221">
        <f t="shared" si="431"/>
        <v>0</v>
      </c>
      <c r="N6069" s="722"/>
      <c r="O6069" s="115"/>
      <c r="P6069" s="98"/>
      <c r="Q6069" s="98"/>
      <c r="R6069" s="98"/>
      <c r="S6069" s="98"/>
      <c r="T6069" s="98"/>
      <c r="U6069" s="98"/>
      <c r="V6069" s="98"/>
      <c r="W6069" s="98"/>
      <c r="X6069" s="98"/>
      <c r="Y6069" s="98"/>
      <c r="Z6069" s="98"/>
      <c r="AA6069" s="98"/>
      <c r="AB6069" s="98"/>
      <c r="AC6069" s="98"/>
    </row>
    <row r="6070" spans="1:29" s="80" customFormat="1" hidden="1" x14ac:dyDescent="0.25">
      <c r="A6070" s="217"/>
      <c r="B6070" s="217"/>
      <c r="C6070" s="218"/>
      <c r="D6070" s="217"/>
      <c r="E6070" s="219"/>
      <c r="F6070" s="233">
        <v>541</v>
      </c>
      <c r="G6070" s="493" t="s">
        <v>3771</v>
      </c>
      <c r="H6070" s="220"/>
      <c r="I6070" s="221"/>
      <c r="J6070" s="221">
        <f t="shared" si="430"/>
        <v>0</v>
      </c>
      <c r="K6070" s="221"/>
      <c r="L6070" s="221"/>
      <c r="M6070" s="221">
        <f t="shared" si="431"/>
        <v>0</v>
      </c>
      <c r="N6070" s="722"/>
      <c r="O6070" s="115"/>
      <c r="P6070" s="98"/>
      <c r="Q6070" s="98"/>
      <c r="R6070" s="98"/>
      <c r="S6070" s="98"/>
      <c r="T6070" s="98"/>
      <c r="U6070" s="98"/>
      <c r="V6070" s="98"/>
      <c r="W6070" s="98"/>
      <c r="X6070" s="98"/>
      <c r="Y6070" s="98"/>
      <c r="Z6070" s="98"/>
      <c r="AA6070" s="98"/>
      <c r="AB6070" s="98"/>
      <c r="AC6070" s="98"/>
    </row>
    <row r="6071" spans="1:29" s="80" customFormat="1" hidden="1" x14ac:dyDescent="0.25">
      <c r="A6071" s="217"/>
      <c r="B6071" s="217"/>
      <c r="C6071" s="218"/>
      <c r="D6071" s="217"/>
      <c r="E6071" s="219"/>
      <c r="F6071" s="233">
        <v>542</v>
      </c>
      <c r="G6071" s="493" t="s">
        <v>3772</v>
      </c>
      <c r="H6071" s="220"/>
      <c r="I6071" s="221"/>
      <c r="J6071" s="221">
        <f t="shared" si="430"/>
        <v>0</v>
      </c>
      <c r="K6071" s="221"/>
      <c r="L6071" s="221"/>
      <c r="M6071" s="221">
        <f t="shared" si="431"/>
        <v>0</v>
      </c>
      <c r="N6071" s="722"/>
      <c r="O6071" s="115"/>
      <c r="P6071" s="98"/>
      <c r="Q6071" s="98"/>
      <c r="R6071" s="98"/>
      <c r="S6071" s="98"/>
      <c r="T6071" s="98"/>
      <c r="U6071" s="98"/>
      <c r="V6071" s="98"/>
      <c r="W6071" s="98"/>
      <c r="X6071" s="98"/>
      <c r="Y6071" s="98"/>
      <c r="Z6071" s="98"/>
      <c r="AA6071" s="98"/>
      <c r="AB6071" s="98"/>
      <c r="AC6071" s="98"/>
    </row>
    <row r="6072" spans="1:29" s="80" customFormat="1" hidden="1" x14ac:dyDescent="0.25">
      <c r="A6072" s="217"/>
      <c r="B6072" s="217"/>
      <c r="C6072" s="218"/>
      <c r="D6072" s="217"/>
      <c r="E6072" s="219"/>
      <c r="F6072" s="233">
        <v>543</v>
      </c>
      <c r="G6072" s="493" t="s">
        <v>3653</v>
      </c>
      <c r="H6072" s="220"/>
      <c r="I6072" s="221"/>
      <c r="J6072" s="221">
        <f t="shared" si="430"/>
        <v>0</v>
      </c>
      <c r="K6072" s="221"/>
      <c r="L6072" s="221"/>
      <c r="M6072" s="221">
        <f t="shared" si="431"/>
        <v>0</v>
      </c>
      <c r="N6072" s="722"/>
      <c r="O6072" s="115"/>
      <c r="P6072" s="98"/>
      <c r="Q6072" s="98"/>
      <c r="R6072" s="98"/>
      <c r="S6072" s="98"/>
      <c r="T6072" s="98"/>
      <c r="U6072" s="98"/>
      <c r="V6072" s="98"/>
      <c r="W6072" s="98"/>
      <c r="X6072" s="98"/>
      <c r="Y6072" s="98"/>
      <c r="Z6072" s="98"/>
      <c r="AA6072" s="98"/>
      <c r="AB6072" s="98"/>
      <c r="AC6072" s="98"/>
    </row>
    <row r="6073" spans="1:29" s="80" customFormat="1" ht="45" hidden="1" x14ac:dyDescent="0.25">
      <c r="A6073" s="217"/>
      <c r="B6073" s="217"/>
      <c r="C6073" s="218"/>
      <c r="D6073" s="217"/>
      <c r="E6073" s="219"/>
      <c r="F6073" s="233">
        <v>551</v>
      </c>
      <c r="G6073" s="493" t="s">
        <v>3747</v>
      </c>
      <c r="H6073" s="220"/>
      <c r="I6073" s="221"/>
      <c r="J6073" s="221">
        <f t="shared" si="430"/>
        <v>0</v>
      </c>
      <c r="K6073" s="221"/>
      <c r="L6073" s="221"/>
      <c r="M6073" s="221">
        <f t="shared" si="431"/>
        <v>0</v>
      </c>
      <c r="N6073" s="722"/>
      <c r="O6073" s="115"/>
      <c r="P6073" s="98"/>
      <c r="Q6073" s="98"/>
      <c r="R6073" s="98"/>
      <c r="S6073" s="98"/>
      <c r="T6073" s="98"/>
      <c r="U6073" s="98"/>
      <c r="V6073" s="98"/>
      <c r="W6073" s="98"/>
      <c r="X6073" s="98"/>
      <c r="Y6073" s="98"/>
      <c r="Z6073" s="98"/>
      <c r="AA6073" s="98"/>
      <c r="AB6073" s="98"/>
      <c r="AC6073" s="98"/>
    </row>
    <row r="6074" spans="1:29" s="80" customFormat="1" hidden="1" x14ac:dyDescent="0.25">
      <c r="A6074" s="217"/>
      <c r="B6074" s="217"/>
      <c r="C6074" s="218"/>
      <c r="D6074" s="217"/>
      <c r="E6074" s="219"/>
      <c r="F6074" s="233">
        <v>611</v>
      </c>
      <c r="G6074" s="494" t="s">
        <v>3654</v>
      </c>
      <c r="H6074" s="220"/>
      <c r="I6074" s="221"/>
      <c r="J6074" s="221">
        <f t="shared" si="430"/>
        <v>0</v>
      </c>
      <c r="K6074" s="221"/>
      <c r="L6074" s="221"/>
      <c r="M6074" s="221">
        <f t="shared" si="431"/>
        <v>0</v>
      </c>
      <c r="N6074" s="722"/>
      <c r="O6074" s="115"/>
      <c r="P6074" s="98"/>
      <c r="Q6074" s="98"/>
      <c r="R6074" s="98"/>
      <c r="S6074" s="98"/>
      <c r="T6074" s="98"/>
      <c r="U6074" s="98"/>
      <c r="V6074" s="98"/>
      <c r="W6074" s="98"/>
      <c r="X6074" s="98"/>
      <c r="Y6074" s="98"/>
      <c r="Z6074" s="98"/>
      <c r="AA6074" s="98"/>
      <c r="AB6074" s="98"/>
      <c r="AC6074" s="98"/>
    </row>
    <row r="6075" spans="1:29" s="80" customFormat="1" hidden="1" x14ac:dyDescent="0.25">
      <c r="A6075" s="217"/>
      <c r="B6075" s="217"/>
      <c r="C6075" s="218"/>
      <c r="D6075" s="217"/>
      <c r="E6075" s="219"/>
      <c r="F6075" s="233">
        <v>620</v>
      </c>
      <c r="G6075" s="494" t="s">
        <v>73</v>
      </c>
      <c r="H6075" s="220"/>
      <c r="I6075" s="221"/>
      <c r="J6075" s="221">
        <f t="shared" si="430"/>
        <v>0</v>
      </c>
      <c r="K6075" s="221"/>
      <c r="L6075" s="221"/>
      <c r="M6075" s="221">
        <f t="shared" si="431"/>
        <v>0</v>
      </c>
      <c r="N6075" s="722"/>
      <c r="O6075" s="115"/>
      <c r="P6075" s="98"/>
      <c r="Q6075" s="98"/>
      <c r="R6075" s="98"/>
      <c r="S6075" s="98"/>
      <c r="T6075" s="98"/>
      <c r="U6075" s="98"/>
      <c r="V6075" s="98"/>
      <c r="W6075" s="98"/>
      <c r="X6075" s="98"/>
      <c r="Y6075" s="98"/>
      <c r="Z6075" s="98"/>
      <c r="AA6075" s="98"/>
      <c r="AB6075" s="98"/>
      <c r="AC6075" s="98"/>
    </row>
    <row r="6076" spans="1:29" s="80" customFormat="1" hidden="1" x14ac:dyDescent="0.25">
      <c r="A6076" s="217"/>
      <c r="B6076" s="217"/>
      <c r="C6076" s="218"/>
      <c r="D6076" s="217"/>
      <c r="E6076" s="234"/>
      <c r="F6076" s="233"/>
      <c r="G6076" s="496" t="s">
        <v>3971</v>
      </c>
      <c r="H6076" s="235"/>
      <c r="I6076" s="236"/>
      <c r="J6076" s="237"/>
      <c r="K6076" s="237"/>
      <c r="L6076" s="237"/>
      <c r="M6076" s="237"/>
      <c r="N6076" s="723"/>
      <c r="O6076" s="115"/>
      <c r="P6076" s="98"/>
      <c r="Q6076" s="98"/>
      <c r="R6076" s="98"/>
      <c r="S6076" s="98"/>
      <c r="T6076" s="98"/>
      <c r="U6076" s="98"/>
      <c r="V6076" s="98"/>
      <c r="W6076" s="98"/>
      <c r="X6076" s="98"/>
      <c r="Y6076" s="98"/>
      <c r="Z6076" s="98"/>
      <c r="AA6076" s="98"/>
      <c r="AB6076" s="98"/>
      <c r="AC6076" s="98"/>
    </row>
    <row r="6077" spans="1:29" s="80" customFormat="1" ht="15" hidden="1" customHeight="1" x14ac:dyDescent="0.25">
      <c r="A6077" s="217"/>
      <c r="B6077" s="217"/>
      <c r="C6077" s="218"/>
      <c r="D6077" s="217"/>
      <c r="E6077" s="219"/>
      <c r="F6077" s="238" t="s">
        <v>219</v>
      </c>
      <c r="G6077" s="497" t="s">
        <v>220</v>
      </c>
      <c r="H6077" s="220">
        <f>SUM(H6046:H6047)</f>
        <v>0</v>
      </c>
      <c r="I6077" s="221"/>
      <c r="J6077" s="221">
        <f t="shared" ref="J6077:J6092" si="432">SUM(H6077:I6077)</f>
        <v>0</v>
      </c>
      <c r="K6077" s="221">
        <f>SUM(K6046:K6047)</f>
        <v>0</v>
      </c>
      <c r="L6077" s="221"/>
      <c r="M6077" s="221">
        <f t="shared" ref="M6077:M6092" si="433">SUM(K6077:L6077)</f>
        <v>0</v>
      </c>
      <c r="N6077" s="722"/>
      <c r="O6077" s="115"/>
      <c r="P6077" s="98"/>
      <c r="Q6077" s="98"/>
      <c r="R6077" s="98"/>
      <c r="S6077" s="98"/>
      <c r="T6077" s="98"/>
      <c r="U6077" s="98"/>
      <c r="V6077" s="98"/>
      <c r="W6077" s="98"/>
      <c r="X6077" s="98"/>
      <c r="Y6077" s="98"/>
      <c r="Z6077" s="98"/>
      <c r="AA6077" s="98"/>
      <c r="AB6077" s="98"/>
      <c r="AC6077" s="98"/>
    </row>
    <row r="6078" spans="1:29" s="80" customFormat="1" hidden="1" x14ac:dyDescent="0.25">
      <c r="A6078" s="217"/>
      <c r="B6078" s="217"/>
      <c r="C6078" s="218"/>
      <c r="D6078" s="217"/>
      <c r="E6078" s="219"/>
      <c r="F6078" s="238" t="s">
        <v>221</v>
      </c>
      <c r="G6078" s="497" t="s">
        <v>222</v>
      </c>
      <c r="H6078" s="220"/>
      <c r="I6078" s="221"/>
      <c r="J6078" s="221">
        <f t="shared" si="432"/>
        <v>0</v>
      </c>
      <c r="K6078" s="221"/>
      <c r="L6078" s="221"/>
      <c r="M6078" s="221">
        <f t="shared" si="433"/>
        <v>0</v>
      </c>
      <c r="N6078" s="722"/>
      <c r="O6078" s="115"/>
      <c r="P6078" s="98"/>
      <c r="Q6078" s="98"/>
      <c r="R6078" s="98"/>
      <c r="S6078" s="98"/>
      <c r="T6078" s="98"/>
      <c r="U6078" s="98"/>
      <c r="V6078" s="98"/>
      <c r="W6078" s="98"/>
      <c r="X6078" s="98"/>
      <c r="Y6078" s="98"/>
      <c r="Z6078" s="98"/>
      <c r="AA6078" s="98"/>
      <c r="AB6078" s="98"/>
      <c r="AC6078" s="98"/>
    </row>
    <row r="6079" spans="1:29" s="80" customFormat="1" hidden="1" x14ac:dyDescent="0.25">
      <c r="A6079" s="217"/>
      <c r="B6079" s="217"/>
      <c r="C6079" s="218"/>
      <c r="D6079" s="217"/>
      <c r="E6079" s="219"/>
      <c r="F6079" s="238" t="s">
        <v>223</v>
      </c>
      <c r="G6079" s="497" t="s">
        <v>224</v>
      </c>
      <c r="H6079" s="220"/>
      <c r="I6079" s="221"/>
      <c r="J6079" s="221">
        <f t="shared" si="432"/>
        <v>0</v>
      </c>
      <c r="K6079" s="221"/>
      <c r="L6079" s="221"/>
      <c r="M6079" s="221">
        <f t="shared" si="433"/>
        <v>0</v>
      </c>
      <c r="N6079" s="722"/>
      <c r="O6079" s="115"/>
      <c r="P6079" s="98"/>
      <c r="Q6079" s="98"/>
      <c r="R6079" s="98"/>
      <c r="S6079" s="98"/>
      <c r="T6079" s="98"/>
      <c r="U6079" s="98"/>
      <c r="V6079" s="98"/>
      <c r="W6079" s="98"/>
      <c r="X6079" s="98"/>
      <c r="Y6079" s="98"/>
      <c r="Z6079" s="98"/>
      <c r="AA6079" s="98"/>
      <c r="AB6079" s="98"/>
      <c r="AC6079" s="98"/>
    </row>
    <row r="6080" spans="1:29" s="80" customFormat="1" hidden="1" x14ac:dyDescent="0.25">
      <c r="A6080" s="217"/>
      <c r="B6080" s="217"/>
      <c r="C6080" s="218"/>
      <c r="D6080" s="217"/>
      <c r="E6080" s="219"/>
      <c r="F6080" s="238" t="s">
        <v>225</v>
      </c>
      <c r="G6080" s="497" t="s">
        <v>226</v>
      </c>
      <c r="H6080" s="220"/>
      <c r="I6080" s="221"/>
      <c r="J6080" s="221">
        <f t="shared" si="432"/>
        <v>0</v>
      </c>
      <c r="K6080" s="221"/>
      <c r="L6080" s="221"/>
      <c r="M6080" s="221">
        <f t="shared" si="433"/>
        <v>0</v>
      </c>
      <c r="N6080" s="722"/>
      <c r="O6080" s="115"/>
      <c r="P6080" s="98"/>
      <c r="Q6080" s="98"/>
      <c r="R6080" s="98"/>
      <c r="S6080" s="98"/>
      <c r="T6080" s="98"/>
      <c r="U6080" s="98"/>
      <c r="V6080" s="98"/>
      <c r="W6080" s="98"/>
      <c r="X6080" s="98"/>
      <c r="Y6080" s="98"/>
      <c r="Z6080" s="98"/>
      <c r="AA6080" s="98"/>
      <c r="AB6080" s="98"/>
      <c r="AC6080" s="98"/>
    </row>
    <row r="6081" spans="1:29" s="80" customFormat="1" hidden="1" x14ac:dyDescent="0.25">
      <c r="A6081" s="217"/>
      <c r="B6081" s="217"/>
      <c r="C6081" s="218"/>
      <c r="D6081" s="217"/>
      <c r="E6081" s="219"/>
      <c r="F6081" s="238" t="s">
        <v>227</v>
      </c>
      <c r="G6081" s="497" t="s">
        <v>228</v>
      </c>
      <c r="H6081" s="220"/>
      <c r="I6081" s="221"/>
      <c r="J6081" s="221">
        <f t="shared" si="432"/>
        <v>0</v>
      </c>
      <c r="K6081" s="221"/>
      <c r="L6081" s="221"/>
      <c r="M6081" s="221">
        <f t="shared" si="433"/>
        <v>0</v>
      </c>
      <c r="N6081" s="722"/>
      <c r="O6081" s="115"/>
      <c r="P6081" s="98"/>
      <c r="Q6081" s="98"/>
      <c r="R6081" s="98"/>
      <c r="S6081" s="98"/>
      <c r="T6081" s="98"/>
      <c r="U6081" s="98"/>
      <c r="V6081" s="98"/>
      <c r="W6081" s="98"/>
      <c r="X6081" s="98"/>
      <c r="Y6081" s="98"/>
      <c r="Z6081" s="98"/>
      <c r="AA6081" s="98"/>
      <c r="AB6081" s="98"/>
      <c r="AC6081" s="98"/>
    </row>
    <row r="6082" spans="1:29" s="80" customFormat="1" hidden="1" x14ac:dyDescent="0.25">
      <c r="A6082" s="217"/>
      <c r="B6082" s="217"/>
      <c r="C6082" s="218"/>
      <c r="D6082" s="217"/>
      <c r="E6082" s="219"/>
      <c r="F6082" s="238" t="s">
        <v>229</v>
      </c>
      <c r="G6082" s="497" t="s">
        <v>230</v>
      </c>
      <c r="H6082" s="220"/>
      <c r="I6082" s="221"/>
      <c r="J6082" s="221">
        <f t="shared" si="432"/>
        <v>0</v>
      </c>
      <c r="K6082" s="221"/>
      <c r="L6082" s="221"/>
      <c r="M6082" s="221">
        <f t="shared" si="433"/>
        <v>0</v>
      </c>
      <c r="N6082" s="722"/>
      <c r="O6082" s="115"/>
      <c r="P6082" s="98"/>
      <c r="Q6082" s="98"/>
      <c r="R6082" s="98"/>
      <c r="S6082" s="98"/>
      <c r="T6082" s="98"/>
      <c r="U6082" s="98"/>
      <c r="V6082" s="98"/>
      <c r="W6082" s="98"/>
      <c r="X6082" s="98"/>
      <c r="Y6082" s="98"/>
      <c r="Z6082" s="98"/>
      <c r="AA6082" s="98"/>
      <c r="AB6082" s="98"/>
      <c r="AC6082" s="98"/>
    </row>
    <row r="6083" spans="1:29" s="80" customFormat="1" hidden="1" x14ac:dyDescent="0.25">
      <c r="A6083" s="217"/>
      <c r="B6083" s="217"/>
      <c r="C6083" s="218"/>
      <c r="D6083" s="217"/>
      <c r="E6083" s="219"/>
      <c r="F6083" s="238" t="s">
        <v>231</v>
      </c>
      <c r="G6083" s="497" t="s">
        <v>4115</v>
      </c>
      <c r="H6083" s="220"/>
      <c r="I6083" s="221"/>
      <c r="J6083" s="221">
        <f t="shared" si="432"/>
        <v>0</v>
      </c>
      <c r="K6083" s="221"/>
      <c r="L6083" s="221"/>
      <c r="M6083" s="221">
        <f t="shared" si="433"/>
        <v>0</v>
      </c>
      <c r="N6083" s="722"/>
      <c r="O6083" s="115"/>
      <c r="P6083" s="98"/>
      <c r="Q6083" s="98"/>
      <c r="R6083" s="98"/>
      <c r="S6083" s="98"/>
      <c r="T6083" s="98"/>
      <c r="U6083" s="98"/>
      <c r="V6083" s="98"/>
      <c r="W6083" s="98"/>
      <c r="X6083" s="98"/>
      <c r="Y6083" s="98"/>
      <c r="Z6083" s="98"/>
      <c r="AA6083" s="98"/>
      <c r="AB6083" s="98"/>
      <c r="AC6083" s="98"/>
    </row>
    <row r="6084" spans="1:29" s="80" customFormat="1" hidden="1" x14ac:dyDescent="0.25">
      <c r="A6084" s="217"/>
      <c r="B6084" s="217"/>
      <c r="C6084" s="218"/>
      <c r="D6084" s="217"/>
      <c r="E6084" s="219"/>
      <c r="F6084" s="238" t="s">
        <v>232</v>
      </c>
      <c r="G6084" s="497" t="s">
        <v>4114</v>
      </c>
      <c r="H6084" s="220"/>
      <c r="I6084" s="221"/>
      <c r="J6084" s="221">
        <f t="shared" si="432"/>
        <v>0</v>
      </c>
      <c r="K6084" s="221"/>
      <c r="L6084" s="221"/>
      <c r="M6084" s="221">
        <f t="shared" si="433"/>
        <v>0</v>
      </c>
      <c r="N6084" s="722"/>
      <c r="O6084" s="115"/>
      <c r="P6084" s="98"/>
      <c r="Q6084" s="98"/>
      <c r="R6084" s="98"/>
      <c r="S6084" s="98"/>
      <c r="T6084" s="98"/>
      <c r="U6084" s="98"/>
      <c r="V6084" s="98"/>
      <c r="W6084" s="98"/>
      <c r="X6084" s="98"/>
      <c r="Y6084" s="98"/>
      <c r="Z6084" s="98"/>
      <c r="AA6084" s="98"/>
      <c r="AB6084" s="98"/>
      <c r="AC6084" s="98"/>
    </row>
    <row r="6085" spans="1:29" s="80" customFormat="1" hidden="1" x14ac:dyDescent="0.25">
      <c r="A6085" s="217"/>
      <c r="B6085" s="217"/>
      <c r="C6085" s="218"/>
      <c r="D6085" s="217"/>
      <c r="E6085" s="219"/>
      <c r="F6085" s="238" t="s">
        <v>233</v>
      </c>
      <c r="G6085" s="497" t="s">
        <v>42</v>
      </c>
      <c r="H6085" s="220"/>
      <c r="I6085" s="221"/>
      <c r="J6085" s="221">
        <f t="shared" si="432"/>
        <v>0</v>
      </c>
      <c r="K6085" s="221"/>
      <c r="L6085" s="221"/>
      <c r="M6085" s="221">
        <f t="shared" si="433"/>
        <v>0</v>
      </c>
      <c r="N6085" s="722"/>
      <c r="O6085" s="115"/>
      <c r="P6085" s="98"/>
      <c r="Q6085" s="98"/>
      <c r="R6085" s="98"/>
      <c r="S6085" s="98"/>
      <c r="T6085" s="98"/>
      <c r="U6085" s="98"/>
      <c r="V6085" s="98"/>
      <c r="W6085" s="98"/>
      <c r="X6085" s="98"/>
      <c r="Y6085" s="98"/>
      <c r="Z6085" s="98"/>
      <c r="AA6085" s="98"/>
      <c r="AB6085" s="98"/>
      <c r="AC6085" s="98"/>
    </row>
    <row r="6086" spans="1:29" s="80" customFormat="1" hidden="1" x14ac:dyDescent="0.25">
      <c r="A6086" s="217"/>
      <c r="B6086" s="217"/>
      <c r="C6086" s="218"/>
      <c r="D6086" s="217"/>
      <c r="E6086" s="219"/>
      <c r="F6086" s="238" t="s">
        <v>234</v>
      </c>
      <c r="G6086" s="497" t="s">
        <v>235</v>
      </c>
      <c r="H6086" s="220"/>
      <c r="I6086" s="221"/>
      <c r="J6086" s="221">
        <f t="shared" si="432"/>
        <v>0</v>
      </c>
      <c r="K6086" s="221"/>
      <c r="L6086" s="221"/>
      <c r="M6086" s="221">
        <f t="shared" si="433"/>
        <v>0</v>
      </c>
      <c r="N6086" s="722"/>
      <c r="O6086" s="115"/>
      <c r="P6086" s="98"/>
      <c r="Q6086" s="98"/>
      <c r="R6086" s="98"/>
      <c r="S6086" s="98"/>
      <c r="T6086" s="98"/>
      <c r="U6086" s="98"/>
      <c r="V6086" s="98"/>
      <c r="W6086" s="98"/>
      <c r="X6086" s="98"/>
      <c r="Y6086" s="98"/>
      <c r="Z6086" s="98"/>
      <c r="AA6086" s="98"/>
      <c r="AB6086" s="98"/>
      <c r="AC6086" s="98"/>
    </row>
    <row r="6087" spans="1:29" s="80" customFormat="1" hidden="1" x14ac:dyDescent="0.25">
      <c r="A6087" s="217"/>
      <c r="B6087" s="217"/>
      <c r="C6087" s="218"/>
      <c r="D6087" s="217"/>
      <c r="E6087" s="219"/>
      <c r="F6087" s="238" t="s">
        <v>236</v>
      </c>
      <c r="G6087" s="497" t="s">
        <v>237</v>
      </c>
      <c r="H6087" s="220"/>
      <c r="I6087" s="221"/>
      <c r="J6087" s="221">
        <f t="shared" si="432"/>
        <v>0</v>
      </c>
      <c r="K6087" s="221"/>
      <c r="L6087" s="221"/>
      <c r="M6087" s="221">
        <f t="shared" si="433"/>
        <v>0</v>
      </c>
      <c r="N6087" s="722"/>
      <c r="O6087" s="115"/>
      <c r="P6087" s="98"/>
      <c r="Q6087" s="98"/>
      <c r="R6087" s="98"/>
      <c r="S6087" s="98"/>
      <c r="T6087" s="98"/>
      <c r="U6087" s="98"/>
      <c r="V6087" s="98"/>
      <c r="W6087" s="98"/>
      <c r="X6087" s="98"/>
      <c r="Y6087" s="98"/>
      <c r="Z6087" s="98"/>
      <c r="AA6087" s="98"/>
      <c r="AB6087" s="98"/>
      <c r="AC6087" s="98"/>
    </row>
    <row r="6088" spans="1:29" s="80" customFormat="1" ht="30" hidden="1" x14ac:dyDescent="0.25">
      <c r="A6088" s="217"/>
      <c r="B6088" s="217"/>
      <c r="C6088" s="218"/>
      <c r="D6088" s="217"/>
      <c r="E6088" s="219"/>
      <c r="F6088" s="238" t="s">
        <v>238</v>
      </c>
      <c r="G6088" s="497" t="s">
        <v>239</v>
      </c>
      <c r="H6088" s="220"/>
      <c r="I6088" s="221"/>
      <c r="J6088" s="221">
        <f t="shared" si="432"/>
        <v>0</v>
      </c>
      <c r="K6088" s="221"/>
      <c r="L6088" s="221"/>
      <c r="M6088" s="221">
        <f t="shared" si="433"/>
        <v>0</v>
      </c>
      <c r="N6088" s="722"/>
      <c r="O6088" s="115"/>
      <c r="P6088" s="98"/>
      <c r="Q6088" s="98"/>
      <c r="R6088" s="98"/>
      <c r="S6088" s="98"/>
      <c r="T6088" s="98"/>
      <c r="U6088" s="98"/>
      <c r="V6088" s="98"/>
      <c r="W6088" s="98"/>
      <c r="X6088" s="98"/>
      <c r="Y6088" s="98"/>
      <c r="Z6088" s="98"/>
      <c r="AA6088" s="98"/>
      <c r="AB6088" s="98"/>
      <c r="AC6088" s="98"/>
    </row>
    <row r="6089" spans="1:29" s="80" customFormat="1" hidden="1" x14ac:dyDescent="0.25">
      <c r="A6089" s="217"/>
      <c r="B6089" s="217"/>
      <c r="C6089" s="218"/>
      <c r="D6089" s="217"/>
      <c r="E6089" s="219"/>
      <c r="F6089" s="238" t="s">
        <v>240</v>
      </c>
      <c r="G6089" s="497" t="s">
        <v>241</v>
      </c>
      <c r="H6089" s="220"/>
      <c r="I6089" s="221"/>
      <c r="J6089" s="221">
        <f t="shared" si="432"/>
        <v>0</v>
      </c>
      <c r="K6089" s="221"/>
      <c r="L6089" s="221"/>
      <c r="M6089" s="221">
        <f t="shared" si="433"/>
        <v>0</v>
      </c>
      <c r="N6089" s="722"/>
      <c r="O6089" s="115"/>
      <c r="P6089" s="98"/>
      <c r="Q6089" s="98"/>
      <c r="R6089" s="98"/>
      <c r="S6089" s="98"/>
      <c r="T6089" s="98"/>
      <c r="U6089" s="98"/>
      <c r="V6089" s="98"/>
      <c r="W6089" s="98"/>
      <c r="X6089" s="98"/>
      <c r="Y6089" s="98"/>
      <c r="Z6089" s="98"/>
      <c r="AA6089" s="98"/>
      <c r="AB6089" s="98"/>
      <c r="AC6089" s="98"/>
    </row>
    <row r="6090" spans="1:29" s="80" customFormat="1" ht="30" hidden="1" x14ac:dyDescent="0.25">
      <c r="A6090" s="217"/>
      <c r="B6090" s="217"/>
      <c r="C6090" s="218"/>
      <c r="D6090" s="217"/>
      <c r="E6090" s="219"/>
      <c r="F6090" s="238" t="s">
        <v>242</v>
      </c>
      <c r="G6090" s="497" t="s">
        <v>243</v>
      </c>
      <c r="H6090" s="220"/>
      <c r="I6090" s="221"/>
      <c r="J6090" s="221">
        <f t="shared" si="432"/>
        <v>0</v>
      </c>
      <c r="K6090" s="221"/>
      <c r="L6090" s="221"/>
      <c r="M6090" s="221">
        <f t="shared" si="433"/>
        <v>0</v>
      </c>
      <c r="N6090" s="722"/>
      <c r="O6090" s="115"/>
      <c r="P6090" s="98"/>
      <c r="Q6090" s="98"/>
      <c r="R6090" s="98"/>
      <c r="S6090" s="98"/>
      <c r="T6090" s="98"/>
      <c r="U6090" s="98"/>
      <c r="V6090" s="98"/>
      <c r="W6090" s="98"/>
      <c r="X6090" s="98"/>
      <c r="Y6090" s="98"/>
      <c r="Z6090" s="98"/>
      <c r="AA6090" s="98"/>
      <c r="AB6090" s="98"/>
      <c r="AC6090" s="98"/>
    </row>
    <row r="6091" spans="1:29" s="80" customFormat="1" hidden="1" x14ac:dyDescent="0.25">
      <c r="A6091" s="217"/>
      <c r="B6091" s="217"/>
      <c r="C6091" s="218"/>
      <c r="D6091" s="217"/>
      <c r="E6091" s="219"/>
      <c r="F6091" s="238" t="s">
        <v>244</v>
      </c>
      <c r="G6091" s="497" t="s">
        <v>245</v>
      </c>
      <c r="H6091" s="220"/>
      <c r="I6091" s="221"/>
      <c r="J6091" s="221">
        <f t="shared" si="432"/>
        <v>0</v>
      </c>
      <c r="K6091" s="221"/>
      <c r="L6091" s="221"/>
      <c r="M6091" s="221">
        <f t="shared" si="433"/>
        <v>0</v>
      </c>
      <c r="N6091" s="722"/>
      <c r="O6091" s="115"/>
      <c r="P6091" s="98"/>
      <c r="Q6091" s="98"/>
      <c r="R6091" s="98"/>
      <c r="S6091" s="98"/>
      <c r="T6091" s="98"/>
      <c r="U6091" s="98"/>
      <c r="V6091" s="98"/>
      <c r="W6091" s="98"/>
      <c r="X6091" s="98"/>
      <c r="Y6091" s="98"/>
      <c r="Z6091" s="98"/>
      <c r="AA6091" s="98"/>
      <c r="AB6091" s="98"/>
      <c r="AC6091" s="98"/>
    </row>
    <row r="6092" spans="1:29" s="80" customFormat="1" hidden="1" x14ac:dyDescent="0.25">
      <c r="A6092" s="217"/>
      <c r="B6092" s="217"/>
      <c r="C6092" s="218"/>
      <c r="D6092" s="217"/>
      <c r="E6092" s="219"/>
      <c r="F6092" s="238" t="s">
        <v>246</v>
      </c>
      <c r="G6092" s="497" t="s">
        <v>247</v>
      </c>
      <c r="H6092" s="220"/>
      <c r="I6092" s="221"/>
      <c r="J6092" s="221">
        <f t="shared" si="432"/>
        <v>0</v>
      </c>
      <c r="K6092" s="221"/>
      <c r="L6092" s="221"/>
      <c r="M6092" s="221">
        <f t="shared" si="433"/>
        <v>0</v>
      </c>
      <c r="N6092" s="722"/>
      <c r="O6092" s="115"/>
      <c r="P6092" s="98"/>
      <c r="Q6092" s="98"/>
      <c r="R6092" s="98"/>
      <c r="S6092" s="98"/>
      <c r="T6092" s="98"/>
      <c r="U6092" s="98"/>
      <c r="V6092" s="98"/>
      <c r="W6092" s="98"/>
      <c r="X6092" s="98"/>
      <c r="Y6092" s="98"/>
      <c r="Z6092" s="98"/>
      <c r="AA6092" s="98"/>
      <c r="AB6092" s="98"/>
      <c r="AC6092" s="98"/>
    </row>
    <row r="6093" spans="1:29" s="80" customFormat="1" ht="15" hidden="1" customHeight="1" x14ac:dyDescent="0.25">
      <c r="A6093" s="217"/>
      <c r="B6093" s="217"/>
      <c r="C6093" s="218"/>
      <c r="D6093" s="217"/>
      <c r="E6093" s="219"/>
      <c r="F6093" s="217"/>
      <c r="G6093" s="498" t="s">
        <v>3972</v>
      </c>
      <c r="H6093" s="239">
        <f>SUM(H6077)</f>
        <v>0</v>
      </c>
      <c r="I6093" s="240">
        <f>SUM(I6078:I6092)</f>
        <v>0</v>
      </c>
      <c r="J6093" s="240">
        <f>SUM(J6077:J6092)</f>
        <v>0</v>
      </c>
      <c r="K6093" s="240">
        <f>SUM(K6077)</f>
        <v>0</v>
      </c>
      <c r="L6093" s="240">
        <f>SUM(L6078:L6092)</f>
        <v>0</v>
      </c>
      <c r="M6093" s="240">
        <f>SUM(M6077:M6092)</f>
        <v>0</v>
      </c>
      <c r="N6093" s="724"/>
      <c r="O6093" s="115"/>
      <c r="P6093" s="98"/>
      <c r="Q6093" s="98"/>
      <c r="R6093" s="98"/>
      <c r="S6093" s="98"/>
      <c r="T6093" s="98"/>
      <c r="U6093" s="98"/>
      <c r="V6093" s="98"/>
      <c r="W6093" s="98"/>
      <c r="X6093" s="98"/>
      <c r="Y6093" s="98"/>
      <c r="Z6093" s="98"/>
      <c r="AA6093" s="98"/>
      <c r="AB6093" s="98"/>
      <c r="AC6093" s="98"/>
    </row>
    <row r="6094" spans="1:29" s="80" customFormat="1" ht="28.5" hidden="1" x14ac:dyDescent="0.25">
      <c r="A6094" s="217"/>
      <c r="B6094" s="217"/>
      <c r="C6094" s="218"/>
      <c r="D6094" s="217"/>
      <c r="E6094" s="234"/>
      <c r="F6094" s="233"/>
      <c r="G6094" s="499" t="s">
        <v>3987</v>
      </c>
      <c r="H6094" s="235"/>
      <c r="I6094" s="236"/>
      <c r="J6094" s="237"/>
      <c r="K6094" s="237"/>
      <c r="L6094" s="237"/>
      <c r="M6094" s="237"/>
      <c r="N6094" s="723"/>
      <c r="O6094" s="115"/>
      <c r="P6094" s="98"/>
      <c r="Q6094" s="98"/>
      <c r="R6094" s="98"/>
      <c r="S6094" s="98"/>
      <c r="T6094" s="98"/>
      <c r="U6094" s="98"/>
      <c r="V6094" s="98"/>
      <c r="W6094" s="98"/>
      <c r="X6094" s="98"/>
      <c r="Y6094" s="98"/>
      <c r="Z6094" s="98"/>
      <c r="AA6094" s="98"/>
      <c r="AB6094" s="98"/>
      <c r="AC6094" s="98"/>
    </row>
    <row r="6095" spans="1:29" s="80" customFormat="1" ht="13.5" hidden="1" customHeight="1" x14ac:dyDescent="0.25">
      <c r="A6095" s="217"/>
      <c r="B6095" s="217"/>
      <c r="C6095" s="218"/>
      <c r="D6095" s="217"/>
      <c r="E6095" s="219"/>
      <c r="F6095" s="238" t="s">
        <v>219</v>
      </c>
      <c r="G6095" s="512" t="s">
        <v>220</v>
      </c>
      <c r="H6095" s="220">
        <f>SUM(H6016:H6075)</f>
        <v>0</v>
      </c>
      <c r="I6095" s="221"/>
      <c r="J6095" s="221">
        <f>SUM(H6095:I6095)</f>
        <v>0</v>
      </c>
      <c r="K6095" s="221">
        <f>SUM(K6016:K6075)</f>
        <v>0</v>
      </c>
      <c r="L6095" s="221"/>
      <c r="M6095" s="221">
        <f>SUM(K6095:L6095)</f>
        <v>0</v>
      </c>
      <c r="N6095" s="722"/>
      <c r="O6095" s="115"/>
      <c r="P6095" s="98"/>
      <c r="Q6095" s="98"/>
      <c r="R6095" s="98"/>
      <c r="S6095" s="98"/>
      <c r="T6095" s="98"/>
      <c r="U6095" s="98"/>
      <c r="V6095" s="98"/>
      <c r="W6095" s="98"/>
      <c r="X6095" s="98"/>
      <c r="Y6095" s="98"/>
      <c r="Z6095" s="98"/>
      <c r="AA6095" s="98"/>
      <c r="AB6095" s="98"/>
      <c r="AC6095" s="98"/>
    </row>
    <row r="6096" spans="1:29" s="80" customFormat="1" ht="17.25" hidden="1" customHeight="1" x14ac:dyDescent="0.25">
      <c r="A6096" s="217"/>
      <c r="B6096" s="217"/>
      <c r="C6096" s="218"/>
      <c r="D6096" s="217"/>
      <c r="E6096" s="219"/>
      <c r="F6096" s="238" t="s">
        <v>221</v>
      </c>
      <c r="G6096" s="497" t="s">
        <v>222</v>
      </c>
      <c r="H6096" s="220"/>
      <c r="I6096" s="221"/>
      <c r="J6096" s="221">
        <f t="shared" ref="J6096:J6110" si="434">SUM(H6096:I6096)</f>
        <v>0</v>
      </c>
      <c r="K6096" s="221"/>
      <c r="L6096" s="221"/>
      <c r="M6096" s="221">
        <f t="shared" ref="M6096:M6110" si="435">SUM(K6096:L6096)</f>
        <v>0</v>
      </c>
      <c r="N6096" s="722"/>
      <c r="O6096" s="115"/>
      <c r="P6096" s="98"/>
      <c r="Q6096" s="98"/>
      <c r="R6096" s="98"/>
      <c r="S6096" s="98"/>
      <c r="T6096" s="98"/>
      <c r="U6096" s="98"/>
      <c r="V6096" s="98"/>
      <c r="W6096" s="98"/>
      <c r="X6096" s="98"/>
      <c r="Y6096" s="98"/>
      <c r="Z6096" s="98"/>
      <c r="AA6096" s="98"/>
      <c r="AB6096" s="98"/>
      <c r="AC6096" s="98"/>
    </row>
    <row r="6097" spans="1:29" s="80" customFormat="1" hidden="1" x14ac:dyDescent="0.25">
      <c r="A6097" s="217"/>
      <c r="B6097" s="217"/>
      <c r="C6097" s="218"/>
      <c r="D6097" s="217"/>
      <c r="E6097" s="219"/>
      <c r="F6097" s="238" t="s">
        <v>223</v>
      </c>
      <c r="G6097" s="497" t="s">
        <v>224</v>
      </c>
      <c r="H6097" s="220"/>
      <c r="I6097" s="221"/>
      <c r="J6097" s="221">
        <f t="shared" si="434"/>
        <v>0</v>
      </c>
      <c r="K6097" s="221"/>
      <c r="L6097" s="221"/>
      <c r="M6097" s="221">
        <f t="shared" si="435"/>
        <v>0</v>
      </c>
      <c r="N6097" s="722"/>
      <c r="O6097" s="115"/>
      <c r="P6097" s="98"/>
      <c r="Q6097" s="98"/>
      <c r="R6097" s="98"/>
      <c r="S6097" s="98"/>
      <c r="T6097" s="98"/>
      <c r="U6097" s="98"/>
      <c r="V6097" s="98"/>
      <c r="W6097" s="98"/>
      <c r="X6097" s="98"/>
      <c r="Y6097" s="98"/>
      <c r="Z6097" s="98"/>
      <c r="AA6097" s="98"/>
      <c r="AB6097" s="98"/>
      <c r="AC6097" s="98"/>
    </row>
    <row r="6098" spans="1:29" s="80" customFormat="1" hidden="1" x14ac:dyDescent="0.25">
      <c r="A6098" s="217"/>
      <c r="B6098" s="217"/>
      <c r="C6098" s="218"/>
      <c r="D6098" s="217"/>
      <c r="E6098" s="219"/>
      <c r="F6098" s="238" t="s">
        <v>225</v>
      </c>
      <c r="G6098" s="497" t="s">
        <v>226</v>
      </c>
      <c r="H6098" s="220"/>
      <c r="I6098" s="221"/>
      <c r="J6098" s="221">
        <f t="shared" si="434"/>
        <v>0</v>
      </c>
      <c r="K6098" s="221"/>
      <c r="L6098" s="221"/>
      <c r="M6098" s="221">
        <f t="shared" si="435"/>
        <v>0</v>
      </c>
      <c r="N6098" s="722"/>
      <c r="O6098" s="115"/>
      <c r="P6098" s="98"/>
      <c r="Q6098" s="98"/>
      <c r="R6098" s="98"/>
      <c r="S6098" s="98"/>
      <c r="T6098" s="98"/>
      <c r="U6098" s="98"/>
      <c r="V6098" s="98"/>
      <c r="W6098" s="98"/>
      <c r="X6098" s="98"/>
      <c r="Y6098" s="98"/>
      <c r="Z6098" s="98"/>
      <c r="AA6098" s="98"/>
      <c r="AB6098" s="98"/>
      <c r="AC6098" s="98"/>
    </row>
    <row r="6099" spans="1:29" s="80" customFormat="1" hidden="1" x14ac:dyDescent="0.25">
      <c r="A6099" s="217"/>
      <c r="B6099" s="217"/>
      <c r="C6099" s="218"/>
      <c r="D6099" s="217"/>
      <c r="E6099" s="219"/>
      <c r="F6099" s="238" t="s">
        <v>227</v>
      </c>
      <c r="G6099" s="497" t="s">
        <v>228</v>
      </c>
      <c r="H6099" s="220"/>
      <c r="I6099" s="221"/>
      <c r="J6099" s="221">
        <f t="shared" si="434"/>
        <v>0</v>
      </c>
      <c r="K6099" s="221"/>
      <c r="L6099" s="221"/>
      <c r="M6099" s="221">
        <f t="shared" si="435"/>
        <v>0</v>
      </c>
      <c r="N6099" s="722"/>
      <c r="O6099" s="115"/>
      <c r="P6099" s="98"/>
      <c r="Q6099" s="98"/>
      <c r="R6099" s="98"/>
      <c r="S6099" s="98"/>
      <c r="T6099" s="98"/>
      <c r="U6099" s="98"/>
      <c r="V6099" s="98"/>
      <c r="W6099" s="98"/>
      <c r="X6099" s="98"/>
      <c r="Y6099" s="98"/>
      <c r="Z6099" s="98"/>
      <c r="AA6099" s="98"/>
      <c r="AB6099" s="98"/>
      <c r="AC6099" s="98"/>
    </row>
    <row r="6100" spans="1:29" s="80" customFormat="1" hidden="1" x14ac:dyDescent="0.25">
      <c r="A6100" s="217"/>
      <c r="B6100" s="217"/>
      <c r="C6100" s="218"/>
      <c r="D6100" s="217"/>
      <c r="E6100" s="219"/>
      <c r="F6100" s="238" t="s">
        <v>229</v>
      </c>
      <c r="G6100" s="497" t="s">
        <v>230</v>
      </c>
      <c r="H6100" s="220"/>
      <c r="I6100" s="221"/>
      <c r="J6100" s="221">
        <f t="shared" si="434"/>
        <v>0</v>
      </c>
      <c r="K6100" s="221"/>
      <c r="L6100" s="221"/>
      <c r="M6100" s="221">
        <f t="shared" si="435"/>
        <v>0</v>
      </c>
      <c r="N6100" s="722"/>
      <c r="O6100" s="115"/>
      <c r="P6100" s="98"/>
      <c r="Q6100" s="98"/>
      <c r="R6100" s="98"/>
      <c r="S6100" s="98"/>
      <c r="T6100" s="98"/>
      <c r="U6100" s="98"/>
      <c r="V6100" s="98"/>
      <c r="W6100" s="98"/>
      <c r="X6100" s="98"/>
      <c r="Y6100" s="98"/>
      <c r="Z6100" s="98"/>
      <c r="AA6100" s="98"/>
      <c r="AB6100" s="98"/>
      <c r="AC6100" s="98"/>
    </row>
    <row r="6101" spans="1:29" s="80" customFormat="1" hidden="1" x14ac:dyDescent="0.25">
      <c r="A6101" s="217"/>
      <c r="B6101" s="217"/>
      <c r="C6101" s="218"/>
      <c r="D6101" s="217"/>
      <c r="E6101" s="219"/>
      <c r="F6101" s="238" t="s">
        <v>231</v>
      </c>
      <c r="G6101" s="497" t="s">
        <v>4115</v>
      </c>
      <c r="H6101" s="220"/>
      <c r="I6101" s="221"/>
      <c r="J6101" s="221">
        <f t="shared" si="434"/>
        <v>0</v>
      </c>
      <c r="K6101" s="221"/>
      <c r="L6101" s="221"/>
      <c r="M6101" s="221">
        <f t="shared" si="435"/>
        <v>0</v>
      </c>
      <c r="N6101" s="722"/>
      <c r="O6101" s="115"/>
      <c r="P6101" s="98"/>
      <c r="Q6101" s="98"/>
      <c r="R6101" s="98"/>
      <c r="S6101" s="98"/>
      <c r="T6101" s="98"/>
      <c r="U6101" s="98"/>
      <c r="V6101" s="98"/>
      <c r="W6101" s="98"/>
      <c r="X6101" s="98"/>
      <c r="Y6101" s="98"/>
      <c r="Z6101" s="98"/>
      <c r="AA6101" s="98"/>
      <c r="AB6101" s="98"/>
      <c r="AC6101" s="98"/>
    </row>
    <row r="6102" spans="1:29" s="80" customFormat="1" hidden="1" x14ac:dyDescent="0.25">
      <c r="A6102" s="217"/>
      <c r="B6102" s="217"/>
      <c r="C6102" s="218"/>
      <c r="D6102" s="217"/>
      <c r="E6102" s="219"/>
      <c r="F6102" s="238" t="s">
        <v>232</v>
      </c>
      <c r="G6102" s="497" t="s">
        <v>4114</v>
      </c>
      <c r="H6102" s="220"/>
      <c r="I6102" s="221"/>
      <c r="J6102" s="221">
        <f t="shared" si="434"/>
        <v>0</v>
      </c>
      <c r="K6102" s="221"/>
      <c r="L6102" s="221"/>
      <c r="M6102" s="221">
        <f t="shared" si="435"/>
        <v>0</v>
      </c>
      <c r="N6102" s="722"/>
      <c r="O6102" s="115"/>
      <c r="P6102" s="98"/>
      <c r="Q6102" s="98"/>
      <c r="R6102" s="98"/>
      <c r="S6102" s="98"/>
      <c r="T6102" s="98"/>
      <c r="U6102" s="98"/>
      <c r="V6102" s="98"/>
      <c r="W6102" s="98"/>
      <c r="X6102" s="98"/>
      <c r="Y6102" s="98"/>
      <c r="Z6102" s="98"/>
      <c r="AA6102" s="98"/>
      <c r="AB6102" s="98"/>
      <c r="AC6102" s="98"/>
    </row>
    <row r="6103" spans="1:29" s="80" customFormat="1" hidden="1" x14ac:dyDescent="0.25">
      <c r="A6103" s="217"/>
      <c r="B6103" s="217"/>
      <c r="C6103" s="218"/>
      <c r="D6103" s="217"/>
      <c r="E6103" s="219"/>
      <c r="F6103" s="238" t="s">
        <v>233</v>
      </c>
      <c r="G6103" s="497" t="s">
        <v>42</v>
      </c>
      <c r="H6103" s="220"/>
      <c r="I6103" s="221"/>
      <c r="J6103" s="221">
        <f t="shared" si="434"/>
        <v>0</v>
      </c>
      <c r="K6103" s="221"/>
      <c r="L6103" s="221"/>
      <c r="M6103" s="221">
        <f t="shared" si="435"/>
        <v>0</v>
      </c>
      <c r="N6103" s="722"/>
      <c r="O6103" s="115"/>
      <c r="P6103" s="98"/>
      <c r="Q6103" s="98"/>
      <c r="R6103" s="98"/>
      <c r="S6103" s="98"/>
      <c r="T6103" s="98"/>
      <c r="U6103" s="98"/>
      <c r="V6103" s="98"/>
      <c r="W6103" s="98"/>
      <c r="X6103" s="98"/>
      <c r="Y6103" s="98"/>
      <c r="Z6103" s="98"/>
      <c r="AA6103" s="98"/>
      <c r="AB6103" s="98"/>
      <c r="AC6103" s="98"/>
    </row>
    <row r="6104" spans="1:29" s="80" customFormat="1" hidden="1" x14ac:dyDescent="0.25">
      <c r="A6104" s="217"/>
      <c r="B6104" s="217"/>
      <c r="C6104" s="218"/>
      <c r="D6104" s="217"/>
      <c r="E6104" s="219"/>
      <c r="F6104" s="238" t="s">
        <v>234</v>
      </c>
      <c r="G6104" s="497" t="s">
        <v>235</v>
      </c>
      <c r="H6104" s="220"/>
      <c r="I6104" s="221"/>
      <c r="J6104" s="221">
        <f t="shared" si="434"/>
        <v>0</v>
      </c>
      <c r="K6104" s="221"/>
      <c r="L6104" s="221"/>
      <c r="M6104" s="221">
        <f t="shared" si="435"/>
        <v>0</v>
      </c>
      <c r="N6104" s="722"/>
      <c r="O6104" s="115"/>
      <c r="P6104" s="98"/>
      <c r="Q6104" s="98"/>
      <c r="R6104" s="98"/>
      <c r="S6104" s="98"/>
      <c r="T6104" s="98"/>
      <c r="U6104" s="98"/>
      <c r="V6104" s="98"/>
      <c r="W6104" s="98"/>
      <c r="X6104" s="98"/>
      <c r="Y6104" s="98"/>
      <c r="Z6104" s="98"/>
      <c r="AA6104" s="98"/>
      <c r="AB6104" s="98"/>
      <c r="AC6104" s="98"/>
    </row>
    <row r="6105" spans="1:29" s="80" customFormat="1" hidden="1" x14ac:dyDescent="0.25">
      <c r="A6105" s="217"/>
      <c r="B6105" s="217"/>
      <c r="C6105" s="218"/>
      <c r="D6105" s="217"/>
      <c r="E6105" s="219"/>
      <c r="F6105" s="238" t="s">
        <v>236</v>
      </c>
      <c r="G6105" s="497" t="s">
        <v>237</v>
      </c>
      <c r="H6105" s="220"/>
      <c r="I6105" s="221"/>
      <c r="J6105" s="221">
        <f t="shared" si="434"/>
        <v>0</v>
      </c>
      <c r="K6105" s="221"/>
      <c r="L6105" s="221"/>
      <c r="M6105" s="221">
        <f t="shared" si="435"/>
        <v>0</v>
      </c>
      <c r="N6105" s="722"/>
      <c r="O6105" s="115"/>
      <c r="P6105" s="98"/>
      <c r="Q6105" s="98"/>
      <c r="R6105" s="98"/>
      <c r="S6105" s="98"/>
      <c r="T6105" s="98"/>
      <c r="U6105" s="98"/>
      <c r="V6105" s="98"/>
      <c r="W6105" s="98"/>
      <c r="X6105" s="98"/>
      <c r="Y6105" s="98"/>
      <c r="Z6105" s="98"/>
      <c r="AA6105" s="98"/>
      <c r="AB6105" s="98"/>
      <c r="AC6105" s="98"/>
    </row>
    <row r="6106" spans="1:29" s="80" customFormat="1" ht="30" hidden="1" x14ac:dyDescent="0.25">
      <c r="A6106" s="217"/>
      <c r="B6106" s="217"/>
      <c r="C6106" s="218"/>
      <c r="D6106" s="217"/>
      <c r="E6106" s="219"/>
      <c r="F6106" s="238" t="s">
        <v>238</v>
      </c>
      <c r="G6106" s="497" t="s">
        <v>239</v>
      </c>
      <c r="H6106" s="220"/>
      <c r="I6106" s="221"/>
      <c r="J6106" s="221">
        <f t="shared" si="434"/>
        <v>0</v>
      </c>
      <c r="K6106" s="221"/>
      <c r="L6106" s="221"/>
      <c r="M6106" s="221">
        <f t="shared" si="435"/>
        <v>0</v>
      </c>
      <c r="N6106" s="722"/>
      <c r="O6106" s="115"/>
      <c r="P6106" s="98"/>
      <c r="Q6106" s="98"/>
      <c r="R6106" s="98"/>
      <c r="S6106" s="98"/>
      <c r="T6106" s="98"/>
      <c r="U6106" s="98"/>
      <c r="V6106" s="98"/>
      <c r="W6106" s="98"/>
      <c r="X6106" s="98"/>
      <c r="Y6106" s="98"/>
      <c r="Z6106" s="98"/>
      <c r="AA6106" s="98"/>
      <c r="AB6106" s="98"/>
      <c r="AC6106" s="98"/>
    </row>
    <row r="6107" spans="1:29" s="80" customFormat="1" hidden="1" x14ac:dyDescent="0.25">
      <c r="A6107" s="217"/>
      <c r="B6107" s="217"/>
      <c r="C6107" s="218"/>
      <c r="D6107" s="217"/>
      <c r="E6107" s="219"/>
      <c r="F6107" s="238" t="s">
        <v>240</v>
      </c>
      <c r="G6107" s="497" t="s">
        <v>241</v>
      </c>
      <c r="H6107" s="220"/>
      <c r="I6107" s="221"/>
      <c r="J6107" s="221">
        <f t="shared" si="434"/>
        <v>0</v>
      </c>
      <c r="K6107" s="221"/>
      <c r="L6107" s="221"/>
      <c r="M6107" s="221">
        <f t="shared" si="435"/>
        <v>0</v>
      </c>
      <c r="N6107" s="722"/>
      <c r="O6107" s="115"/>
      <c r="P6107" s="98"/>
      <c r="Q6107" s="98"/>
      <c r="R6107" s="98"/>
      <c r="S6107" s="98"/>
      <c r="T6107" s="98"/>
      <c r="U6107" s="98"/>
      <c r="V6107" s="98"/>
      <c r="W6107" s="98"/>
      <c r="X6107" s="98"/>
      <c r="Y6107" s="98"/>
      <c r="Z6107" s="98"/>
      <c r="AA6107" s="98"/>
      <c r="AB6107" s="98"/>
      <c r="AC6107" s="98"/>
    </row>
    <row r="6108" spans="1:29" s="80" customFormat="1" ht="30" hidden="1" x14ac:dyDescent="0.25">
      <c r="A6108" s="217"/>
      <c r="B6108" s="217"/>
      <c r="C6108" s="218"/>
      <c r="D6108" s="217"/>
      <c r="E6108" s="219"/>
      <c r="F6108" s="238" t="s">
        <v>242</v>
      </c>
      <c r="G6108" s="497" t="s">
        <v>243</v>
      </c>
      <c r="H6108" s="220"/>
      <c r="I6108" s="221"/>
      <c r="J6108" s="221">
        <f t="shared" si="434"/>
        <v>0</v>
      </c>
      <c r="K6108" s="221"/>
      <c r="L6108" s="221"/>
      <c r="M6108" s="221">
        <f t="shared" si="435"/>
        <v>0</v>
      </c>
      <c r="N6108" s="722"/>
      <c r="O6108" s="115"/>
      <c r="P6108" s="98"/>
      <c r="Q6108" s="98"/>
      <c r="R6108" s="98"/>
      <c r="S6108" s="98"/>
      <c r="T6108" s="98"/>
      <c r="U6108" s="98"/>
      <c r="V6108" s="98"/>
      <c r="W6108" s="98"/>
      <c r="X6108" s="98"/>
      <c r="Y6108" s="98"/>
      <c r="Z6108" s="98"/>
      <c r="AA6108" s="98"/>
      <c r="AB6108" s="98"/>
      <c r="AC6108" s="98"/>
    </row>
    <row r="6109" spans="1:29" s="80" customFormat="1" hidden="1" x14ac:dyDescent="0.25">
      <c r="A6109" s="217"/>
      <c r="B6109" s="217"/>
      <c r="C6109" s="218"/>
      <c r="D6109" s="217"/>
      <c r="E6109" s="219"/>
      <c r="F6109" s="238" t="s">
        <v>244</v>
      </c>
      <c r="G6109" s="497" t="s">
        <v>245</v>
      </c>
      <c r="H6109" s="220"/>
      <c r="I6109" s="221"/>
      <c r="J6109" s="221">
        <f t="shared" si="434"/>
        <v>0</v>
      </c>
      <c r="K6109" s="221"/>
      <c r="L6109" s="221"/>
      <c r="M6109" s="221">
        <f t="shared" si="435"/>
        <v>0</v>
      </c>
      <c r="N6109" s="722"/>
      <c r="O6109" s="115"/>
      <c r="P6109" s="98"/>
      <c r="Q6109" s="98"/>
      <c r="R6109" s="98"/>
      <c r="S6109" s="98"/>
      <c r="T6109" s="98"/>
      <c r="U6109" s="98"/>
      <c r="V6109" s="98"/>
      <c r="W6109" s="98"/>
      <c r="X6109" s="98"/>
      <c r="Y6109" s="98"/>
      <c r="Z6109" s="98"/>
      <c r="AA6109" s="98"/>
      <c r="AB6109" s="98"/>
      <c r="AC6109" s="98"/>
    </row>
    <row r="6110" spans="1:29" s="80" customFormat="1" hidden="1" x14ac:dyDescent="0.25">
      <c r="A6110" s="217"/>
      <c r="B6110" s="217"/>
      <c r="C6110" s="218"/>
      <c r="D6110" s="217"/>
      <c r="E6110" s="219"/>
      <c r="F6110" s="238" t="s">
        <v>246</v>
      </c>
      <c r="G6110" s="497" t="s">
        <v>247</v>
      </c>
      <c r="H6110" s="220"/>
      <c r="I6110" s="221"/>
      <c r="J6110" s="221">
        <f t="shared" si="434"/>
        <v>0</v>
      </c>
      <c r="K6110" s="221"/>
      <c r="L6110" s="221"/>
      <c r="M6110" s="221">
        <f t="shared" si="435"/>
        <v>0</v>
      </c>
      <c r="N6110" s="722"/>
      <c r="O6110" s="115"/>
      <c r="P6110" s="98"/>
      <c r="Q6110" s="98"/>
      <c r="R6110" s="98"/>
      <c r="S6110" s="98"/>
      <c r="T6110" s="98"/>
      <c r="U6110" s="98"/>
      <c r="V6110" s="98"/>
      <c r="W6110" s="98"/>
      <c r="X6110" s="98"/>
      <c r="Y6110" s="98"/>
      <c r="Z6110" s="98"/>
      <c r="AA6110" s="98"/>
      <c r="AB6110" s="98"/>
      <c r="AC6110" s="98"/>
    </row>
    <row r="6111" spans="1:29" s="80" customFormat="1" hidden="1" x14ac:dyDescent="0.25">
      <c r="A6111" s="217"/>
      <c r="B6111" s="217"/>
      <c r="C6111" s="218"/>
      <c r="D6111" s="217"/>
      <c r="E6111" s="219"/>
      <c r="F6111" s="217"/>
      <c r="G6111" s="498" t="s">
        <v>3988</v>
      </c>
      <c r="H6111" s="239">
        <f>SUM(H6095:H6110)</f>
        <v>0</v>
      </c>
      <c r="I6111" s="240">
        <f>SUM(I6096:I6110)</f>
        <v>0</v>
      </c>
      <c r="J6111" s="240">
        <f>SUM(J6095:J6110)</f>
        <v>0</v>
      </c>
      <c r="K6111" s="240">
        <f>SUM(K6095:K6110)</f>
        <v>0</v>
      </c>
      <c r="L6111" s="240">
        <f>SUM(L6096:L6110)</f>
        <v>0</v>
      </c>
      <c r="M6111" s="240">
        <f>SUM(M6095:M6110)</f>
        <v>0</v>
      </c>
      <c r="N6111" s="724"/>
      <c r="O6111" s="115"/>
      <c r="P6111" s="98"/>
      <c r="Q6111" s="98"/>
      <c r="R6111" s="98"/>
      <c r="S6111" s="98"/>
      <c r="T6111" s="98"/>
      <c r="U6111" s="98"/>
      <c r="V6111" s="98"/>
      <c r="W6111" s="98"/>
      <c r="X6111" s="98"/>
      <c r="Y6111" s="98"/>
      <c r="Z6111" s="98"/>
      <c r="AA6111" s="98"/>
      <c r="AB6111" s="98"/>
      <c r="AC6111" s="98"/>
    </row>
    <row r="6112" spans="1:29" s="80" customFormat="1" x14ac:dyDescent="0.25">
      <c r="A6112" s="217"/>
      <c r="B6112" s="217"/>
      <c r="C6112" s="218"/>
      <c r="D6112" s="217"/>
      <c r="E6112" s="234"/>
      <c r="F6112" s="233"/>
      <c r="G6112" s="499" t="s">
        <v>3973</v>
      </c>
      <c r="H6112" s="235"/>
      <c r="I6112" s="236"/>
      <c r="J6112" s="237"/>
      <c r="K6112" s="237"/>
      <c r="L6112" s="237"/>
      <c r="M6112" s="237"/>
      <c r="N6112" s="723"/>
      <c r="O6112" s="115"/>
      <c r="P6112" s="98"/>
      <c r="Q6112" s="98"/>
      <c r="R6112" s="98"/>
      <c r="S6112" s="98"/>
      <c r="T6112" s="98"/>
      <c r="U6112" s="98"/>
      <c r="V6112" s="98"/>
      <c r="W6112" s="98"/>
      <c r="X6112" s="98"/>
      <c r="Y6112" s="98"/>
      <c r="Z6112" s="98"/>
      <c r="AA6112" s="98"/>
      <c r="AB6112" s="98"/>
      <c r="AC6112" s="98"/>
    </row>
    <row r="6113" spans="1:29" s="80" customFormat="1" ht="14.25" customHeight="1" x14ac:dyDescent="0.25">
      <c r="A6113" s="217"/>
      <c r="B6113" s="217"/>
      <c r="C6113" s="218"/>
      <c r="D6113" s="217"/>
      <c r="E6113" s="219"/>
      <c r="F6113" s="238" t="s">
        <v>219</v>
      </c>
      <c r="G6113" s="497" t="s">
        <v>220</v>
      </c>
      <c r="H6113" s="220">
        <f>SUM(H5801+H5703)</f>
        <v>40088500</v>
      </c>
      <c r="I6113" s="221"/>
      <c r="J6113" s="221">
        <f>SUM(H6113:I6113)</f>
        <v>40088500</v>
      </c>
      <c r="K6113" s="221">
        <f>SUM(K5801+K5703)</f>
        <v>12893468</v>
      </c>
      <c r="L6113" s="221"/>
      <c r="M6113" s="221">
        <f>SUM(K6113:L6113)</f>
        <v>12893468</v>
      </c>
      <c r="N6113" s="722"/>
      <c r="O6113" s="115"/>
      <c r="P6113" s="98"/>
      <c r="Q6113" s="98"/>
      <c r="R6113" s="98"/>
      <c r="S6113" s="98"/>
      <c r="T6113" s="98"/>
      <c r="U6113" s="98"/>
      <c r="V6113" s="98"/>
      <c r="W6113" s="98"/>
      <c r="X6113" s="98"/>
      <c r="Y6113" s="98"/>
      <c r="Z6113" s="98"/>
      <c r="AA6113" s="98"/>
      <c r="AB6113" s="98"/>
      <c r="AC6113" s="98"/>
    </row>
    <row r="6114" spans="1:29" s="80" customFormat="1" hidden="1" x14ac:dyDescent="0.25">
      <c r="A6114" s="217"/>
      <c r="B6114" s="217"/>
      <c r="C6114" s="218"/>
      <c r="D6114" s="217"/>
      <c r="E6114" s="219"/>
      <c r="F6114" s="238" t="s">
        <v>221</v>
      </c>
      <c r="G6114" s="497" t="s">
        <v>222</v>
      </c>
      <c r="H6114" s="220"/>
      <c r="I6114" s="221"/>
      <c r="J6114" s="221">
        <f t="shared" ref="J6114:J6128" si="436">SUM(H6114:I6114)</f>
        <v>0</v>
      </c>
      <c r="K6114" s="221"/>
      <c r="L6114" s="221"/>
      <c r="M6114" s="221">
        <f t="shared" ref="M6114:M6128" si="437">SUM(K6114:L6114)</f>
        <v>0</v>
      </c>
      <c r="N6114" s="722"/>
      <c r="O6114" s="115"/>
      <c r="P6114" s="98"/>
      <c r="Q6114" s="98"/>
      <c r="R6114" s="98"/>
      <c r="S6114" s="98"/>
      <c r="T6114" s="98"/>
      <c r="U6114" s="98"/>
      <c r="V6114" s="98"/>
      <c r="W6114" s="98"/>
      <c r="X6114" s="98"/>
      <c r="Y6114" s="98"/>
      <c r="Z6114" s="98"/>
      <c r="AA6114" s="98"/>
      <c r="AB6114" s="98"/>
      <c r="AC6114" s="98"/>
    </row>
    <row r="6115" spans="1:29" s="80" customFormat="1" hidden="1" x14ac:dyDescent="0.25">
      <c r="A6115" s="217"/>
      <c r="B6115" s="217"/>
      <c r="C6115" s="218"/>
      <c r="D6115" s="217"/>
      <c r="E6115" s="219"/>
      <c r="F6115" s="238" t="s">
        <v>223</v>
      </c>
      <c r="G6115" s="497" t="s">
        <v>224</v>
      </c>
      <c r="H6115" s="220"/>
      <c r="I6115" s="221"/>
      <c r="J6115" s="221">
        <f t="shared" si="436"/>
        <v>0</v>
      </c>
      <c r="K6115" s="221"/>
      <c r="L6115" s="221"/>
      <c r="M6115" s="221">
        <f t="shared" si="437"/>
        <v>0</v>
      </c>
      <c r="N6115" s="722"/>
      <c r="O6115" s="115"/>
      <c r="P6115" s="98"/>
      <c r="Q6115" s="98"/>
      <c r="R6115" s="98"/>
      <c r="S6115" s="98"/>
      <c r="T6115" s="98"/>
      <c r="U6115" s="98"/>
      <c r="V6115" s="98"/>
      <c r="W6115" s="98"/>
      <c r="X6115" s="98"/>
      <c r="Y6115" s="98"/>
      <c r="Z6115" s="98"/>
      <c r="AA6115" s="98"/>
      <c r="AB6115" s="98"/>
      <c r="AC6115" s="98"/>
    </row>
    <row r="6116" spans="1:29" s="80" customFormat="1" hidden="1" x14ac:dyDescent="0.25">
      <c r="A6116" s="217"/>
      <c r="B6116" s="217"/>
      <c r="C6116" s="218"/>
      <c r="D6116" s="217"/>
      <c r="E6116" s="219"/>
      <c r="F6116" s="238" t="s">
        <v>225</v>
      </c>
      <c r="G6116" s="497" t="s">
        <v>226</v>
      </c>
      <c r="H6116" s="220"/>
      <c r="I6116" s="221"/>
      <c r="J6116" s="221">
        <f t="shared" si="436"/>
        <v>0</v>
      </c>
      <c r="K6116" s="221"/>
      <c r="L6116" s="221"/>
      <c r="M6116" s="221">
        <f t="shared" si="437"/>
        <v>0</v>
      </c>
      <c r="N6116" s="722"/>
      <c r="O6116" s="115"/>
      <c r="P6116" s="98"/>
      <c r="Q6116" s="98"/>
      <c r="R6116" s="98"/>
      <c r="S6116" s="98"/>
      <c r="T6116" s="98"/>
      <c r="U6116" s="98"/>
      <c r="V6116" s="98"/>
      <c r="W6116" s="98"/>
      <c r="X6116" s="98"/>
      <c r="Y6116" s="98"/>
      <c r="Z6116" s="98"/>
      <c r="AA6116" s="98"/>
      <c r="AB6116" s="98"/>
      <c r="AC6116" s="98"/>
    </row>
    <row r="6117" spans="1:29" s="80" customFormat="1" hidden="1" x14ac:dyDescent="0.25">
      <c r="A6117" s="217"/>
      <c r="B6117" s="217"/>
      <c r="C6117" s="218"/>
      <c r="D6117" s="217"/>
      <c r="E6117" s="219"/>
      <c r="F6117" s="238" t="s">
        <v>227</v>
      </c>
      <c r="G6117" s="497" t="s">
        <v>228</v>
      </c>
      <c r="H6117" s="220"/>
      <c r="I6117" s="221"/>
      <c r="J6117" s="221">
        <f t="shared" si="436"/>
        <v>0</v>
      </c>
      <c r="K6117" s="221"/>
      <c r="L6117" s="221"/>
      <c r="M6117" s="221">
        <f t="shared" si="437"/>
        <v>0</v>
      </c>
      <c r="N6117" s="722"/>
      <c r="O6117" s="115"/>
      <c r="P6117" s="98"/>
      <c r="Q6117" s="98"/>
      <c r="R6117" s="98"/>
      <c r="S6117" s="98"/>
      <c r="T6117" s="98"/>
      <c r="U6117" s="98"/>
      <c r="V6117" s="98"/>
      <c r="W6117" s="98"/>
      <c r="X6117" s="98"/>
      <c r="Y6117" s="98"/>
      <c r="Z6117" s="98"/>
      <c r="AA6117" s="98"/>
      <c r="AB6117" s="98"/>
      <c r="AC6117" s="98"/>
    </row>
    <row r="6118" spans="1:29" s="80" customFormat="1" hidden="1" x14ac:dyDescent="0.25">
      <c r="A6118" s="217"/>
      <c r="B6118" s="217"/>
      <c r="C6118" s="218"/>
      <c r="D6118" s="217"/>
      <c r="E6118" s="219"/>
      <c r="F6118" s="238" t="s">
        <v>229</v>
      </c>
      <c r="G6118" s="497" t="s">
        <v>230</v>
      </c>
      <c r="H6118" s="220"/>
      <c r="I6118" s="221"/>
      <c r="J6118" s="221">
        <f t="shared" si="436"/>
        <v>0</v>
      </c>
      <c r="K6118" s="221"/>
      <c r="L6118" s="221"/>
      <c r="M6118" s="221">
        <f t="shared" si="437"/>
        <v>0</v>
      </c>
      <c r="N6118" s="722"/>
      <c r="O6118" s="115"/>
      <c r="P6118" s="98"/>
      <c r="Q6118" s="98"/>
      <c r="R6118" s="98"/>
      <c r="S6118" s="98"/>
      <c r="T6118" s="98"/>
      <c r="U6118" s="98"/>
      <c r="V6118" s="98"/>
      <c r="W6118" s="98"/>
      <c r="X6118" s="98"/>
      <c r="Y6118" s="98"/>
      <c r="Z6118" s="98"/>
      <c r="AA6118" s="98"/>
      <c r="AB6118" s="98"/>
      <c r="AC6118" s="98"/>
    </row>
    <row r="6119" spans="1:29" s="80" customFormat="1" hidden="1" x14ac:dyDescent="0.25">
      <c r="A6119" s="217"/>
      <c r="B6119" s="217"/>
      <c r="C6119" s="218"/>
      <c r="D6119" s="217"/>
      <c r="E6119" s="219"/>
      <c r="F6119" s="238" t="s">
        <v>231</v>
      </c>
      <c r="G6119" s="497" t="s">
        <v>4115</v>
      </c>
      <c r="H6119" s="220"/>
      <c r="I6119" s="221"/>
      <c r="J6119" s="221">
        <f t="shared" si="436"/>
        <v>0</v>
      </c>
      <c r="K6119" s="221"/>
      <c r="L6119" s="221"/>
      <c r="M6119" s="221">
        <f t="shared" si="437"/>
        <v>0</v>
      </c>
      <c r="N6119" s="722"/>
      <c r="O6119" s="115"/>
      <c r="P6119" s="98"/>
      <c r="Q6119" s="98"/>
      <c r="R6119" s="98"/>
      <c r="S6119" s="98"/>
      <c r="T6119" s="98"/>
      <c r="U6119" s="98"/>
      <c r="V6119" s="98"/>
      <c r="W6119" s="98"/>
      <c r="X6119" s="98"/>
      <c r="Y6119" s="98"/>
      <c r="Z6119" s="98"/>
      <c r="AA6119" s="98"/>
      <c r="AB6119" s="98"/>
      <c r="AC6119" s="98"/>
    </row>
    <row r="6120" spans="1:29" s="80" customFormat="1" hidden="1" x14ac:dyDescent="0.25">
      <c r="A6120" s="217"/>
      <c r="B6120" s="217"/>
      <c r="C6120" s="218"/>
      <c r="D6120" s="217"/>
      <c r="E6120" s="219"/>
      <c r="F6120" s="238" t="s">
        <v>232</v>
      </c>
      <c r="G6120" s="497" t="s">
        <v>4114</v>
      </c>
      <c r="H6120" s="220"/>
      <c r="I6120" s="221"/>
      <c r="J6120" s="221">
        <f t="shared" si="436"/>
        <v>0</v>
      </c>
      <c r="K6120" s="221"/>
      <c r="L6120" s="221"/>
      <c r="M6120" s="221">
        <f t="shared" si="437"/>
        <v>0</v>
      </c>
      <c r="N6120" s="722"/>
      <c r="O6120" s="115"/>
      <c r="P6120" s="98"/>
      <c r="Q6120" s="98"/>
      <c r="R6120" s="98"/>
      <c r="S6120" s="98"/>
      <c r="T6120" s="98"/>
      <c r="U6120" s="98"/>
      <c r="V6120" s="98"/>
      <c r="W6120" s="98"/>
      <c r="X6120" s="98"/>
      <c r="Y6120" s="98"/>
      <c r="Z6120" s="98"/>
      <c r="AA6120" s="98"/>
      <c r="AB6120" s="98"/>
      <c r="AC6120" s="98"/>
    </row>
    <row r="6121" spans="1:29" s="80" customFormat="1" hidden="1" x14ac:dyDescent="0.25">
      <c r="A6121" s="217"/>
      <c r="B6121" s="217"/>
      <c r="C6121" s="218"/>
      <c r="D6121" s="217"/>
      <c r="E6121" s="219"/>
      <c r="F6121" s="238" t="s">
        <v>233</v>
      </c>
      <c r="G6121" s="497" t="s">
        <v>42</v>
      </c>
      <c r="H6121" s="220"/>
      <c r="I6121" s="221"/>
      <c r="J6121" s="221">
        <f t="shared" si="436"/>
        <v>0</v>
      </c>
      <c r="K6121" s="221"/>
      <c r="L6121" s="221"/>
      <c r="M6121" s="221">
        <f t="shared" si="437"/>
        <v>0</v>
      </c>
      <c r="N6121" s="722"/>
      <c r="O6121" s="115"/>
      <c r="P6121" s="98"/>
      <c r="Q6121" s="98"/>
      <c r="R6121" s="98"/>
      <c r="S6121" s="98"/>
      <c r="T6121" s="98"/>
      <c r="U6121" s="98"/>
      <c r="V6121" s="98"/>
      <c r="W6121" s="98"/>
      <c r="X6121" s="98"/>
      <c r="Y6121" s="98"/>
      <c r="Z6121" s="98"/>
      <c r="AA6121" s="98"/>
      <c r="AB6121" s="98"/>
      <c r="AC6121" s="98"/>
    </row>
    <row r="6122" spans="1:29" s="80" customFormat="1" hidden="1" x14ac:dyDescent="0.25">
      <c r="A6122" s="217"/>
      <c r="B6122" s="217"/>
      <c r="C6122" s="218"/>
      <c r="D6122" s="217"/>
      <c r="E6122" s="219"/>
      <c r="F6122" s="238" t="s">
        <v>234</v>
      </c>
      <c r="G6122" s="497" t="s">
        <v>235</v>
      </c>
      <c r="H6122" s="220"/>
      <c r="I6122" s="221"/>
      <c r="J6122" s="221">
        <f t="shared" si="436"/>
        <v>0</v>
      </c>
      <c r="K6122" s="221"/>
      <c r="L6122" s="221"/>
      <c r="M6122" s="221">
        <f t="shared" si="437"/>
        <v>0</v>
      </c>
      <c r="N6122" s="722"/>
      <c r="O6122" s="115"/>
      <c r="P6122" s="98"/>
      <c r="Q6122" s="98"/>
      <c r="R6122" s="98"/>
      <c r="S6122" s="98"/>
      <c r="T6122" s="98"/>
      <c r="U6122" s="98"/>
      <c r="V6122" s="98"/>
      <c r="W6122" s="98"/>
      <c r="X6122" s="98"/>
      <c r="Y6122" s="98"/>
      <c r="Z6122" s="98"/>
      <c r="AA6122" s="98"/>
      <c r="AB6122" s="98"/>
      <c r="AC6122" s="98"/>
    </row>
    <row r="6123" spans="1:29" s="80" customFormat="1" hidden="1" x14ac:dyDescent="0.25">
      <c r="A6123" s="217"/>
      <c r="B6123" s="217"/>
      <c r="C6123" s="218"/>
      <c r="D6123" s="217"/>
      <c r="E6123" s="219"/>
      <c r="F6123" s="238" t="s">
        <v>236</v>
      </c>
      <c r="G6123" s="497" t="s">
        <v>237</v>
      </c>
      <c r="H6123" s="220"/>
      <c r="I6123" s="221"/>
      <c r="J6123" s="221">
        <f t="shared" si="436"/>
        <v>0</v>
      </c>
      <c r="K6123" s="221"/>
      <c r="L6123" s="221"/>
      <c r="M6123" s="221">
        <f t="shared" si="437"/>
        <v>0</v>
      </c>
      <c r="N6123" s="722"/>
      <c r="O6123" s="115"/>
      <c r="P6123" s="98"/>
      <c r="Q6123" s="98"/>
      <c r="R6123" s="98"/>
      <c r="S6123" s="98"/>
      <c r="T6123" s="98"/>
      <c r="U6123" s="98"/>
      <c r="V6123" s="98"/>
      <c r="W6123" s="98"/>
      <c r="X6123" s="98"/>
      <c r="Y6123" s="98"/>
      <c r="Z6123" s="98"/>
      <c r="AA6123" s="98"/>
      <c r="AB6123" s="98"/>
      <c r="AC6123" s="98"/>
    </row>
    <row r="6124" spans="1:29" s="80" customFormat="1" ht="30" hidden="1" x14ac:dyDescent="0.25">
      <c r="A6124" s="217"/>
      <c r="B6124" s="217"/>
      <c r="C6124" s="218"/>
      <c r="D6124" s="217"/>
      <c r="E6124" s="219"/>
      <c r="F6124" s="238" t="s">
        <v>238</v>
      </c>
      <c r="G6124" s="497" t="s">
        <v>239</v>
      </c>
      <c r="H6124" s="220"/>
      <c r="I6124" s="221"/>
      <c r="J6124" s="221">
        <f t="shared" si="436"/>
        <v>0</v>
      </c>
      <c r="K6124" s="221"/>
      <c r="L6124" s="221"/>
      <c r="M6124" s="221">
        <f t="shared" si="437"/>
        <v>0</v>
      </c>
      <c r="N6124" s="722"/>
      <c r="O6124" s="115"/>
      <c r="P6124" s="98"/>
      <c r="Q6124" s="98"/>
      <c r="R6124" s="98"/>
      <c r="S6124" s="98"/>
      <c r="T6124" s="98"/>
      <c r="U6124" s="98"/>
      <c r="V6124" s="98"/>
      <c r="W6124" s="98"/>
      <c r="X6124" s="98"/>
      <c r="Y6124" s="98"/>
      <c r="Z6124" s="98"/>
      <c r="AA6124" s="98"/>
      <c r="AB6124" s="98"/>
      <c r="AC6124" s="98"/>
    </row>
    <row r="6125" spans="1:29" s="80" customFormat="1" hidden="1" x14ac:dyDescent="0.25">
      <c r="A6125" s="217"/>
      <c r="B6125" s="217"/>
      <c r="C6125" s="218"/>
      <c r="D6125" s="217"/>
      <c r="E6125" s="219"/>
      <c r="F6125" s="238" t="s">
        <v>240</v>
      </c>
      <c r="G6125" s="497" t="s">
        <v>241</v>
      </c>
      <c r="H6125" s="220"/>
      <c r="I6125" s="221"/>
      <c r="J6125" s="221">
        <f t="shared" si="436"/>
        <v>0</v>
      </c>
      <c r="K6125" s="221"/>
      <c r="L6125" s="221"/>
      <c r="M6125" s="221">
        <f t="shared" si="437"/>
        <v>0</v>
      </c>
      <c r="N6125" s="722"/>
      <c r="O6125" s="115"/>
      <c r="P6125" s="98"/>
      <c r="Q6125" s="98"/>
      <c r="R6125" s="98"/>
      <c r="S6125" s="98"/>
      <c r="T6125" s="98"/>
      <c r="U6125" s="98"/>
      <c r="V6125" s="98"/>
      <c r="W6125" s="98"/>
      <c r="X6125" s="98"/>
      <c r="Y6125" s="98"/>
      <c r="Z6125" s="98"/>
      <c r="AA6125" s="98"/>
      <c r="AB6125" s="98"/>
      <c r="AC6125" s="98"/>
    </row>
    <row r="6126" spans="1:29" s="80" customFormat="1" ht="30" hidden="1" x14ac:dyDescent="0.25">
      <c r="A6126" s="217"/>
      <c r="B6126" s="217"/>
      <c r="C6126" s="218"/>
      <c r="D6126" s="217"/>
      <c r="E6126" s="219"/>
      <c r="F6126" s="238" t="s">
        <v>242</v>
      </c>
      <c r="G6126" s="497" t="s">
        <v>243</v>
      </c>
      <c r="H6126" s="220"/>
      <c r="I6126" s="221"/>
      <c r="J6126" s="221">
        <f t="shared" si="436"/>
        <v>0</v>
      </c>
      <c r="K6126" s="221"/>
      <c r="L6126" s="221"/>
      <c r="M6126" s="221">
        <f t="shared" si="437"/>
        <v>0</v>
      </c>
      <c r="N6126" s="722"/>
      <c r="O6126" s="115"/>
      <c r="P6126" s="98"/>
      <c r="Q6126" s="98"/>
      <c r="R6126" s="98"/>
      <c r="S6126" s="98"/>
      <c r="T6126" s="98"/>
      <c r="U6126" s="98"/>
      <c r="V6126" s="98"/>
      <c r="W6126" s="98"/>
      <c r="X6126" s="98"/>
      <c r="Y6126" s="98"/>
      <c r="Z6126" s="98"/>
      <c r="AA6126" s="98"/>
      <c r="AB6126" s="98"/>
      <c r="AC6126" s="98"/>
    </row>
    <row r="6127" spans="1:29" s="80" customFormat="1" hidden="1" x14ac:dyDescent="0.25">
      <c r="A6127" s="217"/>
      <c r="B6127" s="217"/>
      <c r="C6127" s="218"/>
      <c r="D6127" s="217"/>
      <c r="E6127" s="219"/>
      <c r="F6127" s="238" t="s">
        <v>244</v>
      </c>
      <c r="G6127" s="497" t="s">
        <v>245</v>
      </c>
      <c r="H6127" s="220"/>
      <c r="I6127" s="221"/>
      <c r="J6127" s="221">
        <f t="shared" si="436"/>
        <v>0</v>
      </c>
      <c r="K6127" s="221"/>
      <c r="L6127" s="221"/>
      <c r="M6127" s="221">
        <f t="shared" si="437"/>
        <v>0</v>
      </c>
      <c r="N6127" s="722"/>
      <c r="O6127" s="115"/>
      <c r="P6127" s="98"/>
      <c r="Q6127" s="98"/>
      <c r="R6127" s="98"/>
      <c r="S6127" s="98"/>
      <c r="T6127" s="98"/>
      <c r="U6127" s="98"/>
      <c r="V6127" s="98"/>
      <c r="W6127" s="98"/>
      <c r="X6127" s="98"/>
      <c r="Y6127" s="98"/>
      <c r="Z6127" s="98"/>
      <c r="AA6127" s="98"/>
      <c r="AB6127" s="98"/>
      <c r="AC6127" s="98"/>
    </row>
    <row r="6128" spans="1:29" s="80" customFormat="1" hidden="1" x14ac:dyDescent="0.25">
      <c r="A6128" s="217"/>
      <c r="B6128" s="217"/>
      <c r="C6128" s="218"/>
      <c r="D6128" s="217"/>
      <c r="E6128" s="219"/>
      <c r="F6128" s="238" t="s">
        <v>246</v>
      </c>
      <c r="G6128" s="497" t="s">
        <v>247</v>
      </c>
      <c r="H6128" s="220"/>
      <c r="I6128" s="221"/>
      <c r="J6128" s="221">
        <f t="shared" si="436"/>
        <v>0</v>
      </c>
      <c r="K6128" s="221"/>
      <c r="L6128" s="221"/>
      <c r="M6128" s="221">
        <f t="shared" si="437"/>
        <v>0</v>
      </c>
      <c r="N6128" s="722"/>
      <c r="O6128" s="115"/>
      <c r="P6128" s="98"/>
      <c r="Q6128" s="98"/>
      <c r="R6128" s="98"/>
      <c r="S6128" s="98"/>
      <c r="T6128" s="98"/>
      <c r="U6128" s="98"/>
      <c r="V6128" s="98"/>
      <c r="W6128" s="98"/>
      <c r="X6128" s="98"/>
      <c r="Y6128" s="98"/>
      <c r="Z6128" s="98"/>
      <c r="AA6128" s="98"/>
      <c r="AB6128" s="98"/>
      <c r="AC6128" s="98"/>
    </row>
    <row r="6129" spans="1:29" s="80" customFormat="1" x14ac:dyDescent="0.25">
      <c r="A6129" s="217"/>
      <c r="B6129" s="217"/>
      <c r="C6129" s="218"/>
      <c r="D6129" s="217"/>
      <c r="E6129" s="219"/>
      <c r="F6129" s="217"/>
      <c r="G6129" s="498" t="s">
        <v>3974</v>
      </c>
      <c r="H6129" s="239">
        <f>SUM(H6113:H6128)</f>
        <v>40088500</v>
      </c>
      <c r="I6129" s="240">
        <f>SUM(I6114:I6128)</f>
        <v>0</v>
      </c>
      <c r="J6129" s="240">
        <f>SUM(J6113:J6128)</f>
        <v>40088500</v>
      </c>
      <c r="K6129" s="240">
        <f>SUM(K6113:K6128)</f>
        <v>12893468</v>
      </c>
      <c r="L6129" s="240">
        <f>SUM(L6114:L6128)</f>
        <v>0</v>
      </c>
      <c r="M6129" s="240">
        <f>SUM(M6113:M6128)</f>
        <v>12893468</v>
      </c>
      <c r="N6129" s="724">
        <v>32.200000000000003</v>
      </c>
      <c r="O6129" s="115"/>
      <c r="P6129" s="98"/>
      <c r="Q6129" s="98"/>
      <c r="R6129" s="98"/>
      <c r="S6129" s="98"/>
      <c r="T6129" s="98"/>
      <c r="U6129" s="98"/>
      <c r="V6129" s="98"/>
      <c r="W6129" s="98"/>
      <c r="X6129" s="98"/>
      <c r="Y6129" s="98"/>
      <c r="Z6129" s="98"/>
      <c r="AA6129" s="98"/>
      <c r="AB6129" s="98"/>
      <c r="AC6129" s="98"/>
    </row>
    <row r="6130" spans="1:29" s="80" customFormat="1" x14ac:dyDescent="0.25">
      <c r="A6130" s="217"/>
      <c r="B6130" s="217"/>
      <c r="C6130" s="218"/>
      <c r="D6130" s="217"/>
      <c r="E6130" s="219"/>
      <c r="F6130" s="217"/>
      <c r="G6130" s="498"/>
      <c r="H6130" s="239"/>
      <c r="I6130" s="240"/>
      <c r="J6130" s="240"/>
      <c r="K6130" s="240"/>
      <c r="L6130" s="240"/>
      <c r="M6130" s="240"/>
      <c r="N6130" s="724"/>
      <c r="O6130" s="115"/>
      <c r="P6130" s="98"/>
      <c r="Q6130" s="98"/>
      <c r="R6130" s="98"/>
      <c r="S6130" s="98"/>
      <c r="T6130" s="98"/>
      <c r="U6130" s="98"/>
      <c r="V6130" s="98"/>
      <c r="W6130" s="98"/>
      <c r="X6130" s="98"/>
      <c r="Y6130" s="98"/>
      <c r="Z6130" s="98"/>
      <c r="AA6130" s="98"/>
      <c r="AB6130" s="98"/>
      <c r="AC6130" s="98"/>
    </row>
    <row r="6131" spans="1:29" s="80" customFormat="1" ht="30" customHeight="1" x14ac:dyDescent="0.25">
      <c r="A6131" s="250"/>
      <c r="B6131" s="251"/>
      <c r="C6131" s="252" t="s">
        <v>3536</v>
      </c>
      <c r="D6131" s="252"/>
      <c r="E6131" s="271"/>
      <c r="F6131" s="272"/>
      <c r="G6131" s="695" t="s">
        <v>3812</v>
      </c>
      <c r="H6131" s="273"/>
      <c r="I6131" s="274"/>
      <c r="J6131" s="278"/>
      <c r="K6131" s="278"/>
      <c r="L6131" s="278"/>
      <c r="M6131" s="278"/>
      <c r="N6131" s="736"/>
      <c r="O6131" s="115"/>
      <c r="P6131" s="98"/>
      <c r="Q6131" s="98"/>
      <c r="R6131" s="98"/>
      <c r="S6131" s="98"/>
      <c r="T6131" s="98"/>
      <c r="U6131" s="98"/>
      <c r="V6131" s="98"/>
      <c r="W6131" s="98"/>
      <c r="X6131" s="98"/>
      <c r="Y6131" s="98"/>
      <c r="Z6131" s="98"/>
      <c r="AA6131" s="98"/>
      <c r="AB6131" s="98"/>
      <c r="AC6131" s="98"/>
    </row>
    <row r="6132" spans="1:29" ht="12" customHeight="1" x14ac:dyDescent="0.25">
      <c r="A6132" s="250"/>
      <c r="C6132" s="228" t="s">
        <v>3694</v>
      </c>
      <c r="D6132" s="229"/>
      <c r="G6132" s="491" t="s">
        <v>3695</v>
      </c>
      <c r="K6132" s="221"/>
      <c r="L6132" s="221"/>
      <c r="M6132" s="221"/>
      <c r="N6132" s="722"/>
    </row>
    <row r="6133" spans="1:29" s="80" customFormat="1" ht="12.75" customHeight="1" x14ac:dyDescent="0.25">
      <c r="A6133" s="217"/>
      <c r="B6133" s="251"/>
      <c r="C6133" s="252"/>
      <c r="D6133" s="276" t="s">
        <v>3660</v>
      </c>
      <c r="E6133" s="242"/>
      <c r="F6133" s="243"/>
      <c r="G6133" s="514" t="s">
        <v>3846</v>
      </c>
      <c r="H6133" s="273"/>
      <c r="I6133" s="274"/>
      <c r="J6133" s="274"/>
      <c r="K6133" s="274"/>
      <c r="L6133" s="274"/>
      <c r="M6133" s="274"/>
      <c r="N6133" s="734"/>
      <c r="O6133" s="115"/>
      <c r="P6133" s="98"/>
      <c r="Q6133" s="98"/>
      <c r="R6133" s="98"/>
      <c r="S6133" s="98"/>
      <c r="T6133" s="98"/>
      <c r="U6133" s="98"/>
      <c r="V6133" s="98"/>
      <c r="W6133" s="98"/>
      <c r="X6133" s="98"/>
      <c r="Y6133" s="98"/>
      <c r="Z6133" s="98"/>
      <c r="AA6133" s="98"/>
      <c r="AB6133" s="98"/>
      <c r="AC6133" s="98"/>
    </row>
    <row r="6134" spans="1:29" hidden="1" x14ac:dyDescent="0.25">
      <c r="A6134" s="250"/>
      <c r="F6134" s="233">
        <v>411</v>
      </c>
      <c r="G6134" s="493" t="s">
        <v>3738</v>
      </c>
      <c r="J6134" s="221">
        <f>SUM(H6134:I6134)</f>
        <v>0</v>
      </c>
      <c r="K6134" s="221"/>
      <c r="L6134" s="221"/>
      <c r="M6134" s="221"/>
      <c r="N6134" s="722"/>
    </row>
    <row r="6135" spans="1:29" hidden="1" x14ac:dyDescent="0.25">
      <c r="F6135" s="233">
        <v>412</v>
      </c>
      <c r="G6135" s="494" t="s">
        <v>3630</v>
      </c>
      <c r="J6135" s="221">
        <f t="shared" ref="J6135:J6193" si="438">SUM(H6135:I6135)</f>
        <v>0</v>
      </c>
      <c r="K6135" s="221"/>
      <c r="L6135" s="221"/>
      <c r="M6135" s="221"/>
      <c r="N6135" s="722"/>
    </row>
    <row r="6136" spans="1:29" hidden="1" x14ac:dyDescent="0.25">
      <c r="F6136" s="233">
        <v>413</v>
      </c>
      <c r="G6136" s="493" t="s">
        <v>3739</v>
      </c>
      <c r="J6136" s="221">
        <f t="shared" si="438"/>
        <v>0</v>
      </c>
      <c r="K6136" s="221"/>
      <c r="L6136" s="221"/>
      <c r="M6136" s="221"/>
      <c r="N6136" s="722"/>
    </row>
    <row r="6137" spans="1:29" ht="14.25" hidden="1" customHeight="1" x14ac:dyDescent="0.25">
      <c r="F6137" s="233">
        <v>414</v>
      </c>
      <c r="G6137" s="493" t="s">
        <v>3631</v>
      </c>
      <c r="J6137" s="221">
        <f t="shared" si="438"/>
        <v>0</v>
      </c>
      <c r="K6137" s="221"/>
      <c r="L6137" s="221"/>
      <c r="M6137" s="221"/>
      <c r="N6137" s="722"/>
    </row>
    <row r="6138" spans="1:29" hidden="1" x14ac:dyDescent="0.25">
      <c r="F6138" s="233">
        <v>415</v>
      </c>
      <c r="G6138" s="493" t="s">
        <v>3748</v>
      </c>
      <c r="J6138" s="221">
        <f t="shared" si="438"/>
        <v>0</v>
      </c>
      <c r="K6138" s="221"/>
      <c r="L6138" s="221"/>
      <c r="M6138" s="221"/>
      <c r="N6138" s="722"/>
    </row>
    <row r="6139" spans="1:29" hidden="1" x14ac:dyDescent="0.25">
      <c r="F6139" s="233">
        <v>416</v>
      </c>
      <c r="G6139" s="493" t="s">
        <v>3749</v>
      </c>
      <c r="J6139" s="221">
        <f t="shared" si="438"/>
        <v>0</v>
      </c>
      <c r="K6139" s="221"/>
      <c r="L6139" s="221"/>
      <c r="M6139" s="221"/>
      <c r="N6139" s="722"/>
    </row>
    <row r="6140" spans="1:29" hidden="1" x14ac:dyDescent="0.25">
      <c r="F6140" s="233">
        <v>417</v>
      </c>
      <c r="G6140" s="493" t="s">
        <v>3750</v>
      </c>
      <c r="J6140" s="221">
        <f t="shared" si="438"/>
        <v>0</v>
      </c>
      <c r="K6140" s="221"/>
      <c r="L6140" s="221"/>
      <c r="M6140" s="221"/>
      <c r="N6140" s="722"/>
    </row>
    <row r="6141" spans="1:29" hidden="1" x14ac:dyDescent="0.25">
      <c r="F6141" s="233">
        <v>418</v>
      </c>
      <c r="G6141" s="493" t="s">
        <v>3632</v>
      </c>
      <c r="J6141" s="221">
        <f t="shared" si="438"/>
        <v>0</v>
      </c>
      <c r="K6141" s="221"/>
      <c r="L6141" s="221"/>
      <c r="M6141" s="221"/>
      <c r="N6141" s="722"/>
    </row>
    <row r="6142" spans="1:29" hidden="1" x14ac:dyDescent="0.25">
      <c r="F6142" s="233">
        <v>421</v>
      </c>
      <c r="G6142" s="493" t="s">
        <v>3634</v>
      </c>
      <c r="J6142" s="221">
        <f t="shared" si="438"/>
        <v>0</v>
      </c>
      <c r="K6142" s="221"/>
      <c r="L6142" s="221"/>
      <c r="M6142" s="221"/>
      <c r="N6142" s="722"/>
    </row>
    <row r="6143" spans="1:29" hidden="1" x14ac:dyDescent="0.25">
      <c r="F6143" s="233">
        <v>422</v>
      </c>
      <c r="G6143" s="493" t="s">
        <v>3635</v>
      </c>
      <c r="J6143" s="221">
        <f t="shared" si="438"/>
        <v>0</v>
      </c>
      <c r="K6143" s="221"/>
      <c r="L6143" s="221"/>
      <c r="M6143" s="221"/>
      <c r="N6143" s="722"/>
    </row>
    <row r="6144" spans="1:29" hidden="1" x14ac:dyDescent="0.25">
      <c r="F6144" s="233">
        <v>423</v>
      </c>
      <c r="G6144" s="493" t="s">
        <v>3636</v>
      </c>
      <c r="J6144" s="221">
        <f t="shared" si="438"/>
        <v>0</v>
      </c>
      <c r="K6144" s="221"/>
      <c r="L6144" s="221"/>
      <c r="M6144" s="221"/>
      <c r="N6144" s="722"/>
    </row>
    <row r="6145" spans="6:14" hidden="1" x14ac:dyDescent="0.25">
      <c r="F6145" s="233">
        <v>424</v>
      </c>
      <c r="G6145" s="493" t="s">
        <v>3637</v>
      </c>
      <c r="J6145" s="221">
        <f t="shared" si="438"/>
        <v>0</v>
      </c>
      <c r="K6145" s="221"/>
      <c r="L6145" s="221"/>
      <c r="M6145" s="221"/>
      <c r="N6145" s="722"/>
    </row>
    <row r="6146" spans="6:14" hidden="1" x14ac:dyDescent="0.25">
      <c r="F6146" s="233">
        <v>425</v>
      </c>
      <c r="G6146" s="493" t="s">
        <v>3751</v>
      </c>
      <c r="J6146" s="221">
        <f t="shared" si="438"/>
        <v>0</v>
      </c>
      <c r="K6146" s="221"/>
      <c r="L6146" s="221"/>
      <c r="M6146" s="221"/>
      <c r="N6146" s="722"/>
    </row>
    <row r="6147" spans="6:14" hidden="1" x14ac:dyDescent="0.25">
      <c r="F6147" s="233">
        <v>426</v>
      </c>
      <c r="G6147" s="493" t="s">
        <v>3638</v>
      </c>
      <c r="J6147" s="221">
        <f t="shared" si="438"/>
        <v>0</v>
      </c>
      <c r="K6147" s="221"/>
      <c r="L6147" s="221"/>
      <c r="M6147" s="221"/>
      <c r="N6147" s="722"/>
    </row>
    <row r="6148" spans="6:14" hidden="1" x14ac:dyDescent="0.25">
      <c r="F6148" s="233">
        <v>431</v>
      </c>
      <c r="G6148" s="493" t="s">
        <v>3752</v>
      </c>
      <c r="J6148" s="221">
        <f t="shared" si="438"/>
        <v>0</v>
      </c>
      <c r="K6148" s="221"/>
      <c r="L6148" s="221"/>
      <c r="M6148" s="221"/>
      <c r="N6148" s="722"/>
    </row>
    <row r="6149" spans="6:14" hidden="1" x14ac:dyDescent="0.25">
      <c r="F6149" s="233">
        <v>432</v>
      </c>
      <c r="G6149" s="493" t="s">
        <v>3753</v>
      </c>
      <c r="J6149" s="221">
        <f t="shared" si="438"/>
        <v>0</v>
      </c>
      <c r="K6149" s="221"/>
      <c r="L6149" s="221"/>
      <c r="M6149" s="221"/>
      <c r="N6149" s="722"/>
    </row>
    <row r="6150" spans="6:14" hidden="1" x14ac:dyDescent="0.25">
      <c r="F6150" s="233">
        <v>433</v>
      </c>
      <c r="G6150" s="493" t="s">
        <v>3754</v>
      </c>
      <c r="J6150" s="221">
        <f t="shared" si="438"/>
        <v>0</v>
      </c>
      <c r="K6150" s="221"/>
      <c r="L6150" s="221"/>
      <c r="M6150" s="221"/>
      <c r="N6150" s="722"/>
    </row>
    <row r="6151" spans="6:14" hidden="1" x14ac:dyDescent="0.25">
      <c r="F6151" s="233">
        <v>434</v>
      </c>
      <c r="G6151" s="493" t="s">
        <v>3755</v>
      </c>
      <c r="J6151" s="221">
        <f t="shared" si="438"/>
        <v>0</v>
      </c>
      <c r="K6151" s="221"/>
      <c r="L6151" s="221"/>
      <c r="M6151" s="221"/>
      <c r="N6151" s="722"/>
    </row>
    <row r="6152" spans="6:14" hidden="1" x14ac:dyDescent="0.25">
      <c r="F6152" s="233">
        <v>435</v>
      </c>
      <c r="G6152" s="493" t="s">
        <v>3639</v>
      </c>
      <c r="J6152" s="221">
        <f t="shared" si="438"/>
        <v>0</v>
      </c>
      <c r="K6152" s="221"/>
      <c r="L6152" s="221"/>
      <c r="M6152" s="221"/>
      <c r="N6152" s="722"/>
    </row>
    <row r="6153" spans="6:14" hidden="1" x14ac:dyDescent="0.25">
      <c r="F6153" s="233">
        <v>441</v>
      </c>
      <c r="G6153" s="493" t="s">
        <v>3756</v>
      </c>
      <c r="J6153" s="221">
        <f t="shared" si="438"/>
        <v>0</v>
      </c>
      <c r="K6153" s="221"/>
      <c r="L6153" s="221"/>
      <c r="M6153" s="221"/>
      <c r="N6153" s="722"/>
    </row>
    <row r="6154" spans="6:14" hidden="1" x14ac:dyDescent="0.25">
      <c r="F6154" s="233">
        <v>442</v>
      </c>
      <c r="G6154" s="493" t="s">
        <v>3757</v>
      </c>
      <c r="J6154" s="221">
        <f t="shared" si="438"/>
        <v>0</v>
      </c>
      <c r="K6154" s="221"/>
      <c r="L6154" s="221"/>
      <c r="M6154" s="221"/>
      <c r="N6154" s="722"/>
    </row>
    <row r="6155" spans="6:14" hidden="1" x14ac:dyDescent="0.25">
      <c r="F6155" s="233">
        <v>443</v>
      </c>
      <c r="G6155" s="493" t="s">
        <v>3640</v>
      </c>
      <c r="J6155" s="221">
        <f t="shared" si="438"/>
        <v>0</v>
      </c>
      <c r="K6155" s="221"/>
      <c r="L6155" s="221"/>
      <c r="M6155" s="221"/>
      <c r="N6155" s="722"/>
    </row>
    <row r="6156" spans="6:14" hidden="1" x14ac:dyDescent="0.25">
      <c r="F6156" s="233">
        <v>444</v>
      </c>
      <c r="G6156" s="493" t="s">
        <v>3641</v>
      </c>
      <c r="J6156" s="221">
        <f t="shared" si="438"/>
        <v>0</v>
      </c>
      <c r="K6156" s="221"/>
      <c r="L6156" s="221"/>
      <c r="M6156" s="221"/>
      <c r="N6156" s="722"/>
    </row>
    <row r="6157" spans="6:14" ht="30" hidden="1" x14ac:dyDescent="0.25">
      <c r="F6157" s="233">
        <v>4511</v>
      </c>
      <c r="G6157" s="495" t="s">
        <v>1675</v>
      </c>
      <c r="J6157" s="221">
        <f t="shared" si="438"/>
        <v>0</v>
      </c>
      <c r="K6157" s="221"/>
      <c r="L6157" s="221"/>
      <c r="M6157" s="221"/>
      <c r="N6157" s="722"/>
    </row>
    <row r="6158" spans="6:14" ht="30" hidden="1" x14ac:dyDescent="0.25">
      <c r="F6158" s="233">
        <v>4512</v>
      </c>
      <c r="G6158" s="495" t="s">
        <v>1684</v>
      </c>
      <c r="J6158" s="221">
        <f t="shared" si="438"/>
        <v>0</v>
      </c>
      <c r="K6158" s="221"/>
      <c r="L6158" s="221"/>
      <c r="M6158" s="221"/>
      <c r="N6158" s="722"/>
    </row>
    <row r="6159" spans="6:14" hidden="1" x14ac:dyDescent="0.25">
      <c r="F6159" s="233">
        <v>452</v>
      </c>
      <c r="G6159" s="493" t="s">
        <v>3758</v>
      </c>
      <c r="J6159" s="221">
        <f t="shared" si="438"/>
        <v>0</v>
      </c>
      <c r="K6159" s="221"/>
      <c r="L6159" s="221"/>
      <c r="M6159" s="221"/>
      <c r="N6159" s="722"/>
    </row>
    <row r="6160" spans="6:14" hidden="1" x14ac:dyDescent="0.25">
      <c r="F6160" s="233">
        <v>453</v>
      </c>
      <c r="G6160" s="493" t="s">
        <v>3759</v>
      </c>
      <c r="J6160" s="221">
        <f t="shared" si="438"/>
        <v>0</v>
      </c>
      <c r="K6160" s="221"/>
      <c r="L6160" s="221"/>
      <c r="M6160" s="221"/>
      <c r="N6160" s="722"/>
    </row>
    <row r="6161" spans="5:14" hidden="1" x14ac:dyDescent="0.25">
      <c r="F6161" s="233">
        <v>454</v>
      </c>
      <c r="G6161" s="493" t="s">
        <v>3642</v>
      </c>
      <c r="J6161" s="221">
        <f t="shared" si="438"/>
        <v>0</v>
      </c>
      <c r="K6161" s="221"/>
      <c r="L6161" s="221"/>
      <c r="M6161" s="221"/>
      <c r="N6161" s="722"/>
    </row>
    <row r="6162" spans="5:14" hidden="1" x14ac:dyDescent="0.25">
      <c r="F6162" s="233">
        <v>461</v>
      </c>
      <c r="G6162" s="493" t="s">
        <v>3740</v>
      </c>
      <c r="J6162" s="221">
        <f t="shared" si="438"/>
        <v>0</v>
      </c>
      <c r="K6162" s="221"/>
      <c r="L6162" s="221"/>
      <c r="M6162" s="221"/>
      <c r="N6162" s="722"/>
    </row>
    <row r="6163" spans="5:14" hidden="1" x14ac:dyDescent="0.25">
      <c r="F6163" s="233">
        <v>462</v>
      </c>
      <c r="G6163" s="493" t="s">
        <v>3643</v>
      </c>
      <c r="J6163" s="221">
        <f t="shared" si="438"/>
        <v>0</v>
      </c>
      <c r="K6163" s="221"/>
      <c r="L6163" s="221"/>
      <c r="M6163" s="221"/>
      <c r="N6163" s="722"/>
    </row>
    <row r="6164" spans="5:14" x14ac:dyDescent="0.25">
      <c r="E6164" s="219">
        <v>119</v>
      </c>
      <c r="F6164" s="233">
        <v>463</v>
      </c>
      <c r="G6164" s="493" t="s">
        <v>3644</v>
      </c>
      <c r="H6164" s="220">
        <v>2513000</v>
      </c>
      <c r="J6164" s="221">
        <f t="shared" si="438"/>
        <v>2513000</v>
      </c>
      <c r="K6164" s="221">
        <v>806710</v>
      </c>
      <c r="L6164" s="221"/>
      <c r="M6164" s="221">
        <f t="shared" ref="M6164:M6193" si="439">SUM(K6164:L6164)</f>
        <v>806710</v>
      </c>
      <c r="N6164" s="722"/>
    </row>
    <row r="6165" spans="5:14" hidden="1" x14ac:dyDescent="0.25">
      <c r="F6165" s="233">
        <v>4632</v>
      </c>
      <c r="G6165" s="493" t="s">
        <v>3645</v>
      </c>
      <c r="J6165" s="221">
        <f t="shared" si="438"/>
        <v>0</v>
      </c>
      <c r="K6165" s="221"/>
      <c r="L6165" s="221"/>
      <c r="M6165" s="221">
        <f t="shared" si="439"/>
        <v>0</v>
      </c>
      <c r="N6165" s="722"/>
    </row>
    <row r="6166" spans="5:14" ht="30" hidden="1" x14ac:dyDescent="0.25">
      <c r="F6166" s="233">
        <v>464</v>
      </c>
      <c r="G6166" s="493" t="s">
        <v>3646</v>
      </c>
      <c r="J6166" s="221">
        <f t="shared" si="438"/>
        <v>0</v>
      </c>
      <c r="K6166" s="221"/>
      <c r="L6166" s="221"/>
      <c r="M6166" s="221">
        <f t="shared" si="439"/>
        <v>0</v>
      </c>
      <c r="N6166" s="722"/>
    </row>
    <row r="6167" spans="5:14" hidden="1" x14ac:dyDescent="0.25">
      <c r="F6167" s="233">
        <v>465</v>
      </c>
      <c r="G6167" s="493" t="s">
        <v>3741</v>
      </c>
      <c r="J6167" s="221">
        <f t="shared" si="438"/>
        <v>0</v>
      </c>
      <c r="K6167" s="221"/>
      <c r="L6167" s="221"/>
      <c r="M6167" s="221">
        <f t="shared" si="439"/>
        <v>0</v>
      </c>
      <c r="N6167" s="722"/>
    </row>
    <row r="6168" spans="5:14" ht="30" x14ac:dyDescent="0.25">
      <c r="E6168" s="219">
        <v>120</v>
      </c>
      <c r="F6168" s="233">
        <v>472</v>
      </c>
      <c r="G6168" s="493" t="s">
        <v>4159</v>
      </c>
      <c r="H6168" s="220">
        <v>2500000</v>
      </c>
      <c r="J6168" s="221">
        <f t="shared" si="438"/>
        <v>2500000</v>
      </c>
      <c r="K6168" s="221">
        <v>846310</v>
      </c>
      <c r="L6168" s="221"/>
      <c r="M6168" s="221">
        <f t="shared" si="439"/>
        <v>846310</v>
      </c>
      <c r="N6168" s="722"/>
    </row>
    <row r="6169" spans="5:14" hidden="1" x14ac:dyDescent="0.25">
      <c r="F6169" s="233">
        <v>481</v>
      </c>
      <c r="G6169" s="493" t="s">
        <v>3760</v>
      </c>
      <c r="J6169" s="221">
        <f t="shared" si="438"/>
        <v>0</v>
      </c>
      <c r="K6169" s="221"/>
      <c r="L6169" s="221"/>
      <c r="M6169" s="221">
        <f t="shared" si="439"/>
        <v>0</v>
      </c>
      <c r="N6169" s="722"/>
    </row>
    <row r="6170" spans="5:14" hidden="1" x14ac:dyDescent="0.25">
      <c r="F6170" s="233">
        <v>482</v>
      </c>
      <c r="G6170" s="493" t="s">
        <v>3761</v>
      </c>
      <c r="J6170" s="221">
        <f t="shared" si="438"/>
        <v>0</v>
      </c>
      <c r="K6170" s="221"/>
      <c r="L6170" s="221"/>
      <c r="M6170" s="221">
        <f t="shared" si="439"/>
        <v>0</v>
      </c>
      <c r="N6170" s="722"/>
    </row>
    <row r="6171" spans="5:14" hidden="1" x14ac:dyDescent="0.25">
      <c r="F6171" s="233">
        <v>483</v>
      </c>
      <c r="G6171" s="493" t="s">
        <v>3762</v>
      </c>
      <c r="J6171" s="221">
        <f t="shared" si="438"/>
        <v>0</v>
      </c>
      <c r="K6171" s="221"/>
      <c r="L6171" s="221"/>
      <c r="M6171" s="221">
        <f t="shared" si="439"/>
        <v>0</v>
      </c>
      <c r="N6171" s="722"/>
    </row>
    <row r="6172" spans="5:14" ht="30" hidden="1" x14ac:dyDescent="0.25">
      <c r="F6172" s="233">
        <v>484</v>
      </c>
      <c r="G6172" s="493" t="s">
        <v>3763</v>
      </c>
      <c r="J6172" s="221">
        <f t="shared" si="438"/>
        <v>0</v>
      </c>
      <c r="K6172" s="221"/>
      <c r="L6172" s="221"/>
      <c r="M6172" s="221">
        <f t="shared" si="439"/>
        <v>0</v>
      </c>
      <c r="N6172" s="722"/>
    </row>
    <row r="6173" spans="5:14" ht="30" hidden="1" x14ac:dyDescent="0.25">
      <c r="F6173" s="233">
        <v>485</v>
      </c>
      <c r="G6173" s="493" t="s">
        <v>3764</v>
      </c>
      <c r="J6173" s="221">
        <f t="shared" si="438"/>
        <v>0</v>
      </c>
      <c r="K6173" s="221"/>
      <c r="L6173" s="221"/>
      <c r="M6173" s="221">
        <f t="shared" si="439"/>
        <v>0</v>
      </c>
      <c r="N6173" s="722"/>
    </row>
    <row r="6174" spans="5:14" ht="30" hidden="1" x14ac:dyDescent="0.25">
      <c r="F6174" s="233">
        <v>489</v>
      </c>
      <c r="G6174" s="493" t="s">
        <v>3648</v>
      </c>
      <c r="J6174" s="221">
        <f t="shared" si="438"/>
        <v>0</v>
      </c>
      <c r="K6174" s="221"/>
      <c r="L6174" s="221"/>
      <c r="M6174" s="221">
        <f t="shared" si="439"/>
        <v>0</v>
      </c>
      <c r="N6174" s="722"/>
    </row>
    <row r="6175" spans="5:14" ht="30" hidden="1" x14ac:dyDescent="0.25">
      <c r="F6175" s="233">
        <v>494</v>
      </c>
      <c r="G6175" s="493" t="s">
        <v>3742</v>
      </c>
      <c r="J6175" s="221">
        <f t="shared" si="438"/>
        <v>0</v>
      </c>
      <c r="K6175" s="221"/>
      <c r="L6175" s="221"/>
      <c r="M6175" s="221">
        <f t="shared" si="439"/>
        <v>0</v>
      </c>
      <c r="N6175" s="722"/>
    </row>
    <row r="6176" spans="5:14" ht="30" hidden="1" x14ac:dyDescent="0.25">
      <c r="F6176" s="233">
        <v>495</v>
      </c>
      <c r="G6176" s="493" t="s">
        <v>3743</v>
      </c>
      <c r="J6176" s="221">
        <f t="shared" si="438"/>
        <v>0</v>
      </c>
      <c r="K6176" s="221"/>
      <c r="L6176" s="221"/>
      <c r="M6176" s="221">
        <f t="shared" si="439"/>
        <v>0</v>
      </c>
      <c r="N6176" s="722"/>
    </row>
    <row r="6177" spans="6:14" ht="30" hidden="1" x14ac:dyDescent="0.25">
      <c r="F6177" s="233">
        <v>496</v>
      </c>
      <c r="G6177" s="493" t="s">
        <v>3744</v>
      </c>
      <c r="J6177" s="221">
        <f t="shared" si="438"/>
        <v>0</v>
      </c>
      <c r="K6177" s="221"/>
      <c r="L6177" s="221"/>
      <c r="M6177" s="221">
        <f t="shared" si="439"/>
        <v>0</v>
      </c>
      <c r="N6177" s="722"/>
    </row>
    <row r="6178" spans="6:14" ht="30" hidden="1" x14ac:dyDescent="0.25">
      <c r="F6178" s="233">
        <v>499</v>
      </c>
      <c r="G6178" s="493" t="s">
        <v>3745</v>
      </c>
      <c r="J6178" s="221">
        <f t="shared" si="438"/>
        <v>0</v>
      </c>
      <c r="K6178" s="221"/>
      <c r="L6178" s="221"/>
      <c r="M6178" s="221">
        <f t="shared" si="439"/>
        <v>0</v>
      </c>
      <c r="N6178" s="722"/>
    </row>
    <row r="6179" spans="6:14" hidden="1" x14ac:dyDescent="0.25">
      <c r="F6179" s="233">
        <v>511</v>
      </c>
      <c r="G6179" s="493" t="s">
        <v>3765</v>
      </c>
      <c r="J6179" s="221">
        <f t="shared" si="438"/>
        <v>0</v>
      </c>
      <c r="K6179" s="221"/>
      <c r="L6179" s="221"/>
      <c r="M6179" s="221">
        <f t="shared" si="439"/>
        <v>0</v>
      </c>
      <c r="N6179" s="722"/>
    </row>
    <row r="6180" spans="6:14" hidden="1" x14ac:dyDescent="0.25">
      <c r="F6180" s="233">
        <v>512</v>
      </c>
      <c r="G6180" s="493" t="s">
        <v>3766</v>
      </c>
      <c r="J6180" s="221">
        <f t="shared" si="438"/>
        <v>0</v>
      </c>
      <c r="K6180" s="221"/>
      <c r="L6180" s="221"/>
      <c r="M6180" s="221">
        <f t="shared" si="439"/>
        <v>0</v>
      </c>
      <c r="N6180" s="722"/>
    </row>
    <row r="6181" spans="6:14" hidden="1" x14ac:dyDescent="0.25">
      <c r="F6181" s="233">
        <v>513</v>
      </c>
      <c r="G6181" s="493" t="s">
        <v>3767</v>
      </c>
      <c r="J6181" s="221">
        <f t="shared" si="438"/>
        <v>0</v>
      </c>
      <c r="K6181" s="221"/>
      <c r="L6181" s="221"/>
      <c r="M6181" s="221">
        <f t="shared" si="439"/>
        <v>0</v>
      </c>
      <c r="N6181" s="722"/>
    </row>
    <row r="6182" spans="6:14" hidden="1" x14ac:dyDescent="0.25">
      <c r="F6182" s="233">
        <v>514</v>
      </c>
      <c r="G6182" s="493" t="s">
        <v>3768</v>
      </c>
      <c r="J6182" s="221">
        <f t="shared" si="438"/>
        <v>0</v>
      </c>
      <c r="K6182" s="221"/>
      <c r="L6182" s="221"/>
      <c r="M6182" s="221">
        <f t="shared" si="439"/>
        <v>0</v>
      </c>
      <c r="N6182" s="722"/>
    </row>
    <row r="6183" spans="6:14" hidden="1" x14ac:dyDescent="0.25">
      <c r="F6183" s="233">
        <v>515</v>
      </c>
      <c r="G6183" s="493" t="s">
        <v>3651</v>
      </c>
      <c r="J6183" s="221">
        <f t="shared" si="438"/>
        <v>0</v>
      </c>
      <c r="K6183" s="221"/>
      <c r="L6183" s="221"/>
      <c r="M6183" s="221">
        <f t="shared" si="439"/>
        <v>0</v>
      </c>
      <c r="N6183" s="722"/>
    </row>
    <row r="6184" spans="6:14" hidden="1" x14ac:dyDescent="0.25">
      <c r="F6184" s="233">
        <v>521</v>
      </c>
      <c r="G6184" s="493" t="s">
        <v>3769</v>
      </c>
      <c r="J6184" s="221">
        <f t="shared" si="438"/>
        <v>0</v>
      </c>
      <c r="K6184" s="221"/>
      <c r="L6184" s="221"/>
      <c r="M6184" s="221">
        <f t="shared" si="439"/>
        <v>0</v>
      </c>
      <c r="N6184" s="722"/>
    </row>
    <row r="6185" spans="6:14" hidden="1" x14ac:dyDescent="0.25">
      <c r="F6185" s="233">
        <v>522</v>
      </c>
      <c r="G6185" s="493" t="s">
        <v>3770</v>
      </c>
      <c r="J6185" s="221">
        <f t="shared" si="438"/>
        <v>0</v>
      </c>
      <c r="K6185" s="221"/>
      <c r="L6185" s="221"/>
      <c r="M6185" s="221">
        <f t="shared" si="439"/>
        <v>0</v>
      </c>
      <c r="N6185" s="722"/>
    </row>
    <row r="6186" spans="6:14" hidden="1" x14ac:dyDescent="0.25">
      <c r="F6186" s="233">
        <v>523</v>
      </c>
      <c r="G6186" s="493" t="s">
        <v>3652</v>
      </c>
      <c r="J6186" s="221">
        <f t="shared" si="438"/>
        <v>0</v>
      </c>
      <c r="K6186" s="221"/>
      <c r="L6186" s="221"/>
      <c r="M6186" s="221">
        <f t="shared" si="439"/>
        <v>0</v>
      </c>
      <c r="N6186" s="722"/>
    </row>
    <row r="6187" spans="6:14" hidden="1" x14ac:dyDescent="0.25">
      <c r="F6187" s="233">
        <v>531</v>
      </c>
      <c r="G6187" s="494" t="s">
        <v>3746</v>
      </c>
      <c r="J6187" s="221">
        <f t="shared" si="438"/>
        <v>0</v>
      </c>
      <c r="K6187" s="221"/>
      <c r="L6187" s="221"/>
      <c r="M6187" s="221">
        <f t="shared" si="439"/>
        <v>0</v>
      </c>
      <c r="N6187" s="722"/>
    </row>
    <row r="6188" spans="6:14" hidden="1" x14ac:dyDescent="0.25">
      <c r="F6188" s="233">
        <v>541</v>
      </c>
      <c r="G6188" s="493" t="s">
        <v>3771</v>
      </c>
      <c r="J6188" s="221">
        <f t="shared" si="438"/>
        <v>0</v>
      </c>
      <c r="K6188" s="221"/>
      <c r="L6188" s="221"/>
      <c r="M6188" s="221">
        <f t="shared" si="439"/>
        <v>0</v>
      </c>
      <c r="N6188" s="722"/>
    </row>
    <row r="6189" spans="6:14" hidden="1" x14ac:dyDescent="0.25">
      <c r="F6189" s="233">
        <v>542</v>
      </c>
      <c r="G6189" s="493" t="s">
        <v>3772</v>
      </c>
      <c r="J6189" s="221">
        <f t="shared" si="438"/>
        <v>0</v>
      </c>
      <c r="K6189" s="221"/>
      <c r="L6189" s="221"/>
      <c r="M6189" s="221">
        <f t="shared" si="439"/>
        <v>0</v>
      </c>
      <c r="N6189" s="722"/>
    </row>
    <row r="6190" spans="6:14" hidden="1" x14ac:dyDescent="0.25">
      <c r="F6190" s="233">
        <v>543</v>
      </c>
      <c r="G6190" s="493" t="s">
        <v>3653</v>
      </c>
      <c r="J6190" s="221">
        <f t="shared" si="438"/>
        <v>0</v>
      </c>
      <c r="K6190" s="221"/>
      <c r="L6190" s="221"/>
      <c r="M6190" s="221">
        <f t="shared" si="439"/>
        <v>0</v>
      </c>
      <c r="N6190" s="722"/>
    </row>
    <row r="6191" spans="6:14" ht="45" hidden="1" x14ac:dyDescent="0.25">
      <c r="F6191" s="233">
        <v>551</v>
      </c>
      <c r="G6191" s="493" t="s">
        <v>3747</v>
      </c>
      <c r="J6191" s="221">
        <f t="shared" si="438"/>
        <v>0</v>
      </c>
      <c r="K6191" s="221"/>
      <c r="L6191" s="221"/>
      <c r="M6191" s="221">
        <f t="shared" si="439"/>
        <v>0</v>
      </c>
      <c r="N6191" s="722"/>
    </row>
    <row r="6192" spans="6:14" hidden="1" x14ac:dyDescent="0.25">
      <c r="F6192" s="233">
        <v>611</v>
      </c>
      <c r="G6192" s="494" t="s">
        <v>3654</v>
      </c>
      <c r="J6192" s="221">
        <f t="shared" si="438"/>
        <v>0</v>
      </c>
      <c r="K6192" s="221"/>
      <c r="L6192" s="221"/>
      <c r="M6192" s="221">
        <f t="shared" si="439"/>
        <v>0</v>
      </c>
      <c r="N6192" s="722"/>
    </row>
    <row r="6193" spans="5:14" hidden="1" x14ac:dyDescent="0.25">
      <c r="F6193" s="233">
        <v>620</v>
      </c>
      <c r="G6193" s="494" t="s">
        <v>73</v>
      </c>
      <c r="J6193" s="221">
        <f t="shared" si="438"/>
        <v>0</v>
      </c>
      <c r="K6193" s="221"/>
      <c r="L6193" s="221"/>
      <c r="M6193" s="221">
        <f t="shared" si="439"/>
        <v>0</v>
      </c>
      <c r="N6193" s="722"/>
    </row>
    <row r="6194" spans="5:14" x14ac:dyDescent="0.25">
      <c r="E6194" s="234"/>
      <c r="F6194" s="233"/>
      <c r="G6194" s="499" t="s">
        <v>3907</v>
      </c>
      <c r="H6194" s="235"/>
      <c r="I6194" s="236"/>
      <c r="J6194" s="237"/>
      <c r="K6194" s="237"/>
      <c r="L6194" s="237"/>
      <c r="M6194" s="237"/>
      <c r="N6194" s="723"/>
    </row>
    <row r="6195" spans="5:14" x14ac:dyDescent="0.25">
      <c r="F6195" s="238" t="s">
        <v>219</v>
      </c>
      <c r="G6195" s="497" t="s">
        <v>220</v>
      </c>
      <c r="H6195" s="220">
        <f>SUM(H6134:H6193)</f>
        <v>5013000</v>
      </c>
      <c r="J6195" s="221">
        <f>SUM(H6195:I6195)</f>
        <v>5013000</v>
      </c>
      <c r="K6195" s="221">
        <f>SUM(K6134:K6193)</f>
        <v>1653020</v>
      </c>
      <c r="L6195" s="221"/>
      <c r="M6195" s="221">
        <f>SUM(K6195:L6195)</f>
        <v>1653020</v>
      </c>
      <c r="N6195" s="722"/>
    </row>
    <row r="6196" spans="5:14" hidden="1" x14ac:dyDescent="0.25">
      <c r="F6196" s="238" t="s">
        <v>221</v>
      </c>
      <c r="G6196" s="497" t="s">
        <v>222</v>
      </c>
      <c r="J6196" s="221">
        <f t="shared" ref="J6196:J6210" si="440">SUM(H6196:I6196)</f>
        <v>0</v>
      </c>
      <c r="K6196" s="221"/>
      <c r="L6196" s="221"/>
      <c r="M6196" s="221">
        <f t="shared" ref="M6196:M6210" si="441">SUM(K6196:L6196)</f>
        <v>0</v>
      </c>
      <c r="N6196" s="722"/>
    </row>
    <row r="6197" spans="5:14" hidden="1" x14ac:dyDescent="0.25">
      <c r="F6197" s="238" t="s">
        <v>223</v>
      </c>
      <c r="G6197" s="497" t="s">
        <v>224</v>
      </c>
      <c r="J6197" s="221">
        <f t="shared" si="440"/>
        <v>0</v>
      </c>
      <c r="K6197" s="221"/>
      <c r="L6197" s="221"/>
      <c r="M6197" s="221">
        <f t="shared" si="441"/>
        <v>0</v>
      </c>
      <c r="N6197" s="722"/>
    </row>
    <row r="6198" spans="5:14" hidden="1" x14ac:dyDescent="0.25">
      <c r="F6198" s="238" t="s">
        <v>225</v>
      </c>
      <c r="G6198" s="497" t="s">
        <v>226</v>
      </c>
      <c r="J6198" s="221">
        <f t="shared" si="440"/>
        <v>0</v>
      </c>
      <c r="K6198" s="221"/>
      <c r="L6198" s="221"/>
      <c r="M6198" s="221">
        <f t="shared" si="441"/>
        <v>0</v>
      </c>
      <c r="N6198" s="722"/>
    </row>
    <row r="6199" spans="5:14" hidden="1" x14ac:dyDescent="0.25">
      <c r="F6199" s="238" t="s">
        <v>227</v>
      </c>
      <c r="G6199" s="497" t="s">
        <v>228</v>
      </c>
      <c r="J6199" s="221">
        <f t="shared" si="440"/>
        <v>0</v>
      </c>
      <c r="K6199" s="221"/>
      <c r="L6199" s="221"/>
      <c r="M6199" s="221">
        <f t="shared" si="441"/>
        <v>0</v>
      </c>
      <c r="N6199" s="722"/>
    </row>
    <row r="6200" spans="5:14" hidden="1" x14ac:dyDescent="0.25">
      <c r="F6200" s="238" t="s">
        <v>229</v>
      </c>
      <c r="G6200" s="497" t="s">
        <v>230</v>
      </c>
      <c r="J6200" s="221">
        <f t="shared" si="440"/>
        <v>0</v>
      </c>
      <c r="K6200" s="221"/>
      <c r="L6200" s="221"/>
      <c r="M6200" s="221">
        <f t="shared" si="441"/>
        <v>0</v>
      </c>
      <c r="N6200" s="722"/>
    </row>
    <row r="6201" spans="5:14" hidden="1" x14ac:dyDescent="0.25">
      <c r="F6201" s="238" t="s">
        <v>231</v>
      </c>
      <c r="G6201" s="497" t="s">
        <v>4115</v>
      </c>
      <c r="J6201" s="221">
        <f t="shared" si="440"/>
        <v>0</v>
      </c>
      <c r="K6201" s="221"/>
      <c r="L6201" s="221"/>
      <c r="M6201" s="221">
        <f t="shared" si="441"/>
        <v>0</v>
      </c>
      <c r="N6201" s="722"/>
    </row>
    <row r="6202" spans="5:14" hidden="1" x14ac:dyDescent="0.25">
      <c r="F6202" s="238" t="s">
        <v>232</v>
      </c>
      <c r="G6202" s="497" t="s">
        <v>4114</v>
      </c>
      <c r="J6202" s="221">
        <f t="shared" si="440"/>
        <v>0</v>
      </c>
      <c r="K6202" s="221"/>
      <c r="L6202" s="221"/>
      <c r="M6202" s="221">
        <f t="shared" si="441"/>
        <v>0</v>
      </c>
      <c r="N6202" s="722"/>
    </row>
    <row r="6203" spans="5:14" hidden="1" x14ac:dyDescent="0.25">
      <c r="F6203" s="238" t="s">
        <v>233</v>
      </c>
      <c r="G6203" s="497" t="s">
        <v>42</v>
      </c>
      <c r="J6203" s="221">
        <f t="shared" si="440"/>
        <v>0</v>
      </c>
      <c r="K6203" s="221"/>
      <c r="L6203" s="221"/>
      <c r="M6203" s="221">
        <f t="shared" si="441"/>
        <v>0</v>
      </c>
      <c r="N6203" s="722"/>
    </row>
    <row r="6204" spans="5:14" hidden="1" x14ac:dyDescent="0.25">
      <c r="F6204" s="238" t="s">
        <v>234</v>
      </c>
      <c r="G6204" s="497" t="s">
        <v>235</v>
      </c>
      <c r="J6204" s="221">
        <f t="shared" si="440"/>
        <v>0</v>
      </c>
      <c r="K6204" s="221"/>
      <c r="L6204" s="221"/>
      <c r="M6204" s="221">
        <f t="shared" si="441"/>
        <v>0</v>
      </c>
      <c r="N6204" s="722"/>
    </row>
    <row r="6205" spans="5:14" hidden="1" x14ac:dyDescent="0.25">
      <c r="F6205" s="238" t="s">
        <v>236</v>
      </c>
      <c r="G6205" s="497" t="s">
        <v>237</v>
      </c>
      <c r="J6205" s="221">
        <f t="shared" si="440"/>
        <v>0</v>
      </c>
      <c r="K6205" s="221"/>
      <c r="L6205" s="221"/>
      <c r="M6205" s="221">
        <f t="shared" si="441"/>
        <v>0</v>
      </c>
      <c r="N6205" s="722"/>
    </row>
    <row r="6206" spans="5:14" ht="30" hidden="1" x14ac:dyDescent="0.25">
      <c r="F6206" s="238" t="s">
        <v>238</v>
      </c>
      <c r="G6206" s="497" t="s">
        <v>239</v>
      </c>
      <c r="J6206" s="221">
        <f t="shared" si="440"/>
        <v>0</v>
      </c>
      <c r="K6206" s="221"/>
      <c r="L6206" s="221"/>
      <c r="M6206" s="221">
        <f t="shared" si="441"/>
        <v>0</v>
      </c>
      <c r="N6206" s="722"/>
    </row>
    <row r="6207" spans="5:14" hidden="1" x14ac:dyDescent="0.25">
      <c r="F6207" s="238" t="s">
        <v>240</v>
      </c>
      <c r="G6207" s="497" t="s">
        <v>241</v>
      </c>
      <c r="J6207" s="221">
        <f t="shared" si="440"/>
        <v>0</v>
      </c>
      <c r="K6207" s="221"/>
      <c r="L6207" s="221"/>
      <c r="M6207" s="221">
        <f t="shared" si="441"/>
        <v>0</v>
      </c>
      <c r="N6207" s="722"/>
    </row>
    <row r="6208" spans="5:14" ht="30" hidden="1" x14ac:dyDescent="0.25">
      <c r="F6208" s="238" t="s">
        <v>242</v>
      </c>
      <c r="G6208" s="497" t="s">
        <v>243</v>
      </c>
      <c r="J6208" s="221">
        <f t="shared" si="440"/>
        <v>0</v>
      </c>
      <c r="K6208" s="221"/>
      <c r="L6208" s="221"/>
      <c r="M6208" s="221">
        <f t="shared" si="441"/>
        <v>0</v>
      </c>
      <c r="N6208" s="722"/>
    </row>
    <row r="6209" spans="5:14" hidden="1" x14ac:dyDescent="0.25">
      <c r="F6209" s="238" t="s">
        <v>244</v>
      </c>
      <c r="G6209" s="497" t="s">
        <v>245</v>
      </c>
      <c r="J6209" s="221">
        <f t="shared" si="440"/>
        <v>0</v>
      </c>
      <c r="K6209" s="221"/>
      <c r="L6209" s="221"/>
      <c r="M6209" s="221">
        <f t="shared" si="441"/>
        <v>0</v>
      </c>
      <c r="N6209" s="722"/>
    </row>
    <row r="6210" spans="5:14" hidden="1" x14ac:dyDescent="0.25">
      <c r="F6210" s="238" t="s">
        <v>246</v>
      </c>
      <c r="G6210" s="497" t="s">
        <v>247</v>
      </c>
      <c r="J6210" s="221">
        <f t="shared" si="440"/>
        <v>0</v>
      </c>
      <c r="K6210" s="221"/>
      <c r="L6210" s="221"/>
      <c r="M6210" s="221">
        <f t="shared" si="441"/>
        <v>0</v>
      </c>
      <c r="N6210" s="722"/>
    </row>
    <row r="6211" spans="5:14" ht="13.5" customHeight="1" x14ac:dyDescent="0.25">
      <c r="G6211" s="498" t="s">
        <v>3908</v>
      </c>
      <c r="H6211" s="239">
        <f>SUM(H6195:H6210)</f>
        <v>5013000</v>
      </c>
      <c r="I6211" s="240">
        <f>SUM(I6196:I6210)</f>
        <v>0</v>
      </c>
      <c r="J6211" s="240">
        <f>SUM(J6195:J6210)</f>
        <v>5013000</v>
      </c>
      <c r="K6211" s="240">
        <f>SUM(K6195:K6210)</f>
        <v>1653020</v>
      </c>
      <c r="L6211" s="240">
        <f>SUM(L6196:L6210)</f>
        <v>0</v>
      </c>
      <c r="M6211" s="240">
        <f>SUM(M6195:M6210)</f>
        <v>1653020</v>
      </c>
      <c r="N6211" s="724"/>
    </row>
    <row r="6212" spans="5:14" ht="28.5" collapsed="1" x14ac:dyDescent="0.25">
      <c r="E6212" s="234"/>
      <c r="F6212" s="233"/>
      <c r="G6212" s="499" t="s">
        <v>3815</v>
      </c>
      <c r="H6212" s="235"/>
      <c r="I6212" s="236"/>
      <c r="J6212" s="237"/>
      <c r="K6212" s="237"/>
      <c r="L6212" s="237"/>
      <c r="M6212" s="237"/>
      <c r="N6212" s="723"/>
    </row>
    <row r="6213" spans="5:14" x14ac:dyDescent="0.25">
      <c r="F6213" s="238" t="s">
        <v>219</v>
      </c>
      <c r="G6213" s="497" t="s">
        <v>220</v>
      </c>
      <c r="H6213" s="220">
        <f>SUM(H6134:H6193)</f>
        <v>5013000</v>
      </c>
      <c r="J6213" s="221">
        <f>SUM(H6213:I6213)</f>
        <v>5013000</v>
      </c>
      <c r="K6213" s="221">
        <f>SUM(K6134:K6193)</f>
        <v>1653020</v>
      </c>
      <c r="L6213" s="221"/>
      <c r="M6213" s="221">
        <f>SUM(K6213:L6213)</f>
        <v>1653020</v>
      </c>
      <c r="N6213" s="722"/>
    </row>
    <row r="6214" spans="5:14" hidden="1" x14ac:dyDescent="0.25">
      <c r="F6214" s="238" t="s">
        <v>221</v>
      </c>
      <c r="G6214" s="497" t="s">
        <v>222</v>
      </c>
      <c r="J6214" s="221">
        <f t="shared" ref="J6214:J6228" si="442">SUM(H6214:I6214)</f>
        <v>0</v>
      </c>
      <c r="K6214" s="221"/>
      <c r="L6214" s="221"/>
      <c r="M6214" s="221">
        <f t="shared" ref="M6214:M6228" si="443">SUM(K6214:L6214)</f>
        <v>0</v>
      </c>
      <c r="N6214" s="722"/>
    </row>
    <row r="6215" spans="5:14" hidden="1" x14ac:dyDescent="0.25">
      <c r="F6215" s="238" t="s">
        <v>223</v>
      </c>
      <c r="G6215" s="497" t="s">
        <v>224</v>
      </c>
      <c r="J6215" s="221">
        <f t="shared" si="442"/>
        <v>0</v>
      </c>
      <c r="K6215" s="221"/>
      <c r="L6215" s="221"/>
      <c r="M6215" s="221">
        <f t="shared" si="443"/>
        <v>0</v>
      </c>
      <c r="N6215" s="722"/>
    </row>
    <row r="6216" spans="5:14" hidden="1" x14ac:dyDescent="0.25">
      <c r="F6216" s="238" t="s">
        <v>225</v>
      </c>
      <c r="G6216" s="497" t="s">
        <v>226</v>
      </c>
      <c r="J6216" s="221">
        <f t="shared" si="442"/>
        <v>0</v>
      </c>
      <c r="K6216" s="221"/>
      <c r="L6216" s="221"/>
      <c r="M6216" s="221">
        <f t="shared" si="443"/>
        <v>0</v>
      </c>
      <c r="N6216" s="722"/>
    </row>
    <row r="6217" spans="5:14" hidden="1" x14ac:dyDescent="0.25">
      <c r="F6217" s="238" t="s">
        <v>227</v>
      </c>
      <c r="G6217" s="497" t="s">
        <v>228</v>
      </c>
      <c r="J6217" s="221">
        <f t="shared" si="442"/>
        <v>0</v>
      </c>
      <c r="K6217" s="221"/>
      <c r="L6217" s="221"/>
      <c r="M6217" s="221">
        <f t="shared" si="443"/>
        <v>0</v>
      </c>
      <c r="N6217" s="722"/>
    </row>
    <row r="6218" spans="5:14" hidden="1" x14ac:dyDescent="0.25">
      <c r="F6218" s="238" t="s">
        <v>229</v>
      </c>
      <c r="G6218" s="497" t="s">
        <v>230</v>
      </c>
      <c r="J6218" s="221">
        <f t="shared" si="442"/>
        <v>0</v>
      </c>
      <c r="K6218" s="221"/>
      <c r="L6218" s="221"/>
      <c r="M6218" s="221">
        <f t="shared" si="443"/>
        <v>0</v>
      </c>
      <c r="N6218" s="722"/>
    </row>
    <row r="6219" spans="5:14" hidden="1" x14ac:dyDescent="0.25">
      <c r="F6219" s="238" t="s">
        <v>231</v>
      </c>
      <c r="G6219" s="497" t="s">
        <v>4115</v>
      </c>
      <c r="J6219" s="221">
        <f t="shared" si="442"/>
        <v>0</v>
      </c>
      <c r="K6219" s="221"/>
      <c r="L6219" s="221"/>
      <c r="M6219" s="221">
        <f t="shared" si="443"/>
        <v>0</v>
      </c>
      <c r="N6219" s="722"/>
    </row>
    <row r="6220" spans="5:14" hidden="1" x14ac:dyDescent="0.25">
      <c r="F6220" s="238" t="s">
        <v>232</v>
      </c>
      <c r="G6220" s="497" t="s">
        <v>4114</v>
      </c>
      <c r="J6220" s="221">
        <f t="shared" si="442"/>
        <v>0</v>
      </c>
      <c r="K6220" s="221"/>
      <c r="L6220" s="221"/>
      <c r="M6220" s="221">
        <f t="shared" si="443"/>
        <v>0</v>
      </c>
      <c r="N6220" s="722"/>
    </row>
    <row r="6221" spans="5:14" hidden="1" x14ac:dyDescent="0.25">
      <c r="F6221" s="238" t="s">
        <v>233</v>
      </c>
      <c r="G6221" s="497" t="s">
        <v>42</v>
      </c>
      <c r="J6221" s="221">
        <f t="shared" si="442"/>
        <v>0</v>
      </c>
      <c r="K6221" s="221"/>
      <c r="L6221" s="221"/>
      <c r="M6221" s="221">
        <f t="shared" si="443"/>
        <v>0</v>
      </c>
      <c r="N6221" s="722"/>
    </row>
    <row r="6222" spans="5:14" hidden="1" x14ac:dyDescent="0.25">
      <c r="F6222" s="238" t="s">
        <v>234</v>
      </c>
      <c r="G6222" s="497" t="s">
        <v>235</v>
      </c>
      <c r="J6222" s="221">
        <f t="shared" si="442"/>
        <v>0</v>
      </c>
      <c r="K6222" s="221"/>
      <c r="L6222" s="221"/>
      <c r="M6222" s="221">
        <f t="shared" si="443"/>
        <v>0</v>
      </c>
      <c r="N6222" s="722"/>
    </row>
    <row r="6223" spans="5:14" hidden="1" x14ac:dyDescent="0.25">
      <c r="F6223" s="238" t="s">
        <v>236</v>
      </c>
      <c r="G6223" s="497" t="s">
        <v>237</v>
      </c>
      <c r="J6223" s="221">
        <f t="shared" si="442"/>
        <v>0</v>
      </c>
      <c r="K6223" s="221"/>
      <c r="L6223" s="221"/>
      <c r="M6223" s="221">
        <f t="shared" si="443"/>
        <v>0</v>
      </c>
      <c r="N6223" s="722"/>
    </row>
    <row r="6224" spans="5:14" ht="30" hidden="1" x14ac:dyDescent="0.25">
      <c r="F6224" s="238" t="s">
        <v>238</v>
      </c>
      <c r="G6224" s="497" t="s">
        <v>239</v>
      </c>
      <c r="J6224" s="221">
        <f t="shared" si="442"/>
        <v>0</v>
      </c>
      <c r="K6224" s="221"/>
      <c r="L6224" s="221"/>
      <c r="M6224" s="221">
        <f t="shared" si="443"/>
        <v>0</v>
      </c>
      <c r="N6224" s="722"/>
    </row>
    <row r="6225" spans="3:14" hidden="1" x14ac:dyDescent="0.25">
      <c r="F6225" s="238" t="s">
        <v>240</v>
      </c>
      <c r="G6225" s="497" t="s">
        <v>241</v>
      </c>
      <c r="J6225" s="221">
        <f t="shared" si="442"/>
        <v>0</v>
      </c>
      <c r="K6225" s="221"/>
      <c r="L6225" s="221"/>
      <c r="M6225" s="221">
        <f t="shared" si="443"/>
        <v>0</v>
      </c>
      <c r="N6225" s="722"/>
    </row>
    <row r="6226" spans="3:14" ht="30" hidden="1" x14ac:dyDescent="0.25">
      <c r="F6226" s="238" t="s">
        <v>242</v>
      </c>
      <c r="G6226" s="497" t="s">
        <v>243</v>
      </c>
      <c r="J6226" s="221">
        <f t="shared" si="442"/>
        <v>0</v>
      </c>
      <c r="K6226" s="221"/>
      <c r="L6226" s="221"/>
      <c r="M6226" s="221">
        <f t="shared" si="443"/>
        <v>0</v>
      </c>
      <c r="N6226" s="722"/>
    </row>
    <row r="6227" spans="3:14" hidden="1" x14ac:dyDescent="0.25">
      <c r="F6227" s="238" t="s">
        <v>244</v>
      </c>
      <c r="G6227" s="497" t="s">
        <v>245</v>
      </c>
      <c r="J6227" s="221">
        <f t="shared" si="442"/>
        <v>0</v>
      </c>
      <c r="K6227" s="221"/>
      <c r="L6227" s="221"/>
      <c r="M6227" s="221">
        <f t="shared" si="443"/>
        <v>0</v>
      </c>
      <c r="N6227" s="722"/>
    </row>
    <row r="6228" spans="3:14" hidden="1" x14ac:dyDescent="0.25">
      <c r="F6228" s="238" t="s">
        <v>246</v>
      </c>
      <c r="G6228" s="497" t="s">
        <v>247</v>
      </c>
      <c r="J6228" s="221">
        <f t="shared" si="442"/>
        <v>0</v>
      </c>
      <c r="K6228" s="221"/>
      <c r="L6228" s="221"/>
      <c r="M6228" s="221">
        <f t="shared" si="443"/>
        <v>0</v>
      </c>
      <c r="N6228" s="722"/>
    </row>
    <row r="6229" spans="3:14" ht="15" customHeight="1" collapsed="1" x14ac:dyDescent="0.25">
      <c r="G6229" s="498" t="s">
        <v>4121</v>
      </c>
      <c r="H6229" s="239">
        <f>SUM(H6213:H6228)</f>
        <v>5013000</v>
      </c>
      <c r="I6229" s="240">
        <f>SUM(I6214:I6228)</f>
        <v>0</v>
      </c>
      <c r="J6229" s="240">
        <f>SUM(J6213:J6228)</f>
        <v>5013000</v>
      </c>
      <c r="K6229" s="240">
        <f>SUM(K6213:K6228)</f>
        <v>1653020</v>
      </c>
      <c r="L6229" s="240">
        <f>SUM(L6214:L6228)</f>
        <v>0</v>
      </c>
      <c r="M6229" s="240">
        <f>SUM(M6213:M6228)</f>
        <v>1653020</v>
      </c>
      <c r="N6229" s="724">
        <v>32.97</v>
      </c>
    </row>
    <row r="6230" spans="3:14" ht="6.75" hidden="1" customHeight="1" x14ac:dyDescent="0.25">
      <c r="G6230" s="498"/>
      <c r="H6230" s="239"/>
      <c r="I6230" s="240"/>
      <c r="J6230" s="240"/>
      <c r="K6230" s="240"/>
      <c r="L6230" s="240"/>
      <c r="M6230" s="240"/>
      <c r="N6230" s="724"/>
    </row>
    <row r="6231" spans="3:14" ht="32.25" customHeight="1" x14ac:dyDescent="0.25">
      <c r="C6231" s="228" t="s">
        <v>3694</v>
      </c>
      <c r="D6231" s="229"/>
      <c r="G6231" s="491" t="s">
        <v>4548</v>
      </c>
      <c r="K6231" s="221"/>
      <c r="L6231" s="221"/>
      <c r="M6231" s="221"/>
      <c r="N6231" s="722"/>
    </row>
    <row r="6232" spans="3:14" ht="15" customHeight="1" x14ac:dyDescent="0.25">
      <c r="C6232" s="252"/>
      <c r="D6232" s="276" t="s">
        <v>3659</v>
      </c>
      <c r="E6232" s="242"/>
      <c r="F6232" s="243"/>
      <c r="G6232" s="503" t="s">
        <v>85</v>
      </c>
      <c r="H6232" s="273"/>
      <c r="I6232" s="274"/>
      <c r="J6232" s="274"/>
      <c r="K6232" s="274"/>
      <c r="L6232" s="274"/>
      <c r="M6232" s="274"/>
      <c r="N6232" s="734"/>
    </row>
    <row r="6233" spans="3:14" ht="15" hidden="1" customHeight="1" x14ac:dyDescent="0.25">
      <c r="F6233" s="233">
        <v>411</v>
      </c>
      <c r="G6233" s="493" t="s">
        <v>3738</v>
      </c>
      <c r="J6233" s="221">
        <f>SUM(H6233:I6233)</f>
        <v>0</v>
      </c>
      <c r="K6233" s="221"/>
      <c r="L6233" s="221"/>
      <c r="M6233" s="221">
        <f>SUM(K6233:L6233)</f>
        <v>0</v>
      </c>
      <c r="N6233" s="722"/>
    </row>
    <row r="6234" spans="3:14" ht="15" hidden="1" customHeight="1" x14ac:dyDescent="0.25">
      <c r="F6234" s="233">
        <v>412</v>
      </c>
      <c r="G6234" s="494" t="s">
        <v>3630</v>
      </c>
      <c r="J6234" s="221">
        <f t="shared" ref="J6234:J6292" si="444">SUM(H6234:I6234)</f>
        <v>0</v>
      </c>
      <c r="K6234" s="221"/>
      <c r="L6234" s="221"/>
      <c r="M6234" s="221">
        <f t="shared" ref="M6234:M6292" si="445">SUM(K6234:L6234)</f>
        <v>0</v>
      </c>
      <c r="N6234" s="722"/>
    </row>
    <row r="6235" spans="3:14" ht="15" hidden="1" customHeight="1" x14ac:dyDescent="0.25">
      <c r="F6235" s="233">
        <v>413</v>
      </c>
      <c r="G6235" s="493" t="s">
        <v>3739</v>
      </c>
      <c r="J6235" s="221">
        <f t="shared" si="444"/>
        <v>0</v>
      </c>
      <c r="K6235" s="221"/>
      <c r="L6235" s="221"/>
      <c r="M6235" s="221">
        <f t="shared" si="445"/>
        <v>0</v>
      </c>
      <c r="N6235" s="722"/>
    </row>
    <row r="6236" spans="3:14" ht="15" hidden="1" customHeight="1" x14ac:dyDescent="0.25">
      <c r="F6236" s="233">
        <v>414</v>
      </c>
      <c r="G6236" s="493" t="s">
        <v>3631</v>
      </c>
      <c r="J6236" s="221">
        <f t="shared" si="444"/>
        <v>0</v>
      </c>
      <c r="K6236" s="221"/>
      <c r="L6236" s="221"/>
      <c r="M6236" s="221">
        <f t="shared" si="445"/>
        <v>0</v>
      </c>
      <c r="N6236" s="722"/>
    </row>
    <row r="6237" spans="3:14" ht="15" hidden="1" customHeight="1" x14ac:dyDescent="0.25">
      <c r="F6237" s="233">
        <v>415</v>
      </c>
      <c r="G6237" s="493" t="s">
        <v>3748</v>
      </c>
      <c r="J6237" s="221">
        <f t="shared" si="444"/>
        <v>0</v>
      </c>
      <c r="K6237" s="221"/>
      <c r="L6237" s="221"/>
      <c r="M6237" s="221">
        <f t="shared" si="445"/>
        <v>0</v>
      </c>
      <c r="N6237" s="722"/>
    </row>
    <row r="6238" spans="3:14" ht="15" hidden="1" customHeight="1" x14ac:dyDescent="0.25">
      <c r="F6238" s="233">
        <v>416</v>
      </c>
      <c r="G6238" s="493" t="s">
        <v>3749</v>
      </c>
      <c r="J6238" s="221">
        <f t="shared" si="444"/>
        <v>0</v>
      </c>
      <c r="K6238" s="221"/>
      <c r="L6238" s="221"/>
      <c r="M6238" s="221">
        <f t="shared" si="445"/>
        <v>0</v>
      </c>
      <c r="N6238" s="722"/>
    </row>
    <row r="6239" spans="3:14" ht="15" hidden="1" customHeight="1" x14ac:dyDescent="0.25">
      <c r="F6239" s="233">
        <v>417</v>
      </c>
      <c r="G6239" s="493" t="s">
        <v>3750</v>
      </c>
      <c r="J6239" s="221">
        <f t="shared" si="444"/>
        <v>0</v>
      </c>
      <c r="K6239" s="221"/>
      <c r="L6239" s="221"/>
      <c r="M6239" s="221">
        <f t="shared" si="445"/>
        <v>0</v>
      </c>
      <c r="N6239" s="722"/>
    </row>
    <row r="6240" spans="3:14" ht="15" hidden="1" customHeight="1" x14ac:dyDescent="0.25">
      <c r="F6240" s="233">
        <v>418</v>
      </c>
      <c r="G6240" s="493" t="s">
        <v>3632</v>
      </c>
      <c r="J6240" s="221">
        <f t="shared" si="444"/>
        <v>0</v>
      </c>
      <c r="K6240" s="221"/>
      <c r="L6240" s="221"/>
      <c r="M6240" s="221">
        <f t="shared" si="445"/>
        <v>0</v>
      </c>
      <c r="N6240" s="722"/>
    </row>
    <row r="6241" spans="6:14" ht="15" hidden="1" customHeight="1" x14ac:dyDescent="0.25">
      <c r="F6241" s="233">
        <v>421</v>
      </c>
      <c r="G6241" s="493" t="s">
        <v>3634</v>
      </c>
      <c r="J6241" s="221">
        <f t="shared" si="444"/>
        <v>0</v>
      </c>
      <c r="K6241" s="221"/>
      <c r="L6241" s="221"/>
      <c r="M6241" s="221">
        <f t="shared" si="445"/>
        <v>0</v>
      </c>
      <c r="N6241" s="722"/>
    </row>
    <row r="6242" spans="6:14" ht="15" hidden="1" customHeight="1" x14ac:dyDescent="0.25">
      <c r="F6242" s="233">
        <v>422</v>
      </c>
      <c r="G6242" s="493" t="s">
        <v>3635</v>
      </c>
      <c r="J6242" s="221">
        <f t="shared" si="444"/>
        <v>0</v>
      </c>
      <c r="K6242" s="221"/>
      <c r="L6242" s="221"/>
      <c r="M6242" s="221">
        <f t="shared" si="445"/>
        <v>0</v>
      </c>
      <c r="N6242" s="722"/>
    </row>
    <row r="6243" spans="6:14" ht="15" hidden="1" customHeight="1" x14ac:dyDescent="0.25">
      <c r="F6243" s="233">
        <v>423</v>
      </c>
      <c r="G6243" s="493" t="s">
        <v>3636</v>
      </c>
      <c r="J6243" s="221">
        <f t="shared" si="444"/>
        <v>0</v>
      </c>
      <c r="K6243" s="221"/>
      <c r="L6243" s="221"/>
      <c r="M6243" s="221">
        <f t="shared" si="445"/>
        <v>0</v>
      </c>
      <c r="N6243" s="722"/>
    </row>
    <row r="6244" spans="6:14" ht="15" hidden="1" customHeight="1" x14ac:dyDescent="0.25">
      <c r="F6244" s="233">
        <v>424</v>
      </c>
      <c r="G6244" s="493" t="s">
        <v>3637</v>
      </c>
      <c r="J6244" s="221">
        <f t="shared" si="444"/>
        <v>0</v>
      </c>
      <c r="K6244" s="221"/>
      <c r="L6244" s="221"/>
      <c r="M6244" s="221">
        <f t="shared" si="445"/>
        <v>0</v>
      </c>
      <c r="N6244" s="722"/>
    </row>
    <row r="6245" spans="6:14" ht="15" hidden="1" customHeight="1" x14ac:dyDescent="0.25">
      <c r="F6245" s="233">
        <v>425</v>
      </c>
      <c r="G6245" s="493" t="s">
        <v>3751</v>
      </c>
      <c r="J6245" s="221">
        <f t="shared" si="444"/>
        <v>0</v>
      </c>
      <c r="K6245" s="221"/>
      <c r="L6245" s="221"/>
      <c r="M6245" s="221">
        <f t="shared" si="445"/>
        <v>0</v>
      </c>
      <c r="N6245" s="722"/>
    </row>
    <row r="6246" spans="6:14" ht="15" hidden="1" customHeight="1" x14ac:dyDescent="0.25">
      <c r="F6246" s="233">
        <v>426</v>
      </c>
      <c r="G6246" s="493" t="s">
        <v>3638</v>
      </c>
      <c r="J6246" s="221">
        <f t="shared" si="444"/>
        <v>0</v>
      </c>
      <c r="K6246" s="221"/>
      <c r="L6246" s="221"/>
      <c r="M6246" s="221">
        <f t="shared" si="445"/>
        <v>0</v>
      </c>
      <c r="N6246" s="722"/>
    </row>
    <row r="6247" spans="6:14" ht="15" hidden="1" customHeight="1" x14ac:dyDescent="0.25">
      <c r="F6247" s="233">
        <v>431</v>
      </c>
      <c r="G6247" s="493" t="s">
        <v>3752</v>
      </c>
      <c r="J6247" s="221">
        <f t="shared" si="444"/>
        <v>0</v>
      </c>
      <c r="K6247" s="221"/>
      <c r="L6247" s="221"/>
      <c r="M6247" s="221">
        <f t="shared" si="445"/>
        <v>0</v>
      </c>
      <c r="N6247" s="722"/>
    </row>
    <row r="6248" spans="6:14" ht="15" hidden="1" customHeight="1" x14ac:dyDescent="0.25">
      <c r="F6248" s="233">
        <v>432</v>
      </c>
      <c r="G6248" s="493" t="s">
        <v>3753</v>
      </c>
      <c r="J6248" s="221">
        <f t="shared" si="444"/>
        <v>0</v>
      </c>
      <c r="K6248" s="221"/>
      <c r="L6248" s="221"/>
      <c r="M6248" s="221">
        <f t="shared" si="445"/>
        <v>0</v>
      </c>
      <c r="N6248" s="722"/>
    </row>
    <row r="6249" spans="6:14" ht="15" hidden="1" customHeight="1" x14ac:dyDescent="0.25">
      <c r="F6249" s="233">
        <v>433</v>
      </c>
      <c r="G6249" s="493" t="s">
        <v>3754</v>
      </c>
      <c r="J6249" s="221">
        <f t="shared" si="444"/>
        <v>0</v>
      </c>
      <c r="K6249" s="221"/>
      <c r="L6249" s="221"/>
      <c r="M6249" s="221">
        <f t="shared" si="445"/>
        <v>0</v>
      </c>
      <c r="N6249" s="722"/>
    </row>
    <row r="6250" spans="6:14" ht="15" hidden="1" customHeight="1" x14ac:dyDescent="0.25">
      <c r="F6250" s="233">
        <v>434</v>
      </c>
      <c r="G6250" s="493" t="s">
        <v>3755</v>
      </c>
      <c r="J6250" s="221">
        <f t="shared" si="444"/>
        <v>0</v>
      </c>
      <c r="K6250" s="221"/>
      <c r="L6250" s="221"/>
      <c r="M6250" s="221">
        <f t="shared" si="445"/>
        <v>0</v>
      </c>
      <c r="N6250" s="722"/>
    </row>
    <row r="6251" spans="6:14" ht="15" hidden="1" customHeight="1" x14ac:dyDescent="0.25">
      <c r="F6251" s="233">
        <v>435</v>
      </c>
      <c r="G6251" s="493" t="s">
        <v>3639</v>
      </c>
      <c r="J6251" s="221">
        <f t="shared" si="444"/>
        <v>0</v>
      </c>
      <c r="K6251" s="221"/>
      <c r="L6251" s="221"/>
      <c r="M6251" s="221">
        <f t="shared" si="445"/>
        <v>0</v>
      </c>
      <c r="N6251" s="722"/>
    </row>
    <row r="6252" spans="6:14" ht="15" hidden="1" customHeight="1" x14ac:dyDescent="0.25">
      <c r="F6252" s="233">
        <v>441</v>
      </c>
      <c r="G6252" s="493" t="s">
        <v>3756</v>
      </c>
      <c r="J6252" s="221">
        <f t="shared" si="444"/>
        <v>0</v>
      </c>
      <c r="K6252" s="221"/>
      <c r="L6252" s="221"/>
      <c r="M6252" s="221">
        <f t="shared" si="445"/>
        <v>0</v>
      </c>
      <c r="N6252" s="722"/>
    </row>
    <row r="6253" spans="6:14" ht="15" hidden="1" customHeight="1" x14ac:dyDescent="0.25">
      <c r="F6253" s="233">
        <v>442</v>
      </c>
      <c r="G6253" s="493" t="s">
        <v>3757</v>
      </c>
      <c r="J6253" s="221">
        <f t="shared" si="444"/>
        <v>0</v>
      </c>
      <c r="K6253" s="221"/>
      <c r="L6253" s="221"/>
      <c r="M6253" s="221">
        <f t="shared" si="445"/>
        <v>0</v>
      </c>
      <c r="N6253" s="722"/>
    </row>
    <row r="6254" spans="6:14" ht="15" hidden="1" customHeight="1" x14ac:dyDescent="0.25">
      <c r="F6254" s="233">
        <v>443</v>
      </c>
      <c r="G6254" s="493" t="s">
        <v>3640</v>
      </c>
      <c r="J6254" s="221">
        <f t="shared" si="444"/>
        <v>0</v>
      </c>
      <c r="K6254" s="221"/>
      <c r="L6254" s="221"/>
      <c r="M6254" s="221">
        <f t="shared" si="445"/>
        <v>0</v>
      </c>
      <c r="N6254" s="722"/>
    </row>
    <row r="6255" spans="6:14" ht="15" hidden="1" customHeight="1" x14ac:dyDescent="0.25">
      <c r="F6255" s="233">
        <v>444</v>
      </c>
      <c r="G6255" s="493" t="s">
        <v>3641</v>
      </c>
      <c r="J6255" s="221">
        <f t="shared" si="444"/>
        <v>0</v>
      </c>
      <c r="K6255" s="221"/>
      <c r="L6255" s="221"/>
      <c r="M6255" s="221">
        <f t="shared" si="445"/>
        <v>0</v>
      </c>
      <c r="N6255" s="722"/>
    </row>
    <row r="6256" spans="6:14" ht="15" hidden="1" customHeight="1" x14ac:dyDescent="0.25">
      <c r="F6256" s="233">
        <v>4511</v>
      </c>
      <c r="G6256" s="495" t="s">
        <v>1675</v>
      </c>
      <c r="J6256" s="221">
        <f t="shared" si="444"/>
        <v>0</v>
      </c>
      <c r="K6256" s="221"/>
      <c r="L6256" s="221"/>
      <c r="M6256" s="221">
        <f t="shared" si="445"/>
        <v>0</v>
      </c>
      <c r="N6256" s="722"/>
    </row>
    <row r="6257" spans="5:14" ht="15" hidden="1" customHeight="1" x14ac:dyDescent="0.25">
      <c r="F6257" s="233">
        <v>4512</v>
      </c>
      <c r="G6257" s="495" t="s">
        <v>1684</v>
      </c>
      <c r="J6257" s="221">
        <f t="shared" si="444"/>
        <v>0</v>
      </c>
      <c r="K6257" s="221"/>
      <c r="L6257" s="221"/>
      <c r="M6257" s="221">
        <f t="shared" si="445"/>
        <v>0</v>
      </c>
      <c r="N6257" s="722"/>
    </row>
    <row r="6258" spans="5:14" ht="15" hidden="1" customHeight="1" x14ac:dyDescent="0.25">
      <c r="F6258" s="233">
        <v>452</v>
      </c>
      <c r="G6258" s="493" t="s">
        <v>3758</v>
      </c>
      <c r="J6258" s="221">
        <f t="shared" si="444"/>
        <v>0</v>
      </c>
      <c r="K6258" s="221"/>
      <c r="L6258" s="221"/>
      <c r="M6258" s="221">
        <f t="shared" si="445"/>
        <v>0</v>
      </c>
      <c r="N6258" s="722"/>
    </row>
    <row r="6259" spans="5:14" ht="15" hidden="1" customHeight="1" x14ac:dyDescent="0.25">
      <c r="F6259" s="233">
        <v>453</v>
      </c>
      <c r="G6259" s="493" t="s">
        <v>3759</v>
      </c>
      <c r="J6259" s="221">
        <f t="shared" si="444"/>
        <v>0</v>
      </c>
      <c r="K6259" s="221"/>
      <c r="L6259" s="221"/>
      <c r="M6259" s="221">
        <f t="shared" si="445"/>
        <v>0</v>
      </c>
      <c r="N6259" s="722"/>
    </row>
    <row r="6260" spans="5:14" ht="15" hidden="1" customHeight="1" x14ac:dyDescent="0.25">
      <c r="F6260" s="233">
        <v>454</v>
      </c>
      <c r="G6260" s="493" t="s">
        <v>3642</v>
      </c>
      <c r="J6260" s="221">
        <f t="shared" si="444"/>
        <v>0</v>
      </c>
      <c r="K6260" s="221"/>
      <c r="L6260" s="221"/>
      <c r="M6260" s="221">
        <f t="shared" si="445"/>
        <v>0</v>
      </c>
      <c r="N6260" s="722"/>
    </row>
    <row r="6261" spans="5:14" ht="15" hidden="1" customHeight="1" x14ac:dyDescent="0.25">
      <c r="F6261" s="233">
        <v>461</v>
      </c>
      <c r="G6261" s="493" t="s">
        <v>3740</v>
      </c>
      <c r="J6261" s="221">
        <f t="shared" si="444"/>
        <v>0</v>
      </c>
      <c r="K6261" s="221"/>
      <c r="L6261" s="221"/>
      <c r="M6261" s="221">
        <f t="shared" si="445"/>
        <v>0</v>
      </c>
      <c r="N6261" s="722"/>
    </row>
    <row r="6262" spans="5:14" ht="15" hidden="1" customHeight="1" x14ac:dyDescent="0.25">
      <c r="F6262" s="233">
        <v>462</v>
      </c>
      <c r="G6262" s="493" t="s">
        <v>3643</v>
      </c>
      <c r="J6262" s="221">
        <f t="shared" si="444"/>
        <v>0</v>
      </c>
      <c r="K6262" s="221"/>
      <c r="L6262" s="221"/>
      <c r="M6262" s="221">
        <f t="shared" si="445"/>
        <v>0</v>
      </c>
      <c r="N6262" s="722"/>
    </row>
    <row r="6263" spans="5:14" ht="15" hidden="1" customHeight="1" x14ac:dyDescent="0.25">
      <c r="F6263" s="233">
        <v>4631</v>
      </c>
      <c r="G6263" s="493" t="s">
        <v>3644</v>
      </c>
      <c r="J6263" s="221">
        <f t="shared" si="444"/>
        <v>0</v>
      </c>
      <c r="K6263" s="221"/>
      <c r="L6263" s="221"/>
      <c r="M6263" s="221">
        <f t="shared" si="445"/>
        <v>0</v>
      </c>
      <c r="N6263" s="722"/>
    </row>
    <row r="6264" spans="5:14" ht="15" hidden="1" customHeight="1" x14ac:dyDescent="0.25">
      <c r="F6264" s="233">
        <v>4632</v>
      </c>
      <c r="G6264" s="493" t="s">
        <v>3645</v>
      </c>
      <c r="J6264" s="221">
        <f t="shared" si="444"/>
        <v>0</v>
      </c>
      <c r="K6264" s="221"/>
      <c r="L6264" s="221"/>
      <c r="M6264" s="221">
        <f t="shared" si="445"/>
        <v>0</v>
      </c>
      <c r="N6264" s="722"/>
    </row>
    <row r="6265" spans="5:14" ht="15" hidden="1" customHeight="1" x14ac:dyDescent="0.25">
      <c r="F6265" s="233">
        <v>464</v>
      </c>
      <c r="G6265" s="493" t="s">
        <v>3646</v>
      </c>
      <c r="J6265" s="221">
        <f t="shared" si="444"/>
        <v>0</v>
      </c>
      <c r="K6265" s="221"/>
      <c r="L6265" s="221"/>
      <c r="M6265" s="221">
        <f t="shared" si="445"/>
        <v>0</v>
      </c>
      <c r="N6265" s="722"/>
    </row>
    <row r="6266" spans="5:14" ht="15" hidden="1" customHeight="1" x14ac:dyDescent="0.25">
      <c r="F6266" s="233">
        <v>465</v>
      </c>
      <c r="G6266" s="493" t="s">
        <v>3741</v>
      </c>
      <c r="J6266" s="221">
        <f t="shared" si="444"/>
        <v>0</v>
      </c>
      <c r="K6266" s="221"/>
      <c r="L6266" s="221"/>
      <c r="M6266" s="221">
        <f t="shared" si="445"/>
        <v>0</v>
      </c>
      <c r="N6266" s="722"/>
    </row>
    <row r="6267" spans="5:14" ht="15" customHeight="1" x14ac:dyDescent="0.25">
      <c r="E6267" s="219">
        <v>121</v>
      </c>
      <c r="F6267" s="233">
        <v>472</v>
      </c>
      <c r="G6267" s="493" t="s">
        <v>3647</v>
      </c>
      <c r="H6267" s="220">
        <v>1000000</v>
      </c>
      <c r="J6267" s="221">
        <f t="shared" si="444"/>
        <v>1000000</v>
      </c>
      <c r="K6267" s="221">
        <v>0</v>
      </c>
      <c r="L6267" s="221"/>
      <c r="M6267" s="221">
        <f t="shared" si="445"/>
        <v>0</v>
      </c>
      <c r="N6267" s="722"/>
    </row>
    <row r="6268" spans="5:14" ht="24" customHeight="1" x14ac:dyDescent="0.25">
      <c r="E6268" s="219">
        <v>122</v>
      </c>
      <c r="F6268" s="233">
        <v>481</v>
      </c>
      <c r="G6268" s="493" t="s">
        <v>4699</v>
      </c>
      <c r="H6268" s="220">
        <v>300000</v>
      </c>
      <c r="J6268" s="221">
        <f t="shared" si="444"/>
        <v>300000</v>
      </c>
      <c r="K6268" s="221">
        <v>240000</v>
      </c>
      <c r="L6268" s="221"/>
      <c r="M6268" s="221">
        <f t="shared" si="445"/>
        <v>240000</v>
      </c>
      <c r="N6268" s="722"/>
    </row>
    <row r="6269" spans="5:14" ht="15" hidden="1" customHeight="1" x14ac:dyDescent="0.25">
      <c r="F6269" s="233">
        <v>482</v>
      </c>
      <c r="G6269" s="493" t="s">
        <v>3761</v>
      </c>
      <c r="J6269" s="221">
        <f t="shared" si="444"/>
        <v>0</v>
      </c>
      <c r="K6269" s="221"/>
      <c r="L6269" s="221"/>
      <c r="M6269" s="221">
        <f t="shared" si="445"/>
        <v>0</v>
      </c>
      <c r="N6269" s="722"/>
    </row>
    <row r="6270" spans="5:14" ht="15" hidden="1" customHeight="1" x14ac:dyDescent="0.25">
      <c r="F6270" s="233">
        <v>483</v>
      </c>
      <c r="G6270" s="493" t="s">
        <v>3762</v>
      </c>
      <c r="J6270" s="221">
        <f t="shared" si="444"/>
        <v>0</v>
      </c>
      <c r="K6270" s="221"/>
      <c r="L6270" s="221"/>
      <c r="M6270" s="221">
        <f t="shared" si="445"/>
        <v>0</v>
      </c>
      <c r="N6270" s="722"/>
    </row>
    <row r="6271" spans="5:14" ht="15" hidden="1" customHeight="1" x14ac:dyDescent="0.25">
      <c r="F6271" s="233">
        <v>484</v>
      </c>
      <c r="G6271" s="493" t="s">
        <v>3763</v>
      </c>
      <c r="J6271" s="221">
        <f t="shared" si="444"/>
        <v>0</v>
      </c>
      <c r="K6271" s="221"/>
      <c r="L6271" s="221"/>
      <c r="M6271" s="221">
        <f t="shared" si="445"/>
        <v>0</v>
      </c>
      <c r="N6271" s="722"/>
    </row>
    <row r="6272" spans="5:14" ht="15" hidden="1" customHeight="1" x14ac:dyDescent="0.25">
      <c r="F6272" s="233">
        <v>485</v>
      </c>
      <c r="G6272" s="493" t="s">
        <v>3764</v>
      </c>
      <c r="J6272" s="221">
        <f t="shared" si="444"/>
        <v>0</v>
      </c>
      <c r="K6272" s="221"/>
      <c r="L6272" s="221"/>
      <c r="M6272" s="221">
        <f t="shared" si="445"/>
        <v>0</v>
      </c>
      <c r="N6272" s="722"/>
    </row>
    <row r="6273" spans="6:14" ht="15" hidden="1" customHeight="1" x14ac:dyDescent="0.25">
      <c r="F6273" s="233">
        <v>489</v>
      </c>
      <c r="G6273" s="493" t="s">
        <v>3648</v>
      </c>
      <c r="J6273" s="221">
        <f t="shared" si="444"/>
        <v>0</v>
      </c>
      <c r="K6273" s="221"/>
      <c r="L6273" s="221"/>
      <c r="M6273" s="221">
        <f t="shared" si="445"/>
        <v>0</v>
      </c>
      <c r="N6273" s="722"/>
    </row>
    <row r="6274" spans="6:14" ht="15" hidden="1" customHeight="1" x14ac:dyDescent="0.25">
      <c r="F6274" s="233">
        <v>494</v>
      </c>
      <c r="G6274" s="493" t="s">
        <v>3742</v>
      </c>
      <c r="J6274" s="221">
        <f t="shared" si="444"/>
        <v>0</v>
      </c>
      <c r="K6274" s="221"/>
      <c r="L6274" s="221"/>
      <c r="M6274" s="221">
        <f t="shared" si="445"/>
        <v>0</v>
      </c>
      <c r="N6274" s="722"/>
    </row>
    <row r="6275" spans="6:14" ht="15" hidden="1" customHeight="1" x14ac:dyDescent="0.25">
      <c r="F6275" s="233">
        <v>495</v>
      </c>
      <c r="G6275" s="493" t="s">
        <v>3743</v>
      </c>
      <c r="J6275" s="221">
        <f t="shared" si="444"/>
        <v>0</v>
      </c>
      <c r="K6275" s="221"/>
      <c r="L6275" s="221"/>
      <c r="M6275" s="221">
        <f t="shared" si="445"/>
        <v>0</v>
      </c>
      <c r="N6275" s="722"/>
    </row>
    <row r="6276" spans="6:14" ht="15" hidden="1" customHeight="1" x14ac:dyDescent="0.25">
      <c r="F6276" s="233">
        <v>496</v>
      </c>
      <c r="G6276" s="493" t="s">
        <v>3744</v>
      </c>
      <c r="J6276" s="221">
        <f t="shared" si="444"/>
        <v>0</v>
      </c>
      <c r="K6276" s="221"/>
      <c r="L6276" s="221"/>
      <c r="M6276" s="221">
        <f t="shared" si="445"/>
        <v>0</v>
      </c>
      <c r="N6276" s="722"/>
    </row>
    <row r="6277" spans="6:14" ht="15" hidden="1" customHeight="1" x14ac:dyDescent="0.25">
      <c r="F6277" s="233">
        <v>499</v>
      </c>
      <c r="G6277" s="493" t="s">
        <v>3745</v>
      </c>
      <c r="J6277" s="221">
        <f t="shared" si="444"/>
        <v>0</v>
      </c>
      <c r="K6277" s="221"/>
      <c r="L6277" s="221"/>
      <c r="M6277" s="221">
        <f t="shared" si="445"/>
        <v>0</v>
      </c>
      <c r="N6277" s="722"/>
    </row>
    <row r="6278" spans="6:14" ht="16.5" hidden="1" customHeight="1" x14ac:dyDescent="0.25">
      <c r="F6278" s="233">
        <v>511</v>
      </c>
      <c r="G6278" s="493" t="s">
        <v>3765</v>
      </c>
      <c r="J6278" s="221">
        <f t="shared" si="444"/>
        <v>0</v>
      </c>
      <c r="K6278" s="221"/>
      <c r="L6278" s="221"/>
      <c r="M6278" s="221">
        <f t="shared" si="445"/>
        <v>0</v>
      </c>
      <c r="N6278" s="722"/>
    </row>
    <row r="6279" spans="6:14" ht="15" hidden="1" customHeight="1" x14ac:dyDescent="0.25">
      <c r="F6279" s="233">
        <v>512</v>
      </c>
      <c r="G6279" s="493" t="s">
        <v>3766</v>
      </c>
      <c r="J6279" s="221">
        <f t="shared" si="444"/>
        <v>0</v>
      </c>
      <c r="K6279" s="221"/>
      <c r="L6279" s="221"/>
      <c r="M6279" s="221">
        <f t="shared" si="445"/>
        <v>0</v>
      </c>
      <c r="N6279" s="722"/>
    </row>
    <row r="6280" spans="6:14" ht="15" hidden="1" customHeight="1" x14ac:dyDescent="0.25">
      <c r="F6280" s="233">
        <v>513</v>
      </c>
      <c r="G6280" s="493" t="s">
        <v>3767</v>
      </c>
      <c r="J6280" s="221">
        <f t="shared" si="444"/>
        <v>0</v>
      </c>
      <c r="K6280" s="221"/>
      <c r="L6280" s="221"/>
      <c r="M6280" s="221">
        <f t="shared" si="445"/>
        <v>0</v>
      </c>
      <c r="N6280" s="722"/>
    </row>
    <row r="6281" spans="6:14" ht="15" hidden="1" customHeight="1" x14ac:dyDescent="0.25">
      <c r="F6281" s="233">
        <v>514</v>
      </c>
      <c r="G6281" s="493" t="s">
        <v>3768</v>
      </c>
      <c r="J6281" s="221">
        <f t="shared" si="444"/>
        <v>0</v>
      </c>
      <c r="K6281" s="221"/>
      <c r="L6281" s="221"/>
      <c r="M6281" s="221">
        <f t="shared" si="445"/>
        <v>0</v>
      </c>
      <c r="N6281" s="722"/>
    </row>
    <row r="6282" spans="6:14" ht="15" hidden="1" customHeight="1" x14ac:dyDescent="0.25">
      <c r="F6282" s="233">
        <v>515</v>
      </c>
      <c r="G6282" s="493" t="s">
        <v>3651</v>
      </c>
      <c r="J6282" s="221">
        <f t="shared" si="444"/>
        <v>0</v>
      </c>
      <c r="K6282" s="221"/>
      <c r="L6282" s="221"/>
      <c r="M6282" s="221">
        <f t="shared" si="445"/>
        <v>0</v>
      </c>
      <c r="N6282" s="722"/>
    </row>
    <row r="6283" spans="6:14" ht="15" hidden="1" customHeight="1" x14ac:dyDescent="0.25">
      <c r="F6283" s="233">
        <v>521</v>
      </c>
      <c r="G6283" s="493" t="s">
        <v>3769</v>
      </c>
      <c r="J6283" s="221">
        <f t="shared" si="444"/>
        <v>0</v>
      </c>
      <c r="K6283" s="221"/>
      <c r="L6283" s="221"/>
      <c r="M6283" s="221">
        <f t="shared" si="445"/>
        <v>0</v>
      </c>
      <c r="N6283" s="722"/>
    </row>
    <row r="6284" spans="6:14" ht="15" hidden="1" customHeight="1" x14ac:dyDescent="0.25">
      <c r="F6284" s="233">
        <v>522</v>
      </c>
      <c r="G6284" s="493" t="s">
        <v>3770</v>
      </c>
      <c r="J6284" s="221">
        <f t="shared" si="444"/>
        <v>0</v>
      </c>
      <c r="K6284" s="221"/>
      <c r="L6284" s="221"/>
      <c r="M6284" s="221">
        <f t="shared" si="445"/>
        <v>0</v>
      </c>
      <c r="N6284" s="722"/>
    </row>
    <row r="6285" spans="6:14" ht="15" hidden="1" customHeight="1" x14ac:dyDescent="0.25">
      <c r="F6285" s="233">
        <v>523</v>
      </c>
      <c r="G6285" s="493" t="s">
        <v>3652</v>
      </c>
      <c r="J6285" s="221">
        <f t="shared" si="444"/>
        <v>0</v>
      </c>
      <c r="K6285" s="221"/>
      <c r="L6285" s="221"/>
      <c r="M6285" s="221">
        <f t="shared" si="445"/>
        <v>0</v>
      </c>
      <c r="N6285" s="722"/>
    </row>
    <row r="6286" spans="6:14" ht="15" hidden="1" customHeight="1" x14ac:dyDescent="0.25">
      <c r="F6286" s="233">
        <v>531</v>
      </c>
      <c r="G6286" s="494" t="s">
        <v>3746</v>
      </c>
      <c r="J6286" s="221">
        <f t="shared" si="444"/>
        <v>0</v>
      </c>
      <c r="K6286" s="221"/>
      <c r="L6286" s="221"/>
      <c r="M6286" s="221">
        <f t="shared" si="445"/>
        <v>0</v>
      </c>
      <c r="N6286" s="722"/>
    </row>
    <row r="6287" spans="6:14" ht="15" hidden="1" customHeight="1" x14ac:dyDescent="0.25">
      <c r="F6287" s="233">
        <v>541</v>
      </c>
      <c r="G6287" s="493" t="s">
        <v>3771</v>
      </c>
      <c r="J6287" s="221">
        <f t="shared" si="444"/>
        <v>0</v>
      </c>
      <c r="K6287" s="221"/>
      <c r="L6287" s="221"/>
      <c r="M6287" s="221">
        <f t="shared" si="445"/>
        <v>0</v>
      </c>
      <c r="N6287" s="722"/>
    </row>
    <row r="6288" spans="6:14" ht="15" hidden="1" customHeight="1" x14ac:dyDescent="0.25">
      <c r="F6288" s="233">
        <v>542</v>
      </c>
      <c r="G6288" s="493" t="s">
        <v>3772</v>
      </c>
      <c r="J6288" s="221">
        <f t="shared" si="444"/>
        <v>0</v>
      </c>
      <c r="K6288" s="221"/>
      <c r="L6288" s="221"/>
      <c r="M6288" s="221">
        <f t="shared" si="445"/>
        <v>0</v>
      </c>
      <c r="N6288" s="722"/>
    </row>
    <row r="6289" spans="5:14" ht="15" hidden="1" customHeight="1" x14ac:dyDescent="0.25">
      <c r="F6289" s="233">
        <v>543</v>
      </c>
      <c r="G6289" s="493" t="s">
        <v>3653</v>
      </c>
      <c r="J6289" s="221">
        <f t="shared" si="444"/>
        <v>0</v>
      </c>
      <c r="K6289" s="221"/>
      <c r="L6289" s="221"/>
      <c r="M6289" s="221">
        <f t="shared" si="445"/>
        <v>0</v>
      </c>
      <c r="N6289" s="722"/>
    </row>
    <row r="6290" spans="5:14" ht="15" hidden="1" customHeight="1" x14ac:dyDescent="0.25">
      <c r="F6290" s="233">
        <v>551</v>
      </c>
      <c r="G6290" s="493" t="s">
        <v>3747</v>
      </c>
      <c r="J6290" s="221">
        <f t="shared" si="444"/>
        <v>0</v>
      </c>
      <c r="K6290" s="221"/>
      <c r="L6290" s="221"/>
      <c r="M6290" s="221">
        <f t="shared" si="445"/>
        <v>0</v>
      </c>
      <c r="N6290" s="722"/>
    </row>
    <row r="6291" spans="5:14" ht="16.5" hidden="1" customHeight="1" x14ac:dyDescent="0.25">
      <c r="F6291" s="233">
        <v>611</v>
      </c>
      <c r="G6291" s="494" t="s">
        <v>3654</v>
      </c>
      <c r="J6291" s="221">
        <f t="shared" si="444"/>
        <v>0</v>
      </c>
      <c r="K6291" s="221"/>
      <c r="L6291" s="221"/>
      <c r="M6291" s="221">
        <f t="shared" si="445"/>
        <v>0</v>
      </c>
      <c r="N6291" s="722"/>
    </row>
    <row r="6292" spans="5:14" ht="18" hidden="1" customHeight="1" thickBot="1" x14ac:dyDescent="0.3">
      <c r="F6292" s="233">
        <v>620</v>
      </c>
      <c r="G6292" s="494" t="s">
        <v>73</v>
      </c>
      <c r="J6292" s="221">
        <f t="shared" si="444"/>
        <v>0</v>
      </c>
      <c r="K6292" s="221"/>
      <c r="L6292" s="221"/>
      <c r="M6292" s="221">
        <f t="shared" si="445"/>
        <v>0</v>
      </c>
      <c r="N6292" s="722"/>
    </row>
    <row r="6293" spans="5:14" ht="15" customHeight="1" x14ac:dyDescent="0.25">
      <c r="E6293" s="234"/>
      <c r="F6293" s="233"/>
      <c r="G6293" s="499" t="s">
        <v>4304</v>
      </c>
      <c r="H6293" s="235"/>
      <c r="I6293" s="236"/>
      <c r="J6293" s="237"/>
      <c r="K6293" s="237"/>
      <c r="L6293" s="237"/>
      <c r="M6293" s="237"/>
      <c r="N6293" s="723"/>
    </row>
    <row r="6294" spans="5:14" ht="15" customHeight="1" x14ac:dyDescent="0.25">
      <c r="F6294" s="238" t="s">
        <v>219</v>
      </c>
      <c r="G6294" s="497" t="s">
        <v>220</v>
      </c>
      <c r="H6294" s="220">
        <f>SUM(H6233:H6292)</f>
        <v>1300000</v>
      </c>
      <c r="J6294" s="221">
        <f>SUM(H6294:I6294)</f>
        <v>1300000</v>
      </c>
      <c r="K6294" s="221">
        <f>SUM(K6233:K6292)</f>
        <v>240000</v>
      </c>
      <c r="L6294" s="221"/>
      <c r="M6294" s="221">
        <f>SUM(K6294:L6294)</f>
        <v>240000</v>
      </c>
      <c r="N6294" s="722"/>
    </row>
    <row r="6295" spans="5:14" ht="15" hidden="1" customHeight="1" x14ac:dyDescent="0.25">
      <c r="F6295" s="238" t="s">
        <v>221</v>
      </c>
      <c r="G6295" s="497" t="s">
        <v>222</v>
      </c>
      <c r="J6295" s="221">
        <f t="shared" ref="J6295:J6309" si="446">SUM(H6295:I6295)</f>
        <v>0</v>
      </c>
      <c r="K6295" s="221"/>
      <c r="L6295" s="221"/>
      <c r="M6295" s="221">
        <f t="shared" ref="M6295:M6309" si="447">SUM(K6295:L6295)</f>
        <v>0</v>
      </c>
      <c r="N6295" s="722"/>
    </row>
    <row r="6296" spans="5:14" ht="15" hidden="1" customHeight="1" x14ac:dyDescent="0.25">
      <c r="F6296" s="238" t="s">
        <v>223</v>
      </c>
      <c r="G6296" s="497" t="s">
        <v>224</v>
      </c>
      <c r="J6296" s="221">
        <f t="shared" si="446"/>
        <v>0</v>
      </c>
      <c r="K6296" s="221"/>
      <c r="L6296" s="221"/>
      <c r="M6296" s="221">
        <f t="shared" si="447"/>
        <v>0</v>
      </c>
      <c r="N6296" s="722"/>
    </row>
    <row r="6297" spans="5:14" ht="15" hidden="1" customHeight="1" x14ac:dyDescent="0.25">
      <c r="F6297" s="238" t="s">
        <v>225</v>
      </c>
      <c r="G6297" s="497" t="s">
        <v>226</v>
      </c>
      <c r="J6297" s="221">
        <f t="shared" si="446"/>
        <v>0</v>
      </c>
      <c r="K6297" s="221"/>
      <c r="L6297" s="221"/>
      <c r="M6297" s="221">
        <f t="shared" si="447"/>
        <v>0</v>
      </c>
      <c r="N6297" s="722"/>
    </row>
    <row r="6298" spans="5:14" ht="15" hidden="1" customHeight="1" x14ac:dyDescent="0.25">
      <c r="F6298" s="238" t="s">
        <v>227</v>
      </c>
      <c r="G6298" s="497" t="s">
        <v>228</v>
      </c>
      <c r="J6298" s="221">
        <f t="shared" si="446"/>
        <v>0</v>
      </c>
      <c r="K6298" s="221"/>
      <c r="L6298" s="221"/>
      <c r="M6298" s="221">
        <f t="shared" si="447"/>
        <v>0</v>
      </c>
      <c r="N6298" s="722"/>
    </row>
    <row r="6299" spans="5:14" ht="15" hidden="1" customHeight="1" x14ac:dyDescent="0.25">
      <c r="F6299" s="238" t="s">
        <v>229</v>
      </c>
      <c r="G6299" s="497" t="s">
        <v>230</v>
      </c>
      <c r="J6299" s="221">
        <f t="shared" si="446"/>
        <v>0</v>
      </c>
      <c r="K6299" s="221"/>
      <c r="L6299" s="221"/>
      <c r="M6299" s="221">
        <f t="shared" si="447"/>
        <v>0</v>
      </c>
      <c r="N6299" s="722"/>
    </row>
    <row r="6300" spans="5:14" ht="15" hidden="1" customHeight="1" x14ac:dyDescent="0.25">
      <c r="F6300" s="238" t="s">
        <v>231</v>
      </c>
      <c r="G6300" s="497" t="s">
        <v>4115</v>
      </c>
      <c r="J6300" s="221">
        <f t="shared" si="446"/>
        <v>0</v>
      </c>
      <c r="K6300" s="221"/>
      <c r="L6300" s="221"/>
      <c r="M6300" s="221">
        <f t="shared" si="447"/>
        <v>0</v>
      </c>
      <c r="N6300" s="722"/>
    </row>
    <row r="6301" spans="5:14" ht="15" hidden="1" customHeight="1" x14ac:dyDescent="0.25">
      <c r="F6301" s="238" t="s">
        <v>232</v>
      </c>
      <c r="G6301" s="497" t="s">
        <v>4114</v>
      </c>
      <c r="J6301" s="221">
        <f t="shared" si="446"/>
        <v>0</v>
      </c>
      <c r="K6301" s="221"/>
      <c r="L6301" s="221"/>
      <c r="M6301" s="221">
        <f t="shared" si="447"/>
        <v>0</v>
      </c>
      <c r="N6301" s="722"/>
    </row>
    <row r="6302" spans="5:14" ht="15" hidden="1" customHeight="1" x14ac:dyDescent="0.25">
      <c r="F6302" s="238" t="s">
        <v>233</v>
      </c>
      <c r="G6302" s="497" t="s">
        <v>42</v>
      </c>
      <c r="J6302" s="221">
        <f t="shared" si="446"/>
        <v>0</v>
      </c>
      <c r="K6302" s="221"/>
      <c r="L6302" s="221"/>
      <c r="M6302" s="221">
        <f t="shared" si="447"/>
        <v>0</v>
      </c>
      <c r="N6302" s="722"/>
    </row>
    <row r="6303" spans="5:14" ht="15" hidden="1" customHeight="1" x14ac:dyDescent="0.25">
      <c r="F6303" s="238" t="s">
        <v>234</v>
      </c>
      <c r="G6303" s="497" t="s">
        <v>235</v>
      </c>
      <c r="J6303" s="221">
        <f t="shared" si="446"/>
        <v>0</v>
      </c>
      <c r="K6303" s="221"/>
      <c r="L6303" s="221"/>
      <c r="M6303" s="221">
        <f t="shared" si="447"/>
        <v>0</v>
      </c>
      <c r="N6303" s="722"/>
    </row>
    <row r="6304" spans="5:14" ht="15" hidden="1" customHeight="1" x14ac:dyDescent="0.25">
      <c r="F6304" s="238" t="s">
        <v>236</v>
      </c>
      <c r="G6304" s="497" t="s">
        <v>237</v>
      </c>
      <c r="J6304" s="221">
        <f t="shared" si="446"/>
        <v>0</v>
      </c>
      <c r="K6304" s="221"/>
      <c r="L6304" s="221"/>
      <c r="M6304" s="221">
        <f t="shared" si="447"/>
        <v>0</v>
      </c>
      <c r="N6304" s="722"/>
    </row>
    <row r="6305" spans="5:14" ht="15" hidden="1" customHeight="1" x14ac:dyDescent="0.25">
      <c r="F6305" s="238" t="s">
        <v>238</v>
      </c>
      <c r="G6305" s="497" t="s">
        <v>239</v>
      </c>
      <c r="J6305" s="221">
        <f t="shared" si="446"/>
        <v>0</v>
      </c>
      <c r="K6305" s="221"/>
      <c r="L6305" s="221"/>
      <c r="M6305" s="221">
        <f t="shared" si="447"/>
        <v>0</v>
      </c>
      <c r="N6305" s="722"/>
    </row>
    <row r="6306" spans="5:14" ht="15" hidden="1" customHeight="1" x14ac:dyDescent="0.25">
      <c r="F6306" s="238" t="s">
        <v>240</v>
      </c>
      <c r="G6306" s="497" t="s">
        <v>241</v>
      </c>
      <c r="J6306" s="221">
        <f t="shared" si="446"/>
        <v>0</v>
      </c>
      <c r="K6306" s="221"/>
      <c r="L6306" s="221"/>
      <c r="M6306" s="221">
        <f t="shared" si="447"/>
        <v>0</v>
      </c>
      <c r="N6306" s="722"/>
    </row>
    <row r="6307" spans="5:14" ht="15" hidden="1" customHeight="1" x14ac:dyDescent="0.25">
      <c r="F6307" s="238" t="s">
        <v>242</v>
      </c>
      <c r="G6307" s="497" t="s">
        <v>243</v>
      </c>
      <c r="J6307" s="221">
        <f t="shared" si="446"/>
        <v>0</v>
      </c>
      <c r="K6307" s="221"/>
      <c r="L6307" s="221"/>
      <c r="M6307" s="221">
        <f t="shared" si="447"/>
        <v>0</v>
      </c>
      <c r="N6307" s="722"/>
    </row>
    <row r="6308" spans="5:14" ht="15" hidden="1" customHeight="1" x14ac:dyDescent="0.25">
      <c r="F6308" s="238" t="s">
        <v>244</v>
      </c>
      <c r="G6308" s="497" t="s">
        <v>245</v>
      </c>
      <c r="J6308" s="221">
        <f t="shared" si="446"/>
        <v>0</v>
      </c>
      <c r="K6308" s="221"/>
      <c r="L6308" s="221"/>
      <c r="M6308" s="221">
        <f t="shared" si="447"/>
        <v>0</v>
      </c>
      <c r="N6308" s="722"/>
    </row>
    <row r="6309" spans="5:14" ht="15" hidden="1" customHeight="1" thickBot="1" x14ac:dyDescent="0.3">
      <c r="F6309" s="238" t="s">
        <v>246</v>
      </c>
      <c r="G6309" s="497" t="s">
        <v>247</v>
      </c>
      <c r="J6309" s="221">
        <f t="shared" si="446"/>
        <v>0</v>
      </c>
      <c r="K6309" s="221"/>
      <c r="L6309" s="221"/>
      <c r="M6309" s="221">
        <f t="shared" si="447"/>
        <v>0</v>
      </c>
      <c r="N6309" s="722"/>
    </row>
    <row r="6310" spans="5:14" ht="15" customHeight="1" x14ac:dyDescent="0.25">
      <c r="G6310" s="498" t="s">
        <v>4305</v>
      </c>
      <c r="H6310" s="239">
        <f>SUM(H6294:H6309)</f>
        <v>1300000</v>
      </c>
      <c r="I6310" s="240">
        <f>SUM(I6295:I6309)</f>
        <v>0</v>
      </c>
      <c r="J6310" s="240">
        <f>SUM(J6294:J6309)</f>
        <v>1300000</v>
      </c>
      <c r="K6310" s="240">
        <f>SUM(K6294:K6309)</f>
        <v>240000</v>
      </c>
      <c r="L6310" s="240">
        <f>SUM(L6295:L6309)</f>
        <v>0</v>
      </c>
      <c r="M6310" s="240">
        <f>SUM(M6294:M6309)</f>
        <v>240000</v>
      </c>
      <c r="N6310" s="724"/>
    </row>
    <row r="6311" spans="5:14" ht="27.75" customHeight="1" x14ac:dyDescent="0.25">
      <c r="E6311" s="234"/>
      <c r="F6311" s="233"/>
      <c r="G6311" s="499" t="s">
        <v>3881</v>
      </c>
      <c r="H6311" s="235"/>
      <c r="I6311" s="236"/>
      <c r="J6311" s="237"/>
      <c r="K6311" s="237"/>
      <c r="L6311" s="237"/>
      <c r="M6311" s="237"/>
      <c r="N6311" s="723"/>
    </row>
    <row r="6312" spans="5:14" ht="15" customHeight="1" x14ac:dyDescent="0.25">
      <c r="F6312" s="238" t="s">
        <v>219</v>
      </c>
      <c r="G6312" s="497" t="s">
        <v>220</v>
      </c>
      <c r="H6312" s="220">
        <f>SUM(H6233:H6292)</f>
        <v>1300000</v>
      </c>
      <c r="J6312" s="221">
        <f>SUM(H6312:I6312)</f>
        <v>1300000</v>
      </c>
      <c r="K6312" s="221">
        <f>SUM(K6233:K6292)</f>
        <v>240000</v>
      </c>
      <c r="L6312" s="221"/>
      <c r="M6312" s="221">
        <f>SUM(K6312:L6312)</f>
        <v>240000</v>
      </c>
      <c r="N6312" s="722"/>
    </row>
    <row r="6313" spans="5:14" ht="15" hidden="1" customHeight="1" x14ac:dyDescent="0.25">
      <c r="F6313" s="238" t="s">
        <v>221</v>
      </c>
      <c r="G6313" s="497" t="s">
        <v>222</v>
      </c>
      <c r="J6313" s="221">
        <f t="shared" ref="J6313:J6327" si="448">SUM(H6313:I6313)</f>
        <v>0</v>
      </c>
      <c r="K6313" s="221"/>
      <c r="L6313" s="221"/>
      <c r="M6313" s="221">
        <f t="shared" ref="M6313:M6327" si="449">SUM(K6313:L6313)</f>
        <v>0</v>
      </c>
      <c r="N6313" s="722"/>
    </row>
    <row r="6314" spans="5:14" ht="15" hidden="1" customHeight="1" x14ac:dyDescent="0.25">
      <c r="F6314" s="238" t="s">
        <v>223</v>
      </c>
      <c r="G6314" s="497" t="s">
        <v>224</v>
      </c>
      <c r="J6314" s="221">
        <f t="shared" si="448"/>
        <v>0</v>
      </c>
      <c r="K6314" s="221"/>
      <c r="L6314" s="221"/>
      <c r="M6314" s="221">
        <f t="shared" si="449"/>
        <v>0</v>
      </c>
      <c r="N6314" s="722"/>
    </row>
    <row r="6315" spans="5:14" ht="15" hidden="1" customHeight="1" x14ac:dyDescent="0.25">
      <c r="F6315" s="238" t="s">
        <v>225</v>
      </c>
      <c r="G6315" s="497" t="s">
        <v>226</v>
      </c>
      <c r="J6315" s="221">
        <f t="shared" si="448"/>
        <v>0</v>
      </c>
      <c r="K6315" s="221"/>
      <c r="L6315" s="221"/>
      <c r="M6315" s="221">
        <f t="shared" si="449"/>
        <v>0</v>
      </c>
      <c r="N6315" s="722"/>
    </row>
    <row r="6316" spans="5:14" ht="15" hidden="1" customHeight="1" x14ac:dyDescent="0.25">
      <c r="F6316" s="238" t="s">
        <v>227</v>
      </c>
      <c r="G6316" s="497" t="s">
        <v>228</v>
      </c>
      <c r="J6316" s="221">
        <f t="shared" si="448"/>
        <v>0</v>
      </c>
      <c r="K6316" s="221"/>
      <c r="L6316" s="221"/>
      <c r="M6316" s="221">
        <f t="shared" si="449"/>
        <v>0</v>
      </c>
      <c r="N6316" s="722"/>
    </row>
    <row r="6317" spans="5:14" ht="15" hidden="1" customHeight="1" x14ac:dyDescent="0.25">
      <c r="F6317" s="238" t="s">
        <v>229</v>
      </c>
      <c r="G6317" s="497" t="s">
        <v>230</v>
      </c>
      <c r="J6317" s="221">
        <f t="shared" si="448"/>
        <v>0</v>
      </c>
      <c r="K6317" s="221"/>
      <c r="L6317" s="221"/>
      <c r="M6317" s="221">
        <f t="shared" si="449"/>
        <v>0</v>
      </c>
      <c r="N6317" s="722"/>
    </row>
    <row r="6318" spans="5:14" ht="15" hidden="1" customHeight="1" x14ac:dyDescent="0.25">
      <c r="F6318" s="238" t="s">
        <v>231</v>
      </c>
      <c r="G6318" s="497" t="s">
        <v>4115</v>
      </c>
      <c r="J6318" s="221">
        <f t="shared" si="448"/>
        <v>0</v>
      </c>
      <c r="K6318" s="221"/>
      <c r="L6318" s="221"/>
      <c r="M6318" s="221">
        <f t="shared" si="449"/>
        <v>0</v>
      </c>
      <c r="N6318" s="722"/>
    </row>
    <row r="6319" spans="5:14" ht="15" hidden="1" customHeight="1" x14ac:dyDescent="0.25">
      <c r="F6319" s="238" t="s">
        <v>232</v>
      </c>
      <c r="G6319" s="497" t="s">
        <v>4114</v>
      </c>
      <c r="J6319" s="221">
        <f t="shared" si="448"/>
        <v>0</v>
      </c>
      <c r="K6319" s="221"/>
      <c r="L6319" s="221"/>
      <c r="M6319" s="221">
        <f t="shared" si="449"/>
        <v>0</v>
      </c>
      <c r="N6319" s="722"/>
    </row>
    <row r="6320" spans="5:14" ht="15" hidden="1" customHeight="1" x14ac:dyDescent="0.25">
      <c r="F6320" s="238" t="s">
        <v>233</v>
      </c>
      <c r="G6320" s="497" t="s">
        <v>42</v>
      </c>
      <c r="J6320" s="221">
        <f t="shared" si="448"/>
        <v>0</v>
      </c>
      <c r="K6320" s="221"/>
      <c r="L6320" s="221"/>
      <c r="M6320" s="221">
        <f t="shared" si="449"/>
        <v>0</v>
      </c>
      <c r="N6320" s="722"/>
    </row>
    <row r="6321" spans="6:14" ht="15" hidden="1" customHeight="1" x14ac:dyDescent="0.25">
      <c r="F6321" s="238" t="s">
        <v>234</v>
      </c>
      <c r="G6321" s="497" t="s">
        <v>235</v>
      </c>
      <c r="J6321" s="221">
        <f t="shared" si="448"/>
        <v>0</v>
      </c>
      <c r="K6321" s="221"/>
      <c r="L6321" s="221"/>
      <c r="M6321" s="221">
        <f t="shared" si="449"/>
        <v>0</v>
      </c>
      <c r="N6321" s="722"/>
    </row>
    <row r="6322" spans="6:14" ht="15" hidden="1" customHeight="1" x14ac:dyDescent="0.25">
      <c r="F6322" s="238" t="s">
        <v>236</v>
      </c>
      <c r="G6322" s="497" t="s">
        <v>237</v>
      </c>
      <c r="J6322" s="221">
        <f t="shared" si="448"/>
        <v>0</v>
      </c>
      <c r="K6322" s="221"/>
      <c r="L6322" s="221"/>
      <c r="M6322" s="221">
        <f t="shared" si="449"/>
        <v>0</v>
      </c>
      <c r="N6322" s="722"/>
    </row>
    <row r="6323" spans="6:14" ht="15" hidden="1" customHeight="1" x14ac:dyDescent="0.25">
      <c r="F6323" s="238" t="s">
        <v>238</v>
      </c>
      <c r="G6323" s="497" t="s">
        <v>239</v>
      </c>
      <c r="J6323" s="221">
        <f t="shared" si="448"/>
        <v>0</v>
      </c>
      <c r="K6323" s="221"/>
      <c r="L6323" s="221"/>
      <c r="M6323" s="221">
        <f t="shared" si="449"/>
        <v>0</v>
      </c>
      <c r="N6323" s="722"/>
    </row>
    <row r="6324" spans="6:14" ht="15" hidden="1" customHeight="1" x14ac:dyDescent="0.25">
      <c r="F6324" s="238" t="s">
        <v>240</v>
      </c>
      <c r="G6324" s="497" t="s">
        <v>241</v>
      </c>
      <c r="J6324" s="221">
        <f t="shared" si="448"/>
        <v>0</v>
      </c>
      <c r="K6324" s="221"/>
      <c r="L6324" s="221"/>
      <c r="M6324" s="221">
        <f t="shared" si="449"/>
        <v>0</v>
      </c>
      <c r="N6324" s="722"/>
    </row>
    <row r="6325" spans="6:14" ht="15" hidden="1" customHeight="1" x14ac:dyDescent="0.25">
      <c r="F6325" s="238" t="s">
        <v>242</v>
      </c>
      <c r="G6325" s="497" t="s">
        <v>243</v>
      </c>
      <c r="J6325" s="221">
        <f t="shared" si="448"/>
        <v>0</v>
      </c>
      <c r="K6325" s="221"/>
      <c r="L6325" s="221"/>
      <c r="M6325" s="221">
        <f t="shared" si="449"/>
        <v>0</v>
      </c>
      <c r="N6325" s="722"/>
    </row>
    <row r="6326" spans="6:14" ht="15" hidden="1" customHeight="1" x14ac:dyDescent="0.25">
      <c r="F6326" s="238" t="s">
        <v>244</v>
      </c>
      <c r="G6326" s="497" t="s">
        <v>245</v>
      </c>
      <c r="J6326" s="221">
        <f t="shared" si="448"/>
        <v>0</v>
      </c>
      <c r="K6326" s="221"/>
      <c r="L6326" s="221"/>
      <c r="M6326" s="221">
        <f t="shared" si="449"/>
        <v>0</v>
      </c>
      <c r="N6326" s="722"/>
    </row>
    <row r="6327" spans="6:14" ht="15" hidden="1" customHeight="1" thickBot="1" x14ac:dyDescent="0.3">
      <c r="F6327" s="238" t="s">
        <v>246</v>
      </c>
      <c r="G6327" s="497" t="s">
        <v>247</v>
      </c>
      <c r="J6327" s="221">
        <f t="shared" si="448"/>
        <v>0</v>
      </c>
      <c r="K6327" s="221"/>
      <c r="L6327" s="221"/>
      <c r="M6327" s="221">
        <f t="shared" si="449"/>
        <v>0</v>
      </c>
      <c r="N6327" s="722"/>
    </row>
    <row r="6328" spans="6:14" ht="15" customHeight="1" x14ac:dyDescent="0.25">
      <c r="G6328" s="498" t="s">
        <v>4120</v>
      </c>
      <c r="H6328" s="239">
        <f>SUM(H6312:H6327)</f>
        <v>1300000</v>
      </c>
      <c r="I6328" s="240">
        <f>SUM(I6313:I6327)</f>
        <v>0</v>
      </c>
      <c r="J6328" s="240">
        <f>SUM(J6312:J6327)</f>
        <v>1300000</v>
      </c>
      <c r="K6328" s="240">
        <f>SUM(K6312:K6327)</f>
        <v>240000</v>
      </c>
      <c r="L6328" s="240">
        <f>SUM(L6313:L6327)</f>
        <v>0</v>
      </c>
      <c r="M6328" s="240">
        <f>SUM(M6312:M6327)</f>
        <v>240000</v>
      </c>
      <c r="N6328" s="724">
        <v>18.46</v>
      </c>
    </row>
    <row r="6329" spans="6:14" ht="0.75" customHeight="1" x14ac:dyDescent="0.25">
      <c r="G6329" s="498"/>
      <c r="H6329" s="239"/>
      <c r="I6329" s="240"/>
      <c r="J6329" s="240"/>
      <c r="K6329" s="240"/>
      <c r="L6329" s="240"/>
      <c r="M6329" s="240"/>
      <c r="N6329" s="724"/>
    </row>
    <row r="6330" spans="6:14" ht="15" hidden="1" customHeight="1" x14ac:dyDescent="0.25">
      <c r="G6330" s="498"/>
      <c r="H6330" s="239"/>
      <c r="I6330" s="240"/>
      <c r="J6330" s="240"/>
      <c r="K6330" s="240"/>
      <c r="L6330" s="240"/>
      <c r="M6330" s="240"/>
      <c r="N6330" s="724"/>
    </row>
    <row r="6331" spans="6:14" ht="15" hidden="1" customHeight="1" x14ac:dyDescent="0.25">
      <c r="G6331" s="498"/>
      <c r="H6331" s="239"/>
      <c r="I6331" s="240"/>
      <c r="J6331" s="240"/>
      <c r="K6331" s="240"/>
      <c r="L6331" s="240"/>
      <c r="M6331" s="240"/>
      <c r="N6331" s="724"/>
    </row>
    <row r="6332" spans="6:14" ht="15" hidden="1" customHeight="1" x14ac:dyDescent="0.25">
      <c r="G6332" s="498"/>
      <c r="H6332" s="239"/>
      <c r="I6332" s="240"/>
      <c r="J6332" s="240"/>
      <c r="K6332" s="240"/>
      <c r="L6332" s="240"/>
      <c r="M6332" s="240"/>
      <c r="N6332" s="724"/>
    </row>
    <row r="6333" spans="6:14" ht="15" hidden="1" customHeight="1" x14ac:dyDescent="0.25">
      <c r="G6333" s="498"/>
      <c r="H6333" s="239"/>
      <c r="I6333" s="240"/>
      <c r="J6333" s="240"/>
      <c r="K6333" s="240"/>
      <c r="L6333" s="240"/>
      <c r="M6333" s="240"/>
      <c r="N6333" s="724"/>
    </row>
    <row r="6334" spans="6:14" ht="15" hidden="1" customHeight="1" x14ac:dyDescent="0.25">
      <c r="G6334" s="498"/>
      <c r="H6334" s="239"/>
      <c r="I6334" s="240"/>
      <c r="J6334" s="240"/>
      <c r="K6334" s="240"/>
      <c r="L6334" s="240"/>
      <c r="M6334" s="240"/>
      <c r="N6334" s="724"/>
    </row>
    <row r="6335" spans="6:14" ht="15" hidden="1" customHeight="1" x14ac:dyDescent="0.25">
      <c r="G6335" s="498"/>
      <c r="H6335" s="239"/>
      <c r="I6335" s="240"/>
      <c r="J6335" s="240"/>
      <c r="K6335" s="240"/>
      <c r="L6335" s="240"/>
      <c r="M6335" s="240"/>
      <c r="N6335" s="724"/>
    </row>
    <row r="6336" spans="6:14" ht="15" hidden="1" customHeight="1" x14ac:dyDescent="0.25">
      <c r="G6336" s="498"/>
      <c r="H6336" s="239"/>
      <c r="I6336" s="240"/>
      <c r="J6336" s="240"/>
      <c r="K6336" s="240"/>
      <c r="L6336" s="240"/>
      <c r="M6336" s="240"/>
      <c r="N6336" s="724"/>
    </row>
    <row r="6337" spans="1:29" ht="15" hidden="1" customHeight="1" x14ac:dyDescent="0.25">
      <c r="G6337" s="498"/>
      <c r="H6337" s="239"/>
      <c r="I6337" s="240"/>
      <c r="J6337" s="240"/>
      <c r="K6337" s="240"/>
      <c r="L6337" s="240"/>
      <c r="M6337" s="240"/>
      <c r="N6337" s="724"/>
    </row>
    <row r="6338" spans="1:29" ht="15" hidden="1" customHeight="1" x14ac:dyDescent="0.25">
      <c r="G6338" s="498"/>
      <c r="H6338" s="239"/>
      <c r="I6338" s="240"/>
      <c r="J6338" s="240"/>
      <c r="K6338" s="240"/>
      <c r="L6338" s="240"/>
      <c r="M6338" s="240"/>
      <c r="N6338" s="724"/>
    </row>
    <row r="6339" spans="1:29" ht="15" hidden="1" customHeight="1" x14ac:dyDescent="0.25">
      <c r="G6339" s="498"/>
      <c r="H6339" s="239"/>
      <c r="I6339" s="240"/>
      <c r="J6339" s="240"/>
      <c r="K6339" s="240"/>
      <c r="L6339" s="240"/>
      <c r="M6339" s="240"/>
      <c r="N6339" s="724"/>
    </row>
    <row r="6340" spans="1:29" ht="15" hidden="1" customHeight="1" x14ac:dyDescent="0.25">
      <c r="G6340" s="498"/>
      <c r="H6340" s="239"/>
      <c r="I6340" s="240"/>
      <c r="J6340" s="240"/>
      <c r="K6340" s="240"/>
      <c r="L6340" s="240"/>
      <c r="M6340" s="240"/>
      <c r="N6340" s="724"/>
    </row>
    <row r="6341" spans="1:29" s="80" customFormat="1" hidden="1" x14ac:dyDescent="0.25">
      <c r="A6341" s="217"/>
      <c r="B6341" s="251"/>
      <c r="C6341" s="252"/>
      <c r="D6341" s="267"/>
      <c r="E6341" s="268"/>
      <c r="F6341" s="267"/>
      <c r="G6341" s="520"/>
      <c r="H6341" s="273"/>
      <c r="I6341" s="274"/>
      <c r="J6341" s="274"/>
      <c r="K6341" s="274"/>
      <c r="L6341" s="274"/>
      <c r="M6341" s="274"/>
      <c r="N6341" s="734"/>
      <c r="O6341" s="115"/>
      <c r="P6341" s="98"/>
      <c r="Q6341" s="98"/>
      <c r="R6341" s="98"/>
      <c r="S6341" s="98"/>
      <c r="T6341" s="98"/>
      <c r="U6341" s="98"/>
      <c r="V6341" s="98"/>
      <c r="W6341" s="98"/>
      <c r="X6341" s="98"/>
      <c r="Y6341" s="98"/>
      <c r="Z6341" s="98"/>
      <c r="AA6341" s="98"/>
      <c r="AB6341" s="98"/>
      <c r="AC6341" s="98"/>
    </row>
    <row r="6342" spans="1:29" ht="18.75" customHeight="1" x14ac:dyDescent="0.25">
      <c r="A6342" s="250"/>
      <c r="C6342" s="228" t="s">
        <v>3698</v>
      </c>
      <c r="D6342" s="229"/>
      <c r="G6342" s="491" t="s">
        <v>4549</v>
      </c>
      <c r="K6342" s="221"/>
      <c r="L6342" s="221"/>
      <c r="M6342" s="221"/>
      <c r="N6342" s="722"/>
    </row>
    <row r="6343" spans="1:29" s="80" customFormat="1" ht="16.5" customHeight="1" x14ac:dyDescent="0.25">
      <c r="A6343" s="217"/>
      <c r="B6343" s="251"/>
      <c r="C6343" s="260"/>
      <c r="D6343" s="279" t="s">
        <v>3656</v>
      </c>
      <c r="E6343" s="280"/>
      <c r="F6343" s="281"/>
      <c r="G6343" s="503" t="s">
        <v>80</v>
      </c>
      <c r="H6343" s="253"/>
      <c r="I6343" s="254"/>
      <c r="J6343" s="255"/>
      <c r="K6343" s="255"/>
      <c r="L6343" s="255"/>
      <c r="M6343" s="255"/>
      <c r="N6343" s="731"/>
      <c r="O6343" s="115"/>
      <c r="P6343" s="98"/>
      <c r="Q6343" s="98"/>
      <c r="R6343" s="98"/>
      <c r="S6343" s="98"/>
      <c r="T6343" s="98"/>
      <c r="U6343" s="98"/>
      <c r="V6343" s="98"/>
      <c r="W6343" s="98"/>
      <c r="X6343" s="98"/>
      <c r="Y6343" s="98"/>
      <c r="Z6343" s="98"/>
      <c r="AA6343" s="98"/>
      <c r="AB6343" s="98"/>
      <c r="AC6343" s="98"/>
    </row>
    <row r="6344" spans="1:29" hidden="1" x14ac:dyDescent="0.25">
      <c r="A6344" s="250"/>
      <c r="F6344" s="233">
        <v>411</v>
      </c>
      <c r="G6344" s="493" t="s">
        <v>3738</v>
      </c>
      <c r="J6344" s="221">
        <f>SUM(H6344:I6344)</f>
        <v>0</v>
      </c>
      <c r="K6344" s="221"/>
      <c r="L6344" s="221"/>
      <c r="M6344" s="221"/>
      <c r="N6344" s="722"/>
    </row>
    <row r="6345" spans="1:29" hidden="1" x14ac:dyDescent="0.25">
      <c r="F6345" s="233">
        <v>412</v>
      </c>
      <c r="G6345" s="494" t="s">
        <v>3630</v>
      </c>
      <c r="J6345" s="221">
        <f t="shared" ref="J6345:J6403" si="450">SUM(H6345:I6345)</f>
        <v>0</v>
      </c>
      <c r="K6345" s="221"/>
      <c r="L6345" s="221"/>
      <c r="M6345" s="221"/>
      <c r="N6345" s="722"/>
    </row>
    <row r="6346" spans="1:29" hidden="1" x14ac:dyDescent="0.25">
      <c r="F6346" s="233">
        <v>413</v>
      </c>
      <c r="G6346" s="493" t="s">
        <v>3739</v>
      </c>
      <c r="J6346" s="221">
        <f t="shared" si="450"/>
        <v>0</v>
      </c>
      <c r="K6346" s="221"/>
      <c r="L6346" s="221"/>
      <c r="M6346" s="221"/>
      <c r="N6346" s="722"/>
    </row>
    <row r="6347" spans="1:29" hidden="1" x14ac:dyDescent="0.25">
      <c r="F6347" s="233">
        <v>414</v>
      </c>
      <c r="G6347" s="493" t="s">
        <v>3631</v>
      </c>
      <c r="J6347" s="221">
        <f t="shared" si="450"/>
        <v>0</v>
      </c>
      <c r="K6347" s="221"/>
      <c r="L6347" s="221"/>
      <c r="M6347" s="221"/>
      <c r="N6347" s="722"/>
    </row>
    <row r="6348" spans="1:29" hidden="1" x14ac:dyDescent="0.25">
      <c r="F6348" s="233">
        <v>415</v>
      </c>
      <c r="G6348" s="493" t="s">
        <v>3748</v>
      </c>
      <c r="J6348" s="221">
        <f t="shared" si="450"/>
        <v>0</v>
      </c>
      <c r="K6348" s="221"/>
      <c r="L6348" s="221"/>
      <c r="M6348" s="221"/>
      <c r="N6348" s="722"/>
    </row>
    <row r="6349" spans="1:29" hidden="1" x14ac:dyDescent="0.25">
      <c r="F6349" s="233">
        <v>416</v>
      </c>
      <c r="G6349" s="493" t="s">
        <v>3749</v>
      </c>
      <c r="J6349" s="221">
        <f t="shared" si="450"/>
        <v>0</v>
      </c>
      <c r="K6349" s="221"/>
      <c r="L6349" s="221"/>
      <c r="M6349" s="221"/>
      <c r="N6349" s="722"/>
    </row>
    <row r="6350" spans="1:29" hidden="1" x14ac:dyDescent="0.25">
      <c r="F6350" s="233">
        <v>417</v>
      </c>
      <c r="G6350" s="493" t="s">
        <v>3750</v>
      </c>
      <c r="J6350" s="221">
        <f t="shared" si="450"/>
        <v>0</v>
      </c>
      <c r="K6350" s="221"/>
      <c r="L6350" s="221"/>
      <c r="M6350" s="221"/>
      <c r="N6350" s="722"/>
    </row>
    <row r="6351" spans="1:29" hidden="1" x14ac:dyDescent="0.25">
      <c r="F6351" s="233">
        <v>418</v>
      </c>
      <c r="G6351" s="493" t="s">
        <v>3632</v>
      </c>
      <c r="J6351" s="221">
        <f t="shared" si="450"/>
        <v>0</v>
      </c>
      <c r="K6351" s="221"/>
      <c r="L6351" s="221"/>
      <c r="M6351" s="221"/>
      <c r="N6351" s="722"/>
    </row>
    <row r="6352" spans="1:29" hidden="1" x14ac:dyDescent="0.25">
      <c r="F6352" s="233">
        <v>421</v>
      </c>
      <c r="G6352" s="493" t="s">
        <v>3634</v>
      </c>
      <c r="J6352" s="221">
        <f t="shared" si="450"/>
        <v>0</v>
      </c>
      <c r="K6352" s="221"/>
      <c r="L6352" s="221"/>
      <c r="M6352" s="221"/>
      <c r="N6352" s="722"/>
    </row>
    <row r="6353" spans="6:14" hidden="1" x14ac:dyDescent="0.25">
      <c r="F6353" s="233">
        <v>422</v>
      </c>
      <c r="G6353" s="493" t="s">
        <v>3635</v>
      </c>
      <c r="J6353" s="221">
        <f t="shared" si="450"/>
        <v>0</v>
      </c>
      <c r="K6353" s="221"/>
      <c r="L6353" s="221"/>
      <c r="M6353" s="221"/>
      <c r="N6353" s="722"/>
    </row>
    <row r="6354" spans="6:14" hidden="1" x14ac:dyDescent="0.25">
      <c r="F6354" s="233">
        <v>423</v>
      </c>
      <c r="G6354" s="493" t="s">
        <v>3636</v>
      </c>
      <c r="J6354" s="221">
        <f t="shared" si="450"/>
        <v>0</v>
      </c>
      <c r="K6354" s="221"/>
      <c r="L6354" s="221"/>
      <c r="M6354" s="221"/>
      <c r="N6354" s="722"/>
    </row>
    <row r="6355" spans="6:14" hidden="1" x14ac:dyDescent="0.25">
      <c r="F6355" s="233">
        <v>424</v>
      </c>
      <c r="G6355" s="493" t="s">
        <v>3637</v>
      </c>
      <c r="J6355" s="221">
        <f t="shared" si="450"/>
        <v>0</v>
      </c>
      <c r="K6355" s="221"/>
      <c r="L6355" s="221"/>
      <c r="M6355" s="221"/>
      <c r="N6355" s="722"/>
    </row>
    <row r="6356" spans="6:14" hidden="1" x14ac:dyDescent="0.25">
      <c r="F6356" s="233">
        <v>425</v>
      </c>
      <c r="G6356" s="493" t="s">
        <v>3751</v>
      </c>
      <c r="J6356" s="221">
        <f t="shared" si="450"/>
        <v>0</v>
      </c>
      <c r="K6356" s="221"/>
      <c r="L6356" s="221"/>
      <c r="M6356" s="221"/>
      <c r="N6356" s="722"/>
    </row>
    <row r="6357" spans="6:14" hidden="1" x14ac:dyDescent="0.25">
      <c r="F6357" s="233">
        <v>426</v>
      </c>
      <c r="G6357" s="493" t="s">
        <v>3638</v>
      </c>
      <c r="J6357" s="221">
        <f t="shared" si="450"/>
        <v>0</v>
      </c>
      <c r="K6357" s="221"/>
      <c r="L6357" s="221"/>
      <c r="M6357" s="221"/>
      <c r="N6357" s="722"/>
    </row>
    <row r="6358" spans="6:14" hidden="1" x14ac:dyDescent="0.25">
      <c r="F6358" s="233">
        <v>431</v>
      </c>
      <c r="G6358" s="493" t="s">
        <v>3752</v>
      </c>
      <c r="J6358" s="221">
        <f t="shared" si="450"/>
        <v>0</v>
      </c>
      <c r="K6358" s="221"/>
      <c r="L6358" s="221"/>
      <c r="M6358" s="221"/>
      <c r="N6358" s="722"/>
    </row>
    <row r="6359" spans="6:14" hidden="1" x14ac:dyDescent="0.25">
      <c r="F6359" s="233">
        <v>432</v>
      </c>
      <c r="G6359" s="493" t="s">
        <v>3753</v>
      </c>
      <c r="J6359" s="221">
        <f t="shared" si="450"/>
        <v>0</v>
      </c>
      <c r="K6359" s="221"/>
      <c r="L6359" s="221"/>
      <c r="M6359" s="221"/>
      <c r="N6359" s="722"/>
    </row>
    <row r="6360" spans="6:14" hidden="1" x14ac:dyDescent="0.25">
      <c r="F6360" s="233">
        <v>433</v>
      </c>
      <c r="G6360" s="493" t="s">
        <v>3754</v>
      </c>
      <c r="J6360" s="221">
        <f t="shared" si="450"/>
        <v>0</v>
      </c>
      <c r="K6360" s="221"/>
      <c r="L6360" s="221"/>
      <c r="M6360" s="221"/>
      <c r="N6360" s="722"/>
    </row>
    <row r="6361" spans="6:14" hidden="1" x14ac:dyDescent="0.25">
      <c r="F6361" s="233">
        <v>434</v>
      </c>
      <c r="G6361" s="493" t="s">
        <v>3755</v>
      </c>
      <c r="J6361" s="221">
        <f t="shared" si="450"/>
        <v>0</v>
      </c>
      <c r="K6361" s="221"/>
      <c r="L6361" s="221"/>
      <c r="M6361" s="221"/>
      <c r="N6361" s="722"/>
    </row>
    <row r="6362" spans="6:14" hidden="1" x14ac:dyDescent="0.25">
      <c r="F6362" s="233">
        <v>435</v>
      </c>
      <c r="G6362" s="493" t="s">
        <v>3639</v>
      </c>
      <c r="J6362" s="221">
        <f t="shared" si="450"/>
        <v>0</v>
      </c>
      <c r="K6362" s="221"/>
      <c r="L6362" s="221"/>
      <c r="M6362" s="221"/>
      <c r="N6362" s="722"/>
    </row>
    <row r="6363" spans="6:14" hidden="1" x14ac:dyDescent="0.25">
      <c r="F6363" s="233">
        <v>441</v>
      </c>
      <c r="G6363" s="493" t="s">
        <v>3756</v>
      </c>
      <c r="J6363" s="221">
        <f t="shared" si="450"/>
        <v>0</v>
      </c>
      <c r="K6363" s="221"/>
      <c r="L6363" s="221"/>
      <c r="M6363" s="221"/>
      <c r="N6363" s="722"/>
    </row>
    <row r="6364" spans="6:14" hidden="1" x14ac:dyDescent="0.25">
      <c r="F6364" s="233">
        <v>442</v>
      </c>
      <c r="G6364" s="493" t="s">
        <v>3757</v>
      </c>
      <c r="J6364" s="221">
        <f t="shared" si="450"/>
        <v>0</v>
      </c>
      <c r="K6364" s="221"/>
      <c r="L6364" s="221"/>
      <c r="M6364" s="221"/>
      <c r="N6364" s="722"/>
    </row>
    <row r="6365" spans="6:14" hidden="1" x14ac:dyDescent="0.25">
      <c r="F6365" s="233">
        <v>443</v>
      </c>
      <c r="G6365" s="493" t="s">
        <v>3640</v>
      </c>
      <c r="J6365" s="221">
        <f t="shared" si="450"/>
        <v>0</v>
      </c>
      <c r="K6365" s="221"/>
      <c r="L6365" s="221"/>
      <c r="M6365" s="221"/>
      <c r="N6365" s="722"/>
    </row>
    <row r="6366" spans="6:14" hidden="1" x14ac:dyDescent="0.25">
      <c r="F6366" s="233">
        <v>444</v>
      </c>
      <c r="G6366" s="493" t="s">
        <v>3641</v>
      </c>
      <c r="J6366" s="221">
        <f t="shared" si="450"/>
        <v>0</v>
      </c>
      <c r="K6366" s="221"/>
      <c r="L6366" s="221"/>
      <c r="M6366" s="221"/>
      <c r="N6366" s="722"/>
    </row>
    <row r="6367" spans="6:14" ht="30" hidden="1" x14ac:dyDescent="0.25">
      <c r="F6367" s="233">
        <v>4511</v>
      </c>
      <c r="G6367" s="495" t="s">
        <v>1675</v>
      </c>
      <c r="J6367" s="221">
        <f t="shared" si="450"/>
        <v>0</v>
      </c>
      <c r="K6367" s="221"/>
      <c r="L6367" s="221"/>
      <c r="M6367" s="221"/>
      <c r="N6367" s="722"/>
    </row>
    <row r="6368" spans="6:14" ht="30" hidden="1" x14ac:dyDescent="0.25">
      <c r="F6368" s="233">
        <v>4512</v>
      </c>
      <c r="G6368" s="495" t="s">
        <v>1684</v>
      </c>
      <c r="J6368" s="221">
        <f t="shared" si="450"/>
        <v>0</v>
      </c>
      <c r="K6368" s="221"/>
      <c r="L6368" s="221"/>
      <c r="M6368" s="221"/>
      <c r="N6368" s="722"/>
    </row>
    <row r="6369" spans="5:14" hidden="1" x14ac:dyDescent="0.25">
      <c r="F6369" s="233">
        <v>452</v>
      </c>
      <c r="G6369" s="493" t="s">
        <v>3758</v>
      </c>
      <c r="J6369" s="221">
        <f t="shared" si="450"/>
        <v>0</v>
      </c>
      <c r="K6369" s="221"/>
      <c r="L6369" s="221"/>
      <c r="M6369" s="221"/>
      <c r="N6369" s="722"/>
    </row>
    <row r="6370" spans="5:14" hidden="1" x14ac:dyDescent="0.25">
      <c r="F6370" s="233">
        <v>453</v>
      </c>
      <c r="G6370" s="493" t="s">
        <v>3759</v>
      </c>
      <c r="J6370" s="221">
        <f t="shared" si="450"/>
        <v>0</v>
      </c>
      <c r="K6370" s="221"/>
      <c r="L6370" s="221"/>
      <c r="M6370" s="221"/>
      <c r="N6370" s="722"/>
    </row>
    <row r="6371" spans="5:14" hidden="1" x14ac:dyDescent="0.25">
      <c r="F6371" s="233">
        <v>454</v>
      </c>
      <c r="G6371" s="493" t="s">
        <v>3642</v>
      </c>
      <c r="J6371" s="221">
        <f t="shared" si="450"/>
        <v>0</v>
      </c>
      <c r="K6371" s="221"/>
      <c r="L6371" s="221"/>
      <c r="M6371" s="221"/>
      <c r="N6371" s="722"/>
    </row>
    <row r="6372" spans="5:14" hidden="1" x14ac:dyDescent="0.25">
      <c r="F6372" s="233">
        <v>461</v>
      </c>
      <c r="G6372" s="493" t="s">
        <v>3740</v>
      </c>
      <c r="J6372" s="221">
        <f t="shared" si="450"/>
        <v>0</v>
      </c>
      <c r="K6372" s="221"/>
      <c r="L6372" s="221"/>
      <c r="M6372" s="221"/>
      <c r="N6372" s="722"/>
    </row>
    <row r="6373" spans="5:14" hidden="1" x14ac:dyDescent="0.25">
      <c r="F6373" s="233">
        <v>462</v>
      </c>
      <c r="G6373" s="493" t="s">
        <v>3643</v>
      </c>
      <c r="J6373" s="221">
        <f t="shared" si="450"/>
        <v>0</v>
      </c>
      <c r="K6373" s="221"/>
      <c r="L6373" s="221"/>
      <c r="M6373" s="221"/>
      <c r="N6373" s="722"/>
    </row>
    <row r="6374" spans="5:14" hidden="1" x14ac:dyDescent="0.25">
      <c r="F6374" s="233">
        <v>4631</v>
      </c>
      <c r="G6374" s="493" t="s">
        <v>3644</v>
      </c>
      <c r="J6374" s="221">
        <f t="shared" si="450"/>
        <v>0</v>
      </c>
      <c r="K6374" s="221"/>
      <c r="L6374" s="221"/>
      <c r="M6374" s="221"/>
      <c r="N6374" s="722"/>
    </row>
    <row r="6375" spans="5:14" hidden="1" x14ac:dyDescent="0.25">
      <c r="F6375" s="233">
        <v>4632</v>
      </c>
      <c r="G6375" s="493" t="s">
        <v>3645</v>
      </c>
      <c r="J6375" s="221">
        <f t="shared" si="450"/>
        <v>0</v>
      </c>
      <c r="K6375" s="221"/>
      <c r="L6375" s="221"/>
      <c r="M6375" s="221"/>
      <c r="N6375" s="722"/>
    </row>
    <row r="6376" spans="5:14" ht="30" hidden="1" x14ac:dyDescent="0.25">
      <c r="F6376" s="233">
        <v>464</v>
      </c>
      <c r="G6376" s="493" t="s">
        <v>3646</v>
      </c>
      <c r="J6376" s="221">
        <f t="shared" si="450"/>
        <v>0</v>
      </c>
      <c r="K6376" s="221"/>
      <c r="L6376" s="221"/>
      <c r="M6376" s="221"/>
      <c r="N6376" s="722"/>
    </row>
    <row r="6377" spans="5:14" hidden="1" x14ac:dyDescent="0.25">
      <c r="F6377" s="233">
        <v>465</v>
      </c>
      <c r="G6377" s="493" t="s">
        <v>3741</v>
      </c>
      <c r="J6377" s="221">
        <f t="shared" si="450"/>
        <v>0</v>
      </c>
      <c r="K6377" s="221"/>
      <c r="L6377" s="221"/>
      <c r="M6377" s="221"/>
      <c r="N6377" s="722"/>
    </row>
    <row r="6378" spans="5:14" ht="16.5" customHeight="1" x14ac:dyDescent="0.25">
      <c r="E6378" s="219">
        <v>123</v>
      </c>
      <c r="F6378" s="233">
        <v>472</v>
      </c>
      <c r="G6378" s="493" t="s">
        <v>4550</v>
      </c>
      <c r="H6378" s="220">
        <v>1080000</v>
      </c>
      <c r="I6378" s="221">
        <v>0</v>
      </c>
      <c r="J6378" s="221">
        <f t="shared" si="450"/>
        <v>1080000</v>
      </c>
      <c r="K6378" s="221">
        <v>724000</v>
      </c>
      <c r="L6378" s="221">
        <v>0</v>
      </c>
      <c r="M6378" s="221">
        <f t="shared" ref="M6378:M6403" si="451">SUM(K6378:L6378)</f>
        <v>724000</v>
      </c>
      <c r="N6378" s="722"/>
    </row>
    <row r="6379" spans="5:14" ht="16.5" hidden="1" customHeight="1" thickBot="1" x14ac:dyDescent="0.3">
      <c r="F6379" s="233">
        <v>481</v>
      </c>
      <c r="G6379" s="493"/>
      <c r="H6379" s="220">
        <v>0</v>
      </c>
      <c r="J6379" s="221">
        <f t="shared" si="450"/>
        <v>0</v>
      </c>
      <c r="K6379" s="221">
        <v>0</v>
      </c>
      <c r="L6379" s="221"/>
      <c r="M6379" s="221">
        <f t="shared" si="451"/>
        <v>0</v>
      </c>
      <c r="N6379" s="722"/>
    </row>
    <row r="6380" spans="5:14" hidden="1" x14ac:dyDescent="0.25">
      <c r="F6380" s="233">
        <v>482</v>
      </c>
      <c r="G6380" s="493" t="s">
        <v>3761</v>
      </c>
      <c r="J6380" s="221">
        <f t="shared" si="450"/>
        <v>0</v>
      </c>
      <c r="K6380" s="221"/>
      <c r="L6380" s="221"/>
      <c r="M6380" s="221">
        <f t="shared" si="451"/>
        <v>0</v>
      </c>
      <c r="N6380" s="722"/>
    </row>
    <row r="6381" spans="5:14" hidden="1" x14ac:dyDescent="0.25">
      <c r="F6381" s="233">
        <v>483</v>
      </c>
      <c r="G6381" s="493" t="s">
        <v>3762</v>
      </c>
      <c r="J6381" s="221">
        <f t="shared" si="450"/>
        <v>0</v>
      </c>
      <c r="K6381" s="221"/>
      <c r="L6381" s="221"/>
      <c r="M6381" s="221">
        <f t="shared" si="451"/>
        <v>0</v>
      </c>
      <c r="N6381" s="722"/>
    </row>
    <row r="6382" spans="5:14" ht="30" hidden="1" x14ac:dyDescent="0.25">
      <c r="F6382" s="233">
        <v>484</v>
      </c>
      <c r="G6382" s="493" t="s">
        <v>3763</v>
      </c>
      <c r="J6382" s="221">
        <f t="shared" si="450"/>
        <v>0</v>
      </c>
      <c r="K6382" s="221"/>
      <c r="L6382" s="221"/>
      <c r="M6382" s="221">
        <f t="shared" si="451"/>
        <v>0</v>
      </c>
      <c r="N6382" s="722"/>
    </row>
    <row r="6383" spans="5:14" ht="30" hidden="1" x14ac:dyDescent="0.25">
      <c r="F6383" s="233">
        <v>485</v>
      </c>
      <c r="G6383" s="493" t="s">
        <v>3764</v>
      </c>
      <c r="J6383" s="221">
        <f t="shared" si="450"/>
        <v>0</v>
      </c>
      <c r="K6383" s="221"/>
      <c r="L6383" s="221"/>
      <c r="M6383" s="221">
        <f t="shared" si="451"/>
        <v>0</v>
      </c>
      <c r="N6383" s="722"/>
    </row>
    <row r="6384" spans="5:14" ht="30" hidden="1" x14ac:dyDescent="0.25">
      <c r="F6384" s="233">
        <v>489</v>
      </c>
      <c r="G6384" s="493" t="s">
        <v>3648</v>
      </c>
      <c r="J6384" s="221">
        <f t="shared" si="450"/>
        <v>0</v>
      </c>
      <c r="K6384" s="221"/>
      <c r="L6384" s="221"/>
      <c r="M6384" s="221">
        <f t="shared" si="451"/>
        <v>0</v>
      </c>
      <c r="N6384" s="722"/>
    </row>
    <row r="6385" spans="6:14" ht="30" hidden="1" x14ac:dyDescent="0.25">
      <c r="F6385" s="233">
        <v>494</v>
      </c>
      <c r="G6385" s="493" t="s">
        <v>3742</v>
      </c>
      <c r="J6385" s="221">
        <f t="shared" si="450"/>
        <v>0</v>
      </c>
      <c r="K6385" s="221"/>
      <c r="L6385" s="221"/>
      <c r="M6385" s="221">
        <f t="shared" si="451"/>
        <v>0</v>
      </c>
      <c r="N6385" s="722"/>
    </row>
    <row r="6386" spans="6:14" ht="30" hidden="1" x14ac:dyDescent="0.25">
      <c r="F6386" s="233">
        <v>495</v>
      </c>
      <c r="G6386" s="493" t="s">
        <v>3743</v>
      </c>
      <c r="J6386" s="221">
        <f t="shared" si="450"/>
        <v>0</v>
      </c>
      <c r="K6386" s="221"/>
      <c r="L6386" s="221"/>
      <c r="M6386" s="221">
        <f t="shared" si="451"/>
        <v>0</v>
      </c>
      <c r="N6386" s="722"/>
    </row>
    <row r="6387" spans="6:14" ht="30" hidden="1" x14ac:dyDescent="0.25">
      <c r="F6387" s="233">
        <v>496</v>
      </c>
      <c r="G6387" s="493" t="s">
        <v>3744</v>
      </c>
      <c r="J6387" s="221">
        <f t="shared" si="450"/>
        <v>0</v>
      </c>
      <c r="K6387" s="221"/>
      <c r="L6387" s="221"/>
      <c r="M6387" s="221">
        <f t="shared" si="451"/>
        <v>0</v>
      </c>
      <c r="N6387" s="722"/>
    </row>
    <row r="6388" spans="6:14" ht="30" hidden="1" x14ac:dyDescent="0.25">
      <c r="F6388" s="233">
        <v>499</v>
      </c>
      <c r="G6388" s="493" t="s">
        <v>3745</v>
      </c>
      <c r="J6388" s="221">
        <f t="shared" si="450"/>
        <v>0</v>
      </c>
      <c r="K6388" s="221"/>
      <c r="L6388" s="221"/>
      <c r="M6388" s="221">
        <f t="shared" si="451"/>
        <v>0</v>
      </c>
      <c r="N6388" s="722"/>
    </row>
    <row r="6389" spans="6:14" hidden="1" x14ac:dyDescent="0.25">
      <c r="F6389" s="233">
        <v>511</v>
      </c>
      <c r="G6389" s="493" t="s">
        <v>3765</v>
      </c>
      <c r="J6389" s="221">
        <f t="shared" si="450"/>
        <v>0</v>
      </c>
      <c r="K6389" s="221"/>
      <c r="L6389" s="221"/>
      <c r="M6389" s="221">
        <f t="shared" si="451"/>
        <v>0</v>
      </c>
      <c r="N6389" s="722"/>
    </row>
    <row r="6390" spans="6:14" hidden="1" x14ac:dyDescent="0.25">
      <c r="F6390" s="233">
        <v>512</v>
      </c>
      <c r="G6390" s="493" t="s">
        <v>3766</v>
      </c>
      <c r="J6390" s="221">
        <f t="shared" si="450"/>
        <v>0</v>
      </c>
      <c r="K6390" s="221"/>
      <c r="L6390" s="221"/>
      <c r="M6390" s="221">
        <f t="shared" si="451"/>
        <v>0</v>
      </c>
      <c r="N6390" s="722"/>
    </row>
    <row r="6391" spans="6:14" hidden="1" x14ac:dyDescent="0.25">
      <c r="F6391" s="233">
        <v>513</v>
      </c>
      <c r="G6391" s="493" t="s">
        <v>3767</v>
      </c>
      <c r="J6391" s="221">
        <f t="shared" si="450"/>
        <v>0</v>
      </c>
      <c r="K6391" s="221"/>
      <c r="L6391" s="221"/>
      <c r="M6391" s="221">
        <f t="shared" si="451"/>
        <v>0</v>
      </c>
      <c r="N6391" s="722"/>
    </row>
    <row r="6392" spans="6:14" hidden="1" x14ac:dyDescent="0.25">
      <c r="F6392" s="233">
        <v>514</v>
      </c>
      <c r="G6392" s="493" t="s">
        <v>3768</v>
      </c>
      <c r="J6392" s="221">
        <f t="shared" si="450"/>
        <v>0</v>
      </c>
      <c r="K6392" s="221"/>
      <c r="L6392" s="221"/>
      <c r="M6392" s="221">
        <f t="shared" si="451"/>
        <v>0</v>
      </c>
      <c r="N6392" s="722"/>
    </row>
    <row r="6393" spans="6:14" hidden="1" x14ac:dyDescent="0.25">
      <c r="F6393" s="233">
        <v>515</v>
      </c>
      <c r="G6393" s="493" t="s">
        <v>3651</v>
      </c>
      <c r="J6393" s="221">
        <f t="shared" si="450"/>
        <v>0</v>
      </c>
      <c r="K6393" s="221"/>
      <c r="L6393" s="221"/>
      <c r="M6393" s="221">
        <f t="shared" si="451"/>
        <v>0</v>
      </c>
      <c r="N6393" s="722"/>
    </row>
    <row r="6394" spans="6:14" hidden="1" x14ac:dyDescent="0.25">
      <c r="F6394" s="233">
        <v>521</v>
      </c>
      <c r="G6394" s="493" t="s">
        <v>3769</v>
      </c>
      <c r="J6394" s="221">
        <f t="shared" si="450"/>
        <v>0</v>
      </c>
      <c r="K6394" s="221"/>
      <c r="L6394" s="221"/>
      <c r="M6394" s="221">
        <f t="shared" si="451"/>
        <v>0</v>
      </c>
      <c r="N6394" s="722"/>
    </row>
    <row r="6395" spans="6:14" hidden="1" x14ac:dyDescent="0.25">
      <c r="F6395" s="233">
        <v>522</v>
      </c>
      <c r="G6395" s="493" t="s">
        <v>3770</v>
      </c>
      <c r="J6395" s="221">
        <f t="shared" si="450"/>
        <v>0</v>
      </c>
      <c r="K6395" s="221"/>
      <c r="L6395" s="221"/>
      <c r="M6395" s="221">
        <f t="shared" si="451"/>
        <v>0</v>
      </c>
      <c r="N6395" s="722"/>
    </row>
    <row r="6396" spans="6:14" hidden="1" x14ac:dyDescent="0.25">
      <c r="F6396" s="233">
        <v>523</v>
      </c>
      <c r="G6396" s="493" t="s">
        <v>3652</v>
      </c>
      <c r="J6396" s="221">
        <f t="shared" si="450"/>
        <v>0</v>
      </c>
      <c r="K6396" s="221"/>
      <c r="L6396" s="221"/>
      <c r="M6396" s="221">
        <f t="shared" si="451"/>
        <v>0</v>
      </c>
      <c r="N6396" s="722"/>
    </row>
    <row r="6397" spans="6:14" hidden="1" x14ac:dyDescent="0.25">
      <c r="F6397" s="233">
        <v>531</v>
      </c>
      <c r="G6397" s="494" t="s">
        <v>3746</v>
      </c>
      <c r="J6397" s="221">
        <f t="shared" si="450"/>
        <v>0</v>
      </c>
      <c r="K6397" s="221"/>
      <c r="L6397" s="221"/>
      <c r="M6397" s="221">
        <f t="shared" si="451"/>
        <v>0</v>
      </c>
      <c r="N6397" s="722"/>
    </row>
    <row r="6398" spans="6:14" hidden="1" x14ac:dyDescent="0.25">
      <c r="F6398" s="233">
        <v>541</v>
      </c>
      <c r="G6398" s="493" t="s">
        <v>3771</v>
      </c>
      <c r="J6398" s="221">
        <f t="shared" si="450"/>
        <v>0</v>
      </c>
      <c r="K6398" s="221"/>
      <c r="L6398" s="221"/>
      <c r="M6398" s="221">
        <f t="shared" si="451"/>
        <v>0</v>
      </c>
      <c r="N6398" s="722"/>
    </row>
    <row r="6399" spans="6:14" hidden="1" x14ac:dyDescent="0.25">
      <c r="F6399" s="233">
        <v>542</v>
      </c>
      <c r="G6399" s="493" t="s">
        <v>3772</v>
      </c>
      <c r="J6399" s="221">
        <f t="shared" si="450"/>
        <v>0</v>
      </c>
      <c r="K6399" s="221"/>
      <c r="L6399" s="221"/>
      <c r="M6399" s="221">
        <f t="shared" si="451"/>
        <v>0</v>
      </c>
      <c r="N6399" s="722"/>
    </row>
    <row r="6400" spans="6:14" hidden="1" x14ac:dyDescent="0.25">
      <c r="F6400" s="233">
        <v>543</v>
      </c>
      <c r="G6400" s="493" t="s">
        <v>3653</v>
      </c>
      <c r="J6400" s="221">
        <f t="shared" si="450"/>
        <v>0</v>
      </c>
      <c r="K6400" s="221"/>
      <c r="L6400" s="221"/>
      <c r="M6400" s="221">
        <f t="shared" si="451"/>
        <v>0</v>
      </c>
      <c r="N6400" s="722"/>
    </row>
    <row r="6401" spans="5:14" ht="45" hidden="1" x14ac:dyDescent="0.25">
      <c r="F6401" s="233">
        <v>551</v>
      </c>
      <c r="G6401" s="493" t="s">
        <v>3747</v>
      </c>
      <c r="J6401" s="221">
        <f t="shared" si="450"/>
        <v>0</v>
      </c>
      <c r="K6401" s="221"/>
      <c r="L6401" s="221"/>
      <c r="M6401" s="221">
        <f t="shared" si="451"/>
        <v>0</v>
      </c>
      <c r="N6401" s="722"/>
    </row>
    <row r="6402" spans="5:14" hidden="1" x14ac:dyDescent="0.25">
      <c r="F6402" s="233">
        <v>611</v>
      </c>
      <c r="G6402" s="494" t="s">
        <v>3654</v>
      </c>
      <c r="J6402" s="221">
        <f t="shared" si="450"/>
        <v>0</v>
      </c>
      <c r="K6402" s="221"/>
      <c r="L6402" s="221"/>
      <c r="M6402" s="221">
        <f t="shared" si="451"/>
        <v>0</v>
      </c>
      <c r="N6402" s="722"/>
    </row>
    <row r="6403" spans="5:14" hidden="1" x14ac:dyDescent="0.25">
      <c r="F6403" s="233">
        <v>620</v>
      </c>
      <c r="G6403" s="494" t="s">
        <v>73</v>
      </c>
      <c r="J6403" s="221">
        <f t="shared" si="450"/>
        <v>0</v>
      </c>
      <c r="K6403" s="221"/>
      <c r="L6403" s="221"/>
      <c r="M6403" s="221">
        <f t="shared" si="451"/>
        <v>0</v>
      </c>
      <c r="N6403" s="722"/>
    </row>
    <row r="6404" spans="5:14" x14ac:dyDescent="0.25">
      <c r="E6404" s="234"/>
      <c r="F6404" s="233"/>
      <c r="G6404" s="499" t="s">
        <v>4306</v>
      </c>
      <c r="H6404" s="235"/>
      <c r="I6404" s="236"/>
      <c r="J6404" s="237"/>
      <c r="K6404" s="237"/>
      <c r="L6404" s="237"/>
      <c r="M6404" s="237"/>
      <c r="N6404" s="723"/>
    </row>
    <row r="6405" spans="5:14" x14ac:dyDescent="0.25">
      <c r="F6405" s="238" t="s">
        <v>219</v>
      </c>
      <c r="G6405" s="497" t="s">
        <v>220</v>
      </c>
      <c r="H6405" s="220">
        <f>SUM(H6344:H6403)</f>
        <v>1080000</v>
      </c>
      <c r="J6405" s="221">
        <f>SUM(H6405:I6405)</f>
        <v>1080000</v>
      </c>
      <c r="K6405" s="221">
        <f>SUM(K6344:K6403)</f>
        <v>724000</v>
      </c>
      <c r="L6405" s="221"/>
      <c r="M6405" s="221">
        <f>SUM(K6405:L6405)</f>
        <v>724000</v>
      </c>
      <c r="N6405" s="722"/>
    </row>
    <row r="6406" spans="5:14" hidden="1" x14ac:dyDescent="0.25">
      <c r="F6406" s="238" t="s">
        <v>221</v>
      </c>
      <c r="G6406" s="497" t="s">
        <v>222</v>
      </c>
      <c r="J6406" s="221">
        <f t="shared" ref="J6406:J6420" si="452">SUM(H6406:I6406)</f>
        <v>0</v>
      </c>
      <c r="K6406" s="221"/>
      <c r="L6406" s="221"/>
      <c r="M6406" s="221">
        <f t="shared" ref="M6406:M6420" si="453">SUM(K6406:L6406)</f>
        <v>0</v>
      </c>
      <c r="N6406" s="722"/>
    </row>
    <row r="6407" spans="5:14" hidden="1" x14ac:dyDescent="0.25">
      <c r="F6407" s="238" t="s">
        <v>223</v>
      </c>
      <c r="G6407" s="497" t="s">
        <v>224</v>
      </c>
      <c r="J6407" s="221">
        <f t="shared" si="452"/>
        <v>0</v>
      </c>
      <c r="K6407" s="221"/>
      <c r="L6407" s="221"/>
      <c r="M6407" s="221">
        <f t="shared" si="453"/>
        <v>0</v>
      </c>
      <c r="N6407" s="722"/>
    </row>
    <row r="6408" spans="5:14" hidden="1" x14ac:dyDescent="0.25">
      <c r="F6408" s="238" t="s">
        <v>225</v>
      </c>
      <c r="G6408" s="497" t="s">
        <v>226</v>
      </c>
      <c r="J6408" s="221">
        <f t="shared" si="452"/>
        <v>0</v>
      </c>
      <c r="K6408" s="221"/>
      <c r="L6408" s="221"/>
      <c r="M6408" s="221">
        <f t="shared" si="453"/>
        <v>0</v>
      </c>
      <c r="N6408" s="722"/>
    </row>
    <row r="6409" spans="5:14" hidden="1" x14ac:dyDescent="0.25">
      <c r="F6409" s="238" t="s">
        <v>227</v>
      </c>
      <c r="G6409" s="497" t="s">
        <v>228</v>
      </c>
      <c r="J6409" s="221">
        <f t="shared" si="452"/>
        <v>0</v>
      </c>
      <c r="K6409" s="221"/>
      <c r="L6409" s="221"/>
      <c r="M6409" s="221">
        <f t="shared" si="453"/>
        <v>0</v>
      </c>
      <c r="N6409" s="722"/>
    </row>
    <row r="6410" spans="5:14" hidden="1" x14ac:dyDescent="0.25">
      <c r="F6410" s="238" t="s">
        <v>229</v>
      </c>
      <c r="G6410" s="497" t="s">
        <v>230</v>
      </c>
      <c r="J6410" s="221">
        <f t="shared" si="452"/>
        <v>0</v>
      </c>
      <c r="K6410" s="221"/>
      <c r="L6410" s="221"/>
      <c r="M6410" s="221">
        <f t="shared" si="453"/>
        <v>0</v>
      </c>
      <c r="N6410" s="722"/>
    </row>
    <row r="6411" spans="5:14" x14ac:dyDescent="0.25">
      <c r="F6411" s="238" t="s">
        <v>231</v>
      </c>
      <c r="G6411" s="497" t="s">
        <v>4115</v>
      </c>
      <c r="J6411" s="221">
        <f t="shared" si="452"/>
        <v>0</v>
      </c>
      <c r="K6411" s="221"/>
      <c r="L6411" s="221"/>
      <c r="M6411" s="221">
        <f t="shared" si="453"/>
        <v>0</v>
      </c>
      <c r="N6411" s="722"/>
    </row>
    <row r="6412" spans="5:14" hidden="1" x14ac:dyDescent="0.25">
      <c r="F6412" s="238" t="s">
        <v>232</v>
      </c>
      <c r="G6412" s="497" t="s">
        <v>4114</v>
      </c>
      <c r="J6412" s="221">
        <f t="shared" si="452"/>
        <v>0</v>
      </c>
      <c r="K6412" s="221"/>
      <c r="L6412" s="221"/>
      <c r="M6412" s="221">
        <f t="shared" si="453"/>
        <v>0</v>
      </c>
      <c r="N6412" s="722"/>
    </row>
    <row r="6413" spans="5:14" hidden="1" x14ac:dyDescent="0.25">
      <c r="F6413" s="238" t="s">
        <v>233</v>
      </c>
      <c r="G6413" s="497" t="s">
        <v>42</v>
      </c>
      <c r="J6413" s="221">
        <f t="shared" si="452"/>
        <v>0</v>
      </c>
      <c r="K6413" s="221"/>
      <c r="L6413" s="221"/>
      <c r="M6413" s="221">
        <f t="shared" si="453"/>
        <v>0</v>
      </c>
      <c r="N6413" s="722"/>
    </row>
    <row r="6414" spans="5:14" hidden="1" x14ac:dyDescent="0.25">
      <c r="F6414" s="238" t="s">
        <v>234</v>
      </c>
      <c r="G6414" s="497" t="s">
        <v>235</v>
      </c>
      <c r="J6414" s="221">
        <f t="shared" si="452"/>
        <v>0</v>
      </c>
      <c r="K6414" s="221"/>
      <c r="L6414" s="221"/>
      <c r="M6414" s="221">
        <f t="shared" si="453"/>
        <v>0</v>
      </c>
      <c r="N6414" s="722"/>
    </row>
    <row r="6415" spans="5:14" hidden="1" x14ac:dyDescent="0.25">
      <c r="F6415" s="238" t="s">
        <v>236</v>
      </c>
      <c r="G6415" s="497" t="s">
        <v>237</v>
      </c>
      <c r="J6415" s="221">
        <f t="shared" si="452"/>
        <v>0</v>
      </c>
      <c r="K6415" s="221"/>
      <c r="L6415" s="221"/>
      <c r="M6415" s="221">
        <f t="shared" si="453"/>
        <v>0</v>
      </c>
      <c r="N6415" s="722"/>
    </row>
    <row r="6416" spans="5:14" ht="30" hidden="1" x14ac:dyDescent="0.25">
      <c r="F6416" s="238" t="s">
        <v>238</v>
      </c>
      <c r="G6416" s="497" t="s">
        <v>239</v>
      </c>
      <c r="J6416" s="221">
        <f t="shared" si="452"/>
        <v>0</v>
      </c>
      <c r="K6416" s="221"/>
      <c r="L6416" s="221"/>
      <c r="M6416" s="221">
        <f t="shared" si="453"/>
        <v>0</v>
      </c>
      <c r="N6416" s="722"/>
    </row>
    <row r="6417" spans="5:14" hidden="1" x14ac:dyDescent="0.25">
      <c r="F6417" s="238" t="s">
        <v>240</v>
      </c>
      <c r="G6417" s="497" t="s">
        <v>241</v>
      </c>
      <c r="J6417" s="221">
        <f t="shared" si="452"/>
        <v>0</v>
      </c>
      <c r="K6417" s="221"/>
      <c r="L6417" s="221"/>
      <c r="M6417" s="221">
        <f t="shared" si="453"/>
        <v>0</v>
      </c>
      <c r="N6417" s="722"/>
    </row>
    <row r="6418" spans="5:14" ht="30" hidden="1" x14ac:dyDescent="0.25">
      <c r="F6418" s="238" t="s">
        <v>242</v>
      </c>
      <c r="G6418" s="497" t="s">
        <v>243</v>
      </c>
      <c r="J6418" s="221">
        <f t="shared" si="452"/>
        <v>0</v>
      </c>
      <c r="K6418" s="221"/>
      <c r="L6418" s="221"/>
      <c r="M6418" s="221">
        <f t="shared" si="453"/>
        <v>0</v>
      </c>
      <c r="N6418" s="722"/>
    </row>
    <row r="6419" spans="5:14" hidden="1" x14ac:dyDescent="0.25">
      <c r="F6419" s="238" t="s">
        <v>244</v>
      </c>
      <c r="G6419" s="497" t="s">
        <v>245</v>
      </c>
      <c r="J6419" s="221">
        <f t="shared" si="452"/>
        <v>0</v>
      </c>
      <c r="K6419" s="221"/>
      <c r="L6419" s="221"/>
      <c r="M6419" s="221">
        <f t="shared" si="453"/>
        <v>0</v>
      </c>
      <c r="N6419" s="722"/>
    </row>
    <row r="6420" spans="5:14" hidden="1" x14ac:dyDescent="0.25">
      <c r="F6420" s="238" t="s">
        <v>246</v>
      </c>
      <c r="G6420" s="497" t="s">
        <v>247</v>
      </c>
      <c r="J6420" s="221">
        <f t="shared" si="452"/>
        <v>0</v>
      </c>
      <c r="K6420" s="221"/>
      <c r="L6420" s="221"/>
      <c r="M6420" s="221">
        <f t="shared" si="453"/>
        <v>0</v>
      </c>
      <c r="N6420" s="722"/>
    </row>
    <row r="6421" spans="5:14" ht="13.5" customHeight="1" x14ac:dyDescent="0.25">
      <c r="G6421" s="511" t="s">
        <v>4307</v>
      </c>
      <c r="H6421" s="239">
        <f>SUM(H6405:H6420)</f>
        <v>1080000</v>
      </c>
      <c r="I6421" s="240">
        <f>SUM(I6406:I6420)</f>
        <v>0</v>
      </c>
      <c r="J6421" s="240">
        <f>SUM(J6405:J6420)</f>
        <v>1080000</v>
      </c>
      <c r="K6421" s="240">
        <f>SUM(K6405:K6420)</f>
        <v>724000</v>
      </c>
      <c r="L6421" s="240">
        <f>SUM(L6406:L6420)</f>
        <v>0</v>
      </c>
      <c r="M6421" s="240">
        <f>SUM(M6405:M6420)</f>
        <v>724000</v>
      </c>
      <c r="N6421" s="724"/>
    </row>
    <row r="6422" spans="5:14" ht="28.5" collapsed="1" x14ac:dyDescent="0.25">
      <c r="E6422" s="234"/>
      <c r="F6422" s="233"/>
      <c r="G6422" s="499" t="s">
        <v>3816</v>
      </c>
      <c r="H6422" s="235"/>
      <c r="I6422" s="236"/>
      <c r="J6422" s="237"/>
      <c r="K6422" s="237"/>
      <c r="L6422" s="237"/>
      <c r="M6422" s="237"/>
      <c r="N6422" s="723"/>
    </row>
    <row r="6423" spans="5:14" x14ac:dyDescent="0.25">
      <c r="F6423" s="238" t="s">
        <v>219</v>
      </c>
      <c r="G6423" s="497" t="s">
        <v>220</v>
      </c>
      <c r="H6423" s="220">
        <f>SUM(H6344:H6403)</f>
        <v>1080000</v>
      </c>
      <c r="J6423" s="221">
        <f>SUM(H6423:I6423)</f>
        <v>1080000</v>
      </c>
      <c r="K6423" s="221">
        <f>SUM(K6344:K6403)</f>
        <v>724000</v>
      </c>
      <c r="L6423" s="221"/>
      <c r="M6423" s="221">
        <f>SUM(K6423:L6423)</f>
        <v>724000</v>
      </c>
      <c r="N6423" s="722"/>
    </row>
    <row r="6424" spans="5:14" hidden="1" x14ac:dyDescent="0.25">
      <c r="F6424" s="238" t="s">
        <v>221</v>
      </c>
      <c r="G6424" s="497" t="s">
        <v>222</v>
      </c>
      <c r="J6424" s="221">
        <f t="shared" ref="J6424:J6438" si="454">SUM(H6424:I6424)</f>
        <v>0</v>
      </c>
      <c r="K6424" s="221"/>
      <c r="L6424" s="221"/>
      <c r="M6424" s="221">
        <f t="shared" ref="M6424:M6438" si="455">SUM(K6424:L6424)</f>
        <v>0</v>
      </c>
      <c r="N6424" s="722"/>
    </row>
    <row r="6425" spans="5:14" hidden="1" x14ac:dyDescent="0.25">
      <c r="F6425" s="238" t="s">
        <v>223</v>
      </c>
      <c r="G6425" s="497" t="s">
        <v>224</v>
      </c>
      <c r="J6425" s="221">
        <f t="shared" si="454"/>
        <v>0</v>
      </c>
      <c r="K6425" s="221"/>
      <c r="L6425" s="221"/>
      <c r="M6425" s="221">
        <f t="shared" si="455"/>
        <v>0</v>
      </c>
      <c r="N6425" s="722"/>
    </row>
    <row r="6426" spans="5:14" hidden="1" x14ac:dyDescent="0.25">
      <c r="F6426" s="238" t="s">
        <v>225</v>
      </c>
      <c r="G6426" s="497" t="s">
        <v>226</v>
      </c>
      <c r="J6426" s="221">
        <f t="shared" si="454"/>
        <v>0</v>
      </c>
      <c r="K6426" s="221"/>
      <c r="L6426" s="221"/>
      <c r="M6426" s="221">
        <f t="shared" si="455"/>
        <v>0</v>
      </c>
      <c r="N6426" s="722"/>
    </row>
    <row r="6427" spans="5:14" hidden="1" x14ac:dyDescent="0.25">
      <c r="F6427" s="238" t="s">
        <v>227</v>
      </c>
      <c r="G6427" s="497" t="s">
        <v>228</v>
      </c>
      <c r="J6427" s="221">
        <f t="shared" si="454"/>
        <v>0</v>
      </c>
      <c r="K6427" s="221"/>
      <c r="L6427" s="221"/>
      <c r="M6427" s="221">
        <f t="shared" si="455"/>
        <v>0</v>
      </c>
      <c r="N6427" s="722"/>
    </row>
    <row r="6428" spans="5:14" hidden="1" x14ac:dyDescent="0.25">
      <c r="F6428" s="238" t="s">
        <v>229</v>
      </c>
      <c r="G6428" s="497" t="s">
        <v>230</v>
      </c>
      <c r="J6428" s="221">
        <f t="shared" si="454"/>
        <v>0</v>
      </c>
      <c r="K6428" s="221"/>
      <c r="L6428" s="221"/>
      <c r="M6428" s="221">
        <f t="shared" si="455"/>
        <v>0</v>
      </c>
      <c r="N6428" s="722"/>
    </row>
    <row r="6429" spans="5:14" x14ac:dyDescent="0.25">
      <c r="F6429" s="238" t="s">
        <v>231</v>
      </c>
      <c r="G6429" s="497" t="s">
        <v>4115</v>
      </c>
      <c r="I6429" s="221">
        <v>0</v>
      </c>
      <c r="J6429" s="221">
        <f t="shared" si="454"/>
        <v>0</v>
      </c>
      <c r="K6429" s="221"/>
      <c r="L6429" s="221">
        <v>0</v>
      </c>
      <c r="M6429" s="221">
        <f t="shared" si="455"/>
        <v>0</v>
      </c>
      <c r="N6429" s="722"/>
    </row>
    <row r="6430" spans="5:14" hidden="1" x14ac:dyDescent="0.25">
      <c r="F6430" s="238" t="s">
        <v>232</v>
      </c>
      <c r="G6430" s="497" t="s">
        <v>4114</v>
      </c>
      <c r="J6430" s="221">
        <f t="shared" si="454"/>
        <v>0</v>
      </c>
      <c r="K6430" s="221"/>
      <c r="L6430" s="221"/>
      <c r="M6430" s="221">
        <f t="shared" si="455"/>
        <v>0</v>
      </c>
      <c r="N6430" s="722"/>
    </row>
    <row r="6431" spans="5:14" hidden="1" x14ac:dyDescent="0.25">
      <c r="F6431" s="238" t="s">
        <v>233</v>
      </c>
      <c r="G6431" s="497" t="s">
        <v>42</v>
      </c>
      <c r="J6431" s="221">
        <f t="shared" si="454"/>
        <v>0</v>
      </c>
      <c r="K6431" s="221"/>
      <c r="L6431" s="221"/>
      <c r="M6431" s="221">
        <f t="shared" si="455"/>
        <v>0</v>
      </c>
      <c r="N6431" s="722"/>
    </row>
    <row r="6432" spans="5:14" hidden="1" x14ac:dyDescent="0.25">
      <c r="F6432" s="238" t="s">
        <v>234</v>
      </c>
      <c r="G6432" s="497" t="s">
        <v>235</v>
      </c>
      <c r="J6432" s="221">
        <f t="shared" si="454"/>
        <v>0</v>
      </c>
      <c r="K6432" s="221"/>
      <c r="L6432" s="221"/>
      <c r="M6432" s="221">
        <f t="shared" si="455"/>
        <v>0</v>
      </c>
      <c r="N6432" s="722"/>
    </row>
    <row r="6433" spans="3:14" hidden="1" x14ac:dyDescent="0.25">
      <c r="F6433" s="238" t="s">
        <v>236</v>
      </c>
      <c r="G6433" s="497" t="s">
        <v>237</v>
      </c>
      <c r="J6433" s="221">
        <f t="shared" si="454"/>
        <v>0</v>
      </c>
      <c r="K6433" s="221"/>
      <c r="L6433" s="221"/>
      <c r="M6433" s="221">
        <f t="shared" si="455"/>
        <v>0</v>
      </c>
      <c r="N6433" s="722"/>
    </row>
    <row r="6434" spans="3:14" ht="30" hidden="1" x14ac:dyDescent="0.25">
      <c r="F6434" s="238" t="s">
        <v>238</v>
      </c>
      <c r="G6434" s="497" t="s">
        <v>239</v>
      </c>
      <c r="J6434" s="221">
        <f t="shared" si="454"/>
        <v>0</v>
      </c>
      <c r="K6434" s="221"/>
      <c r="L6434" s="221"/>
      <c r="M6434" s="221">
        <f t="shared" si="455"/>
        <v>0</v>
      </c>
      <c r="N6434" s="722"/>
    </row>
    <row r="6435" spans="3:14" hidden="1" x14ac:dyDescent="0.25">
      <c r="F6435" s="238" t="s">
        <v>240</v>
      </c>
      <c r="G6435" s="497" t="s">
        <v>241</v>
      </c>
      <c r="J6435" s="221">
        <f t="shared" si="454"/>
        <v>0</v>
      </c>
      <c r="K6435" s="221"/>
      <c r="L6435" s="221"/>
      <c r="M6435" s="221">
        <f t="shared" si="455"/>
        <v>0</v>
      </c>
      <c r="N6435" s="722"/>
    </row>
    <row r="6436" spans="3:14" ht="30" hidden="1" x14ac:dyDescent="0.25">
      <c r="F6436" s="238" t="s">
        <v>242</v>
      </c>
      <c r="G6436" s="497" t="s">
        <v>243</v>
      </c>
      <c r="J6436" s="221">
        <f t="shared" si="454"/>
        <v>0</v>
      </c>
      <c r="K6436" s="221"/>
      <c r="L6436" s="221"/>
      <c r="M6436" s="221">
        <f t="shared" si="455"/>
        <v>0</v>
      </c>
      <c r="N6436" s="722"/>
    </row>
    <row r="6437" spans="3:14" hidden="1" x14ac:dyDescent="0.25">
      <c r="F6437" s="238" t="s">
        <v>244</v>
      </c>
      <c r="G6437" s="497" t="s">
        <v>245</v>
      </c>
      <c r="J6437" s="221">
        <f t="shared" si="454"/>
        <v>0</v>
      </c>
      <c r="K6437" s="221"/>
      <c r="L6437" s="221"/>
      <c r="M6437" s="221">
        <f t="shared" si="455"/>
        <v>0</v>
      </c>
      <c r="N6437" s="722"/>
    </row>
    <row r="6438" spans="3:14" hidden="1" x14ac:dyDescent="0.25">
      <c r="F6438" s="238" t="s">
        <v>246</v>
      </c>
      <c r="G6438" s="497" t="s">
        <v>247</v>
      </c>
      <c r="J6438" s="221">
        <f t="shared" si="454"/>
        <v>0</v>
      </c>
      <c r="K6438" s="221"/>
      <c r="L6438" s="221"/>
      <c r="M6438" s="221">
        <f t="shared" si="455"/>
        <v>0</v>
      </c>
      <c r="N6438" s="722"/>
    </row>
    <row r="6439" spans="3:14" collapsed="1" x14ac:dyDescent="0.25">
      <c r="G6439" s="498" t="s">
        <v>3817</v>
      </c>
      <c r="H6439" s="239">
        <f>SUM(H6423:H6438)</f>
        <v>1080000</v>
      </c>
      <c r="I6439" s="240">
        <f>SUM(I6424:I6438)</f>
        <v>0</v>
      </c>
      <c r="J6439" s="240">
        <f>SUM(J6423:J6438)</f>
        <v>1080000</v>
      </c>
      <c r="K6439" s="240">
        <f>SUM(K6423:K6438)</f>
        <v>724000</v>
      </c>
      <c r="L6439" s="240">
        <f>SUM(L6424:L6438)</f>
        <v>0</v>
      </c>
      <c r="M6439" s="240">
        <f>SUM(M6423:M6438)</f>
        <v>724000</v>
      </c>
      <c r="N6439" s="724">
        <v>67</v>
      </c>
    </row>
    <row r="6440" spans="3:14" ht="0.75" customHeight="1" x14ac:dyDescent="0.25">
      <c r="G6440" s="498"/>
      <c r="H6440" s="239"/>
      <c r="I6440" s="240"/>
      <c r="J6440" s="240"/>
      <c r="K6440" s="240"/>
      <c r="L6440" s="240"/>
      <c r="M6440" s="240"/>
      <c r="N6440" s="724"/>
    </row>
    <row r="6441" spans="3:14" x14ac:dyDescent="0.25">
      <c r="C6441" s="228" t="s">
        <v>3702</v>
      </c>
      <c r="D6441" s="229"/>
      <c r="G6441" s="491" t="s">
        <v>3703</v>
      </c>
      <c r="K6441" s="221"/>
      <c r="L6441" s="221"/>
      <c r="M6441" s="221"/>
      <c r="N6441" s="722"/>
    </row>
    <row r="6442" spans="3:14" ht="13.5" customHeight="1" x14ac:dyDescent="0.25">
      <c r="C6442" s="260"/>
      <c r="D6442" s="279" t="s">
        <v>3660</v>
      </c>
      <c r="E6442" s="280"/>
      <c r="F6442" s="281"/>
      <c r="G6442" s="503" t="s">
        <v>3846</v>
      </c>
      <c r="H6442" s="253"/>
      <c r="I6442" s="254"/>
      <c r="J6442" s="255"/>
      <c r="K6442" s="255"/>
      <c r="L6442" s="255"/>
      <c r="M6442" s="255"/>
      <c r="N6442" s="731"/>
    </row>
    <row r="6443" spans="3:14" ht="15.75" customHeight="1" x14ac:dyDescent="0.25">
      <c r="E6443" s="219">
        <v>124</v>
      </c>
      <c r="F6443" s="233">
        <v>481</v>
      </c>
      <c r="G6443" s="493" t="s">
        <v>4308</v>
      </c>
      <c r="H6443" s="220">
        <v>580000</v>
      </c>
      <c r="J6443" s="221">
        <f t="shared" ref="J6443" si="456">SUM(H6443:I6443)</f>
        <v>580000</v>
      </c>
      <c r="K6443" s="221">
        <v>289980</v>
      </c>
      <c r="L6443" s="221"/>
      <c r="M6443" s="221">
        <f t="shared" ref="M6443" si="457">SUM(K6443:L6443)</f>
        <v>289980</v>
      </c>
      <c r="N6443" s="722"/>
    </row>
    <row r="6444" spans="3:14" x14ac:dyDescent="0.25">
      <c r="E6444" s="234"/>
      <c r="F6444" s="233"/>
      <c r="G6444" s="499" t="s">
        <v>3907</v>
      </c>
      <c r="H6444" s="235"/>
      <c r="I6444" s="236"/>
      <c r="J6444" s="237"/>
      <c r="K6444" s="237"/>
      <c r="L6444" s="237"/>
      <c r="M6444" s="237"/>
      <c r="N6444" s="723"/>
    </row>
    <row r="6445" spans="3:14" x14ac:dyDescent="0.25">
      <c r="F6445" s="238" t="s">
        <v>219</v>
      </c>
      <c r="G6445" s="497" t="s">
        <v>220</v>
      </c>
      <c r="H6445" s="220">
        <f>SUM(H6443)</f>
        <v>580000</v>
      </c>
      <c r="J6445" s="221">
        <f>SUM(H6445:I6445)</f>
        <v>580000</v>
      </c>
      <c r="K6445" s="221">
        <f>SUM(K6443)</f>
        <v>289980</v>
      </c>
      <c r="L6445" s="221"/>
      <c r="M6445" s="221">
        <f>SUM(K6445:L6445)</f>
        <v>289980</v>
      </c>
      <c r="N6445" s="722"/>
    </row>
    <row r="6446" spans="3:14" x14ac:dyDescent="0.25">
      <c r="G6446" s="498" t="s">
        <v>3908</v>
      </c>
      <c r="H6446" s="239">
        <f>SUM(H6445)</f>
        <v>580000</v>
      </c>
      <c r="I6446" s="240">
        <v>0</v>
      </c>
      <c r="J6446" s="240">
        <f>SUM(J6445)</f>
        <v>580000</v>
      </c>
      <c r="K6446" s="240">
        <f>SUM(K6445)</f>
        <v>289980</v>
      </c>
      <c r="L6446" s="240">
        <v>0</v>
      </c>
      <c r="M6446" s="240">
        <f>SUM(M6445)</f>
        <v>289980</v>
      </c>
      <c r="N6446" s="724"/>
    </row>
    <row r="6447" spans="3:14" ht="28.5" x14ac:dyDescent="0.25">
      <c r="E6447" s="234"/>
      <c r="F6447" s="233"/>
      <c r="G6447" s="499" t="s">
        <v>3818</v>
      </c>
      <c r="H6447" s="235"/>
      <c r="I6447" s="236"/>
      <c r="J6447" s="237"/>
      <c r="K6447" s="237"/>
      <c r="L6447" s="237"/>
      <c r="M6447" s="237"/>
      <c r="N6447" s="723"/>
    </row>
    <row r="6448" spans="3:14" x14ac:dyDescent="0.25">
      <c r="F6448" s="238" t="s">
        <v>219</v>
      </c>
      <c r="G6448" s="497" t="s">
        <v>220</v>
      </c>
      <c r="H6448" s="220">
        <f>SUM(H6446)</f>
        <v>580000</v>
      </c>
      <c r="J6448" s="221">
        <f>SUM(H6448:I6448)</f>
        <v>580000</v>
      </c>
      <c r="K6448" s="221">
        <f>SUM(K6446)</f>
        <v>289980</v>
      </c>
      <c r="L6448" s="221"/>
      <c r="M6448" s="221">
        <f>SUM(K6448:L6448)</f>
        <v>289980</v>
      </c>
      <c r="N6448" s="722"/>
    </row>
    <row r="6449" spans="1:29" x14ac:dyDescent="0.25">
      <c r="G6449" s="498" t="s">
        <v>3819</v>
      </c>
      <c r="H6449" s="239">
        <f>SUM(H6448)</f>
        <v>580000</v>
      </c>
      <c r="I6449" s="240">
        <v>0</v>
      </c>
      <c r="J6449" s="240">
        <f>SUM(J6448)</f>
        <v>580000</v>
      </c>
      <c r="K6449" s="240">
        <f>SUM(K6448)</f>
        <v>289980</v>
      </c>
      <c r="L6449" s="240">
        <v>0</v>
      </c>
      <c r="M6449" s="240">
        <f>SUM(M6448)</f>
        <v>289980</v>
      </c>
      <c r="N6449" s="724">
        <v>50</v>
      </c>
    </row>
    <row r="6450" spans="1:29" s="80" customFormat="1" ht="0.75" customHeight="1" x14ac:dyDescent="0.25">
      <c r="A6450" s="217"/>
      <c r="B6450" s="251"/>
      <c r="C6450" s="252"/>
      <c r="D6450" s="267"/>
      <c r="E6450" s="268"/>
      <c r="F6450" s="267"/>
      <c r="G6450" s="520"/>
      <c r="H6450" s="273"/>
      <c r="I6450" s="274"/>
      <c r="J6450" s="274"/>
      <c r="K6450" s="274"/>
      <c r="L6450" s="274"/>
      <c r="M6450" s="274"/>
      <c r="N6450" s="734"/>
      <c r="O6450" s="115"/>
      <c r="P6450" s="98"/>
      <c r="Q6450" s="98"/>
      <c r="R6450" s="98"/>
      <c r="S6450" s="98"/>
      <c r="T6450" s="98"/>
      <c r="U6450" s="98"/>
      <c r="V6450" s="98"/>
      <c r="W6450" s="98"/>
      <c r="X6450" s="98"/>
      <c r="Y6450" s="98"/>
      <c r="Z6450" s="98"/>
      <c r="AA6450" s="98"/>
      <c r="AB6450" s="98"/>
      <c r="AC6450" s="98"/>
    </row>
    <row r="6451" spans="1:29" x14ac:dyDescent="0.25">
      <c r="A6451" s="250"/>
      <c r="C6451" s="228" t="s">
        <v>4160</v>
      </c>
      <c r="D6451" s="229"/>
      <c r="G6451" s="491" t="s">
        <v>4309</v>
      </c>
      <c r="K6451" s="221"/>
      <c r="L6451" s="221"/>
      <c r="M6451" s="221"/>
      <c r="N6451" s="722"/>
    </row>
    <row r="6452" spans="1:29" s="80" customFormat="1" ht="14.25" customHeight="1" x14ac:dyDescent="0.25">
      <c r="A6452" s="217"/>
      <c r="B6452" s="251"/>
      <c r="C6452" s="260"/>
      <c r="D6452" s="279" t="s">
        <v>3658</v>
      </c>
      <c r="E6452" s="280"/>
      <c r="F6452" s="281"/>
      <c r="G6452" s="503" t="s">
        <v>83</v>
      </c>
      <c r="H6452" s="253"/>
      <c r="I6452" s="254"/>
      <c r="J6452" s="255"/>
      <c r="K6452" s="255"/>
      <c r="L6452" s="255"/>
      <c r="M6452" s="255"/>
      <c r="N6452" s="731"/>
      <c r="O6452" s="115"/>
      <c r="P6452" s="98"/>
      <c r="Q6452" s="98"/>
      <c r="R6452" s="98"/>
      <c r="S6452" s="98"/>
      <c r="T6452" s="98"/>
      <c r="U6452" s="98"/>
      <c r="V6452" s="98"/>
      <c r="W6452" s="98"/>
      <c r="X6452" s="98"/>
      <c r="Y6452" s="98"/>
      <c r="Z6452" s="98"/>
      <c r="AA6452" s="98"/>
      <c r="AB6452" s="98"/>
      <c r="AC6452" s="98"/>
    </row>
    <row r="6453" spans="1:29" hidden="1" x14ac:dyDescent="0.25">
      <c r="A6453" s="250"/>
      <c r="F6453" s="233">
        <v>411</v>
      </c>
      <c r="G6453" s="493" t="s">
        <v>3738</v>
      </c>
      <c r="J6453" s="221">
        <f>SUM(H6453:I6453)</f>
        <v>0</v>
      </c>
      <c r="K6453" s="221"/>
      <c r="L6453" s="221"/>
      <c r="M6453" s="221">
        <f>SUM(K6453:L6453)</f>
        <v>0</v>
      </c>
      <c r="N6453" s="722"/>
    </row>
    <row r="6454" spans="1:29" hidden="1" x14ac:dyDescent="0.25">
      <c r="F6454" s="233">
        <v>412</v>
      </c>
      <c r="G6454" s="494" t="s">
        <v>3630</v>
      </c>
      <c r="J6454" s="221">
        <f t="shared" ref="J6454:J6512" si="458">SUM(H6454:I6454)</f>
        <v>0</v>
      </c>
      <c r="K6454" s="221"/>
      <c r="L6454" s="221"/>
      <c r="M6454" s="221">
        <f t="shared" ref="M6454:M6512" si="459">SUM(K6454:L6454)</f>
        <v>0</v>
      </c>
      <c r="N6454" s="722"/>
    </row>
    <row r="6455" spans="1:29" hidden="1" x14ac:dyDescent="0.25">
      <c r="F6455" s="233">
        <v>413</v>
      </c>
      <c r="G6455" s="493" t="s">
        <v>3739</v>
      </c>
      <c r="J6455" s="221">
        <f t="shared" si="458"/>
        <v>0</v>
      </c>
      <c r="K6455" s="221"/>
      <c r="L6455" s="221"/>
      <c r="M6455" s="221">
        <f t="shared" si="459"/>
        <v>0</v>
      </c>
      <c r="N6455" s="722"/>
    </row>
    <row r="6456" spans="1:29" hidden="1" x14ac:dyDescent="0.25">
      <c r="F6456" s="233">
        <v>414</v>
      </c>
      <c r="G6456" s="493" t="s">
        <v>3631</v>
      </c>
      <c r="J6456" s="221">
        <f t="shared" si="458"/>
        <v>0</v>
      </c>
      <c r="K6456" s="221"/>
      <c r="L6456" s="221"/>
      <c r="M6456" s="221">
        <f t="shared" si="459"/>
        <v>0</v>
      </c>
      <c r="N6456" s="722"/>
    </row>
    <row r="6457" spans="1:29" hidden="1" x14ac:dyDescent="0.25">
      <c r="F6457" s="233">
        <v>415</v>
      </c>
      <c r="G6457" s="493" t="s">
        <v>3748</v>
      </c>
      <c r="J6457" s="221">
        <f t="shared" si="458"/>
        <v>0</v>
      </c>
      <c r="K6457" s="221"/>
      <c r="L6457" s="221"/>
      <c r="M6457" s="221">
        <f t="shared" si="459"/>
        <v>0</v>
      </c>
      <c r="N6457" s="722"/>
    </row>
    <row r="6458" spans="1:29" hidden="1" x14ac:dyDescent="0.25">
      <c r="F6458" s="233">
        <v>416</v>
      </c>
      <c r="G6458" s="493" t="s">
        <v>3749</v>
      </c>
      <c r="J6458" s="221">
        <f t="shared" si="458"/>
        <v>0</v>
      </c>
      <c r="K6458" s="221"/>
      <c r="L6458" s="221"/>
      <c r="M6458" s="221">
        <f t="shared" si="459"/>
        <v>0</v>
      </c>
      <c r="N6458" s="722"/>
    </row>
    <row r="6459" spans="1:29" hidden="1" x14ac:dyDescent="0.25">
      <c r="F6459" s="233">
        <v>417</v>
      </c>
      <c r="G6459" s="493" t="s">
        <v>3750</v>
      </c>
      <c r="J6459" s="221">
        <f t="shared" si="458"/>
        <v>0</v>
      </c>
      <c r="K6459" s="221"/>
      <c r="L6459" s="221"/>
      <c r="M6459" s="221">
        <f t="shared" si="459"/>
        <v>0</v>
      </c>
      <c r="N6459" s="722"/>
    </row>
    <row r="6460" spans="1:29" hidden="1" x14ac:dyDescent="0.25">
      <c r="F6460" s="233">
        <v>418</v>
      </c>
      <c r="G6460" s="493" t="s">
        <v>3632</v>
      </c>
      <c r="J6460" s="221">
        <f t="shared" si="458"/>
        <v>0</v>
      </c>
      <c r="K6460" s="221"/>
      <c r="L6460" s="221"/>
      <c r="M6460" s="221">
        <f t="shared" si="459"/>
        <v>0</v>
      </c>
      <c r="N6460" s="722"/>
    </row>
    <row r="6461" spans="1:29" hidden="1" x14ac:dyDescent="0.25">
      <c r="F6461" s="233">
        <v>421</v>
      </c>
      <c r="G6461" s="493" t="s">
        <v>3634</v>
      </c>
      <c r="J6461" s="221">
        <f t="shared" si="458"/>
        <v>0</v>
      </c>
      <c r="K6461" s="221"/>
      <c r="L6461" s="221"/>
      <c r="M6461" s="221">
        <f t="shared" si="459"/>
        <v>0</v>
      </c>
      <c r="N6461" s="722"/>
    </row>
    <row r="6462" spans="1:29" hidden="1" x14ac:dyDescent="0.25">
      <c r="F6462" s="233">
        <v>422</v>
      </c>
      <c r="G6462" s="493" t="s">
        <v>3635</v>
      </c>
      <c r="J6462" s="221">
        <f t="shared" si="458"/>
        <v>0</v>
      </c>
      <c r="K6462" s="221"/>
      <c r="L6462" s="221"/>
      <c r="M6462" s="221">
        <f t="shared" si="459"/>
        <v>0</v>
      </c>
      <c r="N6462" s="722"/>
    </row>
    <row r="6463" spans="1:29" hidden="1" x14ac:dyDescent="0.25">
      <c r="F6463" s="233">
        <v>423</v>
      </c>
      <c r="G6463" s="493" t="s">
        <v>3636</v>
      </c>
      <c r="J6463" s="221">
        <f t="shared" si="458"/>
        <v>0</v>
      </c>
      <c r="K6463" s="221"/>
      <c r="L6463" s="221"/>
      <c r="M6463" s="221">
        <f t="shared" si="459"/>
        <v>0</v>
      </c>
      <c r="N6463" s="722"/>
    </row>
    <row r="6464" spans="1:29" hidden="1" x14ac:dyDescent="0.25">
      <c r="F6464" s="233">
        <v>424</v>
      </c>
      <c r="G6464" s="493" t="s">
        <v>3637</v>
      </c>
      <c r="J6464" s="221">
        <f t="shared" si="458"/>
        <v>0</v>
      </c>
      <c r="K6464" s="221"/>
      <c r="L6464" s="221"/>
      <c r="M6464" s="221">
        <f t="shared" si="459"/>
        <v>0</v>
      </c>
      <c r="N6464" s="722"/>
    </row>
    <row r="6465" spans="6:14" hidden="1" x14ac:dyDescent="0.25">
      <c r="F6465" s="233">
        <v>425</v>
      </c>
      <c r="G6465" s="493" t="s">
        <v>3751</v>
      </c>
      <c r="J6465" s="221">
        <f t="shared" si="458"/>
        <v>0</v>
      </c>
      <c r="K6465" s="221"/>
      <c r="L6465" s="221"/>
      <c r="M6465" s="221">
        <f t="shared" si="459"/>
        <v>0</v>
      </c>
      <c r="N6465" s="722"/>
    </row>
    <row r="6466" spans="6:14" hidden="1" x14ac:dyDescent="0.25">
      <c r="F6466" s="233">
        <v>426</v>
      </c>
      <c r="G6466" s="493" t="s">
        <v>3638</v>
      </c>
      <c r="J6466" s="221">
        <f t="shared" si="458"/>
        <v>0</v>
      </c>
      <c r="K6466" s="221"/>
      <c r="L6466" s="221"/>
      <c r="M6466" s="221">
        <f t="shared" si="459"/>
        <v>0</v>
      </c>
      <c r="N6466" s="722"/>
    </row>
    <row r="6467" spans="6:14" hidden="1" x14ac:dyDescent="0.25">
      <c r="F6467" s="233">
        <v>431</v>
      </c>
      <c r="G6467" s="493" t="s">
        <v>3752</v>
      </c>
      <c r="J6467" s="221">
        <f t="shared" si="458"/>
        <v>0</v>
      </c>
      <c r="K6467" s="221"/>
      <c r="L6467" s="221"/>
      <c r="M6467" s="221">
        <f t="shared" si="459"/>
        <v>0</v>
      </c>
      <c r="N6467" s="722"/>
    </row>
    <row r="6468" spans="6:14" hidden="1" x14ac:dyDescent="0.25">
      <c r="F6468" s="233">
        <v>432</v>
      </c>
      <c r="G6468" s="493" t="s">
        <v>3753</v>
      </c>
      <c r="J6468" s="221">
        <f t="shared" si="458"/>
        <v>0</v>
      </c>
      <c r="K6468" s="221"/>
      <c r="L6468" s="221"/>
      <c r="M6468" s="221">
        <f t="shared" si="459"/>
        <v>0</v>
      </c>
      <c r="N6468" s="722"/>
    </row>
    <row r="6469" spans="6:14" hidden="1" x14ac:dyDescent="0.25">
      <c r="F6469" s="233">
        <v>433</v>
      </c>
      <c r="G6469" s="493" t="s">
        <v>3754</v>
      </c>
      <c r="J6469" s="221">
        <f t="shared" si="458"/>
        <v>0</v>
      </c>
      <c r="K6469" s="221"/>
      <c r="L6469" s="221"/>
      <c r="M6469" s="221">
        <f t="shared" si="459"/>
        <v>0</v>
      </c>
      <c r="N6469" s="722"/>
    </row>
    <row r="6470" spans="6:14" hidden="1" x14ac:dyDescent="0.25">
      <c r="F6470" s="233">
        <v>434</v>
      </c>
      <c r="G6470" s="493" t="s">
        <v>3755</v>
      </c>
      <c r="J6470" s="221">
        <f t="shared" si="458"/>
        <v>0</v>
      </c>
      <c r="K6470" s="221"/>
      <c r="L6470" s="221"/>
      <c r="M6470" s="221">
        <f t="shared" si="459"/>
        <v>0</v>
      </c>
      <c r="N6470" s="722"/>
    </row>
    <row r="6471" spans="6:14" hidden="1" x14ac:dyDescent="0.25">
      <c r="F6471" s="233">
        <v>435</v>
      </c>
      <c r="G6471" s="493" t="s">
        <v>3639</v>
      </c>
      <c r="J6471" s="221">
        <f t="shared" si="458"/>
        <v>0</v>
      </c>
      <c r="K6471" s="221"/>
      <c r="L6471" s="221"/>
      <c r="M6471" s="221">
        <f t="shared" si="459"/>
        <v>0</v>
      </c>
      <c r="N6471" s="722"/>
    </row>
    <row r="6472" spans="6:14" hidden="1" x14ac:dyDescent="0.25">
      <c r="F6472" s="233">
        <v>441</v>
      </c>
      <c r="G6472" s="493" t="s">
        <v>3756</v>
      </c>
      <c r="J6472" s="221">
        <f t="shared" si="458"/>
        <v>0</v>
      </c>
      <c r="K6472" s="221"/>
      <c r="L6472" s="221"/>
      <c r="M6472" s="221">
        <f t="shared" si="459"/>
        <v>0</v>
      </c>
      <c r="N6472" s="722"/>
    </row>
    <row r="6473" spans="6:14" hidden="1" x14ac:dyDescent="0.25">
      <c r="F6473" s="233">
        <v>442</v>
      </c>
      <c r="G6473" s="493" t="s">
        <v>3757</v>
      </c>
      <c r="J6473" s="221">
        <f t="shared" si="458"/>
        <v>0</v>
      </c>
      <c r="K6473" s="221"/>
      <c r="L6473" s="221"/>
      <c r="M6473" s="221">
        <f t="shared" si="459"/>
        <v>0</v>
      </c>
      <c r="N6473" s="722"/>
    </row>
    <row r="6474" spans="6:14" hidden="1" x14ac:dyDescent="0.25">
      <c r="F6474" s="233">
        <v>443</v>
      </c>
      <c r="G6474" s="493" t="s">
        <v>3640</v>
      </c>
      <c r="J6474" s="221">
        <f t="shared" si="458"/>
        <v>0</v>
      </c>
      <c r="K6474" s="221"/>
      <c r="L6474" s="221"/>
      <c r="M6474" s="221">
        <f t="shared" si="459"/>
        <v>0</v>
      </c>
      <c r="N6474" s="722"/>
    </row>
    <row r="6475" spans="6:14" hidden="1" x14ac:dyDescent="0.25">
      <c r="F6475" s="233">
        <v>444</v>
      </c>
      <c r="G6475" s="493" t="s">
        <v>3641</v>
      </c>
      <c r="J6475" s="221">
        <f t="shared" si="458"/>
        <v>0</v>
      </c>
      <c r="K6475" s="221"/>
      <c r="L6475" s="221"/>
      <c r="M6475" s="221">
        <f t="shared" si="459"/>
        <v>0</v>
      </c>
      <c r="N6475" s="722"/>
    </row>
    <row r="6476" spans="6:14" ht="30" hidden="1" x14ac:dyDescent="0.25">
      <c r="F6476" s="233">
        <v>4511</v>
      </c>
      <c r="G6476" s="495" t="s">
        <v>1675</v>
      </c>
      <c r="J6476" s="221">
        <f t="shared" si="458"/>
        <v>0</v>
      </c>
      <c r="K6476" s="221"/>
      <c r="L6476" s="221"/>
      <c r="M6476" s="221">
        <f t="shared" si="459"/>
        <v>0</v>
      </c>
      <c r="N6476" s="722"/>
    </row>
    <row r="6477" spans="6:14" ht="30" hidden="1" x14ac:dyDescent="0.25">
      <c r="F6477" s="233">
        <v>4512</v>
      </c>
      <c r="G6477" s="495" t="s">
        <v>1684</v>
      </c>
      <c r="J6477" s="221">
        <f t="shared" si="458"/>
        <v>0</v>
      </c>
      <c r="K6477" s="221"/>
      <c r="L6477" s="221"/>
      <c r="M6477" s="221">
        <f t="shared" si="459"/>
        <v>0</v>
      </c>
      <c r="N6477" s="722"/>
    </row>
    <row r="6478" spans="6:14" hidden="1" x14ac:dyDescent="0.25">
      <c r="F6478" s="233">
        <v>452</v>
      </c>
      <c r="G6478" s="493" t="s">
        <v>3758</v>
      </c>
      <c r="J6478" s="221">
        <f t="shared" si="458"/>
        <v>0</v>
      </c>
      <c r="K6478" s="221"/>
      <c r="L6478" s="221"/>
      <c r="M6478" s="221">
        <f t="shared" si="459"/>
        <v>0</v>
      </c>
      <c r="N6478" s="722"/>
    </row>
    <row r="6479" spans="6:14" hidden="1" x14ac:dyDescent="0.25">
      <c r="F6479" s="233">
        <v>453</v>
      </c>
      <c r="G6479" s="493" t="s">
        <v>3759</v>
      </c>
      <c r="J6479" s="221">
        <f t="shared" si="458"/>
        <v>0</v>
      </c>
      <c r="K6479" s="221"/>
      <c r="L6479" s="221"/>
      <c r="M6479" s="221">
        <f t="shared" si="459"/>
        <v>0</v>
      </c>
      <c r="N6479" s="722"/>
    </row>
    <row r="6480" spans="6:14" hidden="1" x14ac:dyDescent="0.25">
      <c r="F6480" s="233">
        <v>454</v>
      </c>
      <c r="G6480" s="493" t="s">
        <v>3642</v>
      </c>
      <c r="J6480" s="221">
        <f t="shared" si="458"/>
        <v>0</v>
      </c>
      <c r="K6480" s="221"/>
      <c r="L6480" s="221"/>
      <c r="M6480" s="221">
        <f t="shared" si="459"/>
        <v>0</v>
      </c>
      <c r="N6480" s="722"/>
    </row>
    <row r="6481" spans="5:14" hidden="1" x14ac:dyDescent="0.25">
      <c r="F6481" s="233">
        <v>461</v>
      </c>
      <c r="G6481" s="493" t="s">
        <v>3740</v>
      </c>
      <c r="J6481" s="221">
        <f t="shared" si="458"/>
        <v>0</v>
      </c>
      <c r="K6481" s="221"/>
      <c r="L6481" s="221"/>
      <c r="M6481" s="221">
        <f t="shared" si="459"/>
        <v>0</v>
      </c>
      <c r="N6481" s="722"/>
    </row>
    <row r="6482" spans="5:14" hidden="1" x14ac:dyDescent="0.25">
      <c r="F6482" s="233">
        <v>462</v>
      </c>
      <c r="G6482" s="493" t="s">
        <v>3643</v>
      </c>
      <c r="J6482" s="221">
        <f t="shared" si="458"/>
        <v>0</v>
      </c>
      <c r="K6482" s="221"/>
      <c r="L6482" s="221"/>
      <c r="M6482" s="221">
        <f t="shared" si="459"/>
        <v>0</v>
      </c>
      <c r="N6482" s="722"/>
    </row>
    <row r="6483" spans="5:14" hidden="1" x14ac:dyDescent="0.25">
      <c r="F6483" s="233">
        <v>4631</v>
      </c>
      <c r="G6483" s="493" t="s">
        <v>3644</v>
      </c>
      <c r="J6483" s="221">
        <f t="shared" si="458"/>
        <v>0</v>
      </c>
      <c r="K6483" s="221"/>
      <c r="L6483" s="221"/>
      <c r="M6483" s="221">
        <f t="shared" si="459"/>
        <v>0</v>
      </c>
      <c r="N6483" s="722"/>
    </row>
    <row r="6484" spans="5:14" hidden="1" x14ac:dyDescent="0.25">
      <c r="F6484" s="233">
        <v>4632</v>
      </c>
      <c r="G6484" s="493" t="s">
        <v>3645</v>
      </c>
      <c r="J6484" s="221">
        <f t="shared" si="458"/>
        <v>0</v>
      </c>
      <c r="K6484" s="221"/>
      <c r="L6484" s="221"/>
      <c r="M6484" s="221">
        <f t="shared" si="459"/>
        <v>0</v>
      </c>
      <c r="N6484" s="722"/>
    </row>
    <row r="6485" spans="5:14" ht="30" hidden="1" x14ac:dyDescent="0.25">
      <c r="F6485" s="233">
        <v>464</v>
      </c>
      <c r="G6485" s="493" t="s">
        <v>3646</v>
      </c>
      <c r="J6485" s="221">
        <f t="shared" si="458"/>
        <v>0</v>
      </c>
      <c r="K6485" s="221"/>
      <c r="L6485" s="221"/>
      <c r="M6485" s="221">
        <f t="shared" si="459"/>
        <v>0</v>
      </c>
      <c r="N6485" s="722"/>
    </row>
    <row r="6486" spans="5:14" hidden="1" x14ac:dyDescent="0.25">
      <c r="F6486" s="233">
        <v>465</v>
      </c>
      <c r="G6486" s="493" t="s">
        <v>3741</v>
      </c>
      <c r="J6486" s="221">
        <f t="shared" si="458"/>
        <v>0</v>
      </c>
      <c r="K6486" s="221"/>
      <c r="L6486" s="221"/>
      <c r="M6486" s="221">
        <f t="shared" si="459"/>
        <v>0</v>
      </c>
      <c r="N6486" s="722"/>
    </row>
    <row r="6487" spans="5:14" x14ac:dyDescent="0.25">
      <c r="E6487" s="219">
        <v>125</v>
      </c>
      <c r="F6487" s="233">
        <v>472</v>
      </c>
      <c r="G6487" s="493" t="s">
        <v>4700</v>
      </c>
      <c r="H6487" s="220">
        <v>7000000</v>
      </c>
      <c r="I6487" s="221">
        <v>0</v>
      </c>
      <c r="J6487" s="221">
        <f t="shared" si="458"/>
        <v>7000000</v>
      </c>
      <c r="K6487" s="221">
        <v>4378461</v>
      </c>
      <c r="L6487" s="221">
        <v>0</v>
      </c>
      <c r="M6487" s="221">
        <f t="shared" si="459"/>
        <v>4378461</v>
      </c>
      <c r="N6487" s="722"/>
    </row>
    <row r="6488" spans="5:14" hidden="1" x14ac:dyDescent="0.25">
      <c r="F6488" s="233">
        <v>481</v>
      </c>
      <c r="G6488" s="493" t="s">
        <v>3760</v>
      </c>
      <c r="J6488" s="221">
        <f t="shared" si="458"/>
        <v>0</v>
      </c>
      <c r="K6488" s="221"/>
      <c r="L6488" s="221"/>
      <c r="M6488" s="221">
        <f t="shared" si="459"/>
        <v>0</v>
      </c>
      <c r="N6488" s="722"/>
    </row>
    <row r="6489" spans="5:14" hidden="1" x14ac:dyDescent="0.25">
      <c r="F6489" s="233">
        <v>482</v>
      </c>
      <c r="G6489" s="493" t="s">
        <v>3761</v>
      </c>
      <c r="J6489" s="221">
        <f t="shared" si="458"/>
        <v>0</v>
      </c>
      <c r="K6489" s="221"/>
      <c r="L6489" s="221"/>
      <c r="M6489" s="221">
        <f t="shared" si="459"/>
        <v>0</v>
      </c>
      <c r="N6489" s="722"/>
    </row>
    <row r="6490" spans="5:14" hidden="1" x14ac:dyDescent="0.25">
      <c r="F6490" s="233">
        <v>483</v>
      </c>
      <c r="G6490" s="493" t="s">
        <v>3762</v>
      </c>
      <c r="J6490" s="221">
        <f t="shared" si="458"/>
        <v>0</v>
      </c>
      <c r="K6490" s="221"/>
      <c r="L6490" s="221"/>
      <c r="M6490" s="221">
        <f t="shared" si="459"/>
        <v>0</v>
      </c>
      <c r="N6490" s="722"/>
    </row>
    <row r="6491" spans="5:14" ht="30" hidden="1" x14ac:dyDescent="0.25">
      <c r="F6491" s="233">
        <v>484</v>
      </c>
      <c r="G6491" s="493" t="s">
        <v>3763</v>
      </c>
      <c r="J6491" s="221">
        <f t="shared" si="458"/>
        <v>0</v>
      </c>
      <c r="K6491" s="221"/>
      <c r="L6491" s="221"/>
      <c r="M6491" s="221">
        <f t="shared" si="459"/>
        <v>0</v>
      </c>
      <c r="N6491" s="722"/>
    </row>
    <row r="6492" spans="5:14" ht="30" hidden="1" x14ac:dyDescent="0.25">
      <c r="F6492" s="233">
        <v>485</v>
      </c>
      <c r="G6492" s="493" t="s">
        <v>3764</v>
      </c>
      <c r="J6492" s="221">
        <f t="shared" si="458"/>
        <v>0</v>
      </c>
      <c r="K6492" s="221"/>
      <c r="L6492" s="221"/>
      <c r="M6492" s="221">
        <f t="shared" si="459"/>
        <v>0</v>
      </c>
      <c r="N6492" s="722"/>
    </row>
    <row r="6493" spans="5:14" ht="30" hidden="1" x14ac:dyDescent="0.25">
      <c r="F6493" s="233">
        <v>489</v>
      </c>
      <c r="G6493" s="493" t="s">
        <v>3648</v>
      </c>
      <c r="J6493" s="221">
        <f t="shared" si="458"/>
        <v>0</v>
      </c>
      <c r="K6493" s="221"/>
      <c r="L6493" s="221"/>
      <c r="M6493" s="221">
        <f t="shared" si="459"/>
        <v>0</v>
      </c>
      <c r="N6493" s="722"/>
    </row>
    <row r="6494" spans="5:14" ht="30" hidden="1" x14ac:dyDescent="0.25">
      <c r="F6494" s="233">
        <v>494</v>
      </c>
      <c r="G6494" s="493" t="s">
        <v>3742</v>
      </c>
      <c r="J6494" s="221">
        <f t="shared" si="458"/>
        <v>0</v>
      </c>
      <c r="K6494" s="221"/>
      <c r="L6494" s="221"/>
      <c r="M6494" s="221">
        <f t="shared" si="459"/>
        <v>0</v>
      </c>
      <c r="N6494" s="722"/>
    </row>
    <row r="6495" spans="5:14" ht="30" hidden="1" x14ac:dyDescent="0.25">
      <c r="F6495" s="233">
        <v>495</v>
      </c>
      <c r="G6495" s="493" t="s">
        <v>3743</v>
      </c>
      <c r="J6495" s="221">
        <f t="shared" si="458"/>
        <v>0</v>
      </c>
      <c r="K6495" s="221"/>
      <c r="L6495" s="221"/>
      <c r="M6495" s="221">
        <f t="shared" si="459"/>
        <v>0</v>
      </c>
      <c r="N6495" s="722"/>
    </row>
    <row r="6496" spans="5:14" ht="30" hidden="1" x14ac:dyDescent="0.25">
      <c r="F6496" s="233">
        <v>496</v>
      </c>
      <c r="G6496" s="493" t="s">
        <v>3744</v>
      </c>
      <c r="J6496" s="221">
        <f t="shared" si="458"/>
        <v>0</v>
      </c>
      <c r="K6496" s="221"/>
      <c r="L6496" s="221"/>
      <c r="M6496" s="221">
        <f t="shared" si="459"/>
        <v>0</v>
      </c>
      <c r="N6496" s="722"/>
    </row>
    <row r="6497" spans="6:14" ht="30" hidden="1" x14ac:dyDescent="0.25">
      <c r="F6497" s="233">
        <v>499</v>
      </c>
      <c r="G6497" s="493" t="s">
        <v>3745</v>
      </c>
      <c r="J6497" s="221">
        <f t="shared" si="458"/>
        <v>0</v>
      </c>
      <c r="K6497" s="221"/>
      <c r="L6497" s="221"/>
      <c r="M6497" s="221">
        <f t="shared" si="459"/>
        <v>0</v>
      </c>
      <c r="N6497" s="722"/>
    </row>
    <row r="6498" spans="6:14" hidden="1" x14ac:dyDescent="0.25">
      <c r="F6498" s="233">
        <v>511</v>
      </c>
      <c r="G6498" s="493" t="s">
        <v>3765</v>
      </c>
      <c r="J6498" s="221">
        <f t="shared" si="458"/>
        <v>0</v>
      </c>
      <c r="K6498" s="221"/>
      <c r="L6498" s="221"/>
      <c r="M6498" s="221">
        <f t="shared" si="459"/>
        <v>0</v>
      </c>
      <c r="N6498" s="722"/>
    </row>
    <row r="6499" spans="6:14" hidden="1" x14ac:dyDescent="0.25">
      <c r="F6499" s="233">
        <v>512</v>
      </c>
      <c r="G6499" s="493" t="s">
        <v>3766</v>
      </c>
      <c r="J6499" s="221">
        <f t="shared" si="458"/>
        <v>0</v>
      </c>
      <c r="K6499" s="221"/>
      <c r="L6499" s="221"/>
      <c r="M6499" s="221">
        <f t="shared" si="459"/>
        <v>0</v>
      </c>
      <c r="N6499" s="722"/>
    </row>
    <row r="6500" spans="6:14" hidden="1" x14ac:dyDescent="0.25">
      <c r="F6500" s="233">
        <v>513</v>
      </c>
      <c r="G6500" s="493" t="s">
        <v>3767</v>
      </c>
      <c r="J6500" s="221">
        <f t="shared" si="458"/>
        <v>0</v>
      </c>
      <c r="K6500" s="221"/>
      <c r="L6500" s="221"/>
      <c r="M6500" s="221">
        <f t="shared" si="459"/>
        <v>0</v>
      </c>
      <c r="N6500" s="722"/>
    </row>
    <row r="6501" spans="6:14" hidden="1" x14ac:dyDescent="0.25">
      <c r="F6501" s="233">
        <v>514</v>
      </c>
      <c r="G6501" s="493" t="s">
        <v>3768</v>
      </c>
      <c r="J6501" s="221">
        <f t="shared" si="458"/>
        <v>0</v>
      </c>
      <c r="K6501" s="221"/>
      <c r="L6501" s="221"/>
      <c r="M6501" s="221">
        <f t="shared" si="459"/>
        <v>0</v>
      </c>
      <c r="N6501" s="722"/>
    </row>
    <row r="6502" spans="6:14" hidden="1" x14ac:dyDescent="0.25">
      <c r="F6502" s="233">
        <v>515</v>
      </c>
      <c r="G6502" s="493" t="s">
        <v>3651</v>
      </c>
      <c r="J6502" s="221">
        <f t="shared" si="458"/>
        <v>0</v>
      </c>
      <c r="K6502" s="221"/>
      <c r="L6502" s="221"/>
      <c r="M6502" s="221">
        <f t="shared" si="459"/>
        <v>0</v>
      </c>
      <c r="N6502" s="722"/>
    </row>
    <row r="6503" spans="6:14" hidden="1" x14ac:dyDescent="0.25">
      <c r="F6503" s="233">
        <v>521</v>
      </c>
      <c r="G6503" s="493" t="s">
        <v>3769</v>
      </c>
      <c r="J6503" s="221">
        <f t="shared" si="458"/>
        <v>0</v>
      </c>
      <c r="K6503" s="221"/>
      <c r="L6503" s="221"/>
      <c r="M6503" s="221">
        <f t="shared" si="459"/>
        <v>0</v>
      </c>
      <c r="N6503" s="722"/>
    </row>
    <row r="6504" spans="6:14" hidden="1" x14ac:dyDescent="0.25">
      <c r="F6504" s="233">
        <v>522</v>
      </c>
      <c r="G6504" s="493" t="s">
        <v>3770</v>
      </c>
      <c r="J6504" s="221">
        <f t="shared" si="458"/>
        <v>0</v>
      </c>
      <c r="K6504" s="221"/>
      <c r="L6504" s="221"/>
      <c r="M6504" s="221">
        <f t="shared" si="459"/>
        <v>0</v>
      </c>
      <c r="N6504" s="722"/>
    </row>
    <row r="6505" spans="6:14" hidden="1" x14ac:dyDescent="0.25">
      <c r="F6505" s="233">
        <v>523</v>
      </c>
      <c r="G6505" s="493" t="s">
        <v>3652</v>
      </c>
      <c r="J6505" s="221">
        <f t="shared" si="458"/>
        <v>0</v>
      </c>
      <c r="K6505" s="221"/>
      <c r="L6505" s="221"/>
      <c r="M6505" s="221">
        <f t="shared" si="459"/>
        <v>0</v>
      </c>
      <c r="N6505" s="722"/>
    </row>
    <row r="6506" spans="6:14" hidden="1" x14ac:dyDescent="0.25">
      <c r="F6506" s="233">
        <v>531</v>
      </c>
      <c r="G6506" s="494" t="s">
        <v>3746</v>
      </c>
      <c r="J6506" s="221">
        <f t="shared" si="458"/>
        <v>0</v>
      </c>
      <c r="K6506" s="221"/>
      <c r="L6506" s="221"/>
      <c r="M6506" s="221">
        <f t="shared" si="459"/>
        <v>0</v>
      </c>
      <c r="N6506" s="722"/>
    </row>
    <row r="6507" spans="6:14" hidden="1" x14ac:dyDescent="0.25">
      <c r="F6507" s="233">
        <v>541</v>
      </c>
      <c r="G6507" s="493" t="s">
        <v>3771</v>
      </c>
      <c r="J6507" s="221">
        <f t="shared" si="458"/>
        <v>0</v>
      </c>
      <c r="K6507" s="221"/>
      <c r="L6507" s="221"/>
      <c r="M6507" s="221">
        <f t="shared" si="459"/>
        <v>0</v>
      </c>
      <c r="N6507" s="722"/>
    </row>
    <row r="6508" spans="6:14" hidden="1" x14ac:dyDescent="0.25">
      <c r="F6508" s="233">
        <v>542</v>
      </c>
      <c r="G6508" s="493" t="s">
        <v>3772</v>
      </c>
      <c r="J6508" s="221">
        <f t="shared" si="458"/>
        <v>0</v>
      </c>
      <c r="K6508" s="221"/>
      <c r="L6508" s="221"/>
      <c r="M6508" s="221">
        <f t="shared" si="459"/>
        <v>0</v>
      </c>
      <c r="N6508" s="722"/>
    </row>
    <row r="6509" spans="6:14" hidden="1" x14ac:dyDescent="0.25">
      <c r="F6509" s="233">
        <v>543</v>
      </c>
      <c r="G6509" s="493" t="s">
        <v>3653</v>
      </c>
      <c r="J6509" s="221">
        <f t="shared" si="458"/>
        <v>0</v>
      </c>
      <c r="K6509" s="221"/>
      <c r="L6509" s="221"/>
      <c r="M6509" s="221">
        <f t="shared" si="459"/>
        <v>0</v>
      </c>
      <c r="N6509" s="722"/>
    </row>
    <row r="6510" spans="6:14" ht="45" hidden="1" x14ac:dyDescent="0.25">
      <c r="F6510" s="233">
        <v>551</v>
      </c>
      <c r="G6510" s="493" t="s">
        <v>3747</v>
      </c>
      <c r="J6510" s="221">
        <f t="shared" si="458"/>
        <v>0</v>
      </c>
      <c r="K6510" s="221"/>
      <c r="L6510" s="221"/>
      <c r="M6510" s="221">
        <f t="shared" si="459"/>
        <v>0</v>
      </c>
      <c r="N6510" s="722"/>
    </row>
    <row r="6511" spans="6:14" hidden="1" x14ac:dyDescent="0.25">
      <c r="F6511" s="233">
        <v>611</v>
      </c>
      <c r="G6511" s="494" t="s">
        <v>3654</v>
      </c>
      <c r="J6511" s="221">
        <f t="shared" si="458"/>
        <v>0</v>
      </c>
      <c r="K6511" s="221"/>
      <c r="L6511" s="221"/>
      <c r="M6511" s="221">
        <f t="shared" si="459"/>
        <v>0</v>
      </c>
      <c r="N6511" s="722"/>
    </row>
    <row r="6512" spans="6:14" ht="8.25" hidden="1" customHeight="1" x14ac:dyDescent="0.25">
      <c r="F6512" s="233">
        <v>620</v>
      </c>
      <c r="G6512" s="494" t="s">
        <v>73</v>
      </c>
      <c r="J6512" s="221">
        <f t="shared" si="458"/>
        <v>0</v>
      </c>
      <c r="K6512" s="221"/>
      <c r="L6512" s="221"/>
      <c r="M6512" s="221">
        <f t="shared" si="459"/>
        <v>0</v>
      </c>
      <c r="N6512" s="722"/>
    </row>
    <row r="6513" spans="5:14" ht="12.75" hidden="1" customHeight="1" thickBot="1" x14ac:dyDescent="0.3">
      <c r="F6513" s="233"/>
      <c r="G6513" s="494"/>
      <c r="J6513" s="239"/>
      <c r="K6513" s="239"/>
      <c r="L6513" s="239"/>
      <c r="M6513" s="239"/>
      <c r="N6513" s="727"/>
    </row>
    <row r="6514" spans="5:14" x14ac:dyDescent="0.25">
      <c r="E6514" s="234"/>
      <c r="F6514" s="233"/>
      <c r="G6514" s="499" t="s">
        <v>4118</v>
      </c>
      <c r="H6514" s="235"/>
      <c r="I6514" s="236"/>
      <c r="J6514" s="239"/>
      <c r="K6514" s="239"/>
      <c r="L6514" s="239"/>
      <c r="M6514" s="239"/>
      <c r="N6514" s="727"/>
    </row>
    <row r="6515" spans="5:14" x14ac:dyDescent="0.25">
      <c r="F6515" s="238" t="s">
        <v>219</v>
      </c>
      <c r="G6515" s="497" t="s">
        <v>220</v>
      </c>
      <c r="H6515" s="220">
        <f>SUM(H6453:H6512)</f>
        <v>7000000</v>
      </c>
      <c r="J6515" s="221">
        <f>SUM(H6515:I6515)</f>
        <v>7000000</v>
      </c>
      <c r="K6515" s="221">
        <f>SUM(K6453:K6512)</f>
        <v>4378461</v>
      </c>
      <c r="L6515" s="221"/>
      <c r="M6515" s="221">
        <f>SUM(K6515:L6515)</f>
        <v>4378461</v>
      </c>
      <c r="N6515" s="722"/>
    </row>
    <row r="6516" spans="5:14" hidden="1" x14ac:dyDescent="0.25">
      <c r="F6516" s="238" t="s">
        <v>221</v>
      </c>
      <c r="G6516" s="497" t="s">
        <v>222</v>
      </c>
      <c r="J6516" s="221">
        <f t="shared" ref="J6516:J6530" si="460">SUM(H6516:I6516)</f>
        <v>0</v>
      </c>
      <c r="K6516" s="221"/>
      <c r="L6516" s="221"/>
      <c r="M6516" s="221">
        <f t="shared" ref="M6516:M6530" si="461">SUM(K6516:L6516)</f>
        <v>0</v>
      </c>
      <c r="N6516" s="722"/>
    </row>
    <row r="6517" spans="5:14" hidden="1" x14ac:dyDescent="0.25">
      <c r="F6517" s="238" t="s">
        <v>223</v>
      </c>
      <c r="G6517" s="497" t="s">
        <v>224</v>
      </c>
      <c r="J6517" s="221">
        <f t="shared" si="460"/>
        <v>0</v>
      </c>
      <c r="K6517" s="221"/>
      <c r="L6517" s="221"/>
      <c r="M6517" s="221">
        <f t="shared" si="461"/>
        <v>0</v>
      </c>
      <c r="N6517" s="722"/>
    </row>
    <row r="6518" spans="5:14" hidden="1" x14ac:dyDescent="0.25">
      <c r="F6518" s="238" t="s">
        <v>225</v>
      </c>
      <c r="G6518" s="497" t="s">
        <v>226</v>
      </c>
      <c r="J6518" s="221">
        <f t="shared" si="460"/>
        <v>0</v>
      </c>
      <c r="K6518" s="221"/>
      <c r="L6518" s="221"/>
      <c r="M6518" s="221">
        <f t="shared" si="461"/>
        <v>0</v>
      </c>
      <c r="N6518" s="722"/>
    </row>
    <row r="6519" spans="5:14" hidden="1" x14ac:dyDescent="0.25">
      <c r="F6519" s="238" t="s">
        <v>227</v>
      </c>
      <c r="G6519" s="497" t="s">
        <v>228</v>
      </c>
      <c r="J6519" s="221">
        <f t="shared" si="460"/>
        <v>0</v>
      </c>
      <c r="K6519" s="221"/>
      <c r="L6519" s="221"/>
      <c r="M6519" s="221">
        <f t="shared" si="461"/>
        <v>0</v>
      </c>
      <c r="N6519" s="722"/>
    </row>
    <row r="6520" spans="5:14" hidden="1" x14ac:dyDescent="0.25">
      <c r="F6520" s="238" t="s">
        <v>229</v>
      </c>
      <c r="G6520" s="497" t="s">
        <v>230</v>
      </c>
      <c r="J6520" s="221">
        <f t="shared" si="460"/>
        <v>0</v>
      </c>
      <c r="K6520" s="221"/>
      <c r="L6520" s="221"/>
      <c r="M6520" s="221">
        <f t="shared" si="461"/>
        <v>0</v>
      </c>
      <c r="N6520" s="722"/>
    </row>
    <row r="6521" spans="5:14" x14ac:dyDescent="0.25">
      <c r="F6521" s="238" t="s">
        <v>231</v>
      </c>
      <c r="G6521" s="497" t="s">
        <v>4115</v>
      </c>
      <c r="I6521" s="221">
        <v>0</v>
      </c>
      <c r="J6521" s="221">
        <f t="shared" si="460"/>
        <v>0</v>
      </c>
      <c r="K6521" s="221"/>
      <c r="L6521" s="221">
        <v>0</v>
      </c>
      <c r="M6521" s="221">
        <f t="shared" si="461"/>
        <v>0</v>
      </c>
      <c r="N6521" s="722"/>
    </row>
    <row r="6522" spans="5:14" hidden="1" x14ac:dyDescent="0.25">
      <c r="F6522" s="238" t="s">
        <v>232</v>
      </c>
      <c r="G6522" s="497" t="s">
        <v>4114</v>
      </c>
      <c r="J6522" s="221">
        <f t="shared" si="460"/>
        <v>0</v>
      </c>
      <c r="K6522" s="221"/>
      <c r="L6522" s="221"/>
      <c r="M6522" s="221">
        <f t="shared" si="461"/>
        <v>0</v>
      </c>
      <c r="N6522" s="722"/>
    </row>
    <row r="6523" spans="5:14" hidden="1" x14ac:dyDescent="0.25">
      <c r="F6523" s="238" t="s">
        <v>233</v>
      </c>
      <c r="G6523" s="497" t="s">
        <v>42</v>
      </c>
      <c r="J6523" s="221">
        <f t="shared" si="460"/>
        <v>0</v>
      </c>
      <c r="K6523" s="221"/>
      <c r="L6523" s="221"/>
      <c r="M6523" s="221">
        <f t="shared" si="461"/>
        <v>0</v>
      </c>
      <c r="N6523" s="722"/>
    </row>
    <row r="6524" spans="5:14" hidden="1" x14ac:dyDescent="0.25">
      <c r="F6524" s="238" t="s">
        <v>234</v>
      </c>
      <c r="G6524" s="497" t="s">
        <v>235</v>
      </c>
      <c r="J6524" s="221">
        <f t="shared" si="460"/>
        <v>0</v>
      </c>
      <c r="K6524" s="221"/>
      <c r="L6524" s="221"/>
      <c r="M6524" s="221">
        <f t="shared" si="461"/>
        <v>0</v>
      </c>
      <c r="N6524" s="722"/>
    </row>
    <row r="6525" spans="5:14" hidden="1" x14ac:dyDescent="0.25">
      <c r="F6525" s="238" t="s">
        <v>236</v>
      </c>
      <c r="G6525" s="497" t="s">
        <v>237</v>
      </c>
      <c r="J6525" s="221">
        <f t="shared" si="460"/>
        <v>0</v>
      </c>
      <c r="K6525" s="221"/>
      <c r="L6525" s="221"/>
      <c r="M6525" s="221">
        <f t="shared" si="461"/>
        <v>0</v>
      </c>
      <c r="N6525" s="722"/>
    </row>
    <row r="6526" spans="5:14" ht="30" hidden="1" x14ac:dyDescent="0.25">
      <c r="F6526" s="238" t="s">
        <v>238</v>
      </c>
      <c r="G6526" s="497" t="s">
        <v>239</v>
      </c>
      <c r="J6526" s="221">
        <f t="shared" si="460"/>
        <v>0</v>
      </c>
      <c r="K6526" s="221"/>
      <c r="L6526" s="221"/>
      <c r="M6526" s="221">
        <f t="shared" si="461"/>
        <v>0</v>
      </c>
      <c r="N6526" s="722"/>
    </row>
    <row r="6527" spans="5:14" hidden="1" x14ac:dyDescent="0.25">
      <c r="F6527" s="238" t="s">
        <v>240</v>
      </c>
      <c r="G6527" s="497" t="s">
        <v>241</v>
      </c>
      <c r="J6527" s="221">
        <f t="shared" si="460"/>
        <v>0</v>
      </c>
      <c r="K6527" s="221"/>
      <c r="L6527" s="221"/>
      <c r="M6527" s="221">
        <f t="shared" si="461"/>
        <v>0</v>
      </c>
      <c r="N6527" s="722"/>
    </row>
    <row r="6528" spans="5:14" ht="30" hidden="1" x14ac:dyDescent="0.25">
      <c r="F6528" s="238" t="s">
        <v>242</v>
      </c>
      <c r="G6528" s="497" t="s">
        <v>243</v>
      </c>
      <c r="J6528" s="221">
        <f t="shared" si="460"/>
        <v>0</v>
      </c>
      <c r="K6528" s="221"/>
      <c r="L6528" s="221"/>
      <c r="M6528" s="221">
        <f t="shared" si="461"/>
        <v>0</v>
      </c>
      <c r="N6528" s="722"/>
    </row>
    <row r="6529" spans="5:14" hidden="1" x14ac:dyDescent="0.25">
      <c r="F6529" s="238" t="s">
        <v>244</v>
      </c>
      <c r="G6529" s="497" t="s">
        <v>245</v>
      </c>
      <c r="J6529" s="221">
        <f t="shared" si="460"/>
        <v>0</v>
      </c>
      <c r="K6529" s="221"/>
      <c r="L6529" s="221"/>
      <c r="M6529" s="221">
        <f t="shared" si="461"/>
        <v>0</v>
      </c>
      <c r="N6529" s="722"/>
    </row>
    <row r="6530" spans="5:14" hidden="1" x14ac:dyDescent="0.25">
      <c r="F6530" s="238" t="s">
        <v>246</v>
      </c>
      <c r="G6530" s="497" t="s">
        <v>247</v>
      </c>
      <c r="J6530" s="221">
        <f t="shared" si="460"/>
        <v>0</v>
      </c>
      <c r="K6530" s="221"/>
      <c r="L6530" s="221"/>
      <c r="M6530" s="221">
        <f t="shared" si="461"/>
        <v>0</v>
      </c>
      <c r="N6530" s="722"/>
    </row>
    <row r="6531" spans="5:14" x14ac:dyDescent="0.25">
      <c r="G6531" s="498" t="s">
        <v>4119</v>
      </c>
      <c r="H6531" s="239">
        <f>SUM(H6515:H6530)</f>
        <v>7000000</v>
      </c>
      <c r="I6531" s="240">
        <f>SUM(I6516:I6530)</f>
        <v>0</v>
      </c>
      <c r="J6531" s="240">
        <f>SUM(J6515:J6530)</f>
        <v>7000000</v>
      </c>
      <c r="K6531" s="240">
        <f>SUM(K6515:K6530)</f>
        <v>4378461</v>
      </c>
      <c r="L6531" s="240">
        <f>SUM(L6516:L6530)</f>
        <v>0</v>
      </c>
      <c r="M6531" s="240">
        <f>SUM(M6515:M6530)</f>
        <v>4378461</v>
      </c>
      <c r="N6531" s="724"/>
    </row>
    <row r="6532" spans="5:14" ht="28.5" collapsed="1" x14ac:dyDescent="0.25">
      <c r="E6532" s="234"/>
      <c r="F6532" s="233"/>
      <c r="G6532" s="499" t="s">
        <v>4161</v>
      </c>
      <c r="H6532" s="235"/>
      <c r="I6532" s="236"/>
      <c r="J6532" s="237"/>
      <c r="K6532" s="237"/>
      <c r="L6532" s="237"/>
      <c r="M6532" s="237"/>
      <c r="N6532" s="723"/>
    </row>
    <row r="6533" spans="5:14" x14ac:dyDescent="0.25">
      <c r="F6533" s="238" t="s">
        <v>219</v>
      </c>
      <c r="G6533" s="497" t="s">
        <v>220</v>
      </c>
      <c r="H6533" s="220">
        <f>SUM(H6453:H6512)</f>
        <v>7000000</v>
      </c>
      <c r="J6533" s="221">
        <f>SUM(H6533:I6533)</f>
        <v>7000000</v>
      </c>
      <c r="K6533" s="221">
        <f>SUM(K6453:K6512)</f>
        <v>4378461</v>
      </c>
      <c r="L6533" s="221"/>
      <c r="M6533" s="221">
        <f>SUM(K6533:L6533)</f>
        <v>4378461</v>
      </c>
      <c r="N6533" s="722"/>
    </row>
    <row r="6534" spans="5:14" hidden="1" x14ac:dyDescent="0.25">
      <c r="F6534" s="238" t="s">
        <v>221</v>
      </c>
      <c r="G6534" s="497" t="s">
        <v>222</v>
      </c>
      <c r="J6534" s="221">
        <f t="shared" ref="J6534:J6548" si="462">SUM(H6534:I6534)</f>
        <v>0</v>
      </c>
      <c r="K6534" s="221"/>
      <c r="L6534" s="221"/>
      <c r="M6534" s="221">
        <f t="shared" ref="M6534:M6548" si="463">SUM(K6534:L6534)</f>
        <v>0</v>
      </c>
      <c r="N6534" s="722"/>
    </row>
    <row r="6535" spans="5:14" hidden="1" x14ac:dyDescent="0.25">
      <c r="F6535" s="238" t="s">
        <v>223</v>
      </c>
      <c r="G6535" s="497" t="s">
        <v>224</v>
      </c>
      <c r="J6535" s="221">
        <f t="shared" si="462"/>
        <v>0</v>
      </c>
      <c r="K6535" s="221"/>
      <c r="L6535" s="221"/>
      <c r="M6535" s="221">
        <f t="shared" si="463"/>
        <v>0</v>
      </c>
      <c r="N6535" s="722"/>
    </row>
    <row r="6536" spans="5:14" hidden="1" x14ac:dyDescent="0.25">
      <c r="F6536" s="238" t="s">
        <v>225</v>
      </c>
      <c r="G6536" s="497" t="s">
        <v>226</v>
      </c>
      <c r="J6536" s="221">
        <f t="shared" si="462"/>
        <v>0</v>
      </c>
      <c r="K6536" s="221"/>
      <c r="L6536" s="221"/>
      <c r="M6536" s="221">
        <f t="shared" si="463"/>
        <v>0</v>
      </c>
      <c r="N6536" s="722"/>
    </row>
    <row r="6537" spans="5:14" hidden="1" x14ac:dyDescent="0.25">
      <c r="F6537" s="238" t="s">
        <v>227</v>
      </c>
      <c r="G6537" s="497" t="s">
        <v>228</v>
      </c>
      <c r="J6537" s="221">
        <f t="shared" si="462"/>
        <v>0</v>
      </c>
      <c r="K6537" s="221"/>
      <c r="L6537" s="221"/>
      <c r="M6537" s="221">
        <f t="shared" si="463"/>
        <v>0</v>
      </c>
      <c r="N6537" s="722"/>
    </row>
    <row r="6538" spans="5:14" hidden="1" x14ac:dyDescent="0.25">
      <c r="F6538" s="238" t="s">
        <v>229</v>
      </c>
      <c r="G6538" s="497" t="s">
        <v>230</v>
      </c>
      <c r="J6538" s="221">
        <f t="shared" si="462"/>
        <v>0</v>
      </c>
      <c r="K6538" s="221"/>
      <c r="L6538" s="221"/>
      <c r="M6538" s="221">
        <f t="shared" si="463"/>
        <v>0</v>
      </c>
      <c r="N6538" s="722"/>
    </row>
    <row r="6539" spans="5:14" x14ac:dyDescent="0.25">
      <c r="F6539" s="238" t="s">
        <v>231</v>
      </c>
      <c r="G6539" s="497" t="s">
        <v>4115</v>
      </c>
      <c r="I6539" s="221">
        <v>0</v>
      </c>
      <c r="J6539" s="221">
        <f t="shared" si="462"/>
        <v>0</v>
      </c>
      <c r="K6539" s="221"/>
      <c r="L6539" s="221">
        <v>0</v>
      </c>
      <c r="M6539" s="221">
        <f t="shared" si="463"/>
        <v>0</v>
      </c>
      <c r="N6539" s="722"/>
    </row>
    <row r="6540" spans="5:14" hidden="1" x14ac:dyDescent="0.25">
      <c r="F6540" s="238" t="s">
        <v>232</v>
      </c>
      <c r="G6540" s="497" t="s">
        <v>4114</v>
      </c>
      <c r="J6540" s="221">
        <f t="shared" si="462"/>
        <v>0</v>
      </c>
      <c r="K6540" s="221"/>
      <c r="L6540" s="221"/>
      <c r="M6540" s="221">
        <f t="shared" si="463"/>
        <v>0</v>
      </c>
      <c r="N6540" s="722"/>
    </row>
    <row r="6541" spans="5:14" hidden="1" x14ac:dyDescent="0.25">
      <c r="F6541" s="238" t="s">
        <v>233</v>
      </c>
      <c r="G6541" s="497" t="s">
        <v>42</v>
      </c>
      <c r="J6541" s="221">
        <f t="shared" si="462"/>
        <v>0</v>
      </c>
      <c r="K6541" s="221"/>
      <c r="L6541" s="221"/>
      <c r="M6541" s="221">
        <f t="shared" si="463"/>
        <v>0</v>
      </c>
      <c r="N6541" s="722"/>
    </row>
    <row r="6542" spans="5:14" hidden="1" x14ac:dyDescent="0.25">
      <c r="F6542" s="238" t="s">
        <v>234</v>
      </c>
      <c r="G6542" s="497" t="s">
        <v>235</v>
      </c>
      <c r="J6542" s="221">
        <f t="shared" si="462"/>
        <v>0</v>
      </c>
      <c r="K6542" s="221"/>
      <c r="L6542" s="221"/>
      <c r="M6542" s="221">
        <f t="shared" si="463"/>
        <v>0</v>
      </c>
      <c r="N6542" s="722"/>
    </row>
    <row r="6543" spans="5:14" hidden="1" x14ac:dyDescent="0.25">
      <c r="F6543" s="238" t="s">
        <v>236</v>
      </c>
      <c r="G6543" s="497" t="s">
        <v>237</v>
      </c>
      <c r="J6543" s="221">
        <f t="shared" si="462"/>
        <v>0</v>
      </c>
      <c r="K6543" s="221"/>
      <c r="L6543" s="221"/>
      <c r="M6543" s="221">
        <f t="shared" si="463"/>
        <v>0</v>
      </c>
      <c r="N6543" s="722"/>
    </row>
    <row r="6544" spans="5:14" ht="30" hidden="1" x14ac:dyDescent="0.25">
      <c r="F6544" s="238" t="s">
        <v>238</v>
      </c>
      <c r="G6544" s="497" t="s">
        <v>239</v>
      </c>
      <c r="J6544" s="221">
        <f t="shared" si="462"/>
        <v>0</v>
      </c>
      <c r="K6544" s="221"/>
      <c r="L6544" s="221"/>
      <c r="M6544" s="221">
        <f t="shared" si="463"/>
        <v>0</v>
      </c>
      <c r="N6544" s="722"/>
    </row>
    <row r="6545" spans="3:14" hidden="1" x14ac:dyDescent="0.25">
      <c r="F6545" s="238" t="s">
        <v>240</v>
      </c>
      <c r="G6545" s="497" t="s">
        <v>241</v>
      </c>
      <c r="J6545" s="221">
        <f t="shared" si="462"/>
        <v>0</v>
      </c>
      <c r="K6545" s="221"/>
      <c r="L6545" s="221"/>
      <c r="M6545" s="221">
        <f t="shared" si="463"/>
        <v>0</v>
      </c>
      <c r="N6545" s="722"/>
    </row>
    <row r="6546" spans="3:14" ht="30" hidden="1" x14ac:dyDescent="0.25">
      <c r="F6546" s="238" t="s">
        <v>242</v>
      </c>
      <c r="G6546" s="497" t="s">
        <v>243</v>
      </c>
      <c r="J6546" s="221">
        <f t="shared" si="462"/>
        <v>0</v>
      </c>
      <c r="K6546" s="221"/>
      <c r="L6546" s="221"/>
      <c r="M6546" s="221">
        <f t="shared" si="463"/>
        <v>0</v>
      </c>
      <c r="N6546" s="722"/>
    </row>
    <row r="6547" spans="3:14" hidden="1" x14ac:dyDescent="0.25">
      <c r="F6547" s="238" t="s">
        <v>244</v>
      </c>
      <c r="G6547" s="497" t="s">
        <v>245</v>
      </c>
      <c r="J6547" s="221">
        <f t="shared" si="462"/>
        <v>0</v>
      </c>
      <c r="K6547" s="221"/>
      <c r="L6547" s="221"/>
      <c r="M6547" s="221">
        <f t="shared" si="463"/>
        <v>0</v>
      </c>
      <c r="N6547" s="722"/>
    </row>
    <row r="6548" spans="3:14" hidden="1" x14ac:dyDescent="0.25">
      <c r="F6548" s="238" t="s">
        <v>246</v>
      </c>
      <c r="G6548" s="497" t="s">
        <v>247</v>
      </c>
      <c r="J6548" s="221">
        <f t="shared" si="462"/>
        <v>0</v>
      </c>
      <c r="K6548" s="221"/>
      <c r="L6548" s="221"/>
      <c r="M6548" s="221">
        <f t="shared" si="463"/>
        <v>0</v>
      </c>
      <c r="N6548" s="722"/>
    </row>
    <row r="6549" spans="3:14" collapsed="1" x14ac:dyDescent="0.25">
      <c r="G6549" s="498" t="s">
        <v>4162</v>
      </c>
      <c r="H6549" s="239">
        <f>SUM(H6533:H6548)</f>
        <v>7000000</v>
      </c>
      <c r="I6549" s="240">
        <f>SUM(I6534:I6548)</f>
        <v>0</v>
      </c>
      <c r="J6549" s="240">
        <f>SUM(J6533:J6548)</f>
        <v>7000000</v>
      </c>
      <c r="K6549" s="240">
        <f>SUM(K6533:K6548)</f>
        <v>4378461</v>
      </c>
      <c r="L6549" s="240">
        <f>SUM(L6534:L6548)</f>
        <v>0</v>
      </c>
      <c r="M6549" s="240">
        <f>SUM(M6533:M6548)</f>
        <v>4378461</v>
      </c>
      <c r="N6549" s="724">
        <v>62.55</v>
      </c>
    </row>
    <row r="6550" spans="3:14" ht="0.75" customHeight="1" x14ac:dyDescent="0.25">
      <c r="G6550" s="498"/>
      <c r="H6550" s="239"/>
      <c r="I6550" s="240"/>
      <c r="J6550" s="240"/>
      <c r="K6550" s="240"/>
      <c r="L6550" s="240"/>
      <c r="M6550" s="240"/>
      <c r="N6550" s="724"/>
    </row>
    <row r="6551" spans="3:14" ht="28.5" x14ac:dyDescent="0.25">
      <c r="C6551" s="228" t="s">
        <v>3696</v>
      </c>
      <c r="D6551" s="229"/>
      <c r="G6551" s="491" t="s">
        <v>4604</v>
      </c>
      <c r="J6551" s="265"/>
      <c r="K6551" s="265"/>
      <c r="L6551" s="265"/>
      <c r="M6551" s="265"/>
      <c r="N6551" s="732"/>
    </row>
    <row r="6552" spans="3:14" ht="13.5" customHeight="1" x14ac:dyDescent="0.25">
      <c r="D6552" s="279" t="s">
        <v>3657</v>
      </c>
      <c r="E6552" s="280"/>
      <c r="F6552" s="281"/>
      <c r="G6552" s="513" t="s">
        <v>81</v>
      </c>
      <c r="H6552" s="253"/>
      <c r="I6552" s="254"/>
      <c r="J6552" s="255"/>
      <c r="K6552" s="255"/>
      <c r="L6552" s="255"/>
      <c r="M6552" s="255"/>
      <c r="N6552" s="731"/>
    </row>
    <row r="6553" spans="3:14" x14ac:dyDescent="0.25">
      <c r="E6553" s="219">
        <v>126</v>
      </c>
      <c r="F6553" s="233">
        <v>472</v>
      </c>
      <c r="G6553" s="493" t="s">
        <v>3647</v>
      </c>
      <c r="H6553" s="220">
        <v>500000</v>
      </c>
      <c r="I6553" s="221">
        <v>0</v>
      </c>
      <c r="J6553" s="221">
        <f t="shared" ref="J6553" si="464">SUM(H6553:I6553)</f>
        <v>500000</v>
      </c>
      <c r="K6553" s="221">
        <v>0</v>
      </c>
      <c r="L6553" s="221">
        <v>0</v>
      </c>
      <c r="M6553" s="221">
        <f t="shared" ref="M6553" si="465">SUM(K6553:L6553)</f>
        <v>0</v>
      </c>
      <c r="N6553" s="722"/>
    </row>
    <row r="6554" spans="3:14" x14ac:dyDescent="0.25">
      <c r="G6554" s="499" t="s">
        <v>4344</v>
      </c>
      <c r="H6554" s="235"/>
      <c r="I6554" s="236"/>
      <c r="J6554" s="237"/>
      <c r="K6554" s="237"/>
      <c r="L6554" s="237"/>
      <c r="M6554" s="237"/>
      <c r="N6554" s="723"/>
    </row>
    <row r="6555" spans="3:14" x14ac:dyDescent="0.25">
      <c r="F6555" s="238" t="s">
        <v>219</v>
      </c>
      <c r="G6555" s="497" t="s">
        <v>220</v>
      </c>
      <c r="H6555" s="220">
        <f>SUM(H6553)</f>
        <v>500000</v>
      </c>
      <c r="J6555" s="221">
        <f>SUM(H6555:I6555)</f>
        <v>500000</v>
      </c>
      <c r="K6555" s="221">
        <f>SUM(K6553)</f>
        <v>0</v>
      </c>
      <c r="L6555" s="221"/>
      <c r="M6555" s="221">
        <f>SUM(K6555:L6555)</f>
        <v>0</v>
      </c>
      <c r="N6555" s="722"/>
    </row>
    <row r="6556" spans="3:14" x14ac:dyDescent="0.25">
      <c r="G6556" s="498" t="s">
        <v>4345</v>
      </c>
      <c r="H6556" s="239">
        <f>SUM(H6555)</f>
        <v>500000</v>
      </c>
      <c r="I6556" s="240">
        <f>SUM(I6551:I6555)</f>
        <v>0</v>
      </c>
      <c r="J6556" s="240">
        <f>SUM(J6555)</f>
        <v>500000</v>
      </c>
      <c r="K6556" s="240">
        <f>SUM(K6555)</f>
        <v>0</v>
      </c>
      <c r="L6556" s="240">
        <f>SUM(L6551:L6555)</f>
        <v>0</v>
      </c>
      <c r="M6556" s="240">
        <f>SUM(M6555)</f>
        <v>0</v>
      </c>
      <c r="N6556" s="724"/>
    </row>
    <row r="6557" spans="3:14" ht="28.5" x14ac:dyDescent="0.25">
      <c r="G6557" s="499" t="s">
        <v>4360</v>
      </c>
      <c r="H6557" s="235"/>
      <c r="I6557" s="236"/>
      <c r="J6557" s="237"/>
      <c r="K6557" s="237"/>
      <c r="L6557" s="237"/>
      <c r="M6557" s="237"/>
      <c r="N6557" s="723"/>
    </row>
    <row r="6558" spans="3:14" x14ac:dyDescent="0.25">
      <c r="F6558" s="238" t="s">
        <v>219</v>
      </c>
      <c r="G6558" s="497" t="s">
        <v>220</v>
      </c>
      <c r="H6558" s="220">
        <f>SUM(H6556)</f>
        <v>500000</v>
      </c>
      <c r="J6558" s="221">
        <f>SUM(H6558:I6558)</f>
        <v>500000</v>
      </c>
      <c r="K6558" s="221">
        <f>SUM(K6556)</f>
        <v>0</v>
      </c>
      <c r="L6558" s="221"/>
      <c r="M6558" s="221">
        <f>SUM(K6558:L6558)</f>
        <v>0</v>
      </c>
      <c r="N6558" s="722"/>
    </row>
    <row r="6559" spans="3:14" ht="19.5" customHeight="1" x14ac:dyDescent="0.25">
      <c r="G6559" s="498" t="s">
        <v>4361</v>
      </c>
      <c r="H6559" s="239">
        <f>SUM(H6558)</f>
        <v>500000</v>
      </c>
      <c r="I6559" s="240">
        <f>SUM(I6553)</f>
        <v>0</v>
      </c>
      <c r="J6559" s="240">
        <f>SUM(J6558)</f>
        <v>500000</v>
      </c>
      <c r="K6559" s="240">
        <f>SUM(K6558)</f>
        <v>0</v>
      </c>
      <c r="L6559" s="240">
        <f>SUM(L6553)</f>
        <v>0</v>
      </c>
      <c r="M6559" s="240">
        <f>SUM(M6558)</f>
        <v>0</v>
      </c>
      <c r="N6559" s="724"/>
    </row>
    <row r="6560" spans="3:14" ht="4.5" hidden="1" customHeight="1" x14ac:dyDescent="0.25">
      <c r="G6560" s="498"/>
      <c r="H6560" s="239"/>
      <c r="I6560" s="240"/>
      <c r="J6560" s="240"/>
      <c r="K6560" s="240"/>
      <c r="L6560" s="240"/>
      <c r="M6560" s="240"/>
      <c r="N6560" s="724"/>
    </row>
    <row r="6561" spans="3:14" ht="5.25" hidden="1" customHeight="1" x14ac:dyDescent="0.25">
      <c r="G6561" s="498"/>
      <c r="H6561" s="239"/>
      <c r="I6561" s="240"/>
      <c r="J6561" s="240"/>
      <c r="K6561" s="240"/>
      <c r="L6561" s="240"/>
      <c r="M6561" s="240"/>
      <c r="N6561" s="724"/>
    </row>
    <row r="6562" spans="3:14" hidden="1" x14ac:dyDescent="0.25">
      <c r="C6562" s="228" t="s">
        <v>4014</v>
      </c>
      <c r="D6562" s="229"/>
      <c r="G6562" s="491" t="s">
        <v>4124</v>
      </c>
      <c r="K6562" s="221"/>
      <c r="L6562" s="221"/>
      <c r="M6562" s="221"/>
      <c r="N6562" s="722"/>
    </row>
    <row r="6563" spans="3:14" ht="19.5" hidden="1" customHeight="1" x14ac:dyDescent="0.25">
      <c r="C6563" s="260"/>
      <c r="D6563" s="279" t="s">
        <v>3661</v>
      </c>
      <c r="E6563" s="280"/>
      <c r="F6563" s="281"/>
      <c r="G6563" s="503" t="s">
        <v>3788</v>
      </c>
      <c r="H6563" s="253"/>
      <c r="I6563" s="254"/>
      <c r="J6563" s="255"/>
      <c r="K6563" s="255"/>
      <c r="L6563" s="255"/>
      <c r="M6563" s="255"/>
      <c r="N6563" s="731"/>
    </row>
    <row r="6564" spans="3:14" hidden="1" x14ac:dyDescent="0.25">
      <c r="F6564" s="233">
        <v>411</v>
      </c>
      <c r="G6564" s="493" t="s">
        <v>3738</v>
      </c>
      <c r="J6564" s="221">
        <f>SUM(H6564:I6564)</f>
        <v>0</v>
      </c>
      <c r="K6564" s="221"/>
      <c r="L6564" s="221"/>
      <c r="M6564" s="221">
        <f>SUM(K6564:L6564)</f>
        <v>0</v>
      </c>
      <c r="N6564" s="722"/>
    </row>
    <row r="6565" spans="3:14" hidden="1" x14ac:dyDescent="0.25">
      <c r="F6565" s="233">
        <v>412</v>
      </c>
      <c r="G6565" s="494" t="s">
        <v>3630</v>
      </c>
      <c r="J6565" s="221">
        <f t="shared" ref="J6565:J6623" si="466">SUM(H6565:I6565)</f>
        <v>0</v>
      </c>
      <c r="K6565" s="221"/>
      <c r="L6565" s="221"/>
      <c r="M6565" s="221">
        <f t="shared" ref="M6565:M6623" si="467">SUM(K6565:L6565)</f>
        <v>0</v>
      </c>
      <c r="N6565" s="722"/>
    </row>
    <row r="6566" spans="3:14" hidden="1" x14ac:dyDescent="0.25">
      <c r="F6566" s="233">
        <v>413</v>
      </c>
      <c r="G6566" s="493" t="s">
        <v>3739</v>
      </c>
      <c r="J6566" s="221">
        <f t="shared" si="466"/>
        <v>0</v>
      </c>
      <c r="K6566" s="221"/>
      <c r="L6566" s="221"/>
      <c r="M6566" s="221">
        <f t="shared" si="467"/>
        <v>0</v>
      </c>
      <c r="N6566" s="722"/>
    </row>
    <row r="6567" spans="3:14" hidden="1" x14ac:dyDescent="0.25">
      <c r="F6567" s="233">
        <v>414</v>
      </c>
      <c r="G6567" s="493" t="s">
        <v>3631</v>
      </c>
      <c r="J6567" s="221">
        <f t="shared" si="466"/>
        <v>0</v>
      </c>
      <c r="K6567" s="221"/>
      <c r="L6567" s="221"/>
      <c r="M6567" s="221">
        <f t="shared" si="467"/>
        <v>0</v>
      </c>
      <c r="N6567" s="722"/>
    </row>
    <row r="6568" spans="3:14" hidden="1" x14ac:dyDescent="0.25">
      <c r="F6568" s="233">
        <v>415</v>
      </c>
      <c r="G6568" s="493" t="s">
        <v>3748</v>
      </c>
      <c r="J6568" s="221">
        <f t="shared" si="466"/>
        <v>0</v>
      </c>
      <c r="K6568" s="221"/>
      <c r="L6568" s="221"/>
      <c r="M6568" s="221">
        <f t="shared" si="467"/>
        <v>0</v>
      </c>
      <c r="N6568" s="722"/>
    </row>
    <row r="6569" spans="3:14" hidden="1" x14ac:dyDescent="0.25">
      <c r="F6569" s="233">
        <v>416</v>
      </c>
      <c r="G6569" s="493" t="s">
        <v>3749</v>
      </c>
      <c r="J6569" s="221">
        <f t="shared" si="466"/>
        <v>0</v>
      </c>
      <c r="K6569" s="221"/>
      <c r="L6569" s="221"/>
      <c r="M6569" s="221">
        <f t="shared" si="467"/>
        <v>0</v>
      </c>
      <c r="N6569" s="722"/>
    </row>
    <row r="6570" spans="3:14" hidden="1" x14ac:dyDescent="0.25">
      <c r="F6570" s="233">
        <v>417</v>
      </c>
      <c r="G6570" s="493" t="s">
        <v>3750</v>
      </c>
      <c r="J6570" s="221">
        <f t="shared" si="466"/>
        <v>0</v>
      </c>
      <c r="K6570" s="221"/>
      <c r="L6570" s="221"/>
      <c r="M6570" s="221">
        <f t="shared" si="467"/>
        <v>0</v>
      </c>
      <c r="N6570" s="722"/>
    </row>
    <row r="6571" spans="3:14" hidden="1" x14ac:dyDescent="0.25">
      <c r="F6571" s="233">
        <v>418</v>
      </c>
      <c r="G6571" s="493" t="s">
        <v>3632</v>
      </c>
      <c r="J6571" s="221">
        <f t="shared" si="466"/>
        <v>0</v>
      </c>
      <c r="K6571" s="221"/>
      <c r="L6571" s="221"/>
      <c r="M6571" s="221">
        <f t="shared" si="467"/>
        <v>0</v>
      </c>
      <c r="N6571" s="722"/>
    </row>
    <row r="6572" spans="3:14" hidden="1" x14ac:dyDescent="0.25">
      <c r="F6572" s="233">
        <v>421</v>
      </c>
      <c r="G6572" s="493" t="s">
        <v>3634</v>
      </c>
      <c r="J6572" s="221">
        <f t="shared" si="466"/>
        <v>0</v>
      </c>
      <c r="K6572" s="221"/>
      <c r="L6572" s="221"/>
      <c r="M6572" s="221">
        <f t="shared" si="467"/>
        <v>0</v>
      </c>
      <c r="N6572" s="722"/>
    </row>
    <row r="6573" spans="3:14" hidden="1" x14ac:dyDescent="0.25">
      <c r="F6573" s="233">
        <v>422</v>
      </c>
      <c r="G6573" s="493" t="s">
        <v>3635</v>
      </c>
      <c r="J6573" s="221">
        <f t="shared" si="466"/>
        <v>0</v>
      </c>
      <c r="K6573" s="221"/>
      <c r="L6573" s="221"/>
      <c r="M6573" s="221">
        <f t="shared" si="467"/>
        <v>0</v>
      </c>
      <c r="N6573" s="722"/>
    </row>
    <row r="6574" spans="3:14" hidden="1" x14ac:dyDescent="0.25">
      <c r="F6574" s="233">
        <v>423</v>
      </c>
      <c r="G6574" s="493" t="s">
        <v>3636</v>
      </c>
      <c r="J6574" s="221">
        <f t="shared" si="466"/>
        <v>0</v>
      </c>
      <c r="K6574" s="221"/>
      <c r="L6574" s="221"/>
      <c r="M6574" s="221">
        <f t="shared" si="467"/>
        <v>0</v>
      </c>
      <c r="N6574" s="722"/>
    </row>
    <row r="6575" spans="3:14" hidden="1" x14ac:dyDescent="0.25">
      <c r="F6575" s="233">
        <v>424</v>
      </c>
      <c r="G6575" s="493" t="s">
        <v>3637</v>
      </c>
      <c r="J6575" s="221">
        <f t="shared" si="466"/>
        <v>0</v>
      </c>
      <c r="K6575" s="221"/>
      <c r="L6575" s="221"/>
      <c r="M6575" s="221">
        <f t="shared" si="467"/>
        <v>0</v>
      </c>
      <c r="N6575" s="722"/>
    </row>
    <row r="6576" spans="3:14" hidden="1" x14ac:dyDescent="0.25">
      <c r="F6576" s="233">
        <v>425</v>
      </c>
      <c r="G6576" s="493" t="s">
        <v>3751</v>
      </c>
      <c r="J6576" s="221">
        <f t="shared" si="466"/>
        <v>0</v>
      </c>
      <c r="K6576" s="221"/>
      <c r="L6576" s="221"/>
      <c r="M6576" s="221">
        <f t="shared" si="467"/>
        <v>0</v>
      </c>
      <c r="N6576" s="722"/>
    </row>
    <row r="6577" spans="6:14" hidden="1" x14ac:dyDescent="0.25">
      <c r="F6577" s="233">
        <v>426</v>
      </c>
      <c r="G6577" s="493" t="s">
        <v>3638</v>
      </c>
      <c r="J6577" s="221">
        <f t="shared" si="466"/>
        <v>0</v>
      </c>
      <c r="K6577" s="221"/>
      <c r="L6577" s="221"/>
      <c r="M6577" s="221">
        <f t="shared" si="467"/>
        <v>0</v>
      </c>
      <c r="N6577" s="722"/>
    </row>
    <row r="6578" spans="6:14" hidden="1" x14ac:dyDescent="0.25">
      <c r="F6578" s="233">
        <v>431</v>
      </c>
      <c r="G6578" s="493" t="s">
        <v>3752</v>
      </c>
      <c r="J6578" s="221">
        <f t="shared" si="466"/>
        <v>0</v>
      </c>
      <c r="K6578" s="221"/>
      <c r="L6578" s="221"/>
      <c r="M6578" s="221">
        <f t="shared" si="467"/>
        <v>0</v>
      </c>
      <c r="N6578" s="722"/>
    </row>
    <row r="6579" spans="6:14" hidden="1" x14ac:dyDescent="0.25">
      <c r="F6579" s="233">
        <v>432</v>
      </c>
      <c r="G6579" s="493" t="s">
        <v>3753</v>
      </c>
      <c r="J6579" s="221">
        <f t="shared" si="466"/>
        <v>0</v>
      </c>
      <c r="K6579" s="221"/>
      <c r="L6579" s="221"/>
      <c r="M6579" s="221">
        <f t="shared" si="467"/>
        <v>0</v>
      </c>
      <c r="N6579" s="722"/>
    </row>
    <row r="6580" spans="6:14" hidden="1" x14ac:dyDescent="0.25">
      <c r="F6580" s="233">
        <v>433</v>
      </c>
      <c r="G6580" s="493" t="s">
        <v>3754</v>
      </c>
      <c r="J6580" s="221">
        <f t="shared" si="466"/>
        <v>0</v>
      </c>
      <c r="K6580" s="221"/>
      <c r="L6580" s="221"/>
      <c r="M6580" s="221">
        <f t="shared" si="467"/>
        <v>0</v>
      </c>
      <c r="N6580" s="722"/>
    </row>
    <row r="6581" spans="6:14" hidden="1" x14ac:dyDescent="0.25">
      <c r="F6581" s="233">
        <v>434</v>
      </c>
      <c r="G6581" s="493" t="s">
        <v>3755</v>
      </c>
      <c r="J6581" s="221">
        <f t="shared" si="466"/>
        <v>0</v>
      </c>
      <c r="K6581" s="221"/>
      <c r="L6581" s="221"/>
      <c r="M6581" s="221">
        <f t="shared" si="467"/>
        <v>0</v>
      </c>
      <c r="N6581" s="722"/>
    </row>
    <row r="6582" spans="6:14" hidden="1" x14ac:dyDescent="0.25">
      <c r="F6582" s="233">
        <v>435</v>
      </c>
      <c r="G6582" s="493" t="s">
        <v>3639</v>
      </c>
      <c r="J6582" s="221">
        <f t="shared" si="466"/>
        <v>0</v>
      </c>
      <c r="K6582" s="221"/>
      <c r="L6582" s="221"/>
      <c r="M6582" s="221">
        <f t="shared" si="467"/>
        <v>0</v>
      </c>
      <c r="N6582" s="722"/>
    </row>
    <row r="6583" spans="6:14" hidden="1" x14ac:dyDescent="0.25">
      <c r="F6583" s="233">
        <v>441</v>
      </c>
      <c r="G6583" s="493" t="s">
        <v>3756</v>
      </c>
      <c r="J6583" s="221">
        <f t="shared" si="466"/>
        <v>0</v>
      </c>
      <c r="K6583" s="221"/>
      <c r="L6583" s="221"/>
      <c r="M6583" s="221">
        <f t="shared" si="467"/>
        <v>0</v>
      </c>
      <c r="N6583" s="722"/>
    </row>
    <row r="6584" spans="6:14" hidden="1" x14ac:dyDescent="0.25">
      <c r="F6584" s="233">
        <v>442</v>
      </c>
      <c r="G6584" s="493" t="s">
        <v>3757</v>
      </c>
      <c r="J6584" s="221">
        <f t="shared" si="466"/>
        <v>0</v>
      </c>
      <c r="K6584" s="221"/>
      <c r="L6584" s="221"/>
      <c r="M6584" s="221">
        <f t="shared" si="467"/>
        <v>0</v>
      </c>
      <c r="N6584" s="722"/>
    </row>
    <row r="6585" spans="6:14" hidden="1" x14ac:dyDescent="0.25">
      <c r="F6585" s="233">
        <v>443</v>
      </c>
      <c r="G6585" s="493" t="s">
        <v>3640</v>
      </c>
      <c r="J6585" s="221">
        <f t="shared" si="466"/>
        <v>0</v>
      </c>
      <c r="K6585" s="221"/>
      <c r="L6585" s="221"/>
      <c r="M6585" s="221">
        <f t="shared" si="467"/>
        <v>0</v>
      </c>
      <c r="N6585" s="722"/>
    </row>
    <row r="6586" spans="6:14" hidden="1" x14ac:dyDescent="0.25">
      <c r="F6586" s="233">
        <v>444</v>
      </c>
      <c r="G6586" s="493" t="s">
        <v>3641</v>
      </c>
      <c r="J6586" s="221">
        <f t="shared" si="466"/>
        <v>0</v>
      </c>
      <c r="K6586" s="221"/>
      <c r="L6586" s="221"/>
      <c r="M6586" s="221">
        <f t="shared" si="467"/>
        <v>0</v>
      </c>
      <c r="N6586" s="722"/>
    </row>
    <row r="6587" spans="6:14" ht="30" hidden="1" x14ac:dyDescent="0.25">
      <c r="F6587" s="233">
        <v>4511</v>
      </c>
      <c r="G6587" s="495" t="s">
        <v>1675</v>
      </c>
      <c r="J6587" s="221">
        <f t="shared" si="466"/>
        <v>0</v>
      </c>
      <c r="K6587" s="221"/>
      <c r="L6587" s="221"/>
      <c r="M6587" s="221">
        <f t="shared" si="467"/>
        <v>0</v>
      </c>
      <c r="N6587" s="722"/>
    </row>
    <row r="6588" spans="6:14" ht="30" hidden="1" x14ac:dyDescent="0.25">
      <c r="F6588" s="233">
        <v>4512</v>
      </c>
      <c r="G6588" s="495" t="s">
        <v>1684</v>
      </c>
      <c r="J6588" s="221">
        <f t="shared" si="466"/>
        <v>0</v>
      </c>
      <c r="K6588" s="221"/>
      <c r="L6588" s="221"/>
      <c r="M6588" s="221">
        <f t="shared" si="467"/>
        <v>0</v>
      </c>
      <c r="N6588" s="722"/>
    </row>
    <row r="6589" spans="6:14" hidden="1" x14ac:dyDescent="0.25">
      <c r="F6589" s="233">
        <v>452</v>
      </c>
      <c r="G6589" s="493" t="s">
        <v>3758</v>
      </c>
      <c r="J6589" s="221">
        <f t="shared" si="466"/>
        <v>0</v>
      </c>
      <c r="K6589" s="221"/>
      <c r="L6589" s="221"/>
      <c r="M6589" s="221">
        <f t="shared" si="467"/>
        <v>0</v>
      </c>
      <c r="N6589" s="722"/>
    </row>
    <row r="6590" spans="6:14" hidden="1" x14ac:dyDescent="0.25">
      <c r="F6590" s="233">
        <v>453</v>
      </c>
      <c r="G6590" s="493" t="s">
        <v>3759</v>
      </c>
      <c r="J6590" s="221">
        <f t="shared" si="466"/>
        <v>0</v>
      </c>
      <c r="K6590" s="221"/>
      <c r="L6590" s="221"/>
      <c r="M6590" s="221">
        <f t="shared" si="467"/>
        <v>0</v>
      </c>
      <c r="N6590" s="722"/>
    </row>
    <row r="6591" spans="6:14" hidden="1" x14ac:dyDescent="0.25">
      <c r="F6591" s="233">
        <v>454</v>
      </c>
      <c r="G6591" s="493" t="s">
        <v>3642</v>
      </c>
      <c r="J6591" s="221">
        <f t="shared" si="466"/>
        <v>0</v>
      </c>
      <c r="K6591" s="221"/>
      <c r="L6591" s="221"/>
      <c r="M6591" s="221">
        <f t="shared" si="467"/>
        <v>0</v>
      </c>
      <c r="N6591" s="722"/>
    </row>
    <row r="6592" spans="6:14" hidden="1" x14ac:dyDescent="0.25">
      <c r="F6592" s="233">
        <v>461</v>
      </c>
      <c r="G6592" s="493" t="s">
        <v>3740</v>
      </c>
      <c r="J6592" s="221">
        <f t="shared" si="466"/>
        <v>0</v>
      </c>
      <c r="K6592" s="221"/>
      <c r="L6592" s="221"/>
      <c r="M6592" s="221">
        <f t="shared" si="467"/>
        <v>0</v>
      </c>
      <c r="N6592" s="722"/>
    </row>
    <row r="6593" spans="6:14" hidden="1" x14ac:dyDescent="0.25">
      <c r="F6593" s="233">
        <v>462</v>
      </c>
      <c r="G6593" s="493" t="s">
        <v>3643</v>
      </c>
      <c r="J6593" s="221">
        <f t="shared" si="466"/>
        <v>0</v>
      </c>
      <c r="K6593" s="221"/>
      <c r="L6593" s="221"/>
      <c r="M6593" s="221">
        <f t="shared" si="467"/>
        <v>0</v>
      </c>
      <c r="N6593" s="722"/>
    </row>
    <row r="6594" spans="6:14" hidden="1" x14ac:dyDescent="0.25">
      <c r="F6594" s="233">
        <v>4631</v>
      </c>
      <c r="G6594" s="493" t="s">
        <v>3644</v>
      </c>
      <c r="J6594" s="221">
        <f t="shared" si="466"/>
        <v>0</v>
      </c>
      <c r="K6594" s="221"/>
      <c r="L6594" s="221"/>
      <c r="M6594" s="221">
        <f t="shared" si="467"/>
        <v>0</v>
      </c>
      <c r="N6594" s="722"/>
    </row>
    <row r="6595" spans="6:14" hidden="1" x14ac:dyDescent="0.25">
      <c r="F6595" s="233">
        <v>4632</v>
      </c>
      <c r="G6595" s="493" t="s">
        <v>3645</v>
      </c>
      <c r="J6595" s="221">
        <f t="shared" si="466"/>
        <v>0</v>
      </c>
      <c r="K6595" s="221"/>
      <c r="L6595" s="221"/>
      <c r="M6595" s="221">
        <f t="shared" si="467"/>
        <v>0</v>
      </c>
      <c r="N6595" s="722"/>
    </row>
    <row r="6596" spans="6:14" ht="30" hidden="1" x14ac:dyDescent="0.25">
      <c r="F6596" s="233">
        <v>464</v>
      </c>
      <c r="G6596" s="493" t="s">
        <v>3646</v>
      </c>
      <c r="J6596" s="221">
        <f t="shared" si="466"/>
        <v>0</v>
      </c>
      <c r="K6596" s="221"/>
      <c r="L6596" s="221"/>
      <c r="M6596" s="221">
        <f t="shared" si="467"/>
        <v>0</v>
      </c>
      <c r="N6596" s="722"/>
    </row>
    <row r="6597" spans="6:14" hidden="1" x14ac:dyDescent="0.25">
      <c r="F6597" s="233">
        <v>465</v>
      </c>
      <c r="G6597" s="493" t="s">
        <v>3741</v>
      </c>
      <c r="J6597" s="221">
        <f t="shared" si="466"/>
        <v>0</v>
      </c>
      <c r="K6597" s="221"/>
      <c r="L6597" s="221"/>
      <c r="M6597" s="221">
        <f t="shared" si="467"/>
        <v>0</v>
      </c>
      <c r="N6597" s="722"/>
    </row>
    <row r="6598" spans="6:14" hidden="1" x14ac:dyDescent="0.25">
      <c r="F6598" s="233">
        <v>472</v>
      </c>
      <c r="G6598" s="493" t="s">
        <v>3647</v>
      </c>
      <c r="J6598" s="221">
        <f t="shared" si="466"/>
        <v>0</v>
      </c>
      <c r="K6598" s="221"/>
      <c r="L6598" s="221"/>
      <c r="M6598" s="221">
        <f t="shared" si="467"/>
        <v>0</v>
      </c>
      <c r="N6598" s="722"/>
    </row>
    <row r="6599" spans="6:14" hidden="1" x14ac:dyDescent="0.25">
      <c r="F6599" s="233">
        <v>481</v>
      </c>
      <c r="G6599" s="493" t="s">
        <v>3760</v>
      </c>
      <c r="J6599" s="221">
        <f t="shared" si="466"/>
        <v>0</v>
      </c>
      <c r="K6599" s="221"/>
      <c r="L6599" s="221"/>
      <c r="M6599" s="221">
        <f t="shared" si="467"/>
        <v>0</v>
      </c>
      <c r="N6599" s="722"/>
    </row>
    <row r="6600" spans="6:14" hidden="1" x14ac:dyDescent="0.25">
      <c r="F6600" s="233">
        <v>482</v>
      </c>
      <c r="G6600" s="493" t="s">
        <v>3761</v>
      </c>
      <c r="J6600" s="221">
        <f t="shared" si="466"/>
        <v>0</v>
      </c>
      <c r="K6600" s="221"/>
      <c r="L6600" s="221"/>
      <c r="M6600" s="221">
        <f t="shared" si="467"/>
        <v>0</v>
      </c>
      <c r="N6600" s="722"/>
    </row>
    <row r="6601" spans="6:14" hidden="1" x14ac:dyDescent="0.25">
      <c r="F6601" s="233">
        <v>483</v>
      </c>
      <c r="G6601" s="493" t="s">
        <v>3762</v>
      </c>
      <c r="J6601" s="221">
        <f t="shared" si="466"/>
        <v>0</v>
      </c>
      <c r="K6601" s="221"/>
      <c r="L6601" s="221"/>
      <c r="M6601" s="221">
        <f t="shared" si="467"/>
        <v>0</v>
      </c>
      <c r="N6601" s="722"/>
    </row>
    <row r="6602" spans="6:14" ht="30" hidden="1" x14ac:dyDescent="0.25">
      <c r="F6602" s="233">
        <v>484</v>
      </c>
      <c r="G6602" s="493" t="s">
        <v>3763</v>
      </c>
      <c r="J6602" s="221">
        <f t="shared" si="466"/>
        <v>0</v>
      </c>
      <c r="K6602" s="221"/>
      <c r="L6602" s="221"/>
      <c r="M6602" s="221">
        <f t="shared" si="467"/>
        <v>0</v>
      </c>
      <c r="N6602" s="722"/>
    </row>
    <row r="6603" spans="6:14" ht="30" hidden="1" x14ac:dyDescent="0.25">
      <c r="F6603" s="233">
        <v>485</v>
      </c>
      <c r="G6603" s="493" t="s">
        <v>3764</v>
      </c>
      <c r="J6603" s="221">
        <f t="shared" si="466"/>
        <v>0</v>
      </c>
      <c r="K6603" s="221"/>
      <c r="L6603" s="221"/>
      <c r="M6603" s="221">
        <f t="shared" si="467"/>
        <v>0</v>
      </c>
      <c r="N6603" s="722"/>
    </row>
    <row r="6604" spans="6:14" ht="30" hidden="1" x14ac:dyDescent="0.25">
      <c r="F6604" s="233">
        <v>489</v>
      </c>
      <c r="G6604" s="493" t="s">
        <v>3648</v>
      </c>
      <c r="J6604" s="221">
        <f t="shared" si="466"/>
        <v>0</v>
      </c>
      <c r="K6604" s="221"/>
      <c r="L6604" s="221"/>
      <c r="M6604" s="221">
        <f t="shared" si="467"/>
        <v>0</v>
      </c>
      <c r="N6604" s="722"/>
    </row>
    <row r="6605" spans="6:14" ht="30" hidden="1" x14ac:dyDescent="0.25">
      <c r="F6605" s="233">
        <v>494</v>
      </c>
      <c r="G6605" s="493" t="s">
        <v>3742</v>
      </c>
      <c r="J6605" s="221">
        <f t="shared" si="466"/>
        <v>0</v>
      </c>
      <c r="K6605" s="221"/>
      <c r="L6605" s="221"/>
      <c r="M6605" s="221">
        <f t="shared" si="467"/>
        <v>0</v>
      </c>
      <c r="N6605" s="722"/>
    </row>
    <row r="6606" spans="6:14" ht="30" hidden="1" x14ac:dyDescent="0.25">
      <c r="F6606" s="233">
        <v>495</v>
      </c>
      <c r="G6606" s="493" t="s">
        <v>3743</v>
      </c>
      <c r="J6606" s="221">
        <f t="shared" si="466"/>
        <v>0</v>
      </c>
      <c r="K6606" s="221"/>
      <c r="L6606" s="221"/>
      <c r="M6606" s="221">
        <f t="shared" si="467"/>
        <v>0</v>
      </c>
      <c r="N6606" s="722"/>
    </row>
    <row r="6607" spans="6:14" ht="30" hidden="1" x14ac:dyDescent="0.25">
      <c r="F6607" s="233">
        <v>496</v>
      </c>
      <c r="G6607" s="493" t="s">
        <v>3744</v>
      </c>
      <c r="J6607" s="221">
        <f t="shared" si="466"/>
        <v>0</v>
      </c>
      <c r="K6607" s="221"/>
      <c r="L6607" s="221"/>
      <c r="M6607" s="221">
        <f t="shared" si="467"/>
        <v>0</v>
      </c>
      <c r="N6607" s="722"/>
    </row>
    <row r="6608" spans="6:14" ht="30" hidden="1" x14ac:dyDescent="0.25">
      <c r="F6608" s="233">
        <v>499</v>
      </c>
      <c r="G6608" s="493" t="s">
        <v>3745</v>
      </c>
      <c r="J6608" s="221">
        <f t="shared" si="466"/>
        <v>0</v>
      </c>
      <c r="K6608" s="221"/>
      <c r="L6608" s="221"/>
      <c r="M6608" s="221">
        <f t="shared" si="467"/>
        <v>0</v>
      </c>
      <c r="N6608" s="722"/>
    </row>
    <row r="6609" spans="5:14" hidden="1" x14ac:dyDescent="0.25">
      <c r="F6609" s="233">
        <v>511</v>
      </c>
      <c r="G6609" s="493" t="s">
        <v>3765</v>
      </c>
      <c r="J6609" s="221">
        <f t="shared" si="466"/>
        <v>0</v>
      </c>
      <c r="K6609" s="221"/>
      <c r="L6609" s="221"/>
      <c r="M6609" s="221">
        <f t="shared" si="467"/>
        <v>0</v>
      </c>
      <c r="N6609" s="722"/>
    </row>
    <row r="6610" spans="5:14" hidden="1" x14ac:dyDescent="0.25">
      <c r="F6610" s="233">
        <v>512</v>
      </c>
      <c r="G6610" s="493" t="s">
        <v>3766</v>
      </c>
      <c r="J6610" s="221">
        <f t="shared" si="466"/>
        <v>0</v>
      </c>
      <c r="K6610" s="221"/>
      <c r="L6610" s="221"/>
      <c r="M6610" s="221">
        <f t="shared" si="467"/>
        <v>0</v>
      </c>
      <c r="N6610" s="722"/>
    </row>
    <row r="6611" spans="5:14" hidden="1" x14ac:dyDescent="0.25">
      <c r="F6611" s="233">
        <v>513</v>
      </c>
      <c r="G6611" s="493" t="s">
        <v>3767</v>
      </c>
      <c r="J6611" s="221">
        <f t="shared" si="466"/>
        <v>0</v>
      </c>
      <c r="K6611" s="221"/>
      <c r="L6611" s="221"/>
      <c r="M6611" s="221">
        <f t="shared" si="467"/>
        <v>0</v>
      </c>
      <c r="N6611" s="722"/>
    </row>
    <row r="6612" spans="5:14" hidden="1" x14ac:dyDescent="0.25">
      <c r="F6612" s="233">
        <v>514</v>
      </c>
      <c r="G6612" s="493" t="s">
        <v>3768</v>
      </c>
      <c r="J6612" s="221">
        <f t="shared" si="466"/>
        <v>0</v>
      </c>
      <c r="K6612" s="221"/>
      <c r="L6612" s="221"/>
      <c r="M6612" s="221">
        <f t="shared" si="467"/>
        <v>0</v>
      </c>
      <c r="N6612" s="722"/>
    </row>
    <row r="6613" spans="5:14" hidden="1" x14ac:dyDescent="0.25">
      <c r="F6613" s="233">
        <v>515</v>
      </c>
      <c r="G6613" s="493" t="s">
        <v>3651</v>
      </c>
      <c r="J6613" s="221">
        <f t="shared" si="466"/>
        <v>0</v>
      </c>
      <c r="K6613" s="221"/>
      <c r="L6613" s="221"/>
      <c r="M6613" s="221">
        <f t="shared" si="467"/>
        <v>0</v>
      </c>
      <c r="N6613" s="722"/>
    </row>
    <row r="6614" spans="5:14" hidden="1" x14ac:dyDescent="0.25">
      <c r="F6614" s="233">
        <v>521</v>
      </c>
      <c r="G6614" s="493" t="s">
        <v>3769</v>
      </c>
      <c r="J6614" s="221">
        <f t="shared" si="466"/>
        <v>0</v>
      </c>
      <c r="K6614" s="221"/>
      <c r="L6614" s="221"/>
      <c r="M6614" s="221">
        <f t="shared" si="467"/>
        <v>0</v>
      </c>
      <c r="N6614" s="722"/>
    </row>
    <row r="6615" spans="5:14" hidden="1" x14ac:dyDescent="0.25">
      <c r="F6615" s="233">
        <v>522</v>
      </c>
      <c r="G6615" s="493" t="s">
        <v>3770</v>
      </c>
      <c r="J6615" s="221">
        <f t="shared" si="466"/>
        <v>0</v>
      </c>
      <c r="K6615" s="221"/>
      <c r="L6615" s="221"/>
      <c r="M6615" s="221">
        <f t="shared" si="467"/>
        <v>0</v>
      </c>
      <c r="N6615" s="722"/>
    </row>
    <row r="6616" spans="5:14" hidden="1" x14ac:dyDescent="0.25">
      <c r="F6616" s="233">
        <v>523</v>
      </c>
      <c r="G6616" s="493" t="s">
        <v>3652</v>
      </c>
      <c r="J6616" s="221">
        <f t="shared" si="466"/>
        <v>0</v>
      </c>
      <c r="K6616" s="221"/>
      <c r="L6616" s="221"/>
      <c r="M6616" s="221">
        <f t="shared" si="467"/>
        <v>0</v>
      </c>
      <c r="N6616" s="722"/>
    </row>
    <row r="6617" spans="5:14" hidden="1" x14ac:dyDescent="0.25">
      <c r="F6617" s="233">
        <v>531</v>
      </c>
      <c r="G6617" s="494" t="s">
        <v>3746</v>
      </c>
      <c r="J6617" s="221">
        <f t="shared" si="466"/>
        <v>0</v>
      </c>
      <c r="K6617" s="221"/>
      <c r="L6617" s="221"/>
      <c r="M6617" s="221">
        <f t="shared" si="467"/>
        <v>0</v>
      </c>
      <c r="N6617" s="722"/>
    </row>
    <row r="6618" spans="5:14" hidden="1" x14ac:dyDescent="0.25">
      <c r="F6618" s="233">
        <v>541</v>
      </c>
      <c r="G6618" s="493" t="s">
        <v>3771</v>
      </c>
      <c r="J6618" s="221">
        <f t="shared" si="466"/>
        <v>0</v>
      </c>
      <c r="K6618" s="221"/>
      <c r="L6618" s="221"/>
      <c r="M6618" s="221">
        <f t="shared" si="467"/>
        <v>0</v>
      </c>
      <c r="N6618" s="722"/>
    </row>
    <row r="6619" spans="5:14" hidden="1" x14ac:dyDescent="0.25">
      <c r="F6619" s="233">
        <v>542</v>
      </c>
      <c r="G6619" s="493" t="s">
        <v>3772</v>
      </c>
      <c r="J6619" s="221">
        <f t="shared" si="466"/>
        <v>0</v>
      </c>
      <c r="K6619" s="221"/>
      <c r="L6619" s="221"/>
      <c r="M6619" s="221">
        <f t="shared" si="467"/>
        <v>0</v>
      </c>
      <c r="N6619" s="722"/>
    </row>
    <row r="6620" spans="5:14" hidden="1" x14ac:dyDescent="0.25">
      <c r="F6620" s="233">
        <v>543</v>
      </c>
      <c r="G6620" s="493" t="s">
        <v>3653</v>
      </c>
      <c r="J6620" s="221">
        <f t="shared" si="466"/>
        <v>0</v>
      </c>
      <c r="K6620" s="221"/>
      <c r="L6620" s="221"/>
      <c r="M6620" s="221">
        <f t="shared" si="467"/>
        <v>0</v>
      </c>
      <c r="N6620" s="722"/>
    </row>
    <row r="6621" spans="5:14" ht="45" hidden="1" x14ac:dyDescent="0.25">
      <c r="F6621" s="233">
        <v>551</v>
      </c>
      <c r="G6621" s="493" t="s">
        <v>3747</v>
      </c>
      <c r="J6621" s="221">
        <f t="shared" si="466"/>
        <v>0</v>
      </c>
      <c r="K6621" s="221"/>
      <c r="L6621" s="221"/>
      <c r="M6621" s="221">
        <f t="shared" si="467"/>
        <v>0</v>
      </c>
      <c r="N6621" s="722"/>
    </row>
    <row r="6622" spans="5:14" hidden="1" x14ac:dyDescent="0.25">
      <c r="F6622" s="233">
        <v>611</v>
      </c>
      <c r="G6622" s="494" t="s">
        <v>3654</v>
      </c>
      <c r="J6622" s="221">
        <f t="shared" si="466"/>
        <v>0</v>
      </c>
      <c r="K6622" s="221"/>
      <c r="L6622" s="221"/>
      <c r="M6622" s="221">
        <f t="shared" si="467"/>
        <v>0</v>
      </c>
      <c r="N6622" s="722"/>
    </row>
    <row r="6623" spans="5:14" hidden="1" x14ac:dyDescent="0.25">
      <c r="F6623" s="233">
        <v>620</v>
      </c>
      <c r="G6623" s="494" t="s">
        <v>73</v>
      </c>
      <c r="J6623" s="221">
        <f t="shared" si="466"/>
        <v>0</v>
      </c>
      <c r="K6623" s="221"/>
      <c r="L6623" s="221"/>
      <c r="M6623" s="221">
        <f t="shared" si="467"/>
        <v>0</v>
      </c>
      <c r="N6623" s="722"/>
    </row>
    <row r="6624" spans="5:14" hidden="1" x14ac:dyDescent="0.25">
      <c r="E6624" s="234"/>
      <c r="F6624" s="233"/>
      <c r="G6624" s="499" t="s">
        <v>3909</v>
      </c>
      <c r="H6624" s="235"/>
      <c r="I6624" s="236"/>
      <c r="J6624" s="237"/>
      <c r="K6624" s="237"/>
      <c r="L6624" s="237"/>
      <c r="M6624" s="237"/>
      <c r="N6624" s="723"/>
    </row>
    <row r="6625" spans="6:14" hidden="1" x14ac:dyDescent="0.25">
      <c r="F6625" s="238" t="s">
        <v>219</v>
      </c>
      <c r="G6625" s="497" t="s">
        <v>220</v>
      </c>
      <c r="H6625" s="220">
        <f>SUM(H6599)</f>
        <v>0</v>
      </c>
      <c r="J6625" s="221">
        <f>SUM(H6625:I6625)</f>
        <v>0</v>
      </c>
      <c r="K6625" s="221">
        <f>SUM(K6599)</f>
        <v>0</v>
      </c>
      <c r="L6625" s="221"/>
      <c r="M6625" s="221">
        <f>SUM(K6625:L6625)</f>
        <v>0</v>
      </c>
      <c r="N6625" s="722"/>
    </row>
    <row r="6626" spans="6:14" hidden="1" x14ac:dyDescent="0.25">
      <c r="F6626" s="238" t="s">
        <v>221</v>
      </c>
      <c r="G6626" s="497" t="s">
        <v>222</v>
      </c>
      <c r="J6626" s="221">
        <f t="shared" ref="J6626:J6640" si="468">SUM(H6626:I6626)</f>
        <v>0</v>
      </c>
      <c r="K6626" s="221"/>
      <c r="L6626" s="221"/>
      <c r="M6626" s="221">
        <f t="shared" ref="M6626:M6640" si="469">SUM(K6626:L6626)</f>
        <v>0</v>
      </c>
      <c r="N6626" s="722"/>
    </row>
    <row r="6627" spans="6:14" hidden="1" x14ac:dyDescent="0.25">
      <c r="F6627" s="238" t="s">
        <v>223</v>
      </c>
      <c r="G6627" s="497" t="s">
        <v>224</v>
      </c>
      <c r="J6627" s="221">
        <f t="shared" si="468"/>
        <v>0</v>
      </c>
      <c r="K6627" s="221"/>
      <c r="L6627" s="221"/>
      <c r="M6627" s="221">
        <f t="shared" si="469"/>
        <v>0</v>
      </c>
      <c r="N6627" s="722"/>
    </row>
    <row r="6628" spans="6:14" hidden="1" x14ac:dyDescent="0.25">
      <c r="F6628" s="238" t="s">
        <v>225</v>
      </c>
      <c r="G6628" s="497" t="s">
        <v>226</v>
      </c>
      <c r="J6628" s="221">
        <f t="shared" si="468"/>
        <v>0</v>
      </c>
      <c r="K6628" s="221"/>
      <c r="L6628" s="221"/>
      <c r="M6628" s="221">
        <f t="shared" si="469"/>
        <v>0</v>
      </c>
      <c r="N6628" s="722"/>
    </row>
    <row r="6629" spans="6:14" hidden="1" x14ac:dyDescent="0.25">
      <c r="F6629" s="238" t="s">
        <v>227</v>
      </c>
      <c r="G6629" s="497" t="s">
        <v>228</v>
      </c>
      <c r="J6629" s="221">
        <f t="shared" si="468"/>
        <v>0</v>
      </c>
      <c r="K6629" s="221"/>
      <c r="L6629" s="221"/>
      <c r="M6629" s="221">
        <f t="shared" si="469"/>
        <v>0</v>
      </c>
      <c r="N6629" s="722"/>
    </row>
    <row r="6630" spans="6:14" hidden="1" x14ac:dyDescent="0.25">
      <c r="F6630" s="238" t="s">
        <v>229</v>
      </c>
      <c r="G6630" s="497" t="s">
        <v>230</v>
      </c>
      <c r="J6630" s="221">
        <f t="shared" si="468"/>
        <v>0</v>
      </c>
      <c r="K6630" s="221"/>
      <c r="L6630" s="221"/>
      <c r="M6630" s="221">
        <f t="shared" si="469"/>
        <v>0</v>
      </c>
      <c r="N6630" s="722"/>
    </row>
    <row r="6631" spans="6:14" hidden="1" x14ac:dyDescent="0.25">
      <c r="F6631" s="238" t="s">
        <v>231</v>
      </c>
      <c r="G6631" s="497" t="s">
        <v>4115</v>
      </c>
      <c r="J6631" s="221">
        <f t="shared" si="468"/>
        <v>0</v>
      </c>
      <c r="K6631" s="221"/>
      <c r="L6631" s="221"/>
      <c r="M6631" s="221">
        <f t="shared" si="469"/>
        <v>0</v>
      </c>
      <c r="N6631" s="722"/>
    </row>
    <row r="6632" spans="6:14" hidden="1" x14ac:dyDescent="0.25">
      <c r="F6632" s="238" t="s">
        <v>232</v>
      </c>
      <c r="G6632" s="497" t="s">
        <v>4114</v>
      </c>
      <c r="J6632" s="221">
        <f t="shared" si="468"/>
        <v>0</v>
      </c>
      <c r="K6632" s="221"/>
      <c r="L6632" s="221"/>
      <c r="M6632" s="221">
        <f t="shared" si="469"/>
        <v>0</v>
      </c>
      <c r="N6632" s="722"/>
    </row>
    <row r="6633" spans="6:14" hidden="1" x14ac:dyDescent="0.25">
      <c r="F6633" s="238" t="s">
        <v>233</v>
      </c>
      <c r="G6633" s="497" t="s">
        <v>42</v>
      </c>
      <c r="J6633" s="221">
        <f t="shared" si="468"/>
        <v>0</v>
      </c>
      <c r="K6633" s="221"/>
      <c r="L6633" s="221"/>
      <c r="M6633" s="221">
        <f t="shared" si="469"/>
        <v>0</v>
      </c>
      <c r="N6633" s="722"/>
    </row>
    <row r="6634" spans="6:14" hidden="1" x14ac:dyDescent="0.25">
      <c r="F6634" s="238" t="s">
        <v>234</v>
      </c>
      <c r="G6634" s="497" t="s">
        <v>235</v>
      </c>
      <c r="J6634" s="221">
        <f t="shared" si="468"/>
        <v>0</v>
      </c>
      <c r="K6634" s="221"/>
      <c r="L6634" s="221"/>
      <c r="M6634" s="221">
        <f t="shared" si="469"/>
        <v>0</v>
      </c>
      <c r="N6634" s="722"/>
    </row>
    <row r="6635" spans="6:14" hidden="1" x14ac:dyDescent="0.25">
      <c r="F6635" s="238" t="s">
        <v>236</v>
      </c>
      <c r="G6635" s="497" t="s">
        <v>237</v>
      </c>
      <c r="J6635" s="221">
        <f t="shared" si="468"/>
        <v>0</v>
      </c>
      <c r="K6635" s="221"/>
      <c r="L6635" s="221"/>
      <c r="M6635" s="221">
        <f t="shared" si="469"/>
        <v>0</v>
      </c>
      <c r="N6635" s="722"/>
    </row>
    <row r="6636" spans="6:14" ht="30" hidden="1" x14ac:dyDescent="0.25">
      <c r="F6636" s="238" t="s">
        <v>238</v>
      </c>
      <c r="G6636" s="497" t="s">
        <v>239</v>
      </c>
      <c r="J6636" s="221">
        <f t="shared" si="468"/>
        <v>0</v>
      </c>
      <c r="K6636" s="221"/>
      <c r="L6636" s="221"/>
      <c r="M6636" s="221">
        <f t="shared" si="469"/>
        <v>0</v>
      </c>
      <c r="N6636" s="722"/>
    </row>
    <row r="6637" spans="6:14" hidden="1" x14ac:dyDescent="0.25">
      <c r="F6637" s="238" t="s">
        <v>240</v>
      </c>
      <c r="G6637" s="497" t="s">
        <v>241</v>
      </c>
      <c r="J6637" s="221">
        <f t="shared" si="468"/>
        <v>0</v>
      </c>
      <c r="K6637" s="221"/>
      <c r="L6637" s="221"/>
      <c r="M6637" s="221">
        <f t="shared" si="469"/>
        <v>0</v>
      </c>
      <c r="N6637" s="722"/>
    </row>
    <row r="6638" spans="6:14" ht="30" hidden="1" x14ac:dyDescent="0.25">
      <c r="F6638" s="238" t="s">
        <v>242</v>
      </c>
      <c r="G6638" s="497" t="s">
        <v>243</v>
      </c>
      <c r="J6638" s="221">
        <f t="shared" si="468"/>
        <v>0</v>
      </c>
      <c r="K6638" s="221"/>
      <c r="L6638" s="221"/>
      <c r="M6638" s="221">
        <f t="shared" si="469"/>
        <v>0</v>
      </c>
      <c r="N6638" s="722"/>
    </row>
    <row r="6639" spans="6:14" hidden="1" x14ac:dyDescent="0.25">
      <c r="F6639" s="238" t="s">
        <v>244</v>
      </c>
      <c r="G6639" s="497" t="s">
        <v>245</v>
      </c>
      <c r="J6639" s="221">
        <f t="shared" si="468"/>
        <v>0</v>
      </c>
      <c r="K6639" s="221"/>
      <c r="L6639" s="221"/>
      <c r="M6639" s="221">
        <f t="shared" si="469"/>
        <v>0</v>
      </c>
      <c r="N6639" s="722"/>
    </row>
    <row r="6640" spans="6:14" hidden="1" x14ac:dyDescent="0.25">
      <c r="F6640" s="238" t="s">
        <v>246</v>
      </c>
      <c r="G6640" s="497" t="s">
        <v>247</v>
      </c>
      <c r="J6640" s="221">
        <f t="shared" si="468"/>
        <v>0</v>
      </c>
      <c r="K6640" s="221"/>
      <c r="L6640" s="221"/>
      <c r="M6640" s="221">
        <f t="shared" si="469"/>
        <v>0</v>
      </c>
      <c r="N6640" s="722"/>
    </row>
    <row r="6641" spans="5:14" hidden="1" x14ac:dyDescent="0.25">
      <c r="G6641" s="498" t="s">
        <v>3910</v>
      </c>
      <c r="H6641" s="239">
        <f>SUM(H6625:H6640)</f>
        <v>0</v>
      </c>
      <c r="I6641" s="240">
        <f>SUM(I6626:I6640)</f>
        <v>0</v>
      </c>
      <c r="J6641" s="240">
        <f>SUM(J6625:J6640)</f>
        <v>0</v>
      </c>
      <c r="K6641" s="240">
        <f>SUM(K6625:K6640)</f>
        <v>0</v>
      </c>
      <c r="L6641" s="240">
        <f>SUM(L6626:L6640)</f>
        <v>0</v>
      </c>
      <c r="M6641" s="240">
        <f>SUM(M6625:M6640)</f>
        <v>0</v>
      </c>
      <c r="N6641" s="724"/>
    </row>
    <row r="6642" spans="5:14" hidden="1" x14ac:dyDescent="0.25">
      <c r="E6642" s="234"/>
      <c r="F6642" s="233"/>
      <c r="G6642" s="499" t="s">
        <v>4122</v>
      </c>
      <c r="H6642" s="235"/>
      <c r="I6642" s="236"/>
      <c r="J6642" s="237"/>
      <c r="K6642" s="237"/>
      <c r="L6642" s="237"/>
      <c r="M6642" s="237"/>
      <c r="N6642" s="723"/>
    </row>
    <row r="6643" spans="5:14" hidden="1" x14ac:dyDescent="0.25">
      <c r="F6643" s="238" t="s">
        <v>219</v>
      </c>
      <c r="G6643" s="497" t="s">
        <v>220</v>
      </c>
      <c r="H6643" s="220">
        <f>SUM(H6564:H6623)</f>
        <v>0</v>
      </c>
      <c r="J6643" s="221">
        <f>SUM(H6643:I6643)</f>
        <v>0</v>
      </c>
      <c r="K6643" s="221">
        <f>SUM(K6564:K6623)</f>
        <v>0</v>
      </c>
      <c r="L6643" s="221"/>
      <c r="M6643" s="221">
        <f>SUM(K6643:L6643)</f>
        <v>0</v>
      </c>
      <c r="N6643" s="722"/>
    </row>
    <row r="6644" spans="5:14" hidden="1" x14ac:dyDescent="0.25">
      <c r="F6644" s="238" t="s">
        <v>221</v>
      </c>
      <c r="G6644" s="497" t="s">
        <v>222</v>
      </c>
      <c r="J6644" s="221">
        <f t="shared" ref="J6644:J6658" si="470">SUM(H6644:I6644)</f>
        <v>0</v>
      </c>
      <c r="K6644" s="221"/>
      <c r="L6644" s="221"/>
      <c r="M6644" s="221">
        <f t="shared" ref="M6644:M6658" si="471">SUM(K6644:L6644)</f>
        <v>0</v>
      </c>
      <c r="N6644" s="722"/>
    </row>
    <row r="6645" spans="5:14" hidden="1" x14ac:dyDescent="0.25">
      <c r="F6645" s="238" t="s">
        <v>223</v>
      </c>
      <c r="G6645" s="497" t="s">
        <v>224</v>
      </c>
      <c r="J6645" s="221">
        <f t="shared" si="470"/>
        <v>0</v>
      </c>
      <c r="K6645" s="221"/>
      <c r="L6645" s="221"/>
      <c r="M6645" s="221">
        <f t="shared" si="471"/>
        <v>0</v>
      </c>
      <c r="N6645" s="722"/>
    </row>
    <row r="6646" spans="5:14" hidden="1" x14ac:dyDescent="0.25">
      <c r="F6646" s="238" t="s">
        <v>225</v>
      </c>
      <c r="G6646" s="497" t="s">
        <v>226</v>
      </c>
      <c r="J6646" s="221">
        <f t="shared" si="470"/>
        <v>0</v>
      </c>
      <c r="K6646" s="221"/>
      <c r="L6646" s="221"/>
      <c r="M6646" s="221">
        <f t="shared" si="471"/>
        <v>0</v>
      </c>
      <c r="N6646" s="722"/>
    </row>
    <row r="6647" spans="5:14" hidden="1" x14ac:dyDescent="0.25">
      <c r="F6647" s="238" t="s">
        <v>227</v>
      </c>
      <c r="G6647" s="497" t="s">
        <v>228</v>
      </c>
      <c r="J6647" s="221">
        <f t="shared" si="470"/>
        <v>0</v>
      </c>
      <c r="K6647" s="221"/>
      <c r="L6647" s="221"/>
      <c r="M6647" s="221">
        <f t="shared" si="471"/>
        <v>0</v>
      </c>
      <c r="N6647" s="722"/>
    </row>
    <row r="6648" spans="5:14" hidden="1" x14ac:dyDescent="0.25">
      <c r="F6648" s="238" t="s">
        <v>229</v>
      </c>
      <c r="G6648" s="497" t="s">
        <v>230</v>
      </c>
      <c r="J6648" s="221">
        <f t="shared" si="470"/>
        <v>0</v>
      </c>
      <c r="K6648" s="221"/>
      <c r="L6648" s="221"/>
      <c r="M6648" s="221">
        <f t="shared" si="471"/>
        <v>0</v>
      </c>
      <c r="N6648" s="722"/>
    </row>
    <row r="6649" spans="5:14" hidden="1" x14ac:dyDescent="0.25">
      <c r="F6649" s="238" t="s">
        <v>231</v>
      </c>
      <c r="G6649" s="497" t="s">
        <v>4115</v>
      </c>
      <c r="J6649" s="221">
        <f t="shared" si="470"/>
        <v>0</v>
      </c>
      <c r="K6649" s="221"/>
      <c r="L6649" s="221"/>
      <c r="M6649" s="221">
        <f t="shared" si="471"/>
        <v>0</v>
      </c>
      <c r="N6649" s="722"/>
    </row>
    <row r="6650" spans="5:14" hidden="1" x14ac:dyDescent="0.25">
      <c r="F6650" s="238" t="s">
        <v>232</v>
      </c>
      <c r="G6650" s="497" t="s">
        <v>4114</v>
      </c>
      <c r="J6650" s="221">
        <f t="shared" si="470"/>
        <v>0</v>
      </c>
      <c r="K6650" s="221"/>
      <c r="L6650" s="221"/>
      <c r="M6650" s="221">
        <f t="shared" si="471"/>
        <v>0</v>
      </c>
      <c r="N6650" s="722"/>
    </row>
    <row r="6651" spans="5:14" hidden="1" x14ac:dyDescent="0.25">
      <c r="F6651" s="238" t="s">
        <v>233</v>
      </c>
      <c r="G6651" s="497" t="s">
        <v>42</v>
      </c>
      <c r="J6651" s="221">
        <f t="shared" si="470"/>
        <v>0</v>
      </c>
      <c r="K6651" s="221"/>
      <c r="L6651" s="221"/>
      <c r="M6651" s="221">
        <f t="shared" si="471"/>
        <v>0</v>
      </c>
      <c r="N6651" s="722"/>
    </row>
    <row r="6652" spans="5:14" hidden="1" x14ac:dyDescent="0.25">
      <c r="F6652" s="238" t="s">
        <v>234</v>
      </c>
      <c r="G6652" s="497" t="s">
        <v>235</v>
      </c>
      <c r="J6652" s="221">
        <f t="shared" si="470"/>
        <v>0</v>
      </c>
      <c r="K6652" s="221"/>
      <c r="L6652" s="221"/>
      <c r="M6652" s="221">
        <f t="shared" si="471"/>
        <v>0</v>
      </c>
      <c r="N6652" s="722"/>
    </row>
    <row r="6653" spans="5:14" hidden="1" x14ac:dyDescent="0.25">
      <c r="F6653" s="238" t="s">
        <v>236</v>
      </c>
      <c r="G6653" s="497" t="s">
        <v>237</v>
      </c>
      <c r="J6653" s="221">
        <f t="shared" si="470"/>
        <v>0</v>
      </c>
      <c r="K6653" s="221"/>
      <c r="L6653" s="221"/>
      <c r="M6653" s="221">
        <f t="shared" si="471"/>
        <v>0</v>
      </c>
      <c r="N6653" s="722"/>
    </row>
    <row r="6654" spans="5:14" ht="30" hidden="1" x14ac:dyDescent="0.25">
      <c r="F6654" s="238" t="s">
        <v>238</v>
      </c>
      <c r="G6654" s="497" t="s">
        <v>239</v>
      </c>
      <c r="J6654" s="221">
        <f t="shared" si="470"/>
        <v>0</v>
      </c>
      <c r="K6654" s="221"/>
      <c r="L6654" s="221"/>
      <c r="M6654" s="221">
        <f t="shared" si="471"/>
        <v>0</v>
      </c>
      <c r="N6654" s="722"/>
    </row>
    <row r="6655" spans="5:14" hidden="1" x14ac:dyDescent="0.25">
      <c r="F6655" s="238" t="s">
        <v>240</v>
      </c>
      <c r="G6655" s="497" t="s">
        <v>241</v>
      </c>
      <c r="J6655" s="221">
        <f t="shared" si="470"/>
        <v>0</v>
      </c>
      <c r="K6655" s="221"/>
      <c r="L6655" s="221"/>
      <c r="M6655" s="221">
        <f t="shared" si="471"/>
        <v>0</v>
      </c>
      <c r="N6655" s="722"/>
    </row>
    <row r="6656" spans="5:14" ht="30" hidden="1" x14ac:dyDescent="0.25">
      <c r="F6656" s="238" t="s">
        <v>242</v>
      </c>
      <c r="G6656" s="497" t="s">
        <v>243</v>
      </c>
      <c r="J6656" s="221">
        <f t="shared" si="470"/>
        <v>0</v>
      </c>
      <c r="K6656" s="221"/>
      <c r="L6656" s="221"/>
      <c r="M6656" s="221">
        <f t="shared" si="471"/>
        <v>0</v>
      </c>
      <c r="N6656" s="722"/>
    </row>
    <row r="6657" spans="1:29" hidden="1" x14ac:dyDescent="0.25">
      <c r="F6657" s="238" t="s">
        <v>244</v>
      </c>
      <c r="G6657" s="497" t="s">
        <v>245</v>
      </c>
      <c r="J6657" s="221">
        <f t="shared" si="470"/>
        <v>0</v>
      </c>
      <c r="K6657" s="221"/>
      <c r="L6657" s="221"/>
      <c r="M6657" s="221">
        <f t="shared" si="471"/>
        <v>0</v>
      </c>
      <c r="N6657" s="722"/>
    </row>
    <row r="6658" spans="1:29" hidden="1" x14ac:dyDescent="0.25">
      <c r="F6658" s="238" t="s">
        <v>246</v>
      </c>
      <c r="G6658" s="497" t="s">
        <v>247</v>
      </c>
      <c r="J6658" s="221">
        <f t="shared" si="470"/>
        <v>0</v>
      </c>
      <c r="K6658" s="221"/>
      <c r="L6658" s="221"/>
      <c r="M6658" s="221">
        <f t="shared" si="471"/>
        <v>0</v>
      </c>
      <c r="N6658" s="722"/>
    </row>
    <row r="6659" spans="1:29" hidden="1" x14ac:dyDescent="0.25">
      <c r="G6659" s="498" t="s">
        <v>4123</v>
      </c>
      <c r="H6659" s="239">
        <f>SUM(H6643:H6658)</f>
        <v>0</v>
      </c>
      <c r="I6659" s="240">
        <f>SUM(I6644:I6658)</f>
        <v>0</v>
      </c>
      <c r="J6659" s="240">
        <f>SUM(J6643:J6658)</f>
        <v>0</v>
      </c>
      <c r="K6659" s="240">
        <f>SUM(K6643:K6658)</f>
        <v>0</v>
      </c>
      <c r="L6659" s="240">
        <f>SUM(L6644:L6658)</f>
        <v>0</v>
      </c>
      <c r="M6659" s="240">
        <f>SUM(M6643:M6658)</f>
        <v>0</v>
      </c>
      <c r="N6659" s="724"/>
    </row>
    <row r="6660" spans="1:29" hidden="1" x14ac:dyDescent="0.25">
      <c r="G6660" s="498"/>
      <c r="H6660" s="239"/>
      <c r="I6660" s="240"/>
      <c r="J6660" s="240"/>
      <c r="K6660" s="240"/>
      <c r="L6660" s="240"/>
      <c r="M6660" s="240"/>
      <c r="N6660" s="724"/>
    </row>
    <row r="6661" spans="1:29" hidden="1" x14ac:dyDescent="0.25">
      <c r="G6661" s="498"/>
      <c r="H6661" s="239"/>
      <c r="I6661" s="240"/>
      <c r="J6661" s="240"/>
      <c r="K6661" s="240"/>
      <c r="L6661" s="240"/>
      <c r="M6661" s="240"/>
      <c r="N6661" s="724"/>
    </row>
    <row r="6662" spans="1:29" hidden="1" x14ac:dyDescent="0.25">
      <c r="G6662" s="498"/>
      <c r="H6662" s="239"/>
      <c r="I6662" s="240"/>
      <c r="J6662" s="240"/>
      <c r="K6662" s="240"/>
      <c r="L6662" s="240"/>
      <c r="M6662" s="240"/>
      <c r="N6662" s="724"/>
    </row>
    <row r="6663" spans="1:29" s="80" customFormat="1" ht="6" hidden="1" customHeight="1" x14ac:dyDescent="0.25">
      <c r="A6663" s="217"/>
      <c r="B6663" s="251"/>
      <c r="C6663" s="260"/>
      <c r="D6663" s="261"/>
      <c r="E6663" s="264"/>
      <c r="F6663" s="266"/>
      <c r="G6663" s="502"/>
      <c r="H6663" s="253"/>
      <c r="I6663" s="254"/>
      <c r="J6663" s="255"/>
      <c r="K6663" s="255"/>
      <c r="L6663" s="255"/>
      <c r="M6663" s="255"/>
      <c r="N6663" s="731"/>
      <c r="O6663" s="115"/>
      <c r="P6663" s="98"/>
      <c r="Q6663" s="98"/>
      <c r="R6663" s="98"/>
      <c r="S6663" s="98"/>
      <c r="T6663" s="98"/>
      <c r="U6663" s="98"/>
      <c r="V6663" s="98"/>
      <c r="W6663" s="98"/>
      <c r="X6663" s="98"/>
      <c r="Y6663" s="98"/>
      <c r="Z6663" s="98"/>
      <c r="AA6663" s="98"/>
      <c r="AB6663" s="98"/>
      <c r="AC6663" s="98"/>
    </row>
    <row r="6664" spans="1:29" s="80" customFormat="1" x14ac:dyDescent="0.25">
      <c r="A6664" s="250"/>
      <c r="B6664" s="251"/>
      <c r="C6664" s="260"/>
      <c r="D6664" s="261"/>
      <c r="E6664" s="264"/>
      <c r="F6664" s="233"/>
      <c r="G6664" s="499" t="s">
        <v>3813</v>
      </c>
      <c r="H6664" s="235"/>
      <c r="I6664" s="236"/>
      <c r="J6664" s="237"/>
      <c r="K6664" s="237"/>
      <c r="L6664" s="237"/>
      <c r="M6664" s="237"/>
      <c r="N6664" s="723"/>
      <c r="O6664" s="115"/>
      <c r="P6664" s="98"/>
      <c r="Q6664" s="98"/>
      <c r="R6664" s="98"/>
      <c r="S6664" s="98"/>
      <c r="T6664" s="98"/>
      <c r="U6664" s="98"/>
      <c r="V6664" s="98"/>
      <c r="W6664" s="98"/>
      <c r="X6664" s="98"/>
      <c r="Y6664" s="98"/>
      <c r="Z6664" s="98"/>
      <c r="AA6664" s="98"/>
      <c r="AB6664" s="98"/>
      <c r="AC6664" s="98"/>
    </row>
    <row r="6665" spans="1:29" s="80" customFormat="1" x14ac:dyDescent="0.25">
      <c r="A6665" s="250"/>
      <c r="B6665" s="251"/>
      <c r="C6665" s="260"/>
      <c r="D6665" s="261"/>
      <c r="E6665" s="264"/>
      <c r="F6665" s="238" t="s">
        <v>219</v>
      </c>
      <c r="G6665" s="497" t="s">
        <v>220</v>
      </c>
      <c r="H6665" s="220">
        <f>SUM(H6559,H6549,H6449,H6439,H6328,H6229)</f>
        <v>15473000</v>
      </c>
      <c r="I6665" s="221"/>
      <c r="J6665" s="221">
        <f>SUM(H6665:I6665)</f>
        <v>15473000</v>
      </c>
      <c r="K6665" s="221">
        <f>SUM(K6559,K6549,K6449,K6439,K6328,K6229)</f>
        <v>7285461</v>
      </c>
      <c r="L6665" s="221"/>
      <c r="M6665" s="221">
        <f>SUM(K6665:L6665)</f>
        <v>7285461</v>
      </c>
      <c r="N6665" s="722"/>
      <c r="O6665" s="115"/>
      <c r="P6665" s="98"/>
      <c r="Q6665" s="98"/>
      <c r="R6665" s="98"/>
      <c r="S6665" s="98"/>
      <c r="T6665" s="98"/>
      <c r="U6665" s="98"/>
      <c r="V6665" s="98"/>
      <c r="W6665" s="98"/>
      <c r="X6665" s="98"/>
      <c r="Y6665" s="98"/>
      <c r="Z6665" s="98"/>
      <c r="AA6665" s="98"/>
      <c r="AB6665" s="98"/>
      <c r="AC6665" s="98"/>
    </row>
    <row r="6666" spans="1:29" s="80" customFormat="1" hidden="1" x14ac:dyDescent="0.25">
      <c r="A6666" s="250"/>
      <c r="B6666" s="251"/>
      <c r="C6666" s="260"/>
      <c r="D6666" s="261"/>
      <c r="E6666" s="264"/>
      <c r="F6666" s="238" t="s">
        <v>221</v>
      </c>
      <c r="G6666" s="497" t="s">
        <v>222</v>
      </c>
      <c r="H6666" s="220"/>
      <c r="I6666" s="221"/>
      <c r="J6666" s="221">
        <f t="shared" ref="J6666:J6680" si="472">SUM(H6666:I6666)</f>
        <v>0</v>
      </c>
      <c r="K6666" s="221"/>
      <c r="L6666" s="221"/>
      <c r="M6666" s="221">
        <f t="shared" ref="M6666:M6680" si="473">SUM(K6666:L6666)</f>
        <v>0</v>
      </c>
      <c r="N6666" s="722"/>
      <c r="O6666" s="115"/>
      <c r="P6666" s="98"/>
      <c r="Q6666" s="98"/>
      <c r="R6666" s="98"/>
      <c r="S6666" s="98"/>
      <c r="T6666" s="98"/>
      <c r="U6666" s="98"/>
      <c r="V6666" s="98"/>
      <c r="W6666" s="98"/>
      <c r="X6666" s="98"/>
      <c r="Y6666" s="98"/>
      <c r="Z6666" s="98"/>
      <c r="AA6666" s="98"/>
      <c r="AB6666" s="98"/>
      <c r="AC6666" s="98"/>
    </row>
    <row r="6667" spans="1:29" s="80" customFormat="1" hidden="1" x14ac:dyDescent="0.25">
      <c r="A6667" s="250"/>
      <c r="B6667" s="251"/>
      <c r="C6667" s="260"/>
      <c r="D6667" s="261"/>
      <c r="E6667" s="264"/>
      <c r="F6667" s="238" t="s">
        <v>223</v>
      </c>
      <c r="G6667" s="497" t="s">
        <v>224</v>
      </c>
      <c r="H6667" s="220"/>
      <c r="I6667" s="221"/>
      <c r="J6667" s="221">
        <f t="shared" si="472"/>
        <v>0</v>
      </c>
      <c r="K6667" s="221"/>
      <c r="L6667" s="221"/>
      <c r="M6667" s="221">
        <f t="shared" si="473"/>
        <v>0</v>
      </c>
      <c r="N6667" s="722"/>
      <c r="O6667" s="115"/>
      <c r="P6667" s="98"/>
      <c r="Q6667" s="98"/>
      <c r="R6667" s="98"/>
      <c r="S6667" s="98"/>
      <c r="T6667" s="98"/>
      <c r="U6667" s="98"/>
      <c r="V6667" s="98"/>
      <c r="W6667" s="98"/>
      <c r="X6667" s="98"/>
      <c r="Y6667" s="98"/>
      <c r="Z6667" s="98"/>
      <c r="AA6667" s="98"/>
      <c r="AB6667" s="98"/>
      <c r="AC6667" s="98"/>
    </row>
    <row r="6668" spans="1:29" s="80" customFormat="1" hidden="1" x14ac:dyDescent="0.25">
      <c r="A6668" s="250"/>
      <c r="B6668" s="251"/>
      <c r="C6668" s="260"/>
      <c r="D6668" s="261"/>
      <c r="E6668" s="264"/>
      <c r="F6668" s="238" t="s">
        <v>225</v>
      </c>
      <c r="G6668" s="497" t="s">
        <v>226</v>
      </c>
      <c r="H6668" s="220"/>
      <c r="I6668" s="221"/>
      <c r="J6668" s="221">
        <f t="shared" si="472"/>
        <v>0</v>
      </c>
      <c r="K6668" s="221"/>
      <c r="L6668" s="221"/>
      <c r="M6668" s="221">
        <f t="shared" si="473"/>
        <v>0</v>
      </c>
      <c r="N6668" s="722"/>
      <c r="O6668" s="115"/>
      <c r="P6668" s="98"/>
      <c r="Q6668" s="98"/>
      <c r="R6668" s="98"/>
      <c r="S6668" s="98"/>
      <c r="T6668" s="98"/>
      <c r="U6668" s="98"/>
      <c r="V6668" s="98"/>
      <c r="W6668" s="98"/>
      <c r="X6668" s="98"/>
      <c r="Y6668" s="98"/>
      <c r="Z6668" s="98"/>
      <c r="AA6668" s="98"/>
      <c r="AB6668" s="98"/>
      <c r="AC6668" s="98"/>
    </row>
    <row r="6669" spans="1:29" s="80" customFormat="1" hidden="1" x14ac:dyDescent="0.25">
      <c r="A6669" s="250"/>
      <c r="B6669" s="251"/>
      <c r="C6669" s="260"/>
      <c r="D6669" s="261"/>
      <c r="E6669" s="264"/>
      <c r="F6669" s="238" t="s">
        <v>227</v>
      </c>
      <c r="G6669" s="497" t="s">
        <v>228</v>
      </c>
      <c r="H6669" s="220"/>
      <c r="I6669" s="221"/>
      <c r="J6669" s="221">
        <f t="shared" si="472"/>
        <v>0</v>
      </c>
      <c r="K6669" s="221"/>
      <c r="L6669" s="221"/>
      <c r="M6669" s="221">
        <f t="shared" si="473"/>
        <v>0</v>
      </c>
      <c r="N6669" s="722"/>
      <c r="O6669" s="115"/>
      <c r="P6669" s="98"/>
      <c r="Q6669" s="98"/>
      <c r="R6669" s="98"/>
      <c r="S6669" s="98"/>
      <c r="T6669" s="98"/>
      <c r="U6669" s="98"/>
      <c r="V6669" s="98"/>
      <c r="W6669" s="98"/>
      <c r="X6669" s="98"/>
      <c r="Y6669" s="98"/>
      <c r="Z6669" s="98"/>
      <c r="AA6669" s="98"/>
      <c r="AB6669" s="98"/>
      <c r="AC6669" s="98"/>
    </row>
    <row r="6670" spans="1:29" s="80" customFormat="1" hidden="1" x14ac:dyDescent="0.25">
      <c r="A6670" s="250"/>
      <c r="B6670" s="251"/>
      <c r="C6670" s="260"/>
      <c r="D6670" s="261"/>
      <c r="E6670" s="264"/>
      <c r="F6670" s="238" t="s">
        <v>229</v>
      </c>
      <c r="G6670" s="497" t="s">
        <v>230</v>
      </c>
      <c r="H6670" s="220"/>
      <c r="I6670" s="221"/>
      <c r="J6670" s="221">
        <f t="shared" si="472"/>
        <v>0</v>
      </c>
      <c r="K6670" s="221"/>
      <c r="L6670" s="221"/>
      <c r="M6670" s="221">
        <f t="shared" si="473"/>
        <v>0</v>
      </c>
      <c r="N6670" s="722"/>
      <c r="O6670" s="115"/>
      <c r="P6670" s="98"/>
      <c r="Q6670" s="98"/>
      <c r="R6670" s="98"/>
      <c r="S6670" s="98"/>
      <c r="T6670" s="98"/>
      <c r="U6670" s="98"/>
      <c r="V6670" s="98"/>
      <c r="W6670" s="98"/>
      <c r="X6670" s="98"/>
      <c r="Y6670" s="98"/>
      <c r="Z6670" s="98"/>
      <c r="AA6670" s="98"/>
      <c r="AB6670" s="98"/>
      <c r="AC6670" s="98"/>
    </row>
    <row r="6671" spans="1:29" s="80" customFormat="1" x14ac:dyDescent="0.25">
      <c r="A6671" s="250"/>
      <c r="B6671" s="251"/>
      <c r="C6671" s="260"/>
      <c r="D6671" s="261"/>
      <c r="E6671" s="264"/>
      <c r="F6671" s="238" t="s">
        <v>231</v>
      </c>
      <c r="G6671" s="497" t="s">
        <v>4115</v>
      </c>
      <c r="H6671" s="220"/>
      <c r="I6671" s="221">
        <f>SUM(I6439)</f>
        <v>0</v>
      </c>
      <c r="J6671" s="221">
        <f t="shared" si="472"/>
        <v>0</v>
      </c>
      <c r="K6671" s="221"/>
      <c r="L6671" s="221">
        <f>SUM(L6439)</f>
        <v>0</v>
      </c>
      <c r="M6671" s="221">
        <f t="shared" si="473"/>
        <v>0</v>
      </c>
      <c r="N6671" s="722"/>
      <c r="O6671" s="115"/>
      <c r="P6671" s="98"/>
      <c r="Q6671" s="98"/>
      <c r="R6671" s="98"/>
      <c r="S6671" s="98"/>
      <c r="T6671" s="98"/>
      <c r="U6671" s="98"/>
      <c r="V6671" s="98"/>
      <c r="W6671" s="98"/>
      <c r="X6671" s="98"/>
      <c r="Y6671" s="98"/>
      <c r="Z6671" s="98"/>
      <c r="AA6671" s="98"/>
      <c r="AB6671" s="98"/>
      <c r="AC6671" s="98"/>
    </row>
    <row r="6672" spans="1:29" s="80" customFormat="1" hidden="1" x14ac:dyDescent="0.25">
      <c r="A6672" s="250"/>
      <c r="B6672" s="251"/>
      <c r="C6672" s="260"/>
      <c r="D6672" s="261"/>
      <c r="E6672" s="264"/>
      <c r="F6672" s="238" t="s">
        <v>232</v>
      </c>
      <c r="G6672" s="497" t="s">
        <v>4114</v>
      </c>
      <c r="H6672" s="220"/>
      <c r="I6672" s="221"/>
      <c r="J6672" s="221">
        <f t="shared" si="472"/>
        <v>0</v>
      </c>
      <c r="K6672" s="221"/>
      <c r="L6672" s="221"/>
      <c r="M6672" s="221">
        <f t="shared" si="473"/>
        <v>0</v>
      </c>
      <c r="N6672" s="722"/>
      <c r="O6672" s="115"/>
      <c r="P6672" s="98"/>
      <c r="Q6672" s="98"/>
      <c r="R6672" s="98"/>
      <c r="S6672" s="98"/>
      <c r="T6672" s="98"/>
      <c r="U6672" s="98"/>
      <c r="V6672" s="98"/>
      <c r="W6672" s="98"/>
      <c r="X6672" s="98"/>
      <c r="Y6672" s="98"/>
      <c r="Z6672" s="98"/>
      <c r="AA6672" s="98"/>
      <c r="AB6672" s="98"/>
      <c r="AC6672" s="98"/>
    </row>
    <row r="6673" spans="1:29" s="80" customFormat="1" hidden="1" x14ac:dyDescent="0.25">
      <c r="A6673" s="250"/>
      <c r="B6673" s="251"/>
      <c r="C6673" s="260"/>
      <c r="D6673" s="261"/>
      <c r="E6673" s="264"/>
      <c r="F6673" s="238" t="s">
        <v>233</v>
      </c>
      <c r="G6673" s="497" t="s">
        <v>42</v>
      </c>
      <c r="H6673" s="220"/>
      <c r="I6673" s="221"/>
      <c r="J6673" s="221">
        <f t="shared" si="472"/>
        <v>0</v>
      </c>
      <c r="K6673" s="221"/>
      <c r="L6673" s="221"/>
      <c r="M6673" s="221">
        <f t="shared" si="473"/>
        <v>0</v>
      </c>
      <c r="N6673" s="722"/>
      <c r="O6673" s="115"/>
      <c r="P6673" s="98"/>
      <c r="Q6673" s="98"/>
      <c r="R6673" s="98"/>
      <c r="S6673" s="98"/>
      <c r="T6673" s="98"/>
      <c r="U6673" s="98"/>
      <c r="V6673" s="98"/>
      <c r="W6673" s="98"/>
      <c r="X6673" s="98"/>
      <c r="Y6673" s="98"/>
      <c r="Z6673" s="98"/>
      <c r="AA6673" s="98"/>
      <c r="AB6673" s="98"/>
      <c r="AC6673" s="98"/>
    </row>
    <row r="6674" spans="1:29" s="80" customFormat="1" hidden="1" x14ac:dyDescent="0.25">
      <c r="A6674" s="250"/>
      <c r="B6674" s="251"/>
      <c r="C6674" s="260"/>
      <c r="D6674" s="261"/>
      <c r="E6674" s="264"/>
      <c r="F6674" s="238" t="s">
        <v>234</v>
      </c>
      <c r="G6674" s="497" t="s">
        <v>235</v>
      </c>
      <c r="H6674" s="220"/>
      <c r="I6674" s="221"/>
      <c r="J6674" s="221">
        <f t="shared" si="472"/>
        <v>0</v>
      </c>
      <c r="K6674" s="221"/>
      <c r="L6674" s="221"/>
      <c r="M6674" s="221">
        <f t="shared" si="473"/>
        <v>0</v>
      </c>
      <c r="N6674" s="722"/>
      <c r="O6674" s="115"/>
      <c r="P6674" s="98"/>
      <c r="Q6674" s="98"/>
      <c r="R6674" s="98"/>
      <c r="S6674" s="98"/>
      <c r="T6674" s="98"/>
      <c r="U6674" s="98"/>
      <c r="V6674" s="98"/>
      <c r="W6674" s="98"/>
      <c r="X6674" s="98"/>
      <c r="Y6674" s="98"/>
      <c r="Z6674" s="98"/>
      <c r="AA6674" s="98"/>
      <c r="AB6674" s="98"/>
      <c r="AC6674" s="98"/>
    </row>
    <row r="6675" spans="1:29" s="80" customFormat="1" hidden="1" x14ac:dyDescent="0.25">
      <c r="A6675" s="250"/>
      <c r="B6675" s="251"/>
      <c r="C6675" s="260"/>
      <c r="D6675" s="261"/>
      <c r="E6675" s="264"/>
      <c r="F6675" s="238" t="s">
        <v>236</v>
      </c>
      <c r="G6675" s="497" t="s">
        <v>237</v>
      </c>
      <c r="H6675" s="220"/>
      <c r="I6675" s="221"/>
      <c r="J6675" s="221">
        <f t="shared" si="472"/>
        <v>0</v>
      </c>
      <c r="K6675" s="221"/>
      <c r="L6675" s="221"/>
      <c r="M6675" s="221">
        <f t="shared" si="473"/>
        <v>0</v>
      </c>
      <c r="N6675" s="722"/>
      <c r="O6675" s="115"/>
      <c r="P6675" s="98"/>
      <c r="Q6675" s="98"/>
      <c r="R6675" s="98"/>
      <c r="S6675" s="98"/>
      <c r="T6675" s="98"/>
      <c r="U6675" s="98"/>
      <c r="V6675" s="98"/>
      <c r="W6675" s="98"/>
      <c r="X6675" s="98"/>
      <c r="Y6675" s="98"/>
      <c r="Z6675" s="98"/>
      <c r="AA6675" s="98"/>
      <c r="AB6675" s="98"/>
      <c r="AC6675" s="98"/>
    </row>
    <row r="6676" spans="1:29" s="80" customFormat="1" ht="30" hidden="1" x14ac:dyDescent="0.25">
      <c r="A6676" s="250"/>
      <c r="B6676" s="251"/>
      <c r="C6676" s="260"/>
      <c r="D6676" s="261"/>
      <c r="E6676" s="264"/>
      <c r="F6676" s="238" t="s">
        <v>238</v>
      </c>
      <c r="G6676" s="497" t="s">
        <v>239</v>
      </c>
      <c r="H6676" s="220"/>
      <c r="I6676" s="221"/>
      <c r="J6676" s="221">
        <f t="shared" si="472"/>
        <v>0</v>
      </c>
      <c r="K6676" s="221"/>
      <c r="L6676" s="221"/>
      <c r="M6676" s="221">
        <f t="shared" si="473"/>
        <v>0</v>
      </c>
      <c r="N6676" s="722"/>
      <c r="O6676" s="115"/>
      <c r="P6676" s="98"/>
      <c r="Q6676" s="98"/>
      <c r="R6676" s="98"/>
      <c r="S6676" s="98"/>
      <c r="T6676" s="98"/>
      <c r="U6676" s="98"/>
      <c r="V6676" s="98"/>
      <c r="W6676" s="98"/>
      <c r="X6676" s="98"/>
      <c r="Y6676" s="98"/>
      <c r="Z6676" s="98"/>
      <c r="AA6676" s="98"/>
      <c r="AB6676" s="98"/>
      <c r="AC6676" s="98"/>
    </row>
    <row r="6677" spans="1:29" s="80" customFormat="1" hidden="1" x14ac:dyDescent="0.25">
      <c r="A6677" s="250"/>
      <c r="B6677" s="251"/>
      <c r="C6677" s="260"/>
      <c r="D6677" s="261"/>
      <c r="E6677" s="264"/>
      <c r="F6677" s="238" t="s">
        <v>240</v>
      </c>
      <c r="G6677" s="497" t="s">
        <v>241</v>
      </c>
      <c r="H6677" s="220"/>
      <c r="I6677" s="221"/>
      <c r="J6677" s="221">
        <f t="shared" si="472"/>
        <v>0</v>
      </c>
      <c r="K6677" s="221"/>
      <c r="L6677" s="221"/>
      <c r="M6677" s="221">
        <f t="shared" si="473"/>
        <v>0</v>
      </c>
      <c r="N6677" s="722"/>
      <c r="O6677" s="115"/>
      <c r="P6677" s="98"/>
      <c r="Q6677" s="98"/>
      <c r="R6677" s="98"/>
      <c r="S6677" s="98"/>
      <c r="T6677" s="98"/>
      <c r="U6677" s="98"/>
      <c r="V6677" s="98"/>
      <c r="W6677" s="98"/>
      <c r="X6677" s="98"/>
      <c r="Y6677" s="98"/>
      <c r="Z6677" s="98"/>
      <c r="AA6677" s="98"/>
      <c r="AB6677" s="98"/>
      <c r="AC6677" s="98"/>
    </row>
    <row r="6678" spans="1:29" s="80" customFormat="1" ht="30" hidden="1" x14ac:dyDescent="0.25">
      <c r="A6678" s="250"/>
      <c r="B6678" s="251"/>
      <c r="C6678" s="260"/>
      <c r="D6678" s="261"/>
      <c r="E6678" s="264"/>
      <c r="F6678" s="238" t="s">
        <v>242</v>
      </c>
      <c r="G6678" s="497" t="s">
        <v>243</v>
      </c>
      <c r="H6678" s="220"/>
      <c r="I6678" s="221"/>
      <c r="J6678" s="221">
        <f t="shared" si="472"/>
        <v>0</v>
      </c>
      <c r="K6678" s="221"/>
      <c r="L6678" s="221"/>
      <c r="M6678" s="221">
        <f t="shared" si="473"/>
        <v>0</v>
      </c>
      <c r="N6678" s="722"/>
      <c r="O6678" s="115"/>
      <c r="P6678" s="98"/>
      <c r="Q6678" s="98"/>
      <c r="R6678" s="98"/>
      <c r="S6678" s="98"/>
      <c r="T6678" s="98"/>
      <c r="U6678" s="98"/>
      <c r="V6678" s="98"/>
      <c r="W6678" s="98"/>
      <c r="X6678" s="98"/>
      <c r="Y6678" s="98"/>
      <c r="Z6678" s="98"/>
      <c r="AA6678" s="98"/>
      <c r="AB6678" s="98"/>
      <c r="AC6678" s="98"/>
    </row>
    <row r="6679" spans="1:29" s="80" customFormat="1" hidden="1" x14ac:dyDescent="0.25">
      <c r="A6679" s="250"/>
      <c r="B6679" s="251"/>
      <c r="C6679" s="260"/>
      <c r="D6679" s="261"/>
      <c r="E6679" s="264"/>
      <c r="F6679" s="238" t="s">
        <v>244</v>
      </c>
      <c r="G6679" s="497" t="s">
        <v>245</v>
      </c>
      <c r="H6679" s="220"/>
      <c r="I6679" s="221"/>
      <c r="J6679" s="221">
        <f t="shared" si="472"/>
        <v>0</v>
      </c>
      <c r="K6679" s="221"/>
      <c r="L6679" s="221"/>
      <c r="M6679" s="221">
        <f t="shared" si="473"/>
        <v>0</v>
      </c>
      <c r="N6679" s="722"/>
      <c r="O6679" s="115"/>
      <c r="P6679" s="98"/>
      <c r="Q6679" s="98"/>
      <c r="R6679" s="98"/>
      <c r="S6679" s="98"/>
      <c r="T6679" s="98"/>
      <c r="U6679" s="98"/>
      <c r="V6679" s="98"/>
      <c r="W6679" s="98"/>
      <c r="X6679" s="98"/>
      <c r="Y6679" s="98"/>
      <c r="Z6679" s="98"/>
      <c r="AA6679" s="98"/>
      <c r="AB6679" s="98"/>
      <c r="AC6679" s="98"/>
    </row>
    <row r="6680" spans="1:29" s="80" customFormat="1" hidden="1" x14ac:dyDescent="0.25">
      <c r="A6680" s="250"/>
      <c r="B6680" s="251"/>
      <c r="C6680" s="260"/>
      <c r="D6680" s="261"/>
      <c r="E6680" s="264"/>
      <c r="F6680" s="238" t="s">
        <v>246</v>
      </c>
      <c r="G6680" s="497" t="s">
        <v>247</v>
      </c>
      <c r="H6680" s="220"/>
      <c r="I6680" s="221"/>
      <c r="J6680" s="221">
        <f t="shared" si="472"/>
        <v>0</v>
      </c>
      <c r="K6680" s="221"/>
      <c r="L6680" s="221"/>
      <c r="M6680" s="221">
        <f t="shared" si="473"/>
        <v>0</v>
      </c>
      <c r="N6680" s="722"/>
      <c r="O6680" s="115"/>
      <c r="P6680" s="98"/>
      <c r="Q6680" s="98"/>
      <c r="R6680" s="98"/>
      <c r="S6680" s="98"/>
      <c r="T6680" s="98"/>
      <c r="U6680" s="98"/>
      <c r="V6680" s="98"/>
      <c r="W6680" s="98"/>
      <c r="X6680" s="98"/>
      <c r="Y6680" s="98"/>
      <c r="Z6680" s="98"/>
      <c r="AA6680" s="98"/>
      <c r="AB6680" s="98"/>
      <c r="AC6680" s="98"/>
    </row>
    <row r="6681" spans="1:29" s="80" customFormat="1" ht="15" customHeight="1" x14ac:dyDescent="0.25">
      <c r="A6681" s="250"/>
      <c r="B6681" s="251"/>
      <c r="C6681" s="260"/>
      <c r="D6681" s="261"/>
      <c r="E6681" s="264"/>
      <c r="F6681" s="217"/>
      <c r="G6681" s="498" t="s">
        <v>3814</v>
      </c>
      <c r="H6681" s="239">
        <f>SUM(H6559,H6549,H6449,H6439,H6328,H6229)</f>
        <v>15473000</v>
      </c>
      <c r="I6681" s="240">
        <f>SUM(I6666:I6680)</f>
        <v>0</v>
      </c>
      <c r="J6681" s="240">
        <f>SUM(J6665:J6680)</f>
        <v>15473000</v>
      </c>
      <c r="K6681" s="240">
        <f>SUM(K6559,K6549,K6449,K6439,K6328,K6229)</f>
        <v>7285461</v>
      </c>
      <c r="L6681" s="240">
        <f>SUM(L6666:L6680)</f>
        <v>0</v>
      </c>
      <c r="M6681" s="240">
        <f>SUM(M6665:M6680)</f>
        <v>7285461</v>
      </c>
      <c r="N6681" s="724">
        <v>47.08</v>
      </c>
      <c r="O6681" s="115"/>
      <c r="P6681" s="98"/>
      <c r="Q6681" s="98"/>
      <c r="R6681" s="98"/>
      <c r="S6681" s="98"/>
      <c r="T6681" s="98"/>
      <c r="U6681" s="98"/>
      <c r="V6681" s="98"/>
      <c r="W6681" s="98"/>
      <c r="X6681" s="98"/>
      <c r="Y6681" s="98"/>
      <c r="Z6681" s="98"/>
      <c r="AA6681" s="98"/>
      <c r="AB6681" s="98"/>
      <c r="AC6681" s="98"/>
    </row>
    <row r="6682" spans="1:29" s="80" customFormat="1" ht="15" customHeight="1" x14ac:dyDescent="0.25">
      <c r="A6682" s="250"/>
      <c r="B6682" s="251"/>
      <c r="C6682" s="260"/>
      <c r="D6682" s="261"/>
      <c r="E6682" s="264"/>
      <c r="F6682" s="217"/>
      <c r="G6682" s="498"/>
      <c r="H6682" s="239"/>
      <c r="I6682" s="240"/>
      <c r="J6682" s="240"/>
      <c r="K6682" s="240"/>
      <c r="L6682" s="240"/>
      <c r="M6682" s="240"/>
      <c r="N6682" s="724"/>
      <c r="O6682" s="115"/>
      <c r="P6682" s="98"/>
      <c r="Q6682" s="98"/>
      <c r="R6682" s="98"/>
      <c r="S6682" s="98"/>
      <c r="T6682" s="98"/>
      <c r="U6682" s="98"/>
      <c r="V6682" s="98"/>
      <c r="W6682" s="98"/>
      <c r="X6682" s="98"/>
      <c r="Y6682" s="98"/>
      <c r="Z6682" s="98"/>
      <c r="AA6682" s="98"/>
      <c r="AB6682" s="98"/>
      <c r="AC6682" s="98"/>
    </row>
    <row r="6683" spans="1:29" s="80" customFormat="1" ht="28.5" x14ac:dyDescent="0.25">
      <c r="A6683" s="250"/>
      <c r="B6683" s="251"/>
      <c r="C6683" s="252" t="s">
        <v>3539</v>
      </c>
      <c r="D6683" s="252"/>
      <c r="E6683" s="271"/>
      <c r="F6683" s="272"/>
      <c r="G6683" s="696" t="s">
        <v>3820</v>
      </c>
      <c r="H6683" s="273"/>
      <c r="I6683" s="274"/>
      <c r="J6683" s="282"/>
      <c r="K6683" s="282"/>
      <c r="L6683" s="282"/>
      <c r="M6683" s="282"/>
      <c r="N6683" s="737"/>
      <c r="O6683" s="115"/>
      <c r="P6683" s="98"/>
      <c r="Q6683" s="98"/>
      <c r="R6683" s="98"/>
      <c r="S6683" s="98"/>
      <c r="T6683" s="98"/>
      <c r="U6683" s="98"/>
      <c r="V6683" s="98"/>
      <c r="W6683" s="98"/>
      <c r="X6683" s="98"/>
      <c r="Y6683" s="98"/>
      <c r="Z6683" s="98"/>
      <c r="AA6683" s="98"/>
      <c r="AB6683" s="98"/>
      <c r="AC6683" s="98"/>
    </row>
    <row r="6684" spans="1:29" ht="28.5" x14ac:dyDescent="0.25">
      <c r="A6684" s="250"/>
      <c r="C6684" s="228" t="s">
        <v>3708</v>
      </c>
      <c r="D6684" s="229"/>
      <c r="G6684" s="491" t="s">
        <v>3704</v>
      </c>
      <c r="K6684" s="221"/>
      <c r="L6684" s="221"/>
      <c r="M6684" s="221"/>
      <c r="N6684" s="722"/>
    </row>
    <row r="6685" spans="1:29" s="80" customFormat="1" x14ac:dyDescent="0.25">
      <c r="A6685" s="217"/>
      <c r="B6685" s="251"/>
      <c r="C6685" s="252"/>
      <c r="D6685" s="276" t="s">
        <v>3667</v>
      </c>
      <c r="E6685" s="242"/>
      <c r="F6685" s="243"/>
      <c r="G6685" s="514" t="s">
        <v>187</v>
      </c>
      <c r="H6685" s="273"/>
      <c r="I6685" s="274"/>
      <c r="J6685" s="274"/>
      <c r="K6685" s="274"/>
      <c r="L6685" s="274"/>
      <c r="M6685" s="274"/>
      <c r="N6685" s="734"/>
      <c r="O6685" s="115"/>
      <c r="P6685" s="98"/>
      <c r="Q6685" s="98"/>
      <c r="R6685" s="98"/>
      <c r="S6685" s="98"/>
      <c r="T6685" s="98"/>
      <c r="U6685" s="98"/>
      <c r="V6685" s="98"/>
      <c r="W6685" s="98"/>
      <c r="X6685" s="98"/>
      <c r="Y6685" s="98"/>
      <c r="Z6685" s="98"/>
      <c r="AA6685" s="98"/>
      <c r="AB6685" s="98"/>
      <c r="AC6685" s="98"/>
    </row>
    <row r="6686" spans="1:29" hidden="1" x14ac:dyDescent="0.25">
      <c r="A6686" s="250"/>
      <c r="F6686" s="233">
        <v>411</v>
      </c>
      <c r="G6686" s="493" t="s">
        <v>3738</v>
      </c>
      <c r="J6686" s="221">
        <f>SUM(H6686:I6686)</f>
        <v>0</v>
      </c>
      <c r="K6686" s="221"/>
      <c r="L6686" s="221"/>
      <c r="M6686" s="221"/>
      <c r="N6686" s="722"/>
    </row>
    <row r="6687" spans="1:29" hidden="1" x14ac:dyDescent="0.25">
      <c r="F6687" s="233">
        <v>412</v>
      </c>
      <c r="G6687" s="494" t="s">
        <v>3630</v>
      </c>
      <c r="J6687" s="221">
        <f t="shared" ref="J6687:J6745" si="474">SUM(H6687:I6687)</f>
        <v>0</v>
      </c>
      <c r="K6687" s="221"/>
      <c r="L6687" s="221"/>
      <c r="M6687" s="221"/>
      <c r="N6687" s="722"/>
    </row>
    <row r="6688" spans="1:29" hidden="1" x14ac:dyDescent="0.25">
      <c r="F6688" s="233">
        <v>413</v>
      </c>
      <c r="G6688" s="493" t="s">
        <v>3739</v>
      </c>
      <c r="J6688" s="221">
        <f t="shared" si="474"/>
        <v>0</v>
      </c>
      <c r="K6688" s="221"/>
      <c r="L6688" s="221"/>
      <c r="M6688" s="221"/>
      <c r="N6688" s="722"/>
    </row>
    <row r="6689" spans="6:14" hidden="1" x14ac:dyDescent="0.25">
      <c r="F6689" s="233">
        <v>414</v>
      </c>
      <c r="G6689" s="493" t="s">
        <v>3631</v>
      </c>
      <c r="J6689" s="221">
        <f t="shared" si="474"/>
        <v>0</v>
      </c>
      <c r="K6689" s="221"/>
      <c r="L6689" s="221"/>
      <c r="M6689" s="221"/>
      <c r="N6689" s="722"/>
    </row>
    <row r="6690" spans="6:14" hidden="1" x14ac:dyDescent="0.25">
      <c r="F6690" s="233">
        <v>415</v>
      </c>
      <c r="G6690" s="493" t="s">
        <v>3748</v>
      </c>
      <c r="J6690" s="221">
        <f t="shared" si="474"/>
        <v>0</v>
      </c>
      <c r="K6690" s="221"/>
      <c r="L6690" s="221"/>
      <c r="M6690" s="221"/>
      <c r="N6690" s="722"/>
    </row>
    <row r="6691" spans="6:14" hidden="1" x14ac:dyDescent="0.25">
      <c r="F6691" s="233">
        <v>416</v>
      </c>
      <c r="G6691" s="493" t="s">
        <v>3749</v>
      </c>
      <c r="J6691" s="221">
        <f t="shared" si="474"/>
        <v>0</v>
      </c>
      <c r="K6691" s="221"/>
      <c r="L6691" s="221"/>
      <c r="M6691" s="221"/>
      <c r="N6691" s="722"/>
    </row>
    <row r="6692" spans="6:14" hidden="1" x14ac:dyDescent="0.25">
      <c r="F6692" s="233">
        <v>417</v>
      </c>
      <c r="G6692" s="493" t="s">
        <v>3750</v>
      </c>
      <c r="J6692" s="221">
        <f t="shared" si="474"/>
        <v>0</v>
      </c>
      <c r="K6692" s="221"/>
      <c r="L6692" s="221"/>
      <c r="M6692" s="221"/>
      <c r="N6692" s="722"/>
    </row>
    <row r="6693" spans="6:14" hidden="1" x14ac:dyDescent="0.25">
      <c r="F6693" s="233">
        <v>418</v>
      </c>
      <c r="G6693" s="493" t="s">
        <v>3632</v>
      </c>
      <c r="J6693" s="221">
        <f t="shared" si="474"/>
        <v>0</v>
      </c>
      <c r="K6693" s="221"/>
      <c r="L6693" s="221"/>
      <c r="M6693" s="221"/>
      <c r="N6693" s="722"/>
    </row>
    <row r="6694" spans="6:14" hidden="1" x14ac:dyDescent="0.25">
      <c r="F6694" s="233">
        <v>421</v>
      </c>
      <c r="G6694" s="493" t="s">
        <v>3634</v>
      </c>
      <c r="J6694" s="221">
        <f t="shared" si="474"/>
        <v>0</v>
      </c>
      <c r="K6694" s="221"/>
      <c r="L6694" s="221"/>
      <c r="M6694" s="221"/>
      <c r="N6694" s="722"/>
    </row>
    <row r="6695" spans="6:14" hidden="1" x14ac:dyDescent="0.25">
      <c r="F6695" s="233">
        <v>422</v>
      </c>
      <c r="G6695" s="493" t="s">
        <v>3635</v>
      </c>
      <c r="J6695" s="221">
        <f t="shared" si="474"/>
        <v>0</v>
      </c>
      <c r="K6695" s="221"/>
      <c r="L6695" s="221"/>
      <c r="M6695" s="221"/>
      <c r="N6695" s="722"/>
    </row>
    <row r="6696" spans="6:14" hidden="1" x14ac:dyDescent="0.25">
      <c r="F6696" s="233">
        <v>423</v>
      </c>
      <c r="G6696" s="493" t="s">
        <v>3636</v>
      </c>
      <c r="J6696" s="221">
        <f t="shared" si="474"/>
        <v>0</v>
      </c>
      <c r="K6696" s="221"/>
      <c r="L6696" s="221"/>
      <c r="M6696" s="221"/>
      <c r="N6696" s="722"/>
    </row>
    <row r="6697" spans="6:14" hidden="1" x14ac:dyDescent="0.25">
      <c r="F6697" s="233">
        <v>424</v>
      </c>
      <c r="G6697" s="493" t="s">
        <v>3637</v>
      </c>
      <c r="J6697" s="221">
        <f t="shared" si="474"/>
        <v>0</v>
      </c>
      <c r="K6697" s="221"/>
      <c r="L6697" s="221"/>
      <c r="M6697" s="221"/>
      <c r="N6697" s="722"/>
    </row>
    <row r="6698" spans="6:14" hidden="1" x14ac:dyDescent="0.25">
      <c r="F6698" s="233">
        <v>425</v>
      </c>
      <c r="G6698" s="493" t="s">
        <v>3751</v>
      </c>
      <c r="J6698" s="221">
        <f t="shared" si="474"/>
        <v>0</v>
      </c>
      <c r="K6698" s="221"/>
      <c r="L6698" s="221"/>
      <c r="M6698" s="221"/>
      <c r="N6698" s="722"/>
    </row>
    <row r="6699" spans="6:14" hidden="1" x14ac:dyDescent="0.25">
      <c r="F6699" s="233">
        <v>426</v>
      </c>
      <c r="G6699" s="493" t="s">
        <v>3638</v>
      </c>
      <c r="J6699" s="221">
        <f t="shared" si="474"/>
        <v>0</v>
      </c>
      <c r="K6699" s="221"/>
      <c r="L6699" s="221"/>
      <c r="M6699" s="221"/>
      <c r="N6699" s="722"/>
    </row>
    <row r="6700" spans="6:14" hidden="1" x14ac:dyDescent="0.25">
      <c r="F6700" s="233">
        <v>431</v>
      </c>
      <c r="G6700" s="493" t="s">
        <v>3752</v>
      </c>
      <c r="J6700" s="221">
        <f t="shared" si="474"/>
        <v>0</v>
      </c>
      <c r="K6700" s="221"/>
      <c r="L6700" s="221"/>
      <c r="M6700" s="221"/>
      <c r="N6700" s="722"/>
    </row>
    <row r="6701" spans="6:14" hidden="1" x14ac:dyDescent="0.25">
      <c r="F6701" s="233">
        <v>432</v>
      </c>
      <c r="G6701" s="493" t="s">
        <v>3753</v>
      </c>
      <c r="J6701" s="221">
        <f t="shared" si="474"/>
        <v>0</v>
      </c>
      <c r="K6701" s="221"/>
      <c r="L6701" s="221"/>
      <c r="M6701" s="221"/>
      <c r="N6701" s="722"/>
    </row>
    <row r="6702" spans="6:14" hidden="1" x14ac:dyDescent="0.25">
      <c r="F6702" s="233">
        <v>433</v>
      </c>
      <c r="G6702" s="493" t="s">
        <v>3754</v>
      </c>
      <c r="J6702" s="221">
        <f t="shared" si="474"/>
        <v>0</v>
      </c>
      <c r="K6702" s="221"/>
      <c r="L6702" s="221"/>
      <c r="M6702" s="221"/>
      <c r="N6702" s="722"/>
    </row>
    <row r="6703" spans="6:14" hidden="1" x14ac:dyDescent="0.25">
      <c r="F6703" s="233">
        <v>434</v>
      </c>
      <c r="G6703" s="493" t="s">
        <v>3755</v>
      </c>
      <c r="J6703" s="221">
        <f t="shared" si="474"/>
        <v>0</v>
      </c>
      <c r="K6703" s="221"/>
      <c r="L6703" s="221"/>
      <c r="M6703" s="221"/>
      <c r="N6703" s="722"/>
    </row>
    <row r="6704" spans="6:14" hidden="1" x14ac:dyDescent="0.25">
      <c r="F6704" s="233">
        <v>435</v>
      </c>
      <c r="G6704" s="493" t="s">
        <v>3639</v>
      </c>
      <c r="J6704" s="221">
        <f t="shared" si="474"/>
        <v>0</v>
      </c>
      <c r="K6704" s="221"/>
      <c r="L6704" s="221"/>
      <c r="M6704" s="221"/>
      <c r="N6704" s="722"/>
    </row>
    <row r="6705" spans="5:14" hidden="1" x14ac:dyDescent="0.25">
      <c r="F6705" s="233">
        <v>441</v>
      </c>
      <c r="G6705" s="493" t="s">
        <v>3756</v>
      </c>
      <c r="J6705" s="221">
        <f t="shared" si="474"/>
        <v>0</v>
      </c>
      <c r="K6705" s="221"/>
      <c r="L6705" s="221"/>
      <c r="M6705" s="221"/>
      <c r="N6705" s="722"/>
    </row>
    <row r="6706" spans="5:14" hidden="1" x14ac:dyDescent="0.25">
      <c r="F6706" s="233">
        <v>442</v>
      </c>
      <c r="G6706" s="493" t="s">
        <v>3757</v>
      </c>
      <c r="J6706" s="221">
        <f t="shared" si="474"/>
        <v>0</v>
      </c>
      <c r="K6706" s="221"/>
      <c r="L6706" s="221"/>
      <c r="M6706" s="221"/>
      <c r="N6706" s="722"/>
    </row>
    <row r="6707" spans="5:14" hidden="1" x14ac:dyDescent="0.25">
      <c r="F6707" s="233">
        <v>443</v>
      </c>
      <c r="G6707" s="493" t="s">
        <v>3640</v>
      </c>
      <c r="J6707" s="221">
        <f t="shared" si="474"/>
        <v>0</v>
      </c>
      <c r="K6707" s="221"/>
      <c r="L6707" s="221"/>
      <c r="M6707" s="221"/>
      <c r="N6707" s="722"/>
    </row>
    <row r="6708" spans="5:14" hidden="1" x14ac:dyDescent="0.25">
      <c r="F6708" s="233">
        <v>444</v>
      </c>
      <c r="G6708" s="493" t="s">
        <v>3641</v>
      </c>
      <c r="J6708" s="221">
        <f t="shared" si="474"/>
        <v>0</v>
      </c>
      <c r="K6708" s="221"/>
      <c r="L6708" s="221"/>
      <c r="M6708" s="221"/>
      <c r="N6708" s="722"/>
    </row>
    <row r="6709" spans="5:14" ht="30" hidden="1" x14ac:dyDescent="0.25">
      <c r="F6709" s="233">
        <v>4511</v>
      </c>
      <c r="G6709" s="495" t="s">
        <v>1675</v>
      </c>
      <c r="J6709" s="221">
        <f t="shared" si="474"/>
        <v>0</v>
      </c>
      <c r="K6709" s="221"/>
      <c r="L6709" s="221"/>
      <c r="M6709" s="221"/>
      <c r="N6709" s="722"/>
    </row>
    <row r="6710" spans="5:14" ht="30" hidden="1" x14ac:dyDescent="0.25">
      <c r="F6710" s="233">
        <v>4512</v>
      </c>
      <c r="G6710" s="495" t="s">
        <v>1684</v>
      </c>
      <c r="J6710" s="221">
        <f t="shared" si="474"/>
        <v>0</v>
      </c>
      <c r="K6710" s="221"/>
      <c r="L6710" s="221"/>
      <c r="M6710" s="221"/>
      <c r="N6710" s="722"/>
    </row>
    <row r="6711" spans="5:14" hidden="1" x14ac:dyDescent="0.25">
      <c r="F6711" s="233">
        <v>452</v>
      </c>
      <c r="G6711" s="493" t="s">
        <v>3758</v>
      </c>
      <c r="J6711" s="221">
        <f t="shared" si="474"/>
        <v>0</v>
      </c>
      <c r="K6711" s="221"/>
      <c r="L6711" s="221"/>
      <c r="M6711" s="221"/>
      <c r="N6711" s="722"/>
    </row>
    <row r="6712" spans="5:14" hidden="1" x14ac:dyDescent="0.25">
      <c r="F6712" s="233">
        <v>453</v>
      </c>
      <c r="G6712" s="493" t="s">
        <v>3759</v>
      </c>
      <c r="J6712" s="221">
        <f t="shared" si="474"/>
        <v>0</v>
      </c>
      <c r="K6712" s="221"/>
      <c r="L6712" s="221"/>
      <c r="M6712" s="221"/>
      <c r="N6712" s="722"/>
    </row>
    <row r="6713" spans="5:14" hidden="1" x14ac:dyDescent="0.25">
      <c r="F6713" s="233">
        <v>454</v>
      </c>
      <c r="G6713" s="493" t="s">
        <v>3642</v>
      </c>
      <c r="J6713" s="221">
        <f t="shared" si="474"/>
        <v>0</v>
      </c>
      <c r="K6713" s="221"/>
      <c r="L6713" s="221"/>
      <c r="M6713" s="221"/>
      <c r="N6713" s="722"/>
    </row>
    <row r="6714" spans="5:14" hidden="1" x14ac:dyDescent="0.25">
      <c r="F6714" s="233">
        <v>461</v>
      </c>
      <c r="G6714" s="493" t="s">
        <v>3740</v>
      </c>
      <c r="J6714" s="221">
        <f t="shared" si="474"/>
        <v>0</v>
      </c>
      <c r="K6714" s="221"/>
      <c r="L6714" s="221"/>
      <c r="M6714" s="221"/>
      <c r="N6714" s="722"/>
    </row>
    <row r="6715" spans="5:14" hidden="1" x14ac:dyDescent="0.25">
      <c r="F6715" s="233">
        <v>462</v>
      </c>
      <c r="G6715" s="493" t="s">
        <v>3643</v>
      </c>
      <c r="J6715" s="221">
        <f t="shared" si="474"/>
        <v>0</v>
      </c>
      <c r="K6715" s="221"/>
      <c r="L6715" s="221"/>
      <c r="M6715" s="221"/>
      <c r="N6715" s="722"/>
    </row>
    <row r="6716" spans="5:14" hidden="1" x14ac:dyDescent="0.25">
      <c r="F6716" s="233">
        <v>4631</v>
      </c>
      <c r="G6716" s="493" t="s">
        <v>3644</v>
      </c>
      <c r="J6716" s="221">
        <f t="shared" si="474"/>
        <v>0</v>
      </c>
      <c r="K6716" s="221"/>
      <c r="L6716" s="221"/>
      <c r="M6716" s="221"/>
      <c r="N6716" s="722"/>
    </row>
    <row r="6717" spans="5:14" hidden="1" x14ac:dyDescent="0.25">
      <c r="F6717" s="233">
        <v>4632</v>
      </c>
      <c r="G6717" s="493" t="s">
        <v>3645</v>
      </c>
      <c r="J6717" s="221">
        <f t="shared" si="474"/>
        <v>0</v>
      </c>
      <c r="K6717" s="221"/>
      <c r="L6717" s="221"/>
      <c r="M6717" s="221"/>
      <c r="N6717" s="722"/>
    </row>
    <row r="6718" spans="5:14" ht="30" customHeight="1" x14ac:dyDescent="0.25">
      <c r="E6718" s="219">
        <v>127</v>
      </c>
      <c r="F6718" s="233">
        <v>464</v>
      </c>
      <c r="G6718" s="493" t="s">
        <v>4702</v>
      </c>
      <c r="H6718" s="220">
        <v>7677000</v>
      </c>
      <c r="J6718" s="221">
        <f t="shared" si="474"/>
        <v>7677000</v>
      </c>
      <c r="K6718" s="221">
        <v>3765105</v>
      </c>
      <c r="L6718" s="221"/>
      <c r="M6718" s="221">
        <f t="shared" ref="M6718:M6745" si="475">SUM(K6718:L6718)</f>
        <v>3765105</v>
      </c>
      <c r="N6718" s="722"/>
    </row>
    <row r="6719" spans="5:14" hidden="1" x14ac:dyDescent="0.25">
      <c r="F6719" s="233">
        <v>465</v>
      </c>
      <c r="G6719" s="493" t="s">
        <v>3741</v>
      </c>
      <c r="J6719" s="221">
        <f t="shared" si="474"/>
        <v>0</v>
      </c>
      <c r="K6719" s="221"/>
      <c r="L6719" s="221"/>
      <c r="M6719" s="221">
        <f t="shared" si="475"/>
        <v>0</v>
      </c>
      <c r="N6719" s="722"/>
    </row>
    <row r="6720" spans="5:14" hidden="1" x14ac:dyDescent="0.25">
      <c r="F6720" s="233">
        <v>472</v>
      </c>
      <c r="G6720" s="493" t="s">
        <v>3647</v>
      </c>
      <c r="J6720" s="221">
        <f t="shared" si="474"/>
        <v>0</v>
      </c>
      <c r="K6720" s="221"/>
      <c r="L6720" s="221"/>
      <c r="M6720" s="221">
        <f t="shared" si="475"/>
        <v>0</v>
      </c>
      <c r="N6720" s="722"/>
    </row>
    <row r="6721" spans="6:14" hidden="1" x14ac:dyDescent="0.25">
      <c r="F6721" s="233">
        <v>481</v>
      </c>
      <c r="G6721" s="493" t="s">
        <v>3760</v>
      </c>
      <c r="J6721" s="221">
        <f t="shared" si="474"/>
        <v>0</v>
      </c>
      <c r="K6721" s="221"/>
      <c r="L6721" s="221"/>
      <c r="M6721" s="221">
        <f t="shared" si="475"/>
        <v>0</v>
      </c>
      <c r="N6721" s="722"/>
    </row>
    <row r="6722" spans="6:14" hidden="1" x14ac:dyDescent="0.25">
      <c r="F6722" s="233">
        <v>482</v>
      </c>
      <c r="G6722" s="493" t="s">
        <v>3761</v>
      </c>
      <c r="J6722" s="221">
        <f t="shared" si="474"/>
        <v>0</v>
      </c>
      <c r="K6722" s="221"/>
      <c r="L6722" s="221"/>
      <c r="M6722" s="221">
        <f t="shared" si="475"/>
        <v>0</v>
      </c>
      <c r="N6722" s="722"/>
    </row>
    <row r="6723" spans="6:14" hidden="1" x14ac:dyDescent="0.25">
      <c r="F6723" s="233">
        <v>483</v>
      </c>
      <c r="G6723" s="493" t="s">
        <v>3762</v>
      </c>
      <c r="J6723" s="221">
        <f t="shared" si="474"/>
        <v>0</v>
      </c>
      <c r="K6723" s="221"/>
      <c r="L6723" s="221"/>
      <c r="M6723" s="221">
        <f t="shared" si="475"/>
        <v>0</v>
      </c>
      <c r="N6723" s="722"/>
    </row>
    <row r="6724" spans="6:14" ht="30" hidden="1" x14ac:dyDescent="0.25">
      <c r="F6724" s="233">
        <v>484</v>
      </c>
      <c r="G6724" s="493" t="s">
        <v>3763</v>
      </c>
      <c r="J6724" s="221">
        <f t="shared" si="474"/>
        <v>0</v>
      </c>
      <c r="K6724" s="221"/>
      <c r="L6724" s="221"/>
      <c r="M6724" s="221">
        <f t="shared" si="475"/>
        <v>0</v>
      </c>
      <c r="N6724" s="722"/>
    </row>
    <row r="6725" spans="6:14" ht="30" hidden="1" x14ac:dyDescent="0.25">
      <c r="F6725" s="233">
        <v>485</v>
      </c>
      <c r="G6725" s="493" t="s">
        <v>3764</v>
      </c>
      <c r="J6725" s="221">
        <f t="shared" si="474"/>
        <v>0</v>
      </c>
      <c r="K6725" s="221"/>
      <c r="L6725" s="221"/>
      <c r="M6725" s="221">
        <f t="shared" si="475"/>
        <v>0</v>
      </c>
      <c r="N6725" s="722"/>
    </row>
    <row r="6726" spans="6:14" ht="30" hidden="1" x14ac:dyDescent="0.25">
      <c r="F6726" s="233">
        <v>489</v>
      </c>
      <c r="G6726" s="493" t="s">
        <v>3648</v>
      </c>
      <c r="J6726" s="221">
        <f t="shared" si="474"/>
        <v>0</v>
      </c>
      <c r="K6726" s="221"/>
      <c r="L6726" s="221"/>
      <c r="M6726" s="221">
        <f t="shared" si="475"/>
        <v>0</v>
      </c>
      <c r="N6726" s="722"/>
    </row>
    <row r="6727" spans="6:14" ht="30" hidden="1" x14ac:dyDescent="0.25">
      <c r="F6727" s="233">
        <v>494</v>
      </c>
      <c r="G6727" s="493" t="s">
        <v>3742</v>
      </c>
      <c r="J6727" s="221">
        <f t="shared" si="474"/>
        <v>0</v>
      </c>
      <c r="K6727" s="221"/>
      <c r="L6727" s="221"/>
      <c r="M6727" s="221">
        <f t="shared" si="475"/>
        <v>0</v>
      </c>
      <c r="N6727" s="722"/>
    </row>
    <row r="6728" spans="6:14" ht="30" hidden="1" x14ac:dyDescent="0.25">
      <c r="F6728" s="233">
        <v>495</v>
      </c>
      <c r="G6728" s="493" t="s">
        <v>3743</v>
      </c>
      <c r="J6728" s="221">
        <f t="shared" si="474"/>
        <v>0</v>
      </c>
      <c r="K6728" s="221"/>
      <c r="L6728" s="221"/>
      <c r="M6728" s="221">
        <f t="shared" si="475"/>
        <v>0</v>
      </c>
      <c r="N6728" s="722"/>
    </row>
    <row r="6729" spans="6:14" ht="30" hidden="1" x14ac:dyDescent="0.25">
      <c r="F6729" s="233">
        <v>496</v>
      </c>
      <c r="G6729" s="493" t="s">
        <v>3744</v>
      </c>
      <c r="J6729" s="221">
        <f t="shared" si="474"/>
        <v>0</v>
      </c>
      <c r="K6729" s="221"/>
      <c r="L6729" s="221"/>
      <c r="M6729" s="221">
        <f t="shared" si="475"/>
        <v>0</v>
      </c>
      <c r="N6729" s="722"/>
    </row>
    <row r="6730" spans="6:14" ht="30" hidden="1" x14ac:dyDescent="0.25">
      <c r="F6730" s="233">
        <v>499</v>
      </c>
      <c r="G6730" s="493" t="s">
        <v>3745</v>
      </c>
      <c r="J6730" s="221">
        <f t="shared" si="474"/>
        <v>0</v>
      </c>
      <c r="K6730" s="221"/>
      <c r="L6730" s="221"/>
      <c r="M6730" s="221">
        <f t="shared" si="475"/>
        <v>0</v>
      </c>
      <c r="N6730" s="722"/>
    </row>
    <row r="6731" spans="6:14" hidden="1" x14ac:dyDescent="0.25">
      <c r="F6731" s="233">
        <v>511</v>
      </c>
      <c r="G6731" s="493" t="s">
        <v>3765</v>
      </c>
      <c r="J6731" s="221">
        <f t="shared" si="474"/>
        <v>0</v>
      </c>
      <c r="K6731" s="221"/>
      <c r="L6731" s="221"/>
      <c r="M6731" s="221">
        <f t="shared" si="475"/>
        <v>0</v>
      </c>
      <c r="N6731" s="722"/>
    </row>
    <row r="6732" spans="6:14" hidden="1" x14ac:dyDescent="0.25">
      <c r="F6732" s="233">
        <v>512</v>
      </c>
      <c r="G6732" s="493" t="s">
        <v>3766</v>
      </c>
      <c r="J6732" s="221">
        <f t="shared" si="474"/>
        <v>0</v>
      </c>
      <c r="K6732" s="221"/>
      <c r="L6732" s="221"/>
      <c r="M6732" s="221">
        <f t="shared" si="475"/>
        <v>0</v>
      </c>
      <c r="N6732" s="722"/>
    </row>
    <row r="6733" spans="6:14" hidden="1" x14ac:dyDescent="0.25">
      <c r="F6733" s="233">
        <v>513</v>
      </c>
      <c r="G6733" s="493" t="s">
        <v>3767</v>
      </c>
      <c r="J6733" s="221">
        <f t="shared" si="474"/>
        <v>0</v>
      </c>
      <c r="K6733" s="221"/>
      <c r="L6733" s="221"/>
      <c r="M6733" s="221">
        <f t="shared" si="475"/>
        <v>0</v>
      </c>
      <c r="N6733" s="722"/>
    </row>
    <row r="6734" spans="6:14" hidden="1" x14ac:dyDescent="0.25">
      <c r="F6734" s="233">
        <v>514</v>
      </c>
      <c r="G6734" s="493" t="s">
        <v>3768</v>
      </c>
      <c r="J6734" s="221">
        <f t="shared" si="474"/>
        <v>0</v>
      </c>
      <c r="K6734" s="221"/>
      <c r="L6734" s="221"/>
      <c r="M6734" s="221">
        <f t="shared" si="475"/>
        <v>0</v>
      </c>
      <c r="N6734" s="722"/>
    </row>
    <row r="6735" spans="6:14" hidden="1" x14ac:dyDescent="0.25">
      <c r="F6735" s="233">
        <v>515</v>
      </c>
      <c r="G6735" s="493" t="s">
        <v>3651</v>
      </c>
      <c r="J6735" s="221">
        <f t="shared" si="474"/>
        <v>0</v>
      </c>
      <c r="K6735" s="221"/>
      <c r="L6735" s="221"/>
      <c r="M6735" s="221">
        <f t="shared" si="475"/>
        <v>0</v>
      </c>
      <c r="N6735" s="722"/>
    </row>
    <row r="6736" spans="6:14" hidden="1" x14ac:dyDescent="0.25">
      <c r="F6736" s="233">
        <v>521</v>
      </c>
      <c r="G6736" s="493" t="s">
        <v>3769</v>
      </c>
      <c r="J6736" s="221">
        <f t="shared" si="474"/>
        <v>0</v>
      </c>
      <c r="K6736" s="221"/>
      <c r="L6736" s="221"/>
      <c r="M6736" s="221">
        <f t="shared" si="475"/>
        <v>0</v>
      </c>
      <c r="N6736" s="722"/>
    </row>
    <row r="6737" spans="5:14" hidden="1" x14ac:dyDescent="0.25">
      <c r="F6737" s="233">
        <v>522</v>
      </c>
      <c r="G6737" s="493" t="s">
        <v>3770</v>
      </c>
      <c r="J6737" s="221">
        <f t="shared" si="474"/>
        <v>0</v>
      </c>
      <c r="K6737" s="221"/>
      <c r="L6737" s="221"/>
      <c r="M6737" s="221">
        <f t="shared" si="475"/>
        <v>0</v>
      </c>
      <c r="N6737" s="722"/>
    </row>
    <row r="6738" spans="5:14" hidden="1" x14ac:dyDescent="0.25">
      <c r="F6738" s="233">
        <v>523</v>
      </c>
      <c r="G6738" s="493" t="s">
        <v>3652</v>
      </c>
      <c r="J6738" s="221">
        <f t="shared" si="474"/>
        <v>0</v>
      </c>
      <c r="K6738" s="221"/>
      <c r="L6738" s="221"/>
      <c r="M6738" s="221">
        <f t="shared" si="475"/>
        <v>0</v>
      </c>
      <c r="N6738" s="722"/>
    </row>
    <row r="6739" spans="5:14" hidden="1" x14ac:dyDescent="0.25">
      <c r="F6739" s="233">
        <v>531</v>
      </c>
      <c r="G6739" s="494" t="s">
        <v>3746</v>
      </c>
      <c r="J6739" s="221">
        <f t="shared" si="474"/>
        <v>0</v>
      </c>
      <c r="K6739" s="221"/>
      <c r="L6739" s="221"/>
      <c r="M6739" s="221">
        <f t="shared" si="475"/>
        <v>0</v>
      </c>
      <c r="N6739" s="722"/>
    </row>
    <row r="6740" spans="5:14" hidden="1" x14ac:dyDescent="0.25">
      <c r="F6740" s="233">
        <v>541</v>
      </c>
      <c r="G6740" s="493" t="s">
        <v>3771</v>
      </c>
      <c r="J6740" s="221">
        <f t="shared" si="474"/>
        <v>0</v>
      </c>
      <c r="K6740" s="221"/>
      <c r="L6740" s="221"/>
      <c r="M6740" s="221">
        <f t="shared" si="475"/>
        <v>0</v>
      </c>
      <c r="N6740" s="722"/>
    </row>
    <row r="6741" spans="5:14" hidden="1" x14ac:dyDescent="0.25">
      <c r="F6741" s="233">
        <v>542</v>
      </c>
      <c r="G6741" s="493" t="s">
        <v>3772</v>
      </c>
      <c r="J6741" s="221">
        <f t="shared" si="474"/>
        <v>0</v>
      </c>
      <c r="K6741" s="221"/>
      <c r="L6741" s="221"/>
      <c r="M6741" s="221">
        <f t="shared" si="475"/>
        <v>0</v>
      </c>
      <c r="N6741" s="722"/>
    </row>
    <row r="6742" spans="5:14" hidden="1" x14ac:dyDescent="0.25">
      <c r="F6742" s="233">
        <v>543</v>
      </c>
      <c r="G6742" s="493" t="s">
        <v>3653</v>
      </c>
      <c r="J6742" s="221">
        <f t="shared" si="474"/>
        <v>0</v>
      </c>
      <c r="K6742" s="221"/>
      <c r="L6742" s="221"/>
      <c r="M6742" s="221">
        <f t="shared" si="475"/>
        <v>0</v>
      </c>
      <c r="N6742" s="722"/>
    </row>
    <row r="6743" spans="5:14" ht="45" hidden="1" x14ac:dyDescent="0.25">
      <c r="F6743" s="233">
        <v>551</v>
      </c>
      <c r="G6743" s="493" t="s">
        <v>3747</v>
      </c>
      <c r="J6743" s="221">
        <f t="shared" si="474"/>
        <v>0</v>
      </c>
      <c r="K6743" s="221"/>
      <c r="L6743" s="221"/>
      <c r="M6743" s="221">
        <f t="shared" si="475"/>
        <v>0</v>
      </c>
      <c r="N6743" s="722"/>
    </row>
    <row r="6744" spans="5:14" hidden="1" x14ac:dyDescent="0.25">
      <c r="F6744" s="233">
        <v>611</v>
      </c>
      <c r="G6744" s="494" t="s">
        <v>3654</v>
      </c>
      <c r="J6744" s="221">
        <f t="shared" si="474"/>
        <v>0</v>
      </c>
      <c r="K6744" s="221"/>
      <c r="L6744" s="221"/>
      <c r="M6744" s="221">
        <f t="shared" si="475"/>
        <v>0</v>
      </c>
      <c r="N6744" s="722"/>
    </row>
    <row r="6745" spans="5:14" hidden="1" x14ac:dyDescent="0.25">
      <c r="F6745" s="233">
        <v>620</v>
      </c>
      <c r="G6745" s="494" t="s">
        <v>73</v>
      </c>
      <c r="J6745" s="221">
        <f t="shared" si="474"/>
        <v>0</v>
      </c>
      <c r="K6745" s="221"/>
      <c r="L6745" s="221"/>
      <c r="M6745" s="221">
        <f t="shared" si="475"/>
        <v>0</v>
      </c>
      <c r="N6745" s="722"/>
    </row>
    <row r="6746" spans="5:14" x14ac:dyDescent="0.25">
      <c r="E6746" s="234"/>
      <c r="F6746" s="233"/>
      <c r="G6746" s="499" t="s">
        <v>3911</v>
      </c>
      <c r="H6746" s="235"/>
      <c r="I6746" s="236"/>
      <c r="J6746" s="237"/>
      <c r="K6746" s="237"/>
      <c r="L6746" s="237"/>
      <c r="M6746" s="237"/>
      <c r="N6746" s="723"/>
    </row>
    <row r="6747" spans="5:14" x14ac:dyDescent="0.25">
      <c r="F6747" s="238" t="s">
        <v>219</v>
      </c>
      <c r="G6747" s="497" t="s">
        <v>220</v>
      </c>
      <c r="H6747" s="220">
        <f>SUM(H6686:H6745)</f>
        <v>7677000</v>
      </c>
      <c r="J6747" s="221">
        <f>SUM(H6747:I6747)</f>
        <v>7677000</v>
      </c>
      <c r="K6747" s="221">
        <f>SUM(K6686:K6745)</f>
        <v>3765105</v>
      </c>
      <c r="L6747" s="221"/>
      <c r="M6747" s="221">
        <f>SUM(K6747:L6747)</f>
        <v>3765105</v>
      </c>
      <c r="N6747" s="722"/>
    </row>
    <row r="6748" spans="5:14" hidden="1" x14ac:dyDescent="0.25">
      <c r="F6748" s="238" t="s">
        <v>221</v>
      </c>
      <c r="G6748" s="497" t="s">
        <v>222</v>
      </c>
      <c r="J6748" s="221">
        <f t="shared" ref="J6748:J6762" si="476">SUM(H6748:I6748)</f>
        <v>0</v>
      </c>
      <c r="K6748" s="221"/>
      <c r="L6748" s="221"/>
      <c r="M6748" s="221">
        <f t="shared" ref="M6748:M6762" si="477">SUM(K6748:L6748)</f>
        <v>0</v>
      </c>
      <c r="N6748" s="722"/>
    </row>
    <row r="6749" spans="5:14" hidden="1" x14ac:dyDescent="0.25">
      <c r="F6749" s="238" t="s">
        <v>223</v>
      </c>
      <c r="G6749" s="497" t="s">
        <v>224</v>
      </c>
      <c r="J6749" s="221">
        <f t="shared" si="476"/>
        <v>0</v>
      </c>
      <c r="K6749" s="221"/>
      <c r="L6749" s="221"/>
      <c r="M6749" s="221">
        <f t="shared" si="477"/>
        <v>0</v>
      </c>
      <c r="N6749" s="722"/>
    </row>
    <row r="6750" spans="5:14" hidden="1" x14ac:dyDescent="0.25">
      <c r="F6750" s="238" t="s">
        <v>225</v>
      </c>
      <c r="G6750" s="497" t="s">
        <v>226</v>
      </c>
      <c r="J6750" s="221">
        <f t="shared" si="476"/>
        <v>0</v>
      </c>
      <c r="K6750" s="221"/>
      <c r="L6750" s="221"/>
      <c r="M6750" s="221">
        <f t="shared" si="477"/>
        <v>0</v>
      </c>
      <c r="N6750" s="722"/>
    </row>
    <row r="6751" spans="5:14" hidden="1" x14ac:dyDescent="0.25">
      <c r="F6751" s="238" t="s">
        <v>227</v>
      </c>
      <c r="G6751" s="497" t="s">
        <v>228</v>
      </c>
      <c r="J6751" s="221">
        <f t="shared" si="476"/>
        <v>0</v>
      </c>
      <c r="K6751" s="221"/>
      <c r="L6751" s="221"/>
      <c r="M6751" s="221">
        <f t="shared" si="477"/>
        <v>0</v>
      </c>
      <c r="N6751" s="722"/>
    </row>
    <row r="6752" spans="5:14" hidden="1" x14ac:dyDescent="0.25">
      <c r="F6752" s="238" t="s">
        <v>229</v>
      </c>
      <c r="G6752" s="497" t="s">
        <v>230</v>
      </c>
      <c r="J6752" s="221">
        <f t="shared" si="476"/>
        <v>0</v>
      </c>
      <c r="K6752" s="221"/>
      <c r="L6752" s="221"/>
      <c r="M6752" s="221">
        <f t="shared" si="477"/>
        <v>0</v>
      </c>
      <c r="N6752" s="722"/>
    </row>
    <row r="6753" spans="5:14" hidden="1" x14ac:dyDescent="0.25">
      <c r="F6753" s="238" t="s">
        <v>231</v>
      </c>
      <c r="G6753" s="497" t="s">
        <v>4115</v>
      </c>
      <c r="J6753" s="221">
        <f t="shared" si="476"/>
        <v>0</v>
      </c>
      <c r="K6753" s="221"/>
      <c r="L6753" s="221"/>
      <c r="M6753" s="221">
        <f t="shared" si="477"/>
        <v>0</v>
      </c>
      <c r="N6753" s="722"/>
    </row>
    <row r="6754" spans="5:14" hidden="1" x14ac:dyDescent="0.25">
      <c r="F6754" s="238" t="s">
        <v>232</v>
      </c>
      <c r="G6754" s="497" t="s">
        <v>4114</v>
      </c>
      <c r="J6754" s="221">
        <f t="shared" si="476"/>
        <v>0</v>
      </c>
      <c r="K6754" s="221"/>
      <c r="L6754" s="221"/>
      <c r="M6754" s="221">
        <f t="shared" si="477"/>
        <v>0</v>
      </c>
      <c r="N6754" s="722"/>
    </row>
    <row r="6755" spans="5:14" hidden="1" x14ac:dyDescent="0.25">
      <c r="F6755" s="238" t="s">
        <v>233</v>
      </c>
      <c r="G6755" s="497" t="s">
        <v>42</v>
      </c>
      <c r="J6755" s="221">
        <f t="shared" si="476"/>
        <v>0</v>
      </c>
      <c r="K6755" s="221"/>
      <c r="L6755" s="221"/>
      <c r="M6755" s="221">
        <f t="shared" si="477"/>
        <v>0</v>
      </c>
      <c r="N6755" s="722"/>
    </row>
    <row r="6756" spans="5:14" hidden="1" x14ac:dyDescent="0.25">
      <c r="F6756" s="238" t="s">
        <v>234</v>
      </c>
      <c r="G6756" s="497" t="s">
        <v>235</v>
      </c>
      <c r="J6756" s="221">
        <f t="shared" si="476"/>
        <v>0</v>
      </c>
      <c r="K6756" s="221"/>
      <c r="L6756" s="221"/>
      <c r="M6756" s="221">
        <f t="shared" si="477"/>
        <v>0</v>
      </c>
      <c r="N6756" s="722"/>
    </row>
    <row r="6757" spans="5:14" hidden="1" x14ac:dyDescent="0.25">
      <c r="F6757" s="238" t="s">
        <v>236</v>
      </c>
      <c r="G6757" s="497" t="s">
        <v>237</v>
      </c>
      <c r="J6757" s="221">
        <f t="shared" si="476"/>
        <v>0</v>
      </c>
      <c r="K6757" s="221"/>
      <c r="L6757" s="221"/>
      <c r="M6757" s="221">
        <f t="shared" si="477"/>
        <v>0</v>
      </c>
      <c r="N6757" s="722"/>
    </row>
    <row r="6758" spans="5:14" ht="30" hidden="1" x14ac:dyDescent="0.25">
      <c r="F6758" s="238" t="s">
        <v>238</v>
      </c>
      <c r="G6758" s="497" t="s">
        <v>239</v>
      </c>
      <c r="J6758" s="221">
        <f t="shared" si="476"/>
        <v>0</v>
      </c>
      <c r="K6758" s="221"/>
      <c r="L6758" s="221"/>
      <c r="M6758" s="221">
        <f t="shared" si="477"/>
        <v>0</v>
      </c>
      <c r="N6758" s="722"/>
    </row>
    <row r="6759" spans="5:14" hidden="1" x14ac:dyDescent="0.25">
      <c r="F6759" s="238" t="s">
        <v>240</v>
      </c>
      <c r="G6759" s="497" t="s">
        <v>241</v>
      </c>
      <c r="J6759" s="221">
        <f t="shared" si="476"/>
        <v>0</v>
      </c>
      <c r="K6759" s="221"/>
      <c r="L6759" s="221"/>
      <c r="M6759" s="221">
        <f t="shared" si="477"/>
        <v>0</v>
      </c>
      <c r="N6759" s="722"/>
    </row>
    <row r="6760" spans="5:14" ht="30" hidden="1" x14ac:dyDescent="0.25">
      <c r="F6760" s="238" t="s">
        <v>242</v>
      </c>
      <c r="G6760" s="497" t="s">
        <v>243</v>
      </c>
      <c r="J6760" s="221">
        <f t="shared" si="476"/>
        <v>0</v>
      </c>
      <c r="K6760" s="221"/>
      <c r="L6760" s="221"/>
      <c r="M6760" s="221">
        <f t="shared" si="477"/>
        <v>0</v>
      </c>
      <c r="N6760" s="722"/>
    </row>
    <row r="6761" spans="5:14" hidden="1" x14ac:dyDescent="0.25">
      <c r="F6761" s="238" t="s">
        <v>244</v>
      </c>
      <c r="G6761" s="497" t="s">
        <v>245</v>
      </c>
      <c r="J6761" s="221">
        <f t="shared" si="476"/>
        <v>0</v>
      </c>
      <c r="K6761" s="221"/>
      <c r="L6761" s="221"/>
      <c r="M6761" s="221">
        <f t="shared" si="477"/>
        <v>0</v>
      </c>
      <c r="N6761" s="722"/>
    </row>
    <row r="6762" spans="5:14" hidden="1" x14ac:dyDescent="0.25">
      <c r="F6762" s="238" t="s">
        <v>246</v>
      </c>
      <c r="G6762" s="497" t="s">
        <v>247</v>
      </c>
      <c r="J6762" s="221">
        <f t="shared" si="476"/>
        <v>0</v>
      </c>
      <c r="K6762" s="221"/>
      <c r="L6762" s="221"/>
      <c r="M6762" s="221">
        <f t="shared" si="477"/>
        <v>0</v>
      </c>
      <c r="N6762" s="722"/>
    </row>
    <row r="6763" spans="5:14" x14ac:dyDescent="0.25">
      <c r="G6763" s="498" t="s">
        <v>3912</v>
      </c>
      <c r="H6763" s="239">
        <f>SUM(H6747:H6762)</f>
        <v>7677000</v>
      </c>
      <c r="I6763" s="240">
        <f>SUM(I6748:I6762)</f>
        <v>0</v>
      </c>
      <c r="J6763" s="240">
        <f>SUM(J6747:J6762)</f>
        <v>7677000</v>
      </c>
      <c r="K6763" s="240">
        <f>SUM(K6747:K6762)</f>
        <v>3765105</v>
      </c>
      <c r="L6763" s="240">
        <f>SUM(L6748:L6762)</f>
        <v>0</v>
      </c>
      <c r="M6763" s="240">
        <f>SUM(M6747:M6762)</f>
        <v>3765105</v>
      </c>
      <c r="N6763" s="724"/>
    </row>
    <row r="6764" spans="5:14" ht="28.5" collapsed="1" x14ac:dyDescent="0.25">
      <c r="E6764" s="234"/>
      <c r="F6764" s="233"/>
      <c r="G6764" s="499" t="s">
        <v>3821</v>
      </c>
      <c r="H6764" s="235"/>
      <c r="I6764" s="236"/>
      <c r="J6764" s="237"/>
      <c r="K6764" s="237"/>
      <c r="L6764" s="237"/>
      <c r="M6764" s="237"/>
      <c r="N6764" s="723"/>
    </row>
    <row r="6765" spans="5:14" x14ac:dyDescent="0.25">
      <c r="F6765" s="238" t="s">
        <v>219</v>
      </c>
      <c r="G6765" s="497" t="s">
        <v>220</v>
      </c>
      <c r="H6765" s="220">
        <f>SUM(H6686:H6745)</f>
        <v>7677000</v>
      </c>
      <c r="J6765" s="221">
        <f>SUM(H6765:I6765)</f>
        <v>7677000</v>
      </c>
      <c r="K6765" s="221">
        <f>SUM(K6686:K6745)</f>
        <v>3765105</v>
      </c>
      <c r="L6765" s="221"/>
      <c r="M6765" s="221">
        <f>SUM(K6765:L6765)</f>
        <v>3765105</v>
      </c>
      <c r="N6765" s="722"/>
    </row>
    <row r="6766" spans="5:14" hidden="1" x14ac:dyDescent="0.25">
      <c r="F6766" s="238" t="s">
        <v>221</v>
      </c>
      <c r="G6766" s="497" t="s">
        <v>222</v>
      </c>
      <c r="J6766" s="221">
        <f t="shared" ref="J6766:J6780" si="478">SUM(H6766:I6766)</f>
        <v>0</v>
      </c>
      <c r="K6766" s="221"/>
      <c r="L6766" s="221"/>
      <c r="M6766" s="221">
        <f t="shared" ref="M6766:M6780" si="479">SUM(K6766:L6766)</f>
        <v>0</v>
      </c>
      <c r="N6766" s="722"/>
    </row>
    <row r="6767" spans="5:14" hidden="1" x14ac:dyDescent="0.25">
      <c r="F6767" s="238" t="s">
        <v>223</v>
      </c>
      <c r="G6767" s="497" t="s">
        <v>224</v>
      </c>
      <c r="J6767" s="221">
        <f t="shared" si="478"/>
        <v>0</v>
      </c>
      <c r="K6767" s="221"/>
      <c r="L6767" s="221"/>
      <c r="M6767" s="221">
        <f t="shared" si="479"/>
        <v>0</v>
      </c>
      <c r="N6767" s="722"/>
    </row>
    <row r="6768" spans="5:14" hidden="1" x14ac:dyDescent="0.25">
      <c r="F6768" s="238" t="s">
        <v>225</v>
      </c>
      <c r="G6768" s="497" t="s">
        <v>226</v>
      </c>
      <c r="J6768" s="221">
        <f t="shared" si="478"/>
        <v>0</v>
      </c>
      <c r="K6768" s="221"/>
      <c r="L6768" s="221"/>
      <c r="M6768" s="221">
        <f t="shared" si="479"/>
        <v>0</v>
      </c>
      <c r="N6768" s="722"/>
    </row>
    <row r="6769" spans="1:29" hidden="1" x14ac:dyDescent="0.25">
      <c r="F6769" s="238" t="s">
        <v>227</v>
      </c>
      <c r="G6769" s="497" t="s">
        <v>228</v>
      </c>
      <c r="J6769" s="221">
        <f t="shared" si="478"/>
        <v>0</v>
      </c>
      <c r="K6769" s="221"/>
      <c r="L6769" s="221"/>
      <c r="M6769" s="221">
        <f t="shared" si="479"/>
        <v>0</v>
      </c>
      <c r="N6769" s="722"/>
    </row>
    <row r="6770" spans="1:29" hidden="1" x14ac:dyDescent="0.25">
      <c r="F6770" s="238" t="s">
        <v>229</v>
      </c>
      <c r="G6770" s="497" t="s">
        <v>230</v>
      </c>
      <c r="J6770" s="221">
        <f t="shared" si="478"/>
        <v>0</v>
      </c>
      <c r="K6770" s="221"/>
      <c r="L6770" s="221"/>
      <c r="M6770" s="221">
        <f t="shared" si="479"/>
        <v>0</v>
      </c>
      <c r="N6770" s="722"/>
    </row>
    <row r="6771" spans="1:29" hidden="1" x14ac:dyDescent="0.25">
      <c r="F6771" s="238" t="s">
        <v>231</v>
      </c>
      <c r="G6771" s="497" t="s">
        <v>4115</v>
      </c>
      <c r="J6771" s="221">
        <f t="shared" si="478"/>
        <v>0</v>
      </c>
      <c r="K6771" s="221"/>
      <c r="L6771" s="221"/>
      <c r="M6771" s="221">
        <f t="shared" si="479"/>
        <v>0</v>
      </c>
      <c r="N6771" s="722"/>
    </row>
    <row r="6772" spans="1:29" hidden="1" x14ac:dyDescent="0.25">
      <c r="F6772" s="238" t="s">
        <v>232</v>
      </c>
      <c r="G6772" s="497" t="s">
        <v>4114</v>
      </c>
      <c r="J6772" s="221">
        <f t="shared" si="478"/>
        <v>0</v>
      </c>
      <c r="K6772" s="221"/>
      <c r="L6772" s="221"/>
      <c r="M6772" s="221">
        <f t="shared" si="479"/>
        <v>0</v>
      </c>
      <c r="N6772" s="722"/>
    </row>
    <row r="6773" spans="1:29" hidden="1" x14ac:dyDescent="0.25">
      <c r="F6773" s="238" t="s">
        <v>233</v>
      </c>
      <c r="G6773" s="497" t="s">
        <v>42</v>
      </c>
      <c r="J6773" s="221">
        <f t="shared" si="478"/>
        <v>0</v>
      </c>
      <c r="K6773" s="221"/>
      <c r="L6773" s="221"/>
      <c r="M6773" s="221">
        <f t="shared" si="479"/>
        <v>0</v>
      </c>
      <c r="N6773" s="722"/>
    </row>
    <row r="6774" spans="1:29" hidden="1" x14ac:dyDescent="0.25">
      <c r="F6774" s="238" t="s">
        <v>234</v>
      </c>
      <c r="G6774" s="497" t="s">
        <v>235</v>
      </c>
      <c r="J6774" s="221">
        <f t="shared" si="478"/>
        <v>0</v>
      </c>
      <c r="K6774" s="221"/>
      <c r="L6774" s="221"/>
      <c r="M6774" s="221">
        <f t="shared" si="479"/>
        <v>0</v>
      </c>
      <c r="N6774" s="722"/>
    </row>
    <row r="6775" spans="1:29" hidden="1" x14ac:dyDescent="0.25">
      <c r="F6775" s="238" t="s">
        <v>236</v>
      </c>
      <c r="G6775" s="497" t="s">
        <v>237</v>
      </c>
      <c r="J6775" s="221">
        <f t="shared" si="478"/>
        <v>0</v>
      </c>
      <c r="K6775" s="221"/>
      <c r="L6775" s="221"/>
      <c r="M6775" s="221">
        <f t="shared" si="479"/>
        <v>0</v>
      </c>
      <c r="N6775" s="722"/>
    </row>
    <row r="6776" spans="1:29" ht="30" hidden="1" x14ac:dyDescent="0.25">
      <c r="F6776" s="238" t="s">
        <v>238</v>
      </c>
      <c r="G6776" s="497" t="s">
        <v>239</v>
      </c>
      <c r="J6776" s="221">
        <f t="shared" si="478"/>
        <v>0</v>
      </c>
      <c r="K6776" s="221"/>
      <c r="L6776" s="221"/>
      <c r="M6776" s="221">
        <f t="shared" si="479"/>
        <v>0</v>
      </c>
      <c r="N6776" s="722"/>
    </row>
    <row r="6777" spans="1:29" hidden="1" x14ac:dyDescent="0.25">
      <c r="F6777" s="238" t="s">
        <v>240</v>
      </c>
      <c r="G6777" s="497" t="s">
        <v>241</v>
      </c>
      <c r="J6777" s="221">
        <f t="shared" si="478"/>
        <v>0</v>
      </c>
      <c r="K6777" s="221"/>
      <c r="L6777" s="221"/>
      <c r="M6777" s="221">
        <f t="shared" si="479"/>
        <v>0</v>
      </c>
      <c r="N6777" s="722"/>
    </row>
    <row r="6778" spans="1:29" ht="30" hidden="1" x14ac:dyDescent="0.25">
      <c r="F6778" s="238" t="s">
        <v>242</v>
      </c>
      <c r="G6778" s="497" t="s">
        <v>243</v>
      </c>
      <c r="J6778" s="221">
        <f t="shared" si="478"/>
        <v>0</v>
      </c>
      <c r="K6778" s="221"/>
      <c r="L6778" s="221"/>
      <c r="M6778" s="221">
        <f t="shared" si="479"/>
        <v>0</v>
      </c>
      <c r="N6778" s="722"/>
    </row>
    <row r="6779" spans="1:29" hidden="1" x14ac:dyDescent="0.25">
      <c r="F6779" s="238" t="s">
        <v>244</v>
      </c>
      <c r="G6779" s="497" t="s">
        <v>245</v>
      </c>
      <c r="J6779" s="221">
        <f t="shared" si="478"/>
        <v>0</v>
      </c>
      <c r="K6779" s="221"/>
      <c r="L6779" s="221"/>
      <c r="M6779" s="221">
        <f t="shared" si="479"/>
        <v>0</v>
      </c>
      <c r="N6779" s="722"/>
    </row>
    <row r="6780" spans="1:29" hidden="1" x14ac:dyDescent="0.25">
      <c r="F6780" s="238" t="s">
        <v>246</v>
      </c>
      <c r="G6780" s="497" t="s">
        <v>247</v>
      </c>
      <c r="J6780" s="221">
        <f t="shared" si="478"/>
        <v>0</v>
      </c>
      <c r="K6780" s="221"/>
      <c r="L6780" s="221"/>
      <c r="M6780" s="221">
        <f t="shared" si="479"/>
        <v>0</v>
      </c>
      <c r="N6780" s="722"/>
    </row>
    <row r="6781" spans="1:29" ht="15" customHeight="1" collapsed="1" x14ac:dyDescent="0.25">
      <c r="G6781" s="498" t="s">
        <v>3822</v>
      </c>
      <c r="H6781" s="239">
        <f>SUM(H6765:H6780)</f>
        <v>7677000</v>
      </c>
      <c r="I6781" s="240">
        <f>SUM(I6766:I6780)</f>
        <v>0</v>
      </c>
      <c r="J6781" s="240">
        <f>SUM(J6765:J6780)</f>
        <v>7677000</v>
      </c>
      <c r="K6781" s="240">
        <f>SUM(K6765:K6780)</f>
        <v>3765105</v>
      </c>
      <c r="L6781" s="240">
        <f>SUM(L6766:L6780)</f>
        <v>0</v>
      </c>
      <c r="M6781" s="240">
        <f>SUM(M6765:M6780)</f>
        <v>3765105</v>
      </c>
      <c r="N6781" s="724">
        <v>53.79</v>
      </c>
    </row>
    <row r="6782" spans="1:29" s="80" customFormat="1" hidden="1" x14ac:dyDescent="0.25">
      <c r="A6782" s="217"/>
      <c r="B6782" s="251"/>
      <c r="C6782" s="260"/>
      <c r="D6782" s="261"/>
      <c r="E6782" s="264"/>
      <c r="F6782" s="266"/>
      <c r="G6782" s="502"/>
      <c r="H6782" s="253"/>
      <c r="I6782" s="254"/>
      <c r="J6782" s="255"/>
      <c r="K6782" s="255"/>
      <c r="L6782" s="255"/>
      <c r="M6782" s="255"/>
      <c r="N6782" s="731"/>
      <c r="O6782" s="115"/>
      <c r="P6782" s="98"/>
      <c r="Q6782" s="98"/>
      <c r="R6782" s="98"/>
      <c r="S6782" s="98"/>
      <c r="T6782" s="98"/>
      <c r="U6782" s="98"/>
      <c r="V6782" s="98"/>
      <c r="W6782" s="98"/>
      <c r="X6782" s="98"/>
      <c r="Y6782" s="98"/>
      <c r="Z6782" s="98"/>
      <c r="AA6782" s="98"/>
      <c r="AB6782" s="98"/>
      <c r="AC6782" s="98"/>
    </row>
    <row r="6783" spans="1:29" hidden="1" x14ac:dyDescent="0.25">
      <c r="A6783" s="250"/>
      <c r="C6783" s="228" t="s">
        <v>4015</v>
      </c>
      <c r="D6783" s="229"/>
      <c r="G6783" s="491" t="s">
        <v>4091</v>
      </c>
      <c r="K6783" s="221"/>
      <c r="L6783" s="221"/>
      <c r="M6783" s="221"/>
      <c r="N6783" s="722"/>
    </row>
    <row r="6784" spans="1:29" hidden="1" x14ac:dyDescent="0.25">
      <c r="C6784" s="228"/>
      <c r="D6784" s="230">
        <v>733</v>
      </c>
      <c r="E6784" s="231"/>
      <c r="F6784" s="230"/>
      <c r="G6784" s="521" t="s">
        <v>185</v>
      </c>
      <c r="K6784" s="221"/>
      <c r="L6784" s="221"/>
      <c r="M6784" s="221"/>
      <c r="N6784" s="722"/>
    </row>
    <row r="6785" spans="6:14" hidden="1" x14ac:dyDescent="0.25">
      <c r="F6785" s="233">
        <v>411</v>
      </c>
      <c r="G6785" s="493" t="s">
        <v>3738</v>
      </c>
      <c r="J6785" s="221">
        <f>SUM(H6785:I6785)</f>
        <v>0</v>
      </c>
      <c r="K6785" s="221"/>
      <c r="L6785" s="221"/>
      <c r="M6785" s="221">
        <f>SUM(K6785:L6785)</f>
        <v>0</v>
      </c>
      <c r="N6785" s="722"/>
    </row>
    <row r="6786" spans="6:14" hidden="1" x14ac:dyDescent="0.25">
      <c r="F6786" s="233">
        <v>412</v>
      </c>
      <c r="G6786" s="494" t="s">
        <v>3630</v>
      </c>
      <c r="J6786" s="221">
        <f t="shared" ref="J6786:J6844" si="480">SUM(H6786:I6786)</f>
        <v>0</v>
      </c>
      <c r="K6786" s="221"/>
      <c r="L6786" s="221"/>
      <c r="M6786" s="221">
        <f t="shared" ref="M6786:M6844" si="481">SUM(K6786:L6786)</f>
        <v>0</v>
      </c>
      <c r="N6786" s="722"/>
    </row>
    <row r="6787" spans="6:14" hidden="1" x14ac:dyDescent="0.25">
      <c r="F6787" s="233">
        <v>413</v>
      </c>
      <c r="G6787" s="493" t="s">
        <v>3739</v>
      </c>
      <c r="J6787" s="221">
        <f t="shared" si="480"/>
        <v>0</v>
      </c>
      <c r="K6787" s="221"/>
      <c r="L6787" s="221"/>
      <c r="M6787" s="221">
        <f t="shared" si="481"/>
        <v>0</v>
      </c>
      <c r="N6787" s="722"/>
    </row>
    <row r="6788" spans="6:14" hidden="1" x14ac:dyDescent="0.25">
      <c r="F6788" s="233">
        <v>414</v>
      </c>
      <c r="G6788" s="493" t="s">
        <v>3631</v>
      </c>
      <c r="J6788" s="221">
        <f t="shared" si="480"/>
        <v>0</v>
      </c>
      <c r="K6788" s="221"/>
      <c r="L6788" s="221"/>
      <c r="M6788" s="221">
        <f t="shared" si="481"/>
        <v>0</v>
      </c>
      <c r="N6788" s="722"/>
    </row>
    <row r="6789" spans="6:14" hidden="1" x14ac:dyDescent="0.25">
      <c r="F6789" s="233">
        <v>415</v>
      </c>
      <c r="G6789" s="493" t="s">
        <v>3748</v>
      </c>
      <c r="J6789" s="221">
        <f t="shared" si="480"/>
        <v>0</v>
      </c>
      <c r="K6789" s="221"/>
      <c r="L6789" s="221"/>
      <c r="M6789" s="221">
        <f t="shared" si="481"/>
        <v>0</v>
      </c>
      <c r="N6789" s="722"/>
    </row>
    <row r="6790" spans="6:14" hidden="1" x14ac:dyDescent="0.25">
      <c r="F6790" s="233">
        <v>416</v>
      </c>
      <c r="G6790" s="493" t="s">
        <v>3749</v>
      </c>
      <c r="J6790" s="221">
        <f t="shared" si="480"/>
        <v>0</v>
      </c>
      <c r="K6790" s="221"/>
      <c r="L6790" s="221"/>
      <c r="M6790" s="221">
        <f t="shared" si="481"/>
        <v>0</v>
      </c>
      <c r="N6790" s="722"/>
    </row>
    <row r="6791" spans="6:14" hidden="1" x14ac:dyDescent="0.25">
      <c r="F6791" s="233">
        <v>417</v>
      </c>
      <c r="G6791" s="493" t="s">
        <v>3750</v>
      </c>
      <c r="J6791" s="221">
        <f t="shared" si="480"/>
        <v>0</v>
      </c>
      <c r="K6791" s="221"/>
      <c r="L6791" s="221"/>
      <c r="M6791" s="221">
        <f t="shared" si="481"/>
        <v>0</v>
      </c>
      <c r="N6791" s="722"/>
    </row>
    <row r="6792" spans="6:14" hidden="1" x14ac:dyDescent="0.25">
      <c r="F6792" s="233">
        <v>418</v>
      </c>
      <c r="G6792" s="493" t="s">
        <v>3632</v>
      </c>
      <c r="J6792" s="221">
        <f t="shared" si="480"/>
        <v>0</v>
      </c>
      <c r="K6792" s="221"/>
      <c r="L6792" s="221"/>
      <c r="M6792" s="221">
        <f t="shared" si="481"/>
        <v>0</v>
      </c>
      <c r="N6792" s="722"/>
    </row>
    <row r="6793" spans="6:14" hidden="1" x14ac:dyDescent="0.25">
      <c r="F6793" s="233">
        <v>421</v>
      </c>
      <c r="G6793" s="493" t="s">
        <v>3634</v>
      </c>
      <c r="J6793" s="221">
        <f t="shared" si="480"/>
        <v>0</v>
      </c>
      <c r="K6793" s="221"/>
      <c r="L6793" s="221"/>
      <c r="M6793" s="221">
        <f t="shared" si="481"/>
        <v>0</v>
      </c>
      <c r="N6793" s="722"/>
    </row>
    <row r="6794" spans="6:14" hidden="1" x14ac:dyDescent="0.25">
      <c r="F6794" s="233">
        <v>422</v>
      </c>
      <c r="G6794" s="493" t="s">
        <v>3635</v>
      </c>
      <c r="J6794" s="221">
        <f t="shared" si="480"/>
        <v>0</v>
      </c>
      <c r="K6794" s="221"/>
      <c r="L6794" s="221"/>
      <c r="M6794" s="221">
        <f t="shared" si="481"/>
        <v>0</v>
      </c>
      <c r="N6794" s="722"/>
    </row>
    <row r="6795" spans="6:14" hidden="1" x14ac:dyDescent="0.25">
      <c r="F6795" s="233">
        <v>423</v>
      </c>
      <c r="G6795" s="493" t="s">
        <v>3636</v>
      </c>
      <c r="J6795" s="221">
        <f t="shared" si="480"/>
        <v>0</v>
      </c>
      <c r="K6795" s="221"/>
      <c r="L6795" s="221"/>
      <c r="M6795" s="221">
        <f t="shared" si="481"/>
        <v>0</v>
      </c>
      <c r="N6795" s="722"/>
    </row>
    <row r="6796" spans="6:14" hidden="1" x14ac:dyDescent="0.25">
      <c r="F6796" s="233">
        <v>424</v>
      </c>
      <c r="G6796" s="493" t="s">
        <v>3637</v>
      </c>
      <c r="J6796" s="221">
        <f t="shared" si="480"/>
        <v>0</v>
      </c>
      <c r="K6796" s="221"/>
      <c r="L6796" s="221"/>
      <c r="M6796" s="221">
        <f t="shared" si="481"/>
        <v>0</v>
      </c>
      <c r="N6796" s="722"/>
    </row>
    <row r="6797" spans="6:14" hidden="1" x14ac:dyDescent="0.25">
      <c r="F6797" s="233">
        <v>425</v>
      </c>
      <c r="G6797" s="493" t="s">
        <v>3751</v>
      </c>
      <c r="J6797" s="221">
        <f t="shared" si="480"/>
        <v>0</v>
      </c>
      <c r="K6797" s="221"/>
      <c r="L6797" s="221"/>
      <c r="M6797" s="221">
        <f t="shared" si="481"/>
        <v>0</v>
      </c>
      <c r="N6797" s="722"/>
    </row>
    <row r="6798" spans="6:14" hidden="1" x14ac:dyDescent="0.25">
      <c r="F6798" s="233">
        <v>426</v>
      </c>
      <c r="G6798" s="493" t="s">
        <v>3638</v>
      </c>
      <c r="J6798" s="221">
        <f t="shared" si="480"/>
        <v>0</v>
      </c>
      <c r="K6798" s="221"/>
      <c r="L6798" s="221"/>
      <c r="M6798" s="221">
        <f t="shared" si="481"/>
        <v>0</v>
      </c>
      <c r="N6798" s="722"/>
    </row>
    <row r="6799" spans="6:14" hidden="1" x14ac:dyDescent="0.25">
      <c r="F6799" s="233">
        <v>431</v>
      </c>
      <c r="G6799" s="493" t="s">
        <v>3752</v>
      </c>
      <c r="J6799" s="221">
        <f t="shared" si="480"/>
        <v>0</v>
      </c>
      <c r="K6799" s="221"/>
      <c r="L6799" s="221"/>
      <c r="M6799" s="221">
        <f t="shared" si="481"/>
        <v>0</v>
      </c>
      <c r="N6799" s="722"/>
    </row>
    <row r="6800" spans="6:14" hidden="1" x14ac:dyDescent="0.25">
      <c r="F6800" s="233">
        <v>432</v>
      </c>
      <c r="G6800" s="493" t="s">
        <v>3753</v>
      </c>
      <c r="J6800" s="221">
        <f t="shared" si="480"/>
        <v>0</v>
      </c>
      <c r="K6800" s="221"/>
      <c r="L6800" s="221"/>
      <c r="M6800" s="221">
        <f t="shared" si="481"/>
        <v>0</v>
      </c>
      <c r="N6800" s="722"/>
    </row>
    <row r="6801" spans="6:14" hidden="1" x14ac:dyDescent="0.25">
      <c r="F6801" s="233">
        <v>433</v>
      </c>
      <c r="G6801" s="493" t="s">
        <v>3754</v>
      </c>
      <c r="J6801" s="221">
        <f t="shared" si="480"/>
        <v>0</v>
      </c>
      <c r="K6801" s="221"/>
      <c r="L6801" s="221"/>
      <c r="M6801" s="221">
        <f t="shared" si="481"/>
        <v>0</v>
      </c>
      <c r="N6801" s="722"/>
    </row>
    <row r="6802" spans="6:14" hidden="1" x14ac:dyDescent="0.25">
      <c r="F6802" s="233">
        <v>434</v>
      </c>
      <c r="G6802" s="493" t="s">
        <v>3755</v>
      </c>
      <c r="J6802" s="221">
        <f t="shared" si="480"/>
        <v>0</v>
      </c>
      <c r="K6802" s="221"/>
      <c r="L6802" s="221"/>
      <c r="M6802" s="221">
        <f t="shared" si="481"/>
        <v>0</v>
      </c>
      <c r="N6802" s="722"/>
    </row>
    <row r="6803" spans="6:14" hidden="1" x14ac:dyDescent="0.25">
      <c r="F6803" s="233">
        <v>435</v>
      </c>
      <c r="G6803" s="493" t="s">
        <v>3639</v>
      </c>
      <c r="J6803" s="221">
        <f t="shared" si="480"/>
        <v>0</v>
      </c>
      <c r="K6803" s="221"/>
      <c r="L6803" s="221"/>
      <c r="M6803" s="221">
        <f t="shared" si="481"/>
        <v>0</v>
      </c>
      <c r="N6803" s="722"/>
    </row>
    <row r="6804" spans="6:14" hidden="1" x14ac:dyDescent="0.25">
      <c r="F6804" s="233">
        <v>441</v>
      </c>
      <c r="G6804" s="493" t="s">
        <v>3756</v>
      </c>
      <c r="J6804" s="221">
        <f t="shared" si="480"/>
        <v>0</v>
      </c>
      <c r="K6804" s="221"/>
      <c r="L6804" s="221"/>
      <c r="M6804" s="221">
        <f t="shared" si="481"/>
        <v>0</v>
      </c>
      <c r="N6804" s="722"/>
    </row>
    <row r="6805" spans="6:14" hidden="1" x14ac:dyDescent="0.25">
      <c r="F6805" s="233">
        <v>442</v>
      </c>
      <c r="G6805" s="493" t="s">
        <v>3757</v>
      </c>
      <c r="J6805" s="221">
        <f t="shared" si="480"/>
        <v>0</v>
      </c>
      <c r="K6805" s="221"/>
      <c r="L6805" s="221"/>
      <c r="M6805" s="221">
        <f t="shared" si="481"/>
        <v>0</v>
      </c>
      <c r="N6805" s="722"/>
    </row>
    <row r="6806" spans="6:14" hidden="1" x14ac:dyDescent="0.25">
      <c r="F6806" s="233">
        <v>443</v>
      </c>
      <c r="G6806" s="493" t="s">
        <v>3640</v>
      </c>
      <c r="J6806" s="221">
        <f t="shared" si="480"/>
        <v>0</v>
      </c>
      <c r="K6806" s="221"/>
      <c r="L6806" s="221"/>
      <c r="M6806" s="221">
        <f t="shared" si="481"/>
        <v>0</v>
      </c>
      <c r="N6806" s="722"/>
    </row>
    <row r="6807" spans="6:14" hidden="1" x14ac:dyDescent="0.25">
      <c r="F6807" s="233">
        <v>444</v>
      </c>
      <c r="G6807" s="493" t="s">
        <v>3641</v>
      </c>
      <c r="J6807" s="221">
        <f t="shared" si="480"/>
        <v>0</v>
      </c>
      <c r="K6807" s="221"/>
      <c r="L6807" s="221"/>
      <c r="M6807" s="221">
        <f t="shared" si="481"/>
        <v>0</v>
      </c>
      <c r="N6807" s="722"/>
    </row>
    <row r="6808" spans="6:14" ht="30" hidden="1" x14ac:dyDescent="0.25">
      <c r="F6808" s="233">
        <v>4511</v>
      </c>
      <c r="G6808" s="495" t="s">
        <v>1675</v>
      </c>
      <c r="J6808" s="221">
        <f t="shared" si="480"/>
        <v>0</v>
      </c>
      <c r="K6808" s="221"/>
      <c r="L6808" s="221"/>
      <c r="M6808" s="221">
        <f t="shared" si="481"/>
        <v>0</v>
      </c>
      <c r="N6808" s="722"/>
    </row>
    <row r="6809" spans="6:14" ht="30" hidden="1" x14ac:dyDescent="0.25">
      <c r="F6809" s="233">
        <v>4512</v>
      </c>
      <c r="G6809" s="495" t="s">
        <v>1684</v>
      </c>
      <c r="J6809" s="221">
        <f t="shared" si="480"/>
        <v>0</v>
      </c>
      <c r="K6809" s="221"/>
      <c r="L6809" s="221"/>
      <c r="M6809" s="221">
        <f t="shared" si="481"/>
        <v>0</v>
      </c>
      <c r="N6809" s="722"/>
    </row>
    <row r="6810" spans="6:14" hidden="1" x14ac:dyDescent="0.25">
      <c r="F6810" s="233">
        <v>452</v>
      </c>
      <c r="G6810" s="493" t="s">
        <v>3758</v>
      </c>
      <c r="J6810" s="221">
        <f t="shared" si="480"/>
        <v>0</v>
      </c>
      <c r="K6810" s="221"/>
      <c r="L6810" s="221"/>
      <c r="M6810" s="221">
        <f t="shared" si="481"/>
        <v>0</v>
      </c>
      <c r="N6810" s="722"/>
    </row>
    <row r="6811" spans="6:14" hidden="1" x14ac:dyDescent="0.25">
      <c r="F6811" s="233">
        <v>453</v>
      </c>
      <c r="G6811" s="493" t="s">
        <v>3759</v>
      </c>
      <c r="J6811" s="221">
        <f t="shared" si="480"/>
        <v>0</v>
      </c>
      <c r="K6811" s="221"/>
      <c r="L6811" s="221"/>
      <c r="M6811" s="221">
        <f t="shared" si="481"/>
        <v>0</v>
      </c>
      <c r="N6811" s="722"/>
    </row>
    <row r="6812" spans="6:14" hidden="1" x14ac:dyDescent="0.25">
      <c r="F6812" s="233">
        <v>454</v>
      </c>
      <c r="G6812" s="493" t="s">
        <v>3642</v>
      </c>
      <c r="J6812" s="221">
        <f t="shared" si="480"/>
        <v>0</v>
      </c>
      <c r="K6812" s="221"/>
      <c r="L6812" s="221"/>
      <c r="M6812" s="221">
        <f t="shared" si="481"/>
        <v>0</v>
      </c>
      <c r="N6812" s="722"/>
    </row>
    <row r="6813" spans="6:14" hidden="1" x14ac:dyDescent="0.25">
      <c r="F6813" s="233">
        <v>461</v>
      </c>
      <c r="G6813" s="493" t="s">
        <v>3740</v>
      </c>
      <c r="J6813" s="221">
        <f t="shared" si="480"/>
        <v>0</v>
      </c>
      <c r="K6813" s="221"/>
      <c r="L6813" s="221"/>
      <c r="M6813" s="221">
        <f t="shared" si="481"/>
        <v>0</v>
      </c>
      <c r="N6813" s="722"/>
    </row>
    <row r="6814" spans="6:14" hidden="1" x14ac:dyDescent="0.25">
      <c r="F6814" s="233">
        <v>462</v>
      </c>
      <c r="G6814" s="493" t="s">
        <v>3643</v>
      </c>
      <c r="J6814" s="221">
        <f t="shared" si="480"/>
        <v>0</v>
      </c>
      <c r="K6814" s="221"/>
      <c r="L6814" s="221"/>
      <c r="M6814" s="221">
        <f t="shared" si="481"/>
        <v>0</v>
      </c>
      <c r="N6814" s="722"/>
    </row>
    <row r="6815" spans="6:14" hidden="1" x14ac:dyDescent="0.25">
      <c r="F6815" s="233">
        <v>4631</v>
      </c>
      <c r="G6815" s="493" t="s">
        <v>3644</v>
      </c>
      <c r="J6815" s="221">
        <f t="shared" si="480"/>
        <v>0</v>
      </c>
      <c r="K6815" s="221"/>
      <c r="L6815" s="221"/>
      <c r="M6815" s="221">
        <f t="shared" si="481"/>
        <v>0</v>
      </c>
      <c r="N6815" s="722"/>
    </row>
    <row r="6816" spans="6:14" hidden="1" x14ac:dyDescent="0.25">
      <c r="F6816" s="233">
        <v>4632</v>
      </c>
      <c r="G6816" s="493" t="s">
        <v>3645</v>
      </c>
      <c r="J6816" s="221">
        <f t="shared" si="480"/>
        <v>0</v>
      </c>
      <c r="K6816" s="221"/>
      <c r="L6816" s="221"/>
      <c r="M6816" s="221">
        <f t="shared" si="481"/>
        <v>0</v>
      </c>
      <c r="N6816" s="722"/>
    </row>
    <row r="6817" spans="6:14" ht="30" hidden="1" x14ac:dyDescent="0.25">
      <c r="F6817" s="233">
        <v>464</v>
      </c>
      <c r="G6817" s="493" t="s">
        <v>3646</v>
      </c>
      <c r="J6817" s="221">
        <f t="shared" si="480"/>
        <v>0</v>
      </c>
      <c r="K6817" s="221"/>
      <c r="L6817" s="221"/>
      <c r="M6817" s="221">
        <f t="shared" si="481"/>
        <v>0</v>
      </c>
      <c r="N6817" s="722"/>
    </row>
    <row r="6818" spans="6:14" hidden="1" x14ac:dyDescent="0.25">
      <c r="F6818" s="233">
        <v>465</v>
      </c>
      <c r="G6818" s="493" t="s">
        <v>3741</v>
      </c>
      <c r="J6818" s="221">
        <f t="shared" si="480"/>
        <v>0</v>
      </c>
      <c r="K6818" s="221"/>
      <c r="L6818" s="221"/>
      <c r="M6818" s="221">
        <f t="shared" si="481"/>
        <v>0</v>
      </c>
      <c r="N6818" s="722"/>
    </row>
    <row r="6819" spans="6:14" hidden="1" x14ac:dyDescent="0.25">
      <c r="F6819" s="233">
        <v>472</v>
      </c>
      <c r="G6819" s="493" t="s">
        <v>3647</v>
      </c>
      <c r="J6819" s="221">
        <f t="shared" si="480"/>
        <v>0</v>
      </c>
      <c r="K6819" s="221"/>
      <c r="L6819" s="221"/>
      <c r="M6819" s="221">
        <f t="shared" si="481"/>
        <v>0</v>
      </c>
      <c r="N6819" s="722"/>
    </row>
    <row r="6820" spans="6:14" hidden="1" x14ac:dyDescent="0.25">
      <c r="F6820" s="233">
        <v>481</v>
      </c>
      <c r="G6820" s="493" t="s">
        <v>3760</v>
      </c>
      <c r="J6820" s="221">
        <f t="shared" si="480"/>
        <v>0</v>
      </c>
      <c r="K6820" s="221"/>
      <c r="L6820" s="221"/>
      <c r="M6820" s="221">
        <f t="shared" si="481"/>
        <v>0</v>
      </c>
      <c r="N6820" s="722"/>
    </row>
    <row r="6821" spans="6:14" hidden="1" x14ac:dyDescent="0.25">
      <c r="F6821" s="233">
        <v>482</v>
      </c>
      <c r="G6821" s="493" t="s">
        <v>3761</v>
      </c>
      <c r="J6821" s="221">
        <f t="shared" si="480"/>
        <v>0</v>
      </c>
      <c r="K6821" s="221"/>
      <c r="L6821" s="221"/>
      <c r="M6821" s="221">
        <f t="shared" si="481"/>
        <v>0</v>
      </c>
      <c r="N6821" s="722"/>
    </row>
    <row r="6822" spans="6:14" hidden="1" x14ac:dyDescent="0.25">
      <c r="F6822" s="233">
        <v>483</v>
      </c>
      <c r="G6822" s="493" t="s">
        <v>3762</v>
      </c>
      <c r="J6822" s="221">
        <f t="shared" si="480"/>
        <v>0</v>
      </c>
      <c r="K6822" s="221"/>
      <c r="L6822" s="221"/>
      <c r="M6822" s="221">
        <f t="shared" si="481"/>
        <v>0</v>
      </c>
      <c r="N6822" s="722"/>
    </row>
    <row r="6823" spans="6:14" ht="30" hidden="1" x14ac:dyDescent="0.25">
      <c r="F6823" s="233">
        <v>484</v>
      </c>
      <c r="G6823" s="493" t="s">
        <v>3763</v>
      </c>
      <c r="J6823" s="221">
        <f t="shared" si="480"/>
        <v>0</v>
      </c>
      <c r="K6823" s="221"/>
      <c r="L6823" s="221"/>
      <c r="M6823" s="221">
        <f t="shared" si="481"/>
        <v>0</v>
      </c>
      <c r="N6823" s="722"/>
    </row>
    <row r="6824" spans="6:14" ht="30" hidden="1" x14ac:dyDescent="0.25">
      <c r="F6824" s="233">
        <v>485</v>
      </c>
      <c r="G6824" s="493" t="s">
        <v>3764</v>
      </c>
      <c r="J6824" s="221">
        <f t="shared" si="480"/>
        <v>0</v>
      </c>
      <c r="K6824" s="221"/>
      <c r="L6824" s="221"/>
      <c r="M6824" s="221">
        <f t="shared" si="481"/>
        <v>0</v>
      </c>
      <c r="N6824" s="722"/>
    </row>
    <row r="6825" spans="6:14" ht="30" hidden="1" x14ac:dyDescent="0.25">
      <c r="F6825" s="233">
        <v>489</v>
      </c>
      <c r="G6825" s="493" t="s">
        <v>3648</v>
      </c>
      <c r="J6825" s="221">
        <f t="shared" si="480"/>
        <v>0</v>
      </c>
      <c r="K6825" s="221"/>
      <c r="L6825" s="221"/>
      <c r="M6825" s="221">
        <f t="shared" si="481"/>
        <v>0</v>
      </c>
      <c r="N6825" s="722"/>
    </row>
    <row r="6826" spans="6:14" ht="30" hidden="1" x14ac:dyDescent="0.25">
      <c r="F6826" s="233">
        <v>494</v>
      </c>
      <c r="G6826" s="493" t="s">
        <v>3742</v>
      </c>
      <c r="J6826" s="221">
        <f t="shared" si="480"/>
        <v>0</v>
      </c>
      <c r="K6826" s="221"/>
      <c r="L6826" s="221"/>
      <c r="M6826" s="221">
        <f t="shared" si="481"/>
        <v>0</v>
      </c>
      <c r="N6826" s="722"/>
    </row>
    <row r="6827" spans="6:14" ht="30" hidden="1" x14ac:dyDescent="0.25">
      <c r="F6827" s="233">
        <v>495</v>
      </c>
      <c r="G6827" s="493" t="s">
        <v>3743</v>
      </c>
      <c r="J6827" s="221">
        <f t="shared" si="480"/>
        <v>0</v>
      </c>
      <c r="K6827" s="221"/>
      <c r="L6827" s="221"/>
      <c r="M6827" s="221">
        <f t="shared" si="481"/>
        <v>0</v>
      </c>
      <c r="N6827" s="722"/>
    </row>
    <row r="6828" spans="6:14" ht="30" hidden="1" x14ac:dyDescent="0.25">
      <c r="F6828" s="233">
        <v>496</v>
      </c>
      <c r="G6828" s="493" t="s">
        <v>3744</v>
      </c>
      <c r="J6828" s="221">
        <f t="shared" si="480"/>
        <v>0</v>
      </c>
      <c r="K6828" s="221"/>
      <c r="L6828" s="221"/>
      <c r="M6828" s="221">
        <f t="shared" si="481"/>
        <v>0</v>
      </c>
      <c r="N6828" s="722"/>
    </row>
    <row r="6829" spans="6:14" ht="30" hidden="1" x14ac:dyDescent="0.25">
      <c r="F6829" s="233">
        <v>499</v>
      </c>
      <c r="G6829" s="493" t="s">
        <v>3745</v>
      </c>
      <c r="J6829" s="221">
        <f t="shared" si="480"/>
        <v>0</v>
      </c>
      <c r="K6829" s="221"/>
      <c r="L6829" s="221"/>
      <c r="M6829" s="221">
        <f t="shared" si="481"/>
        <v>0</v>
      </c>
      <c r="N6829" s="722"/>
    </row>
    <row r="6830" spans="6:14" hidden="1" x14ac:dyDescent="0.25">
      <c r="F6830" s="233">
        <v>511</v>
      </c>
      <c r="G6830" s="493" t="s">
        <v>3765</v>
      </c>
      <c r="J6830" s="221">
        <f t="shared" si="480"/>
        <v>0</v>
      </c>
      <c r="K6830" s="221"/>
      <c r="L6830" s="221"/>
      <c r="M6830" s="221">
        <f t="shared" si="481"/>
        <v>0</v>
      </c>
      <c r="N6830" s="722"/>
    </row>
    <row r="6831" spans="6:14" hidden="1" x14ac:dyDescent="0.25">
      <c r="F6831" s="233">
        <v>512</v>
      </c>
      <c r="G6831" s="493" t="s">
        <v>3766</v>
      </c>
      <c r="J6831" s="221">
        <f t="shared" si="480"/>
        <v>0</v>
      </c>
      <c r="K6831" s="221"/>
      <c r="L6831" s="221"/>
      <c r="M6831" s="221">
        <f t="shared" si="481"/>
        <v>0</v>
      </c>
      <c r="N6831" s="722"/>
    </row>
    <row r="6832" spans="6:14" hidden="1" x14ac:dyDescent="0.25">
      <c r="F6832" s="233">
        <v>513</v>
      </c>
      <c r="G6832" s="493" t="s">
        <v>3767</v>
      </c>
      <c r="J6832" s="221">
        <f t="shared" si="480"/>
        <v>0</v>
      </c>
      <c r="K6832" s="221"/>
      <c r="L6832" s="221"/>
      <c r="M6832" s="221">
        <f t="shared" si="481"/>
        <v>0</v>
      </c>
      <c r="N6832" s="722"/>
    </row>
    <row r="6833" spans="5:14" hidden="1" x14ac:dyDescent="0.25">
      <c r="F6833" s="233">
        <v>514</v>
      </c>
      <c r="G6833" s="493" t="s">
        <v>3768</v>
      </c>
      <c r="J6833" s="221">
        <f t="shared" si="480"/>
        <v>0</v>
      </c>
      <c r="K6833" s="221"/>
      <c r="L6833" s="221"/>
      <c r="M6833" s="221">
        <f t="shared" si="481"/>
        <v>0</v>
      </c>
      <c r="N6833" s="722"/>
    </row>
    <row r="6834" spans="5:14" hidden="1" x14ac:dyDescent="0.25">
      <c r="F6834" s="233">
        <v>515</v>
      </c>
      <c r="G6834" s="493" t="s">
        <v>3651</v>
      </c>
      <c r="J6834" s="221">
        <f t="shared" si="480"/>
        <v>0</v>
      </c>
      <c r="K6834" s="221"/>
      <c r="L6834" s="221"/>
      <c r="M6834" s="221">
        <f t="shared" si="481"/>
        <v>0</v>
      </c>
      <c r="N6834" s="722"/>
    </row>
    <row r="6835" spans="5:14" hidden="1" x14ac:dyDescent="0.25">
      <c r="F6835" s="233">
        <v>521</v>
      </c>
      <c r="G6835" s="493" t="s">
        <v>3769</v>
      </c>
      <c r="J6835" s="221">
        <f t="shared" si="480"/>
        <v>0</v>
      </c>
      <c r="K6835" s="221"/>
      <c r="L6835" s="221"/>
      <c r="M6835" s="221">
        <f t="shared" si="481"/>
        <v>0</v>
      </c>
      <c r="N6835" s="722"/>
    </row>
    <row r="6836" spans="5:14" hidden="1" x14ac:dyDescent="0.25">
      <c r="F6836" s="233">
        <v>522</v>
      </c>
      <c r="G6836" s="493" t="s">
        <v>3770</v>
      </c>
      <c r="J6836" s="221">
        <f t="shared" si="480"/>
        <v>0</v>
      </c>
      <c r="K6836" s="221"/>
      <c r="L6836" s="221"/>
      <c r="M6836" s="221">
        <f t="shared" si="481"/>
        <v>0</v>
      </c>
      <c r="N6836" s="722"/>
    </row>
    <row r="6837" spans="5:14" hidden="1" x14ac:dyDescent="0.25">
      <c r="F6837" s="233">
        <v>523</v>
      </c>
      <c r="G6837" s="493" t="s">
        <v>3652</v>
      </c>
      <c r="J6837" s="221">
        <f t="shared" si="480"/>
        <v>0</v>
      </c>
      <c r="K6837" s="221"/>
      <c r="L6837" s="221"/>
      <c r="M6837" s="221">
        <f t="shared" si="481"/>
        <v>0</v>
      </c>
      <c r="N6837" s="722"/>
    </row>
    <row r="6838" spans="5:14" hidden="1" x14ac:dyDescent="0.25">
      <c r="F6838" s="233">
        <v>531</v>
      </c>
      <c r="G6838" s="494" t="s">
        <v>3746</v>
      </c>
      <c r="J6838" s="221">
        <f t="shared" si="480"/>
        <v>0</v>
      </c>
      <c r="K6838" s="221"/>
      <c r="L6838" s="221"/>
      <c r="M6838" s="221">
        <f t="shared" si="481"/>
        <v>0</v>
      </c>
      <c r="N6838" s="722"/>
    </row>
    <row r="6839" spans="5:14" hidden="1" x14ac:dyDescent="0.25">
      <c r="F6839" s="233">
        <v>541</v>
      </c>
      <c r="G6839" s="493" t="s">
        <v>3771</v>
      </c>
      <c r="J6839" s="221">
        <f t="shared" si="480"/>
        <v>0</v>
      </c>
      <c r="K6839" s="221"/>
      <c r="L6839" s="221"/>
      <c r="M6839" s="221">
        <f t="shared" si="481"/>
        <v>0</v>
      </c>
      <c r="N6839" s="722"/>
    </row>
    <row r="6840" spans="5:14" hidden="1" x14ac:dyDescent="0.25">
      <c r="F6840" s="233">
        <v>542</v>
      </c>
      <c r="G6840" s="493" t="s">
        <v>3772</v>
      </c>
      <c r="J6840" s="221">
        <f t="shared" si="480"/>
        <v>0</v>
      </c>
      <c r="K6840" s="221"/>
      <c r="L6840" s="221"/>
      <c r="M6840" s="221">
        <f t="shared" si="481"/>
        <v>0</v>
      </c>
      <c r="N6840" s="722"/>
    </row>
    <row r="6841" spans="5:14" hidden="1" x14ac:dyDescent="0.25">
      <c r="F6841" s="233">
        <v>543</v>
      </c>
      <c r="G6841" s="493" t="s">
        <v>3653</v>
      </c>
      <c r="J6841" s="221">
        <f t="shared" si="480"/>
        <v>0</v>
      </c>
      <c r="K6841" s="221"/>
      <c r="L6841" s="221"/>
      <c r="M6841" s="221">
        <f t="shared" si="481"/>
        <v>0</v>
      </c>
      <c r="N6841" s="722"/>
    </row>
    <row r="6842" spans="5:14" ht="45" hidden="1" x14ac:dyDescent="0.25">
      <c r="F6842" s="233">
        <v>551</v>
      </c>
      <c r="G6842" s="493" t="s">
        <v>3747</v>
      </c>
      <c r="J6842" s="221">
        <f t="shared" si="480"/>
        <v>0</v>
      </c>
      <c r="K6842" s="221"/>
      <c r="L6842" s="221"/>
      <c r="M6842" s="221">
        <f t="shared" si="481"/>
        <v>0</v>
      </c>
      <c r="N6842" s="722"/>
    </row>
    <row r="6843" spans="5:14" hidden="1" x14ac:dyDescent="0.25">
      <c r="F6843" s="233">
        <v>611</v>
      </c>
      <c r="G6843" s="494" t="s">
        <v>3654</v>
      </c>
      <c r="J6843" s="221">
        <f t="shared" si="480"/>
        <v>0</v>
      </c>
      <c r="K6843" s="221"/>
      <c r="L6843" s="221"/>
      <c r="M6843" s="221">
        <f t="shared" si="481"/>
        <v>0</v>
      </c>
      <c r="N6843" s="722"/>
    </row>
    <row r="6844" spans="5:14" hidden="1" x14ac:dyDescent="0.25">
      <c r="F6844" s="233">
        <v>620</v>
      </c>
      <c r="G6844" s="494" t="s">
        <v>73</v>
      </c>
      <c r="J6844" s="221">
        <f t="shared" si="480"/>
        <v>0</v>
      </c>
      <c r="K6844" s="221"/>
      <c r="L6844" s="221"/>
      <c r="M6844" s="221">
        <f t="shared" si="481"/>
        <v>0</v>
      </c>
      <c r="N6844" s="722"/>
    </row>
    <row r="6845" spans="5:14" hidden="1" x14ac:dyDescent="0.25">
      <c r="E6845" s="234"/>
      <c r="F6845" s="233"/>
      <c r="G6845" s="499" t="s">
        <v>3991</v>
      </c>
      <c r="H6845" s="235"/>
      <c r="I6845" s="236"/>
      <c r="J6845" s="237"/>
      <c r="K6845" s="237"/>
      <c r="L6845" s="237"/>
      <c r="M6845" s="237"/>
      <c r="N6845" s="723"/>
    </row>
    <row r="6846" spans="5:14" hidden="1" x14ac:dyDescent="0.25">
      <c r="F6846" s="238" t="s">
        <v>219</v>
      </c>
      <c r="G6846" s="497" t="s">
        <v>220</v>
      </c>
      <c r="H6846" s="220">
        <f>SUM(H6785:H6844)</f>
        <v>0</v>
      </c>
      <c r="J6846" s="221">
        <f>SUM(H6846:I6846)</f>
        <v>0</v>
      </c>
      <c r="K6846" s="221">
        <f>SUM(K6785:K6844)</f>
        <v>0</v>
      </c>
      <c r="L6846" s="221"/>
      <c r="M6846" s="221">
        <f>SUM(K6846:L6846)</f>
        <v>0</v>
      </c>
      <c r="N6846" s="722"/>
    </row>
    <row r="6847" spans="5:14" hidden="1" x14ac:dyDescent="0.25">
      <c r="F6847" s="238" t="s">
        <v>221</v>
      </c>
      <c r="G6847" s="497" t="s">
        <v>222</v>
      </c>
      <c r="J6847" s="221">
        <f t="shared" ref="J6847:J6861" si="482">SUM(H6847:I6847)</f>
        <v>0</v>
      </c>
      <c r="K6847" s="221"/>
      <c r="L6847" s="221"/>
      <c r="M6847" s="221">
        <f t="shared" ref="M6847:M6861" si="483">SUM(K6847:L6847)</f>
        <v>0</v>
      </c>
      <c r="N6847" s="722"/>
    </row>
    <row r="6848" spans="5:14" hidden="1" x14ac:dyDescent="0.25">
      <c r="F6848" s="238" t="s">
        <v>223</v>
      </c>
      <c r="G6848" s="497" t="s">
        <v>224</v>
      </c>
      <c r="J6848" s="221">
        <f t="shared" si="482"/>
        <v>0</v>
      </c>
      <c r="K6848" s="221"/>
      <c r="L6848" s="221"/>
      <c r="M6848" s="221">
        <f t="shared" si="483"/>
        <v>0</v>
      </c>
      <c r="N6848" s="722"/>
    </row>
    <row r="6849" spans="5:14" hidden="1" x14ac:dyDescent="0.25">
      <c r="F6849" s="238" t="s">
        <v>225</v>
      </c>
      <c r="G6849" s="497" t="s">
        <v>226</v>
      </c>
      <c r="J6849" s="221">
        <f t="shared" si="482"/>
        <v>0</v>
      </c>
      <c r="K6849" s="221"/>
      <c r="L6849" s="221"/>
      <c r="M6849" s="221">
        <f t="shared" si="483"/>
        <v>0</v>
      </c>
      <c r="N6849" s="722"/>
    </row>
    <row r="6850" spans="5:14" hidden="1" x14ac:dyDescent="0.25">
      <c r="F6850" s="238" t="s">
        <v>227</v>
      </c>
      <c r="G6850" s="497" t="s">
        <v>228</v>
      </c>
      <c r="J6850" s="221">
        <f t="shared" si="482"/>
        <v>0</v>
      </c>
      <c r="K6850" s="221"/>
      <c r="L6850" s="221"/>
      <c r="M6850" s="221">
        <f t="shared" si="483"/>
        <v>0</v>
      </c>
      <c r="N6850" s="722"/>
    </row>
    <row r="6851" spans="5:14" hidden="1" x14ac:dyDescent="0.25">
      <c r="F6851" s="238" t="s">
        <v>229</v>
      </c>
      <c r="G6851" s="497" t="s">
        <v>230</v>
      </c>
      <c r="J6851" s="221">
        <f t="shared" si="482"/>
        <v>0</v>
      </c>
      <c r="K6851" s="221"/>
      <c r="L6851" s="221"/>
      <c r="M6851" s="221">
        <f t="shared" si="483"/>
        <v>0</v>
      </c>
      <c r="N6851" s="722"/>
    </row>
    <row r="6852" spans="5:14" hidden="1" x14ac:dyDescent="0.25">
      <c r="F6852" s="238" t="s">
        <v>231</v>
      </c>
      <c r="G6852" s="497" t="s">
        <v>4115</v>
      </c>
      <c r="J6852" s="221">
        <f t="shared" si="482"/>
        <v>0</v>
      </c>
      <c r="K6852" s="221"/>
      <c r="L6852" s="221"/>
      <c r="M6852" s="221">
        <f t="shared" si="483"/>
        <v>0</v>
      </c>
      <c r="N6852" s="722"/>
    </row>
    <row r="6853" spans="5:14" hidden="1" x14ac:dyDescent="0.25">
      <c r="F6853" s="238" t="s">
        <v>232</v>
      </c>
      <c r="G6853" s="497" t="s">
        <v>4114</v>
      </c>
      <c r="J6853" s="221">
        <f t="shared" si="482"/>
        <v>0</v>
      </c>
      <c r="K6853" s="221"/>
      <c r="L6853" s="221"/>
      <c r="M6853" s="221">
        <f t="shared" si="483"/>
        <v>0</v>
      </c>
      <c r="N6853" s="722"/>
    </row>
    <row r="6854" spans="5:14" hidden="1" x14ac:dyDescent="0.25">
      <c r="F6854" s="238" t="s">
        <v>233</v>
      </c>
      <c r="G6854" s="497" t="s">
        <v>42</v>
      </c>
      <c r="J6854" s="221">
        <f t="shared" si="482"/>
        <v>0</v>
      </c>
      <c r="K6854" s="221"/>
      <c r="L6854" s="221"/>
      <c r="M6854" s="221">
        <f t="shared" si="483"/>
        <v>0</v>
      </c>
      <c r="N6854" s="722"/>
    </row>
    <row r="6855" spans="5:14" hidden="1" x14ac:dyDescent="0.25">
      <c r="F6855" s="238" t="s">
        <v>234</v>
      </c>
      <c r="G6855" s="497" t="s">
        <v>235</v>
      </c>
      <c r="J6855" s="221">
        <f t="shared" si="482"/>
        <v>0</v>
      </c>
      <c r="K6855" s="221"/>
      <c r="L6855" s="221"/>
      <c r="M6855" s="221">
        <f t="shared" si="483"/>
        <v>0</v>
      </c>
      <c r="N6855" s="722"/>
    </row>
    <row r="6856" spans="5:14" hidden="1" x14ac:dyDescent="0.25">
      <c r="F6856" s="238" t="s">
        <v>236</v>
      </c>
      <c r="G6856" s="497" t="s">
        <v>237</v>
      </c>
      <c r="J6856" s="221">
        <f t="shared" si="482"/>
        <v>0</v>
      </c>
      <c r="K6856" s="221"/>
      <c r="L6856" s="221"/>
      <c r="M6856" s="221">
        <f t="shared" si="483"/>
        <v>0</v>
      </c>
      <c r="N6856" s="722"/>
    </row>
    <row r="6857" spans="5:14" ht="30" hidden="1" x14ac:dyDescent="0.25">
      <c r="F6857" s="238" t="s">
        <v>238</v>
      </c>
      <c r="G6857" s="497" t="s">
        <v>239</v>
      </c>
      <c r="J6857" s="221">
        <f t="shared" si="482"/>
        <v>0</v>
      </c>
      <c r="K6857" s="221"/>
      <c r="L6857" s="221"/>
      <c r="M6857" s="221">
        <f t="shared" si="483"/>
        <v>0</v>
      </c>
      <c r="N6857" s="722"/>
    </row>
    <row r="6858" spans="5:14" hidden="1" x14ac:dyDescent="0.25">
      <c r="F6858" s="238" t="s">
        <v>240</v>
      </c>
      <c r="G6858" s="497" t="s">
        <v>241</v>
      </c>
      <c r="J6858" s="221">
        <f t="shared" si="482"/>
        <v>0</v>
      </c>
      <c r="K6858" s="221"/>
      <c r="L6858" s="221"/>
      <c r="M6858" s="221">
        <f t="shared" si="483"/>
        <v>0</v>
      </c>
      <c r="N6858" s="722"/>
    </row>
    <row r="6859" spans="5:14" ht="30" hidden="1" x14ac:dyDescent="0.25">
      <c r="F6859" s="238" t="s">
        <v>242</v>
      </c>
      <c r="G6859" s="497" t="s">
        <v>243</v>
      </c>
      <c r="J6859" s="221">
        <f t="shared" si="482"/>
        <v>0</v>
      </c>
      <c r="K6859" s="221"/>
      <c r="L6859" s="221"/>
      <c r="M6859" s="221">
        <f t="shared" si="483"/>
        <v>0</v>
      </c>
      <c r="N6859" s="722"/>
    </row>
    <row r="6860" spans="5:14" hidden="1" x14ac:dyDescent="0.25">
      <c r="F6860" s="238" t="s">
        <v>244</v>
      </c>
      <c r="G6860" s="497" t="s">
        <v>245</v>
      </c>
      <c r="J6860" s="221">
        <f t="shared" si="482"/>
        <v>0</v>
      </c>
      <c r="K6860" s="221"/>
      <c r="L6860" s="221"/>
      <c r="M6860" s="221">
        <f t="shared" si="483"/>
        <v>0</v>
      </c>
      <c r="N6860" s="722"/>
    </row>
    <row r="6861" spans="5:14" hidden="1" x14ac:dyDescent="0.25">
      <c r="F6861" s="238" t="s">
        <v>246</v>
      </c>
      <c r="G6861" s="497" t="s">
        <v>247</v>
      </c>
      <c r="J6861" s="221">
        <f t="shared" si="482"/>
        <v>0</v>
      </c>
      <c r="K6861" s="221"/>
      <c r="L6861" s="221"/>
      <c r="M6861" s="221">
        <f t="shared" si="483"/>
        <v>0</v>
      </c>
      <c r="N6861" s="722"/>
    </row>
    <row r="6862" spans="5:14" hidden="1" x14ac:dyDescent="0.25">
      <c r="G6862" s="498" t="s">
        <v>3913</v>
      </c>
      <c r="H6862" s="239">
        <f>SUM(H6846:H6861)</f>
        <v>0</v>
      </c>
      <c r="I6862" s="240">
        <f>SUM(I6847:I6861)</f>
        <v>0</v>
      </c>
      <c r="J6862" s="240">
        <f>SUM(J6846:J6861)</f>
        <v>0</v>
      </c>
      <c r="K6862" s="240">
        <f>SUM(K6846:K6861)</f>
        <v>0</v>
      </c>
      <c r="L6862" s="240">
        <f>SUM(L6847:L6861)</f>
        <v>0</v>
      </c>
      <c r="M6862" s="240">
        <f>SUM(M6846:M6861)</f>
        <v>0</v>
      </c>
      <c r="N6862" s="724"/>
    </row>
    <row r="6863" spans="5:14" hidden="1" collapsed="1" x14ac:dyDescent="0.25">
      <c r="E6863" s="234"/>
      <c r="F6863" s="233"/>
      <c r="G6863" s="499" t="s">
        <v>4067</v>
      </c>
      <c r="H6863" s="235"/>
      <c r="I6863" s="236"/>
      <c r="J6863" s="237"/>
      <c r="K6863" s="237"/>
      <c r="L6863" s="237"/>
      <c r="M6863" s="237"/>
      <c r="N6863" s="723"/>
    </row>
    <row r="6864" spans="5:14" hidden="1" x14ac:dyDescent="0.25">
      <c r="F6864" s="238" t="s">
        <v>219</v>
      </c>
      <c r="G6864" s="497" t="s">
        <v>220</v>
      </c>
      <c r="H6864" s="220">
        <f>SUM(H6785:H6844)</f>
        <v>0</v>
      </c>
      <c r="J6864" s="221">
        <f>SUM(H6864:I6864)</f>
        <v>0</v>
      </c>
      <c r="K6864" s="221">
        <f>SUM(K6785:K6844)</f>
        <v>0</v>
      </c>
      <c r="L6864" s="221"/>
      <c r="M6864" s="221">
        <f>SUM(K6864:L6864)</f>
        <v>0</v>
      </c>
      <c r="N6864" s="722"/>
    </row>
    <row r="6865" spans="6:14" hidden="1" x14ac:dyDescent="0.25">
      <c r="F6865" s="238" t="s">
        <v>221</v>
      </c>
      <c r="G6865" s="497" t="s">
        <v>222</v>
      </c>
      <c r="J6865" s="221">
        <f t="shared" ref="J6865:J6879" si="484">SUM(H6865:I6865)</f>
        <v>0</v>
      </c>
      <c r="K6865" s="221"/>
      <c r="L6865" s="221"/>
      <c r="M6865" s="221">
        <f t="shared" ref="M6865:M6879" si="485">SUM(K6865:L6865)</f>
        <v>0</v>
      </c>
      <c r="N6865" s="722"/>
    </row>
    <row r="6866" spans="6:14" hidden="1" x14ac:dyDescent="0.25">
      <c r="F6866" s="238" t="s">
        <v>223</v>
      </c>
      <c r="G6866" s="497" t="s">
        <v>224</v>
      </c>
      <c r="J6866" s="221">
        <f t="shared" si="484"/>
        <v>0</v>
      </c>
      <c r="K6866" s="221"/>
      <c r="L6866" s="221"/>
      <c r="M6866" s="221">
        <f t="shared" si="485"/>
        <v>0</v>
      </c>
      <c r="N6866" s="722"/>
    </row>
    <row r="6867" spans="6:14" hidden="1" x14ac:dyDescent="0.25">
      <c r="F6867" s="238" t="s">
        <v>225</v>
      </c>
      <c r="G6867" s="497" t="s">
        <v>226</v>
      </c>
      <c r="J6867" s="221">
        <f t="shared" si="484"/>
        <v>0</v>
      </c>
      <c r="K6867" s="221"/>
      <c r="L6867" s="221"/>
      <c r="M6867" s="221">
        <f t="shared" si="485"/>
        <v>0</v>
      </c>
      <c r="N6867" s="722"/>
    </row>
    <row r="6868" spans="6:14" hidden="1" x14ac:dyDescent="0.25">
      <c r="F6868" s="238" t="s">
        <v>227</v>
      </c>
      <c r="G6868" s="497" t="s">
        <v>228</v>
      </c>
      <c r="J6868" s="221">
        <f t="shared" si="484"/>
        <v>0</v>
      </c>
      <c r="K6868" s="221"/>
      <c r="L6868" s="221"/>
      <c r="M6868" s="221">
        <f t="shared" si="485"/>
        <v>0</v>
      </c>
      <c r="N6868" s="722"/>
    </row>
    <row r="6869" spans="6:14" hidden="1" x14ac:dyDescent="0.25">
      <c r="F6869" s="238" t="s">
        <v>229</v>
      </c>
      <c r="G6869" s="497" t="s">
        <v>230</v>
      </c>
      <c r="J6869" s="221">
        <f t="shared" si="484"/>
        <v>0</v>
      </c>
      <c r="K6869" s="221"/>
      <c r="L6869" s="221"/>
      <c r="M6869" s="221">
        <f t="shared" si="485"/>
        <v>0</v>
      </c>
      <c r="N6869" s="722"/>
    </row>
    <row r="6870" spans="6:14" hidden="1" x14ac:dyDescent="0.25">
      <c r="F6870" s="238" t="s">
        <v>231</v>
      </c>
      <c r="G6870" s="497" t="s">
        <v>4115</v>
      </c>
      <c r="J6870" s="221">
        <f t="shared" si="484"/>
        <v>0</v>
      </c>
      <c r="K6870" s="221"/>
      <c r="L6870" s="221"/>
      <c r="M6870" s="221">
        <f t="shared" si="485"/>
        <v>0</v>
      </c>
      <c r="N6870" s="722"/>
    </row>
    <row r="6871" spans="6:14" hidden="1" x14ac:dyDescent="0.25">
      <c r="F6871" s="238" t="s">
        <v>232</v>
      </c>
      <c r="G6871" s="497" t="s">
        <v>4114</v>
      </c>
      <c r="J6871" s="221">
        <f t="shared" si="484"/>
        <v>0</v>
      </c>
      <c r="K6871" s="221"/>
      <c r="L6871" s="221"/>
      <c r="M6871" s="221">
        <f t="shared" si="485"/>
        <v>0</v>
      </c>
      <c r="N6871" s="722"/>
    </row>
    <row r="6872" spans="6:14" hidden="1" x14ac:dyDescent="0.25">
      <c r="F6872" s="238" t="s">
        <v>233</v>
      </c>
      <c r="G6872" s="497" t="s">
        <v>42</v>
      </c>
      <c r="J6872" s="221">
        <f t="shared" si="484"/>
        <v>0</v>
      </c>
      <c r="K6872" s="221"/>
      <c r="L6872" s="221"/>
      <c r="M6872" s="221">
        <f t="shared" si="485"/>
        <v>0</v>
      </c>
      <c r="N6872" s="722"/>
    </row>
    <row r="6873" spans="6:14" hidden="1" x14ac:dyDescent="0.25">
      <c r="F6873" s="238" t="s">
        <v>234</v>
      </c>
      <c r="G6873" s="497" t="s">
        <v>235</v>
      </c>
      <c r="J6873" s="221">
        <f t="shared" si="484"/>
        <v>0</v>
      </c>
      <c r="K6873" s="221"/>
      <c r="L6873" s="221"/>
      <c r="M6873" s="221">
        <f t="shared" si="485"/>
        <v>0</v>
      </c>
      <c r="N6873" s="722"/>
    </row>
    <row r="6874" spans="6:14" hidden="1" x14ac:dyDescent="0.25">
      <c r="F6874" s="238" t="s">
        <v>236</v>
      </c>
      <c r="G6874" s="497" t="s">
        <v>237</v>
      </c>
      <c r="J6874" s="221">
        <f t="shared" si="484"/>
        <v>0</v>
      </c>
      <c r="K6874" s="221"/>
      <c r="L6874" s="221"/>
      <c r="M6874" s="221">
        <f t="shared" si="485"/>
        <v>0</v>
      </c>
      <c r="N6874" s="722"/>
    </row>
    <row r="6875" spans="6:14" ht="30" hidden="1" x14ac:dyDescent="0.25">
      <c r="F6875" s="238" t="s">
        <v>238</v>
      </c>
      <c r="G6875" s="497" t="s">
        <v>239</v>
      </c>
      <c r="J6875" s="221">
        <f t="shared" si="484"/>
        <v>0</v>
      </c>
      <c r="K6875" s="221"/>
      <c r="L6875" s="221"/>
      <c r="M6875" s="221">
        <f t="shared" si="485"/>
        <v>0</v>
      </c>
      <c r="N6875" s="722"/>
    </row>
    <row r="6876" spans="6:14" hidden="1" x14ac:dyDescent="0.25">
      <c r="F6876" s="238" t="s">
        <v>240</v>
      </c>
      <c r="G6876" s="497" t="s">
        <v>241</v>
      </c>
      <c r="J6876" s="221">
        <f t="shared" si="484"/>
        <v>0</v>
      </c>
      <c r="K6876" s="221"/>
      <c r="L6876" s="221"/>
      <c r="M6876" s="221">
        <f t="shared" si="485"/>
        <v>0</v>
      </c>
      <c r="N6876" s="722"/>
    </row>
    <row r="6877" spans="6:14" ht="30" hidden="1" x14ac:dyDescent="0.25">
      <c r="F6877" s="238" t="s">
        <v>242</v>
      </c>
      <c r="G6877" s="497" t="s">
        <v>243</v>
      </c>
      <c r="J6877" s="221">
        <f t="shared" si="484"/>
        <v>0</v>
      </c>
      <c r="K6877" s="221"/>
      <c r="L6877" s="221"/>
      <c r="M6877" s="221">
        <f t="shared" si="485"/>
        <v>0</v>
      </c>
      <c r="N6877" s="722"/>
    </row>
    <row r="6878" spans="6:14" hidden="1" x14ac:dyDescent="0.25">
      <c r="F6878" s="238" t="s">
        <v>244</v>
      </c>
      <c r="G6878" s="497" t="s">
        <v>245</v>
      </c>
      <c r="J6878" s="221">
        <f t="shared" si="484"/>
        <v>0</v>
      </c>
      <c r="K6878" s="221"/>
      <c r="L6878" s="221"/>
      <c r="M6878" s="221">
        <f t="shared" si="485"/>
        <v>0</v>
      </c>
      <c r="N6878" s="722"/>
    </row>
    <row r="6879" spans="6:14" hidden="1" x14ac:dyDescent="0.25">
      <c r="F6879" s="238" t="s">
        <v>246</v>
      </c>
      <c r="G6879" s="497" t="s">
        <v>247</v>
      </c>
      <c r="J6879" s="221">
        <f t="shared" si="484"/>
        <v>0</v>
      </c>
      <c r="K6879" s="221"/>
      <c r="L6879" s="221"/>
      <c r="M6879" s="221">
        <f t="shared" si="485"/>
        <v>0</v>
      </c>
      <c r="N6879" s="722"/>
    </row>
    <row r="6880" spans="6:14" hidden="1" collapsed="1" x14ac:dyDescent="0.25">
      <c r="G6880" s="498" t="s">
        <v>4035</v>
      </c>
      <c r="H6880" s="239">
        <f>SUM(H6864:H6879)</f>
        <v>0</v>
      </c>
      <c r="I6880" s="240">
        <f>SUM(I6865:I6879)</f>
        <v>0</v>
      </c>
      <c r="J6880" s="240">
        <f>SUM(J6864:J6879)</f>
        <v>0</v>
      </c>
      <c r="K6880" s="240">
        <f>SUM(K6864:K6879)</f>
        <v>0</v>
      </c>
      <c r="L6880" s="240">
        <f>SUM(L6865:L6879)</f>
        <v>0</v>
      </c>
      <c r="M6880" s="240">
        <f>SUM(M6864:M6879)</f>
        <v>0</v>
      </c>
      <c r="N6880" s="724"/>
    </row>
    <row r="6881" spans="1:29" s="80" customFormat="1" ht="0.75" hidden="1" customHeight="1" x14ac:dyDescent="0.25">
      <c r="A6881" s="217"/>
      <c r="B6881" s="251"/>
      <c r="C6881" s="260"/>
      <c r="D6881" s="261"/>
      <c r="E6881" s="264"/>
      <c r="F6881" s="266"/>
      <c r="G6881" s="502"/>
      <c r="H6881" s="253"/>
      <c r="I6881" s="254"/>
      <c r="J6881" s="255"/>
      <c r="K6881" s="255"/>
      <c r="L6881" s="255"/>
      <c r="M6881" s="255"/>
      <c r="N6881" s="731"/>
      <c r="O6881" s="115"/>
      <c r="P6881" s="98"/>
      <c r="Q6881" s="98"/>
      <c r="R6881" s="98"/>
      <c r="S6881" s="98"/>
      <c r="T6881" s="98"/>
      <c r="U6881" s="98"/>
      <c r="V6881" s="98"/>
      <c r="W6881" s="98"/>
      <c r="X6881" s="98"/>
      <c r="Y6881" s="98"/>
      <c r="Z6881" s="98"/>
      <c r="AA6881" s="98"/>
      <c r="AB6881" s="98"/>
      <c r="AC6881" s="98"/>
    </row>
    <row r="6882" spans="1:29" s="80" customFormat="1" x14ac:dyDescent="0.25">
      <c r="A6882" s="250"/>
      <c r="B6882" s="251"/>
      <c r="C6882" s="260"/>
      <c r="D6882" s="261"/>
      <c r="E6882" s="264"/>
      <c r="F6882" s="233"/>
      <c r="G6882" s="499" t="s">
        <v>3823</v>
      </c>
      <c r="H6882" s="235"/>
      <c r="I6882" s="236"/>
      <c r="J6882" s="237"/>
      <c r="K6882" s="237"/>
      <c r="L6882" s="237"/>
      <c r="M6882" s="237"/>
      <c r="N6882" s="723"/>
      <c r="O6882" s="115"/>
      <c r="P6882" s="98"/>
      <c r="Q6882" s="98"/>
      <c r="R6882" s="98"/>
      <c r="S6882" s="98"/>
      <c r="T6882" s="98"/>
      <c r="U6882" s="98"/>
      <c r="V6882" s="98"/>
      <c r="W6882" s="98"/>
      <c r="X6882" s="98"/>
      <c r="Y6882" s="98"/>
      <c r="Z6882" s="98"/>
      <c r="AA6882" s="98"/>
      <c r="AB6882" s="98"/>
      <c r="AC6882" s="98"/>
    </row>
    <row r="6883" spans="1:29" s="80" customFormat="1" x14ac:dyDescent="0.25">
      <c r="A6883" s="250"/>
      <c r="B6883" s="251"/>
      <c r="C6883" s="260"/>
      <c r="D6883" s="261"/>
      <c r="E6883" s="264"/>
      <c r="F6883" s="238" t="s">
        <v>219</v>
      </c>
      <c r="G6883" s="497" t="s">
        <v>220</v>
      </c>
      <c r="H6883" s="220">
        <f>SUM(H6864,H6765)</f>
        <v>7677000</v>
      </c>
      <c r="I6883" s="221"/>
      <c r="J6883" s="221">
        <f>SUM(H6883:I6883)</f>
        <v>7677000</v>
      </c>
      <c r="K6883" s="221">
        <f>SUM(K6864,K6765)</f>
        <v>3765105</v>
      </c>
      <c r="L6883" s="221"/>
      <c r="M6883" s="221">
        <f>SUM(K6883:L6883)</f>
        <v>3765105</v>
      </c>
      <c r="N6883" s="722"/>
      <c r="O6883" s="115"/>
      <c r="P6883" s="98"/>
      <c r="Q6883" s="98"/>
      <c r="R6883" s="98"/>
      <c r="S6883" s="98"/>
      <c r="T6883" s="98"/>
      <c r="U6883" s="98"/>
      <c r="V6883" s="98"/>
      <c r="W6883" s="98"/>
      <c r="X6883" s="98"/>
      <c r="Y6883" s="98"/>
      <c r="Z6883" s="98"/>
      <c r="AA6883" s="98"/>
      <c r="AB6883" s="98"/>
      <c r="AC6883" s="98"/>
    </row>
    <row r="6884" spans="1:29" s="80" customFormat="1" hidden="1" x14ac:dyDescent="0.25">
      <c r="A6884" s="250"/>
      <c r="B6884" s="251"/>
      <c r="C6884" s="260"/>
      <c r="D6884" s="261"/>
      <c r="E6884" s="264"/>
      <c r="F6884" s="238" t="s">
        <v>221</v>
      </c>
      <c r="G6884" s="497" t="s">
        <v>222</v>
      </c>
      <c r="H6884" s="220"/>
      <c r="I6884" s="221"/>
      <c r="J6884" s="221">
        <f t="shared" ref="J6884:J6898" si="486">SUM(H6884:I6884)</f>
        <v>0</v>
      </c>
      <c r="K6884" s="221"/>
      <c r="L6884" s="221"/>
      <c r="M6884" s="221">
        <f t="shared" ref="M6884:M6898" si="487">SUM(K6884:L6884)</f>
        <v>0</v>
      </c>
      <c r="N6884" s="722"/>
      <c r="O6884" s="115"/>
      <c r="P6884" s="98"/>
      <c r="Q6884" s="98"/>
      <c r="R6884" s="98"/>
      <c r="S6884" s="98"/>
      <c r="T6884" s="98"/>
      <c r="U6884" s="98"/>
      <c r="V6884" s="98"/>
      <c r="W6884" s="98"/>
      <c r="X6884" s="98"/>
      <c r="Y6884" s="98"/>
      <c r="Z6884" s="98"/>
      <c r="AA6884" s="98"/>
      <c r="AB6884" s="98"/>
      <c r="AC6884" s="98"/>
    </row>
    <row r="6885" spans="1:29" s="80" customFormat="1" hidden="1" x14ac:dyDescent="0.25">
      <c r="A6885" s="250"/>
      <c r="B6885" s="251"/>
      <c r="C6885" s="260"/>
      <c r="D6885" s="261"/>
      <c r="E6885" s="264"/>
      <c r="F6885" s="238" t="s">
        <v>223</v>
      </c>
      <c r="G6885" s="497" t="s">
        <v>224</v>
      </c>
      <c r="H6885" s="220"/>
      <c r="I6885" s="221"/>
      <c r="J6885" s="221">
        <f t="shared" si="486"/>
        <v>0</v>
      </c>
      <c r="K6885" s="221"/>
      <c r="L6885" s="221"/>
      <c r="M6885" s="221">
        <f t="shared" si="487"/>
        <v>0</v>
      </c>
      <c r="N6885" s="722"/>
      <c r="O6885" s="115"/>
      <c r="P6885" s="98"/>
      <c r="Q6885" s="98"/>
      <c r="R6885" s="98"/>
      <c r="S6885" s="98"/>
      <c r="T6885" s="98"/>
      <c r="U6885" s="98"/>
      <c r="V6885" s="98"/>
      <c r="W6885" s="98"/>
      <c r="X6885" s="98"/>
      <c r="Y6885" s="98"/>
      <c r="Z6885" s="98"/>
      <c r="AA6885" s="98"/>
      <c r="AB6885" s="98"/>
      <c r="AC6885" s="98"/>
    </row>
    <row r="6886" spans="1:29" s="80" customFormat="1" hidden="1" x14ac:dyDescent="0.25">
      <c r="A6886" s="250"/>
      <c r="B6886" s="251"/>
      <c r="C6886" s="260"/>
      <c r="D6886" s="261"/>
      <c r="E6886" s="264"/>
      <c r="F6886" s="238" t="s">
        <v>225</v>
      </c>
      <c r="G6886" s="497" t="s">
        <v>226</v>
      </c>
      <c r="H6886" s="220"/>
      <c r="I6886" s="221"/>
      <c r="J6886" s="221">
        <f t="shared" si="486"/>
        <v>0</v>
      </c>
      <c r="K6886" s="221"/>
      <c r="L6886" s="221"/>
      <c r="M6886" s="221">
        <f t="shared" si="487"/>
        <v>0</v>
      </c>
      <c r="N6886" s="722"/>
      <c r="O6886" s="115"/>
      <c r="P6886" s="98"/>
      <c r="Q6886" s="98"/>
      <c r="R6886" s="98"/>
      <c r="S6886" s="98"/>
      <c r="T6886" s="98"/>
      <c r="U6886" s="98"/>
      <c r="V6886" s="98"/>
      <c r="W6886" s="98"/>
      <c r="X6886" s="98"/>
      <c r="Y6886" s="98"/>
      <c r="Z6886" s="98"/>
      <c r="AA6886" s="98"/>
      <c r="AB6886" s="98"/>
      <c r="AC6886" s="98"/>
    </row>
    <row r="6887" spans="1:29" s="80" customFormat="1" hidden="1" x14ac:dyDescent="0.25">
      <c r="A6887" s="250"/>
      <c r="B6887" s="251"/>
      <c r="C6887" s="260"/>
      <c r="D6887" s="261"/>
      <c r="E6887" s="264"/>
      <c r="F6887" s="238" t="s">
        <v>227</v>
      </c>
      <c r="G6887" s="497" t="s">
        <v>228</v>
      </c>
      <c r="H6887" s="220"/>
      <c r="I6887" s="221"/>
      <c r="J6887" s="221">
        <f t="shared" si="486"/>
        <v>0</v>
      </c>
      <c r="K6887" s="221"/>
      <c r="L6887" s="221"/>
      <c r="M6887" s="221">
        <f t="shared" si="487"/>
        <v>0</v>
      </c>
      <c r="N6887" s="722"/>
      <c r="O6887" s="115"/>
      <c r="P6887" s="98"/>
      <c r="Q6887" s="98"/>
      <c r="R6887" s="98"/>
      <c r="S6887" s="98"/>
      <c r="T6887" s="98"/>
      <c r="U6887" s="98"/>
      <c r="V6887" s="98"/>
      <c r="W6887" s="98"/>
      <c r="X6887" s="98"/>
      <c r="Y6887" s="98"/>
      <c r="Z6887" s="98"/>
      <c r="AA6887" s="98"/>
      <c r="AB6887" s="98"/>
      <c r="AC6887" s="98"/>
    </row>
    <row r="6888" spans="1:29" s="80" customFormat="1" hidden="1" x14ac:dyDescent="0.25">
      <c r="A6888" s="250"/>
      <c r="B6888" s="251"/>
      <c r="C6888" s="260"/>
      <c r="D6888" s="261"/>
      <c r="E6888" s="264"/>
      <c r="F6888" s="238" t="s">
        <v>229</v>
      </c>
      <c r="G6888" s="497" t="s">
        <v>230</v>
      </c>
      <c r="H6888" s="220"/>
      <c r="I6888" s="221"/>
      <c r="J6888" s="221">
        <f t="shared" si="486"/>
        <v>0</v>
      </c>
      <c r="K6888" s="221"/>
      <c r="L6888" s="221"/>
      <c r="M6888" s="221">
        <f t="shared" si="487"/>
        <v>0</v>
      </c>
      <c r="N6888" s="722"/>
      <c r="O6888" s="115"/>
      <c r="P6888" s="98"/>
      <c r="Q6888" s="98"/>
      <c r="R6888" s="98"/>
      <c r="S6888" s="98"/>
      <c r="T6888" s="98"/>
      <c r="U6888" s="98"/>
      <c r="V6888" s="98"/>
      <c r="W6888" s="98"/>
      <c r="X6888" s="98"/>
      <c r="Y6888" s="98"/>
      <c r="Z6888" s="98"/>
      <c r="AA6888" s="98"/>
      <c r="AB6888" s="98"/>
      <c r="AC6888" s="98"/>
    </row>
    <row r="6889" spans="1:29" s="80" customFormat="1" hidden="1" x14ac:dyDescent="0.25">
      <c r="A6889" s="250"/>
      <c r="B6889" s="251"/>
      <c r="C6889" s="260"/>
      <c r="D6889" s="261"/>
      <c r="E6889" s="264"/>
      <c r="F6889" s="238" t="s">
        <v>231</v>
      </c>
      <c r="G6889" s="497" t="s">
        <v>4115</v>
      </c>
      <c r="H6889" s="220"/>
      <c r="I6889" s="221"/>
      <c r="J6889" s="221">
        <f t="shared" si="486"/>
        <v>0</v>
      </c>
      <c r="K6889" s="221"/>
      <c r="L6889" s="221"/>
      <c r="M6889" s="221">
        <f t="shared" si="487"/>
        <v>0</v>
      </c>
      <c r="N6889" s="722"/>
      <c r="O6889" s="115"/>
      <c r="P6889" s="98"/>
      <c r="Q6889" s="98"/>
      <c r="R6889" s="98"/>
      <c r="S6889" s="98"/>
      <c r="T6889" s="98"/>
      <c r="U6889" s="98"/>
      <c r="V6889" s="98"/>
      <c r="W6889" s="98"/>
      <c r="X6889" s="98"/>
      <c r="Y6889" s="98"/>
      <c r="Z6889" s="98"/>
      <c r="AA6889" s="98"/>
      <c r="AB6889" s="98"/>
      <c r="AC6889" s="98"/>
    </row>
    <row r="6890" spans="1:29" s="80" customFormat="1" hidden="1" x14ac:dyDescent="0.25">
      <c r="A6890" s="250"/>
      <c r="B6890" s="251"/>
      <c r="C6890" s="260"/>
      <c r="D6890" s="261"/>
      <c r="E6890" s="264"/>
      <c r="F6890" s="238" t="s">
        <v>232</v>
      </c>
      <c r="G6890" s="497" t="s">
        <v>4114</v>
      </c>
      <c r="H6890" s="220"/>
      <c r="I6890" s="221"/>
      <c r="J6890" s="221">
        <f t="shared" si="486"/>
        <v>0</v>
      </c>
      <c r="K6890" s="221"/>
      <c r="L6890" s="221"/>
      <c r="M6890" s="221">
        <f t="shared" si="487"/>
        <v>0</v>
      </c>
      <c r="N6890" s="722"/>
      <c r="O6890" s="115"/>
      <c r="P6890" s="98"/>
      <c r="Q6890" s="98"/>
      <c r="R6890" s="98"/>
      <c r="S6890" s="98"/>
      <c r="T6890" s="98"/>
      <c r="U6890" s="98"/>
      <c r="V6890" s="98"/>
      <c r="W6890" s="98"/>
      <c r="X6890" s="98"/>
      <c r="Y6890" s="98"/>
      <c r="Z6890" s="98"/>
      <c r="AA6890" s="98"/>
      <c r="AB6890" s="98"/>
      <c r="AC6890" s="98"/>
    </row>
    <row r="6891" spans="1:29" s="80" customFormat="1" hidden="1" x14ac:dyDescent="0.25">
      <c r="A6891" s="250"/>
      <c r="B6891" s="251"/>
      <c r="C6891" s="260"/>
      <c r="D6891" s="261"/>
      <c r="E6891" s="264"/>
      <c r="F6891" s="238" t="s">
        <v>233</v>
      </c>
      <c r="G6891" s="497" t="s">
        <v>42</v>
      </c>
      <c r="H6891" s="220"/>
      <c r="I6891" s="221"/>
      <c r="J6891" s="221">
        <f t="shared" si="486"/>
        <v>0</v>
      </c>
      <c r="K6891" s="221"/>
      <c r="L6891" s="221"/>
      <c r="M6891" s="221">
        <f t="shared" si="487"/>
        <v>0</v>
      </c>
      <c r="N6891" s="722"/>
      <c r="O6891" s="115"/>
      <c r="P6891" s="98"/>
      <c r="Q6891" s="98"/>
      <c r="R6891" s="98"/>
      <c r="S6891" s="98"/>
      <c r="T6891" s="98"/>
      <c r="U6891" s="98"/>
      <c r="V6891" s="98"/>
      <c r="W6891" s="98"/>
      <c r="X6891" s="98"/>
      <c r="Y6891" s="98"/>
      <c r="Z6891" s="98"/>
      <c r="AA6891" s="98"/>
      <c r="AB6891" s="98"/>
      <c r="AC6891" s="98"/>
    </row>
    <row r="6892" spans="1:29" s="80" customFormat="1" hidden="1" x14ac:dyDescent="0.25">
      <c r="A6892" s="250"/>
      <c r="B6892" s="251"/>
      <c r="C6892" s="260"/>
      <c r="D6892" s="261"/>
      <c r="E6892" s="264"/>
      <c r="F6892" s="238" t="s">
        <v>234</v>
      </c>
      <c r="G6892" s="497" t="s">
        <v>235</v>
      </c>
      <c r="H6892" s="220"/>
      <c r="I6892" s="221"/>
      <c r="J6892" s="221">
        <f t="shared" si="486"/>
        <v>0</v>
      </c>
      <c r="K6892" s="221"/>
      <c r="L6892" s="221"/>
      <c r="M6892" s="221">
        <f t="shared" si="487"/>
        <v>0</v>
      </c>
      <c r="N6892" s="722"/>
      <c r="O6892" s="115"/>
      <c r="P6892" s="98"/>
      <c r="Q6892" s="98"/>
      <c r="R6892" s="98"/>
      <c r="S6892" s="98"/>
      <c r="T6892" s="98"/>
      <c r="U6892" s="98"/>
      <c r="V6892" s="98"/>
      <c r="W6892" s="98"/>
      <c r="X6892" s="98"/>
      <c r="Y6892" s="98"/>
      <c r="Z6892" s="98"/>
      <c r="AA6892" s="98"/>
      <c r="AB6892" s="98"/>
      <c r="AC6892" s="98"/>
    </row>
    <row r="6893" spans="1:29" s="80" customFormat="1" hidden="1" x14ac:dyDescent="0.25">
      <c r="A6893" s="250"/>
      <c r="B6893" s="251"/>
      <c r="C6893" s="260"/>
      <c r="D6893" s="261"/>
      <c r="E6893" s="264"/>
      <c r="F6893" s="238" t="s">
        <v>236</v>
      </c>
      <c r="G6893" s="497" t="s">
        <v>237</v>
      </c>
      <c r="H6893" s="220"/>
      <c r="I6893" s="221"/>
      <c r="J6893" s="221">
        <f t="shared" si="486"/>
        <v>0</v>
      </c>
      <c r="K6893" s="221"/>
      <c r="L6893" s="221"/>
      <c r="M6893" s="221">
        <f t="shared" si="487"/>
        <v>0</v>
      </c>
      <c r="N6893" s="722"/>
      <c r="O6893" s="115"/>
      <c r="P6893" s="98"/>
      <c r="Q6893" s="98"/>
      <c r="R6893" s="98"/>
      <c r="S6893" s="98"/>
      <c r="T6893" s="98"/>
      <c r="U6893" s="98"/>
      <c r="V6893" s="98"/>
      <c r="W6893" s="98"/>
      <c r="X6893" s="98"/>
      <c r="Y6893" s="98"/>
      <c r="Z6893" s="98"/>
      <c r="AA6893" s="98"/>
      <c r="AB6893" s="98"/>
      <c r="AC6893" s="98"/>
    </row>
    <row r="6894" spans="1:29" s="80" customFormat="1" ht="30" hidden="1" x14ac:dyDescent="0.25">
      <c r="A6894" s="250"/>
      <c r="B6894" s="251"/>
      <c r="C6894" s="260"/>
      <c r="D6894" s="261"/>
      <c r="E6894" s="264"/>
      <c r="F6894" s="238" t="s">
        <v>238</v>
      </c>
      <c r="G6894" s="497" t="s">
        <v>239</v>
      </c>
      <c r="H6894" s="220"/>
      <c r="I6894" s="221"/>
      <c r="J6894" s="221">
        <f t="shared" si="486"/>
        <v>0</v>
      </c>
      <c r="K6894" s="221"/>
      <c r="L6894" s="221"/>
      <c r="M6894" s="221">
        <f t="shared" si="487"/>
        <v>0</v>
      </c>
      <c r="N6894" s="722"/>
      <c r="O6894" s="115"/>
      <c r="P6894" s="98"/>
      <c r="Q6894" s="98"/>
      <c r="R6894" s="98"/>
      <c r="S6894" s="98"/>
      <c r="T6894" s="98"/>
      <c r="U6894" s="98"/>
      <c r="V6894" s="98"/>
      <c r="W6894" s="98"/>
      <c r="X6894" s="98"/>
      <c r="Y6894" s="98"/>
      <c r="Z6894" s="98"/>
      <c r="AA6894" s="98"/>
      <c r="AB6894" s="98"/>
      <c r="AC6894" s="98"/>
    </row>
    <row r="6895" spans="1:29" s="80" customFormat="1" hidden="1" x14ac:dyDescent="0.25">
      <c r="A6895" s="250"/>
      <c r="B6895" s="251"/>
      <c r="C6895" s="260"/>
      <c r="D6895" s="261"/>
      <c r="E6895" s="264"/>
      <c r="F6895" s="238" t="s">
        <v>240</v>
      </c>
      <c r="G6895" s="497" t="s">
        <v>241</v>
      </c>
      <c r="H6895" s="220"/>
      <c r="I6895" s="221"/>
      <c r="J6895" s="221">
        <f t="shared" si="486"/>
        <v>0</v>
      </c>
      <c r="K6895" s="221"/>
      <c r="L6895" s="221"/>
      <c r="M6895" s="221">
        <f t="shared" si="487"/>
        <v>0</v>
      </c>
      <c r="N6895" s="722"/>
      <c r="O6895" s="115"/>
      <c r="P6895" s="98"/>
      <c r="Q6895" s="98"/>
      <c r="R6895" s="98"/>
      <c r="S6895" s="98"/>
      <c r="T6895" s="98"/>
      <c r="U6895" s="98"/>
      <c r="V6895" s="98"/>
      <c r="W6895" s="98"/>
      <c r="X6895" s="98"/>
      <c r="Y6895" s="98"/>
      <c r="Z6895" s="98"/>
      <c r="AA6895" s="98"/>
      <c r="AB6895" s="98"/>
      <c r="AC6895" s="98"/>
    </row>
    <row r="6896" spans="1:29" s="80" customFormat="1" ht="30" hidden="1" x14ac:dyDescent="0.25">
      <c r="A6896" s="250"/>
      <c r="B6896" s="251"/>
      <c r="C6896" s="260"/>
      <c r="D6896" s="261"/>
      <c r="E6896" s="264"/>
      <c r="F6896" s="238" t="s">
        <v>242</v>
      </c>
      <c r="G6896" s="497" t="s">
        <v>243</v>
      </c>
      <c r="H6896" s="220"/>
      <c r="I6896" s="221"/>
      <c r="J6896" s="221">
        <f t="shared" si="486"/>
        <v>0</v>
      </c>
      <c r="K6896" s="221"/>
      <c r="L6896" s="221"/>
      <c r="M6896" s="221">
        <f t="shared" si="487"/>
        <v>0</v>
      </c>
      <c r="N6896" s="722"/>
      <c r="O6896" s="115"/>
      <c r="P6896" s="98"/>
      <c r="Q6896" s="98"/>
      <c r="R6896" s="98"/>
      <c r="S6896" s="98"/>
      <c r="T6896" s="98"/>
      <c r="U6896" s="98"/>
      <c r="V6896" s="98"/>
      <c r="W6896" s="98"/>
      <c r="X6896" s="98"/>
      <c r="Y6896" s="98"/>
      <c r="Z6896" s="98"/>
      <c r="AA6896" s="98"/>
      <c r="AB6896" s="98"/>
      <c r="AC6896" s="98"/>
    </row>
    <row r="6897" spans="1:29" s="80" customFormat="1" hidden="1" x14ac:dyDescent="0.25">
      <c r="A6897" s="250"/>
      <c r="B6897" s="251"/>
      <c r="C6897" s="260"/>
      <c r="D6897" s="261"/>
      <c r="E6897" s="264"/>
      <c r="F6897" s="238" t="s">
        <v>244</v>
      </c>
      <c r="G6897" s="497" t="s">
        <v>245</v>
      </c>
      <c r="H6897" s="220"/>
      <c r="I6897" s="221"/>
      <c r="J6897" s="221">
        <f t="shared" si="486"/>
        <v>0</v>
      </c>
      <c r="K6897" s="221"/>
      <c r="L6897" s="221"/>
      <c r="M6897" s="221">
        <f t="shared" si="487"/>
        <v>0</v>
      </c>
      <c r="N6897" s="722"/>
      <c r="O6897" s="115"/>
      <c r="P6897" s="98"/>
      <c r="Q6897" s="98"/>
      <c r="R6897" s="98"/>
      <c r="S6897" s="98"/>
      <c r="T6897" s="98"/>
      <c r="U6897" s="98"/>
      <c r="V6897" s="98"/>
      <c r="W6897" s="98"/>
      <c r="X6897" s="98"/>
      <c r="Y6897" s="98"/>
      <c r="Z6897" s="98"/>
      <c r="AA6897" s="98"/>
      <c r="AB6897" s="98"/>
      <c r="AC6897" s="98"/>
    </row>
    <row r="6898" spans="1:29" s="80" customFormat="1" ht="14.25" hidden="1" customHeight="1" thickBot="1" x14ac:dyDescent="0.3">
      <c r="A6898" s="250"/>
      <c r="B6898" s="251"/>
      <c r="C6898" s="260"/>
      <c r="D6898" s="261"/>
      <c r="E6898" s="264"/>
      <c r="F6898" s="238" t="s">
        <v>246</v>
      </c>
      <c r="G6898" s="497" t="s">
        <v>247</v>
      </c>
      <c r="H6898" s="220"/>
      <c r="I6898" s="221"/>
      <c r="J6898" s="221">
        <f t="shared" si="486"/>
        <v>0</v>
      </c>
      <c r="K6898" s="221"/>
      <c r="L6898" s="221"/>
      <c r="M6898" s="221">
        <f t="shared" si="487"/>
        <v>0</v>
      </c>
      <c r="N6898" s="722"/>
      <c r="O6898" s="115"/>
      <c r="P6898" s="98"/>
      <c r="Q6898" s="98"/>
      <c r="R6898" s="98"/>
      <c r="S6898" s="98"/>
      <c r="T6898" s="98"/>
      <c r="U6898" s="98"/>
      <c r="V6898" s="98"/>
      <c r="W6898" s="98"/>
      <c r="X6898" s="98"/>
      <c r="Y6898" s="98"/>
      <c r="Z6898" s="98"/>
      <c r="AA6898" s="98"/>
      <c r="AB6898" s="98"/>
      <c r="AC6898" s="98"/>
    </row>
    <row r="6899" spans="1:29" s="80" customFormat="1" ht="18.75" customHeight="1" x14ac:dyDescent="0.25">
      <c r="A6899" s="250"/>
      <c r="B6899" s="251"/>
      <c r="C6899" s="260"/>
      <c r="D6899" s="261"/>
      <c r="E6899" s="264"/>
      <c r="F6899" s="217"/>
      <c r="G6899" s="498" t="s">
        <v>3824</v>
      </c>
      <c r="H6899" s="239">
        <f>SUM(H6883:H6898)</f>
        <v>7677000</v>
      </c>
      <c r="I6899" s="240">
        <f>SUM(I6884:I6898)</f>
        <v>0</v>
      </c>
      <c r="J6899" s="240">
        <f>SUM(J6883:J6898)</f>
        <v>7677000</v>
      </c>
      <c r="K6899" s="240">
        <f>SUM(K6883:K6898)</f>
        <v>3765105</v>
      </c>
      <c r="L6899" s="240">
        <f>SUM(L6884:L6898)</f>
        <v>0</v>
      </c>
      <c r="M6899" s="240">
        <f>SUM(M6883:M6898)</f>
        <v>3765105</v>
      </c>
      <c r="N6899" s="724">
        <v>53.79</v>
      </c>
      <c r="O6899" s="115"/>
      <c r="P6899" s="98"/>
      <c r="Q6899" s="98"/>
      <c r="R6899" s="98"/>
      <c r="S6899" s="98"/>
      <c r="T6899" s="98"/>
      <c r="U6899" s="98"/>
      <c r="V6899" s="98"/>
      <c r="W6899" s="98"/>
      <c r="X6899" s="98"/>
      <c r="Y6899" s="98"/>
      <c r="Z6899" s="98"/>
      <c r="AA6899" s="98"/>
      <c r="AB6899" s="98"/>
      <c r="AC6899" s="98"/>
    </row>
    <row r="6900" spans="1:29" s="80" customFormat="1" ht="18.75" customHeight="1" x14ac:dyDescent="0.25">
      <c r="A6900" s="250"/>
      <c r="B6900" s="251"/>
      <c r="C6900" s="260"/>
      <c r="D6900" s="261"/>
      <c r="E6900" s="264"/>
      <c r="F6900" s="217"/>
      <c r="G6900" s="498"/>
      <c r="H6900" s="239"/>
      <c r="I6900" s="240"/>
      <c r="J6900" s="240"/>
      <c r="K6900" s="240"/>
      <c r="L6900" s="240"/>
      <c r="M6900" s="240"/>
      <c r="N6900" s="724"/>
      <c r="O6900" s="115"/>
      <c r="P6900" s="98"/>
      <c r="Q6900" s="98"/>
      <c r="R6900" s="98"/>
      <c r="S6900" s="98"/>
      <c r="T6900" s="98"/>
      <c r="U6900" s="98"/>
      <c r="V6900" s="98"/>
      <c r="W6900" s="98"/>
      <c r="X6900" s="98"/>
      <c r="Y6900" s="98"/>
      <c r="Z6900" s="98"/>
      <c r="AA6900" s="98"/>
      <c r="AB6900" s="98"/>
      <c r="AC6900" s="98"/>
    </row>
    <row r="6901" spans="1:29" ht="30.75" customHeight="1" x14ac:dyDescent="0.25">
      <c r="A6901" s="250"/>
      <c r="C6901" s="228" t="s">
        <v>3545</v>
      </c>
      <c r="D6901" s="229"/>
      <c r="G6901" s="694" t="s">
        <v>3864</v>
      </c>
      <c r="K6901" s="221"/>
      <c r="L6901" s="221"/>
      <c r="M6901" s="221"/>
      <c r="N6901" s="722"/>
    </row>
    <row r="6902" spans="1:29" ht="34.5" customHeight="1" x14ac:dyDescent="0.25">
      <c r="C6902" s="228" t="s">
        <v>3709</v>
      </c>
      <c r="D6902" s="229"/>
      <c r="G6902" s="502" t="s">
        <v>3710</v>
      </c>
      <c r="K6902" s="221"/>
      <c r="L6902" s="221"/>
      <c r="M6902" s="221"/>
      <c r="N6902" s="722"/>
    </row>
    <row r="6903" spans="1:29" s="80" customFormat="1" ht="12.75" customHeight="1" x14ac:dyDescent="0.25">
      <c r="A6903" s="217"/>
      <c r="B6903" s="251"/>
      <c r="C6903" s="252"/>
      <c r="D6903" s="276" t="s">
        <v>3668</v>
      </c>
      <c r="E6903" s="242"/>
      <c r="F6903" s="243"/>
      <c r="G6903" s="514" t="s">
        <v>191</v>
      </c>
      <c r="H6903" s="273"/>
      <c r="I6903" s="274"/>
      <c r="J6903" s="274"/>
      <c r="K6903" s="274"/>
      <c r="L6903" s="274"/>
      <c r="M6903" s="274"/>
      <c r="N6903" s="734"/>
      <c r="O6903" s="115"/>
      <c r="P6903" s="98"/>
      <c r="Q6903" s="98"/>
      <c r="R6903" s="98"/>
      <c r="S6903" s="98"/>
      <c r="T6903" s="98"/>
      <c r="U6903" s="98"/>
      <c r="V6903" s="98"/>
      <c r="W6903" s="98"/>
      <c r="X6903" s="98"/>
      <c r="Y6903" s="98"/>
      <c r="Z6903" s="98"/>
      <c r="AA6903" s="98"/>
      <c r="AB6903" s="98"/>
      <c r="AC6903" s="98"/>
    </row>
    <row r="6904" spans="1:29" hidden="1" x14ac:dyDescent="0.25">
      <c r="A6904" s="250"/>
      <c r="C6904" s="228"/>
      <c r="F6904" s="233">
        <v>411</v>
      </c>
      <c r="G6904" s="493" t="s">
        <v>3738</v>
      </c>
      <c r="J6904" s="221">
        <f>SUM(H6904:I6904)</f>
        <v>0</v>
      </c>
      <c r="K6904" s="221"/>
      <c r="L6904" s="221"/>
      <c r="M6904" s="221"/>
      <c r="N6904" s="722"/>
    </row>
    <row r="6905" spans="1:29" hidden="1" x14ac:dyDescent="0.25">
      <c r="C6905" s="228"/>
      <c r="F6905" s="233">
        <v>412</v>
      </c>
      <c r="G6905" s="494" t="s">
        <v>3630</v>
      </c>
      <c r="J6905" s="221">
        <f t="shared" ref="J6905:J6963" si="488">SUM(H6905:I6905)</f>
        <v>0</v>
      </c>
      <c r="K6905" s="221"/>
      <c r="L6905" s="221"/>
      <c r="M6905" s="221"/>
      <c r="N6905" s="722"/>
    </row>
    <row r="6906" spans="1:29" hidden="1" x14ac:dyDescent="0.25">
      <c r="C6906" s="228"/>
      <c r="F6906" s="233">
        <v>413</v>
      </c>
      <c r="G6906" s="493" t="s">
        <v>3739</v>
      </c>
      <c r="J6906" s="221">
        <f t="shared" si="488"/>
        <v>0</v>
      </c>
      <c r="K6906" s="221"/>
      <c r="L6906" s="221"/>
      <c r="M6906" s="221"/>
      <c r="N6906" s="722"/>
    </row>
    <row r="6907" spans="1:29" hidden="1" x14ac:dyDescent="0.25">
      <c r="C6907" s="228"/>
      <c r="F6907" s="233">
        <v>414</v>
      </c>
      <c r="G6907" s="493" t="s">
        <v>3631</v>
      </c>
      <c r="J6907" s="221">
        <f t="shared" si="488"/>
        <v>0</v>
      </c>
      <c r="K6907" s="221"/>
      <c r="L6907" s="221"/>
      <c r="M6907" s="221"/>
      <c r="N6907" s="722"/>
    </row>
    <row r="6908" spans="1:29" hidden="1" x14ac:dyDescent="0.25">
      <c r="C6908" s="228"/>
      <c r="F6908" s="233">
        <v>415</v>
      </c>
      <c r="G6908" s="493" t="s">
        <v>3748</v>
      </c>
      <c r="J6908" s="221">
        <f t="shared" si="488"/>
        <v>0</v>
      </c>
      <c r="K6908" s="221"/>
      <c r="L6908" s="221"/>
      <c r="M6908" s="221"/>
      <c r="N6908" s="722"/>
    </row>
    <row r="6909" spans="1:29" hidden="1" x14ac:dyDescent="0.25">
      <c r="C6909" s="228"/>
      <c r="F6909" s="233">
        <v>416</v>
      </c>
      <c r="G6909" s="493" t="s">
        <v>3749</v>
      </c>
      <c r="J6909" s="221">
        <f t="shared" si="488"/>
        <v>0</v>
      </c>
      <c r="K6909" s="221"/>
      <c r="L6909" s="221"/>
      <c r="M6909" s="221"/>
      <c r="N6909" s="722"/>
    </row>
    <row r="6910" spans="1:29" hidden="1" x14ac:dyDescent="0.25">
      <c r="C6910" s="228"/>
      <c r="F6910" s="233">
        <v>417</v>
      </c>
      <c r="G6910" s="493" t="s">
        <v>3750</v>
      </c>
      <c r="J6910" s="221">
        <f t="shared" si="488"/>
        <v>0</v>
      </c>
      <c r="K6910" s="221"/>
      <c r="L6910" s="221"/>
      <c r="M6910" s="221"/>
      <c r="N6910" s="722"/>
    </row>
    <row r="6911" spans="1:29" hidden="1" x14ac:dyDescent="0.25">
      <c r="C6911" s="228"/>
      <c r="F6911" s="233">
        <v>418</v>
      </c>
      <c r="G6911" s="493" t="s">
        <v>3632</v>
      </c>
      <c r="J6911" s="221">
        <f t="shared" si="488"/>
        <v>0</v>
      </c>
      <c r="K6911" s="221"/>
      <c r="L6911" s="221"/>
      <c r="M6911" s="221"/>
      <c r="N6911" s="722"/>
    </row>
    <row r="6912" spans="1:29" hidden="1" x14ac:dyDescent="0.25">
      <c r="C6912" s="228"/>
      <c r="F6912" s="233">
        <v>421</v>
      </c>
      <c r="G6912" s="493" t="s">
        <v>3634</v>
      </c>
      <c r="J6912" s="221">
        <f t="shared" si="488"/>
        <v>0</v>
      </c>
      <c r="K6912" s="221"/>
      <c r="L6912" s="221"/>
      <c r="M6912" s="221"/>
      <c r="N6912" s="722"/>
    </row>
    <row r="6913" spans="3:14" hidden="1" x14ac:dyDescent="0.25">
      <c r="C6913" s="228"/>
      <c r="F6913" s="233">
        <v>422</v>
      </c>
      <c r="G6913" s="493" t="s">
        <v>3635</v>
      </c>
      <c r="J6913" s="221">
        <f t="shared" si="488"/>
        <v>0</v>
      </c>
      <c r="K6913" s="221"/>
      <c r="L6913" s="221"/>
      <c r="M6913" s="221"/>
      <c r="N6913" s="722"/>
    </row>
    <row r="6914" spans="3:14" hidden="1" x14ac:dyDescent="0.25">
      <c r="C6914" s="228"/>
      <c r="F6914" s="233">
        <v>423</v>
      </c>
      <c r="G6914" s="493" t="s">
        <v>3636</v>
      </c>
      <c r="J6914" s="221">
        <f t="shared" si="488"/>
        <v>0</v>
      </c>
      <c r="K6914" s="221"/>
      <c r="L6914" s="221"/>
      <c r="M6914" s="221"/>
      <c r="N6914" s="722"/>
    </row>
    <row r="6915" spans="3:14" hidden="1" x14ac:dyDescent="0.25">
      <c r="C6915" s="228"/>
      <c r="F6915" s="233">
        <v>424</v>
      </c>
      <c r="G6915" s="493" t="s">
        <v>3637</v>
      </c>
      <c r="J6915" s="221">
        <f t="shared" si="488"/>
        <v>0</v>
      </c>
      <c r="K6915" s="221"/>
      <c r="L6915" s="221"/>
      <c r="M6915" s="221"/>
      <c r="N6915" s="722"/>
    </row>
    <row r="6916" spans="3:14" hidden="1" x14ac:dyDescent="0.25">
      <c r="C6916" s="228"/>
      <c r="F6916" s="233">
        <v>425</v>
      </c>
      <c r="G6916" s="493" t="s">
        <v>3751</v>
      </c>
      <c r="J6916" s="221">
        <f t="shared" si="488"/>
        <v>0</v>
      </c>
      <c r="K6916" s="221"/>
      <c r="L6916" s="221"/>
      <c r="M6916" s="221"/>
      <c r="N6916" s="722"/>
    </row>
    <row r="6917" spans="3:14" hidden="1" x14ac:dyDescent="0.25">
      <c r="C6917" s="228"/>
      <c r="F6917" s="233">
        <v>426</v>
      </c>
      <c r="G6917" s="493" t="s">
        <v>3638</v>
      </c>
      <c r="J6917" s="221">
        <f t="shared" si="488"/>
        <v>0</v>
      </c>
      <c r="K6917" s="221"/>
      <c r="L6917" s="221"/>
      <c r="M6917" s="221"/>
      <c r="N6917" s="722"/>
    </row>
    <row r="6918" spans="3:14" hidden="1" x14ac:dyDescent="0.25">
      <c r="C6918" s="228"/>
      <c r="F6918" s="233">
        <v>431</v>
      </c>
      <c r="G6918" s="493" t="s">
        <v>3752</v>
      </c>
      <c r="J6918" s="221">
        <f t="shared" si="488"/>
        <v>0</v>
      </c>
      <c r="K6918" s="221"/>
      <c r="L6918" s="221"/>
      <c r="M6918" s="221"/>
      <c r="N6918" s="722"/>
    </row>
    <row r="6919" spans="3:14" hidden="1" x14ac:dyDescent="0.25">
      <c r="C6919" s="228"/>
      <c r="F6919" s="233">
        <v>432</v>
      </c>
      <c r="G6919" s="493" t="s">
        <v>3753</v>
      </c>
      <c r="J6919" s="221">
        <f t="shared" si="488"/>
        <v>0</v>
      </c>
      <c r="K6919" s="221"/>
      <c r="L6919" s="221"/>
      <c r="M6919" s="221"/>
      <c r="N6919" s="722"/>
    </row>
    <row r="6920" spans="3:14" hidden="1" x14ac:dyDescent="0.25">
      <c r="C6920" s="228"/>
      <c r="F6920" s="233">
        <v>433</v>
      </c>
      <c r="G6920" s="493" t="s">
        <v>3754</v>
      </c>
      <c r="J6920" s="221">
        <f t="shared" si="488"/>
        <v>0</v>
      </c>
      <c r="K6920" s="221"/>
      <c r="L6920" s="221"/>
      <c r="M6920" s="221"/>
      <c r="N6920" s="722"/>
    </row>
    <row r="6921" spans="3:14" hidden="1" x14ac:dyDescent="0.25">
      <c r="C6921" s="228"/>
      <c r="F6921" s="233">
        <v>434</v>
      </c>
      <c r="G6921" s="493" t="s">
        <v>3755</v>
      </c>
      <c r="J6921" s="221">
        <f t="shared" si="488"/>
        <v>0</v>
      </c>
      <c r="K6921" s="221"/>
      <c r="L6921" s="221"/>
      <c r="M6921" s="221"/>
      <c r="N6921" s="722"/>
    </row>
    <row r="6922" spans="3:14" hidden="1" x14ac:dyDescent="0.25">
      <c r="C6922" s="228"/>
      <c r="F6922" s="233">
        <v>435</v>
      </c>
      <c r="G6922" s="493" t="s">
        <v>3639</v>
      </c>
      <c r="J6922" s="221">
        <f t="shared" si="488"/>
        <v>0</v>
      </c>
      <c r="K6922" s="221"/>
      <c r="L6922" s="221"/>
      <c r="M6922" s="221"/>
      <c r="N6922" s="722"/>
    </row>
    <row r="6923" spans="3:14" hidden="1" x14ac:dyDescent="0.25">
      <c r="C6923" s="228"/>
      <c r="F6923" s="233">
        <v>441</v>
      </c>
      <c r="G6923" s="493" t="s">
        <v>3756</v>
      </c>
      <c r="J6923" s="221">
        <f t="shared" si="488"/>
        <v>0</v>
      </c>
      <c r="K6923" s="221"/>
      <c r="L6923" s="221"/>
      <c r="M6923" s="221"/>
      <c r="N6923" s="722"/>
    </row>
    <row r="6924" spans="3:14" hidden="1" x14ac:dyDescent="0.25">
      <c r="C6924" s="228"/>
      <c r="F6924" s="233">
        <v>442</v>
      </c>
      <c r="G6924" s="493" t="s">
        <v>3757</v>
      </c>
      <c r="J6924" s="221">
        <f t="shared" si="488"/>
        <v>0</v>
      </c>
      <c r="K6924" s="221"/>
      <c r="L6924" s="221"/>
      <c r="M6924" s="221"/>
      <c r="N6924" s="722"/>
    </row>
    <row r="6925" spans="3:14" hidden="1" x14ac:dyDescent="0.25">
      <c r="C6925" s="228"/>
      <c r="F6925" s="233">
        <v>443</v>
      </c>
      <c r="G6925" s="493" t="s">
        <v>3640</v>
      </c>
      <c r="J6925" s="221">
        <f t="shared" si="488"/>
        <v>0</v>
      </c>
      <c r="K6925" s="221"/>
      <c r="L6925" s="221"/>
      <c r="M6925" s="221"/>
      <c r="N6925" s="722"/>
    </row>
    <row r="6926" spans="3:14" hidden="1" x14ac:dyDescent="0.25">
      <c r="C6926" s="228"/>
      <c r="F6926" s="233">
        <v>444</v>
      </c>
      <c r="G6926" s="493" t="s">
        <v>3641</v>
      </c>
      <c r="J6926" s="221">
        <f t="shared" si="488"/>
        <v>0</v>
      </c>
      <c r="K6926" s="221"/>
      <c r="L6926" s="221"/>
      <c r="M6926" s="221"/>
      <c r="N6926" s="722"/>
    </row>
    <row r="6927" spans="3:14" ht="30" hidden="1" x14ac:dyDescent="0.25">
      <c r="C6927" s="228"/>
      <c r="F6927" s="233">
        <v>4511</v>
      </c>
      <c r="G6927" s="495" t="s">
        <v>1675</v>
      </c>
      <c r="J6927" s="221">
        <f t="shared" si="488"/>
        <v>0</v>
      </c>
      <c r="K6927" s="221"/>
      <c r="L6927" s="221"/>
      <c r="M6927" s="221"/>
      <c r="N6927" s="722"/>
    </row>
    <row r="6928" spans="3:14" ht="16.5" hidden="1" customHeight="1" x14ac:dyDescent="0.25">
      <c r="C6928" s="228"/>
      <c r="F6928" s="233">
        <v>4512</v>
      </c>
      <c r="G6928" s="495" t="s">
        <v>1684</v>
      </c>
      <c r="J6928" s="221">
        <f t="shared" si="488"/>
        <v>0</v>
      </c>
      <c r="K6928" s="221"/>
      <c r="L6928" s="221"/>
      <c r="M6928" s="221"/>
      <c r="N6928" s="722"/>
    </row>
    <row r="6929" spans="3:14" hidden="1" x14ac:dyDescent="0.25">
      <c r="C6929" s="228"/>
      <c r="F6929" s="233">
        <v>452</v>
      </c>
      <c r="G6929" s="493" t="s">
        <v>3758</v>
      </c>
      <c r="J6929" s="221">
        <f t="shared" si="488"/>
        <v>0</v>
      </c>
      <c r="K6929" s="221"/>
      <c r="L6929" s="221"/>
      <c r="M6929" s="221"/>
      <c r="N6929" s="722"/>
    </row>
    <row r="6930" spans="3:14" hidden="1" x14ac:dyDescent="0.25">
      <c r="C6930" s="228"/>
      <c r="F6930" s="233">
        <v>453</v>
      </c>
      <c r="G6930" s="493" t="s">
        <v>3759</v>
      </c>
      <c r="J6930" s="221">
        <f t="shared" si="488"/>
        <v>0</v>
      </c>
      <c r="K6930" s="221"/>
      <c r="L6930" s="221"/>
      <c r="M6930" s="221"/>
      <c r="N6930" s="722"/>
    </row>
    <row r="6931" spans="3:14" hidden="1" x14ac:dyDescent="0.25">
      <c r="C6931" s="228"/>
      <c r="F6931" s="233">
        <v>454</v>
      </c>
      <c r="G6931" s="493" t="s">
        <v>3642</v>
      </c>
      <c r="J6931" s="221">
        <f t="shared" si="488"/>
        <v>0</v>
      </c>
      <c r="K6931" s="221"/>
      <c r="L6931" s="221"/>
      <c r="M6931" s="221"/>
      <c r="N6931" s="722"/>
    </row>
    <row r="6932" spans="3:14" hidden="1" x14ac:dyDescent="0.25">
      <c r="C6932" s="228"/>
      <c r="F6932" s="233">
        <v>461</v>
      </c>
      <c r="G6932" s="493" t="s">
        <v>3740</v>
      </c>
      <c r="J6932" s="221">
        <f t="shared" si="488"/>
        <v>0</v>
      </c>
      <c r="K6932" s="221"/>
      <c r="L6932" s="221"/>
      <c r="M6932" s="221"/>
      <c r="N6932" s="722"/>
    </row>
    <row r="6933" spans="3:14" hidden="1" x14ac:dyDescent="0.25">
      <c r="C6933" s="228"/>
      <c r="F6933" s="233">
        <v>462</v>
      </c>
      <c r="G6933" s="493" t="s">
        <v>3643</v>
      </c>
      <c r="J6933" s="221">
        <f t="shared" si="488"/>
        <v>0</v>
      </c>
      <c r="K6933" s="221"/>
      <c r="L6933" s="221"/>
      <c r="M6933" s="221"/>
      <c r="N6933" s="722"/>
    </row>
    <row r="6934" spans="3:14" hidden="1" x14ac:dyDescent="0.25">
      <c r="C6934" s="228"/>
      <c r="F6934" s="233">
        <v>4631</v>
      </c>
      <c r="G6934" s="493" t="s">
        <v>3644</v>
      </c>
      <c r="J6934" s="221">
        <f t="shared" si="488"/>
        <v>0</v>
      </c>
      <c r="K6934" s="221"/>
      <c r="L6934" s="221"/>
      <c r="M6934" s="221"/>
      <c r="N6934" s="722"/>
    </row>
    <row r="6935" spans="3:14" hidden="1" x14ac:dyDescent="0.25">
      <c r="C6935" s="228"/>
      <c r="F6935" s="233">
        <v>4632</v>
      </c>
      <c r="G6935" s="493" t="s">
        <v>3645</v>
      </c>
      <c r="J6935" s="221">
        <f t="shared" si="488"/>
        <v>0</v>
      </c>
      <c r="K6935" s="221"/>
      <c r="L6935" s="221"/>
      <c r="M6935" s="221"/>
      <c r="N6935" s="722"/>
    </row>
    <row r="6936" spans="3:14" ht="30" hidden="1" x14ac:dyDescent="0.25">
      <c r="C6936" s="228"/>
      <c r="F6936" s="233">
        <v>464</v>
      </c>
      <c r="G6936" s="493" t="s">
        <v>3646</v>
      </c>
      <c r="J6936" s="221">
        <f t="shared" si="488"/>
        <v>0</v>
      </c>
      <c r="K6936" s="221"/>
      <c r="L6936" s="221"/>
      <c r="M6936" s="221"/>
      <c r="N6936" s="722"/>
    </row>
    <row r="6937" spans="3:14" hidden="1" x14ac:dyDescent="0.25">
      <c r="C6937" s="228"/>
      <c r="F6937" s="233">
        <v>465</v>
      </c>
      <c r="G6937" s="493" t="s">
        <v>3741</v>
      </c>
      <c r="J6937" s="221">
        <f t="shared" si="488"/>
        <v>0</v>
      </c>
      <c r="K6937" s="221"/>
      <c r="L6937" s="221"/>
      <c r="M6937" s="221"/>
      <c r="N6937" s="722"/>
    </row>
    <row r="6938" spans="3:14" hidden="1" x14ac:dyDescent="0.25">
      <c r="C6938" s="228"/>
      <c r="F6938" s="233">
        <v>472</v>
      </c>
      <c r="G6938" s="493" t="s">
        <v>3647</v>
      </c>
      <c r="J6938" s="221">
        <f t="shared" si="488"/>
        <v>0</v>
      </c>
      <c r="K6938" s="221"/>
      <c r="L6938" s="221"/>
      <c r="M6938" s="221"/>
      <c r="N6938" s="722"/>
    </row>
    <row r="6939" spans="3:14" x14ac:dyDescent="0.25">
      <c r="C6939" s="228"/>
      <c r="E6939" s="219">
        <v>128</v>
      </c>
      <c r="F6939" s="233">
        <v>481</v>
      </c>
      <c r="G6939" s="493" t="s">
        <v>4547</v>
      </c>
      <c r="H6939" s="220">
        <v>5000000</v>
      </c>
      <c r="J6939" s="221">
        <f t="shared" si="488"/>
        <v>5000000</v>
      </c>
      <c r="K6939" s="221">
        <v>1705890</v>
      </c>
      <c r="L6939" s="221"/>
      <c r="M6939" s="221">
        <f t="shared" ref="M6939:M6963" si="489">SUM(K6939:L6939)</f>
        <v>1705890</v>
      </c>
      <c r="N6939" s="722"/>
    </row>
    <row r="6940" spans="3:14" hidden="1" x14ac:dyDescent="0.25">
      <c r="C6940" s="228"/>
      <c r="F6940" s="233">
        <v>482</v>
      </c>
      <c r="G6940" s="493" t="s">
        <v>3761</v>
      </c>
      <c r="J6940" s="221">
        <f t="shared" si="488"/>
        <v>0</v>
      </c>
      <c r="K6940" s="221"/>
      <c r="L6940" s="221"/>
      <c r="M6940" s="221">
        <f t="shared" si="489"/>
        <v>0</v>
      </c>
      <c r="N6940" s="722"/>
    </row>
    <row r="6941" spans="3:14" hidden="1" x14ac:dyDescent="0.25">
      <c r="C6941" s="228"/>
      <c r="F6941" s="233">
        <v>483</v>
      </c>
      <c r="G6941" s="493" t="s">
        <v>3762</v>
      </c>
      <c r="J6941" s="221">
        <f t="shared" si="488"/>
        <v>0</v>
      </c>
      <c r="K6941" s="221"/>
      <c r="L6941" s="221"/>
      <c r="M6941" s="221">
        <f t="shared" si="489"/>
        <v>0</v>
      </c>
      <c r="N6941" s="722"/>
    </row>
    <row r="6942" spans="3:14" ht="30" hidden="1" x14ac:dyDescent="0.25">
      <c r="C6942" s="228"/>
      <c r="F6942" s="233">
        <v>484</v>
      </c>
      <c r="G6942" s="493" t="s">
        <v>3763</v>
      </c>
      <c r="J6942" s="221">
        <f t="shared" si="488"/>
        <v>0</v>
      </c>
      <c r="K6942" s="221"/>
      <c r="L6942" s="221"/>
      <c r="M6942" s="221">
        <f t="shared" si="489"/>
        <v>0</v>
      </c>
      <c r="N6942" s="722"/>
    </row>
    <row r="6943" spans="3:14" ht="30" hidden="1" x14ac:dyDescent="0.25">
      <c r="C6943" s="228"/>
      <c r="F6943" s="233">
        <v>485</v>
      </c>
      <c r="G6943" s="493" t="s">
        <v>3764</v>
      </c>
      <c r="J6943" s="221">
        <f t="shared" si="488"/>
        <v>0</v>
      </c>
      <c r="K6943" s="221"/>
      <c r="L6943" s="221"/>
      <c r="M6943" s="221">
        <f t="shared" si="489"/>
        <v>0</v>
      </c>
      <c r="N6943" s="722"/>
    </row>
    <row r="6944" spans="3:14" ht="30" hidden="1" x14ac:dyDescent="0.25">
      <c r="C6944" s="228"/>
      <c r="F6944" s="233">
        <v>489</v>
      </c>
      <c r="G6944" s="493" t="s">
        <v>3648</v>
      </c>
      <c r="J6944" s="221">
        <f t="shared" si="488"/>
        <v>0</v>
      </c>
      <c r="K6944" s="221"/>
      <c r="L6944" s="221"/>
      <c r="M6944" s="221">
        <f t="shared" si="489"/>
        <v>0</v>
      </c>
      <c r="N6944" s="722"/>
    </row>
    <row r="6945" spans="3:14" ht="30" hidden="1" x14ac:dyDescent="0.25">
      <c r="C6945" s="228"/>
      <c r="F6945" s="233">
        <v>494</v>
      </c>
      <c r="G6945" s="493" t="s">
        <v>3742</v>
      </c>
      <c r="J6945" s="221">
        <f t="shared" si="488"/>
        <v>0</v>
      </c>
      <c r="K6945" s="221"/>
      <c r="L6945" s="221"/>
      <c r="M6945" s="221">
        <f t="shared" si="489"/>
        <v>0</v>
      </c>
      <c r="N6945" s="722"/>
    </row>
    <row r="6946" spans="3:14" ht="30" hidden="1" x14ac:dyDescent="0.25">
      <c r="C6946" s="228"/>
      <c r="F6946" s="233">
        <v>495</v>
      </c>
      <c r="G6946" s="493" t="s">
        <v>3743</v>
      </c>
      <c r="J6946" s="221">
        <f t="shared" si="488"/>
        <v>0</v>
      </c>
      <c r="K6946" s="221"/>
      <c r="L6946" s="221"/>
      <c r="M6946" s="221">
        <f t="shared" si="489"/>
        <v>0</v>
      </c>
      <c r="N6946" s="722"/>
    </row>
    <row r="6947" spans="3:14" ht="30" hidden="1" x14ac:dyDescent="0.25">
      <c r="C6947" s="228"/>
      <c r="F6947" s="233">
        <v>496</v>
      </c>
      <c r="G6947" s="493" t="s">
        <v>3744</v>
      </c>
      <c r="J6947" s="221">
        <f t="shared" si="488"/>
        <v>0</v>
      </c>
      <c r="K6947" s="221"/>
      <c r="L6947" s="221"/>
      <c r="M6947" s="221">
        <f t="shared" si="489"/>
        <v>0</v>
      </c>
      <c r="N6947" s="722"/>
    </row>
    <row r="6948" spans="3:14" ht="30" hidden="1" x14ac:dyDescent="0.25">
      <c r="C6948" s="228"/>
      <c r="F6948" s="233">
        <v>499</v>
      </c>
      <c r="G6948" s="493" t="s">
        <v>3745</v>
      </c>
      <c r="J6948" s="221">
        <f t="shared" si="488"/>
        <v>0</v>
      </c>
      <c r="K6948" s="221"/>
      <c r="L6948" s="221"/>
      <c r="M6948" s="221">
        <f t="shared" si="489"/>
        <v>0</v>
      </c>
      <c r="N6948" s="722"/>
    </row>
    <row r="6949" spans="3:14" hidden="1" x14ac:dyDescent="0.25">
      <c r="C6949" s="228"/>
      <c r="F6949" s="233">
        <v>511</v>
      </c>
      <c r="G6949" s="493" t="s">
        <v>3765</v>
      </c>
      <c r="J6949" s="221">
        <f t="shared" si="488"/>
        <v>0</v>
      </c>
      <c r="K6949" s="221"/>
      <c r="L6949" s="221"/>
      <c r="M6949" s="221">
        <f t="shared" si="489"/>
        <v>0</v>
      </c>
      <c r="N6949" s="722"/>
    </row>
    <row r="6950" spans="3:14" hidden="1" x14ac:dyDescent="0.25">
      <c r="C6950" s="228"/>
      <c r="F6950" s="233">
        <v>512</v>
      </c>
      <c r="G6950" s="493" t="s">
        <v>3766</v>
      </c>
      <c r="J6950" s="221">
        <f t="shared" si="488"/>
        <v>0</v>
      </c>
      <c r="K6950" s="221"/>
      <c r="L6950" s="221"/>
      <c r="M6950" s="221">
        <f t="shared" si="489"/>
        <v>0</v>
      </c>
      <c r="N6950" s="722"/>
    </row>
    <row r="6951" spans="3:14" hidden="1" x14ac:dyDescent="0.25">
      <c r="C6951" s="228"/>
      <c r="F6951" s="233">
        <v>513</v>
      </c>
      <c r="G6951" s="493" t="s">
        <v>3767</v>
      </c>
      <c r="J6951" s="221">
        <f t="shared" si="488"/>
        <v>0</v>
      </c>
      <c r="K6951" s="221"/>
      <c r="L6951" s="221"/>
      <c r="M6951" s="221">
        <f t="shared" si="489"/>
        <v>0</v>
      </c>
      <c r="N6951" s="722"/>
    </row>
    <row r="6952" spans="3:14" hidden="1" x14ac:dyDescent="0.25">
      <c r="C6952" s="228"/>
      <c r="F6952" s="233">
        <v>514</v>
      </c>
      <c r="G6952" s="493" t="s">
        <v>3768</v>
      </c>
      <c r="J6952" s="221">
        <f t="shared" si="488"/>
        <v>0</v>
      </c>
      <c r="K6952" s="221"/>
      <c r="L6952" s="221"/>
      <c r="M6952" s="221">
        <f t="shared" si="489"/>
        <v>0</v>
      </c>
      <c r="N6952" s="722"/>
    </row>
    <row r="6953" spans="3:14" hidden="1" x14ac:dyDescent="0.25">
      <c r="C6953" s="228"/>
      <c r="F6953" s="233">
        <v>515</v>
      </c>
      <c r="G6953" s="493" t="s">
        <v>3651</v>
      </c>
      <c r="J6953" s="221">
        <f t="shared" si="488"/>
        <v>0</v>
      </c>
      <c r="K6953" s="221"/>
      <c r="L6953" s="221"/>
      <c r="M6953" s="221">
        <f t="shared" si="489"/>
        <v>0</v>
      </c>
      <c r="N6953" s="722"/>
    </row>
    <row r="6954" spans="3:14" hidden="1" x14ac:dyDescent="0.25">
      <c r="C6954" s="228"/>
      <c r="F6954" s="233">
        <v>521</v>
      </c>
      <c r="G6954" s="493" t="s">
        <v>3769</v>
      </c>
      <c r="J6954" s="221">
        <f t="shared" si="488"/>
        <v>0</v>
      </c>
      <c r="K6954" s="221"/>
      <c r="L6954" s="221"/>
      <c r="M6954" s="221">
        <f t="shared" si="489"/>
        <v>0</v>
      </c>
      <c r="N6954" s="722"/>
    </row>
    <row r="6955" spans="3:14" hidden="1" x14ac:dyDescent="0.25">
      <c r="C6955" s="228"/>
      <c r="F6955" s="233">
        <v>522</v>
      </c>
      <c r="G6955" s="493" t="s">
        <v>3770</v>
      </c>
      <c r="J6955" s="221">
        <f t="shared" si="488"/>
        <v>0</v>
      </c>
      <c r="K6955" s="221"/>
      <c r="L6955" s="221"/>
      <c r="M6955" s="221">
        <f t="shared" si="489"/>
        <v>0</v>
      </c>
      <c r="N6955" s="722"/>
    </row>
    <row r="6956" spans="3:14" hidden="1" x14ac:dyDescent="0.25">
      <c r="C6956" s="228"/>
      <c r="F6956" s="233">
        <v>523</v>
      </c>
      <c r="G6956" s="493" t="s">
        <v>3652</v>
      </c>
      <c r="J6956" s="221">
        <f t="shared" si="488"/>
        <v>0</v>
      </c>
      <c r="K6956" s="221"/>
      <c r="L6956" s="221"/>
      <c r="M6956" s="221">
        <f t="shared" si="489"/>
        <v>0</v>
      </c>
      <c r="N6956" s="722"/>
    </row>
    <row r="6957" spans="3:14" hidden="1" x14ac:dyDescent="0.25">
      <c r="C6957" s="228"/>
      <c r="F6957" s="233">
        <v>531</v>
      </c>
      <c r="G6957" s="494" t="s">
        <v>3746</v>
      </c>
      <c r="J6957" s="221">
        <f t="shared" si="488"/>
        <v>0</v>
      </c>
      <c r="K6957" s="221"/>
      <c r="L6957" s="221"/>
      <c r="M6957" s="221">
        <f t="shared" si="489"/>
        <v>0</v>
      </c>
      <c r="N6957" s="722"/>
    </row>
    <row r="6958" spans="3:14" hidden="1" x14ac:dyDescent="0.25">
      <c r="C6958" s="228"/>
      <c r="F6958" s="233">
        <v>541</v>
      </c>
      <c r="G6958" s="493" t="s">
        <v>3771</v>
      </c>
      <c r="J6958" s="221">
        <f t="shared" si="488"/>
        <v>0</v>
      </c>
      <c r="K6958" s="221"/>
      <c r="L6958" s="221"/>
      <c r="M6958" s="221">
        <f t="shared" si="489"/>
        <v>0</v>
      </c>
      <c r="N6958" s="722"/>
    </row>
    <row r="6959" spans="3:14" hidden="1" x14ac:dyDescent="0.25">
      <c r="C6959" s="228"/>
      <c r="F6959" s="233">
        <v>542</v>
      </c>
      <c r="G6959" s="493" t="s">
        <v>3772</v>
      </c>
      <c r="J6959" s="221">
        <f t="shared" si="488"/>
        <v>0</v>
      </c>
      <c r="K6959" s="221"/>
      <c r="L6959" s="221"/>
      <c r="M6959" s="221">
        <f t="shared" si="489"/>
        <v>0</v>
      </c>
      <c r="N6959" s="722"/>
    </row>
    <row r="6960" spans="3:14" hidden="1" x14ac:dyDescent="0.25">
      <c r="C6960" s="228"/>
      <c r="F6960" s="233">
        <v>543</v>
      </c>
      <c r="G6960" s="493" t="s">
        <v>3653</v>
      </c>
      <c r="J6960" s="221">
        <f t="shared" si="488"/>
        <v>0</v>
      </c>
      <c r="K6960" s="221"/>
      <c r="L6960" s="221"/>
      <c r="M6960" s="221">
        <f t="shared" si="489"/>
        <v>0</v>
      </c>
      <c r="N6960" s="722"/>
    </row>
    <row r="6961" spans="3:14" ht="45" hidden="1" x14ac:dyDescent="0.25">
      <c r="C6961" s="228"/>
      <c r="F6961" s="233">
        <v>551</v>
      </c>
      <c r="G6961" s="493" t="s">
        <v>3747</v>
      </c>
      <c r="J6961" s="221">
        <f t="shared" si="488"/>
        <v>0</v>
      </c>
      <c r="K6961" s="221"/>
      <c r="L6961" s="221"/>
      <c r="M6961" s="221">
        <f t="shared" si="489"/>
        <v>0</v>
      </c>
      <c r="N6961" s="722"/>
    </row>
    <row r="6962" spans="3:14" hidden="1" x14ac:dyDescent="0.25">
      <c r="C6962" s="228"/>
      <c r="F6962" s="233">
        <v>611</v>
      </c>
      <c r="G6962" s="494" t="s">
        <v>3654</v>
      </c>
      <c r="J6962" s="221">
        <f t="shared" si="488"/>
        <v>0</v>
      </c>
      <c r="K6962" s="221"/>
      <c r="L6962" s="221"/>
      <c r="M6962" s="221">
        <f t="shared" si="489"/>
        <v>0</v>
      </c>
      <c r="N6962" s="722"/>
    </row>
    <row r="6963" spans="3:14" hidden="1" x14ac:dyDescent="0.25">
      <c r="C6963" s="228"/>
      <c r="F6963" s="233">
        <v>620</v>
      </c>
      <c r="G6963" s="494" t="s">
        <v>73</v>
      </c>
      <c r="J6963" s="221">
        <f t="shared" si="488"/>
        <v>0</v>
      </c>
      <c r="K6963" s="221"/>
      <c r="L6963" s="221"/>
      <c r="M6963" s="221">
        <f t="shared" si="489"/>
        <v>0</v>
      </c>
      <c r="N6963" s="722"/>
    </row>
    <row r="6964" spans="3:14" x14ac:dyDescent="0.25">
      <c r="C6964" s="228"/>
      <c r="E6964" s="234"/>
      <c r="F6964" s="233"/>
      <c r="G6964" s="499" t="s">
        <v>3914</v>
      </c>
      <c r="H6964" s="235"/>
      <c r="I6964" s="236"/>
      <c r="J6964" s="237"/>
      <c r="K6964" s="237"/>
      <c r="L6964" s="237"/>
      <c r="M6964" s="237"/>
      <c r="N6964" s="723"/>
    </row>
    <row r="6965" spans="3:14" x14ac:dyDescent="0.25">
      <c r="C6965" s="228"/>
      <c r="F6965" s="238" t="s">
        <v>219</v>
      </c>
      <c r="G6965" s="497" t="s">
        <v>220</v>
      </c>
      <c r="H6965" s="220">
        <f>SUM(H6904:H6963)</f>
        <v>5000000</v>
      </c>
      <c r="J6965" s="221">
        <f>SUM(H6965:I6965)</f>
        <v>5000000</v>
      </c>
      <c r="K6965" s="221">
        <f>SUM(K6904:K6963)</f>
        <v>1705890</v>
      </c>
      <c r="L6965" s="221"/>
      <c r="M6965" s="221">
        <f>SUM(K6965:L6965)</f>
        <v>1705890</v>
      </c>
      <c r="N6965" s="722"/>
    </row>
    <row r="6966" spans="3:14" hidden="1" x14ac:dyDescent="0.25">
      <c r="C6966" s="228"/>
      <c r="F6966" s="238" t="s">
        <v>221</v>
      </c>
      <c r="G6966" s="497" t="s">
        <v>222</v>
      </c>
      <c r="J6966" s="221">
        <f t="shared" ref="J6966:J6980" si="490">SUM(H6966:I6966)</f>
        <v>0</v>
      </c>
      <c r="K6966" s="221"/>
      <c r="L6966" s="221"/>
      <c r="M6966" s="221">
        <f t="shared" ref="M6966:M6980" si="491">SUM(K6966:L6966)</f>
        <v>0</v>
      </c>
      <c r="N6966" s="722"/>
    </row>
    <row r="6967" spans="3:14" hidden="1" x14ac:dyDescent="0.25">
      <c r="C6967" s="228"/>
      <c r="F6967" s="238" t="s">
        <v>223</v>
      </c>
      <c r="G6967" s="497" t="s">
        <v>224</v>
      </c>
      <c r="J6967" s="221">
        <f t="shared" si="490"/>
        <v>0</v>
      </c>
      <c r="K6967" s="221"/>
      <c r="L6967" s="221"/>
      <c r="M6967" s="221">
        <f t="shared" si="491"/>
        <v>0</v>
      </c>
      <c r="N6967" s="722"/>
    </row>
    <row r="6968" spans="3:14" hidden="1" x14ac:dyDescent="0.25">
      <c r="C6968" s="228"/>
      <c r="F6968" s="238" t="s">
        <v>225</v>
      </c>
      <c r="G6968" s="497" t="s">
        <v>226</v>
      </c>
      <c r="J6968" s="221">
        <f t="shared" si="490"/>
        <v>0</v>
      </c>
      <c r="K6968" s="221"/>
      <c r="L6968" s="221"/>
      <c r="M6968" s="221">
        <f t="shared" si="491"/>
        <v>0</v>
      </c>
      <c r="N6968" s="722"/>
    </row>
    <row r="6969" spans="3:14" hidden="1" x14ac:dyDescent="0.25">
      <c r="C6969" s="228"/>
      <c r="F6969" s="238" t="s">
        <v>227</v>
      </c>
      <c r="G6969" s="497" t="s">
        <v>228</v>
      </c>
      <c r="J6969" s="221">
        <f t="shared" si="490"/>
        <v>0</v>
      </c>
      <c r="K6969" s="221"/>
      <c r="L6969" s="221"/>
      <c r="M6969" s="221">
        <f t="shared" si="491"/>
        <v>0</v>
      </c>
      <c r="N6969" s="722"/>
    </row>
    <row r="6970" spans="3:14" hidden="1" x14ac:dyDescent="0.25">
      <c r="C6970" s="228"/>
      <c r="F6970" s="238" t="s">
        <v>229</v>
      </c>
      <c r="G6970" s="497" t="s">
        <v>230</v>
      </c>
      <c r="J6970" s="221">
        <f t="shared" si="490"/>
        <v>0</v>
      </c>
      <c r="K6970" s="221"/>
      <c r="L6970" s="221"/>
      <c r="M6970" s="221">
        <f t="shared" si="491"/>
        <v>0</v>
      </c>
      <c r="N6970" s="722"/>
    </row>
    <row r="6971" spans="3:14" hidden="1" x14ac:dyDescent="0.25">
      <c r="C6971" s="228"/>
      <c r="F6971" s="238" t="s">
        <v>231</v>
      </c>
      <c r="G6971" s="497" t="s">
        <v>4115</v>
      </c>
      <c r="J6971" s="221">
        <f t="shared" si="490"/>
        <v>0</v>
      </c>
      <c r="K6971" s="221"/>
      <c r="L6971" s="221"/>
      <c r="M6971" s="221">
        <f t="shared" si="491"/>
        <v>0</v>
      </c>
      <c r="N6971" s="722"/>
    </row>
    <row r="6972" spans="3:14" hidden="1" x14ac:dyDescent="0.25">
      <c r="C6972" s="228"/>
      <c r="F6972" s="238" t="s">
        <v>232</v>
      </c>
      <c r="G6972" s="497" t="s">
        <v>4114</v>
      </c>
      <c r="J6972" s="221">
        <f t="shared" si="490"/>
        <v>0</v>
      </c>
      <c r="K6972" s="221"/>
      <c r="L6972" s="221"/>
      <c r="M6972" s="221">
        <f t="shared" si="491"/>
        <v>0</v>
      </c>
      <c r="N6972" s="722"/>
    </row>
    <row r="6973" spans="3:14" hidden="1" x14ac:dyDescent="0.25">
      <c r="C6973" s="228"/>
      <c r="F6973" s="238" t="s">
        <v>233</v>
      </c>
      <c r="G6973" s="497" t="s">
        <v>42</v>
      </c>
      <c r="J6973" s="221">
        <f t="shared" si="490"/>
        <v>0</v>
      </c>
      <c r="K6973" s="221"/>
      <c r="L6973" s="221"/>
      <c r="M6973" s="221">
        <f t="shared" si="491"/>
        <v>0</v>
      </c>
      <c r="N6973" s="722"/>
    </row>
    <row r="6974" spans="3:14" hidden="1" x14ac:dyDescent="0.25">
      <c r="C6974" s="228"/>
      <c r="F6974" s="238" t="s">
        <v>234</v>
      </c>
      <c r="G6974" s="497" t="s">
        <v>235</v>
      </c>
      <c r="J6974" s="221">
        <f t="shared" si="490"/>
        <v>0</v>
      </c>
      <c r="K6974" s="221"/>
      <c r="L6974" s="221"/>
      <c r="M6974" s="221">
        <f t="shared" si="491"/>
        <v>0</v>
      </c>
      <c r="N6974" s="722"/>
    </row>
    <row r="6975" spans="3:14" hidden="1" x14ac:dyDescent="0.25">
      <c r="C6975" s="228"/>
      <c r="F6975" s="238" t="s">
        <v>236</v>
      </c>
      <c r="G6975" s="497" t="s">
        <v>237</v>
      </c>
      <c r="J6975" s="221">
        <f t="shared" si="490"/>
        <v>0</v>
      </c>
      <c r="K6975" s="221"/>
      <c r="L6975" s="221"/>
      <c r="M6975" s="221">
        <f t="shared" si="491"/>
        <v>0</v>
      </c>
      <c r="N6975" s="722"/>
    </row>
    <row r="6976" spans="3:14" ht="30" hidden="1" x14ac:dyDescent="0.25">
      <c r="C6976" s="228"/>
      <c r="F6976" s="238" t="s">
        <v>238</v>
      </c>
      <c r="G6976" s="497" t="s">
        <v>239</v>
      </c>
      <c r="J6976" s="221">
        <f t="shared" si="490"/>
        <v>0</v>
      </c>
      <c r="K6976" s="221"/>
      <c r="L6976" s="221"/>
      <c r="M6976" s="221">
        <f t="shared" si="491"/>
        <v>0</v>
      </c>
      <c r="N6976" s="722"/>
    </row>
    <row r="6977" spans="3:14" hidden="1" x14ac:dyDescent="0.25">
      <c r="C6977" s="228"/>
      <c r="F6977" s="238" t="s">
        <v>240</v>
      </c>
      <c r="G6977" s="497" t="s">
        <v>241</v>
      </c>
      <c r="J6977" s="221">
        <f t="shared" si="490"/>
        <v>0</v>
      </c>
      <c r="K6977" s="221"/>
      <c r="L6977" s="221"/>
      <c r="M6977" s="221">
        <f t="shared" si="491"/>
        <v>0</v>
      </c>
      <c r="N6977" s="722"/>
    </row>
    <row r="6978" spans="3:14" ht="30" hidden="1" x14ac:dyDescent="0.25">
      <c r="C6978" s="228"/>
      <c r="F6978" s="238" t="s">
        <v>242</v>
      </c>
      <c r="G6978" s="497" t="s">
        <v>243</v>
      </c>
      <c r="J6978" s="221">
        <f t="shared" si="490"/>
        <v>0</v>
      </c>
      <c r="K6978" s="221"/>
      <c r="L6978" s="221"/>
      <c r="M6978" s="221">
        <f t="shared" si="491"/>
        <v>0</v>
      </c>
      <c r="N6978" s="722"/>
    </row>
    <row r="6979" spans="3:14" hidden="1" x14ac:dyDescent="0.25">
      <c r="C6979" s="228"/>
      <c r="F6979" s="238" t="s">
        <v>244</v>
      </c>
      <c r="G6979" s="497" t="s">
        <v>245</v>
      </c>
      <c r="J6979" s="221">
        <f t="shared" si="490"/>
        <v>0</v>
      </c>
      <c r="K6979" s="221"/>
      <c r="L6979" s="221"/>
      <c r="M6979" s="221">
        <f t="shared" si="491"/>
        <v>0</v>
      </c>
      <c r="N6979" s="722"/>
    </row>
    <row r="6980" spans="3:14" hidden="1" x14ac:dyDescent="0.25">
      <c r="C6980" s="228"/>
      <c r="F6980" s="238" t="s">
        <v>246</v>
      </c>
      <c r="G6980" s="497" t="s">
        <v>247</v>
      </c>
      <c r="J6980" s="221">
        <f t="shared" si="490"/>
        <v>0</v>
      </c>
      <c r="K6980" s="221"/>
      <c r="L6980" s="221"/>
      <c r="M6980" s="221">
        <f t="shared" si="491"/>
        <v>0</v>
      </c>
      <c r="N6980" s="722"/>
    </row>
    <row r="6981" spans="3:14" ht="15.75" customHeight="1" x14ac:dyDescent="0.25">
      <c r="C6981" s="228"/>
      <c r="G6981" s="498" t="s">
        <v>3865</v>
      </c>
      <c r="H6981" s="239">
        <f>SUM(H6965:H6980)</f>
        <v>5000000</v>
      </c>
      <c r="I6981" s="240">
        <f>SUM(I6966:I6980)</f>
        <v>0</v>
      </c>
      <c r="J6981" s="240">
        <f>SUM(J6965:J6980)</f>
        <v>5000000</v>
      </c>
      <c r="K6981" s="240">
        <f>SUM(K6965:K6980)</f>
        <v>1705890</v>
      </c>
      <c r="L6981" s="240">
        <f>SUM(L6966:L6980)</f>
        <v>0</v>
      </c>
      <c r="M6981" s="240">
        <f>SUM(M6965:M6980)</f>
        <v>1705890</v>
      </c>
      <c r="N6981" s="724"/>
    </row>
    <row r="6982" spans="3:14" ht="28.5" collapsed="1" x14ac:dyDescent="0.25">
      <c r="C6982" s="228"/>
      <c r="E6982" s="234"/>
      <c r="F6982" s="233"/>
      <c r="G6982" s="499" t="s">
        <v>3915</v>
      </c>
      <c r="H6982" s="235"/>
      <c r="I6982" s="236"/>
      <c r="J6982" s="237"/>
      <c r="K6982" s="237"/>
      <c r="L6982" s="237"/>
      <c r="M6982" s="237"/>
      <c r="N6982" s="723"/>
    </row>
    <row r="6983" spans="3:14" x14ac:dyDescent="0.25">
      <c r="C6983" s="228"/>
      <c r="F6983" s="238" t="s">
        <v>219</v>
      </c>
      <c r="G6983" s="497" t="s">
        <v>220</v>
      </c>
      <c r="H6983" s="220">
        <f>SUM(H6904:H6963)</f>
        <v>5000000</v>
      </c>
      <c r="J6983" s="221">
        <f>SUM(H6983:I6983)</f>
        <v>5000000</v>
      </c>
      <c r="K6983" s="221">
        <f>SUM(K6904:K6963)</f>
        <v>1705890</v>
      </c>
      <c r="L6983" s="221"/>
      <c r="M6983" s="221">
        <f>SUM(K6983:L6983)</f>
        <v>1705890</v>
      </c>
      <c r="N6983" s="722"/>
    </row>
    <row r="6984" spans="3:14" hidden="1" x14ac:dyDescent="0.25">
      <c r="C6984" s="228"/>
      <c r="F6984" s="238" t="s">
        <v>221</v>
      </c>
      <c r="G6984" s="497" t="s">
        <v>222</v>
      </c>
      <c r="J6984" s="221">
        <f t="shared" ref="J6984:J6998" si="492">SUM(H6984:I6984)</f>
        <v>0</v>
      </c>
      <c r="K6984" s="221"/>
      <c r="L6984" s="221"/>
      <c r="M6984" s="221">
        <f t="shared" ref="M6984:M6998" si="493">SUM(K6984:L6984)</f>
        <v>0</v>
      </c>
      <c r="N6984" s="722"/>
    </row>
    <row r="6985" spans="3:14" hidden="1" x14ac:dyDescent="0.25">
      <c r="C6985" s="228"/>
      <c r="F6985" s="238" t="s">
        <v>223</v>
      </c>
      <c r="G6985" s="497" t="s">
        <v>224</v>
      </c>
      <c r="J6985" s="221">
        <f t="shared" si="492"/>
        <v>0</v>
      </c>
      <c r="K6985" s="221"/>
      <c r="L6985" s="221"/>
      <c r="M6985" s="221">
        <f t="shared" si="493"/>
        <v>0</v>
      </c>
      <c r="N6985" s="722"/>
    </row>
    <row r="6986" spans="3:14" hidden="1" x14ac:dyDescent="0.25">
      <c r="C6986" s="228"/>
      <c r="F6986" s="238" t="s">
        <v>225</v>
      </c>
      <c r="G6986" s="497" t="s">
        <v>226</v>
      </c>
      <c r="J6986" s="221">
        <f t="shared" si="492"/>
        <v>0</v>
      </c>
      <c r="K6986" s="221"/>
      <c r="L6986" s="221"/>
      <c r="M6986" s="221">
        <f t="shared" si="493"/>
        <v>0</v>
      </c>
      <c r="N6986" s="722"/>
    </row>
    <row r="6987" spans="3:14" hidden="1" x14ac:dyDescent="0.25">
      <c r="C6987" s="228"/>
      <c r="F6987" s="238" t="s">
        <v>227</v>
      </c>
      <c r="G6987" s="497" t="s">
        <v>228</v>
      </c>
      <c r="J6987" s="221">
        <f t="shared" si="492"/>
        <v>0</v>
      </c>
      <c r="K6987" s="221"/>
      <c r="L6987" s="221"/>
      <c r="M6987" s="221">
        <f t="shared" si="493"/>
        <v>0</v>
      </c>
      <c r="N6987" s="722"/>
    </row>
    <row r="6988" spans="3:14" hidden="1" x14ac:dyDescent="0.25">
      <c r="C6988" s="228"/>
      <c r="F6988" s="238" t="s">
        <v>229</v>
      </c>
      <c r="G6988" s="497" t="s">
        <v>230</v>
      </c>
      <c r="J6988" s="221">
        <f t="shared" si="492"/>
        <v>0</v>
      </c>
      <c r="K6988" s="221"/>
      <c r="L6988" s="221"/>
      <c r="M6988" s="221">
        <f t="shared" si="493"/>
        <v>0</v>
      </c>
      <c r="N6988" s="722"/>
    </row>
    <row r="6989" spans="3:14" hidden="1" x14ac:dyDescent="0.25">
      <c r="C6989" s="228"/>
      <c r="F6989" s="238" t="s">
        <v>231</v>
      </c>
      <c r="G6989" s="497" t="s">
        <v>4115</v>
      </c>
      <c r="J6989" s="221">
        <f t="shared" si="492"/>
        <v>0</v>
      </c>
      <c r="K6989" s="221"/>
      <c r="L6989" s="221"/>
      <c r="M6989" s="221">
        <f t="shared" si="493"/>
        <v>0</v>
      </c>
      <c r="N6989" s="722"/>
    </row>
    <row r="6990" spans="3:14" hidden="1" x14ac:dyDescent="0.25">
      <c r="C6990" s="228"/>
      <c r="F6990" s="238" t="s">
        <v>232</v>
      </c>
      <c r="G6990" s="497" t="s">
        <v>4114</v>
      </c>
      <c r="J6990" s="221">
        <f t="shared" si="492"/>
        <v>0</v>
      </c>
      <c r="K6990" s="221"/>
      <c r="L6990" s="221"/>
      <c r="M6990" s="221">
        <f t="shared" si="493"/>
        <v>0</v>
      </c>
      <c r="N6990" s="722"/>
    </row>
    <row r="6991" spans="3:14" hidden="1" x14ac:dyDescent="0.25">
      <c r="C6991" s="228"/>
      <c r="F6991" s="238" t="s">
        <v>233</v>
      </c>
      <c r="G6991" s="497" t="s">
        <v>42</v>
      </c>
      <c r="J6991" s="221">
        <f t="shared" si="492"/>
        <v>0</v>
      </c>
      <c r="K6991" s="221"/>
      <c r="L6991" s="221"/>
      <c r="M6991" s="221">
        <f t="shared" si="493"/>
        <v>0</v>
      </c>
      <c r="N6991" s="722"/>
    </row>
    <row r="6992" spans="3:14" hidden="1" x14ac:dyDescent="0.25">
      <c r="C6992" s="228"/>
      <c r="F6992" s="238" t="s">
        <v>234</v>
      </c>
      <c r="G6992" s="497" t="s">
        <v>235</v>
      </c>
      <c r="J6992" s="221">
        <f t="shared" si="492"/>
        <v>0</v>
      </c>
      <c r="K6992" s="221"/>
      <c r="L6992" s="221"/>
      <c r="M6992" s="221">
        <f t="shared" si="493"/>
        <v>0</v>
      </c>
      <c r="N6992" s="722"/>
    </row>
    <row r="6993" spans="1:29" hidden="1" x14ac:dyDescent="0.25">
      <c r="C6993" s="228"/>
      <c r="F6993" s="238" t="s">
        <v>236</v>
      </c>
      <c r="G6993" s="497" t="s">
        <v>237</v>
      </c>
      <c r="J6993" s="221">
        <f t="shared" si="492"/>
        <v>0</v>
      </c>
      <c r="K6993" s="221"/>
      <c r="L6993" s="221"/>
      <c r="M6993" s="221">
        <f t="shared" si="493"/>
        <v>0</v>
      </c>
      <c r="N6993" s="722"/>
    </row>
    <row r="6994" spans="1:29" ht="30" hidden="1" x14ac:dyDescent="0.25">
      <c r="C6994" s="228"/>
      <c r="F6994" s="238" t="s">
        <v>238</v>
      </c>
      <c r="G6994" s="497" t="s">
        <v>239</v>
      </c>
      <c r="J6994" s="221">
        <f t="shared" si="492"/>
        <v>0</v>
      </c>
      <c r="K6994" s="221"/>
      <c r="L6994" s="221"/>
      <c r="M6994" s="221">
        <f t="shared" si="493"/>
        <v>0</v>
      </c>
      <c r="N6994" s="722"/>
    </row>
    <row r="6995" spans="1:29" hidden="1" x14ac:dyDescent="0.25">
      <c r="C6995" s="228"/>
      <c r="F6995" s="238" t="s">
        <v>240</v>
      </c>
      <c r="G6995" s="497" t="s">
        <v>241</v>
      </c>
      <c r="J6995" s="221">
        <f t="shared" si="492"/>
        <v>0</v>
      </c>
      <c r="K6995" s="221"/>
      <c r="L6995" s="221"/>
      <c r="M6995" s="221">
        <f t="shared" si="493"/>
        <v>0</v>
      </c>
      <c r="N6995" s="722"/>
    </row>
    <row r="6996" spans="1:29" ht="30" hidden="1" x14ac:dyDescent="0.25">
      <c r="C6996" s="228"/>
      <c r="F6996" s="238" t="s">
        <v>242</v>
      </c>
      <c r="G6996" s="497" t="s">
        <v>243</v>
      </c>
      <c r="J6996" s="221">
        <f t="shared" si="492"/>
        <v>0</v>
      </c>
      <c r="K6996" s="221"/>
      <c r="L6996" s="221"/>
      <c r="M6996" s="221">
        <f t="shared" si="493"/>
        <v>0</v>
      </c>
      <c r="N6996" s="722"/>
    </row>
    <row r="6997" spans="1:29" hidden="1" x14ac:dyDescent="0.25">
      <c r="C6997" s="228"/>
      <c r="F6997" s="238" t="s">
        <v>244</v>
      </c>
      <c r="G6997" s="497" t="s">
        <v>245</v>
      </c>
      <c r="J6997" s="221">
        <f t="shared" si="492"/>
        <v>0</v>
      </c>
      <c r="K6997" s="221"/>
      <c r="L6997" s="221"/>
      <c r="M6997" s="221">
        <f t="shared" si="493"/>
        <v>0</v>
      </c>
      <c r="N6997" s="722"/>
    </row>
    <row r="6998" spans="1:29" hidden="1" x14ac:dyDescent="0.25">
      <c r="C6998" s="228"/>
      <c r="F6998" s="238" t="s">
        <v>246</v>
      </c>
      <c r="G6998" s="497" t="s">
        <v>247</v>
      </c>
      <c r="J6998" s="221">
        <f t="shared" si="492"/>
        <v>0</v>
      </c>
      <c r="K6998" s="221"/>
      <c r="L6998" s="221"/>
      <c r="M6998" s="221">
        <f t="shared" si="493"/>
        <v>0</v>
      </c>
      <c r="N6998" s="722"/>
    </row>
    <row r="6999" spans="1:29" ht="14.25" customHeight="1" collapsed="1" x14ac:dyDescent="0.25">
      <c r="C6999" s="228"/>
      <c r="G6999" s="498" t="s">
        <v>3916</v>
      </c>
      <c r="H6999" s="239">
        <f>SUM(H6983:H6998)</f>
        <v>5000000</v>
      </c>
      <c r="I6999" s="240">
        <f>SUM(I6984:I6998)</f>
        <v>0</v>
      </c>
      <c r="J6999" s="240">
        <f>SUM(J6983:J6998)</f>
        <v>5000000</v>
      </c>
      <c r="K6999" s="240">
        <f>SUM(K6983:K6998)</f>
        <v>1705890</v>
      </c>
      <c r="L6999" s="240">
        <f>SUM(L6984:L6998)</f>
        <v>0</v>
      </c>
      <c r="M6999" s="240">
        <f>SUM(M6983:M6998)</f>
        <v>1705890</v>
      </c>
      <c r="N6999" s="724">
        <v>34.119999999999997</v>
      </c>
    </row>
    <row r="7000" spans="1:29" x14ac:dyDescent="0.25">
      <c r="C7000" s="228"/>
      <c r="G7000" s="502"/>
      <c r="K7000" s="221"/>
      <c r="L7000" s="221"/>
      <c r="M7000" s="221"/>
      <c r="N7000" s="722"/>
    </row>
    <row r="7001" spans="1:29" ht="42.75" x14ac:dyDescent="0.25">
      <c r="C7001" s="228" t="s">
        <v>3711</v>
      </c>
      <c r="G7001" s="502" t="s">
        <v>3712</v>
      </c>
      <c r="K7001" s="221"/>
      <c r="L7001" s="221"/>
      <c r="M7001" s="221"/>
      <c r="N7001" s="722"/>
    </row>
    <row r="7002" spans="1:29" s="80" customFormat="1" x14ac:dyDescent="0.25">
      <c r="A7002" s="217"/>
      <c r="B7002" s="251"/>
      <c r="C7002" s="252"/>
      <c r="D7002" s="276" t="s">
        <v>3672</v>
      </c>
      <c r="E7002" s="242"/>
      <c r="F7002" s="243"/>
      <c r="G7002" s="514" t="s">
        <v>196</v>
      </c>
      <c r="H7002" s="273"/>
      <c r="I7002" s="274"/>
      <c r="J7002" s="274"/>
      <c r="K7002" s="274"/>
      <c r="L7002" s="274"/>
      <c r="M7002" s="274"/>
      <c r="N7002" s="734"/>
      <c r="O7002" s="115"/>
      <c r="P7002" s="98"/>
      <c r="Q7002" s="98"/>
      <c r="R7002" s="98"/>
      <c r="S7002" s="98"/>
      <c r="T7002" s="98"/>
      <c r="U7002" s="98"/>
      <c r="V7002" s="98"/>
      <c r="W7002" s="98"/>
      <c r="X7002" s="98"/>
      <c r="Y7002" s="98"/>
      <c r="Z7002" s="98"/>
      <c r="AA7002" s="98"/>
      <c r="AB7002" s="98"/>
      <c r="AC7002" s="98"/>
    </row>
    <row r="7003" spans="1:29" hidden="1" x14ac:dyDescent="0.25">
      <c r="A7003" s="250"/>
      <c r="C7003" s="228"/>
      <c r="F7003" s="233">
        <v>411</v>
      </c>
      <c r="G7003" s="493" t="s">
        <v>3738</v>
      </c>
      <c r="J7003" s="221">
        <f>SUM(H7003:I7003)</f>
        <v>0</v>
      </c>
      <c r="K7003" s="221"/>
      <c r="L7003" s="221"/>
      <c r="M7003" s="221"/>
      <c r="N7003" s="722"/>
    </row>
    <row r="7004" spans="1:29" hidden="1" x14ac:dyDescent="0.25">
      <c r="C7004" s="228"/>
      <c r="F7004" s="233">
        <v>412</v>
      </c>
      <c r="G7004" s="494" t="s">
        <v>3630</v>
      </c>
      <c r="J7004" s="221">
        <f t="shared" ref="J7004:J7062" si="494">SUM(H7004:I7004)</f>
        <v>0</v>
      </c>
      <c r="K7004" s="221"/>
      <c r="L7004" s="221"/>
      <c r="M7004" s="221"/>
      <c r="N7004" s="722"/>
    </row>
    <row r="7005" spans="1:29" hidden="1" x14ac:dyDescent="0.25">
      <c r="C7005" s="228"/>
      <c r="F7005" s="233">
        <v>413</v>
      </c>
      <c r="G7005" s="493" t="s">
        <v>3739</v>
      </c>
      <c r="J7005" s="221">
        <f t="shared" si="494"/>
        <v>0</v>
      </c>
      <c r="K7005" s="221"/>
      <c r="L7005" s="221"/>
      <c r="M7005" s="221"/>
      <c r="N7005" s="722"/>
    </row>
    <row r="7006" spans="1:29" hidden="1" x14ac:dyDescent="0.25">
      <c r="C7006" s="228"/>
      <c r="F7006" s="233">
        <v>414</v>
      </c>
      <c r="G7006" s="493" t="s">
        <v>3631</v>
      </c>
      <c r="J7006" s="221">
        <f t="shared" si="494"/>
        <v>0</v>
      </c>
      <c r="K7006" s="221"/>
      <c r="L7006" s="221"/>
      <c r="M7006" s="221"/>
      <c r="N7006" s="722"/>
    </row>
    <row r="7007" spans="1:29" hidden="1" x14ac:dyDescent="0.25">
      <c r="C7007" s="228"/>
      <c r="F7007" s="233">
        <v>415</v>
      </c>
      <c r="G7007" s="493" t="s">
        <v>3748</v>
      </c>
      <c r="J7007" s="221">
        <f t="shared" si="494"/>
        <v>0</v>
      </c>
      <c r="K7007" s="221"/>
      <c r="L7007" s="221"/>
      <c r="M7007" s="221"/>
      <c r="N7007" s="722"/>
    </row>
    <row r="7008" spans="1:29" hidden="1" x14ac:dyDescent="0.25">
      <c r="C7008" s="228"/>
      <c r="F7008" s="233">
        <v>416</v>
      </c>
      <c r="G7008" s="493" t="s">
        <v>3749</v>
      </c>
      <c r="J7008" s="221">
        <f t="shared" si="494"/>
        <v>0</v>
      </c>
      <c r="K7008" s="221"/>
      <c r="L7008" s="221"/>
      <c r="M7008" s="221"/>
      <c r="N7008" s="722"/>
    </row>
    <row r="7009" spans="3:14" hidden="1" x14ac:dyDescent="0.25">
      <c r="C7009" s="228"/>
      <c r="F7009" s="233">
        <v>417</v>
      </c>
      <c r="G7009" s="493" t="s">
        <v>3750</v>
      </c>
      <c r="J7009" s="221">
        <f t="shared" si="494"/>
        <v>0</v>
      </c>
      <c r="K7009" s="221"/>
      <c r="L7009" s="221"/>
      <c r="M7009" s="221"/>
      <c r="N7009" s="722"/>
    </row>
    <row r="7010" spans="3:14" hidden="1" x14ac:dyDescent="0.25">
      <c r="C7010" s="228"/>
      <c r="F7010" s="233">
        <v>418</v>
      </c>
      <c r="G7010" s="493" t="s">
        <v>3632</v>
      </c>
      <c r="J7010" s="221">
        <f t="shared" si="494"/>
        <v>0</v>
      </c>
      <c r="K7010" s="221"/>
      <c r="L7010" s="221"/>
      <c r="M7010" s="221"/>
      <c r="N7010" s="722"/>
    </row>
    <row r="7011" spans="3:14" hidden="1" x14ac:dyDescent="0.25">
      <c r="C7011" s="228"/>
      <c r="F7011" s="233">
        <v>421</v>
      </c>
      <c r="G7011" s="493" t="s">
        <v>3634</v>
      </c>
      <c r="J7011" s="221">
        <f t="shared" si="494"/>
        <v>0</v>
      </c>
      <c r="K7011" s="221"/>
      <c r="L7011" s="221"/>
      <c r="M7011" s="221"/>
      <c r="N7011" s="722"/>
    </row>
    <row r="7012" spans="3:14" hidden="1" x14ac:dyDescent="0.25">
      <c r="C7012" s="228"/>
      <c r="F7012" s="233">
        <v>422</v>
      </c>
      <c r="G7012" s="493" t="s">
        <v>3635</v>
      </c>
      <c r="J7012" s="221">
        <f t="shared" si="494"/>
        <v>0</v>
      </c>
      <c r="K7012" s="221"/>
      <c r="L7012" s="221"/>
      <c r="M7012" s="221"/>
      <c r="N7012" s="722"/>
    </row>
    <row r="7013" spans="3:14" hidden="1" x14ac:dyDescent="0.25">
      <c r="C7013" s="228"/>
      <c r="F7013" s="233">
        <v>423</v>
      </c>
      <c r="G7013" s="493" t="s">
        <v>3636</v>
      </c>
      <c r="J7013" s="221">
        <f t="shared" si="494"/>
        <v>0</v>
      </c>
      <c r="K7013" s="221"/>
      <c r="L7013" s="221"/>
      <c r="M7013" s="221"/>
      <c r="N7013" s="722"/>
    </row>
    <row r="7014" spans="3:14" hidden="1" x14ac:dyDescent="0.25">
      <c r="C7014" s="228"/>
      <c r="F7014" s="233">
        <v>424</v>
      </c>
      <c r="G7014" s="493" t="s">
        <v>3637</v>
      </c>
      <c r="J7014" s="221">
        <f t="shared" si="494"/>
        <v>0</v>
      </c>
      <c r="K7014" s="221"/>
      <c r="L7014" s="221"/>
      <c r="M7014" s="221"/>
      <c r="N7014" s="722"/>
    </row>
    <row r="7015" spans="3:14" x14ac:dyDescent="0.25">
      <c r="C7015" s="228"/>
      <c r="E7015" s="219">
        <v>129</v>
      </c>
      <c r="F7015" s="233">
        <v>425</v>
      </c>
      <c r="G7015" s="493" t="s">
        <v>3751</v>
      </c>
      <c r="H7015" s="220">
        <v>5809508</v>
      </c>
      <c r="J7015" s="221">
        <f t="shared" si="494"/>
        <v>5809508</v>
      </c>
      <c r="K7015" s="221">
        <v>2299908</v>
      </c>
      <c r="L7015" s="221"/>
      <c r="M7015" s="221">
        <f t="shared" ref="M7015:M7062" si="495">SUM(K7015:L7015)</f>
        <v>2299908</v>
      </c>
      <c r="N7015" s="722"/>
    </row>
    <row r="7016" spans="3:14" x14ac:dyDescent="0.25">
      <c r="C7016" s="228"/>
      <c r="E7016" s="219">
        <v>130</v>
      </c>
      <c r="F7016" s="233">
        <v>426</v>
      </c>
      <c r="G7016" s="493" t="s">
        <v>3638</v>
      </c>
      <c r="H7016" s="220">
        <v>100000</v>
      </c>
      <c r="J7016" s="221">
        <f t="shared" si="494"/>
        <v>100000</v>
      </c>
      <c r="K7016" s="221">
        <v>29900</v>
      </c>
      <c r="L7016" s="221"/>
      <c r="M7016" s="221">
        <f t="shared" si="495"/>
        <v>29900</v>
      </c>
      <c r="N7016" s="722"/>
    </row>
    <row r="7017" spans="3:14" hidden="1" x14ac:dyDescent="0.25">
      <c r="C7017" s="228"/>
      <c r="F7017" s="233">
        <v>431</v>
      </c>
      <c r="G7017" s="493" t="s">
        <v>3752</v>
      </c>
      <c r="J7017" s="221">
        <f t="shared" si="494"/>
        <v>0</v>
      </c>
      <c r="K7017" s="221"/>
      <c r="L7017" s="221"/>
      <c r="M7017" s="221">
        <f t="shared" si="495"/>
        <v>0</v>
      </c>
      <c r="N7017" s="722"/>
    </row>
    <row r="7018" spans="3:14" hidden="1" x14ac:dyDescent="0.25">
      <c r="C7018" s="228"/>
      <c r="F7018" s="233">
        <v>432</v>
      </c>
      <c r="G7018" s="493" t="s">
        <v>3753</v>
      </c>
      <c r="J7018" s="221">
        <f t="shared" si="494"/>
        <v>0</v>
      </c>
      <c r="K7018" s="221"/>
      <c r="L7018" s="221"/>
      <c r="M7018" s="221">
        <f t="shared" si="495"/>
        <v>0</v>
      </c>
      <c r="N7018" s="722"/>
    </row>
    <row r="7019" spans="3:14" hidden="1" x14ac:dyDescent="0.25">
      <c r="C7019" s="228"/>
      <c r="F7019" s="233">
        <v>433</v>
      </c>
      <c r="G7019" s="493" t="s">
        <v>3754</v>
      </c>
      <c r="J7019" s="221">
        <f t="shared" si="494"/>
        <v>0</v>
      </c>
      <c r="K7019" s="221"/>
      <c r="L7019" s="221"/>
      <c r="M7019" s="221">
        <f t="shared" si="495"/>
        <v>0</v>
      </c>
      <c r="N7019" s="722"/>
    </row>
    <row r="7020" spans="3:14" hidden="1" x14ac:dyDescent="0.25">
      <c r="C7020" s="228"/>
      <c r="F7020" s="233">
        <v>434</v>
      </c>
      <c r="G7020" s="493" t="s">
        <v>3755</v>
      </c>
      <c r="J7020" s="221">
        <f t="shared" si="494"/>
        <v>0</v>
      </c>
      <c r="K7020" s="221"/>
      <c r="L7020" s="221"/>
      <c r="M7020" s="221">
        <f t="shared" si="495"/>
        <v>0</v>
      </c>
      <c r="N7020" s="722"/>
    </row>
    <row r="7021" spans="3:14" hidden="1" x14ac:dyDescent="0.25">
      <c r="C7021" s="228"/>
      <c r="F7021" s="233">
        <v>435</v>
      </c>
      <c r="G7021" s="493" t="s">
        <v>3639</v>
      </c>
      <c r="J7021" s="221">
        <f t="shared" si="494"/>
        <v>0</v>
      </c>
      <c r="K7021" s="221"/>
      <c r="L7021" s="221"/>
      <c r="M7021" s="221">
        <f t="shared" si="495"/>
        <v>0</v>
      </c>
      <c r="N7021" s="722"/>
    </row>
    <row r="7022" spans="3:14" hidden="1" x14ac:dyDescent="0.25">
      <c r="C7022" s="228"/>
      <c r="F7022" s="233">
        <v>441</v>
      </c>
      <c r="G7022" s="493" t="s">
        <v>3756</v>
      </c>
      <c r="J7022" s="221">
        <f t="shared" si="494"/>
        <v>0</v>
      </c>
      <c r="K7022" s="221"/>
      <c r="L7022" s="221"/>
      <c r="M7022" s="221">
        <f t="shared" si="495"/>
        <v>0</v>
      </c>
      <c r="N7022" s="722"/>
    </row>
    <row r="7023" spans="3:14" hidden="1" x14ac:dyDescent="0.25">
      <c r="C7023" s="228"/>
      <c r="F7023" s="233">
        <v>442</v>
      </c>
      <c r="G7023" s="493" t="s">
        <v>3757</v>
      </c>
      <c r="J7023" s="221">
        <f t="shared" si="494"/>
        <v>0</v>
      </c>
      <c r="K7023" s="221"/>
      <c r="L7023" s="221"/>
      <c r="M7023" s="221">
        <f t="shared" si="495"/>
        <v>0</v>
      </c>
      <c r="N7023" s="722"/>
    </row>
    <row r="7024" spans="3:14" hidden="1" x14ac:dyDescent="0.25">
      <c r="C7024" s="228"/>
      <c r="F7024" s="233">
        <v>443</v>
      </c>
      <c r="G7024" s="493" t="s">
        <v>3640</v>
      </c>
      <c r="J7024" s="221">
        <f t="shared" si="494"/>
        <v>0</v>
      </c>
      <c r="K7024" s="221"/>
      <c r="L7024" s="221"/>
      <c r="M7024" s="221">
        <f t="shared" si="495"/>
        <v>0</v>
      </c>
      <c r="N7024" s="722"/>
    </row>
    <row r="7025" spans="3:14" hidden="1" x14ac:dyDescent="0.25">
      <c r="C7025" s="228"/>
      <c r="F7025" s="233">
        <v>444</v>
      </c>
      <c r="G7025" s="493" t="s">
        <v>3641</v>
      </c>
      <c r="J7025" s="221">
        <f t="shared" si="494"/>
        <v>0</v>
      </c>
      <c r="K7025" s="221"/>
      <c r="L7025" s="221"/>
      <c r="M7025" s="221">
        <f t="shared" si="495"/>
        <v>0</v>
      </c>
      <c r="N7025" s="722"/>
    </row>
    <row r="7026" spans="3:14" ht="30" hidden="1" x14ac:dyDescent="0.25">
      <c r="C7026" s="228"/>
      <c r="F7026" s="233">
        <v>4511</v>
      </c>
      <c r="G7026" s="495" t="s">
        <v>1675</v>
      </c>
      <c r="J7026" s="221">
        <f t="shared" si="494"/>
        <v>0</v>
      </c>
      <c r="K7026" s="221"/>
      <c r="L7026" s="221"/>
      <c r="M7026" s="221">
        <f t="shared" si="495"/>
        <v>0</v>
      </c>
      <c r="N7026" s="722"/>
    </row>
    <row r="7027" spans="3:14" ht="30" hidden="1" x14ac:dyDescent="0.25">
      <c r="C7027" s="228"/>
      <c r="F7027" s="233">
        <v>4512</v>
      </c>
      <c r="G7027" s="495" t="s">
        <v>1684</v>
      </c>
      <c r="J7027" s="221">
        <f t="shared" si="494"/>
        <v>0</v>
      </c>
      <c r="K7027" s="221"/>
      <c r="L7027" s="221"/>
      <c r="M7027" s="221">
        <f t="shared" si="495"/>
        <v>0</v>
      </c>
      <c r="N7027" s="722"/>
    </row>
    <row r="7028" spans="3:14" hidden="1" x14ac:dyDescent="0.25">
      <c r="C7028" s="228"/>
      <c r="F7028" s="233">
        <v>452</v>
      </c>
      <c r="G7028" s="493" t="s">
        <v>3758</v>
      </c>
      <c r="J7028" s="221">
        <f t="shared" si="494"/>
        <v>0</v>
      </c>
      <c r="K7028" s="221"/>
      <c r="L7028" s="221"/>
      <c r="M7028" s="221">
        <f t="shared" si="495"/>
        <v>0</v>
      </c>
      <c r="N7028" s="722"/>
    </row>
    <row r="7029" spans="3:14" hidden="1" x14ac:dyDescent="0.25">
      <c r="C7029" s="228"/>
      <c r="F7029" s="233">
        <v>453</v>
      </c>
      <c r="G7029" s="493" t="s">
        <v>3759</v>
      </c>
      <c r="J7029" s="221">
        <f t="shared" si="494"/>
        <v>0</v>
      </c>
      <c r="K7029" s="221"/>
      <c r="L7029" s="221"/>
      <c r="M7029" s="221">
        <f t="shared" si="495"/>
        <v>0</v>
      </c>
      <c r="N7029" s="722"/>
    </row>
    <row r="7030" spans="3:14" hidden="1" x14ac:dyDescent="0.25">
      <c r="C7030" s="228"/>
      <c r="F7030" s="233">
        <v>454</v>
      </c>
      <c r="G7030" s="493" t="s">
        <v>3642</v>
      </c>
      <c r="J7030" s="221">
        <f t="shared" si="494"/>
        <v>0</v>
      </c>
      <c r="K7030" s="221"/>
      <c r="L7030" s="221"/>
      <c r="M7030" s="221">
        <f t="shared" si="495"/>
        <v>0</v>
      </c>
      <c r="N7030" s="722"/>
    </row>
    <row r="7031" spans="3:14" hidden="1" x14ac:dyDescent="0.25">
      <c r="C7031" s="228"/>
      <c r="F7031" s="233">
        <v>461</v>
      </c>
      <c r="G7031" s="493" t="s">
        <v>3740</v>
      </c>
      <c r="J7031" s="221">
        <f t="shared" si="494"/>
        <v>0</v>
      </c>
      <c r="K7031" s="221"/>
      <c r="L7031" s="221"/>
      <c r="M7031" s="221">
        <f t="shared" si="495"/>
        <v>0</v>
      </c>
      <c r="N7031" s="722"/>
    </row>
    <row r="7032" spans="3:14" hidden="1" x14ac:dyDescent="0.25">
      <c r="C7032" s="228"/>
      <c r="F7032" s="233">
        <v>462</v>
      </c>
      <c r="G7032" s="493" t="s">
        <v>3643</v>
      </c>
      <c r="J7032" s="221">
        <f t="shared" si="494"/>
        <v>0</v>
      </c>
      <c r="K7032" s="221"/>
      <c r="L7032" s="221"/>
      <c r="M7032" s="221">
        <f t="shared" si="495"/>
        <v>0</v>
      </c>
      <c r="N7032" s="722"/>
    </row>
    <row r="7033" spans="3:14" hidden="1" x14ac:dyDescent="0.25">
      <c r="C7033" s="228"/>
      <c r="F7033" s="233">
        <v>4631</v>
      </c>
      <c r="G7033" s="493" t="s">
        <v>3644</v>
      </c>
      <c r="J7033" s="221">
        <f t="shared" si="494"/>
        <v>0</v>
      </c>
      <c r="K7033" s="221"/>
      <c r="L7033" s="221"/>
      <c r="M7033" s="221">
        <f t="shared" si="495"/>
        <v>0</v>
      </c>
      <c r="N7033" s="722"/>
    </row>
    <row r="7034" spans="3:14" hidden="1" x14ac:dyDescent="0.25">
      <c r="C7034" s="228"/>
      <c r="F7034" s="233">
        <v>4632</v>
      </c>
      <c r="G7034" s="493" t="s">
        <v>3645</v>
      </c>
      <c r="J7034" s="221">
        <f t="shared" si="494"/>
        <v>0</v>
      </c>
      <c r="K7034" s="221"/>
      <c r="L7034" s="221"/>
      <c r="M7034" s="221">
        <f t="shared" si="495"/>
        <v>0</v>
      </c>
      <c r="N7034" s="722"/>
    </row>
    <row r="7035" spans="3:14" ht="30" hidden="1" x14ac:dyDescent="0.25">
      <c r="C7035" s="228"/>
      <c r="F7035" s="233">
        <v>464</v>
      </c>
      <c r="G7035" s="493" t="s">
        <v>3646</v>
      </c>
      <c r="J7035" s="221">
        <f t="shared" si="494"/>
        <v>0</v>
      </c>
      <c r="K7035" s="221"/>
      <c r="L7035" s="221"/>
      <c r="M7035" s="221">
        <f t="shared" si="495"/>
        <v>0</v>
      </c>
      <c r="N7035" s="722"/>
    </row>
    <row r="7036" spans="3:14" hidden="1" x14ac:dyDescent="0.25">
      <c r="C7036" s="228"/>
      <c r="F7036" s="233">
        <v>465</v>
      </c>
      <c r="G7036" s="493" t="s">
        <v>3741</v>
      </c>
      <c r="J7036" s="221">
        <f t="shared" si="494"/>
        <v>0</v>
      </c>
      <c r="K7036" s="221"/>
      <c r="L7036" s="221"/>
      <c r="M7036" s="221">
        <f t="shared" si="495"/>
        <v>0</v>
      </c>
      <c r="N7036" s="722"/>
    </row>
    <row r="7037" spans="3:14" hidden="1" x14ac:dyDescent="0.25">
      <c r="C7037" s="228"/>
      <c r="F7037" s="233">
        <v>472</v>
      </c>
      <c r="G7037" s="493" t="s">
        <v>3647</v>
      </c>
      <c r="J7037" s="221">
        <f t="shared" si="494"/>
        <v>0</v>
      </c>
      <c r="K7037" s="221"/>
      <c r="L7037" s="221"/>
      <c r="M7037" s="221">
        <f t="shared" si="495"/>
        <v>0</v>
      </c>
      <c r="N7037" s="722"/>
    </row>
    <row r="7038" spans="3:14" hidden="1" x14ac:dyDescent="0.25">
      <c r="C7038" s="228"/>
      <c r="F7038" s="233">
        <v>481</v>
      </c>
      <c r="G7038" s="493" t="s">
        <v>3760</v>
      </c>
      <c r="J7038" s="221">
        <f t="shared" si="494"/>
        <v>0</v>
      </c>
      <c r="K7038" s="221"/>
      <c r="L7038" s="221"/>
      <c r="M7038" s="221">
        <f t="shared" si="495"/>
        <v>0</v>
      </c>
      <c r="N7038" s="722"/>
    </row>
    <row r="7039" spans="3:14" hidden="1" x14ac:dyDescent="0.25">
      <c r="C7039" s="228"/>
      <c r="F7039" s="233">
        <v>482</v>
      </c>
      <c r="G7039" s="493" t="s">
        <v>3761</v>
      </c>
      <c r="J7039" s="221">
        <f t="shared" si="494"/>
        <v>0</v>
      </c>
      <c r="K7039" s="221"/>
      <c r="L7039" s="221"/>
      <c r="M7039" s="221">
        <f t="shared" si="495"/>
        <v>0</v>
      </c>
      <c r="N7039" s="722"/>
    </row>
    <row r="7040" spans="3:14" hidden="1" x14ac:dyDescent="0.25">
      <c r="C7040" s="228"/>
      <c r="F7040" s="233">
        <v>483</v>
      </c>
      <c r="G7040" s="493" t="s">
        <v>3762</v>
      </c>
      <c r="J7040" s="221">
        <f t="shared" si="494"/>
        <v>0</v>
      </c>
      <c r="K7040" s="221"/>
      <c r="L7040" s="221"/>
      <c r="M7040" s="221">
        <f t="shared" si="495"/>
        <v>0</v>
      </c>
      <c r="N7040" s="722"/>
    </row>
    <row r="7041" spans="3:14" ht="30" hidden="1" x14ac:dyDescent="0.25">
      <c r="C7041" s="228"/>
      <c r="F7041" s="233">
        <v>484</v>
      </c>
      <c r="G7041" s="493" t="s">
        <v>3763</v>
      </c>
      <c r="J7041" s="221">
        <f t="shared" si="494"/>
        <v>0</v>
      </c>
      <c r="K7041" s="221"/>
      <c r="L7041" s="221"/>
      <c r="M7041" s="221">
        <f t="shared" si="495"/>
        <v>0</v>
      </c>
      <c r="N7041" s="722"/>
    </row>
    <row r="7042" spans="3:14" ht="30" hidden="1" x14ac:dyDescent="0.25">
      <c r="C7042" s="228"/>
      <c r="F7042" s="233">
        <v>485</v>
      </c>
      <c r="G7042" s="493" t="s">
        <v>3764</v>
      </c>
      <c r="J7042" s="221">
        <f t="shared" si="494"/>
        <v>0</v>
      </c>
      <c r="K7042" s="221"/>
      <c r="L7042" s="221"/>
      <c r="M7042" s="221">
        <f t="shared" si="495"/>
        <v>0</v>
      </c>
      <c r="N7042" s="722"/>
    </row>
    <row r="7043" spans="3:14" ht="30" hidden="1" x14ac:dyDescent="0.25">
      <c r="C7043" s="228"/>
      <c r="F7043" s="233">
        <v>489</v>
      </c>
      <c r="G7043" s="493" t="s">
        <v>3648</v>
      </c>
      <c r="J7043" s="221">
        <f t="shared" si="494"/>
        <v>0</v>
      </c>
      <c r="K7043" s="221"/>
      <c r="L7043" s="221"/>
      <c r="M7043" s="221">
        <f t="shared" si="495"/>
        <v>0</v>
      </c>
      <c r="N7043" s="722"/>
    </row>
    <row r="7044" spans="3:14" ht="30" hidden="1" x14ac:dyDescent="0.25">
      <c r="C7044" s="228"/>
      <c r="F7044" s="233">
        <v>494</v>
      </c>
      <c r="G7044" s="493" t="s">
        <v>3742</v>
      </c>
      <c r="J7044" s="221">
        <f t="shared" si="494"/>
        <v>0</v>
      </c>
      <c r="K7044" s="221"/>
      <c r="L7044" s="221"/>
      <c r="M7044" s="221">
        <f t="shared" si="495"/>
        <v>0</v>
      </c>
      <c r="N7044" s="722"/>
    </row>
    <row r="7045" spans="3:14" ht="30" hidden="1" x14ac:dyDescent="0.25">
      <c r="C7045" s="228"/>
      <c r="F7045" s="233">
        <v>495</v>
      </c>
      <c r="G7045" s="493" t="s">
        <v>3743</v>
      </c>
      <c r="J7045" s="221">
        <f t="shared" si="494"/>
        <v>0</v>
      </c>
      <c r="K7045" s="221"/>
      <c r="L7045" s="221"/>
      <c r="M7045" s="221">
        <f t="shared" si="495"/>
        <v>0</v>
      </c>
      <c r="N7045" s="722"/>
    </row>
    <row r="7046" spans="3:14" ht="30" hidden="1" x14ac:dyDescent="0.25">
      <c r="C7046" s="228"/>
      <c r="F7046" s="233">
        <v>496</v>
      </c>
      <c r="G7046" s="493" t="s">
        <v>3744</v>
      </c>
      <c r="J7046" s="221">
        <f t="shared" si="494"/>
        <v>0</v>
      </c>
      <c r="K7046" s="221"/>
      <c r="L7046" s="221"/>
      <c r="M7046" s="221">
        <f t="shared" si="495"/>
        <v>0</v>
      </c>
      <c r="N7046" s="722"/>
    </row>
    <row r="7047" spans="3:14" ht="30" hidden="1" x14ac:dyDescent="0.25">
      <c r="C7047" s="228"/>
      <c r="F7047" s="233">
        <v>499</v>
      </c>
      <c r="G7047" s="493" t="s">
        <v>3745</v>
      </c>
      <c r="J7047" s="221">
        <f t="shared" si="494"/>
        <v>0</v>
      </c>
      <c r="K7047" s="221"/>
      <c r="L7047" s="221"/>
      <c r="M7047" s="221">
        <f t="shared" si="495"/>
        <v>0</v>
      </c>
      <c r="N7047" s="722"/>
    </row>
    <row r="7048" spans="3:14" x14ac:dyDescent="0.25">
      <c r="C7048" s="228"/>
      <c r="E7048" s="219">
        <v>131</v>
      </c>
      <c r="F7048" s="233">
        <v>511</v>
      </c>
      <c r="G7048" s="493" t="s">
        <v>3765</v>
      </c>
      <c r="H7048" s="220">
        <v>595000</v>
      </c>
      <c r="J7048" s="221">
        <f t="shared" si="494"/>
        <v>595000</v>
      </c>
      <c r="K7048" s="221">
        <v>95000</v>
      </c>
      <c r="L7048" s="221"/>
      <c r="M7048" s="221">
        <f t="shared" si="495"/>
        <v>95000</v>
      </c>
      <c r="N7048" s="722"/>
    </row>
    <row r="7049" spans="3:14" hidden="1" x14ac:dyDescent="0.25">
      <c r="C7049" s="228"/>
      <c r="F7049" s="233">
        <v>512</v>
      </c>
      <c r="G7049" s="493" t="s">
        <v>3766</v>
      </c>
      <c r="H7049" s="220">
        <v>0</v>
      </c>
      <c r="J7049" s="221">
        <f t="shared" si="494"/>
        <v>0</v>
      </c>
      <c r="K7049" s="221">
        <v>0</v>
      </c>
      <c r="L7049" s="221"/>
      <c r="M7049" s="221">
        <f t="shared" si="495"/>
        <v>0</v>
      </c>
      <c r="N7049" s="722"/>
    </row>
    <row r="7050" spans="3:14" hidden="1" x14ac:dyDescent="0.25">
      <c r="C7050" s="228"/>
      <c r="F7050" s="233">
        <v>513</v>
      </c>
      <c r="G7050" s="493" t="s">
        <v>3767</v>
      </c>
      <c r="J7050" s="221">
        <f t="shared" si="494"/>
        <v>0</v>
      </c>
      <c r="K7050" s="221"/>
      <c r="L7050" s="221"/>
      <c r="M7050" s="221">
        <f t="shared" si="495"/>
        <v>0</v>
      </c>
      <c r="N7050" s="722"/>
    </row>
    <row r="7051" spans="3:14" hidden="1" x14ac:dyDescent="0.25">
      <c r="C7051" s="228"/>
      <c r="F7051" s="233">
        <v>514</v>
      </c>
      <c r="G7051" s="493" t="s">
        <v>3768</v>
      </c>
      <c r="J7051" s="221">
        <f t="shared" si="494"/>
        <v>0</v>
      </c>
      <c r="K7051" s="221"/>
      <c r="L7051" s="221"/>
      <c r="M7051" s="221">
        <f t="shared" si="495"/>
        <v>0</v>
      </c>
      <c r="N7051" s="722"/>
    </row>
    <row r="7052" spans="3:14" hidden="1" x14ac:dyDescent="0.25">
      <c r="C7052" s="228"/>
      <c r="F7052" s="233">
        <v>515</v>
      </c>
      <c r="G7052" s="493" t="s">
        <v>3651</v>
      </c>
      <c r="J7052" s="221">
        <f t="shared" si="494"/>
        <v>0</v>
      </c>
      <c r="K7052" s="221"/>
      <c r="L7052" s="221"/>
      <c r="M7052" s="221">
        <f t="shared" si="495"/>
        <v>0</v>
      </c>
      <c r="N7052" s="722"/>
    </row>
    <row r="7053" spans="3:14" hidden="1" x14ac:dyDescent="0.25">
      <c r="C7053" s="228"/>
      <c r="F7053" s="233">
        <v>521</v>
      </c>
      <c r="G7053" s="493" t="s">
        <v>3769</v>
      </c>
      <c r="J7053" s="221">
        <f t="shared" si="494"/>
        <v>0</v>
      </c>
      <c r="K7053" s="221"/>
      <c r="L7053" s="221"/>
      <c r="M7053" s="221">
        <f t="shared" si="495"/>
        <v>0</v>
      </c>
      <c r="N7053" s="722"/>
    </row>
    <row r="7054" spans="3:14" hidden="1" x14ac:dyDescent="0.25">
      <c r="C7054" s="228"/>
      <c r="F7054" s="233">
        <v>522</v>
      </c>
      <c r="G7054" s="493" t="s">
        <v>3770</v>
      </c>
      <c r="J7054" s="221">
        <f t="shared" si="494"/>
        <v>0</v>
      </c>
      <c r="K7054" s="221"/>
      <c r="L7054" s="221"/>
      <c r="M7054" s="221">
        <f t="shared" si="495"/>
        <v>0</v>
      </c>
      <c r="N7054" s="722"/>
    </row>
    <row r="7055" spans="3:14" hidden="1" x14ac:dyDescent="0.25">
      <c r="C7055" s="228"/>
      <c r="F7055" s="233">
        <v>523</v>
      </c>
      <c r="G7055" s="493" t="s">
        <v>3652</v>
      </c>
      <c r="J7055" s="221">
        <f t="shared" si="494"/>
        <v>0</v>
      </c>
      <c r="K7055" s="221"/>
      <c r="L7055" s="221"/>
      <c r="M7055" s="221">
        <f t="shared" si="495"/>
        <v>0</v>
      </c>
      <c r="N7055" s="722"/>
    </row>
    <row r="7056" spans="3:14" hidden="1" x14ac:dyDescent="0.25">
      <c r="C7056" s="228"/>
      <c r="F7056" s="233">
        <v>531</v>
      </c>
      <c r="G7056" s="494" t="s">
        <v>3746</v>
      </c>
      <c r="J7056" s="221">
        <f t="shared" si="494"/>
        <v>0</v>
      </c>
      <c r="K7056" s="221"/>
      <c r="L7056" s="221"/>
      <c r="M7056" s="221">
        <f t="shared" si="495"/>
        <v>0</v>
      </c>
      <c r="N7056" s="722"/>
    </row>
    <row r="7057" spans="3:14" hidden="1" x14ac:dyDescent="0.25">
      <c r="C7057" s="228"/>
      <c r="F7057" s="233">
        <v>541</v>
      </c>
      <c r="G7057" s="493" t="s">
        <v>3771</v>
      </c>
      <c r="J7057" s="221">
        <f t="shared" si="494"/>
        <v>0</v>
      </c>
      <c r="K7057" s="221"/>
      <c r="L7057" s="221"/>
      <c r="M7057" s="221">
        <f t="shared" si="495"/>
        <v>0</v>
      </c>
      <c r="N7057" s="722"/>
    </row>
    <row r="7058" spans="3:14" hidden="1" x14ac:dyDescent="0.25">
      <c r="C7058" s="228"/>
      <c r="F7058" s="233">
        <v>542</v>
      </c>
      <c r="G7058" s="493" t="s">
        <v>3772</v>
      </c>
      <c r="J7058" s="221">
        <f t="shared" si="494"/>
        <v>0</v>
      </c>
      <c r="K7058" s="221"/>
      <c r="L7058" s="221"/>
      <c r="M7058" s="221">
        <f t="shared" si="495"/>
        <v>0</v>
      </c>
      <c r="N7058" s="722"/>
    </row>
    <row r="7059" spans="3:14" hidden="1" x14ac:dyDescent="0.25">
      <c r="C7059" s="228"/>
      <c r="F7059" s="233">
        <v>543</v>
      </c>
      <c r="G7059" s="493" t="s">
        <v>3653</v>
      </c>
      <c r="J7059" s="221">
        <f t="shared" si="494"/>
        <v>0</v>
      </c>
      <c r="K7059" s="221"/>
      <c r="L7059" s="221"/>
      <c r="M7059" s="221">
        <f t="shared" si="495"/>
        <v>0</v>
      </c>
      <c r="N7059" s="722"/>
    </row>
    <row r="7060" spans="3:14" ht="45" hidden="1" x14ac:dyDescent="0.25">
      <c r="C7060" s="228"/>
      <c r="F7060" s="233">
        <v>551</v>
      </c>
      <c r="G7060" s="493" t="s">
        <v>3747</v>
      </c>
      <c r="J7060" s="221">
        <f t="shared" si="494"/>
        <v>0</v>
      </c>
      <c r="K7060" s="221"/>
      <c r="L7060" s="221"/>
      <c r="M7060" s="221">
        <f t="shared" si="495"/>
        <v>0</v>
      </c>
      <c r="N7060" s="722"/>
    </row>
    <row r="7061" spans="3:14" hidden="1" x14ac:dyDescent="0.25">
      <c r="C7061" s="228"/>
      <c r="F7061" s="233">
        <v>611</v>
      </c>
      <c r="G7061" s="494" t="s">
        <v>3654</v>
      </c>
      <c r="J7061" s="221">
        <f t="shared" si="494"/>
        <v>0</v>
      </c>
      <c r="K7061" s="221"/>
      <c r="L7061" s="221"/>
      <c r="M7061" s="221">
        <f t="shared" si="495"/>
        <v>0</v>
      </c>
      <c r="N7061" s="722"/>
    </row>
    <row r="7062" spans="3:14" hidden="1" x14ac:dyDescent="0.25">
      <c r="C7062" s="228"/>
      <c r="F7062" s="233">
        <v>620</v>
      </c>
      <c r="G7062" s="494" t="s">
        <v>73</v>
      </c>
      <c r="J7062" s="221">
        <f t="shared" si="494"/>
        <v>0</v>
      </c>
      <c r="K7062" s="221"/>
      <c r="L7062" s="221"/>
      <c r="M7062" s="221">
        <f t="shared" si="495"/>
        <v>0</v>
      </c>
      <c r="N7062" s="722"/>
    </row>
    <row r="7063" spans="3:14" x14ac:dyDescent="0.25">
      <c r="C7063" s="228"/>
      <c r="E7063" s="234"/>
      <c r="F7063" s="233"/>
      <c r="G7063" s="499" t="s">
        <v>4327</v>
      </c>
      <c r="H7063" s="235"/>
      <c r="I7063" s="236"/>
      <c r="J7063" s="237"/>
      <c r="K7063" s="237"/>
      <c r="L7063" s="237"/>
      <c r="M7063" s="237"/>
      <c r="N7063" s="723"/>
    </row>
    <row r="7064" spans="3:14" x14ac:dyDescent="0.25">
      <c r="C7064" s="228"/>
      <c r="F7064" s="238" t="s">
        <v>219</v>
      </c>
      <c r="G7064" s="497" t="s">
        <v>220</v>
      </c>
      <c r="H7064" s="220">
        <v>100000</v>
      </c>
      <c r="J7064" s="221">
        <f>SUM(H7064:I7064)</f>
        <v>100000</v>
      </c>
      <c r="K7064" s="221">
        <v>29900</v>
      </c>
      <c r="L7064" s="221"/>
      <c r="M7064" s="221">
        <f>SUM(K7064:L7064)</f>
        <v>29900</v>
      </c>
      <c r="N7064" s="722"/>
    </row>
    <row r="7065" spans="3:14" hidden="1" x14ac:dyDescent="0.25">
      <c r="C7065" s="228"/>
      <c r="F7065" s="238" t="s">
        <v>221</v>
      </c>
      <c r="G7065" s="497" t="s">
        <v>222</v>
      </c>
      <c r="J7065" s="221">
        <f t="shared" ref="J7065:J7079" si="496">SUM(H7065:I7065)</f>
        <v>0</v>
      </c>
      <c r="K7065" s="221"/>
      <c r="L7065" s="221"/>
      <c r="M7065" s="221">
        <f t="shared" ref="M7065:M7079" si="497">SUM(K7065:L7065)</f>
        <v>0</v>
      </c>
      <c r="N7065" s="722"/>
    </row>
    <row r="7066" spans="3:14" hidden="1" x14ac:dyDescent="0.25">
      <c r="C7066" s="228"/>
      <c r="F7066" s="238" t="s">
        <v>223</v>
      </c>
      <c r="G7066" s="497" t="s">
        <v>224</v>
      </c>
      <c r="J7066" s="221">
        <f t="shared" si="496"/>
        <v>0</v>
      </c>
      <c r="K7066" s="221"/>
      <c r="L7066" s="221"/>
      <c r="M7066" s="221">
        <f t="shared" si="497"/>
        <v>0</v>
      </c>
      <c r="N7066" s="722"/>
    </row>
    <row r="7067" spans="3:14" hidden="1" x14ac:dyDescent="0.25">
      <c r="C7067" s="228"/>
      <c r="F7067" s="238" t="s">
        <v>225</v>
      </c>
      <c r="G7067" s="497" t="s">
        <v>226</v>
      </c>
      <c r="J7067" s="221">
        <f t="shared" si="496"/>
        <v>0</v>
      </c>
      <c r="K7067" s="221"/>
      <c r="L7067" s="221"/>
      <c r="M7067" s="221">
        <f t="shared" si="497"/>
        <v>0</v>
      </c>
      <c r="N7067" s="722"/>
    </row>
    <row r="7068" spans="3:14" hidden="1" x14ac:dyDescent="0.25">
      <c r="C7068" s="228"/>
      <c r="F7068" s="238" t="s">
        <v>227</v>
      </c>
      <c r="G7068" s="497" t="s">
        <v>228</v>
      </c>
      <c r="J7068" s="221">
        <f t="shared" si="496"/>
        <v>0</v>
      </c>
      <c r="K7068" s="221"/>
      <c r="L7068" s="221"/>
      <c r="M7068" s="221">
        <f t="shared" si="497"/>
        <v>0</v>
      </c>
      <c r="N7068" s="722"/>
    </row>
    <row r="7069" spans="3:14" hidden="1" x14ac:dyDescent="0.25">
      <c r="C7069" s="228"/>
      <c r="F7069" s="238" t="s">
        <v>229</v>
      </c>
      <c r="G7069" s="497" t="s">
        <v>230</v>
      </c>
      <c r="J7069" s="221">
        <f t="shared" si="496"/>
        <v>0</v>
      </c>
      <c r="K7069" s="221"/>
      <c r="L7069" s="221"/>
      <c r="M7069" s="221">
        <f t="shared" si="497"/>
        <v>0</v>
      </c>
      <c r="N7069" s="722"/>
    </row>
    <row r="7070" spans="3:14" hidden="1" x14ac:dyDescent="0.25">
      <c r="C7070" s="228"/>
      <c r="F7070" s="238" t="s">
        <v>231</v>
      </c>
      <c r="G7070" s="497" t="s">
        <v>4115</v>
      </c>
      <c r="J7070" s="221">
        <f t="shared" si="496"/>
        <v>0</v>
      </c>
      <c r="K7070" s="221"/>
      <c r="L7070" s="221"/>
      <c r="M7070" s="221">
        <f t="shared" si="497"/>
        <v>0</v>
      </c>
      <c r="N7070" s="722"/>
    </row>
    <row r="7071" spans="3:14" hidden="1" x14ac:dyDescent="0.25">
      <c r="C7071" s="228"/>
      <c r="F7071" s="238" t="s">
        <v>232</v>
      </c>
      <c r="G7071" s="497" t="s">
        <v>4114</v>
      </c>
      <c r="J7071" s="221">
        <f t="shared" si="496"/>
        <v>0</v>
      </c>
      <c r="K7071" s="221"/>
      <c r="L7071" s="221"/>
      <c r="M7071" s="221">
        <f t="shared" si="497"/>
        <v>0</v>
      </c>
      <c r="N7071" s="722"/>
    </row>
    <row r="7072" spans="3:14" hidden="1" x14ac:dyDescent="0.25">
      <c r="C7072" s="228"/>
      <c r="F7072" s="238" t="s">
        <v>233</v>
      </c>
      <c r="G7072" s="497" t="s">
        <v>42</v>
      </c>
      <c r="J7072" s="221">
        <f t="shared" si="496"/>
        <v>0</v>
      </c>
      <c r="K7072" s="221"/>
      <c r="L7072" s="221"/>
      <c r="M7072" s="221">
        <f t="shared" si="497"/>
        <v>0</v>
      </c>
      <c r="N7072" s="722"/>
    </row>
    <row r="7073" spans="3:14" hidden="1" x14ac:dyDescent="0.25">
      <c r="C7073" s="228"/>
      <c r="F7073" s="238" t="s">
        <v>234</v>
      </c>
      <c r="G7073" s="497" t="s">
        <v>235</v>
      </c>
      <c r="J7073" s="221">
        <f t="shared" si="496"/>
        <v>0</v>
      </c>
      <c r="K7073" s="221"/>
      <c r="L7073" s="221"/>
      <c r="M7073" s="221">
        <f t="shared" si="497"/>
        <v>0</v>
      </c>
      <c r="N7073" s="722"/>
    </row>
    <row r="7074" spans="3:14" hidden="1" x14ac:dyDescent="0.25">
      <c r="C7074" s="228"/>
      <c r="F7074" s="238" t="s">
        <v>236</v>
      </c>
      <c r="G7074" s="497" t="s">
        <v>237</v>
      </c>
      <c r="J7074" s="221">
        <f t="shared" si="496"/>
        <v>0</v>
      </c>
      <c r="K7074" s="221"/>
      <c r="L7074" s="221"/>
      <c r="M7074" s="221">
        <f t="shared" si="497"/>
        <v>0</v>
      </c>
      <c r="N7074" s="722"/>
    </row>
    <row r="7075" spans="3:14" ht="30" hidden="1" x14ac:dyDescent="0.25">
      <c r="C7075" s="228"/>
      <c r="F7075" s="238" t="s">
        <v>238</v>
      </c>
      <c r="G7075" s="497" t="s">
        <v>239</v>
      </c>
      <c r="J7075" s="221">
        <f t="shared" si="496"/>
        <v>0</v>
      </c>
      <c r="K7075" s="221"/>
      <c r="L7075" s="221"/>
      <c r="M7075" s="221">
        <f t="shared" si="497"/>
        <v>0</v>
      </c>
      <c r="N7075" s="722"/>
    </row>
    <row r="7076" spans="3:14" x14ac:dyDescent="0.25">
      <c r="C7076" s="228"/>
      <c r="F7076" s="238" t="s">
        <v>240</v>
      </c>
      <c r="G7076" s="497" t="s">
        <v>241</v>
      </c>
      <c r="H7076" s="220">
        <f>SUM(H7048+H7015)</f>
        <v>6404508</v>
      </c>
      <c r="J7076" s="221">
        <f t="shared" si="496"/>
        <v>6404508</v>
      </c>
      <c r="K7076" s="221">
        <f>SUM(K7048+K7015)</f>
        <v>2394908</v>
      </c>
      <c r="L7076" s="221"/>
      <c r="M7076" s="221">
        <f t="shared" si="497"/>
        <v>2394908</v>
      </c>
      <c r="N7076" s="722"/>
    </row>
    <row r="7077" spans="3:14" ht="30" hidden="1" x14ac:dyDescent="0.25">
      <c r="C7077" s="228"/>
      <c r="F7077" s="238" t="s">
        <v>242</v>
      </c>
      <c r="G7077" s="497" t="s">
        <v>243</v>
      </c>
      <c r="J7077" s="221">
        <f t="shared" si="496"/>
        <v>0</v>
      </c>
      <c r="K7077" s="221"/>
      <c r="L7077" s="221"/>
      <c r="M7077" s="221">
        <f t="shared" si="497"/>
        <v>0</v>
      </c>
      <c r="N7077" s="722"/>
    </row>
    <row r="7078" spans="3:14" hidden="1" x14ac:dyDescent="0.25">
      <c r="C7078" s="228"/>
      <c r="F7078" s="238" t="s">
        <v>244</v>
      </c>
      <c r="G7078" s="497" t="s">
        <v>245</v>
      </c>
      <c r="J7078" s="221">
        <f t="shared" si="496"/>
        <v>0</v>
      </c>
      <c r="K7078" s="221"/>
      <c r="L7078" s="221"/>
      <c r="M7078" s="221">
        <f t="shared" si="497"/>
        <v>0</v>
      </c>
      <c r="N7078" s="722"/>
    </row>
    <row r="7079" spans="3:14" hidden="1" x14ac:dyDescent="0.25">
      <c r="C7079" s="228"/>
      <c r="F7079" s="238" t="s">
        <v>246</v>
      </c>
      <c r="G7079" s="497" t="s">
        <v>247</v>
      </c>
      <c r="J7079" s="221">
        <f t="shared" si="496"/>
        <v>0</v>
      </c>
      <c r="K7079" s="221"/>
      <c r="L7079" s="221"/>
      <c r="M7079" s="221">
        <f t="shared" si="497"/>
        <v>0</v>
      </c>
      <c r="N7079" s="722"/>
    </row>
    <row r="7080" spans="3:14" x14ac:dyDescent="0.25">
      <c r="C7080" s="228"/>
      <c r="G7080" s="498" t="s">
        <v>4125</v>
      </c>
      <c r="H7080" s="239">
        <f>SUM(H7064:H7079)</f>
        <v>6504508</v>
      </c>
      <c r="I7080" s="240">
        <f>SUM(I7065:I7079)</f>
        <v>0</v>
      </c>
      <c r="J7080" s="240">
        <f>SUM(J7064:J7079)</f>
        <v>6504508</v>
      </c>
      <c r="K7080" s="240">
        <f>SUM(K7064:K7079)</f>
        <v>2424808</v>
      </c>
      <c r="L7080" s="240">
        <f>SUM(L7065:L7079)</f>
        <v>0</v>
      </c>
      <c r="M7080" s="240">
        <f>SUM(M7064:M7079)</f>
        <v>2424808</v>
      </c>
      <c r="N7080" s="724"/>
    </row>
    <row r="7081" spans="3:14" ht="28.5" collapsed="1" x14ac:dyDescent="0.25">
      <c r="C7081" s="228"/>
      <c r="E7081" s="234"/>
      <c r="F7081" s="233"/>
      <c r="G7081" s="499" t="s">
        <v>3917</v>
      </c>
      <c r="H7081" s="235"/>
      <c r="I7081" s="236"/>
      <c r="J7081" s="237"/>
      <c r="K7081" s="237"/>
      <c r="L7081" s="237"/>
      <c r="M7081" s="237"/>
      <c r="N7081" s="723"/>
    </row>
    <row r="7082" spans="3:14" x14ac:dyDescent="0.25">
      <c r="C7082" s="228"/>
      <c r="F7082" s="238" t="s">
        <v>219</v>
      </c>
      <c r="G7082" s="497" t="s">
        <v>220</v>
      </c>
      <c r="H7082" s="220">
        <f>SUM(H7064)</f>
        <v>100000</v>
      </c>
      <c r="J7082" s="221">
        <f>SUM(H7082:I7082)</f>
        <v>100000</v>
      </c>
      <c r="K7082" s="221">
        <f>SUM(K7064)</f>
        <v>29900</v>
      </c>
      <c r="L7082" s="221"/>
      <c r="M7082" s="221">
        <f>SUM(K7082:L7082)</f>
        <v>29900</v>
      </c>
      <c r="N7082" s="722"/>
    </row>
    <row r="7083" spans="3:14" hidden="1" x14ac:dyDescent="0.25">
      <c r="C7083" s="228"/>
      <c r="F7083" s="238" t="s">
        <v>221</v>
      </c>
      <c r="G7083" s="497" t="s">
        <v>222</v>
      </c>
      <c r="J7083" s="221">
        <f t="shared" ref="J7083:J7097" si="498">SUM(H7083:I7083)</f>
        <v>0</v>
      </c>
      <c r="K7083" s="221"/>
      <c r="L7083" s="221"/>
      <c r="M7083" s="221">
        <f t="shared" ref="M7083:M7097" si="499">SUM(K7083:L7083)</f>
        <v>0</v>
      </c>
      <c r="N7083" s="722"/>
    </row>
    <row r="7084" spans="3:14" hidden="1" x14ac:dyDescent="0.25">
      <c r="C7084" s="228"/>
      <c r="F7084" s="238" t="s">
        <v>223</v>
      </c>
      <c r="G7084" s="497" t="s">
        <v>224</v>
      </c>
      <c r="J7084" s="221">
        <f t="shared" si="498"/>
        <v>0</v>
      </c>
      <c r="K7084" s="221"/>
      <c r="L7084" s="221"/>
      <c r="M7084" s="221">
        <f t="shared" si="499"/>
        <v>0</v>
      </c>
      <c r="N7084" s="722"/>
    </row>
    <row r="7085" spans="3:14" hidden="1" x14ac:dyDescent="0.25">
      <c r="C7085" s="228"/>
      <c r="F7085" s="238" t="s">
        <v>225</v>
      </c>
      <c r="G7085" s="497" t="s">
        <v>226</v>
      </c>
      <c r="J7085" s="221">
        <f t="shared" si="498"/>
        <v>0</v>
      </c>
      <c r="K7085" s="221"/>
      <c r="L7085" s="221"/>
      <c r="M7085" s="221">
        <f t="shared" si="499"/>
        <v>0</v>
      </c>
      <c r="N7085" s="722"/>
    </row>
    <row r="7086" spans="3:14" hidden="1" x14ac:dyDescent="0.25">
      <c r="C7086" s="228"/>
      <c r="F7086" s="238" t="s">
        <v>227</v>
      </c>
      <c r="G7086" s="497" t="s">
        <v>228</v>
      </c>
      <c r="J7086" s="221">
        <f t="shared" si="498"/>
        <v>0</v>
      </c>
      <c r="K7086" s="221"/>
      <c r="L7086" s="221"/>
      <c r="M7086" s="221">
        <f t="shared" si="499"/>
        <v>0</v>
      </c>
      <c r="N7086" s="722"/>
    </row>
    <row r="7087" spans="3:14" hidden="1" x14ac:dyDescent="0.25">
      <c r="C7087" s="228"/>
      <c r="F7087" s="238" t="s">
        <v>229</v>
      </c>
      <c r="G7087" s="497" t="s">
        <v>230</v>
      </c>
      <c r="J7087" s="221">
        <f t="shared" si="498"/>
        <v>0</v>
      </c>
      <c r="K7087" s="221"/>
      <c r="L7087" s="221"/>
      <c r="M7087" s="221">
        <f t="shared" si="499"/>
        <v>0</v>
      </c>
      <c r="N7087" s="722"/>
    </row>
    <row r="7088" spans="3:14" hidden="1" x14ac:dyDescent="0.25">
      <c r="C7088" s="228"/>
      <c r="F7088" s="238" t="s">
        <v>231</v>
      </c>
      <c r="G7088" s="497" t="s">
        <v>4115</v>
      </c>
      <c r="J7088" s="221">
        <f t="shared" si="498"/>
        <v>0</v>
      </c>
      <c r="K7088" s="221"/>
      <c r="L7088" s="221"/>
      <c r="M7088" s="221">
        <f t="shared" si="499"/>
        <v>0</v>
      </c>
      <c r="N7088" s="722"/>
    </row>
    <row r="7089" spans="1:29" hidden="1" x14ac:dyDescent="0.25">
      <c r="C7089" s="228"/>
      <c r="F7089" s="238" t="s">
        <v>232</v>
      </c>
      <c r="G7089" s="497" t="s">
        <v>4114</v>
      </c>
      <c r="J7089" s="221">
        <f t="shared" si="498"/>
        <v>0</v>
      </c>
      <c r="K7089" s="221"/>
      <c r="L7089" s="221"/>
      <c r="M7089" s="221">
        <f t="shared" si="499"/>
        <v>0</v>
      </c>
      <c r="N7089" s="722"/>
    </row>
    <row r="7090" spans="1:29" hidden="1" x14ac:dyDescent="0.25">
      <c r="C7090" s="228"/>
      <c r="F7090" s="238" t="s">
        <v>233</v>
      </c>
      <c r="G7090" s="497" t="s">
        <v>42</v>
      </c>
      <c r="J7090" s="221">
        <f t="shared" si="498"/>
        <v>0</v>
      </c>
      <c r="K7090" s="221"/>
      <c r="L7090" s="221"/>
      <c r="M7090" s="221">
        <f t="shared" si="499"/>
        <v>0</v>
      </c>
      <c r="N7090" s="722"/>
    </row>
    <row r="7091" spans="1:29" hidden="1" x14ac:dyDescent="0.25">
      <c r="C7091" s="228"/>
      <c r="F7091" s="238" t="s">
        <v>234</v>
      </c>
      <c r="G7091" s="497" t="s">
        <v>235</v>
      </c>
      <c r="J7091" s="221">
        <f t="shared" si="498"/>
        <v>0</v>
      </c>
      <c r="K7091" s="221"/>
      <c r="L7091" s="221"/>
      <c r="M7091" s="221">
        <f t="shared" si="499"/>
        <v>0</v>
      </c>
      <c r="N7091" s="722"/>
    </row>
    <row r="7092" spans="1:29" hidden="1" x14ac:dyDescent="0.25">
      <c r="C7092" s="228"/>
      <c r="F7092" s="238" t="s">
        <v>236</v>
      </c>
      <c r="G7092" s="497" t="s">
        <v>237</v>
      </c>
      <c r="J7092" s="221">
        <f t="shared" si="498"/>
        <v>0</v>
      </c>
      <c r="K7092" s="221"/>
      <c r="L7092" s="221"/>
      <c r="M7092" s="221">
        <f t="shared" si="499"/>
        <v>0</v>
      </c>
      <c r="N7092" s="722"/>
    </row>
    <row r="7093" spans="1:29" ht="30" hidden="1" x14ac:dyDescent="0.25">
      <c r="C7093" s="228"/>
      <c r="F7093" s="238" t="s">
        <v>238</v>
      </c>
      <c r="G7093" s="497" t="s">
        <v>239</v>
      </c>
      <c r="J7093" s="221">
        <f t="shared" si="498"/>
        <v>0</v>
      </c>
      <c r="K7093" s="221"/>
      <c r="L7093" s="221"/>
      <c r="M7093" s="221">
        <f t="shared" si="499"/>
        <v>0</v>
      </c>
      <c r="N7093" s="722"/>
    </row>
    <row r="7094" spans="1:29" x14ac:dyDescent="0.25">
      <c r="C7094" s="228"/>
      <c r="F7094" s="238" t="s">
        <v>240</v>
      </c>
      <c r="G7094" s="497" t="s">
        <v>241</v>
      </c>
      <c r="H7094" s="220">
        <f>SUM(H7076)</f>
        <v>6404508</v>
      </c>
      <c r="J7094" s="221">
        <f t="shared" si="498"/>
        <v>6404508</v>
      </c>
      <c r="K7094" s="221">
        <f>SUM(K7076)</f>
        <v>2394908</v>
      </c>
      <c r="L7094" s="221"/>
      <c r="M7094" s="221">
        <f t="shared" si="499"/>
        <v>2394908</v>
      </c>
      <c r="N7094" s="722"/>
    </row>
    <row r="7095" spans="1:29" ht="30" hidden="1" x14ac:dyDescent="0.25">
      <c r="C7095" s="228"/>
      <c r="F7095" s="238" t="s">
        <v>242</v>
      </c>
      <c r="G7095" s="497" t="s">
        <v>243</v>
      </c>
      <c r="J7095" s="221">
        <f t="shared" si="498"/>
        <v>0</v>
      </c>
      <c r="K7095" s="221"/>
      <c r="L7095" s="221"/>
      <c r="M7095" s="221">
        <f t="shared" si="499"/>
        <v>0</v>
      </c>
      <c r="N7095" s="722"/>
    </row>
    <row r="7096" spans="1:29" hidden="1" x14ac:dyDescent="0.25">
      <c r="C7096" s="228"/>
      <c r="F7096" s="238" t="s">
        <v>244</v>
      </c>
      <c r="G7096" s="497" t="s">
        <v>245</v>
      </c>
      <c r="J7096" s="221">
        <f t="shared" si="498"/>
        <v>0</v>
      </c>
      <c r="K7096" s="221"/>
      <c r="L7096" s="221"/>
      <c r="M7096" s="221">
        <f t="shared" si="499"/>
        <v>0</v>
      </c>
      <c r="N7096" s="722"/>
    </row>
    <row r="7097" spans="1:29" hidden="1" x14ac:dyDescent="0.25">
      <c r="C7097" s="228"/>
      <c r="F7097" s="238" t="s">
        <v>246</v>
      </c>
      <c r="G7097" s="497" t="s">
        <v>247</v>
      </c>
      <c r="J7097" s="221">
        <f t="shared" si="498"/>
        <v>0</v>
      </c>
      <c r="K7097" s="221"/>
      <c r="L7097" s="221"/>
      <c r="M7097" s="221">
        <f t="shared" si="499"/>
        <v>0</v>
      </c>
      <c r="N7097" s="722"/>
    </row>
    <row r="7098" spans="1:29" collapsed="1" x14ac:dyDescent="0.25">
      <c r="C7098" s="228"/>
      <c r="G7098" s="498" t="s">
        <v>3918</v>
      </c>
      <c r="H7098" s="239">
        <f>SUM(H7082:H7097)</f>
        <v>6504508</v>
      </c>
      <c r="I7098" s="240">
        <f>SUM(I7083:I7097)</f>
        <v>0</v>
      </c>
      <c r="J7098" s="240">
        <f>SUM(J7082:J7097)</f>
        <v>6504508</v>
      </c>
      <c r="K7098" s="240">
        <f>SUM(K7082:K7097)</f>
        <v>2424808</v>
      </c>
      <c r="L7098" s="240">
        <f>SUM(L7083:L7097)</f>
        <v>0</v>
      </c>
      <c r="M7098" s="240">
        <f>SUM(M7082:M7097)</f>
        <v>2424808</v>
      </c>
      <c r="N7098" s="724">
        <v>37.28</v>
      </c>
    </row>
    <row r="7099" spans="1:29" x14ac:dyDescent="0.25">
      <c r="C7099" s="228"/>
      <c r="G7099" s="502"/>
      <c r="K7099" s="221"/>
      <c r="L7099" s="221"/>
      <c r="M7099" s="221"/>
      <c r="N7099" s="722"/>
    </row>
    <row r="7100" spans="1:29" x14ac:dyDescent="0.25">
      <c r="C7100" s="228" t="s">
        <v>4188</v>
      </c>
      <c r="G7100" s="502" t="s">
        <v>4189</v>
      </c>
      <c r="K7100" s="221"/>
      <c r="L7100" s="221"/>
      <c r="M7100" s="221"/>
      <c r="N7100" s="722"/>
    </row>
    <row r="7101" spans="1:29" s="80" customFormat="1" x14ac:dyDescent="0.25">
      <c r="A7101" s="217"/>
      <c r="B7101" s="251"/>
      <c r="C7101" s="252"/>
      <c r="D7101" s="276" t="s">
        <v>3655</v>
      </c>
      <c r="E7101" s="242"/>
      <c r="F7101" s="243"/>
      <c r="G7101" s="514" t="s">
        <v>167</v>
      </c>
      <c r="H7101" s="273"/>
      <c r="I7101" s="274"/>
      <c r="J7101" s="274"/>
      <c r="K7101" s="274"/>
      <c r="L7101" s="274"/>
      <c r="M7101" s="274"/>
      <c r="N7101" s="734"/>
      <c r="O7101" s="115"/>
      <c r="P7101" s="98"/>
      <c r="Q7101" s="98"/>
      <c r="R7101" s="98"/>
      <c r="S7101" s="98"/>
      <c r="T7101" s="98"/>
      <c r="U7101" s="98"/>
      <c r="V7101" s="98"/>
      <c r="W7101" s="98"/>
      <c r="X7101" s="98"/>
      <c r="Y7101" s="98"/>
      <c r="Z7101" s="98"/>
      <c r="AA7101" s="98"/>
      <c r="AB7101" s="98"/>
      <c r="AC7101" s="98"/>
    </row>
    <row r="7102" spans="1:29" hidden="1" x14ac:dyDescent="0.25">
      <c r="A7102" s="250"/>
      <c r="F7102" s="233">
        <v>411</v>
      </c>
      <c r="G7102" s="493" t="s">
        <v>3738</v>
      </c>
      <c r="J7102" s="221">
        <f>SUM(H7102:I7102)</f>
        <v>0</v>
      </c>
      <c r="K7102" s="221"/>
      <c r="L7102" s="221"/>
      <c r="M7102" s="221">
        <f>SUM(K7102:L7102)</f>
        <v>0</v>
      </c>
      <c r="N7102" s="722"/>
    </row>
    <row r="7103" spans="1:29" hidden="1" x14ac:dyDescent="0.25">
      <c r="F7103" s="233">
        <v>412</v>
      </c>
      <c r="G7103" s="494" t="s">
        <v>3630</v>
      </c>
      <c r="J7103" s="221">
        <f t="shared" ref="J7103:J7161" si="500">SUM(H7103:I7103)</f>
        <v>0</v>
      </c>
      <c r="K7103" s="221"/>
      <c r="L7103" s="221"/>
      <c r="M7103" s="221">
        <f t="shared" ref="M7103:M7161" si="501">SUM(K7103:L7103)</f>
        <v>0</v>
      </c>
      <c r="N7103" s="722"/>
    </row>
    <row r="7104" spans="1:29" hidden="1" x14ac:dyDescent="0.25">
      <c r="F7104" s="233">
        <v>413</v>
      </c>
      <c r="G7104" s="493" t="s">
        <v>3739</v>
      </c>
      <c r="J7104" s="221">
        <f t="shared" si="500"/>
        <v>0</v>
      </c>
      <c r="K7104" s="221"/>
      <c r="L7104" s="221"/>
      <c r="M7104" s="221">
        <f t="shared" si="501"/>
        <v>0</v>
      </c>
      <c r="N7104" s="722"/>
    </row>
    <row r="7105" spans="5:14" hidden="1" x14ac:dyDescent="0.25">
      <c r="F7105" s="233">
        <v>414</v>
      </c>
      <c r="G7105" s="493" t="s">
        <v>3631</v>
      </c>
      <c r="J7105" s="221">
        <f t="shared" si="500"/>
        <v>0</v>
      </c>
      <c r="K7105" s="221"/>
      <c r="L7105" s="221"/>
      <c r="M7105" s="221">
        <f t="shared" si="501"/>
        <v>0</v>
      </c>
      <c r="N7105" s="722"/>
    </row>
    <row r="7106" spans="5:14" hidden="1" x14ac:dyDescent="0.25">
      <c r="F7106" s="233">
        <v>415</v>
      </c>
      <c r="G7106" s="493" t="s">
        <v>3748</v>
      </c>
      <c r="J7106" s="221">
        <f t="shared" si="500"/>
        <v>0</v>
      </c>
      <c r="K7106" s="221"/>
      <c r="L7106" s="221"/>
      <c r="M7106" s="221">
        <f t="shared" si="501"/>
        <v>0</v>
      </c>
      <c r="N7106" s="722"/>
    </row>
    <row r="7107" spans="5:14" hidden="1" x14ac:dyDescent="0.25">
      <c r="F7107" s="233">
        <v>416</v>
      </c>
      <c r="G7107" s="493" t="s">
        <v>3749</v>
      </c>
      <c r="J7107" s="221">
        <f t="shared" si="500"/>
        <v>0</v>
      </c>
      <c r="K7107" s="221"/>
      <c r="L7107" s="221"/>
      <c r="M7107" s="221">
        <f t="shared" si="501"/>
        <v>0</v>
      </c>
      <c r="N7107" s="722"/>
    </row>
    <row r="7108" spans="5:14" hidden="1" x14ac:dyDescent="0.25">
      <c r="F7108" s="233">
        <v>417</v>
      </c>
      <c r="G7108" s="493" t="s">
        <v>3750</v>
      </c>
      <c r="J7108" s="221">
        <f t="shared" si="500"/>
        <v>0</v>
      </c>
      <c r="K7108" s="221"/>
      <c r="L7108" s="221"/>
      <c r="M7108" s="221">
        <f t="shared" si="501"/>
        <v>0</v>
      </c>
      <c r="N7108" s="722"/>
    </row>
    <row r="7109" spans="5:14" hidden="1" x14ac:dyDescent="0.25">
      <c r="F7109" s="233">
        <v>418</v>
      </c>
      <c r="G7109" s="493" t="s">
        <v>3632</v>
      </c>
      <c r="J7109" s="221">
        <f t="shared" si="500"/>
        <v>0</v>
      </c>
      <c r="K7109" s="221"/>
      <c r="L7109" s="221"/>
      <c r="M7109" s="221">
        <f t="shared" si="501"/>
        <v>0</v>
      </c>
      <c r="N7109" s="722"/>
    </row>
    <row r="7110" spans="5:14" hidden="1" x14ac:dyDescent="0.25">
      <c r="F7110" s="233">
        <v>421</v>
      </c>
      <c r="G7110" s="493" t="s">
        <v>3634</v>
      </c>
      <c r="J7110" s="221">
        <f t="shared" si="500"/>
        <v>0</v>
      </c>
      <c r="K7110" s="221"/>
      <c r="L7110" s="221"/>
      <c r="M7110" s="221">
        <f t="shared" si="501"/>
        <v>0</v>
      </c>
      <c r="N7110" s="722"/>
    </row>
    <row r="7111" spans="5:14" hidden="1" x14ac:dyDescent="0.25">
      <c r="F7111" s="233">
        <v>422</v>
      </c>
      <c r="G7111" s="493" t="s">
        <v>3635</v>
      </c>
      <c r="J7111" s="221">
        <f t="shared" si="500"/>
        <v>0</v>
      </c>
      <c r="K7111" s="221"/>
      <c r="L7111" s="221"/>
      <c r="M7111" s="221">
        <f t="shared" si="501"/>
        <v>0</v>
      </c>
      <c r="N7111" s="722"/>
    </row>
    <row r="7112" spans="5:14" x14ac:dyDescent="0.25">
      <c r="E7112" s="219">
        <v>132</v>
      </c>
      <c r="F7112" s="233">
        <v>423</v>
      </c>
      <c r="G7112" s="493" t="s">
        <v>3636</v>
      </c>
      <c r="H7112" s="220">
        <v>110000</v>
      </c>
      <c r="J7112" s="221">
        <f t="shared" si="500"/>
        <v>110000</v>
      </c>
      <c r="K7112" s="221">
        <v>0</v>
      </c>
      <c r="L7112" s="221"/>
      <c r="M7112" s="221">
        <f t="shared" si="501"/>
        <v>0</v>
      </c>
      <c r="N7112" s="722"/>
    </row>
    <row r="7113" spans="5:14" hidden="1" x14ac:dyDescent="0.25">
      <c r="F7113" s="233">
        <v>424</v>
      </c>
      <c r="G7113" s="493" t="s">
        <v>3637</v>
      </c>
      <c r="J7113" s="221">
        <f t="shared" si="500"/>
        <v>0</v>
      </c>
      <c r="K7113" s="221"/>
      <c r="L7113" s="221"/>
      <c r="M7113" s="221">
        <f t="shared" si="501"/>
        <v>0</v>
      </c>
      <c r="N7113" s="722"/>
    </row>
    <row r="7114" spans="5:14" hidden="1" x14ac:dyDescent="0.25">
      <c r="F7114" s="233">
        <v>425</v>
      </c>
      <c r="G7114" s="493" t="s">
        <v>3751</v>
      </c>
      <c r="J7114" s="221">
        <f t="shared" si="500"/>
        <v>0</v>
      </c>
      <c r="K7114" s="221"/>
      <c r="L7114" s="221"/>
      <c r="M7114" s="221">
        <f t="shared" si="501"/>
        <v>0</v>
      </c>
      <c r="N7114" s="722"/>
    </row>
    <row r="7115" spans="5:14" x14ac:dyDescent="0.25">
      <c r="E7115" s="219">
        <v>133</v>
      </c>
      <c r="F7115" s="233">
        <v>426</v>
      </c>
      <c r="G7115" s="493" t="s">
        <v>3638</v>
      </c>
      <c r="H7115" s="220">
        <v>40000</v>
      </c>
      <c r="J7115" s="221">
        <f t="shared" si="500"/>
        <v>40000</v>
      </c>
      <c r="K7115" s="221">
        <v>0</v>
      </c>
      <c r="L7115" s="221"/>
      <c r="M7115" s="221">
        <f t="shared" si="501"/>
        <v>0</v>
      </c>
      <c r="N7115" s="722"/>
    </row>
    <row r="7116" spans="5:14" hidden="1" x14ac:dyDescent="0.25">
      <c r="F7116" s="233">
        <v>431</v>
      </c>
      <c r="G7116" s="493" t="s">
        <v>3752</v>
      </c>
      <c r="J7116" s="221">
        <f t="shared" si="500"/>
        <v>0</v>
      </c>
      <c r="K7116" s="221"/>
      <c r="L7116" s="221"/>
      <c r="M7116" s="221">
        <f t="shared" si="501"/>
        <v>0</v>
      </c>
      <c r="N7116" s="722"/>
    </row>
    <row r="7117" spans="5:14" hidden="1" x14ac:dyDescent="0.25">
      <c r="F7117" s="233">
        <v>432</v>
      </c>
      <c r="G7117" s="493" t="s">
        <v>3753</v>
      </c>
      <c r="J7117" s="221">
        <f t="shared" si="500"/>
        <v>0</v>
      </c>
      <c r="K7117" s="221"/>
      <c r="L7117" s="221"/>
      <c r="M7117" s="221">
        <f t="shared" si="501"/>
        <v>0</v>
      </c>
      <c r="N7117" s="722"/>
    </row>
    <row r="7118" spans="5:14" hidden="1" x14ac:dyDescent="0.25">
      <c r="F7118" s="233">
        <v>433</v>
      </c>
      <c r="G7118" s="493" t="s">
        <v>3754</v>
      </c>
      <c r="J7118" s="221">
        <f t="shared" si="500"/>
        <v>0</v>
      </c>
      <c r="K7118" s="221"/>
      <c r="L7118" s="221"/>
      <c r="M7118" s="221">
        <f t="shared" si="501"/>
        <v>0</v>
      </c>
      <c r="N7118" s="722"/>
    </row>
    <row r="7119" spans="5:14" hidden="1" x14ac:dyDescent="0.25">
      <c r="F7119" s="233">
        <v>434</v>
      </c>
      <c r="G7119" s="493" t="s">
        <v>3755</v>
      </c>
      <c r="J7119" s="221">
        <f t="shared" si="500"/>
        <v>0</v>
      </c>
      <c r="K7119" s="221"/>
      <c r="L7119" s="221"/>
      <c r="M7119" s="221">
        <f t="shared" si="501"/>
        <v>0</v>
      </c>
      <c r="N7119" s="722"/>
    </row>
    <row r="7120" spans="5:14" hidden="1" x14ac:dyDescent="0.25">
      <c r="F7120" s="233">
        <v>435</v>
      </c>
      <c r="G7120" s="493" t="s">
        <v>3639</v>
      </c>
      <c r="J7120" s="221">
        <f t="shared" si="500"/>
        <v>0</v>
      </c>
      <c r="K7120" s="221"/>
      <c r="L7120" s="221"/>
      <c r="M7120" s="221">
        <f t="shared" si="501"/>
        <v>0</v>
      </c>
      <c r="N7120" s="722"/>
    </row>
    <row r="7121" spans="6:14" hidden="1" x14ac:dyDescent="0.25">
      <c r="F7121" s="233">
        <v>441</v>
      </c>
      <c r="G7121" s="493" t="s">
        <v>3756</v>
      </c>
      <c r="J7121" s="221">
        <f t="shared" si="500"/>
        <v>0</v>
      </c>
      <c r="K7121" s="221"/>
      <c r="L7121" s="221"/>
      <c r="M7121" s="221">
        <f t="shared" si="501"/>
        <v>0</v>
      </c>
      <c r="N7121" s="722"/>
    </row>
    <row r="7122" spans="6:14" hidden="1" x14ac:dyDescent="0.25">
      <c r="F7122" s="233">
        <v>442</v>
      </c>
      <c r="G7122" s="493" t="s">
        <v>3757</v>
      </c>
      <c r="J7122" s="221">
        <f t="shared" si="500"/>
        <v>0</v>
      </c>
      <c r="K7122" s="221"/>
      <c r="L7122" s="221"/>
      <c r="M7122" s="221">
        <f t="shared" si="501"/>
        <v>0</v>
      </c>
      <c r="N7122" s="722"/>
    </row>
    <row r="7123" spans="6:14" hidden="1" x14ac:dyDescent="0.25">
      <c r="F7123" s="233">
        <v>443</v>
      </c>
      <c r="G7123" s="493" t="s">
        <v>3640</v>
      </c>
      <c r="J7123" s="221">
        <f t="shared" si="500"/>
        <v>0</v>
      </c>
      <c r="K7123" s="221"/>
      <c r="L7123" s="221"/>
      <c r="M7123" s="221">
        <f t="shared" si="501"/>
        <v>0</v>
      </c>
      <c r="N7123" s="722"/>
    </row>
    <row r="7124" spans="6:14" hidden="1" x14ac:dyDescent="0.25">
      <c r="F7124" s="233">
        <v>444</v>
      </c>
      <c r="G7124" s="493" t="s">
        <v>3641</v>
      </c>
      <c r="J7124" s="221">
        <f t="shared" si="500"/>
        <v>0</v>
      </c>
      <c r="K7124" s="221"/>
      <c r="L7124" s="221"/>
      <c r="M7124" s="221">
        <f t="shared" si="501"/>
        <v>0</v>
      </c>
      <c r="N7124" s="722"/>
    </row>
    <row r="7125" spans="6:14" ht="30" hidden="1" x14ac:dyDescent="0.25">
      <c r="F7125" s="233">
        <v>4511</v>
      </c>
      <c r="G7125" s="495" t="s">
        <v>1675</v>
      </c>
      <c r="J7125" s="221">
        <f t="shared" si="500"/>
        <v>0</v>
      </c>
      <c r="K7125" s="221"/>
      <c r="L7125" s="221"/>
      <c r="M7125" s="221">
        <f t="shared" si="501"/>
        <v>0</v>
      </c>
      <c r="N7125" s="722"/>
    </row>
    <row r="7126" spans="6:14" ht="30" hidden="1" x14ac:dyDescent="0.25">
      <c r="F7126" s="233">
        <v>4512</v>
      </c>
      <c r="G7126" s="495" t="s">
        <v>1684</v>
      </c>
      <c r="J7126" s="221">
        <f t="shared" si="500"/>
        <v>0</v>
      </c>
      <c r="K7126" s="221"/>
      <c r="L7126" s="221"/>
      <c r="M7126" s="221">
        <f t="shared" si="501"/>
        <v>0</v>
      </c>
      <c r="N7126" s="722"/>
    </row>
    <row r="7127" spans="6:14" hidden="1" x14ac:dyDescent="0.25">
      <c r="F7127" s="233">
        <v>452</v>
      </c>
      <c r="G7127" s="493" t="s">
        <v>3758</v>
      </c>
      <c r="J7127" s="221">
        <f t="shared" si="500"/>
        <v>0</v>
      </c>
      <c r="K7127" s="221"/>
      <c r="L7127" s="221"/>
      <c r="M7127" s="221">
        <f t="shared" si="501"/>
        <v>0</v>
      </c>
      <c r="N7127" s="722"/>
    </row>
    <row r="7128" spans="6:14" hidden="1" x14ac:dyDescent="0.25">
      <c r="F7128" s="233">
        <v>453</v>
      </c>
      <c r="G7128" s="493" t="s">
        <v>3759</v>
      </c>
      <c r="J7128" s="221">
        <f t="shared" si="500"/>
        <v>0</v>
      </c>
      <c r="K7128" s="221"/>
      <c r="L7128" s="221"/>
      <c r="M7128" s="221">
        <f t="shared" si="501"/>
        <v>0</v>
      </c>
      <c r="N7128" s="722"/>
    </row>
    <row r="7129" spans="6:14" hidden="1" x14ac:dyDescent="0.25">
      <c r="F7129" s="233">
        <v>454</v>
      </c>
      <c r="G7129" s="493" t="s">
        <v>3642</v>
      </c>
      <c r="J7129" s="221">
        <f t="shared" si="500"/>
        <v>0</v>
      </c>
      <c r="K7129" s="221"/>
      <c r="L7129" s="221"/>
      <c r="M7129" s="221">
        <f t="shared" si="501"/>
        <v>0</v>
      </c>
      <c r="N7129" s="722"/>
    </row>
    <row r="7130" spans="6:14" hidden="1" x14ac:dyDescent="0.25">
      <c r="F7130" s="233">
        <v>461</v>
      </c>
      <c r="G7130" s="493" t="s">
        <v>3740</v>
      </c>
      <c r="J7130" s="221">
        <f t="shared" si="500"/>
        <v>0</v>
      </c>
      <c r="K7130" s="221"/>
      <c r="L7130" s="221"/>
      <c r="M7130" s="221">
        <f t="shared" si="501"/>
        <v>0</v>
      </c>
      <c r="N7130" s="722"/>
    </row>
    <row r="7131" spans="6:14" hidden="1" x14ac:dyDescent="0.25">
      <c r="F7131" s="233">
        <v>462</v>
      </c>
      <c r="G7131" s="493" t="s">
        <v>3643</v>
      </c>
      <c r="J7131" s="221">
        <f t="shared" si="500"/>
        <v>0</v>
      </c>
      <c r="K7131" s="221"/>
      <c r="L7131" s="221"/>
      <c r="M7131" s="221">
        <f t="shared" si="501"/>
        <v>0</v>
      </c>
      <c r="N7131" s="722"/>
    </row>
    <row r="7132" spans="6:14" hidden="1" x14ac:dyDescent="0.25">
      <c r="F7132" s="233">
        <v>4631</v>
      </c>
      <c r="G7132" s="493" t="s">
        <v>3644</v>
      </c>
      <c r="J7132" s="221">
        <f t="shared" si="500"/>
        <v>0</v>
      </c>
      <c r="K7132" s="221"/>
      <c r="L7132" s="221"/>
      <c r="M7132" s="221">
        <f t="shared" si="501"/>
        <v>0</v>
      </c>
      <c r="N7132" s="722"/>
    </row>
    <row r="7133" spans="6:14" hidden="1" x14ac:dyDescent="0.25">
      <c r="F7133" s="233">
        <v>4632</v>
      </c>
      <c r="G7133" s="493" t="s">
        <v>3645</v>
      </c>
      <c r="J7133" s="221">
        <f t="shared" si="500"/>
        <v>0</v>
      </c>
      <c r="K7133" s="221"/>
      <c r="L7133" s="221"/>
      <c r="M7133" s="221">
        <f t="shared" si="501"/>
        <v>0</v>
      </c>
      <c r="N7133" s="722"/>
    </row>
    <row r="7134" spans="6:14" ht="30" hidden="1" x14ac:dyDescent="0.25">
      <c r="F7134" s="233">
        <v>464</v>
      </c>
      <c r="G7134" s="493" t="s">
        <v>3646</v>
      </c>
      <c r="J7134" s="221">
        <f t="shared" si="500"/>
        <v>0</v>
      </c>
      <c r="K7134" s="221"/>
      <c r="L7134" s="221"/>
      <c r="M7134" s="221">
        <f t="shared" si="501"/>
        <v>0</v>
      </c>
      <c r="N7134" s="722"/>
    </row>
    <row r="7135" spans="6:14" hidden="1" x14ac:dyDescent="0.25">
      <c r="F7135" s="233">
        <v>465</v>
      </c>
      <c r="G7135" s="493" t="s">
        <v>3741</v>
      </c>
      <c r="J7135" s="221">
        <f t="shared" si="500"/>
        <v>0</v>
      </c>
      <c r="K7135" s="221"/>
      <c r="L7135" s="221"/>
      <c r="M7135" s="221">
        <f t="shared" si="501"/>
        <v>0</v>
      </c>
      <c r="N7135" s="722"/>
    </row>
    <row r="7136" spans="6:14" hidden="1" x14ac:dyDescent="0.25">
      <c r="F7136" s="233">
        <v>472</v>
      </c>
      <c r="G7136" s="493" t="s">
        <v>3647</v>
      </c>
      <c r="J7136" s="221">
        <f t="shared" si="500"/>
        <v>0</v>
      </c>
      <c r="K7136" s="221"/>
      <c r="L7136" s="221"/>
      <c r="M7136" s="221">
        <f t="shared" si="501"/>
        <v>0</v>
      </c>
      <c r="N7136" s="722"/>
    </row>
    <row r="7137" spans="6:14" hidden="1" x14ac:dyDescent="0.25">
      <c r="F7137" s="233">
        <v>481</v>
      </c>
      <c r="G7137" s="493" t="s">
        <v>3760</v>
      </c>
      <c r="J7137" s="221">
        <f t="shared" si="500"/>
        <v>0</v>
      </c>
      <c r="K7137" s="221"/>
      <c r="L7137" s="221"/>
      <c r="M7137" s="221">
        <f t="shared" si="501"/>
        <v>0</v>
      </c>
      <c r="N7137" s="722"/>
    </row>
    <row r="7138" spans="6:14" hidden="1" x14ac:dyDescent="0.25">
      <c r="F7138" s="233">
        <v>482</v>
      </c>
      <c r="G7138" s="493" t="s">
        <v>3761</v>
      </c>
      <c r="J7138" s="221">
        <f t="shared" si="500"/>
        <v>0</v>
      </c>
      <c r="K7138" s="221"/>
      <c r="L7138" s="221"/>
      <c r="M7138" s="221">
        <f t="shared" si="501"/>
        <v>0</v>
      </c>
      <c r="N7138" s="722"/>
    </row>
    <row r="7139" spans="6:14" hidden="1" x14ac:dyDescent="0.25">
      <c r="F7139" s="233">
        <v>483</v>
      </c>
      <c r="G7139" s="493" t="s">
        <v>3762</v>
      </c>
      <c r="J7139" s="221">
        <f t="shared" si="500"/>
        <v>0</v>
      </c>
      <c r="K7139" s="221"/>
      <c r="L7139" s="221"/>
      <c r="M7139" s="221">
        <f t="shared" si="501"/>
        <v>0</v>
      </c>
      <c r="N7139" s="722"/>
    </row>
    <row r="7140" spans="6:14" ht="30" hidden="1" x14ac:dyDescent="0.25">
      <c r="F7140" s="233">
        <v>484</v>
      </c>
      <c r="G7140" s="493" t="s">
        <v>3763</v>
      </c>
      <c r="J7140" s="221">
        <f t="shared" si="500"/>
        <v>0</v>
      </c>
      <c r="K7140" s="221"/>
      <c r="L7140" s="221"/>
      <c r="M7140" s="221">
        <f t="shared" si="501"/>
        <v>0</v>
      </c>
      <c r="N7140" s="722"/>
    </row>
    <row r="7141" spans="6:14" ht="30" hidden="1" x14ac:dyDescent="0.25">
      <c r="F7141" s="233">
        <v>485</v>
      </c>
      <c r="G7141" s="493" t="s">
        <v>3764</v>
      </c>
      <c r="J7141" s="221">
        <f t="shared" si="500"/>
        <v>0</v>
      </c>
      <c r="K7141" s="221"/>
      <c r="L7141" s="221"/>
      <c r="M7141" s="221">
        <f t="shared" si="501"/>
        <v>0</v>
      </c>
      <c r="N7141" s="722"/>
    </row>
    <row r="7142" spans="6:14" ht="30" hidden="1" x14ac:dyDescent="0.25">
      <c r="F7142" s="233">
        <v>489</v>
      </c>
      <c r="G7142" s="493" t="s">
        <v>3648</v>
      </c>
      <c r="J7142" s="221">
        <f t="shared" si="500"/>
        <v>0</v>
      </c>
      <c r="K7142" s="221"/>
      <c r="L7142" s="221"/>
      <c r="M7142" s="221">
        <f t="shared" si="501"/>
        <v>0</v>
      </c>
      <c r="N7142" s="722"/>
    </row>
    <row r="7143" spans="6:14" ht="30" hidden="1" x14ac:dyDescent="0.25">
      <c r="F7143" s="233">
        <v>494</v>
      </c>
      <c r="G7143" s="493" t="s">
        <v>3742</v>
      </c>
      <c r="J7143" s="221">
        <f t="shared" si="500"/>
        <v>0</v>
      </c>
      <c r="K7143" s="221"/>
      <c r="L7143" s="221"/>
      <c r="M7143" s="221">
        <f t="shared" si="501"/>
        <v>0</v>
      </c>
      <c r="N7143" s="722"/>
    </row>
    <row r="7144" spans="6:14" ht="30" hidden="1" x14ac:dyDescent="0.25">
      <c r="F7144" s="233">
        <v>495</v>
      </c>
      <c r="G7144" s="493" t="s">
        <v>3743</v>
      </c>
      <c r="J7144" s="221">
        <f t="shared" si="500"/>
        <v>0</v>
      </c>
      <c r="K7144" s="221"/>
      <c r="L7144" s="221"/>
      <c r="M7144" s="221">
        <f t="shared" si="501"/>
        <v>0</v>
      </c>
      <c r="N7144" s="722"/>
    </row>
    <row r="7145" spans="6:14" ht="30" hidden="1" x14ac:dyDescent="0.25">
      <c r="F7145" s="233">
        <v>496</v>
      </c>
      <c r="G7145" s="493" t="s">
        <v>3744</v>
      </c>
      <c r="J7145" s="221">
        <f t="shared" si="500"/>
        <v>0</v>
      </c>
      <c r="K7145" s="221"/>
      <c r="L7145" s="221"/>
      <c r="M7145" s="221">
        <f t="shared" si="501"/>
        <v>0</v>
      </c>
      <c r="N7145" s="722"/>
    </row>
    <row r="7146" spans="6:14" ht="30" hidden="1" x14ac:dyDescent="0.25">
      <c r="F7146" s="233">
        <v>499</v>
      </c>
      <c r="G7146" s="493" t="s">
        <v>3745</v>
      </c>
      <c r="J7146" s="221">
        <f t="shared" si="500"/>
        <v>0</v>
      </c>
      <c r="K7146" s="221"/>
      <c r="L7146" s="221"/>
      <c r="M7146" s="221">
        <f t="shared" si="501"/>
        <v>0</v>
      </c>
      <c r="N7146" s="722"/>
    </row>
    <row r="7147" spans="6:14" hidden="1" x14ac:dyDescent="0.25">
      <c r="F7147" s="233">
        <v>511</v>
      </c>
      <c r="G7147" s="493" t="s">
        <v>3765</v>
      </c>
      <c r="J7147" s="221">
        <f t="shared" si="500"/>
        <v>0</v>
      </c>
      <c r="K7147" s="221"/>
      <c r="L7147" s="221"/>
      <c r="M7147" s="221">
        <f t="shared" si="501"/>
        <v>0</v>
      </c>
      <c r="N7147" s="722"/>
    </row>
    <row r="7148" spans="6:14" hidden="1" x14ac:dyDescent="0.25">
      <c r="F7148" s="233">
        <v>512</v>
      </c>
      <c r="G7148" s="493" t="s">
        <v>3766</v>
      </c>
      <c r="J7148" s="221">
        <f t="shared" si="500"/>
        <v>0</v>
      </c>
      <c r="K7148" s="221"/>
      <c r="L7148" s="221"/>
      <c r="M7148" s="221">
        <f t="shared" si="501"/>
        <v>0</v>
      </c>
      <c r="N7148" s="722"/>
    </row>
    <row r="7149" spans="6:14" hidden="1" x14ac:dyDescent="0.25">
      <c r="F7149" s="233">
        <v>513</v>
      </c>
      <c r="G7149" s="493" t="s">
        <v>3767</v>
      </c>
      <c r="J7149" s="221">
        <f t="shared" si="500"/>
        <v>0</v>
      </c>
      <c r="K7149" s="221"/>
      <c r="L7149" s="221"/>
      <c r="M7149" s="221">
        <f t="shared" si="501"/>
        <v>0</v>
      </c>
      <c r="N7149" s="722"/>
    </row>
    <row r="7150" spans="6:14" hidden="1" x14ac:dyDescent="0.25">
      <c r="F7150" s="233">
        <v>514</v>
      </c>
      <c r="G7150" s="493" t="s">
        <v>3768</v>
      </c>
      <c r="J7150" s="221">
        <f t="shared" si="500"/>
        <v>0</v>
      </c>
      <c r="K7150" s="221"/>
      <c r="L7150" s="221"/>
      <c r="M7150" s="221">
        <f t="shared" si="501"/>
        <v>0</v>
      </c>
      <c r="N7150" s="722"/>
    </row>
    <row r="7151" spans="6:14" hidden="1" x14ac:dyDescent="0.25">
      <c r="F7151" s="233">
        <v>515</v>
      </c>
      <c r="G7151" s="493" t="s">
        <v>3651</v>
      </c>
      <c r="J7151" s="221">
        <f t="shared" si="500"/>
        <v>0</v>
      </c>
      <c r="K7151" s="221"/>
      <c r="L7151" s="221"/>
      <c r="M7151" s="221">
        <f t="shared" si="501"/>
        <v>0</v>
      </c>
      <c r="N7151" s="722"/>
    </row>
    <row r="7152" spans="6:14" hidden="1" x14ac:dyDescent="0.25">
      <c r="F7152" s="233">
        <v>521</v>
      </c>
      <c r="G7152" s="493" t="s">
        <v>3769</v>
      </c>
      <c r="J7152" s="221">
        <f t="shared" si="500"/>
        <v>0</v>
      </c>
      <c r="K7152" s="221"/>
      <c r="L7152" s="221"/>
      <c r="M7152" s="221">
        <f t="shared" si="501"/>
        <v>0</v>
      </c>
      <c r="N7152" s="722"/>
    </row>
    <row r="7153" spans="5:14" hidden="1" x14ac:dyDescent="0.25">
      <c r="F7153" s="233">
        <v>522</v>
      </c>
      <c r="G7153" s="493" t="s">
        <v>3770</v>
      </c>
      <c r="J7153" s="221">
        <f t="shared" si="500"/>
        <v>0</v>
      </c>
      <c r="K7153" s="221"/>
      <c r="L7153" s="221"/>
      <c r="M7153" s="221">
        <f t="shared" si="501"/>
        <v>0</v>
      </c>
      <c r="N7153" s="722"/>
    </row>
    <row r="7154" spans="5:14" hidden="1" x14ac:dyDescent="0.25">
      <c r="F7154" s="233">
        <v>523</v>
      </c>
      <c r="G7154" s="493" t="s">
        <v>3652</v>
      </c>
      <c r="J7154" s="221">
        <f t="shared" si="500"/>
        <v>0</v>
      </c>
      <c r="K7154" s="221"/>
      <c r="L7154" s="221"/>
      <c r="M7154" s="221">
        <f t="shared" si="501"/>
        <v>0</v>
      </c>
      <c r="N7154" s="722"/>
    </row>
    <row r="7155" spans="5:14" hidden="1" x14ac:dyDescent="0.25">
      <c r="F7155" s="233">
        <v>531</v>
      </c>
      <c r="G7155" s="494" t="s">
        <v>3746</v>
      </c>
      <c r="J7155" s="221">
        <f t="shared" si="500"/>
        <v>0</v>
      </c>
      <c r="K7155" s="221"/>
      <c r="L7155" s="221"/>
      <c r="M7155" s="221">
        <f t="shared" si="501"/>
        <v>0</v>
      </c>
      <c r="N7155" s="722"/>
    </row>
    <row r="7156" spans="5:14" hidden="1" x14ac:dyDescent="0.25">
      <c r="F7156" s="233">
        <v>541</v>
      </c>
      <c r="G7156" s="493" t="s">
        <v>3771</v>
      </c>
      <c r="J7156" s="221">
        <f t="shared" si="500"/>
        <v>0</v>
      </c>
      <c r="K7156" s="221"/>
      <c r="L7156" s="221"/>
      <c r="M7156" s="221">
        <f t="shared" si="501"/>
        <v>0</v>
      </c>
      <c r="N7156" s="722"/>
    </row>
    <row r="7157" spans="5:14" hidden="1" x14ac:dyDescent="0.25">
      <c r="F7157" s="233">
        <v>542</v>
      </c>
      <c r="G7157" s="493" t="s">
        <v>3772</v>
      </c>
      <c r="J7157" s="221">
        <f t="shared" si="500"/>
        <v>0</v>
      </c>
      <c r="K7157" s="221"/>
      <c r="L7157" s="221"/>
      <c r="M7157" s="221">
        <f t="shared" si="501"/>
        <v>0</v>
      </c>
      <c r="N7157" s="722"/>
    </row>
    <row r="7158" spans="5:14" hidden="1" x14ac:dyDescent="0.25">
      <c r="F7158" s="233">
        <v>543</v>
      </c>
      <c r="G7158" s="493" t="s">
        <v>3653</v>
      </c>
      <c r="J7158" s="221">
        <f t="shared" si="500"/>
        <v>0</v>
      </c>
      <c r="K7158" s="221"/>
      <c r="L7158" s="221"/>
      <c r="M7158" s="221">
        <f t="shared" si="501"/>
        <v>0</v>
      </c>
      <c r="N7158" s="722"/>
    </row>
    <row r="7159" spans="5:14" ht="45" hidden="1" x14ac:dyDescent="0.25">
      <c r="F7159" s="233">
        <v>551</v>
      </c>
      <c r="G7159" s="493" t="s">
        <v>3747</v>
      </c>
      <c r="J7159" s="221">
        <f t="shared" si="500"/>
        <v>0</v>
      </c>
      <c r="K7159" s="221"/>
      <c r="L7159" s="221"/>
      <c r="M7159" s="221">
        <f t="shared" si="501"/>
        <v>0</v>
      </c>
      <c r="N7159" s="722"/>
    </row>
    <row r="7160" spans="5:14" hidden="1" x14ac:dyDescent="0.25">
      <c r="F7160" s="233">
        <v>611</v>
      </c>
      <c r="G7160" s="494" t="s">
        <v>3654</v>
      </c>
      <c r="J7160" s="221">
        <f t="shared" si="500"/>
        <v>0</v>
      </c>
      <c r="K7160" s="221"/>
      <c r="L7160" s="221"/>
      <c r="M7160" s="221">
        <f t="shared" si="501"/>
        <v>0</v>
      </c>
      <c r="N7160" s="722"/>
    </row>
    <row r="7161" spans="5:14" hidden="1" x14ac:dyDescent="0.25">
      <c r="F7161" s="233">
        <v>620</v>
      </c>
      <c r="G7161" s="494" t="s">
        <v>73</v>
      </c>
      <c r="J7161" s="221">
        <f t="shared" si="500"/>
        <v>0</v>
      </c>
      <c r="K7161" s="221"/>
      <c r="L7161" s="221"/>
      <c r="M7161" s="221">
        <f t="shared" si="501"/>
        <v>0</v>
      </c>
      <c r="N7161" s="722"/>
    </row>
    <row r="7162" spans="5:14" x14ac:dyDescent="0.25">
      <c r="E7162" s="234"/>
      <c r="F7162" s="233"/>
      <c r="G7162" s="499" t="s">
        <v>3895</v>
      </c>
      <c r="H7162" s="235"/>
      <c r="I7162" s="236"/>
      <c r="J7162" s="237"/>
      <c r="K7162" s="237"/>
      <c r="L7162" s="237"/>
      <c r="M7162" s="237"/>
      <c r="N7162" s="723"/>
    </row>
    <row r="7163" spans="5:14" x14ac:dyDescent="0.25">
      <c r="F7163" s="238" t="s">
        <v>219</v>
      </c>
      <c r="G7163" s="497" t="s">
        <v>220</v>
      </c>
      <c r="H7163" s="220">
        <f>SUM(H7102:H7161)</f>
        <v>150000</v>
      </c>
      <c r="J7163" s="221">
        <f>SUM(H7163:I7163)</f>
        <v>150000</v>
      </c>
      <c r="K7163" s="221">
        <f>SUM(K7102:K7161)</f>
        <v>0</v>
      </c>
      <c r="L7163" s="221"/>
      <c r="M7163" s="221">
        <f>SUM(K7163:L7163)</f>
        <v>0</v>
      </c>
      <c r="N7163" s="722"/>
    </row>
    <row r="7164" spans="5:14" hidden="1" x14ac:dyDescent="0.25">
      <c r="F7164" s="238" t="s">
        <v>221</v>
      </c>
      <c r="G7164" s="497" t="s">
        <v>222</v>
      </c>
      <c r="J7164" s="221">
        <f t="shared" ref="J7164:J7178" si="502">SUM(H7164:I7164)</f>
        <v>0</v>
      </c>
      <c r="K7164" s="221"/>
      <c r="L7164" s="221"/>
      <c r="M7164" s="221">
        <f t="shared" ref="M7164:M7178" si="503">SUM(K7164:L7164)</f>
        <v>0</v>
      </c>
      <c r="N7164" s="722"/>
    </row>
    <row r="7165" spans="5:14" hidden="1" x14ac:dyDescent="0.25">
      <c r="F7165" s="238" t="s">
        <v>223</v>
      </c>
      <c r="G7165" s="497" t="s">
        <v>224</v>
      </c>
      <c r="J7165" s="221">
        <f t="shared" si="502"/>
        <v>0</v>
      </c>
      <c r="K7165" s="221"/>
      <c r="L7165" s="221"/>
      <c r="M7165" s="221">
        <f t="shared" si="503"/>
        <v>0</v>
      </c>
      <c r="N7165" s="722"/>
    </row>
    <row r="7166" spans="5:14" hidden="1" x14ac:dyDescent="0.25">
      <c r="F7166" s="238" t="s">
        <v>225</v>
      </c>
      <c r="G7166" s="497" t="s">
        <v>226</v>
      </c>
      <c r="J7166" s="221">
        <f t="shared" si="502"/>
        <v>0</v>
      </c>
      <c r="K7166" s="221"/>
      <c r="L7166" s="221"/>
      <c r="M7166" s="221">
        <f t="shared" si="503"/>
        <v>0</v>
      </c>
      <c r="N7166" s="722"/>
    </row>
    <row r="7167" spans="5:14" hidden="1" x14ac:dyDescent="0.25">
      <c r="F7167" s="238" t="s">
        <v>227</v>
      </c>
      <c r="G7167" s="497" t="s">
        <v>228</v>
      </c>
      <c r="J7167" s="221">
        <f t="shared" si="502"/>
        <v>0</v>
      </c>
      <c r="K7167" s="221"/>
      <c r="L7167" s="221"/>
      <c r="M7167" s="221">
        <f t="shared" si="503"/>
        <v>0</v>
      </c>
      <c r="N7167" s="722"/>
    </row>
    <row r="7168" spans="5:14" hidden="1" x14ac:dyDescent="0.25">
      <c r="F7168" s="238" t="s">
        <v>229</v>
      </c>
      <c r="G7168" s="497" t="s">
        <v>230</v>
      </c>
      <c r="J7168" s="221">
        <f t="shared" si="502"/>
        <v>0</v>
      </c>
      <c r="K7168" s="221"/>
      <c r="L7168" s="221"/>
      <c r="M7168" s="221">
        <f t="shared" si="503"/>
        <v>0</v>
      </c>
      <c r="N7168" s="722"/>
    </row>
    <row r="7169" spans="5:14" hidden="1" x14ac:dyDescent="0.25">
      <c r="F7169" s="238" t="s">
        <v>231</v>
      </c>
      <c r="G7169" s="497" t="s">
        <v>4115</v>
      </c>
      <c r="J7169" s="221">
        <f t="shared" si="502"/>
        <v>0</v>
      </c>
      <c r="K7169" s="221"/>
      <c r="L7169" s="221"/>
      <c r="M7169" s="221">
        <f t="shared" si="503"/>
        <v>0</v>
      </c>
      <c r="N7169" s="722"/>
    </row>
    <row r="7170" spans="5:14" hidden="1" x14ac:dyDescent="0.25">
      <c r="F7170" s="238" t="s">
        <v>232</v>
      </c>
      <c r="G7170" s="497" t="s">
        <v>4114</v>
      </c>
      <c r="J7170" s="221">
        <f t="shared" si="502"/>
        <v>0</v>
      </c>
      <c r="K7170" s="221"/>
      <c r="L7170" s="221"/>
      <c r="M7170" s="221">
        <f t="shared" si="503"/>
        <v>0</v>
      </c>
      <c r="N7170" s="722"/>
    </row>
    <row r="7171" spans="5:14" hidden="1" x14ac:dyDescent="0.25">
      <c r="F7171" s="238" t="s">
        <v>233</v>
      </c>
      <c r="G7171" s="497" t="s">
        <v>42</v>
      </c>
      <c r="J7171" s="221">
        <f t="shared" si="502"/>
        <v>0</v>
      </c>
      <c r="K7171" s="221"/>
      <c r="L7171" s="221"/>
      <c r="M7171" s="221">
        <f t="shared" si="503"/>
        <v>0</v>
      </c>
      <c r="N7171" s="722"/>
    </row>
    <row r="7172" spans="5:14" hidden="1" x14ac:dyDescent="0.25">
      <c r="F7172" s="238" t="s">
        <v>234</v>
      </c>
      <c r="G7172" s="497" t="s">
        <v>235</v>
      </c>
      <c r="J7172" s="221">
        <f t="shared" si="502"/>
        <v>0</v>
      </c>
      <c r="K7172" s="221"/>
      <c r="L7172" s="221"/>
      <c r="M7172" s="221">
        <f t="shared" si="503"/>
        <v>0</v>
      </c>
      <c r="N7172" s="722"/>
    </row>
    <row r="7173" spans="5:14" hidden="1" x14ac:dyDescent="0.25">
      <c r="F7173" s="238" t="s">
        <v>236</v>
      </c>
      <c r="G7173" s="497" t="s">
        <v>237</v>
      </c>
      <c r="J7173" s="221">
        <f t="shared" si="502"/>
        <v>0</v>
      </c>
      <c r="K7173" s="221"/>
      <c r="L7173" s="221"/>
      <c r="M7173" s="221">
        <f t="shared" si="503"/>
        <v>0</v>
      </c>
      <c r="N7173" s="722"/>
    </row>
    <row r="7174" spans="5:14" ht="30" hidden="1" x14ac:dyDescent="0.25">
      <c r="F7174" s="238" t="s">
        <v>238</v>
      </c>
      <c r="G7174" s="497" t="s">
        <v>239</v>
      </c>
      <c r="J7174" s="221">
        <f t="shared" si="502"/>
        <v>0</v>
      </c>
      <c r="K7174" s="221"/>
      <c r="L7174" s="221"/>
      <c r="M7174" s="221">
        <f t="shared" si="503"/>
        <v>0</v>
      </c>
      <c r="N7174" s="722"/>
    </row>
    <row r="7175" spans="5:14" hidden="1" x14ac:dyDescent="0.25">
      <c r="F7175" s="238" t="s">
        <v>240</v>
      </c>
      <c r="G7175" s="497" t="s">
        <v>241</v>
      </c>
      <c r="J7175" s="221">
        <f t="shared" si="502"/>
        <v>0</v>
      </c>
      <c r="K7175" s="221"/>
      <c r="L7175" s="221"/>
      <c r="M7175" s="221">
        <f t="shared" si="503"/>
        <v>0</v>
      </c>
      <c r="N7175" s="722"/>
    </row>
    <row r="7176" spans="5:14" ht="30" hidden="1" x14ac:dyDescent="0.25">
      <c r="F7176" s="238" t="s">
        <v>242</v>
      </c>
      <c r="G7176" s="497" t="s">
        <v>243</v>
      </c>
      <c r="J7176" s="221">
        <f t="shared" si="502"/>
        <v>0</v>
      </c>
      <c r="K7176" s="221"/>
      <c r="L7176" s="221"/>
      <c r="M7176" s="221">
        <f t="shared" si="503"/>
        <v>0</v>
      </c>
      <c r="N7176" s="722"/>
    </row>
    <row r="7177" spans="5:14" hidden="1" x14ac:dyDescent="0.25">
      <c r="F7177" s="238" t="s">
        <v>244</v>
      </c>
      <c r="G7177" s="497" t="s">
        <v>245</v>
      </c>
      <c r="J7177" s="221">
        <f t="shared" si="502"/>
        <v>0</v>
      </c>
      <c r="K7177" s="221"/>
      <c r="L7177" s="221"/>
      <c r="M7177" s="221">
        <f t="shared" si="503"/>
        <v>0</v>
      </c>
      <c r="N7177" s="722"/>
    </row>
    <row r="7178" spans="5:14" hidden="1" x14ac:dyDescent="0.25">
      <c r="F7178" s="238" t="s">
        <v>246</v>
      </c>
      <c r="G7178" s="497" t="s">
        <v>247</v>
      </c>
      <c r="J7178" s="221">
        <f t="shared" si="502"/>
        <v>0</v>
      </c>
      <c r="K7178" s="221"/>
      <c r="L7178" s="221"/>
      <c r="M7178" s="221">
        <f t="shared" si="503"/>
        <v>0</v>
      </c>
      <c r="N7178" s="722"/>
    </row>
    <row r="7179" spans="5:14" x14ac:dyDescent="0.25">
      <c r="G7179" s="498" t="s">
        <v>3896</v>
      </c>
      <c r="H7179" s="239">
        <f>SUM(H7163:H7178)</f>
        <v>150000</v>
      </c>
      <c r="I7179" s="240">
        <f>SUM(I7164:I7178)</f>
        <v>0</v>
      </c>
      <c r="J7179" s="240">
        <f>SUM(J7163:J7178)</f>
        <v>150000</v>
      </c>
      <c r="K7179" s="240">
        <f>SUM(K7163:K7178)</f>
        <v>0</v>
      </c>
      <c r="L7179" s="240">
        <f>SUM(L7164:L7178)</f>
        <v>0</v>
      </c>
      <c r="M7179" s="240">
        <f>SUM(M7163:M7178)</f>
        <v>0</v>
      </c>
      <c r="N7179" s="724"/>
    </row>
    <row r="7180" spans="5:14" ht="28.5" collapsed="1" x14ac:dyDescent="0.25">
      <c r="E7180" s="234"/>
      <c r="F7180" s="233"/>
      <c r="G7180" s="499" t="s">
        <v>4560</v>
      </c>
      <c r="H7180" s="235"/>
      <c r="I7180" s="236"/>
      <c r="J7180" s="237"/>
      <c r="K7180" s="237"/>
      <c r="L7180" s="237"/>
      <c r="M7180" s="237"/>
      <c r="N7180" s="723"/>
    </row>
    <row r="7181" spans="5:14" x14ac:dyDescent="0.25">
      <c r="F7181" s="238" t="s">
        <v>219</v>
      </c>
      <c r="G7181" s="497" t="s">
        <v>220</v>
      </c>
      <c r="H7181" s="220">
        <f>SUM(H7102:H7161)</f>
        <v>150000</v>
      </c>
      <c r="J7181" s="221">
        <f>SUM(H7181:I7181)</f>
        <v>150000</v>
      </c>
      <c r="K7181" s="221">
        <f>SUM(K7102:K7161)</f>
        <v>0</v>
      </c>
      <c r="L7181" s="221"/>
      <c r="M7181" s="221">
        <f>SUM(K7181:L7181)</f>
        <v>0</v>
      </c>
      <c r="N7181" s="722"/>
    </row>
    <row r="7182" spans="5:14" hidden="1" x14ac:dyDescent="0.25">
      <c r="F7182" s="238" t="s">
        <v>221</v>
      </c>
      <c r="G7182" s="497" t="s">
        <v>222</v>
      </c>
      <c r="J7182" s="221">
        <f t="shared" ref="J7182:J7196" si="504">SUM(H7182:I7182)</f>
        <v>0</v>
      </c>
      <c r="K7182" s="221"/>
      <c r="L7182" s="221"/>
      <c r="M7182" s="221">
        <f t="shared" ref="M7182:M7196" si="505">SUM(K7182:L7182)</f>
        <v>0</v>
      </c>
      <c r="N7182" s="722"/>
    </row>
    <row r="7183" spans="5:14" hidden="1" x14ac:dyDescent="0.25">
      <c r="F7183" s="238" t="s">
        <v>223</v>
      </c>
      <c r="G7183" s="497" t="s">
        <v>224</v>
      </c>
      <c r="J7183" s="221">
        <f t="shared" si="504"/>
        <v>0</v>
      </c>
      <c r="K7183" s="221"/>
      <c r="L7183" s="221"/>
      <c r="M7183" s="221">
        <f t="shared" si="505"/>
        <v>0</v>
      </c>
      <c r="N7183" s="722"/>
    </row>
    <row r="7184" spans="5:14" hidden="1" x14ac:dyDescent="0.25">
      <c r="F7184" s="238" t="s">
        <v>225</v>
      </c>
      <c r="G7184" s="497" t="s">
        <v>226</v>
      </c>
      <c r="J7184" s="221">
        <f t="shared" si="504"/>
        <v>0</v>
      </c>
      <c r="K7184" s="221"/>
      <c r="L7184" s="221"/>
      <c r="M7184" s="221">
        <f t="shared" si="505"/>
        <v>0</v>
      </c>
      <c r="N7184" s="722"/>
    </row>
    <row r="7185" spans="1:29" hidden="1" x14ac:dyDescent="0.25">
      <c r="F7185" s="238" t="s">
        <v>227</v>
      </c>
      <c r="G7185" s="497" t="s">
        <v>228</v>
      </c>
      <c r="J7185" s="221">
        <f t="shared" si="504"/>
        <v>0</v>
      </c>
      <c r="K7185" s="221"/>
      <c r="L7185" s="221"/>
      <c r="M7185" s="221">
        <f t="shared" si="505"/>
        <v>0</v>
      </c>
      <c r="N7185" s="722"/>
    </row>
    <row r="7186" spans="1:29" hidden="1" x14ac:dyDescent="0.25">
      <c r="F7186" s="238" t="s">
        <v>229</v>
      </c>
      <c r="G7186" s="497" t="s">
        <v>230</v>
      </c>
      <c r="J7186" s="221">
        <f t="shared" si="504"/>
        <v>0</v>
      </c>
      <c r="K7186" s="221"/>
      <c r="L7186" s="221"/>
      <c r="M7186" s="221">
        <f t="shared" si="505"/>
        <v>0</v>
      </c>
      <c r="N7186" s="722"/>
    </row>
    <row r="7187" spans="1:29" hidden="1" x14ac:dyDescent="0.25">
      <c r="F7187" s="238" t="s">
        <v>231</v>
      </c>
      <c r="G7187" s="497" t="s">
        <v>4115</v>
      </c>
      <c r="J7187" s="221">
        <f t="shared" si="504"/>
        <v>0</v>
      </c>
      <c r="K7187" s="221"/>
      <c r="L7187" s="221"/>
      <c r="M7187" s="221">
        <f t="shared" si="505"/>
        <v>0</v>
      </c>
      <c r="N7187" s="722"/>
    </row>
    <row r="7188" spans="1:29" hidden="1" x14ac:dyDescent="0.25">
      <c r="F7188" s="238" t="s">
        <v>232</v>
      </c>
      <c r="G7188" s="497" t="s">
        <v>4114</v>
      </c>
      <c r="J7188" s="221">
        <f t="shared" si="504"/>
        <v>0</v>
      </c>
      <c r="K7188" s="221"/>
      <c r="L7188" s="221"/>
      <c r="M7188" s="221">
        <f t="shared" si="505"/>
        <v>0</v>
      </c>
      <c r="N7188" s="722"/>
    </row>
    <row r="7189" spans="1:29" hidden="1" x14ac:dyDescent="0.25">
      <c r="F7189" s="238" t="s">
        <v>233</v>
      </c>
      <c r="G7189" s="497" t="s">
        <v>42</v>
      </c>
      <c r="J7189" s="221">
        <f t="shared" si="504"/>
        <v>0</v>
      </c>
      <c r="K7189" s="221"/>
      <c r="L7189" s="221"/>
      <c r="M7189" s="221">
        <f t="shared" si="505"/>
        <v>0</v>
      </c>
      <c r="N7189" s="722"/>
    </row>
    <row r="7190" spans="1:29" hidden="1" x14ac:dyDescent="0.25">
      <c r="F7190" s="238" t="s">
        <v>234</v>
      </c>
      <c r="G7190" s="497" t="s">
        <v>235</v>
      </c>
      <c r="J7190" s="221">
        <f t="shared" si="504"/>
        <v>0</v>
      </c>
      <c r="K7190" s="221"/>
      <c r="L7190" s="221"/>
      <c r="M7190" s="221">
        <f t="shared" si="505"/>
        <v>0</v>
      </c>
      <c r="N7190" s="722"/>
    </row>
    <row r="7191" spans="1:29" hidden="1" x14ac:dyDescent="0.25">
      <c r="F7191" s="238" t="s">
        <v>236</v>
      </c>
      <c r="G7191" s="497" t="s">
        <v>237</v>
      </c>
      <c r="J7191" s="221">
        <f t="shared" si="504"/>
        <v>0</v>
      </c>
      <c r="K7191" s="221"/>
      <c r="L7191" s="221"/>
      <c r="M7191" s="221">
        <f t="shared" si="505"/>
        <v>0</v>
      </c>
      <c r="N7191" s="722"/>
    </row>
    <row r="7192" spans="1:29" ht="30" hidden="1" x14ac:dyDescent="0.25">
      <c r="F7192" s="238" t="s">
        <v>238</v>
      </c>
      <c r="G7192" s="497" t="s">
        <v>239</v>
      </c>
      <c r="J7192" s="221">
        <f t="shared" si="504"/>
        <v>0</v>
      </c>
      <c r="K7192" s="221"/>
      <c r="L7192" s="221"/>
      <c r="M7192" s="221">
        <f t="shared" si="505"/>
        <v>0</v>
      </c>
      <c r="N7192" s="722"/>
    </row>
    <row r="7193" spans="1:29" hidden="1" x14ac:dyDescent="0.25">
      <c r="F7193" s="238" t="s">
        <v>240</v>
      </c>
      <c r="G7193" s="497" t="s">
        <v>241</v>
      </c>
      <c r="J7193" s="221">
        <f t="shared" si="504"/>
        <v>0</v>
      </c>
      <c r="K7193" s="221"/>
      <c r="L7193" s="221"/>
      <c r="M7193" s="221">
        <f t="shared" si="505"/>
        <v>0</v>
      </c>
      <c r="N7193" s="722"/>
    </row>
    <row r="7194" spans="1:29" ht="30" hidden="1" x14ac:dyDescent="0.25">
      <c r="F7194" s="238" t="s">
        <v>242</v>
      </c>
      <c r="G7194" s="497" t="s">
        <v>243</v>
      </c>
      <c r="J7194" s="221">
        <f t="shared" si="504"/>
        <v>0</v>
      </c>
      <c r="K7194" s="221"/>
      <c r="L7194" s="221"/>
      <c r="M7194" s="221">
        <f t="shared" si="505"/>
        <v>0</v>
      </c>
      <c r="N7194" s="722"/>
    </row>
    <row r="7195" spans="1:29" hidden="1" x14ac:dyDescent="0.25">
      <c r="F7195" s="238" t="s">
        <v>244</v>
      </c>
      <c r="G7195" s="497" t="s">
        <v>245</v>
      </c>
      <c r="J7195" s="221">
        <f t="shared" si="504"/>
        <v>0</v>
      </c>
      <c r="K7195" s="221"/>
      <c r="L7195" s="221"/>
      <c r="M7195" s="221">
        <f t="shared" si="505"/>
        <v>0</v>
      </c>
      <c r="N7195" s="722"/>
    </row>
    <row r="7196" spans="1:29" hidden="1" x14ac:dyDescent="0.25">
      <c r="F7196" s="238" t="s">
        <v>246</v>
      </c>
      <c r="G7196" s="497" t="s">
        <v>247</v>
      </c>
      <c r="J7196" s="221">
        <f t="shared" si="504"/>
        <v>0</v>
      </c>
      <c r="K7196" s="221"/>
      <c r="L7196" s="221"/>
      <c r="M7196" s="221">
        <f t="shared" si="505"/>
        <v>0</v>
      </c>
      <c r="N7196" s="722"/>
    </row>
    <row r="7197" spans="1:29" collapsed="1" x14ac:dyDescent="0.25">
      <c r="G7197" s="498" t="s">
        <v>4559</v>
      </c>
      <c r="H7197" s="239">
        <f>SUM(H7181:H7196)</f>
        <v>150000</v>
      </c>
      <c r="I7197" s="240">
        <f>SUM(I7182:I7196)</f>
        <v>0</v>
      </c>
      <c r="J7197" s="240">
        <f>SUM(J7181:J7196)</f>
        <v>150000</v>
      </c>
      <c r="K7197" s="240">
        <f>SUM(K7181:K7196)</f>
        <v>0</v>
      </c>
      <c r="L7197" s="240">
        <f>SUM(L7182:L7196)</f>
        <v>0</v>
      </c>
      <c r="M7197" s="240">
        <f>SUM(M7181:M7196)</f>
        <v>0</v>
      </c>
      <c r="N7197" s="724"/>
    </row>
    <row r="7198" spans="1:29" x14ac:dyDescent="0.25">
      <c r="G7198" s="502"/>
      <c r="K7198" s="221"/>
      <c r="L7198" s="221"/>
      <c r="M7198" s="221"/>
      <c r="N7198" s="722"/>
    </row>
    <row r="7199" spans="1:29" s="80" customFormat="1" ht="17.25" customHeight="1" x14ac:dyDescent="0.25">
      <c r="A7199" s="217"/>
      <c r="B7199" s="251"/>
      <c r="C7199" s="260"/>
      <c r="D7199" s="261"/>
      <c r="E7199" s="264"/>
      <c r="F7199" s="233"/>
      <c r="G7199" s="499" t="s">
        <v>3866</v>
      </c>
      <c r="H7199" s="235"/>
      <c r="I7199" s="236"/>
      <c r="J7199" s="237"/>
      <c r="K7199" s="237"/>
      <c r="L7199" s="237"/>
      <c r="M7199" s="237"/>
      <c r="N7199" s="723"/>
      <c r="O7199" s="115"/>
      <c r="P7199" s="98"/>
      <c r="Q7199" s="98"/>
      <c r="R7199" s="98"/>
      <c r="S7199" s="98"/>
      <c r="T7199" s="98"/>
      <c r="U7199" s="98"/>
      <c r="V7199" s="98"/>
      <c r="W7199" s="98"/>
      <c r="X7199" s="98"/>
      <c r="Y7199" s="98"/>
      <c r="Z7199" s="98"/>
      <c r="AA7199" s="98"/>
      <c r="AB7199" s="98"/>
      <c r="AC7199" s="98"/>
    </row>
    <row r="7200" spans="1:29" s="80" customFormat="1" ht="16.5" customHeight="1" x14ac:dyDescent="0.25">
      <c r="A7200" s="250"/>
      <c r="B7200" s="251"/>
      <c r="C7200" s="260"/>
      <c r="D7200" s="261"/>
      <c r="E7200" s="264"/>
      <c r="F7200" s="238" t="s">
        <v>219</v>
      </c>
      <c r="G7200" s="497" t="s">
        <v>220</v>
      </c>
      <c r="H7200" s="220">
        <f>SUM(H7181+H7082+H6983)</f>
        <v>5250000</v>
      </c>
      <c r="I7200" s="221"/>
      <c r="J7200" s="221">
        <f t="shared" ref="J7200:J7215" si="506">SUM(H7200:I7200)</f>
        <v>5250000</v>
      </c>
      <c r="K7200" s="221">
        <f>SUM(K7181+K7082+K6983)</f>
        <v>1735790</v>
      </c>
      <c r="L7200" s="221"/>
      <c r="M7200" s="221">
        <f t="shared" ref="M7200:M7215" si="507">SUM(K7200:L7200)</f>
        <v>1735790</v>
      </c>
      <c r="N7200" s="722"/>
      <c r="O7200" s="115"/>
      <c r="P7200" s="98"/>
      <c r="Q7200" s="98"/>
      <c r="R7200" s="98"/>
      <c r="S7200" s="98"/>
      <c r="T7200" s="98"/>
      <c r="U7200" s="98"/>
      <c r="V7200" s="98"/>
      <c r="W7200" s="98"/>
      <c r="X7200" s="98"/>
      <c r="Y7200" s="98"/>
      <c r="Z7200" s="98"/>
      <c r="AA7200" s="98"/>
      <c r="AB7200" s="98"/>
      <c r="AC7200" s="98"/>
    </row>
    <row r="7201" spans="1:29" s="80" customFormat="1" hidden="1" x14ac:dyDescent="0.25">
      <c r="A7201" s="250"/>
      <c r="B7201" s="251"/>
      <c r="C7201" s="260"/>
      <c r="D7201" s="261"/>
      <c r="E7201" s="264"/>
      <c r="F7201" s="238" t="s">
        <v>221</v>
      </c>
      <c r="G7201" s="497" t="s">
        <v>222</v>
      </c>
      <c r="H7201" s="220"/>
      <c r="I7201" s="221"/>
      <c r="J7201" s="221">
        <f t="shared" si="506"/>
        <v>0</v>
      </c>
      <c r="K7201" s="221"/>
      <c r="L7201" s="221"/>
      <c r="M7201" s="221">
        <f t="shared" si="507"/>
        <v>0</v>
      </c>
      <c r="N7201" s="722"/>
      <c r="O7201" s="115"/>
      <c r="P7201" s="98"/>
      <c r="Q7201" s="98"/>
      <c r="R7201" s="98"/>
      <c r="S7201" s="98"/>
      <c r="T7201" s="98"/>
      <c r="U7201" s="98"/>
      <c r="V7201" s="98"/>
      <c r="W7201" s="98"/>
      <c r="X7201" s="98"/>
      <c r="Y7201" s="98"/>
      <c r="Z7201" s="98"/>
      <c r="AA7201" s="98"/>
      <c r="AB7201" s="98"/>
      <c r="AC7201" s="98"/>
    </row>
    <row r="7202" spans="1:29" s="80" customFormat="1" hidden="1" x14ac:dyDescent="0.25">
      <c r="A7202" s="250"/>
      <c r="B7202" s="251"/>
      <c r="C7202" s="260"/>
      <c r="D7202" s="261"/>
      <c r="E7202" s="264"/>
      <c r="F7202" s="238" t="s">
        <v>223</v>
      </c>
      <c r="G7202" s="497" t="s">
        <v>224</v>
      </c>
      <c r="H7202" s="220"/>
      <c r="I7202" s="221"/>
      <c r="J7202" s="221">
        <f t="shared" si="506"/>
        <v>0</v>
      </c>
      <c r="K7202" s="221"/>
      <c r="L7202" s="221"/>
      <c r="M7202" s="221">
        <f t="shared" si="507"/>
        <v>0</v>
      </c>
      <c r="N7202" s="722"/>
      <c r="O7202" s="115"/>
      <c r="P7202" s="98"/>
      <c r="Q7202" s="98"/>
      <c r="R7202" s="98"/>
      <c r="S7202" s="98"/>
      <c r="T7202" s="98"/>
      <c r="U7202" s="98"/>
      <c r="V7202" s="98"/>
      <c r="W7202" s="98"/>
      <c r="X7202" s="98"/>
      <c r="Y7202" s="98"/>
      <c r="Z7202" s="98"/>
      <c r="AA7202" s="98"/>
      <c r="AB7202" s="98"/>
      <c r="AC7202" s="98"/>
    </row>
    <row r="7203" spans="1:29" s="80" customFormat="1" hidden="1" x14ac:dyDescent="0.25">
      <c r="A7203" s="250"/>
      <c r="B7203" s="251"/>
      <c r="C7203" s="260"/>
      <c r="D7203" s="261"/>
      <c r="E7203" s="264"/>
      <c r="F7203" s="238" t="s">
        <v>225</v>
      </c>
      <c r="G7203" s="497" t="s">
        <v>226</v>
      </c>
      <c r="H7203" s="220"/>
      <c r="I7203" s="221"/>
      <c r="J7203" s="221">
        <f t="shared" si="506"/>
        <v>0</v>
      </c>
      <c r="K7203" s="221"/>
      <c r="L7203" s="221"/>
      <c r="M7203" s="221">
        <f t="shared" si="507"/>
        <v>0</v>
      </c>
      <c r="N7203" s="722"/>
      <c r="O7203" s="115"/>
      <c r="P7203" s="98"/>
      <c r="Q7203" s="98"/>
      <c r="R7203" s="98"/>
      <c r="S7203" s="98"/>
      <c r="T7203" s="98"/>
      <c r="U7203" s="98"/>
      <c r="V7203" s="98"/>
      <c r="W7203" s="98"/>
      <c r="X7203" s="98"/>
      <c r="Y7203" s="98"/>
      <c r="Z7203" s="98"/>
      <c r="AA7203" s="98"/>
      <c r="AB7203" s="98"/>
      <c r="AC7203" s="98"/>
    </row>
    <row r="7204" spans="1:29" s="80" customFormat="1" hidden="1" x14ac:dyDescent="0.25">
      <c r="A7204" s="250"/>
      <c r="B7204" s="251"/>
      <c r="C7204" s="260"/>
      <c r="D7204" s="261"/>
      <c r="E7204" s="264"/>
      <c r="F7204" s="238" t="s">
        <v>227</v>
      </c>
      <c r="G7204" s="497" t="s">
        <v>228</v>
      </c>
      <c r="H7204" s="220"/>
      <c r="I7204" s="221"/>
      <c r="J7204" s="221">
        <f t="shared" si="506"/>
        <v>0</v>
      </c>
      <c r="K7204" s="221"/>
      <c r="L7204" s="221"/>
      <c r="M7204" s="221">
        <f t="shared" si="507"/>
        <v>0</v>
      </c>
      <c r="N7204" s="722"/>
      <c r="O7204" s="115"/>
      <c r="P7204" s="98"/>
      <c r="Q7204" s="98"/>
      <c r="R7204" s="98"/>
      <c r="S7204" s="98"/>
      <c r="T7204" s="98"/>
      <c r="U7204" s="98"/>
      <c r="V7204" s="98"/>
      <c r="W7204" s="98"/>
      <c r="X7204" s="98"/>
      <c r="Y7204" s="98"/>
      <c r="Z7204" s="98"/>
      <c r="AA7204" s="98"/>
      <c r="AB7204" s="98"/>
      <c r="AC7204" s="98"/>
    </row>
    <row r="7205" spans="1:29" s="80" customFormat="1" hidden="1" x14ac:dyDescent="0.25">
      <c r="A7205" s="250"/>
      <c r="B7205" s="251"/>
      <c r="C7205" s="260"/>
      <c r="D7205" s="261"/>
      <c r="E7205" s="264"/>
      <c r="F7205" s="238" t="s">
        <v>229</v>
      </c>
      <c r="G7205" s="497" t="s">
        <v>230</v>
      </c>
      <c r="H7205" s="220"/>
      <c r="I7205" s="221"/>
      <c r="J7205" s="221">
        <f t="shared" si="506"/>
        <v>0</v>
      </c>
      <c r="K7205" s="221"/>
      <c r="L7205" s="221"/>
      <c r="M7205" s="221">
        <f t="shared" si="507"/>
        <v>0</v>
      </c>
      <c r="N7205" s="722"/>
      <c r="O7205" s="115"/>
      <c r="P7205" s="98"/>
      <c r="Q7205" s="98"/>
      <c r="R7205" s="98"/>
      <c r="S7205" s="98"/>
      <c r="T7205" s="98"/>
      <c r="U7205" s="98"/>
      <c r="V7205" s="98"/>
      <c r="W7205" s="98"/>
      <c r="X7205" s="98"/>
      <c r="Y7205" s="98"/>
      <c r="Z7205" s="98"/>
      <c r="AA7205" s="98"/>
      <c r="AB7205" s="98"/>
      <c r="AC7205" s="98"/>
    </row>
    <row r="7206" spans="1:29" s="80" customFormat="1" hidden="1" x14ac:dyDescent="0.25">
      <c r="A7206" s="250"/>
      <c r="B7206" s="251"/>
      <c r="C7206" s="260"/>
      <c r="D7206" s="261"/>
      <c r="E7206" s="264"/>
      <c r="F7206" s="238" t="s">
        <v>231</v>
      </c>
      <c r="G7206" s="497" t="s">
        <v>4115</v>
      </c>
      <c r="H7206" s="220"/>
      <c r="I7206" s="221"/>
      <c r="J7206" s="221">
        <f t="shared" si="506"/>
        <v>0</v>
      </c>
      <c r="K7206" s="221"/>
      <c r="L7206" s="221"/>
      <c r="M7206" s="221">
        <f t="shared" si="507"/>
        <v>0</v>
      </c>
      <c r="N7206" s="722"/>
      <c r="O7206" s="115"/>
      <c r="P7206" s="98"/>
      <c r="Q7206" s="98"/>
      <c r="R7206" s="98"/>
      <c r="S7206" s="98"/>
      <c r="T7206" s="98"/>
      <c r="U7206" s="98"/>
      <c r="V7206" s="98"/>
      <c r="W7206" s="98"/>
      <c r="X7206" s="98"/>
      <c r="Y7206" s="98"/>
      <c r="Z7206" s="98"/>
      <c r="AA7206" s="98"/>
      <c r="AB7206" s="98"/>
      <c r="AC7206" s="98"/>
    </row>
    <row r="7207" spans="1:29" s="80" customFormat="1" hidden="1" x14ac:dyDescent="0.25">
      <c r="A7207" s="250"/>
      <c r="B7207" s="251"/>
      <c r="C7207" s="260"/>
      <c r="D7207" s="261"/>
      <c r="E7207" s="264"/>
      <c r="F7207" s="238" t="s">
        <v>232</v>
      </c>
      <c r="G7207" s="497" t="s">
        <v>4114</v>
      </c>
      <c r="H7207" s="220"/>
      <c r="I7207" s="221"/>
      <c r="J7207" s="221">
        <f t="shared" si="506"/>
        <v>0</v>
      </c>
      <c r="K7207" s="221"/>
      <c r="L7207" s="221"/>
      <c r="M7207" s="221">
        <f t="shared" si="507"/>
        <v>0</v>
      </c>
      <c r="N7207" s="722"/>
      <c r="O7207" s="115"/>
      <c r="P7207" s="98"/>
      <c r="Q7207" s="98"/>
      <c r="R7207" s="98"/>
      <c r="S7207" s="98"/>
      <c r="T7207" s="98"/>
      <c r="U7207" s="98"/>
      <c r="V7207" s="98"/>
      <c r="W7207" s="98"/>
      <c r="X7207" s="98"/>
      <c r="Y7207" s="98"/>
      <c r="Z7207" s="98"/>
      <c r="AA7207" s="98"/>
      <c r="AB7207" s="98"/>
      <c r="AC7207" s="98"/>
    </row>
    <row r="7208" spans="1:29" s="80" customFormat="1" hidden="1" x14ac:dyDescent="0.25">
      <c r="A7208" s="250"/>
      <c r="B7208" s="251"/>
      <c r="C7208" s="260"/>
      <c r="D7208" s="261"/>
      <c r="E7208" s="264"/>
      <c r="F7208" s="238" t="s">
        <v>233</v>
      </c>
      <c r="G7208" s="497" t="s">
        <v>42</v>
      </c>
      <c r="H7208" s="220"/>
      <c r="I7208" s="221"/>
      <c r="J7208" s="221">
        <f t="shared" si="506"/>
        <v>0</v>
      </c>
      <c r="K7208" s="221"/>
      <c r="L7208" s="221"/>
      <c r="M7208" s="221">
        <f t="shared" si="507"/>
        <v>0</v>
      </c>
      <c r="N7208" s="722"/>
      <c r="O7208" s="115"/>
      <c r="P7208" s="98"/>
      <c r="Q7208" s="98"/>
      <c r="R7208" s="98"/>
      <c r="S7208" s="98"/>
      <c r="T7208" s="98"/>
      <c r="U7208" s="98"/>
      <c r="V7208" s="98"/>
      <c r="W7208" s="98"/>
      <c r="X7208" s="98"/>
      <c r="Y7208" s="98"/>
      <c r="Z7208" s="98"/>
      <c r="AA7208" s="98"/>
      <c r="AB7208" s="98"/>
      <c r="AC7208" s="98"/>
    </row>
    <row r="7209" spans="1:29" s="80" customFormat="1" hidden="1" x14ac:dyDescent="0.25">
      <c r="A7209" s="250"/>
      <c r="B7209" s="251"/>
      <c r="C7209" s="260"/>
      <c r="D7209" s="261"/>
      <c r="E7209" s="264"/>
      <c r="F7209" s="238" t="s">
        <v>234</v>
      </c>
      <c r="G7209" s="497" t="s">
        <v>235</v>
      </c>
      <c r="H7209" s="220"/>
      <c r="I7209" s="221"/>
      <c r="J7209" s="221">
        <f t="shared" si="506"/>
        <v>0</v>
      </c>
      <c r="K7209" s="221"/>
      <c r="L7209" s="221"/>
      <c r="M7209" s="221">
        <f t="shared" si="507"/>
        <v>0</v>
      </c>
      <c r="N7209" s="722"/>
      <c r="O7209" s="115"/>
      <c r="P7209" s="98"/>
      <c r="Q7209" s="98"/>
      <c r="R7209" s="98"/>
      <c r="S7209" s="98"/>
      <c r="T7209" s="98"/>
      <c r="U7209" s="98"/>
      <c r="V7209" s="98"/>
      <c r="W7209" s="98"/>
      <c r="X7209" s="98"/>
      <c r="Y7209" s="98"/>
      <c r="Z7209" s="98"/>
      <c r="AA7209" s="98"/>
      <c r="AB7209" s="98"/>
      <c r="AC7209" s="98"/>
    </row>
    <row r="7210" spans="1:29" s="80" customFormat="1" hidden="1" x14ac:dyDescent="0.25">
      <c r="A7210" s="250"/>
      <c r="B7210" s="251"/>
      <c r="C7210" s="260"/>
      <c r="D7210" s="261"/>
      <c r="E7210" s="264"/>
      <c r="F7210" s="238" t="s">
        <v>236</v>
      </c>
      <c r="G7210" s="497" t="s">
        <v>237</v>
      </c>
      <c r="H7210" s="220"/>
      <c r="I7210" s="221"/>
      <c r="J7210" s="221">
        <f t="shared" si="506"/>
        <v>0</v>
      </c>
      <c r="K7210" s="221"/>
      <c r="L7210" s="221"/>
      <c r="M7210" s="221">
        <f t="shared" si="507"/>
        <v>0</v>
      </c>
      <c r="N7210" s="722"/>
      <c r="O7210" s="115"/>
      <c r="P7210" s="98"/>
      <c r="Q7210" s="98"/>
      <c r="R7210" s="98"/>
      <c r="S7210" s="98"/>
      <c r="T7210" s="98"/>
      <c r="U7210" s="98"/>
      <c r="V7210" s="98"/>
      <c r="W7210" s="98"/>
      <c r="X7210" s="98"/>
      <c r="Y7210" s="98"/>
      <c r="Z7210" s="98"/>
      <c r="AA7210" s="98"/>
      <c r="AB7210" s="98"/>
      <c r="AC7210" s="98"/>
    </row>
    <row r="7211" spans="1:29" s="80" customFormat="1" ht="30" hidden="1" x14ac:dyDescent="0.25">
      <c r="A7211" s="250"/>
      <c r="B7211" s="251"/>
      <c r="C7211" s="260"/>
      <c r="D7211" s="261"/>
      <c r="E7211" s="264"/>
      <c r="F7211" s="238" t="s">
        <v>238</v>
      </c>
      <c r="G7211" s="497" t="s">
        <v>239</v>
      </c>
      <c r="H7211" s="220"/>
      <c r="I7211" s="221"/>
      <c r="J7211" s="221">
        <f t="shared" si="506"/>
        <v>0</v>
      </c>
      <c r="K7211" s="221"/>
      <c r="L7211" s="221"/>
      <c r="M7211" s="221">
        <f t="shared" si="507"/>
        <v>0</v>
      </c>
      <c r="N7211" s="722"/>
      <c r="O7211" s="115"/>
      <c r="P7211" s="98"/>
      <c r="Q7211" s="98"/>
      <c r="R7211" s="98"/>
      <c r="S7211" s="98"/>
      <c r="T7211" s="98"/>
      <c r="U7211" s="98"/>
      <c r="V7211" s="98"/>
      <c r="W7211" s="98"/>
      <c r="X7211" s="98"/>
      <c r="Y7211" s="98"/>
      <c r="Z7211" s="98"/>
      <c r="AA7211" s="98"/>
      <c r="AB7211" s="98"/>
      <c r="AC7211" s="98"/>
    </row>
    <row r="7212" spans="1:29" s="80" customFormat="1" x14ac:dyDescent="0.25">
      <c r="A7212" s="250"/>
      <c r="B7212" s="251"/>
      <c r="C7212" s="260"/>
      <c r="D7212" s="261"/>
      <c r="E7212" s="264"/>
      <c r="F7212" s="238" t="s">
        <v>240</v>
      </c>
      <c r="G7212" s="497" t="s">
        <v>241</v>
      </c>
      <c r="H7212" s="220">
        <f>SUM(H7094)</f>
        <v>6404508</v>
      </c>
      <c r="I7212" s="221"/>
      <c r="J7212" s="221">
        <f t="shared" si="506"/>
        <v>6404508</v>
      </c>
      <c r="K7212" s="221">
        <f>SUM(K7094)</f>
        <v>2394908</v>
      </c>
      <c r="L7212" s="221"/>
      <c r="M7212" s="221">
        <f t="shared" si="507"/>
        <v>2394908</v>
      </c>
      <c r="N7212" s="722"/>
      <c r="O7212" s="115"/>
      <c r="P7212" s="98"/>
      <c r="Q7212" s="98"/>
      <c r="R7212" s="98"/>
      <c r="S7212" s="98"/>
      <c r="T7212" s="98"/>
      <c r="U7212" s="98"/>
      <c r="V7212" s="98"/>
      <c r="W7212" s="98"/>
      <c r="X7212" s="98"/>
      <c r="Y7212" s="98"/>
      <c r="Z7212" s="98"/>
      <c r="AA7212" s="98"/>
      <c r="AB7212" s="98"/>
      <c r="AC7212" s="98"/>
    </row>
    <row r="7213" spans="1:29" s="80" customFormat="1" ht="30" hidden="1" x14ac:dyDescent="0.25">
      <c r="A7213" s="250"/>
      <c r="B7213" s="251"/>
      <c r="C7213" s="260"/>
      <c r="D7213" s="261"/>
      <c r="E7213" s="264"/>
      <c r="F7213" s="238" t="s">
        <v>242</v>
      </c>
      <c r="G7213" s="497" t="s">
        <v>243</v>
      </c>
      <c r="H7213" s="220"/>
      <c r="I7213" s="221"/>
      <c r="J7213" s="221">
        <f t="shared" si="506"/>
        <v>0</v>
      </c>
      <c r="K7213" s="221"/>
      <c r="L7213" s="221"/>
      <c r="M7213" s="221">
        <f t="shared" si="507"/>
        <v>0</v>
      </c>
      <c r="N7213" s="722"/>
      <c r="O7213" s="115"/>
      <c r="P7213" s="98"/>
      <c r="Q7213" s="98"/>
      <c r="R7213" s="98"/>
      <c r="S7213" s="98"/>
      <c r="T7213" s="98"/>
      <c r="U7213" s="98"/>
      <c r="V7213" s="98"/>
      <c r="W7213" s="98"/>
      <c r="X7213" s="98"/>
      <c r="Y7213" s="98"/>
      <c r="Z7213" s="98"/>
      <c r="AA7213" s="98"/>
      <c r="AB7213" s="98"/>
      <c r="AC7213" s="98"/>
    </row>
    <row r="7214" spans="1:29" s="80" customFormat="1" hidden="1" x14ac:dyDescent="0.25">
      <c r="A7214" s="250"/>
      <c r="B7214" s="251"/>
      <c r="C7214" s="260"/>
      <c r="D7214" s="261"/>
      <c r="E7214" s="264"/>
      <c r="F7214" s="238" t="s">
        <v>244</v>
      </c>
      <c r="G7214" s="497" t="s">
        <v>245</v>
      </c>
      <c r="H7214" s="220"/>
      <c r="I7214" s="221"/>
      <c r="J7214" s="221">
        <f t="shared" si="506"/>
        <v>0</v>
      </c>
      <c r="K7214" s="221"/>
      <c r="L7214" s="221"/>
      <c r="M7214" s="221">
        <f t="shared" si="507"/>
        <v>0</v>
      </c>
      <c r="N7214" s="722"/>
      <c r="O7214" s="115"/>
      <c r="P7214" s="98"/>
      <c r="Q7214" s="98"/>
      <c r="R7214" s="98"/>
      <c r="S7214" s="98"/>
      <c r="T7214" s="98"/>
      <c r="U7214" s="98"/>
      <c r="V7214" s="98"/>
      <c r="W7214" s="98"/>
      <c r="X7214" s="98"/>
      <c r="Y7214" s="98"/>
      <c r="Z7214" s="98"/>
      <c r="AA7214" s="98"/>
      <c r="AB7214" s="98"/>
      <c r="AC7214" s="98"/>
    </row>
    <row r="7215" spans="1:29" s="80" customFormat="1" hidden="1" x14ac:dyDescent="0.25">
      <c r="A7215" s="250"/>
      <c r="B7215" s="251"/>
      <c r="C7215" s="260"/>
      <c r="D7215" s="261"/>
      <c r="E7215" s="264"/>
      <c r="F7215" s="238" t="s">
        <v>246</v>
      </c>
      <c r="G7215" s="497" t="s">
        <v>247</v>
      </c>
      <c r="H7215" s="220"/>
      <c r="I7215" s="221"/>
      <c r="J7215" s="221">
        <f t="shared" si="506"/>
        <v>0</v>
      </c>
      <c r="K7215" s="221"/>
      <c r="L7215" s="221"/>
      <c r="M7215" s="221">
        <f t="shared" si="507"/>
        <v>0</v>
      </c>
      <c r="N7215" s="722"/>
      <c r="O7215" s="115"/>
      <c r="P7215" s="98"/>
      <c r="Q7215" s="98"/>
      <c r="R7215" s="98"/>
      <c r="S7215" s="98"/>
      <c r="T7215" s="98"/>
      <c r="U7215" s="98"/>
      <c r="V7215" s="98"/>
      <c r="W7215" s="98"/>
      <c r="X7215" s="98"/>
      <c r="Y7215" s="98"/>
      <c r="Z7215" s="98"/>
      <c r="AA7215" s="98"/>
      <c r="AB7215" s="98"/>
      <c r="AC7215" s="98"/>
    </row>
    <row r="7216" spans="1:29" s="80" customFormat="1" ht="15.75" customHeight="1" x14ac:dyDescent="0.25">
      <c r="A7216" s="250"/>
      <c r="B7216" s="251"/>
      <c r="C7216" s="260"/>
      <c r="D7216" s="261"/>
      <c r="E7216" s="264"/>
      <c r="F7216" s="217"/>
      <c r="G7216" s="498" t="s">
        <v>3867</v>
      </c>
      <c r="H7216" s="239">
        <f>SUM(H7200:H7215)</f>
        <v>11654508</v>
      </c>
      <c r="I7216" s="240">
        <f>SUM(I7201:I7215)</f>
        <v>0</v>
      </c>
      <c r="J7216" s="240">
        <f>SUM(J7200:J7215)</f>
        <v>11654508</v>
      </c>
      <c r="K7216" s="240">
        <f>SUM(K7200:K7215)</f>
        <v>4130698</v>
      </c>
      <c r="L7216" s="240">
        <f>SUM(L7201:L7215)</f>
        <v>0</v>
      </c>
      <c r="M7216" s="240">
        <f>SUM(M7200:M7215)</f>
        <v>4130698</v>
      </c>
      <c r="N7216" s="724">
        <v>35.44</v>
      </c>
      <c r="O7216" s="115"/>
      <c r="P7216" s="98"/>
      <c r="Q7216" s="98"/>
      <c r="R7216" s="98"/>
      <c r="S7216" s="98"/>
      <c r="T7216" s="98"/>
      <c r="U7216" s="98"/>
      <c r="V7216" s="98"/>
      <c r="W7216" s="98"/>
      <c r="X7216" s="98"/>
      <c r="Y7216" s="98"/>
      <c r="Z7216" s="98"/>
      <c r="AA7216" s="98"/>
      <c r="AB7216" s="98"/>
      <c r="AC7216" s="98"/>
    </row>
    <row r="7217" spans="1:29" s="80" customFormat="1" ht="15.75" customHeight="1" x14ac:dyDescent="0.25">
      <c r="A7217" s="250"/>
      <c r="B7217" s="251"/>
      <c r="C7217" s="260"/>
      <c r="D7217" s="261"/>
      <c r="E7217" s="264"/>
      <c r="F7217" s="217"/>
      <c r="G7217" s="498"/>
      <c r="H7217" s="239"/>
      <c r="I7217" s="240"/>
      <c r="J7217" s="240"/>
      <c r="K7217" s="240"/>
      <c r="L7217" s="240"/>
      <c r="M7217" s="240"/>
      <c r="N7217" s="724"/>
      <c r="O7217" s="115"/>
      <c r="P7217" s="98"/>
      <c r="Q7217" s="98"/>
      <c r="R7217" s="98"/>
      <c r="S7217" s="98"/>
      <c r="T7217" s="98"/>
      <c r="U7217" s="98"/>
      <c r="V7217" s="98"/>
      <c r="W7217" s="98"/>
      <c r="X7217" s="98"/>
      <c r="Y7217" s="98"/>
      <c r="Z7217" s="98"/>
      <c r="AA7217" s="98"/>
      <c r="AB7217" s="98"/>
      <c r="AC7217" s="98"/>
    </row>
    <row r="7218" spans="1:29" s="80" customFormat="1" ht="33.75" customHeight="1" x14ac:dyDescent="0.25">
      <c r="A7218" s="283"/>
      <c r="B7218" s="284"/>
      <c r="C7218" s="285" t="s">
        <v>3518</v>
      </c>
      <c r="D7218" s="285"/>
      <c r="E7218" s="286"/>
      <c r="F7218" s="283"/>
      <c r="G7218" s="696" t="s">
        <v>4197</v>
      </c>
      <c r="H7218" s="287"/>
      <c r="I7218" s="288"/>
      <c r="J7218" s="288"/>
      <c r="K7218" s="288"/>
      <c r="L7218" s="288"/>
      <c r="M7218" s="288"/>
      <c r="N7218" s="738"/>
      <c r="O7218" s="115"/>
      <c r="P7218" s="98"/>
      <c r="Q7218" s="98"/>
      <c r="R7218" s="98"/>
      <c r="S7218" s="98"/>
      <c r="T7218" s="98"/>
      <c r="U7218" s="98"/>
      <c r="V7218" s="98"/>
      <c r="W7218" s="98"/>
      <c r="X7218" s="98"/>
      <c r="Y7218" s="98"/>
      <c r="Z7218" s="98"/>
      <c r="AA7218" s="98"/>
      <c r="AB7218" s="98"/>
      <c r="AC7218" s="98"/>
    </row>
    <row r="7219" spans="1:29" x14ac:dyDescent="0.25">
      <c r="C7219" s="228" t="s">
        <v>3690</v>
      </c>
      <c r="G7219" s="502" t="s">
        <v>4182</v>
      </c>
      <c r="K7219" s="221"/>
      <c r="L7219" s="221"/>
      <c r="M7219" s="221"/>
      <c r="N7219" s="722"/>
    </row>
    <row r="7220" spans="1:29" s="80" customFormat="1" x14ac:dyDescent="0.25">
      <c r="A7220" s="217"/>
      <c r="B7220" s="251"/>
      <c r="C7220" s="252"/>
      <c r="D7220" s="276" t="s">
        <v>3633</v>
      </c>
      <c r="E7220" s="242"/>
      <c r="F7220" s="243"/>
      <c r="G7220" s="514" t="s">
        <v>123</v>
      </c>
      <c r="H7220" s="273"/>
      <c r="I7220" s="274"/>
      <c r="J7220" s="274"/>
      <c r="K7220" s="274"/>
      <c r="L7220" s="274"/>
      <c r="M7220" s="274"/>
      <c r="N7220" s="734"/>
      <c r="O7220" s="115"/>
      <c r="P7220" s="98"/>
      <c r="Q7220" s="98"/>
      <c r="R7220" s="98"/>
      <c r="S7220" s="98"/>
      <c r="T7220" s="98"/>
      <c r="U7220" s="98"/>
      <c r="V7220" s="98"/>
      <c r="W7220" s="98"/>
      <c r="X7220" s="98"/>
      <c r="Y7220" s="98"/>
      <c r="Z7220" s="98"/>
      <c r="AA7220" s="98"/>
      <c r="AB7220" s="98"/>
      <c r="AC7220" s="98"/>
    </row>
    <row r="7221" spans="1:29" hidden="1" x14ac:dyDescent="0.25">
      <c r="A7221" s="250"/>
      <c r="F7221" s="233">
        <v>411</v>
      </c>
      <c r="G7221" s="493" t="s">
        <v>3738</v>
      </c>
      <c r="J7221" s="221">
        <f>SUM(H7221:I7221)</f>
        <v>0</v>
      </c>
      <c r="K7221" s="221"/>
      <c r="L7221" s="221"/>
      <c r="M7221" s="221"/>
      <c r="N7221" s="722"/>
    </row>
    <row r="7222" spans="1:29" hidden="1" x14ac:dyDescent="0.25">
      <c r="F7222" s="233">
        <v>412</v>
      </c>
      <c r="G7222" s="494" t="s">
        <v>3630</v>
      </c>
      <c r="J7222" s="221">
        <f t="shared" ref="J7222:J7280" si="508">SUM(H7222:I7222)</f>
        <v>0</v>
      </c>
      <c r="K7222" s="221"/>
      <c r="L7222" s="221"/>
      <c r="M7222" s="221"/>
      <c r="N7222" s="722"/>
    </row>
    <row r="7223" spans="1:29" hidden="1" x14ac:dyDescent="0.25">
      <c r="F7223" s="233">
        <v>413</v>
      </c>
      <c r="G7223" s="493" t="s">
        <v>3739</v>
      </c>
      <c r="J7223" s="221">
        <f t="shared" si="508"/>
        <v>0</v>
      </c>
      <c r="K7223" s="221"/>
      <c r="L7223" s="221"/>
      <c r="M7223" s="221"/>
      <c r="N7223" s="722"/>
    </row>
    <row r="7224" spans="1:29" hidden="1" x14ac:dyDescent="0.25">
      <c r="F7224" s="233">
        <v>414</v>
      </c>
      <c r="G7224" s="493" t="s">
        <v>3631</v>
      </c>
      <c r="J7224" s="221">
        <f t="shared" si="508"/>
        <v>0</v>
      </c>
      <c r="K7224" s="221"/>
      <c r="L7224" s="221"/>
      <c r="M7224" s="221"/>
      <c r="N7224" s="722"/>
    </row>
    <row r="7225" spans="1:29" hidden="1" x14ac:dyDescent="0.25">
      <c r="F7225" s="233">
        <v>415</v>
      </c>
      <c r="G7225" s="493" t="s">
        <v>3748</v>
      </c>
      <c r="J7225" s="221">
        <f t="shared" si="508"/>
        <v>0</v>
      </c>
      <c r="K7225" s="221"/>
      <c r="L7225" s="221"/>
      <c r="M7225" s="221"/>
      <c r="N7225" s="722"/>
    </row>
    <row r="7226" spans="1:29" hidden="1" x14ac:dyDescent="0.25">
      <c r="F7226" s="233">
        <v>416</v>
      </c>
      <c r="G7226" s="493" t="s">
        <v>3749</v>
      </c>
      <c r="J7226" s="221">
        <f t="shared" si="508"/>
        <v>0</v>
      </c>
      <c r="K7226" s="221"/>
      <c r="L7226" s="221"/>
      <c r="M7226" s="221"/>
      <c r="N7226" s="722"/>
    </row>
    <row r="7227" spans="1:29" hidden="1" x14ac:dyDescent="0.25">
      <c r="F7227" s="233">
        <v>417</v>
      </c>
      <c r="G7227" s="493" t="s">
        <v>3750</v>
      </c>
      <c r="J7227" s="221">
        <f t="shared" si="508"/>
        <v>0</v>
      </c>
      <c r="K7227" s="221"/>
      <c r="L7227" s="221"/>
      <c r="M7227" s="221"/>
      <c r="N7227" s="722"/>
    </row>
    <row r="7228" spans="1:29" hidden="1" x14ac:dyDescent="0.25">
      <c r="F7228" s="233">
        <v>418</v>
      </c>
      <c r="G7228" s="493" t="s">
        <v>3632</v>
      </c>
      <c r="J7228" s="221">
        <f t="shared" si="508"/>
        <v>0</v>
      </c>
      <c r="K7228" s="221"/>
      <c r="L7228" s="221"/>
      <c r="M7228" s="221"/>
      <c r="N7228" s="722"/>
    </row>
    <row r="7229" spans="1:29" hidden="1" x14ac:dyDescent="0.25">
      <c r="F7229" s="233">
        <v>421</v>
      </c>
      <c r="G7229" s="493" t="s">
        <v>3634</v>
      </c>
      <c r="J7229" s="221">
        <f t="shared" si="508"/>
        <v>0</v>
      </c>
      <c r="K7229" s="221"/>
      <c r="L7229" s="221"/>
      <c r="M7229" s="221"/>
      <c r="N7229" s="722"/>
    </row>
    <row r="7230" spans="1:29" hidden="1" x14ac:dyDescent="0.25">
      <c r="F7230" s="233">
        <v>422</v>
      </c>
      <c r="G7230" s="493" t="s">
        <v>3635</v>
      </c>
      <c r="J7230" s="221">
        <f t="shared" si="508"/>
        <v>0</v>
      </c>
      <c r="K7230" s="221"/>
      <c r="L7230" s="221"/>
      <c r="M7230" s="221"/>
      <c r="N7230" s="722"/>
    </row>
    <row r="7231" spans="1:29" x14ac:dyDescent="0.25">
      <c r="E7231" s="219">
        <v>134</v>
      </c>
      <c r="F7231" s="233">
        <v>423</v>
      </c>
      <c r="G7231" s="493" t="s">
        <v>3636</v>
      </c>
      <c r="H7231" s="220">
        <v>1100000</v>
      </c>
      <c r="J7231" s="221">
        <f t="shared" si="508"/>
        <v>1100000</v>
      </c>
      <c r="K7231" s="221">
        <v>205772</v>
      </c>
      <c r="L7231" s="221"/>
      <c r="M7231" s="221">
        <f t="shared" ref="M7231:M7280" si="509">SUM(K7231:L7231)</f>
        <v>205772</v>
      </c>
      <c r="N7231" s="722"/>
    </row>
    <row r="7232" spans="1:29" ht="20.25" customHeight="1" x14ac:dyDescent="0.25">
      <c r="E7232" s="219">
        <v>135</v>
      </c>
      <c r="F7232" s="233">
        <v>424</v>
      </c>
      <c r="G7232" s="493" t="s">
        <v>4553</v>
      </c>
      <c r="H7232" s="220">
        <v>12000000</v>
      </c>
      <c r="J7232" s="221">
        <f t="shared" si="508"/>
        <v>12000000</v>
      </c>
      <c r="K7232" s="221">
        <v>7322703</v>
      </c>
      <c r="L7232" s="221"/>
      <c r="M7232" s="221">
        <f t="shared" si="509"/>
        <v>7322703</v>
      </c>
      <c r="N7232" s="722"/>
    </row>
    <row r="7233" spans="5:14" x14ac:dyDescent="0.25">
      <c r="E7233" s="219">
        <v>136</v>
      </c>
      <c r="F7233" s="233">
        <v>425</v>
      </c>
      <c r="G7233" s="493" t="s">
        <v>3751</v>
      </c>
      <c r="H7233" s="220">
        <v>24250000</v>
      </c>
      <c r="I7233" s="221">
        <v>0</v>
      </c>
      <c r="J7233" s="221">
        <f t="shared" si="508"/>
        <v>24250000</v>
      </c>
      <c r="K7233" s="221">
        <v>0</v>
      </c>
      <c r="L7233" s="221">
        <v>0</v>
      </c>
      <c r="M7233" s="221">
        <f t="shared" si="509"/>
        <v>0</v>
      </c>
      <c r="N7233" s="722"/>
    </row>
    <row r="7234" spans="5:14" x14ac:dyDescent="0.25">
      <c r="E7234" s="219">
        <v>137</v>
      </c>
      <c r="F7234" s="233">
        <v>426</v>
      </c>
      <c r="G7234" s="493" t="s">
        <v>3638</v>
      </c>
      <c r="H7234" s="220">
        <v>800000</v>
      </c>
      <c r="J7234" s="221">
        <f t="shared" si="508"/>
        <v>800000</v>
      </c>
      <c r="K7234" s="221">
        <v>0</v>
      </c>
      <c r="L7234" s="221"/>
      <c r="M7234" s="221">
        <f t="shared" si="509"/>
        <v>0</v>
      </c>
      <c r="N7234" s="722"/>
    </row>
    <row r="7235" spans="5:14" hidden="1" x14ac:dyDescent="0.25">
      <c r="F7235" s="233">
        <v>431</v>
      </c>
      <c r="G7235" s="493" t="s">
        <v>3752</v>
      </c>
      <c r="J7235" s="221">
        <f t="shared" si="508"/>
        <v>0</v>
      </c>
      <c r="K7235" s="221"/>
      <c r="L7235" s="221"/>
      <c r="M7235" s="221">
        <f t="shared" si="509"/>
        <v>0</v>
      </c>
      <c r="N7235" s="722"/>
    </row>
    <row r="7236" spans="5:14" hidden="1" x14ac:dyDescent="0.25">
      <c r="F7236" s="233">
        <v>432</v>
      </c>
      <c r="G7236" s="493" t="s">
        <v>3753</v>
      </c>
      <c r="J7236" s="221">
        <f t="shared" si="508"/>
        <v>0</v>
      </c>
      <c r="K7236" s="221"/>
      <c r="L7236" s="221"/>
      <c r="M7236" s="221">
        <f t="shared" si="509"/>
        <v>0</v>
      </c>
      <c r="N7236" s="722"/>
    </row>
    <row r="7237" spans="5:14" hidden="1" x14ac:dyDescent="0.25">
      <c r="F7237" s="233">
        <v>433</v>
      </c>
      <c r="G7237" s="493" t="s">
        <v>3754</v>
      </c>
      <c r="J7237" s="221">
        <f t="shared" si="508"/>
        <v>0</v>
      </c>
      <c r="K7237" s="221"/>
      <c r="L7237" s="221"/>
      <c r="M7237" s="221">
        <f t="shared" si="509"/>
        <v>0</v>
      </c>
      <c r="N7237" s="722"/>
    </row>
    <row r="7238" spans="5:14" hidden="1" x14ac:dyDescent="0.25">
      <c r="F7238" s="233">
        <v>434</v>
      </c>
      <c r="G7238" s="493" t="s">
        <v>3755</v>
      </c>
      <c r="J7238" s="221">
        <f t="shared" si="508"/>
        <v>0</v>
      </c>
      <c r="K7238" s="221"/>
      <c r="L7238" s="221"/>
      <c r="M7238" s="221">
        <f t="shared" si="509"/>
        <v>0</v>
      </c>
      <c r="N7238" s="722"/>
    </row>
    <row r="7239" spans="5:14" hidden="1" x14ac:dyDescent="0.25">
      <c r="F7239" s="233">
        <v>435</v>
      </c>
      <c r="G7239" s="493" t="s">
        <v>3639</v>
      </c>
      <c r="J7239" s="221">
        <f t="shared" si="508"/>
        <v>0</v>
      </c>
      <c r="K7239" s="221"/>
      <c r="L7239" s="221"/>
      <c r="M7239" s="221">
        <f t="shared" si="509"/>
        <v>0</v>
      </c>
      <c r="N7239" s="722"/>
    </row>
    <row r="7240" spans="5:14" hidden="1" x14ac:dyDescent="0.25">
      <c r="F7240" s="233">
        <v>441</v>
      </c>
      <c r="G7240" s="493" t="s">
        <v>3756</v>
      </c>
      <c r="J7240" s="221">
        <f t="shared" si="508"/>
        <v>0</v>
      </c>
      <c r="K7240" s="221"/>
      <c r="L7240" s="221"/>
      <c r="M7240" s="221">
        <f t="shared" si="509"/>
        <v>0</v>
      </c>
      <c r="N7240" s="722"/>
    </row>
    <row r="7241" spans="5:14" hidden="1" x14ac:dyDescent="0.25">
      <c r="F7241" s="233">
        <v>442</v>
      </c>
      <c r="G7241" s="493" t="s">
        <v>3757</v>
      </c>
      <c r="J7241" s="221">
        <f t="shared" si="508"/>
        <v>0</v>
      </c>
      <c r="K7241" s="221"/>
      <c r="L7241" s="221"/>
      <c r="M7241" s="221">
        <f t="shared" si="509"/>
        <v>0</v>
      </c>
      <c r="N7241" s="722"/>
    </row>
    <row r="7242" spans="5:14" hidden="1" x14ac:dyDescent="0.25">
      <c r="F7242" s="233">
        <v>443</v>
      </c>
      <c r="G7242" s="493" t="s">
        <v>3640</v>
      </c>
      <c r="J7242" s="221">
        <f t="shared" si="508"/>
        <v>0</v>
      </c>
      <c r="K7242" s="221"/>
      <c r="L7242" s="221"/>
      <c r="M7242" s="221">
        <f t="shared" si="509"/>
        <v>0</v>
      </c>
      <c r="N7242" s="722"/>
    </row>
    <row r="7243" spans="5:14" hidden="1" x14ac:dyDescent="0.25">
      <c r="F7243" s="233">
        <v>444</v>
      </c>
      <c r="G7243" s="493" t="s">
        <v>3641</v>
      </c>
      <c r="J7243" s="221">
        <f t="shared" si="508"/>
        <v>0</v>
      </c>
      <c r="K7243" s="221"/>
      <c r="L7243" s="221"/>
      <c r="M7243" s="221">
        <f t="shared" si="509"/>
        <v>0</v>
      </c>
      <c r="N7243" s="722"/>
    </row>
    <row r="7244" spans="5:14" ht="30" hidden="1" x14ac:dyDescent="0.25">
      <c r="F7244" s="233">
        <v>4511</v>
      </c>
      <c r="G7244" s="495" t="s">
        <v>1675</v>
      </c>
      <c r="J7244" s="221">
        <f t="shared" si="508"/>
        <v>0</v>
      </c>
      <c r="K7244" s="221"/>
      <c r="L7244" s="221"/>
      <c r="M7244" s="221">
        <f t="shared" si="509"/>
        <v>0</v>
      </c>
      <c r="N7244" s="722"/>
    </row>
    <row r="7245" spans="5:14" ht="30" hidden="1" x14ac:dyDescent="0.25">
      <c r="F7245" s="233">
        <v>4512</v>
      </c>
      <c r="G7245" s="495" t="s">
        <v>1684</v>
      </c>
      <c r="J7245" s="221">
        <f t="shared" si="508"/>
        <v>0</v>
      </c>
      <c r="K7245" s="221"/>
      <c r="L7245" s="221"/>
      <c r="M7245" s="221">
        <f t="shared" si="509"/>
        <v>0</v>
      </c>
      <c r="N7245" s="722"/>
    </row>
    <row r="7246" spans="5:14" hidden="1" x14ac:dyDescent="0.25">
      <c r="F7246" s="233">
        <v>452</v>
      </c>
      <c r="G7246" s="493" t="s">
        <v>3758</v>
      </c>
      <c r="J7246" s="221">
        <f t="shared" si="508"/>
        <v>0</v>
      </c>
      <c r="K7246" s="221"/>
      <c r="L7246" s="221"/>
      <c r="M7246" s="221">
        <f t="shared" si="509"/>
        <v>0</v>
      </c>
      <c r="N7246" s="722"/>
    </row>
    <row r="7247" spans="5:14" hidden="1" x14ac:dyDescent="0.25">
      <c r="F7247" s="233">
        <v>453</v>
      </c>
      <c r="G7247" s="493" t="s">
        <v>3759</v>
      </c>
      <c r="J7247" s="221">
        <f t="shared" si="508"/>
        <v>0</v>
      </c>
      <c r="K7247" s="221"/>
      <c r="L7247" s="221"/>
      <c r="M7247" s="221">
        <f t="shared" si="509"/>
        <v>0</v>
      </c>
      <c r="N7247" s="722"/>
    </row>
    <row r="7248" spans="5:14" hidden="1" x14ac:dyDescent="0.25">
      <c r="F7248" s="233">
        <v>454</v>
      </c>
      <c r="G7248" s="493" t="s">
        <v>3642</v>
      </c>
      <c r="J7248" s="221">
        <f t="shared" si="508"/>
        <v>0</v>
      </c>
      <c r="K7248" s="221"/>
      <c r="L7248" s="221"/>
      <c r="M7248" s="221">
        <f t="shared" si="509"/>
        <v>0</v>
      </c>
      <c r="N7248" s="722"/>
    </row>
    <row r="7249" spans="6:14" hidden="1" x14ac:dyDescent="0.25">
      <c r="F7249" s="233">
        <v>461</v>
      </c>
      <c r="G7249" s="493" t="s">
        <v>3740</v>
      </c>
      <c r="J7249" s="221">
        <f t="shared" si="508"/>
        <v>0</v>
      </c>
      <c r="K7249" s="221"/>
      <c r="L7249" s="221"/>
      <c r="M7249" s="221">
        <f t="shared" si="509"/>
        <v>0</v>
      </c>
      <c r="N7249" s="722"/>
    </row>
    <row r="7250" spans="6:14" hidden="1" x14ac:dyDescent="0.25">
      <c r="F7250" s="233">
        <v>462</v>
      </c>
      <c r="G7250" s="493" t="s">
        <v>3643</v>
      </c>
      <c r="J7250" s="221">
        <f t="shared" si="508"/>
        <v>0</v>
      </c>
      <c r="K7250" s="221"/>
      <c r="L7250" s="221"/>
      <c r="M7250" s="221">
        <f t="shared" si="509"/>
        <v>0</v>
      </c>
      <c r="N7250" s="722"/>
    </row>
    <row r="7251" spans="6:14" hidden="1" x14ac:dyDescent="0.25">
      <c r="F7251" s="233">
        <v>4631</v>
      </c>
      <c r="G7251" s="493" t="s">
        <v>3644</v>
      </c>
      <c r="J7251" s="221">
        <f t="shared" si="508"/>
        <v>0</v>
      </c>
      <c r="K7251" s="221"/>
      <c r="L7251" s="221"/>
      <c r="M7251" s="221">
        <f t="shared" si="509"/>
        <v>0</v>
      </c>
      <c r="N7251" s="722"/>
    </row>
    <row r="7252" spans="6:14" hidden="1" x14ac:dyDescent="0.25">
      <c r="F7252" s="233">
        <v>4632</v>
      </c>
      <c r="G7252" s="493" t="s">
        <v>3645</v>
      </c>
      <c r="J7252" s="221">
        <f t="shared" si="508"/>
        <v>0</v>
      </c>
      <c r="K7252" s="221"/>
      <c r="L7252" s="221"/>
      <c r="M7252" s="221">
        <f t="shared" si="509"/>
        <v>0</v>
      </c>
      <c r="N7252" s="722"/>
    </row>
    <row r="7253" spans="6:14" ht="30" hidden="1" x14ac:dyDescent="0.25">
      <c r="F7253" s="233">
        <v>464</v>
      </c>
      <c r="G7253" s="493" t="s">
        <v>3646</v>
      </c>
      <c r="J7253" s="221">
        <f t="shared" si="508"/>
        <v>0</v>
      </c>
      <c r="K7253" s="221"/>
      <c r="L7253" s="221"/>
      <c r="M7253" s="221">
        <f t="shared" si="509"/>
        <v>0</v>
      </c>
      <c r="N7253" s="722"/>
    </row>
    <row r="7254" spans="6:14" hidden="1" x14ac:dyDescent="0.25">
      <c r="F7254" s="233">
        <v>465</v>
      </c>
      <c r="G7254" s="493" t="s">
        <v>3741</v>
      </c>
      <c r="J7254" s="221">
        <f t="shared" si="508"/>
        <v>0</v>
      </c>
      <c r="K7254" s="221"/>
      <c r="L7254" s="221"/>
      <c r="M7254" s="221">
        <f t="shared" si="509"/>
        <v>0</v>
      </c>
      <c r="N7254" s="722"/>
    </row>
    <row r="7255" spans="6:14" hidden="1" x14ac:dyDescent="0.25">
      <c r="F7255" s="233">
        <v>472</v>
      </c>
      <c r="G7255" s="493" t="s">
        <v>3647</v>
      </c>
      <c r="J7255" s="221">
        <f t="shared" si="508"/>
        <v>0</v>
      </c>
      <c r="K7255" s="221"/>
      <c r="L7255" s="221"/>
      <c r="M7255" s="221">
        <f t="shared" si="509"/>
        <v>0</v>
      </c>
      <c r="N7255" s="722"/>
    </row>
    <row r="7256" spans="6:14" hidden="1" x14ac:dyDescent="0.25">
      <c r="F7256" s="233">
        <v>481</v>
      </c>
      <c r="G7256" s="493" t="s">
        <v>3760</v>
      </c>
      <c r="J7256" s="221">
        <f t="shared" si="508"/>
        <v>0</v>
      </c>
      <c r="K7256" s="221"/>
      <c r="L7256" s="221"/>
      <c r="M7256" s="221">
        <f t="shared" si="509"/>
        <v>0</v>
      </c>
      <c r="N7256" s="722"/>
    </row>
    <row r="7257" spans="6:14" hidden="1" x14ac:dyDescent="0.25">
      <c r="F7257" s="233">
        <v>482</v>
      </c>
      <c r="G7257" s="493" t="s">
        <v>3761</v>
      </c>
      <c r="H7257" s="220" t="s">
        <v>4243</v>
      </c>
      <c r="J7257" s="221">
        <f t="shared" si="508"/>
        <v>0</v>
      </c>
      <c r="K7257" s="221" t="s">
        <v>4243</v>
      </c>
      <c r="L7257" s="221"/>
      <c r="M7257" s="221">
        <f t="shared" si="509"/>
        <v>0</v>
      </c>
      <c r="N7257" s="722"/>
    </row>
    <row r="7258" spans="6:14" hidden="1" x14ac:dyDescent="0.25">
      <c r="F7258" s="233">
        <v>483</v>
      </c>
      <c r="G7258" s="493" t="s">
        <v>3762</v>
      </c>
      <c r="J7258" s="221">
        <f t="shared" si="508"/>
        <v>0</v>
      </c>
      <c r="K7258" s="221"/>
      <c r="L7258" s="221"/>
      <c r="M7258" s="221">
        <f t="shared" si="509"/>
        <v>0</v>
      </c>
      <c r="N7258" s="722"/>
    </row>
    <row r="7259" spans="6:14" ht="30" hidden="1" x14ac:dyDescent="0.25">
      <c r="F7259" s="233">
        <v>484</v>
      </c>
      <c r="G7259" s="493" t="s">
        <v>3763</v>
      </c>
      <c r="J7259" s="221">
        <f t="shared" si="508"/>
        <v>0</v>
      </c>
      <c r="K7259" s="221"/>
      <c r="L7259" s="221"/>
      <c r="M7259" s="221">
        <f t="shared" si="509"/>
        <v>0</v>
      </c>
      <c r="N7259" s="722"/>
    </row>
    <row r="7260" spans="6:14" ht="30" hidden="1" x14ac:dyDescent="0.25">
      <c r="F7260" s="233">
        <v>485</v>
      </c>
      <c r="G7260" s="493" t="s">
        <v>3764</v>
      </c>
      <c r="J7260" s="221">
        <f t="shared" si="508"/>
        <v>0</v>
      </c>
      <c r="K7260" s="221"/>
      <c r="L7260" s="221"/>
      <c r="M7260" s="221">
        <f t="shared" si="509"/>
        <v>0</v>
      </c>
      <c r="N7260" s="722"/>
    </row>
    <row r="7261" spans="6:14" ht="30" hidden="1" x14ac:dyDescent="0.25">
      <c r="F7261" s="233">
        <v>489</v>
      </c>
      <c r="G7261" s="493" t="s">
        <v>3648</v>
      </c>
      <c r="J7261" s="221">
        <f t="shared" si="508"/>
        <v>0</v>
      </c>
      <c r="K7261" s="221"/>
      <c r="L7261" s="221"/>
      <c r="M7261" s="221">
        <f t="shared" si="509"/>
        <v>0</v>
      </c>
      <c r="N7261" s="722"/>
    </row>
    <row r="7262" spans="6:14" ht="30" hidden="1" x14ac:dyDescent="0.25">
      <c r="F7262" s="233">
        <v>494</v>
      </c>
      <c r="G7262" s="493" t="s">
        <v>3742</v>
      </c>
      <c r="J7262" s="221">
        <f t="shared" si="508"/>
        <v>0</v>
      </c>
      <c r="K7262" s="221"/>
      <c r="L7262" s="221"/>
      <c r="M7262" s="221">
        <f t="shared" si="509"/>
        <v>0</v>
      </c>
      <c r="N7262" s="722"/>
    </row>
    <row r="7263" spans="6:14" ht="30" hidden="1" x14ac:dyDescent="0.25">
      <c r="F7263" s="233">
        <v>495</v>
      </c>
      <c r="G7263" s="493" t="s">
        <v>3743</v>
      </c>
      <c r="J7263" s="221">
        <f t="shared" si="508"/>
        <v>0</v>
      </c>
      <c r="K7263" s="221"/>
      <c r="L7263" s="221"/>
      <c r="M7263" s="221">
        <f t="shared" si="509"/>
        <v>0</v>
      </c>
      <c r="N7263" s="722"/>
    </row>
    <row r="7264" spans="6:14" ht="30" hidden="1" x14ac:dyDescent="0.25">
      <c r="F7264" s="233">
        <v>496</v>
      </c>
      <c r="G7264" s="493" t="s">
        <v>3744</v>
      </c>
      <c r="J7264" s="221">
        <f t="shared" si="508"/>
        <v>0</v>
      </c>
      <c r="K7264" s="221"/>
      <c r="L7264" s="221"/>
      <c r="M7264" s="221">
        <f t="shared" si="509"/>
        <v>0</v>
      </c>
      <c r="N7264" s="722"/>
    </row>
    <row r="7265" spans="5:14" ht="30" hidden="1" x14ac:dyDescent="0.25">
      <c r="F7265" s="233">
        <v>499</v>
      </c>
      <c r="G7265" s="493" t="s">
        <v>3745</v>
      </c>
      <c r="J7265" s="221">
        <f t="shared" si="508"/>
        <v>0</v>
      </c>
      <c r="K7265" s="221"/>
      <c r="L7265" s="221"/>
      <c r="M7265" s="221">
        <f t="shared" si="509"/>
        <v>0</v>
      </c>
      <c r="N7265" s="722"/>
    </row>
    <row r="7266" spans="5:14" x14ac:dyDescent="0.25">
      <c r="E7266" s="219">
        <v>138</v>
      </c>
      <c r="F7266" s="233">
        <v>511</v>
      </c>
      <c r="G7266" s="493" t="s">
        <v>3765</v>
      </c>
      <c r="H7266" s="220">
        <v>1088000</v>
      </c>
      <c r="J7266" s="221">
        <f t="shared" si="508"/>
        <v>1088000</v>
      </c>
      <c r="K7266" s="221">
        <v>0</v>
      </c>
      <c r="L7266" s="221"/>
      <c r="M7266" s="221">
        <f t="shared" si="509"/>
        <v>0</v>
      </c>
      <c r="N7266" s="722"/>
    </row>
    <row r="7267" spans="5:14" hidden="1" x14ac:dyDescent="0.25">
      <c r="F7267" s="233">
        <v>512</v>
      </c>
      <c r="G7267" s="493" t="s">
        <v>3766</v>
      </c>
      <c r="J7267" s="221">
        <f t="shared" si="508"/>
        <v>0</v>
      </c>
      <c r="K7267" s="221"/>
      <c r="L7267" s="221"/>
      <c r="M7267" s="221">
        <f t="shared" si="509"/>
        <v>0</v>
      </c>
      <c r="N7267" s="722"/>
    </row>
    <row r="7268" spans="5:14" hidden="1" x14ac:dyDescent="0.25">
      <c r="F7268" s="233">
        <v>513</v>
      </c>
      <c r="G7268" s="493" t="s">
        <v>3767</v>
      </c>
      <c r="J7268" s="221">
        <f t="shared" si="508"/>
        <v>0</v>
      </c>
      <c r="K7268" s="221"/>
      <c r="L7268" s="221"/>
      <c r="M7268" s="221">
        <f t="shared" si="509"/>
        <v>0</v>
      </c>
      <c r="N7268" s="722"/>
    </row>
    <row r="7269" spans="5:14" hidden="1" x14ac:dyDescent="0.25">
      <c r="F7269" s="233">
        <v>514</v>
      </c>
      <c r="G7269" s="493" t="s">
        <v>3768</v>
      </c>
      <c r="J7269" s="221">
        <f t="shared" si="508"/>
        <v>0</v>
      </c>
      <c r="K7269" s="221"/>
      <c r="L7269" s="221"/>
      <c r="M7269" s="221">
        <f t="shared" si="509"/>
        <v>0</v>
      </c>
      <c r="N7269" s="722"/>
    </row>
    <row r="7270" spans="5:14" hidden="1" x14ac:dyDescent="0.25">
      <c r="F7270" s="233">
        <v>515</v>
      </c>
      <c r="G7270" s="493" t="s">
        <v>3651</v>
      </c>
      <c r="J7270" s="221">
        <f t="shared" si="508"/>
        <v>0</v>
      </c>
      <c r="K7270" s="221"/>
      <c r="L7270" s="221"/>
      <c r="M7270" s="221">
        <f t="shared" si="509"/>
        <v>0</v>
      </c>
      <c r="N7270" s="722"/>
    </row>
    <row r="7271" spans="5:14" hidden="1" x14ac:dyDescent="0.25">
      <c r="F7271" s="233">
        <v>521</v>
      </c>
      <c r="G7271" s="493" t="s">
        <v>3769</v>
      </c>
      <c r="J7271" s="221">
        <f t="shared" si="508"/>
        <v>0</v>
      </c>
      <c r="K7271" s="221"/>
      <c r="L7271" s="221"/>
      <c r="M7271" s="221">
        <f t="shared" si="509"/>
        <v>0</v>
      </c>
      <c r="N7271" s="722"/>
    </row>
    <row r="7272" spans="5:14" hidden="1" x14ac:dyDescent="0.25">
      <c r="F7272" s="233">
        <v>522</v>
      </c>
      <c r="G7272" s="493" t="s">
        <v>3770</v>
      </c>
      <c r="J7272" s="221">
        <f t="shared" si="508"/>
        <v>0</v>
      </c>
      <c r="K7272" s="221"/>
      <c r="L7272" s="221"/>
      <c r="M7272" s="221">
        <f t="shared" si="509"/>
        <v>0</v>
      </c>
      <c r="N7272" s="722"/>
    </row>
    <row r="7273" spans="5:14" hidden="1" x14ac:dyDescent="0.25">
      <c r="F7273" s="233">
        <v>523</v>
      </c>
      <c r="G7273" s="493" t="s">
        <v>3652</v>
      </c>
      <c r="J7273" s="221">
        <f t="shared" si="508"/>
        <v>0</v>
      </c>
      <c r="K7273" s="221"/>
      <c r="L7273" s="221"/>
      <c r="M7273" s="221">
        <f t="shared" si="509"/>
        <v>0</v>
      </c>
      <c r="N7273" s="722"/>
    </row>
    <row r="7274" spans="5:14" hidden="1" x14ac:dyDescent="0.25">
      <c r="F7274" s="233">
        <v>531</v>
      </c>
      <c r="G7274" s="494" t="s">
        <v>3746</v>
      </c>
      <c r="J7274" s="221">
        <f t="shared" si="508"/>
        <v>0</v>
      </c>
      <c r="K7274" s="221"/>
      <c r="L7274" s="221"/>
      <c r="M7274" s="221">
        <f t="shared" si="509"/>
        <v>0</v>
      </c>
      <c r="N7274" s="722"/>
    </row>
    <row r="7275" spans="5:14" hidden="1" x14ac:dyDescent="0.25">
      <c r="F7275" s="233">
        <v>541</v>
      </c>
      <c r="G7275" s="493" t="s">
        <v>3771</v>
      </c>
      <c r="J7275" s="221">
        <f t="shared" si="508"/>
        <v>0</v>
      </c>
      <c r="K7275" s="221"/>
      <c r="L7275" s="221"/>
      <c r="M7275" s="221">
        <f t="shared" si="509"/>
        <v>0</v>
      </c>
      <c r="N7275" s="722"/>
    </row>
    <row r="7276" spans="5:14" hidden="1" x14ac:dyDescent="0.25">
      <c r="F7276" s="233">
        <v>542</v>
      </c>
      <c r="G7276" s="493" t="s">
        <v>3772</v>
      </c>
      <c r="J7276" s="221">
        <f t="shared" si="508"/>
        <v>0</v>
      </c>
      <c r="K7276" s="221"/>
      <c r="L7276" s="221"/>
      <c r="M7276" s="221">
        <f t="shared" si="509"/>
        <v>0</v>
      </c>
      <c r="N7276" s="722"/>
    </row>
    <row r="7277" spans="5:14" hidden="1" x14ac:dyDescent="0.25">
      <c r="F7277" s="233">
        <v>543</v>
      </c>
      <c r="G7277" s="493" t="s">
        <v>3653</v>
      </c>
      <c r="J7277" s="221">
        <f t="shared" si="508"/>
        <v>0</v>
      </c>
      <c r="K7277" s="221"/>
      <c r="L7277" s="221"/>
      <c r="M7277" s="221">
        <f t="shared" si="509"/>
        <v>0</v>
      </c>
      <c r="N7277" s="722"/>
    </row>
    <row r="7278" spans="5:14" ht="45" hidden="1" x14ac:dyDescent="0.25">
      <c r="F7278" s="233">
        <v>551</v>
      </c>
      <c r="G7278" s="493" t="s">
        <v>3747</v>
      </c>
      <c r="J7278" s="221">
        <f t="shared" si="508"/>
        <v>0</v>
      </c>
      <c r="K7278" s="221"/>
      <c r="L7278" s="221"/>
      <c r="M7278" s="221">
        <f t="shared" si="509"/>
        <v>0</v>
      </c>
      <c r="N7278" s="722"/>
    </row>
    <row r="7279" spans="5:14" hidden="1" x14ac:dyDescent="0.25">
      <c r="F7279" s="233">
        <v>611</v>
      </c>
      <c r="G7279" s="494" t="s">
        <v>3654</v>
      </c>
      <c r="J7279" s="221">
        <f t="shared" si="508"/>
        <v>0</v>
      </c>
      <c r="K7279" s="221"/>
      <c r="L7279" s="221"/>
      <c r="M7279" s="221">
        <f t="shared" si="509"/>
        <v>0</v>
      </c>
      <c r="N7279" s="722"/>
    </row>
    <row r="7280" spans="5:14" hidden="1" x14ac:dyDescent="0.25">
      <c r="F7280" s="233">
        <v>620</v>
      </c>
      <c r="G7280" s="494" t="s">
        <v>73</v>
      </c>
      <c r="J7280" s="221">
        <f t="shared" si="508"/>
        <v>0</v>
      </c>
      <c r="K7280" s="221"/>
      <c r="L7280" s="221"/>
      <c r="M7280" s="221">
        <f t="shared" si="509"/>
        <v>0</v>
      </c>
      <c r="N7280" s="722"/>
    </row>
    <row r="7281" spans="5:14" x14ac:dyDescent="0.25">
      <c r="E7281" s="234"/>
      <c r="F7281" s="233"/>
      <c r="G7281" s="499" t="s">
        <v>3899</v>
      </c>
      <c r="H7281" s="235"/>
      <c r="I7281" s="236"/>
      <c r="J7281" s="237"/>
      <c r="K7281" s="237">
        <v>0</v>
      </c>
      <c r="L7281" s="237"/>
      <c r="M7281" s="237"/>
      <c r="N7281" s="723"/>
    </row>
    <row r="7282" spans="5:14" x14ac:dyDescent="0.25">
      <c r="F7282" s="238" t="s">
        <v>219</v>
      </c>
      <c r="G7282" s="497" t="s">
        <v>220</v>
      </c>
      <c r="H7282" s="220">
        <v>17150000</v>
      </c>
      <c r="J7282" s="221">
        <f>SUM(H7282:I7282)</f>
        <v>17150000</v>
      </c>
      <c r="K7282" s="221">
        <v>205772</v>
      </c>
      <c r="L7282" s="221"/>
      <c r="M7282" s="221">
        <f>SUM(K7282:L7282)</f>
        <v>205772</v>
      </c>
      <c r="N7282" s="722"/>
    </row>
    <row r="7283" spans="5:14" hidden="1" x14ac:dyDescent="0.25">
      <c r="F7283" s="238" t="s">
        <v>221</v>
      </c>
      <c r="G7283" s="497" t="s">
        <v>222</v>
      </c>
      <c r="J7283" s="221">
        <f t="shared" ref="J7283:J7297" si="510">SUM(H7283:I7283)</f>
        <v>0</v>
      </c>
      <c r="K7283" s="221"/>
      <c r="L7283" s="221"/>
      <c r="M7283" s="221">
        <f t="shared" ref="M7283:M7297" si="511">SUM(K7283:L7283)</f>
        <v>0</v>
      </c>
      <c r="N7283" s="722"/>
    </row>
    <row r="7284" spans="5:14" hidden="1" x14ac:dyDescent="0.25">
      <c r="F7284" s="238" t="s">
        <v>223</v>
      </c>
      <c r="G7284" s="497" t="s">
        <v>224</v>
      </c>
      <c r="J7284" s="221">
        <f t="shared" si="510"/>
        <v>0</v>
      </c>
      <c r="K7284" s="221"/>
      <c r="L7284" s="221"/>
      <c r="M7284" s="221">
        <f t="shared" si="511"/>
        <v>0</v>
      </c>
      <c r="N7284" s="722"/>
    </row>
    <row r="7285" spans="5:14" hidden="1" x14ac:dyDescent="0.25">
      <c r="F7285" s="238" t="s">
        <v>225</v>
      </c>
      <c r="G7285" s="497" t="s">
        <v>226</v>
      </c>
      <c r="J7285" s="221">
        <f t="shared" si="510"/>
        <v>0</v>
      </c>
      <c r="K7285" s="221"/>
      <c r="L7285" s="221"/>
      <c r="M7285" s="221">
        <f t="shared" si="511"/>
        <v>0</v>
      </c>
      <c r="N7285" s="722"/>
    </row>
    <row r="7286" spans="5:14" hidden="1" x14ac:dyDescent="0.25">
      <c r="F7286" s="238" t="s">
        <v>227</v>
      </c>
      <c r="G7286" s="497" t="s">
        <v>228</v>
      </c>
      <c r="J7286" s="221">
        <f t="shared" si="510"/>
        <v>0</v>
      </c>
      <c r="K7286" s="221"/>
      <c r="L7286" s="221"/>
      <c r="M7286" s="221">
        <f t="shared" si="511"/>
        <v>0</v>
      </c>
      <c r="N7286" s="722"/>
    </row>
    <row r="7287" spans="5:14" hidden="1" x14ac:dyDescent="0.25">
      <c r="F7287" s="238" t="s">
        <v>229</v>
      </c>
      <c r="G7287" s="497" t="s">
        <v>230</v>
      </c>
      <c r="J7287" s="221">
        <f t="shared" si="510"/>
        <v>0</v>
      </c>
      <c r="K7287" s="221"/>
      <c r="L7287" s="221"/>
      <c r="M7287" s="221">
        <f t="shared" si="511"/>
        <v>0</v>
      </c>
      <c r="N7287" s="722"/>
    </row>
    <row r="7288" spans="5:14" x14ac:dyDescent="0.25">
      <c r="F7288" s="238" t="s">
        <v>231</v>
      </c>
      <c r="G7288" s="497" t="s">
        <v>4115</v>
      </c>
      <c r="I7288" s="221">
        <v>0</v>
      </c>
      <c r="J7288" s="221">
        <f t="shared" si="510"/>
        <v>0</v>
      </c>
      <c r="K7288" s="221"/>
      <c r="L7288" s="221">
        <v>0</v>
      </c>
      <c r="M7288" s="221">
        <f t="shared" si="511"/>
        <v>0</v>
      </c>
      <c r="N7288" s="722"/>
    </row>
    <row r="7289" spans="5:14" hidden="1" x14ac:dyDescent="0.25">
      <c r="F7289" s="238" t="s">
        <v>232</v>
      </c>
      <c r="G7289" s="497" t="s">
        <v>4114</v>
      </c>
      <c r="J7289" s="221">
        <f t="shared" si="510"/>
        <v>0</v>
      </c>
      <c r="K7289" s="221"/>
      <c r="L7289" s="221"/>
      <c r="M7289" s="221">
        <f t="shared" si="511"/>
        <v>0</v>
      </c>
      <c r="N7289" s="722"/>
    </row>
    <row r="7290" spans="5:14" hidden="1" x14ac:dyDescent="0.25">
      <c r="F7290" s="238" t="s">
        <v>233</v>
      </c>
      <c r="G7290" s="497" t="s">
        <v>42</v>
      </c>
      <c r="J7290" s="221">
        <f t="shared" si="510"/>
        <v>0</v>
      </c>
      <c r="K7290" s="221"/>
      <c r="L7290" s="221"/>
      <c r="M7290" s="221">
        <f t="shared" si="511"/>
        <v>0</v>
      </c>
      <c r="N7290" s="722"/>
    </row>
    <row r="7291" spans="5:14" hidden="1" x14ac:dyDescent="0.25">
      <c r="F7291" s="238" t="s">
        <v>234</v>
      </c>
      <c r="G7291" s="497" t="s">
        <v>235</v>
      </c>
      <c r="J7291" s="221">
        <f t="shared" si="510"/>
        <v>0</v>
      </c>
      <c r="K7291" s="221"/>
      <c r="L7291" s="221"/>
      <c r="M7291" s="221">
        <f t="shared" si="511"/>
        <v>0</v>
      </c>
      <c r="N7291" s="722"/>
    </row>
    <row r="7292" spans="5:14" hidden="1" x14ac:dyDescent="0.25">
      <c r="F7292" s="238" t="s">
        <v>236</v>
      </c>
      <c r="G7292" s="497" t="s">
        <v>237</v>
      </c>
      <c r="J7292" s="221">
        <f t="shared" si="510"/>
        <v>0</v>
      </c>
      <c r="K7292" s="221"/>
      <c r="L7292" s="221"/>
      <c r="M7292" s="221">
        <f t="shared" si="511"/>
        <v>0</v>
      </c>
      <c r="N7292" s="722"/>
    </row>
    <row r="7293" spans="5:14" ht="30" hidden="1" x14ac:dyDescent="0.25">
      <c r="F7293" s="238" t="s">
        <v>238</v>
      </c>
      <c r="G7293" s="497" t="s">
        <v>239</v>
      </c>
      <c r="J7293" s="221">
        <f t="shared" si="510"/>
        <v>0</v>
      </c>
      <c r="K7293" s="221"/>
      <c r="L7293" s="221"/>
      <c r="M7293" s="221">
        <f t="shared" si="511"/>
        <v>0</v>
      </c>
      <c r="N7293" s="722"/>
    </row>
    <row r="7294" spans="5:14" x14ac:dyDescent="0.25">
      <c r="F7294" s="238" t="s">
        <v>240</v>
      </c>
      <c r="G7294" s="497" t="s">
        <v>241</v>
      </c>
      <c r="H7294" s="220">
        <v>22088000</v>
      </c>
      <c r="J7294" s="221">
        <f t="shared" si="510"/>
        <v>22088000</v>
      </c>
      <c r="K7294" s="221">
        <v>7322703</v>
      </c>
      <c r="L7294" s="221"/>
      <c r="M7294" s="221">
        <f t="shared" si="511"/>
        <v>7322703</v>
      </c>
      <c r="N7294" s="722"/>
    </row>
    <row r="7295" spans="5:14" ht="30" hidden="1" x14ac:dyDescent="0.25">
      <c r="F7295" s="238" t="s">
        <v>242</v>
      </c>
      <c r="G7295" s="497" t="s">
        <v>243</v>
      </c>
      <c r="J7295" s="221">
        <f t="shared" si="510"/>
        <v>0</v>
      </c>
      <c r="K7295" s="221"/>
      <c r="L7295" s="221"/>
      <c r="M7295" s="221">
        <f t="shared" si="511"/>
        <v>0</v>
      </c>
      <c r="N7295" s="722"/>
    </row>
    <row r="7296" spans="5:14" hidden="1" x14ac:dyDescent="0.25">
      <c r="F7296" s="238" t="s">
        <v>244</v>
      </c>
      <c r="G7296" s="497" t="s">
        <v>245</v>
      </c>
      <c r="J7296" s="221">
        <f t="shared" si="510"/>
        <v>0</v>
      </c>
      <c r="K7296" s="221"/>
      <c r="L7296" s="221"/>
      <c r="M7296" s="221">
        <f t="shared" si="511"/>
        <v>0</v>
      </c>
      <c r="N7296" s="722"/>
    </row>
    <row r="7297" spans="5:14" hidden="1" x14ac:dyDescent="0.25">
      <c r="F7297" s="238" t="s">
        <v>246</v>
      </c>
      <c r="G7297" s="497" t="s">
        <v>247</v>
      </c>
      <c r="J7297" s="221">
        <f t="shared" si="510"/>
        <v>0</v>
      </c>
      <c r="K7297" s="221"/>
      <c r="L7297" s="221"/>
      <c r="M7297" s="221">
        <f t="shared" si="511"/>
        <v>0</v>
      </c>
      <c r="N7297" s="722"/>
    </row>
    <row r="7298" spans="5:14" x14ac:dyDescent="0.25">
      <c r="G7298" s="498" t="s">
        <v>3900</v>
      </c>
      <c r="H7298" s="239">
        <f>SUM(H7282:H7297)</f>
        <v>39238000</v>
      </c>
      <c r="I7298" s="240">
        <f>SUM(I7283:I7297)</f>
        <v>0</v>
      </c>
      <c r="J7298" s="240">
        <f>SUM(J7282:J7297)</f>
        <v>39238000</v>
      </c>
      <c r="K7298" s="240">
        <f>SUM(K7282:K7297)</f>
        <v>7528475</v>
      </c>
      <c r="L7298" s="240">
        <f>SUM(L7283:L7297)</f>
        <v>0</v>
      </c>
      <c r="M7298" s="240">
        <f>SUM(M7282:M7297)</f>
        <v>7528475</v>
      </c>
      <c r="N7298" s="724"/>
    </row>
    <row r="7299" spans="5:14" ht="28.5" collapsed="1" x14ac:dyDescent="0.25">
      <c r="E7299" s="234"/>
      <c r="F7299" s="233"/>
      <c r="G7299" s="499" t="s">
        <v>3801</v>
      </c>
      <c r="H7299" s="235"/>
      <c r="I7299" s="236"/>
      <c r="J7299" s="237"/>
      <c r="K7299" s="237"/>
      <c r="L7299" s="237"/>
      <c r="M7299" s="237"/>
      <c r="N7299" s="723"/>
    </row>
    <row r="7300" spans="5:14" x14ac:dyDescent="0.25">
      <c r="F7300" s="238" t="s">
        <v>219</v>
      </c>
      <c r="G7300" s="497" t="s">
        <v>220</v>
      </c>
      <c r="H7300" s="220">
        <f>SUM(H7282)</f>
        <v>17150000</v>
      </c>
      <c r="J7300" s="221">
        <f>SUM(H7300:I7300)</f>
        <v>17150000</v>
      </c>
      <c r="K7300" s="221">
        <f>SUM(K7282)</f>
        <v>205772</v>
      </c>
      <c r="L7300" s="221"/>
      <c r="M7300" s="221">
        <f>SUM(K7300:L7300)</f>
        <v>205772</v>
      </c>
      <c r="N7300" s="722"/>
    </row>
    <row r="7301" spans="5:14" hidden="1" x14ac:dyDescent="0.25">
      <c r="F7301" s="238" t="s">
        <v>221</v>
      </c>
      <c r="G7301" s="497" t="s">
        <v>222</v>
      </c>
      <c r="J7301" s="221">
        <f t="shared" ref="J7301:J7315" si="512">SUM(H7301:I7301)</f>
        <v>0</v>
      </c>
      <c r="K7301" s="221"/>
      <c r="L7301" s="221"/>
      <c r="M7301" s="221">
        <f t="shared" ref="M7301:M7315" si="513">SUM(K7301:L7301)</f>
        <v>0</v>
      </c>
      <c r="N7301" s="722"/>
    </row>
    <row r="7302" spans="5:14" hidden="1" x14ac:dyDescent="0.25">
      <c r="F7302" s="238" t="s">
        <v>223</v>
      </c>
      <c r="G7302" s="497" t="s">
        <v>224</v>
      </c>
      <c r="J7302" s="221">
        <f t="shared" si="512"/>
        <v>0</v>
      </c>
      <c r="K7302" s="221"/>
      <c r="L7302" s="221"/>
      <c r="M7302" s="221">
        <f t="shared" si="513"/>
        <v>0</v>
      </c>
      <c r="N7302" s="722"/>
    </row>
    <row r="7303" spans="5:14" hidden="1" x14ac:dyDescent="0.25">
      <c r="F7303" s="238" t="s">
        <v>225</v>
      </c>
      <c r="G7303" s="497" t="s">
        <v>226</v>
      </c>
      <c r="J7303" s="221">
        <f t="shared" si="512"/>
        <v>0</v>
      </c>
      <c r="K7303" s="221"/>
      <c r="L7303" s="221"/>
      <c r="M7303" s="221">
        <f t="shared" si="513"/>
        <v>0</v>
      </c>
      <c r="N7303" s="722"/>
    </row>
    <row r="7304" spans="5:14" hidden="1" x14ac:dyDescent="0.25">
      <c r="F7304" s="238" t="s">
        <v>227</v>
      </c>
      <c r="G7304" s="497" t="s">
        <v>228</v>
      </c>
      <c r="J7304" s="221">
        <f t="shared" si="512"/>
        <v>0</v>
      </c>
      <c r="K7304" s="221"/>
      <c r="L7304" s="221"/>
      <c r="M7304" s="221">
        <f t="shared" si="513"/>
        <v>0</v>
      </c>
      <c r="N7304" s="722"/>
    </row>
    <row r="7305" spans="5:14" hidden="1" x14ac:dyDescent="0.25">
      <c r="F7305" s="238" t="s">
        <v>229</v>
      </c>
      <c r="G7305" s="497" t="s">
        <v>230</v>
      </c>
      <c r="J7305" s="221">
        <f t="shared" si="512"/>
        <v>0</v>
      </c>
      <c r="K7305" s="221"/>
      <c r="L7305" s="221"/>
      <c r="M7305" s="221">
        <f t="shared" si="513"/>
        <v>0</v>
      </c>
      <c r="N7305" s="722"/>
    </row>
    <row r="7306" spans="5:14" hidden="1" x14ac:dyDescent="0.25">
      <c r="F7306" s="238" t="s">
        <v>231</v>
      </c>
      <c r="G7306" s="497" t="s">
        <v>4115</v>
      </c>
      <c r="I7306" s="221">
        <v>0</v>
      </c>
      <c r="J7306" s="221">
        <f t="shared" si="512"/>
        <v>0</v>
      </c>
      <c r="K7306" s="221"/>
      <c r="L7306" s="221">
        <v>0</v>
      </c>
      <c r="M7306" s="221">
        <f t="shared" si="513"/>
        <v>0</v>
      </c>
      <c r="N7306" s="722"/>
    </row>
    <row r="7307" spans="5:14" hidden="1" x14ac:dyDescent="0.25">
      <c r="F7307" s="238" t="s">
        <v>232</v>
      </c>
      <c r="G7307" s="497" t="s">
        <v>4114</v>
      </c>
      <c r="J7307" s="221">
        <f t="shared" si="512"/>
        <v>0</v>
      </c>
      <c r="K7307" s="221"/>
      <c r="L7307" s="221"/>
      <c r="M7307" s="221">
        <f t="shared" si="513"/>
        <v>0</v>
      </c>
      <c r="N7307" s="722"/>
    </row>
    <row r="7308" spans="5:14" hidden="1" x14ac:dyDescent="0.25">
      <c r="F7308" s="238" t="s">
        <v>233</v>
      </c>
      <c r="G7308" s="497" t="s">
        <v>42</v>
      </c>
      <c r="J7308" s="221">
        <f t="shared" si="512"/>
        <v>0</v>
      </c>
      <c r="K7308" s="221"/>
      <c r="L7308" s="221"/>
      <c r="M7308" s="221">
        <f t="shared" si="513"/>
        <v>0</v>
      </c>
      <c r="N7308" s="722"/>
    </row>
    <row r="7309" spans="5:14" hidden="1" x14ac:dyDescent="0.25">
      <c r="F7309" s="238" t="s">
        <v>234</v>
      </c>
      <c r="G7309" s="497" t="s">
        <v>235</v>
      </c>
      <c r="J7309" s="221">
        <f t="shared" si="512"/>
        <v>0</v>
      </c>
      <c r="K7309" s="221"/>
      <c r="L7309" s="221"/>
      <c r="M7309" s="221">
        <f t="shared" si="513"/>
        <v>0</v>
      </c>
      <c r="N7309" s="722"/>
    </row>
    <row r="7310" spans="5:14" hidden="1" x14ac:dyDescent="0.25">
      <c r="F7310" s="238" t="s">
        <v>236</v>
      </c>
      <c r="G7310" s="497" t="s">
        <v>237</v>
      </c>
      <c r="J7310" s="221">
        <f t="shared" si="512"/>
        <v>0</v>
      </c>
      <c r="K7310" s="221"/>
      <c r="L7310" s="221"/>
      <c r="M7310" s="221">
        <f t="shared" si="513"/>
        <v>0</v>
      </c>
      <c r="N7310" s="722"/>
    </row>
    <row r="7311" spans="5:14" ht="30" hidden="1" x14ac:dyDescent="0.25">
      <c r="F7311" s="238" t="s">
        <v>238</v>
      </c>
      <c r="G7311" s="497" t="s">
        <v>239</v>
      </c>
      <c r="J7311" s="221">
        <f t="shared" si="512"/>
        <v>0</v>
      </c>
      <c r="K7311" s="221"/>
      <c r="L7311" s="221"/>
      <c r="M7311" s="221">
        <f t="shared" si="513"/>
        <v>0</v>
      </c>
      <c r="N7311" s="722"/>
    </row>
    <row r="7312" spans="5:14" x14ac:dyDescent="0.25">
      <c r="F7312" s="238" t="s">
        <v>240</v>
      </c>
      <c r="G7312" s="497" t="s">
        <v>241</v>
      </c>
      <c r="H7312" s="220">
        <f>SUM(H7294)</f>
        <v>22088000</v>
      </c>
      <c r="J7312" s="221">
        <f t="shared" si="512"/>
        <v>22088000</v>
      </c>
      <c r="K7312" s="221">
        <f>SUM(K7294)</f>
        <v>7322703</v>
      </c>
      <c r="L7312" s="221"/>
      <c r="M7312" s="221">
        <f t="shared" si="513"/>
        <v>7322703</v>
      </c>
      <c r="N7312" s="722"/>
    </row>
    <row r="7313" spans="1:29" ht="30" hidden="1" x14ac:dyDescent="0.25">
      <c r="F7313" s="238" t="s">
        <v>242</v>
      </c>
      <c r="G7313" s="497" t="s">
        <v>243</v>
      </c>
      <c r="J7313" s="221">
        <f t="shared" si="512"/>
        <v>0</v>
      </c>
      <c r="K7313" s="221"/>
      <c r="L7313" s="221"/>
      <c r="M7313" s="221">
        <f t="shared" si="513"/>
        <v>0</v>
      </c>
      <c r="N7313" s="722"/>
    </row>
    <row r="7314" spans="1:29" hidden="1" x14ac:dyDescent="0.25">
      <c r="F7314" s="238" t="s">
        <v>244</v>
      </c>
      <c r="G7314" s="497" t="s">
        <v>245</v>
      </c>
      <c r="J7314" s="221">
        <f t="shared" si="512"/>
        <v>0</v>
      </c>
      <c r="K7314" s="221"/>
      <c r="L7314" s="221"/>
      <c r="M7314" s="221">
        <f t="shared" si="513"/>
        <v>0</v>
      </c>
      <c r="N7314" s="722"/>
    </row>
    <row r="7315" spans="1:29" hidden="1" x14ac:dyDescent="0.25">
      <c r="F7315" s="238" t="s">
        <v>246</v>
      </c>
      <c r="G7315" s="497" t="s">
        <v>247</v>
      </c>
      <c r="J7315" s="221">
        <f t="shared" si="512"/>
        <v>0</v>
      </c>
      <c r="K7315" s="221"/>
      <c r="L7315" s="221"/>
      <c r="M7315" s="221">
        <f t="shared" si="513"/>
        <v>0</v>
      </c>
      <c r="N7315" s="722"/>
    </row>
    <row r="7316" spans="1:29" collapsed="1" x14ac:dyDescent="0.25">
      <c r="G7316" s="498" t="s">
        <v>3802</v>
      </c>
      <c r="H7316" s="239">
        <f>SUM(H7300:H7315)</f>
        <v>39238000</v>
      </c>
      <c r="I7316" s="240">
        <f>SUM(I7301:I7315)</f>
        <v>0</v>
      </c>
      <c r="J7316" s="240">
        <f>SUM(J7300:J7315)</f>
        <v>39238000</v>
      </c>
      <c r="K7316" s="240">
        <f>SUM(K7300:K7315)</f>
        <v>7528475</v>
      </c>
      <c r="L7316" s="240">
        <f>SUM(L7301:L7315)</f>
        <v>0</v>
      </c>
      <c r="M7316" s="240">
        <f>SUM(M7300:M7315)</f>
        <v>7528475</v>
      </c>
      <c r="N7316" s="724">
        <v>19.190000000000001</v>
      </c>
    </row>
    <row r="7317" spans="1:29" x14ac:dyDescent="0.25">
      <c r="C7317" s="228" t="s">
        <v>3690</v>
      </c>
      <c r="G7317" s="502" t="s">
        <v>4182</v>
      </c>
      <c r="K7317" s="221"/>
      <c r="L7317" s="221"/>
      <c r="M7317" s="221"/>
      <c r="N7317" s="722"/>
    </row>
    <row r="7318" spans="1:29" s="80" customFormat="1" x14ac:dyDescent="0.25">
      <c r="A7318" s="217"/>
      <c r="B7318" s="251"/>
      <c r="C7318" s="252"/>
      <c r="D7318" s="276" t="s">
        <v>3633</v>
      </c>
      <c r="E7318" s="242"/>
      <c r="F7318" s="243"/>
      <c r="G7318" s="514" t="s">
        <v>123</v>
      </c>
      <c r="H7318" s="273"/>
      <c r="I7318" s="274"/>
      <c r="J7318" s="274"/>
      <c r="K7318" s="274"/>
      <c r="L7318" s="274"/>
      <c r="M7318" s="274"/>
      <c r="N7318" s="734"/>
      <c r="O7318" s="115"/>
      <c r="P7318" s="98"/>
      <c r="Q7318" s="98"/>
      <c r="R7318" s="98"/>
      <c r="S7318" s="98"/>
      <c r="T7318" s="98"/>
      <c r="U7318" s="98"/>
      <c r="V7318" s="98"/>
      <c r="W7318" s="98"/>
      <c r="X7318" s="98"/>
      <c r="Y7318" s="98"/>
      <c r="Z7318" s="98"/>
      <c r="AA7318" s="98"/>
      <c r="AB7318" s="98"/>
      <c r="AC7318" s="98"/>
    </row>
    <row r="7319" spans="1:29" hidden="1" x14ac:dyDescent="0.25">
      <c r="A7319" s="250"/>
      <c r="F7319" s="233">
        <v>411</v>
      </c>
      <c r="G7319" s="493" t="s">
        <v>3738</v>
      </c>
      <c r="J7319" s="221">
        <f>SUM(H7319:I7319)</f>
        <v>0</v>
      </c>
      <c r="K7319" s="221"/>
      <c r="L7319" s="221"/>
      <c r="M7319" s="221">
        <f>SUM(K7319:L7319)</f>
        <v>0</v>
      </c>
      <c r="N7319" s="722"/>
    </row>
    <row r="7320" spans="1:29" hidden="1" x14ac:dyDescent="0.25">
      <c r="F7320" s="233">
        <v>412</v>
      </c>
      <c r="G7320" s="494" t="s">
        <v>3630</v>
      </c>
      <c r="J7320" s="221">
        <f t="shared" ref="J7320:J7378" si="514">SUM(H7320:I7320)</f>
        <v>0</v>
      </c>
      <c r="K7320" s="221"/>
      <c r="L7320" s="221"/>
      <c r="M7320" s="221">
        <f t="shared" ref="M7320:M7378" si="515">SUM(K7320:L7320)</f>
        <v>0</v>
      </c>
      <c r="N7320" s="722"/>
    </row>
    <row r="7321" spans="1:29" hidden="1" x14ac:dyDescent="0.25">
      <c r="F7321" s="233">
        <v>413</v>
      </c>
      <c r="G7321" s="493" t="s">
        <v>3739</v>
      </c>
      <c r="J7321" s="221">
        <f t="shared" si="514"/>
        <v>0</v>
      </c>
      <c r="K7321" s="221"/>
      <c r="L7321" s="221"/>
      <c r="M7321" s="221">
        <f t="shared" si="515"/>
        <v>0</v>
      </c>
      <c r="N7321" s="722"/>
    </row>
    <row r="7322" spans="1:29" hidden="1" x14ac:dyDescent="0.25">
      <c r="F7322" s="233">
        <v>414</v>
      </c>
      <c r="G7322" s="493" t="s">
        <v>3631</v>
      </c>
      <c r="J7322" s="221">
        <f t="shared" si="514"/>
        <v>0</v>
      </c>
      <c r="K7322" s="221"/>
      <c r="L7322" s="221"/>
      <c r="M7322" s="221">
        <f t="shared" si="515"/>
        <v>0</v>
      </c>
      <c r="N7322" s="722"/>
    </row>
    <row r="7323" spans="1:29" hidden="1" x14ac:dyDescent="0.25">
      <c r="F7323" s="233">
        <v>415</v>
      </c>
      <c r="G7323" s="493" t="s">
        <v>3748</v>
      </c>
      <c r="J7323" s="221">
        <f t="shared" si="514"/>
        <v>0</v>
      </c>
      <c r="K7323" s="221"/>
      <c r="L7323" s="221"/>
      <c r="M7323" s="221">
        <f t="shared" si="515"/>
        <v>0</v>
      </c>
      <c r="N7323" s="722"/>
    </row>
    <row r="7324" spans="1:29" hidden="1" x14ac:dyDescent="0.25">
      <c r="F7324" s="233">
        <v>416</v>
      </c>
      <c r="G7324" s="493" t="s">
        <v>3749</v>
      </c>
      <c r="J7324" s="221">
        <f t="shared" si="514"/>
        <v>0</v>
      </c>
      <c r="K7324" s="221"/>
      <c r="L7324" s="221"/>
      <c r="M7324" s="221">
        <f t="shared" si="515"/>
        <v>0</v>
      </c>
      <c r="N7324" s="722"/>
    </row>
    <row r="7325" spans="1:29" hidden="1" x14ac:dyDescent="0.25">
      <c r="F7325" s="233">
        <v>417</v>
      </c>
      <c r="G7325" s="493" t="s">
        <v>3750</v>
      </c>
      <c r="J7325" s="221">
        <f t="shared" si="514"/>
        <v>0</v>
      </c>
      <c r="K7325" s="221"/>
      <c r="L7325" s="221"/>
      <c r="M7325" s="221">
        <f t="shared" si="515"/>
        <v>0</v>
      </c>
      <c r="N7325" s="722"/>
    </row>
    <row r="7326" spans="1:29" hidden="1" x14ac:dyDescent="0.25">
      <c r="F7326" s="233">
        <v>418</v>
      </c>
      <c r="G7326" s="493" t="s">
        <v>3632</v>
      </c>
      <c r="J7326" s="221">
        <f t="shared" si="514"/>
        <v>0</v>
      </c>
      <c r="K7326" s="221"/>
      <c r="L7326" s="221"/>
      <c r="M7326" s="221">
        <f t="shared" si="515"/>
        <v>0</v>
      </c>
      <c r="N7326" s="722"/>
    </row>
    <row r="7327" spans="1:29" hidden="1" x14ac:dyDescent="0.25">
      <c r="F7327" s="233">
        <v>421</v>
      </c>
      <c r="G7327" s="493" t="s">
        <v>3634</v>
      </c>
      <c r="J7327" s="221">
        <f t="shared" si="514"/>
        <v>0</v>
      </c>
      <c r="K7327" s="221"/>
      <c r="L7327" s="221"/>
      <c r="M7327" s="221">
        <f t="shared" si="515"/>
        <v>0</v>
      </c>
      <c r="N7327" s="722"/>
    </row>
    <row r="7328" spans="1:29" hidden="1" x14ac:dyDescent="0.25">
      <c r="F7328" s="233">
        <v>422</v>
      </c>
      <c r="G7328" s="493" t="s">
        <v>3635</v>
      </c>
      <c r="J7328" s="221">
        <f t="shared" si="514"/>
        <v>0</v>
      </c>
      <c r="K7328" s="221"/>
      <c r="L7328" s="221"/>
      <c r="M7328" s="221">
        <f t="shared" si="515"/>
        <v>0</v>
      </c>
      <c r="N7328" s="722"/>
    </row>
    <row r="7329" spans="5:14" hidden="1" x14ac:dyDescent="0.25">
      <c r="F7329" s="233">
        <v>423</v>
      </c>
      <c r="G7329" s="493" t="s">
        <v>3636</v>
      </c>
      <c r="H7329" s="220">
        <v>0</v>
      </c>
      <c r="J7329" s="221">
        <f t="shared" si="514"/>
        <v>0</v>
      </c>
      <c r="K7329" s="221">
        <v>0</v>
      </c>
      <c r="L7329" s="221"/>
      <c r="M7329" s="221">
        <f t="shared" si="515"/>
        <v>0</v>
      </c>
      <c r="N7329" s="722"/>
    </row>
    <row r="7330" spans="5:14" ht="20.25" hidden="1" customHeight="1" x14ac:dyDescent="0.25">
      <c r="F7330" s="233">
        <v>424</v>
      </c>
      <c r="G7330" s="493" t="s">
        <v>4553</v>
      </c>
      <c r="H7330" s="220">
        <v>0</v>
      </c>
      <c r="J7330" s="221">
        <f t="shared" si="514"/>
        <v>0</v>
      </c>
      <c r="K7330" s="221">
        <v>0</v>
      </c>
      <c r="L7330" s="221"/>
      <c r="M7330" s="221">
        <f t="shared" si="515"/>
        <v>0</v>
      </c>
      <c r="N7330" s="722"/>
    </row>
    <row r="7331" spans="5:14" ht="17.25" customHeight="1" x14ac:dyDescent="0.25">
      <c r="E7331" s="219">
        <v>139</v>
      </c>
      <c r="F7331" s="233">
        <v>425</v>
      </c>
      <c r="G7331" s="493" t="s">
        <v>4554</v>
      </c>
      <c r="H7331" s="220">
        <v>200000</v>
      </c>
      <c r="I7331" s="221">
        <v>0</v>
      </c>
      <c r="J7331" s="221">
        <f t="shared" si="514"/>
        <v>200000</v>
      </c>
      <c r="K7331" s="221">
        <v>0</v>
      </c>
      <c r="L7331" s="221">
        <v>0</v>
      </c>
      <c r="M7331" s="221">
        <f t="shared" si="515"/>
        <v>0</v>
      </c>
      <c r="N7331" s="722"/>
    </row>
    <row r="7332" spans="5:14" hidden="1" x14ac:dyDescent="0.25">
      <c r="F7332" s="233">
        <v>426</v>
      </c>
      <c r="G7332" s="493" t="s">
        <v>3638</v>
      </c>
      <c r="H7332" s="220">
        <v>0</v>
      </c>
      <c r="J7332" s="221">
        <f t="shared" si="514"/>
        <v>0</v>
      </c>
      <c r="K7332" s="221">
        <v>0</v>
      </c>
      <c r="L7332" s="221"/>
      <c r="M7332" s="221">
        <f t="shared" si="515"/>
        <v>0</v>
      </c>
      <c r="N7332" s="722"/>
    </row>
    <row r="7333" spans="5:14" hidden="1" x14ac:dyDescent="0.25">
      <c r="F7333" s="233">
        <v>431</v>
      </c>
      <c r="G7333" s="493" t="s">
        <v>3752</v>
      </c>
      <c r="J7333" s="221">
        <f t="shared" si="514"/>
        <v>0</v>
      </c>
      <c r="K7333" s="221"/>
      <c r="L7333" s="221"/>
      <c r="M7333" s="221">
        <f t="shared" si="515"/>
        <v>0</v>
      </c>
      <c r="N7333" s="722"/>
    </row>
    <row r="7334" spans="5:14" hidden="1" x14ac:dyDescent="0.25">
      <c r="F7334" s="233">
        <v>432</v>
      </c>
      <c r="G7334" s="493" t="s">
        <v>3753</v>
      </c>
      <c r="J7334" s="221">
        <f t="shared" si="514"/>
        <v>0</v>
      </c>
      <c r="K7334" s="221"/>
      <c r="L7334" s="221"/>
      <c r="M7334" s="221">
        <f t="shared" si="515"/>
        <v>0</v>
      </c>
      <c r="N7334" s="722"/>
    </row>
    <row r="7335" spans="5:14" hidden="1" x14ac:dyDescent="0.25">
      <c r="F7335" s="233">
        <v>433</v>
      </c>
      <c r="G7335" s="493" t="s">
        <v>3754</v>
      </c>
      <c r="J7335" s="221">
        <f t="shared" si="514"/>
        <v>0</v>
      </c>
      <c r="K7335" s="221"/>
      <c r="L7335" s="221"/>
      <c r="M7335" s="221">
        <f t="shared" si="515"/>
        <v>0</v>
      </c>
      <c r="N7335" s="722"/>
    </row>
    <row r="7336" spans="5:14" hidden="1" x14ac:dyDescent="0.25">
      <c r="F7336" s="233">
        <v>434</v>
      </c>
      <c r="G7336" s="493" t="s">
        <v>3755</v>
      </c>
      <c r="J7336" s="221">
        <f t="shared" si="514"/>
        <v>0</v>
      </c>
      <c r="K7336" s="221"/>
      <c r="L7336" s="221"/>
      <c r="M7336" s="221">
        <f t="shared" si="515"/>
        <v>0</v>
      </c>
      <c r="N7336" s="722"/>
    </row>
    <row r="7337" spans="5:14" hidden="1" x14ac:dyDescent="0.25">
      <c r="F7337" s="233">
        <v>435</v>
      </c>
      <c r="G7337" s="493" t="s">
        <v>3639</v>
      </c>
      <c r="J7337" s="221">
        <f t="shared" si="514"/>
        <v>0</v>
      </c>
      <c r="K7337" s="221"/>
      <c r="L7337" s="221"/>
      <c r="M7337" s="221">
        <f t="shared" si="515"/>
        <v>0</v>
      </c>
      <c r="N7337" s="722"/>
    </row>
    <row r="7338" spans="5:14" hidden="1" x14ac:dyDescent="0.25">
      <c r="F7338" s="233">
        <v>441</v>
      </c>
      <c r="G7338" s="493" t="s">
        <v>3756</v>
      </c>
      <c r="J7338" s="221">
        <f t="shared" si="514"/>
        <v>0</v>
      </c>
      <c r="K7338" s="221"/>
      <c r="L7338" s="221"/>
      <c r="M7338" s="221">
        <f t="shared" si="515"/>
        <v>0</v>
      </c>
      <c r="N7338" s="722"/>
    </row>
    <row r="7339" spans="5:14" hidden="1" x14ac:dyDescent="0.25">
      <c r="F7339" s="233">
        <v>442</v>
      </c>
      <c r="G7339" s="493" t="s">
        <v>3757</v>
      </c>
      <c r="J7339" s="221">
        <f t="shared" si="514"/>
        <v>0</v>
      </c>
      <c r="K7339" s="221"/>
      <c r="L7339" s="221"/>
      <c r="M7339" s="221">
        <f t="shared" si="515"/>
        <v>0</v>
      </c>
      <c r="N7339" s="722"/>
    </row>
    <row r="7340" spans="5:14" hidden="1" x14ac:dyDescent="0.25">
      <c r="F7340" s="233">
        <v>443</v>
      </c>
      <c r="G7340" s="493" t="s">
        <v>3640</v>
      </c>
      <c r="J7340" s="221">
        <f t="shared" si="514"/>
        <v>0</v>
      </c>
      <c r="K7340" s="221"/>
      <c r="L7340" s="221"/>
      <c r="M7340" s="221">
        <f t="shared" si="515"/>
        <v>0</v>
      </c>
      <c r="N7340" s="722"/>
    </row>
    <row r="7341" spans="5:14" hidden="1" x14ac:dyDescent="0.25">
      <c r="F7341" s="233">
        <v>444</v>
      </c>
      <c r="G7341" s="493" t="s">
        <v>3641</v>
      </c>
      <c r="J7341" s="221">
        <f t="shared" si="514"/>
        <v>0</v>
      </c>
      <c r="K7341" s="221"/>
      <c r="L7341" s="221"/>
      <c r="M7341" s="221">
        <f t="shared" si="515"/>
        <v>0</v>
      </c>
      <c r="N7341" s="722"/>
    </row>
    <row r="7342" spans="5:14" ht="30" hidden="1" x14ac:dyDescent="0.25">
      <c r="F7342" s="233">
        <v>4511</v>
      </c>
      <c r="G7342" s="495" t="s">
        <v>1675</v>
      </c>
      <c r="J7342" s="221">
        <f t="shared" si="514"/>
        <v>0</v>
      </c>
      <c r="K7342" s="221"/>
      <c r="L7342" s="221"/>
      <c r="M7342" s="221">
        <f t="shared" si="515"/>
        <v>0</v>
      </c>
      <c r="N7342" s="722"/>
    </row>
    <row r="7343" spans="5:14" ht="30" hidden="1" x14ac:dyDescent="0.25">
      <c r="F7343" s="233">
        <v>4512</v>
      </c>
      <c r="G7343" s="495" t="s">
        <v>1684</v>
      </c>
      <c r="J7343" s="221">
        <f t="shared" si="514"/>
        <v>0</v>
      </c>
      <c r="K7343" s="221"/>
      <c r="L7343" s="221"/>
      <c r="M7343" s="221">
        <f t="shared" si="515"/>
        <v>0</v>
      </c>
      <c r="N7343" s="722"/>
    </row>
    <row r="7344" spans="5:14" hidden="1" x14ac:dyDescent="0.25">
      <c r="F7344" s="233">
        <v>452</v>
      </c>
      <c r="G7344" s="493" t="s">
        <v>3758</v>
      </c>
      <c r="J7344" s="221">
        <f t="shared" si="514"/>
        <v>0</v>
      </c>
      <c r="K7344" s="221"/>
      <c r="L7344" s="221"/>
      <c r="M7344" s="221">
        <f t="shared" si="515"/>
        <v>0</v>
      </c>
      <c r="N7344" s="722"/>
    </row>
    <row r="7345" spans="6:14" hidden="1" x14ac:dyDescent="0.25">
      <c r="F7345" s="233">
        <v>453</v>
      </c>
      <c r="G7345" s="493" t="s">
        <v>3759</v>
      </c>
      <c r="J7345" s="221">
        <f t="shared" si="514"/>
        <v>0</v>
      </c>
      <c r="K7345" s="221"/>
      <c r="L7345" s="221"/>
      <c r="M7345" s="221">
        <f t="shared" si="515"/>
        <v>0</v>
      </c>
      <c r="N7345" s="722"/>
    </row>
    <row r="7346" spans="6:14" hidden="1" x14ac:dyDescent="0.25">
      <c r="F7346" s="233">
        <v>454</v>
      </c>
      <c r="G7346" s="493" t="s">
        <v>3642</v>
      </c>
      <c r="J7346" s="221">
        <f t="shared" si="514"/>
        <v>0</v>
      </c>
      <c r="K7346" s="221"/>
      <c r="L7346" s="221"/>
      <c r="M7346" s="221">
        <f t="shared" si="515"/>
        <v>0</v>
      </c>
      <c r="N7346" s="722"/>
    </row>
    <row r="7347" spans="6:14" hidden="1" x14ac:dyDescent="0.25">
      <c r="F7347" s="233">
        <v>461</v>
      </c>
      <c r="G7347" s="493" t="s">
        <v>3740</v>
      </c>
      <c r="J7347" s="221">
        <f t="shared" si="514"/>
        <v>0</v>
      </c>
      <c r="K7347" s="221"/>
      <c r="L7347" s="221"/>
      <c r="M7347" s="221">
        <f t="shared" si="515"/>
        <v>0</v>
      </c>
      <c r="N7347" s="722"/>
    </row>
    <row r="7348" spans="6:14" hidden="1" x14ac:dyDescent="0.25">
      <c r="F7348" s="233">
        <v>462</v>
      </c>
      <c r="G7348" s="493" t="s">
        <v>3643</v>
      </c>
      <c r="J7348" s="221">
        <f t="shared" si="514"/>
        <v>0</v>
      </c>
      <c r="K7348" s="221"/>
      <c r="L7348" s="221"/>
      <c r="M7348" s="221">
        <f t="shared" si="515"/>
        <v>0</v>
      </c>
      <c r="N7348" s="722"/>
    </row>
    <row r="7349" spans="6:14" hidden="1" x14ac:dyDescent="0.25">
      <c r="F7349" s="233">
        <v>4631</v>
      </c>
      <c r="G7349" s="493" t="s">
        <v>3644</v>
      </c>
      <c r="J7349" s="221">
        <f t="shared" si="514"/>
        <v>0</v>
      </c>
      <c r="K7349" s="221"/>
      <c r="L7349" s="221"/>
      <c r="M7349" s="221">
        <f t="shared" si="515"/>
        <v>0</v>
      </c>
      <c r="N7349" s="722"/>
    </row>
    <row r="7350" spans="6:14" hidden="1" x14ac:dyDescent="0.25">
      <c r="F7350" s="233">
        <v>4632</v>
      </c>
      <c r="G7350" s="493" t="s">
        <v>3645</v>
      </c>
      <c r="J7350" s="221">
        <f t="shared" si="514"/>
        <v>0</v>
      </c>
      <c r="K7350" s="221"/>
      <c r="L7350" s="221"/>
      <c r="M7350" s="221">
        <f t="shared" si="515"/>
        <v>0</v>
      </c>
      <c r="N7350" s="722"/>
    </row>
    <row r="7351" spans="6:14" ht="30" hidden="1" x14ac:dyDescent="0.25">
      <c r="F7351" s="233">
        <v>464</v>
      </c>
      <c r="G7351" s="493" t="s">
        <v>3646</v>
      </c>
      <c r="J7351" s="221">
        <f t="shared" si="514"/>
        <v>0</v>
      </c>
      <c r="K7351" s="221"/>
      <c r="L7351" s="221"/>
      <c r="M7351" s="221">
        <f t="shared" si="515"/>
        <v>0</v>
      </c>
      <c r="N7351" s="722"/>
    </row>
    <row r="7352" spans="6:14" hidden="1" x14ac:dyDescent="0.25">
      <c r="F7352" s="233">
        <v>465</v>
      </c>
      <c r="G7352" s="493" t="s">
        <v>3741</v>
      </c>
      <c r="J7352" s="221">
        <f t="shared" si="514"/>
        <v>0</v>
      </c>
      <c r="K7352" s="221"/>
      <c r="L7352" s="221"/>
      <c r="M7352" s="221">
        <f t="shared" si="515"/>
        <v>0</v>
      </c>
      <c r="N7352" s="722"/>
    </row>
    <row r="7353" spans="6:14" hidden="1" x14ac:dyDescent="0.25">
      <c r="F7353" s="233">
        <v>472</v>
      </c>
      <c r="G7353" s="493" t="s">
        <v>3647</v>
      </c>
      <c r="J7353" s="221">
        <f t="shared" si="514"/>
        <v>0</v>
      </c>
      <c r="K7353" s="221"/>
      <c r="L7353" s="221"/>
      <c r="M7353" s="221">
        <f t="shared" si="515"/>
        <v>0</v>
      </c>
      <c r="N7353" s="722"/>
    </row>
    <row r="7354" spans="6:14" hidden="1" x14ac:dyDescent="0.25">
      <c r="F7354" s="233">
        <v>481</v>
      </c>
      <c r="G7354" s="493" t="s">
        <v>3760</v>
      </c>
      <c r="J7354" s="221">
        <f t="shared" si="514"/>
        <v>0</v>
      </c>
      <c r="K7354" s="221"/>
      <c r="L7354" s="221"/>
      <c r="M7354" s="221">
        <f t="shared" si="515"/>
        <v>0</v>
      </c>
      <c r="N7354" s="722"/>
    </row>
    <row r="7355" spans="6:14" hidden="1" x14ac:dyDescent="0.25">
      <c r="F7355" s="233">
        <v>482</v>
      </c>
      <c r="G7355" s="493" t="s">
        <v>3761</v>
      </c>
      <c r="J7355" s="221">
        <f t="shared" si="514"/>
        <v>0</v>
      </c>
      <c r="K7355" s="221"/>
      <c r="L7355" s="221"/>
      <c r="M7355" s="221">
        <f t="shared" si="515"/>
        <v>0</v>
      </c>
      <c r="N7355" s="722"/>
    </row>
    <row r="7356" spans="6:14" hidden="1" x14ac:dyDescent="0.25">
      <c r="F7356" s="233">
        <v>483</v>
      </c>
      <c r="G7356" s="493" t="s">
        <v>3762</v>
      </c>
      <c r="J7356" s="221">
        <f t="shared" si="514"/>
        <v>0</v>
      </c>
      <c r="K7356" s="221"/>
      <c r="L7356" s="221"/>
      <c r="M7356" s="221">
        <f t="shared" si="515"/>
        <v>0</v>
      </c>
      <c r="N7356" s="722"/>
    </row>
    <row r="7357" spans="6:14" ht="30" hidden="1" x14ac:dyDescent="0.25">
      <c r="F7357" s="233">
        <v>484</v>
      </c>
      <c r="G7357" s="493" t="s">
        <v>3763</v>
      </c>
      <c r="J7357" s="221">
        <f t="shared" si="514"/>
        <v>0</v>
      </c>
      <c r="K7357" s="221"/>
      <c r="L7357" s="221"/>
      <c r="M7357" s="221">
        <f t="shared" si="515"/>
        <v>0</v>
      </c>
      <c r="N7357" s="722"/>
    </row>
    <row r="7358" spans="6:14" ht="30" hidden="1" x14ac:dyDescent="0.25">
      <c r="F7358" s="233">
        <v>485</v>
      </c>
      <c r="G7358" s="493" t="s">
        <v>3764</v>
      </c>
      <c r="J7358" s="221">
        <f t="shared" si="514"/>
        <v>0</v>
      </c>
      <c r="K7358" s="221"/>
      <c r="L7358" s="221"/>
      <c r="M7358" s="221">
        <f t="shared" si="515"/>
        <v>0</v>
      </c>
      <c r="N7358" s="722"/>
    </row>
    <row r="7359" spans="6:14" ht="30" hidden="1" x14ac:dyDescent="0.25">
      <c r="F7359" s="233">
        <v>489</v>
      </c>
      <c r="G7359" s="493" t="s">
        <v>3648</v>
      </c>
      <c r="J7359" s="221">
        <f t="shared" si="514"/>
        <v>0</v>
      </c>
      <c r="K7359" s="221"/>
      <c r="L7359" s="221"/>
      <c r="M7359" s="221">
        <f t="shared" si="515"/>
        <v>0</v>
      </c>
      <c r="N7359" s="722"/>
    </row>
    <row r="7360" spans="6:14" ht="30" hidden="1" x14ac:dyDescent="0.25">
      <c r="F7360" s="233">
        <v>494</v>
      </c>
      <c r="G7360" s="493" t="s">
        <v>3742</v>
      </c>
      <c r="J7360" s="221">
        <f t="shared" si="514"/>
        <v>0</v>
      </c>
      <c r="K7360" s="221"/>
      <c r="L7360" s="221"/>
      <c r="M7360" s="221">
        <f t="shared" si="515"/>
        <v>0</v>
      </c>
      <c r="N7360" s="722"/>
    </row>
    <row r="7361" spans="6:14" ht="30" hidden="1" x14ac:dyDescent="0.25">
      <c r="F7361" s="233">
        <v>495</v>
      </c>
      <c r="G7361" s="493" t="s">
        <v>3743</v>
      </c>
      <c r="J7361" s="221">
        <f t="shared" si="514"/>
        <v>0</v>
      </c>
      <c r="K7361" s="221"/>
      <c r="L7361" s="221"/>
      <c r="M7361" s="221">
        <f t="shared" si="515"/>
        <v>0</v>
      </c>
      <c r="N7361" s="722"/>
    </row>
    <row r="7362" spans="6:14" ht="30" hidden="1" x14ac:dyDescent="0.25">
      <c r="F7362" s="233">
        <v>496</v>
      </c>
      <c r="G7362" s="493" t="s">
        <v>3744</v>
      </c>
      <c r="J7362" s="221">
        <f t="shared" si="514"/>
        <v>0</v>
      </c>
      <c r="K7362" s="221"/>
      <c r="L7362" s="221"/>
      <c r="M7362" s="221">
        <f t="shared" si="515"/>
        <v>0</v>
      </c>
      <c r="N7362" s="722"/>
    </row>
    <row r="7363" spans="6:14" ht="30" hidden="1" x14ac:dyDescent="0.25">
      <c r="F7363" s="233">
        <v>499</v>
      </c>
      <c r="G7363" s="493" t="s">
        <v>3745</v>
      </c>
      <c r="J7363" s="221">
        <f t="shared" si="514"/>
        <v>0</v>
      </c>
      <c r="K7363" s="221"/>
      <c r="L7363" s="221"/>
      <c r="M7363" s="221">
        <f t="shared" si="515"/>
        <v>0</v>
      </c>
      <c r="N7363" s="722"/>
    </row>
    <row r="7364" spans="6:14" hidden="1" x14ac:dyDescent="0.25">
      <c r="F7364" s="233">
        <v>511</v>
      </c>
      <c r="G7364" s="493" t="s">
        <v>3765</v>
      </c>
      <c r="H7364" s="220">
        <v>0</v>
      </c>
      <c r="J7364" s="221">
        <f t="shared" si="514"/>
        <v>0</v>
      </c>
      <c r="K7364" s="221">
        <v>0</v>
      </c>
      <c r="L7364" s="221"/>
      <c r="M7364" s="221">
        <f t="shared" si="515"/>
        <v>0</v>
      </c>
      <c r="N7364" s="722"/>
    </row>
    <row r="7365" spans="6:14" hidden="1" x14ac:dyDescent="0.25">
      <c r="F7365" s="233">
        <v>512</v>
      </c>
      <c r="G7365" s="493" t="s">
        <v>3766</v>
      </c>
      <c r="J7365" s="221">
        <f t="shared" si="514"/>
        <v>0</v>
      </c>
      <c r="K7365" s="221"/>
      <c r="L7365" s="221"/>
      <c r="M7365" s="221">
        <f t="shared" si="515"/>
        <v>0</v>
      </c>
      <c r="N7365" s="722"/>
    </row>
    <row r="7366" spans="6:14" hidden="1" x14ac:dyDescent="0.25">
      <c r="F7366" s="233">
        <v>513</v>
      </c>
      <c r="G7366" s="493" t="s">
        <v>3767</v>
      </c>
      <c r="J7366" s="221">
        <f t="shared" si="514"/>
        <v>0</v>
      </c>
      <c r="K7366" s="221"/>
      <c r="L7366" s="221"/>
      <c r="M7366" s="221">
        <f t="shared" si="515"/>
        <v>0</v>
      </c>
      <c r="N7366" s="722"/>
    </row>
    <row r="7367" spans="6:14" hidden="1" x14ac:dyDescent="0.25">
      <c r="F7367" s="233">
        <v>514</v>
      </c>
      <c r="G7367" s="493" t="s">
        <v>3768</v>
      </c>
      <c r="J7367" s="221">
        <f t="shared" si="514"/>
        <v>0</v>
      </c>
      <c r="K7367" s="221"/>
      <c r="L7367" s="221"/>
      <c r="M7367" s="221">
        <f t="shared" si="515"/>
        <v>0</v>
      </c>
      <c r="N7367" s="722"/>
    </row>
    <row r="7368" spans="6:14" hidden="1" x14ac:dyDescent="0.25">
      <c r="F7368" s="233">
        <v>515</v>
      </c>
      <c r="G7368" s="493" t="s">
        <v>3651</v>
      </c>
      <c r="J7368" s="221">
        <f t="shared" si="514"/>
        <v>0</v>
      </c>
      <c r="K7368" s="221"/>
      <c r="L7368" s="221"/>
      <c r="M7368" s="221">
        <f t="shared" si="515"/>
        <v>0</v>
      </c>
      <c r="N7368" s="722"/>
    </row>
    <row r="7369" spans="6:14" hidden="1" x14ac:dyDescent="0.25">
      <c r="F7369" s="233">
        <v>521</v>
      </c>
      <c r="G7369" s="493" t="s">
        <v>3769</v>
      </c>
      <c r="J7369" s="221">
        <f t="shared" si="514"/>
        <v>0</v>
      </c>
      <c r="K7369" s="221"/>
      <c r="L7369" s="221"/>
      <c r="M7369" s="221">
        <f t="shared" si="515"/>
        <v>0</v>
      </c>
      <c r="N7369" s="722"/>
    </row>
    <row r="7370" spans="6:14" hidden="1" x14ac:dyDescent="0.25">
      <c r="F7370" s="233">
        <v>522</v>
      </c>
      <c r="G7370" s="493" t="s">
        <v>3770</v>
      </c>
      <c r="J7370" s="221">
        <f t="shared" si="514"/>
        <v>0</v>
      </c>
      <c r="K7370" s="221"/>
      <c r="L7370" s="221"/>
      <c r="M7370" s="221">
        <f t="shared" si="515"/>
        <v>0</v>
      </c>
      <c r="N7370" s="722"/>
    </row>
    <row r="7371" spans="6:14" hidden="1" x14ac:dyDescent="0.25">
      <c r="F7371" s="233">
        <v>523</v>
      </c>
      <c r="G7371" s="493" t="s">
        <v>3652</v>
      </c>
      <c r="J7371" s="221">
        <f t="shared" si="514"/>
        <v>0</v>
      </c>
      <c r="K7371" s="221"/>
      <c r="L7371" s="221"/>
      <c r="M7371" s="221">
        <f t="shared" si="515"/>
        <v>0</v>
      </c>
      <c r="N7371" s="722"/>
    </row>
    <row r="7372" spans="6:14" hidden="1" x14ac:dyDescent="0.25">
      <c r="F7372" s="233">
        <v>531</v>
      </c>
      <c r="G7372" s="494" t="s">
        <v>3746</v>
      </c>
      <c r="J7372" s="221">
        <f t="shared" si="514"/>
        <v>0</v>
      </c>
      <c r="K7372" s="221"/>
      <c r="L7372" s="221"/>
      <c r="M7372" s="221">
        <f t="shared" si="515"/>
        <v>0</v>
      </c>
      <c r="N7372" s="722"/>
    </row>
    <row r="7373" spans="6:14" hidden="1" x14ac:dyDescent="0.25">
      <c r="F7373" s="233">
        <v>541</v>
      </c>
      <c r="G7373" s="493" t="s">
        <v>3771</v>
      </c>
      <c r="J7373" s="221">
        <f t="shared" si="514"/>
        <v>0</v>
      </c>
      <c r="K7373" s="221"/>
      <c r="L7373" s="221"/>
      <c r="M7373" s="221">
        <f t="shared" si="515"/>
        <v>0</v>
      </c>
      <c r="N7373" s="722"/>
    </row>
    <row r="7374" spans="6:14" hidden="1" x14ac:dyDescent="0.25">
      <c r="F7374" s="233">
        <v>542</v>
      </c>
      <c r="G7374" s="493" t="s">
        <v>3772</v>
      </c>
      <c r="J7374" s="221">
        <f t="shared" si="514"/>
        <v>0</v>
      </c>
      <c r="K7374" s="221"/>
      <c r="L7374" s="221"/>
      <c r="M7374" s="221">
        <f t="shared" si="515"/>
        <v>0</v>
      </c>
      <c r="N7374" s="722"/>
    </row>
    <row r="7375" spans="6:14" hidden="1" x14ac:dyDescent="0.25">
      <c r="F7375" s="233">
        <v>543</v>
      </c>
      <c r="G7375" s="493" t="s">
        <v>3653</v>
      </c>
      <c r="J7375" s="221">
        <f t="shared" si="514"/>
        <v>0</v>
      </c>
      <c r="K7375" s="221"/>
      <c r="L7375" s="221"/>
      <c r="M7375" s="221">
        <f t="shared" si="515"/>
        <v>0</v>
      </c>
      <c r="N7375" s="722"/>
    </row>
    <row r="7376" spans="6:14" ht="45" hidden="1" x14ac:dyDescent="0.25">
      <c r="F7376" s="233">
        <v>551</v>
      </c>
      <c r="G7376" s="493" t="s">
        <v>3747</v>
      </c>
      <c r="J7376" s="221">
        <f t="shared" si="514"/>
        <v>0</v>
      </c>
      <c r="K7376" s="221"/>
      <c r="L7376" s="221"/>
      <c r="M7376" s="221">
        <f t="shared" si="515"/>
        <v>0</v>
      </c>
      <c r="N7376" s="722"/>
    </row>
    <row r="7377" spans="5:14" hidden="1" x14ac:dyDescent="0.25">
      <c r="F7377" s="233">
        <v>611</v>
      </c>
      <c r="G7377" s="494" t="s">
        <v>3654</v>
      </c>
      <c r="J7377" s="221">
        <f t="shared" si="514"/>
        <v>0</v>
      </c>
      <c r="K7377" s="221"/>
      <c r="L7377" s="221"/>
      <c r="M7377" s="221">
        <f t="shared" si="515"/>
        <v>0</v>
      </c>
      <c r="N7377" s="722"/>
    </row>
    <row r="7378" spans="5:14" hidden="1" x14ac:dyDescent="0.25">
      <c r="F7378" s="233">
        <v>620</v>
      </c>
      <c r="G7378" s="494" t="s">
        <v>73</v>
      </c>
      <c r="J7378" s="221">
        <f t="shared" si="514"/>
        <v>0</v>
      </c>
      <c r="K7378" s="221"/>
      <c r="L7378" s="221"/>
      <c r="M7378" s="221">
        <f t="shared" si="515"/>
        <v>0</v>
      </c>
      <c r="N7378" s="722"/>
    </row>
    <row r="7379" spans="5:14" x14ac:dyDescent="0.25">
      <c r="E7379" s="234"/>
      <c r="F7379" s="233"/>
      <c r="G7379" s="499" t="s">
        <v>3899</v>
      </c>
      <c r="H7379" s="235"/>
      <c r="I7379" s="236"/>
      <c r="J7379" s="237"/>
      <c r="K7379" s="237"/>
      <c r="L7379" s="237"/>
      <c r="M7379" s="237"/>
      <c r="N7379" s="723"/>
    </row>
    <row r="7380" spans="5:14" x14ac:dyDescent="0.25">
      <c r="F7380" s="238" t="s">
        <v>219</v>
      </c>
      <c r="G7380" s="497" t="s">
        <v>220</v>
      </c>
      <c r="H7380" s="220">
        <f>SUM(H7331)</f>
        <v>200000</v>
      </c>
      <c r="J7380" s="221">
        <f>SUM(H7380:I7380)</f>
        <v>200000</v>
      </c>
      <c r="K7380" s="221">
        <f>SUM(K7331)</f>
        <v>0</v>
      </c>
      <c r="L7380" s="221"/>
      <c r="M7380" s="221">
        <f>SUM(K7380:L7380)</f>
        <v>0</v>
      </c>
      <c r="N7380" s="722"/>
    </row>
    <row r="7381" spans="5:14" hidden="1" x14ac:dyDescent="0.25">
      <c r="F7381" s="238" t="s">
        <v>221</v>
      </c>
      <c r="G7381" s="497" t="s">
        <v>222</v>
      </c>
      <c r="J7381" s="221">
        <f t="shared" ref="J7381:J7395" si="516">SUM(H7381:I7381)</f>
        <v>0</v>
      </c>
      <c r="K7381" s="221"/>
      <c r="L7381" s="221"/>
      <c r="M7381" s="221">
        <f t="shared" ref="M7381:M7395" si="517">SUM(K7381:L7381)</f>
        <v>0</v>
      </c>
      <c r="N7381" s="722"/>
    </row>
    <row r="7382" spans="5:14" hidden="1" x14ac:dyDescent="0.25">
      <c r="F7382" s="238" t="s">
        <v>223</v>
      </c>
      <c r="G7382" s="497" t="s">
        <v>224</v>
      </c>
      <c r="J7382" s="221">
        <f t="shared" si="516"/>
        <v>0</v>
      </c>
      <c r="K7382" s="221"/>
      <c r="L7382" s="221"/>
      <c r="M7382" s="221">
        <f t="shared" si="517"/>
        <v>0</v>
      </c>
      <c r="N7382" s="722"/>
    </row>
    <row r="7383" spans="5:14" hidden="1" x14ac:dyDescent="0.25">
      <c r="F7383" s="238" t="s">
        <v>225</v>
      </c>
      <c r="G7383" s="497" t="s">
        <v>226</v>
      </c>
      <c r="J7383" s="221">
        <f t="shared" si="516"/>
        <v>0</v>
      </c>
      <c r="K7383" s="221"/>
      <c r="L7383" s="221"/>
      <c r="M7383" s="221">
        <f t="shared" si="517"/>
        <v>0</v>
      </c>
      <c r="N7383" s="722"/>
    </row>
    <row r="7384" spans="5:14" hidden="1" x14ac:dyDescent="0.25">
      <c r="F7384" s="238" t="s">
        <v>227</v>
      </c>
      <c r="G7384" s="497" t="s">
        <v>228</v>
      </c>
      <c r="J7384" s="221">
        <f t="shared" si="516"/>
        <v>0</v>
      </c>
      <c r="K7384" s="221"/>
      <c r="L7384" s="221"/>
      <c r="M7384" s="221">
        <f t="shared" si="517"/>
        <v>0</v>
      </c>
      <c r="N7384" s="722"/>
    </row>
    <row r="7385" spans="5:14" hidden="1" x14ac:dyDescent="0.25">
      <c r="F7385" s="238" t="s">
        <v>229</v>
      </c>
      <c r="G7385" s="497" t="s">
        <v>230</v>
      </c>
      <c r="J7385" s="221">
        <f t="shared" si="516"/>
        <v>0</v>
      </c>
      <c r="K7385" s="221"/>
      <c r="L7385" s="221"/>
      <c r="M7385" s="221">
        <f t="shared" si="517"/>
        <v>0</v>
      </c>
      <c r="N7385" s="722"/>
    </row>
    <row r="7386" spans="5:14" hidden="1" x14ac:dyDescent="0.25">
      <c r="F7386" s="238" t="s">
        <v>231</v>
      </c>
      <c r="G7386" s="497" t="s">
        <v>4115</v>
      </c>
      <c r="I7386" s="221">
        <v>0</v>
      </c>
      <c r="J7386" s="221">
        <f t="shared" si="516"/>
        <v>0</v>
      </c>
      <c r="K7386" s="221"/>
      <c r="L7386" s="221">
        <v>0</v>
      </c>
      <c r="M7386" s="221">
        <f t="shared" si="517"/>
        <v>0</v>
      </c>
      <c r="N7386" s="722"/>
    </row>
    <row r="7387" spans="5:14" hidden="1" x14ac:dyDescent="0.25">
      <c r="F7387" s="238" t="s">
        <v>232</v>
      </c>
      <c r="G7387" s="497" t="s">
        <v>4114</v>
      </c>
      <c r="J7387" s="221">
        <f t="shared" si="516"/>
        <v>0</v>
      </c>
      <c r="K7387" s="221"/>
      <c r="L7387" s="221"/>
      <c r="M7387" s="221">
        <f t="shared" si="517"/>
        <v>0</v>
      </c>
      <c r="N7387" s="722"/>
    </row>
    <row r="7388" spans="5:14" hidden="1" x14ac:dyDescent="0.25">
      <c r="F7388" s="238" t="s">
        <v>233</v>
      </c>
      <c r="G7388" s="497" t="s">
        <v>42</v>
      </c>
      <c r="J7388" s="221">
        <f t="shared" si="516"/>
        <v>0</v>
      </c>
      <c r="K7388" s="221"/>
      <c r="L7388" s="221"/>
      <c r="M7388" s="221">
        <f t="shared" si="517"/>
        <v>0</v>
      </c>
      <c r="N7388" s="722"/>
    </row>
    <row r="7389" spans="5:14" hidden="1" x14ac:dyDescent="0.25">
      <c r="F7389" s="238" t="s">
        <v>234</v>
      </c>
      <c r="G7389" s="497" t="s">
        <v>235</v>
      </c>
      <c r="J7389" s="221">
        <f t="shared" si="516"/>
        <v>0</v>
      </c>
      <c r="K7389" s="221"/>
      <c r="L7389" s="221"/>
      <c r="M7389" s="221">
        <f t="shared" si="517"/>
        <v>0</v>
      </c>
      <c r="N7389" s="722"/>
    </row>
    <row r="7390" spans="5:14" hidden="1" x14ac:dyDescent="0.25">
      <c r="F7390" s="238" t="s">
        <v>236</v>
      </c>
      <c r="G7390" s="497" t="s">
        <v>237</v>
      </c>
      <c r="J7390" s="221">
        <f t="shared" si="516"/>
        <v>0</v>
      </c>
      <c r="K7390" s="221"/>
      <c r="L7390" s="221"/>
      <c r="M7390" s="221">
        <f t="shared" si="517"/>
        <v>0</v>
      </c>
      <c r="N7390" s="722"/>
    </row>
    <row r="7391" spans="5:14" ht="30" hidden="1" x14ac:dyDescent="0.25">
      <c r="F7391" s="238" t="s">
        <v>238</v>
      </c>
      <c r="G7391" s="497" t="s">
        <v>239</v>
      </c>
      <c r="J7391" s="221">
        <f t="shared" si="516"/>
        <v>0</v>
      </c>
      <c r="K7391" s="221"/>
      <c r="L7391" s="221"/>
      <c r="M7391" s="221">
        <f t="shared" si="517"/>
        <v>0</v>
      </c>
      <c r="N7391" s="722"/>
    </row>
    <row r="7392" spans="5:14" hidden="1" x14ac:dyDescent="0.25">
      <c r="F7392" s="238" t="s">
        <v>240</v>
      </c>
      <c r="G7392" s="497" t="s">
        <v>241</v>
      </c>
      <c r="H7392" s="220">
        <v>0</v>
      </c>
      <c r="J7392" s="221">
        <f t="shared" si="516"/>
        <v>0</v>
      </c>
      <c r="K7392" s="221">
        <v>0</v>
      </c>
      <c r="L7392" s="221"/>
      <c r="M7392" s="221">
        <f t="shared" si="517"/>
        <v>0</v>
      </c>
      <c r="N7392" s="722"/>
    </row>
    <row r="7393" spans="5:14" ht="30" hidden="1" x14ac:dyDescent="0.25">
      <c r="F7393" s="238" t="s">
        <v>242</v>
      </c>
      <c r="G7393" s="497" t="s">
        <v>243</v>
      </c>
      <c r="J7393" s="221">
        <f t="shared" si="516"/>
        <v>0</v>
      </c>
      <c r="K7393" s="221"/>
      <c r="L7393" s="221"/>
      <c r="M7393" s="221">
        <f t="shared" si="517"/>
        <v>0</v>
      </c>
      <c r="N7393" s="722"/>
    </row>
    <row r="7394" spans="5:14" hidden="1" x14ac:dyDescent="0.25">
      <c r="F7394" s="238" t="s">
        <v>244</v>
      </c>
      <c r="G7394" s="497" t="s">
        <v>245</v>
      </c>
      <c r="J7394" s="221">
        <f t="shared" si="516"/>
        <v>0</v>
      </c>
      <c r="K7394" s="221"/>
      <c r="L7394" s="221"/>
      <c r="M7394" s="221">
        <f t="shared" si="517"/>
        <v>0</v>
      </c>
      <c r="N7394" s="722"/>
    </row>
    <row r="7395" spans="5:14" hidden="1" x14ac:dyDescent="0.25">
      <c r="F7395" s="238" t="s">
        <v>246</v>
      </c>
      <c r="G7395" s="497" t="s">
        <v>247</v>
      </c>
      <c r="J7395" s="221">
        <f t="shared" si="516"/>
        <v>0</v>
      </c>
      <c r="K7395" s="221"/>
      <c r="L7395" s="221"/>
      <c r="M7395" s="221">
        <f t="shared" si="517"/>
        <v>0</v>
      </c>
      <c r="N7395" s="722"/>
    </row>
    <row r="7396" spans="5:14" x14ac:dyDescent="0.25">
      <c r="G7396" s="498" t="s">
        <v>3900</v>
      </c>
      <c r="H7396" s="239">
        <f>SUM(H7380:H7395)</f>
        <v>200000</v>
      </c>
      <c r="I7396" s="240">
        <f>SUM(I7381:I7395)</f>
        <v>0</v>
      </c>
      <c r="J7396" s="240">
        <f>SUM(J7380:J7395)</f>
        <v>200000</v>
      </c>
      <c r="K7396" s="240">
        <f>SUM(K7380:K7395)</f>
        <v>0</v>
      </c>
      <c r="L7396" s="240">
        <f>SUM(L7381:L7395)</f>
        <v>0</v>
      </c>
      <c r="M7396" s="240">
        <f>SUM(M7380:M7395)</f>
        <v>0</v>
      </c>
      <c r="N7396" s="724"/>
    </row>
    <row r="7397" spans="5:14" ht="28.5" collapsed="1" x14ac:dyDescent="0.25">
      <c r="E7397" s="234"/>
      <c r="F7397" s="233"/>
      <c r="G7397" s="499" t="s">
        <v>3801</v>
      </c>
      <c r="H7397" s="235"/>
      <c r="I7397" s="236"/>
      <c r="J7397" s="237"/>
      <c r="K7397" s="237"/>
      <c r="L7397" s="237"/>
      <c r="M7397" s="237"/>
      <c r="N7397" s="723"/>
    </row>
    <row r="7398" spans="5:14" x14ac:dyDescent="0.25">
      <c r="F7398" s="238" t="s">
        <v>219</v>
      </c>
      <c r="G7398" s="497" t="s">
        <v>220</v>
      </c>
      <c r="H7398" s="220">
        <f>SUM(H7380)</f>
        <v>200000</v>
      </c>
      <c r="J7398" s="221">
        <f>SUM(H7398:I7398)</f>
        <v>200000</v>
      </c>
      <c r="K7398" s="221">
        <f>SUM(K7380)</f>
        <v>0</v>
      </c>
      <c r="L7398" s="221"/>
      <c r="M7398" s="221">
        <f>SUM(K7398:L7398)</f>
        <v>0</v>
      </c>
      <c r="N7398" s="722"/>
    </row>
    <row r="7399" spans="5:14" hidden="1" x14ac:dyDescent="0.25">
      <c r="F7399" s="238" t="s">
        <v>221</v>
      </c>
      <c r="G7399" s="497" t="s">
        <v>222</v>
      </c>
      <c r="J7399" s="221">
        <f t="shared" ref="J7399:J7413" si="518">SUM(H7399:I7399)</f>
        <v>0</v>
      </c>
      <c r="K7399" s="221"/>
      <c r="L7399" s="221"/>
      <c r="M7399" s="221">
        <f t="shared" ref="M7399:M7413" si="519">SUM(K7399:L7399)</f>
        <v>0</v>
      </c>
      <c r="N7399" s="722"/>
    </row>
    <row r="7400" spans="5:14" hidden="1" x14ac:dyDescent="0.25">
      <c r="F7400" s="238" t="s">
        <v>223</v>
      </c>
      <c r="G7400" s="497" t="s">
        <v>224</v>
      </c>
      <c r="J7400" s="221">
        <f t="shared" si="518"/>
        <v>0</v>
      </c>
      <c r="K7400" s="221"/>
      <c r="L7400" s="221"/>
      <c r="M7400" s="221">
        <f t="shared" si="519"/>
        <v>0</v>
      </c>
      <c r="N7400" s="722"/>
    </row>
    <row r="7401" spans="5:14" hidden="1" x14ac:dyDescent="0.25">
      <c r="F7401" s="238" t="s">
        <v>225</v>
      </c>
      <c r="G7401" s="497" t="s">
        <v>226</v>
      </c>
      <c r="J7401" s="221">
        <f t="shared" si="518"/>
        <v>0</v>
      </c>
      <c r="K7401" s="221"/>
      <c r="L7401" s="221"/>
      <c r="M7401" s="221">
        <f t="shared" si="519"/>
        <v>0</v>
      </c>
      <c r="N7401" s="722"/>
    </row>
    <row r="7402" spans="5:14" hidden="1" x14ac:dyDescent="0.25">
      <c r="F7402" s="238" t="s">
        <v>227</v>
      </c>
      <c r="G7402" s="497" t="s">
        <v>228</v>
      </c>
      <c r="J7402" s="221">
        <f t="shared" si="518"/>
        <v>0</v>
      </c>
      <c r="K7402" s="221"/>
      <c r="L7402" s="221"/>
      <c r="M7402" s="221">
        <f t="shared" si="519"/>
        <v>0</v>
      </c>
      <c r="N7402" s="722"/>
    </row>
    <row r="7403" spans="5:14" hidden="1" x14ac:dyDescent="0.25">
      <c r="F7403" s="238" t="s">
        <v>229</v>
      </c>
      <c r="G7403" s="497" t="s">
        <v>230</v>
      </c>
      <c r="J7403" s="221">
        <f t="shared" si="518"/>
        <v>0</v>
      </c>
      <c r="K7403" s="221"/>
      <c r="L7403" s="221"/>
      <c r="M7403" s="221">
        <f t="shared" si="519"/>
        <v>0</v>
      </c>
      <c r="N7403" s="722"/>
    </row>
    <row r="7404" spans="5:14" hidden="1" x14ac:dyDescent="0.25">
      <c r="F7404" s="238" t="s">
        <v>231</v>
      </c>
      <c r="G7404" s="497" t="s">
        <v>4115</v>
      </c>
      <c r="I7404" s="221">
        <v>0</v>
      </c>
      <c r="J7404" s="221">
        <f t="shared" si="518"/>
        <v>0</v>
      </c>
      <c r="K7404" s="221"/>
      <c r="L7404" s="221">
        <v>0</v>
      </c>
      <c r="M7404" s="221">
        <f t="shared" si="519"/>
        <v>0</v>
      </c>
      <c r="N7404" s="722"/>
    </row>
    <row r="7405" spans="5:14" hidden="1" x14ac:dyDescent="0.25">
      <c r="F7405" s="238" t="s">
        <v>232</v>
      </c>
      <c r="G7405" s="497" t="s">
        <v>4114</v>
      </c>
      <c r="J7405" s="221">
        <f t="shared" si="518"/>
        <v>0</v>
      </c>
      <c r="K7405" s="221"/>
      <c r="L7405" s="221"/>
      <c r="M7405" s="221">
        <f t="shared" si="519"/>
        <v>0</v>
      </c>
      <c r="N7405" s="722"/>
    </row>
    <row r="7406" spans="5:14" hidden="1" x14ac:dyDescent="0.25">
      <c r="F7406" s="238" t="s">
        <v>233</v>
      </c>
      <c r="G7406" s="497" t="s">
        <v>42</v>
      </c>
      <c r="J7406" s="221">
        <f t="shared" si="518"/>
        <v>0</v>
      </c>
      <c r="K7406" s="221"/>
      <c r="L7406" s="221"/>
      <c r="M7406" s="221">
        <f t="shared" si="519"/>
        <v>0</v>
      </c>
      <c r="N7406" s="722"/>
    </row>
    <row r="7407" spans="5:14" hidden="1" x14ac:dyDescent="0.25">
      <c r="F7407" s="238" t="s">
        <v>234</v>
      </c>
      <c r="G7407" s="497" t="s">
        <v>235</v>
      </c>
      <c r="J7407" s="221">
        <f t="shared" si="518"/>
        <v>0</v>
      </c>
      <c r="K7407" s="221"/>
      <c r="L7407" s="221"/>
      <c r="M7407" s="221">
        <f t="shared" si="519"/>
        <v>0</v>
      </c>
      <c r="N7407" s="722"/>
    </row>
    <row r="7408" spans="5:14" hidden="1" x14ac:dyDescent="0.25">
      <c r="F7408" s="238" t="s">
        <v>236</v>
      </c>
      <c r="G7408" s="497" t="s">
        <v>237</v>
      </c>
      <c r="J7408" s="221">
        <f t="shared" si="518"/>
        <v>0</v>
      </c>
      <c r="K7408" s="221"/>
      <c r="L7408" s="221"/>
      <c r="M7408" s="221">
        <f t="shared" si="519"/>
        <v>0</v>
      </c>
      <c r="N7408" s="722"/>
    </row>
    <row r="7409" spans="1:29" ht="30" hidden="1" x14ac:dyDescent="0.25">
      <c r="F7409" s="238" t="s">
        <v>238</v>
      </c>
      <c r="G7409" s="497" t="s">
        <v>239</v>
      </c>
      <c r="J7409" s="221">
        <f t="shared" si="518"/>
        <v>0</v>
      </c>
      <c r="K7409" s="221"/>
      <c r="L7409" s="221"/>
      <c r="M7409" s="221">
        <f t="shared" si="519"/>
        <v>0</v>
      </c>
      <c r="N7409" s="722"/>
    </row>
    <row r="7410" spans="1:29" hidden="1" x14ac:dyDescent="0.25">
      <c r="F7410" s="238" t="s">
        <v>240</v>
      </c>
      <c r="G7410" s="497" t="s">
        <v>241</v>
      </c>
      <c r="H7410" s="220">
        <v>0</v>
      </c>
      <c r="J7410" s="221">
        <f t="shared" si="518"/>
        <v>0</v>
      </c>
      <c r="K7410" s="221">
        <v>0</v>
      </c>
      <c r="L7410" s="221"/>
      <c r="M7410" s="221">
        <f t="shared" si="519"/>
        <v>0</v>
      </c>
      <c r="N7410" s="722"/>
    </row>
    <row r="7411" spans="1:29" ht="30" hidden="1" x14ac:dyDescent="0.25">
      <c r="F7411" s="238" t="s">
        <v>242</v>
      </c>
      <c r="G7411" s="497" t="s">
        <v>243</v>
      </c>
      <c r="J7411" s="221">
        <f t="shared" si="518"/>
        <v>0</v>
      </c>
      <c r="K7411" s="221"/>
      <c r="L7411" s="221"/>
      <c r="M7411" s="221">
        <f t="shared" si="519"/>
        <v>0</v>
      </c>
      <c r="N7411" s="722"/>
    </row>
    <row r="7412" spans="1:29" hidden="1" x14ac:dyDescent="0.25">
      <c r="F7412" s="238" t="s">
        <v>244</v>
      </c>
      <c r="G7412" s="497" t="s">
        <v>245</v>
      </c>
      <c r="J7412" s="221">
        <f t="shared" si="518"/>
        <v>0</v>
      </c>
      <c r="K7412" s="221"/>
      <c r="L7412" s="221"/>
      <c r="M7412" s="221">
        <f t="shared" si="519"/>
        <v>0</v>
      </c>
      <c r="N7412" s="722"/>
    </row>
    <row r="7413" spans="1:29" hidden="1" x14ac:dyDescent="0.25">
      <c r="F7413" s="238" t="s">
        <v>246</v>
      </c>
      <c r="G7413" s="497" t="s">
        <v>247</v>
      </c>
      <c r="J7413" s="221">
        <f t="shared" si="518"/>
        <v>0</v>
      </c>
      <c r="K7413" s="221"/>
      <c r="L7413" s="221"/>
      <c r="M7413" s="221">
        <f t="shared" si="519"/>
        <v>0</v>
      </c>
      <c r="N7413" s="722"/>
    </row>
    <row r="7414" spans="1:29" collapsed="1" x14ac:dyDescent="0.25">
      <c r="G7414" s="498" t="s">
        <v>3802</v>
      </c>
      <c r="H7414" s="239">
        <f>SUM(H7398:H7413)</f>
        <v>200000</v>
      </c>
      <c r="I7414" s="240">
        <f>SUM(I7399:I7413)</f>
        <v>0</v>
      </c>
      <c r="J7414" s="240">
        <f>SUM(J7398:J7413)</f>
        <v>200000</v>
      </c>
      <c r="K7414" s="240">
        <f>SUM(K7398:K7413)</f>
        <v>0</v>
      </c>
      <c r="L7414" s="240">
        <f>SUM(L7399:L7413)</f>
        <v>0</v>
      </c>
      <c r="M7414" s="240">
        <f>SUM(M7398:M7413)</f>
        <v>0</v>
      </c>
      <c r="N7414" s="724"/>
    </row>
    <row r="7415" spans="1:29" hidden="1" x14ac:dyDescent="0.25">
      <c r="G7415" s="498"/>
      <c r="H7415" s="239"/>
      <c r="I7415" s="240"/>
      <c r="J7415" s="240"/>
      <c r="K7415" s="240"/>
      <c r="L7415" s="240"/>
      <c r="M7415" s="240"/>
      <c r="N7415" s="724"/>
    </row>
    <row r="7416" spans="1:29" hidden="1" x14ac:dyDescent="0.25">
      <c r="G7416" s="498"/>
      <c r="H7416" s="239"/>
      <c r="I7416" s="240"/>
      <c r="J7416" s="240"/>
      <c r="K7416" s="240"/>
      <c r="L7416" s="240"/>
      <c r="M7416" s="240"/>
      <c r="N7416" s="724"/>
    </row>
    <row r="7417" spans="1:29" hidden="1" x14ac:dyDescent="0.25">
      <c r="G7417" s="498"/>
      <c r="H7417" s="239"/>
      <c r="I7417" s="240"/>
      <c r="J7417" s="240"/>
      <c r="K7417" s="240"/>
      <c r="L7417" s="240"/>
      <c r="M7417" s="240"/>
      <c r="N7417" s="724"/>
    </row>
    <row r="7418" spans="1:29" hidden="1" x14ac:dyDescent="0.25">
      <c r="G7418" s="498"/>
      <c r="H7418" s="239"/>
      <c r="I7418" s="240"/>
      <c r="J7418" s="240"/>
      <c r="K7418" s="240"/>
      <c r="L7418" s="240"/>
      <c r="M7418" s="240"/>
      <c r="N7418" s="724"/>
    </row>
    <row r="7419" spans="1:29" hidden="1" x14ac:dyDescent="0.25">
      <c r="G7419" s="498"/>
      <c r="H7419" s="239"/>
      <c r="I7419" s="240"/>
      <c r="J7419" s="240"/>
      <c r="K7419" s="240"/>
      <c r="L7419" s="240"/>
      <c r="M7419" s="240"/>
      <c r="N7419" s="724"/>
    </row>
    <row r="7420" spans="1:29" ht="28.5" x14ac:dyDescent="0.25">
      <c r="C7420" s="228" t="s">
        <v>3692</v>
      </c>
      <c r="G7420" s="502" t="s">
        <v>4181</v>
      </c>
      <c r="K7420" s="221"/>
      <c r="L7420" s="221"/>
      <c r="M7420" s="221"/>
      <c r="N7420" s="722"/>
    </row>
    <row r="7421" spans="1:29" s="80" customFormat="1" x14ac:dyDescent="0.25">
      <c r="A7421" s="217"/>
      <c r="B7421" s="251"/>
      <c r="C7421" s="252"/>
      <c r="D7421" s="276" t="s">
        <v>3633</v>
      </c>
      <c r="E7421" s="242"/>
      <c r="F7421" s="243"/>
      <c r="G7421" s="514" t="s">
        <v>123</v>
      </c>
      <c r="H7421" s="273"/>
      <c r="I7421" s="274"/>
      <c r="J7421" s="274"/>
      <c r="K7421" s="274"/>
      <c r="L7421" s="274"/>
      <c r="M7421" s="274"/>
      <c r="N7421" s="734"/>
      <c r="O7421" s="115"/>
      <c r="P7421" s="98"/>
      <c r="Q7421" s="98"/>
      <c r="R7421" s="98"/>
      <c r="S7421" s="98"/>
      <c r="T7421" s="98"/>
      <c r="U7421" s="98"/>
      <c r="V7421" s="98"/>
      <c r="W7421" s="98"/>
      <c r="X7421" s="98"/>
      <c r="Y7421" s="98"/>
      <c r="Z7421" s="98"/>
      <c r="AA7421" s="98"/>
      <c r="AB7421" s="98"/>
      <c r="AC7421" s="98"/>
    </row>
    <row r="7422" spans="1:29" hidden="1" x14ac:dyDescent="0.25">
      <c r="A7422" s="250"/>
      <c r="F7422" s="233">
        <v>411</v>
      </c>
      <c r="G7422" s="493" t="s">
        <v>3738</v>
      </c>
      <c r="J7422" s="221">
        <f>SUM(H7422:I7422)</f>
        <v>0</v>
      </c>
      <c r="K7422" s="221"/>
      <c r="L7422" s="221"/>
      <c r="M7422" s="221">
        <f>SUM(K7422:L7422)</f>
        <v>0</v>
      </c>
      <c r="N7422" s="722"/>
    </row>
    <row r="7423" spans="1:29" hidden="1" x14ac:dyDescent="0.25">
      <c r="F7423" s="233">
        <v>412</v>
      </c>
      <c r="G7423" s="494" t="s">
        <v>3630</v>
      </c>
      <c r="J7423" s="221">
        <f t="shared" ref="J7423:J7481" si="520">SUM(H7423:I7423)</f>
        <v>0</v>
      </c>
      <c r="K7423" s="221"/>
      <c r="L7423" s="221"/>
      <c r="M7423" s="221">
        <f t="shared" ref="M7423:M7481" si="521">SUM(K7423:L7423)</f>
        <v>0</v>
      </c>
      <c r="N7423" s="722"/>
    </row>
    <row r="7424" spans="1:29" hidden="1" x14ac:dyDescent="0.25">
      <c r="F7424" s="233">
        <v>413</v>
      </c>
      <c r="G7424" s="493" t="s">
        <v>3739</v>
      </c>
      <c r="J7424" s="221">
        <f t="shared" si="520"/>
        <v>0</v>
      </c>
      <c r="K7424" s="221"/>
      <c r="L7424" s="221"/>
      <c r="M7424" s="221">
        <f t="shared" si="521"/>
        <v>0</v>
      </c>
      <c r="N7424" s="722"/>
    </row>
    <row r="7425" spans="6:14" hidden="1" x14ac:dyDescent="0.25">
      <c r="F7425" s="233">
        <v>414</v>
      </c>
      <c r="G7425" s="493" t="s">
        <v>3631</v>
      </c>
      <c r="J7425" s="221">
        <f t="shared" si="520"/>
        <v>0</v>
      </c>
      <c r="K7425" s="221"/>
      <c r="L7425" s="221"/>
      <c r="M7425" s="221">
        <f t="shared" si="521"/>
        <v>0</v>
      </c>
      <c r="N7425" s="722"/>
    </row>
    <row r="7426" spans="6:14" hidden="1" x14ac:dyDescent="0.25">
      <c r="F7426" s="233">
        <v>415</v>
      </c>
      <c r="G7426" s="493" t="s">
        <v>3748</v>
      </c>
      <c r="J7426" s="221">
        <f t="shared" si="520"/>
        <v>0</v>
      </c>
      <c r="K7426" s="221"/>
      <c r="L7426" s="221"/>
      <c r="M7426" s="221">
        <f t="shared" si="521"/>
        <v>0</v>
      </c>
      <c r="N7426" s="722"/>
    </row>
    <row r="7427" spans="6:14" hidden="1" x14ac:dyDescent="0.25">
      <c r="F7427" s="233">
        <v>416</v>
      </c>
      <c r="G7427" s="493" t="s">
        <v>3749</v>
      </c>
      <c r="J7427" s="221">
        <f t="shared" si="520"/>
        <v>0</v>
      </c>
      <c r="K7427" s="221"/>
      <c r="L7427" s="221"/>
      <c r="M7427" s="221">
        <f t="shared" si="521"/>
        <v>0</v>
      </c>
      <c r="N7427" s="722"/>
    </row>
    <row r="7428" spans="6:14" hidden="1" x14ac:dyDescent="0.25">
      <c r="F7428" s="233">
        <v>417</v>
      </c>
      <c r="G7428" s="493" t="s">
        <v>3750</v>
      </c>
      <c r="J7428" s="221">
        <f t="shared" si="520"/>
        <v>0</v>
      </c>
      <c r="K7428" s="221"/>
      <c r="L7428" s="221"/>
      <c r="M7428" s="221">
        <f t="shared" si="521"/>
        <v>0</v>
      </c>
      <c r="N7428" s="722"/>
    </row>
    <row r="7429" spans="6:14" hidden="1" x14ac:dyDescent="0.25">
      <c r="F7429" s="233">
        <v>418</v>
      </c>
      <c r="G7429" s="493" t="s">
        <v>3632</v>
      </c>
      <c r="J7429" s="221">
        <f t="shared" si="520"/>
        <v>0</v>
      </c>
      <c r="K7429" s="221"/>
      <c r="L7429" s="221"/>
      <c r="M7429" s="221">
        <f t="shared" si="521"/>
        <v>0</v>
      </c>
      <c r="N7429" s="722"/>
    </row>
    <row r="7430" spans="6:14" hidden="1" x14ac:dyDescent="0.25">
      <c r="F7430" s="233">
        <v>421</v>
      </c>
      <c r="G7430" s="493" t="s">
        <v>3634</v>
      </c>
      <c r="J7430" s="221">
        <f t="shared" si="520"/>
        <v>0</v>
      </c>
      <c r="K7430" s="221"/>
      <c r="L7430" s="221"/>
      <c r="M7430" s="221">
        <f t="shared" si="521"/>
        <v>0</v>
      </c>
      <c r="N7430" s="722"/>
    </row>
    <row r="7431" spans="6:14" hidden="1" x14ac:dyDescent="0.25">
      <c r="F7431" s="233">
        <v>422</v>
      </c>
      <c r="G7431" s="493" t="s">
        <v>3635</v>
      </c>
      <c r="J7431" s="221">
        <f t="shared" si="520"/>
        <v>0</v>
      </c>
      <c r="K7431" s="221"/>
      <c r="L7431" s="221"/>
      <c r="M7431" s="221">
        <f t="shared" si="521"/>
        <v>0</v>
      </c>
      <c r="N7431" s="722"/>
    </row>
    <row r="7432" spans="6:14" hidden="1" x14ac:dyDescent="0.25">
      <c r="F7432" s="233">
        <v>423</v>
      </c>
      <c r="G7432" s="493" t="s">
        <v>3636</v>
      </c>
      <c r="H7432" s="220">
        <v>0</v>
      </c>
      <c r="J7432" s="221">
        <f t="shared" si="520"/>
        <v>0</v>
      </c>
      <c r="K7432" s="221">
        <v>0</v>
      </c>
      <c r="L7432" s="221"/>
      <c r="M7432" s="221">
        <f t="shared" si="521"/>
        <v>0</v>
      </c>
      <c r="N7432" s="722"/>
    </row>
    <row r="7433" spans="6:14" hidden="1" x14ac:dyDescent="0.25">
      <c r="F7433" s="233">
        <v>424</v>
      </c>
      <c r="G7433" s="493" t="s">
        <v>3637</v>
      </c>
      <c r="J7433" s="221">
        <f t="shared" si="520"/>
        <v>0</v>
      </c>
      <c r="K7433" s="221"/>
      <c r="L7433" s="221"/>
      <c r="M7433" s="221">
        <f t="shared" si="521"/>
        <v>0</v>
      </c>
      <c r="N7433" s="722"/>
    </row>
    <row r="7434" spans="6:14" hidden="1" x14ac:dyDescent="0.25">
      <c r="F7434" s="233">
        <v>425</v>
      </c>
      <c r="G7434" s="493" t="s">
        <v>3751</v>
      </c>
      <c r="J7434" s="221">
        <f t="shared" si="520"/>
        <v>0</v>
      </c>
      <c r="K7434" s="221"/>
      <c r="L7434" s="221"/>
      <c r="M7434" s="221">
        <f t="shared" si="521"/>
        <v>0</v>
      </c>
      <c r="N7434" s="722"/>
    </row>
    <row r="7435" spans="6:14" hidden="1" x14ac:dyDescent="0.25">
      <c r="F7435" s="233">
        <v>426</v>
      </c>
      <c r="G7435" s="493" t="s">
        <v>3638</v>
      </c>
      <c r="J7435" s="221">
        <f t="shared" si="520"/>
        <v>0</v>
      </c>
      <c r="K7435" s="221"/>
      <c r="L7435" s="221"/>
      <c r="M7435" s="221">
        <f t="shared" si="521"/>
        <v>0</v>
      </c>
      <c r="N7435" s="722"/>
    </row>
    <row r="7436" spans="6:14" hidden="1" x14ac:dyDescent="0.25">
      <c r="F7436" s="233">
        <v>431</v>
      </c>
      <c r="G7436" s="493" t="s">
        <v>3752</v>
      </c>
      <c r="J7436" s="221">
        <f t="shared" si="520"/>
        <v>0</v>
      </c>
      <c r="K7436" s="221"/>
      <c r="L7436" s="221"/>
      <c r="M7436" s="221">
        <f t="shared" si="521"/>
        <v>0</v>
      </c>
      <c r="N7436" s="722"/>
    </row>
    <row r="7437" spans="6:14" hidden="1" x14ac:dyDescent="0.25">
      <c r="F7437" s="233">
        <v>432</v>
      </c>
      <c r="G7437" s="493" t="s">
        <v>3753</v>
      </c>
      <c r="J7437" s="221">
        <f t="shared" si="520"/>
        <v>0</v>
      </c>
      <c r="K7437" s="221"/>
      <c r="L7437" s="221"/>
      <c r="M7437" s="221">
        <f t="shared" si="521"/>
        <v>0</v>
      </c>
      <c r="N7437" s="722"/>
    </row>
    <row r="7438" spans="6:14" hidden="1" x14ac:dyDescent="0.25">
      <c r="F7438" s="233">
        <v>433</v>
      </c>
      <c r="G7438" s="493" t="s">
        <v>3754</v>
      </c>
      <c r="J7438" s="221">
        <f t="shared" si="520"/>
        <v>0</v>
      </c>
      <c r="K7438" s="221"/>
      <c r="L7438" s="221"/>
      <c r="M7438" s="221">
        <f t="shared" si="521"/>
        <v>0</v>
      </c>
      <c r="N7438" s="722"/>
    </row>
    <row r="7439" spans="6:14" hidden="1" x14ac:dyDescent="0.25">
      <c r="F7439" s="233">
        <v>434</v>
      </c>
      <c r="G7439" s="493" t="s">
        <v>3755</v>
      </c>
      <c r="J7439" s="221">
        <f t="shared" si="520"/>
        <v>0</v>
      </c>
      <c r="K7439" s="221"/>
      <c r="L7439" s="221"/>
      <c r="M7439" s="221">
        <f t="shared" si="521"/>
        <v>0</v>
      </c>
      <c r="N7439" s="722"/>
    </row>
    <row r="7440" spans="6:14" hidden="1" x14ac:dyDescent="0.25">
      <c r="F7440" s="233">
        <v>435</v>
      </c>
      <c r="G7440" s="493" t="s">
        <v>3639</v>
      </c>
      <c r="J7440" s="221">
        <f t="shared" si="520"/>
        <v>0</v>
      </c>
      <c r="K7440" s="221"/>
      <c r="L7440" s="221"/>
      <c r="M7440" s="221">
        <f t="shared" si="521"/>
        <v>0</v>
      </c>
      <c r="N7440" s="722"/>
    </row>
    <row r="7441" spans="5:14" hidden="1" x14ac:dyDescent="0.25">
      <c r="F7441" s="233">
        <v>441</v>
      </c>
      <c r="G7441" s="493" t="s">
        <v>3756</v>
      </c>
      <c r="H7441" s="220">
        <v>0</v>
      </c>
      <c r="J7441" s="221">
        <f t="shared" si="520"/>
        <v>0</v>
      </c>
      <c r="K7441" s="221">
        <v>0</v>
      </c>
      <c r="L7441" s="221"/>
      <c r="M7441" s="221">
        <f t="shared" si="521"/>
        <v>0</v>
      </c>
      <c r="N7441" s="722"/>
    </row>
    <row r="7442" spans="5:14" hidden="1" x14ac:dyDescent="0.25">
      <c r="F7442" s="233">
        <v>442</v>
      </c>
      <c r="G7442" s="493" t="s">
        <v>3757</v>
      </c>
      <c r="J7442" s="221">
        <f t="shared" si="520"/>
        <v>0</v>
      </c>
      <c r="K7442" s="221"/>
      <c r="L7442" s="221"/>
      <c r="M7442" s="221">
        <f t="shared" si="521"/>
        <v>0</v>
      </c>
      <c r="N7442" s="722"/>
    </row>
    <row r="7443" spans="5:14" hidden="1" x14ac:dyDescent="0.25">
      <c r="F7443" s="233">
        <v>443</v>
      </c>
      <c r="G7443" s="493" t="s">
        <v>3640</v>
      </c>
      <c r="J7443" s="221">
        <f t="shared" si="520"/>
        <v>0</v>
      </c>
      <c r="K7443" s="221"/>
      <c r="L7443" s="221"/>
      <c r="M7443" s="221">
        <f t="shared" si="521"/>
        <v>0</v>
      </c>
      <c r="N7443" s="722"/>
    </row>
    <row r="7444" spans="5:14" hidden="1" x14ac:dyDescent="0.25">
      <c r="F7444" s="233">
        <v>444</v>
      </c>
      <c r="G7444" s="493" t="s">
        <v>3641</v>
      </c>
      <c r="J7444" s="221">
        <f t="shared" si="520"/>
        <v>0</v>
      </c>
      <c r="K7444" s="221"/>
      <c r="L7444" s="221"/>
      <c r="M7444" s="221">
        <f t="shared" si="521"/>
        <v>0</v>
      </c>
      <c r="N7444" s="722"/>
    </row>
    <row r="7445" spans="5:14" ht="30.75" customHeight="1" x14ac:dyDescent="0.25">
      <c r="E7445" s="219">
        <v>140</v>
      </c>
      <c r="F7445" s="233">
        <v>451</v>
      </c>
      <c r="G7445" s="495" t="s">
        <v>4703</v>
      </c>
      <c r="H7445" s="220">
        <v>5000000</v>
      </c>
      <c r="J7445" s="221">
        <f t="shared" si="520"/>
        <v>5000000</v>
      </c>
      <c r="K7445" s="221">
        <v>90000</v>
      </c>
      <c r="L7445" s="221"/>
      <c r="M7445" s="221">
        <f t="shared" si="521"/>
        <v>90000</v>
      </c>
      <c r="N7445" s="722"/>
    </row>
    <row r="7446" spans="5:14" ht="30" hidden="1" x14ac:dyDescent="0.25">
      <c r="F7446" s="233">
        <v>4512</v>
      </c>
      <c r="G7446" s="495" t="s">
        <v>1684</v>
      </c>
      <c r="J7446" s="221">
        <f t="shared" si="520"/>
        <v>0</v>
      </c>
      <c r="K7446" s="221"/>
      <c r="L7446" s="221"/>
      <c r="M7446" s="221">
        <f t="shared" si="521"/>
        <v>0</v>
      </c>
      <c r="N7446" s="722"/>
    </row>
    <row r="7447" spans="5:14" hidden="1" x14ac:dyDescent="0.25">
      <c r="F7447" s="233">
        <v>452</v>
      </c>
      <c r="G7447" s="493" t="s">
        <v>3758</v>
      </c>
      <c r="J7447" s="221">
        <f t="shared" si="520"/>
        <v>0</v>
      </c>
      <c r="K7447" s="221"/>
      <c r="L7447" s="221"/>
      <c r="M7447" s="221">
        <f t="shared" si="521"/>
        <v>0</v>
      </c>
      <c r="N7447" s="722"/>
    </row>
    <row r="7448" spans="5:14" hidden="1" x14ac:dyDescent="0.25">
      <c r="F7448" s="233">
        <v>453</v>
      </c>
      <c r="G7448" s="493" t="s">
        <v>3759</v>
      </c>
      <c r="J7448" s="221">
        <f t="shared" si="520"/>
        <v>0</v>
      </c>
      <c r="K7448" s="221"/>
      <c r="L7448" s="221"/>
      <c r="M7448" s="221">
        <f t="shared" si="521"/>
        <v>0</v>
      </c>
      <c r="N7448" s="722"/>
    </row>
    <row r="7449" spans="5:14" hidden="1" x14ac:dyDescent="0.25">
      <c r="F7449" s="233">
        <v>454</v>
      </c>
      <c r="G7449" s="493" t="s">
        <v>3642</v>
      </c>
      <c r="J7449" s="221">
        <f t="shared" si="520"/>
        <v>0</v>
      </c>
      <c r="K7449" s="221"/>
      <c r="L7449" s="221"/>
      <c r="M7449" s="221">
        <f t="shared" si="521"/>
        <v>0</v>
      </c>
      <c r="N7449" s="722"/>
    </row>
    <row r="7450" spans="5:14" hidden="1" x14ac:dyDescent="0.25">
      <c r="F7450" s="233">
        <v>461</v>
      </c>
      <c r="G7450" s="493" t="s">
        <v>3740</v>
      </c>
      <c r="J7450" s="221">
        <f t="shared" si="520"/>
        <v>0</v>
      </c>
      <c r="K7450" s="221"/>
      <c r="L7450" s="221"/>
      <c r="M7450" s="221">
        <f t="shared" si="521"/>
        <v>0</v>
      </c>
      <c r="N7450" s="722"/>
    </row>
    <row r="7451" spans="5:14" hidden="1" x14ac:dyDescent="0.25">
      <c r="F7451" s="233">
        <v>462</v>
      </c>
      <c r="G7451" s="493" t="s">
        <v>3643</v>
      </c>
      <c r="J7451" s="221">
        <f t="shared" si="520"/>
        <v>0</v>
      </c>
      <c r="K7451" s="221"/>
      <c r="L7451" s="221"/>
      <c r="M7451" s="221">
        <f t="shared" si="521"/>
        <v>0</v>
      </c>
      <c r="N7451" s="722"/>
    </row>
    <row r="7452" spans="5:14" hidden="1" x14ac:dyDescent="0.25">
      <c r="F7452" s="233">
        <v>4631</v>
      </c>
      <c r="G7452" s="493" t="s">
        <v>3644</v>
      </c>
      <c r="J7452" s="221">
        <f t="shared" si="520"/>
        <v>0</v>
      </c>
      <c r="K7452" s="221"/>
      <c r="L7452" s="221"/>
      <c r="M7452" s="221">
        <f t="shared" si="521"/>
        <v>0</v>
      </c>
      <c r="N7452" s="722"/>
    </row>
    <row r="7453" spans="5:14" hidden="1" x14ac:dyDescent="0.25">
      <c r="F7453" s="233">
        <v>4632</v>
      </c>
      <c r="G7453" s="493" t="s">
        <v>3645</v>
      </c>
      <c r="J7453" s="221">
        <f t="shared" si="520"/>
        <v>0</v>
      </c>
      <c r="K7453" s="221"/>
      <c r="L7453" s="221"/>
      <c r="M7453" s="221">
        <f t="shared" si="521"/>
        <v>0</v>
      </c>
      <c r="N7453" s="722"/>
    </row>
    <row r="7454" spans="5:14" ht="30" hidden="1" x14ac:dyDescent="0.25">
      <c r="F7454" s="233">
        <v>464</v>
      </c>
      <c r="G7454" s="493" t="s">
        <v>3646</v>
      </c>
      <c r="J7454" s="221">
        <f t="shared" si="520"/>
        <v>0</v>
      </c>
      <c r="K7454" s="221"/>
      <c r="L7454" s="221"/>
      <c r="M7454" s="221">
        <f t="shared" si="521"/>
        <v>0</v>
      </c>
      <c r="N7454" s="722"/>
    </row>
    <row r="7455" spans="5:14" hidden="1" x14ac:dyDescent="0.25">
      <c r="F7455" s="233">
        <v>465</v>
      </c>
      <c r="G7455" s="493" t="s">
        <v>3741</v>
      </c>
      <c r="J7455" s="221">
        <f t="shared" si="520"/>
        <v>0</v>
      </c>
      <c r="K7455" s="221"/>
      <c r="L7455" s="221"/>
      <c r="M7455" s="221">
        <f t="shared" si="521"/>
        <v>0</v>
      </c>
      <c r="N7455" s="722"/>
    </row>
    <row r="7456" spans="5:14" hidden="1" x14ac:dyDescent="0.25">
      <c r="F7456" s="233">
        <v>472</v>
      </c>
      <c r="G7456" s="493" t="s">
        <v>3647</v>
      </c>
      <c r="J7456" s="221">
        <f t="shared" si="520"/>
        <v>0</v>
      </c>
      <c r="K7456" s="221"/>
      <c r="L7456" s="221"/>
      <c r="M7456" s="221">
        <f t="shared" si="521"/>
        <v>0</v>
      </c>
      <c r="N7456" s="722"/>
    </row>
    <row r="7457" spans="5:14" hidden="1" x14ac:dyDescent="0.25">
      <c r="F7457" s="233">
        <v>481</v>
      </c>
      <c r="G7457" s="493" t="s">
        <v>3760</v>
      </c>
      <c r="J7457" s="221">
        <f t="shared" si="520"/>
        <v>0</v>
      </c>
      <c r="K7457" s="221"/>
      <c r="L7457" s="221"/>
      <c r="M7457" s="221">
        <f t="shared" si="521"/>
        <v>0</v>
      </c>
      <c r="N7457" s="722"/>
    </row>
    <row r="7458" spans="5:14" hidden="1" x14ac:dyDescent="0.25">
      <c r="F7458" s="233">
        <v>482</v>
      </c>
      <c r="G7458" s="493" t="s">
        <v>3761</v>
      </c>
      <c r="J7458" s="221">
        <f t="shared" si="520"/>
        <v>0</v>
      </c>
      <c r="K7458" s="221"/>
      <c r="L7458" s="221"/>
      <c r="M7458" s="221">
        <f t="shared" si="521"/>
        <v>0</v>
      </c>
      <c r="N7458" s="722"/>
    </row>
    <row r="7459" spans="5:14" hidden="1" x14ac:dyDescent="0.25">
      <c r="F7459" s="233">
        <v>483</v>
      </c>
      <c r="G7459" s="493" t="s">
        <v>3762</v>
      </c>
      <c r="J7459" s="221">
        <f t="shared" si="520"/>
        <v>0</v>
      </c>
      <c r="K7459" s="221"/>
      <c r="L7459" s="221"/>
      <c r="M7459" s="221">
        <f t="shared" si="521"/>
        <v>0</v>
      </c>
      <c r="N7459" s="722"/>
    </row>
    <row r="7460" spans="5:14" ht="30" hidden="1" x14ac:dyDescent="0.25">
      <c r="F7460" s="233">
        <v>484</v>
      </c>
      <c r="G7460" s="493" t="s">
        <v>3763</v>
      </c>
      <c r="J7460" s="221">
        <f t="shared" si="520"/>
        <v>0</v>
      </c>
      <c r="K7460" s="221"/>
      <c r="L7460" s="221"/>
      <c r="M7460" s="221">
        <f t="shared" si="521"/>
        <v>0</v>
      </c>
      <c r="N7460" s="722"/>
    </row>
    <row r="7461" spans="5:14" ht="30" hidden="1" x14ac:dyDescent="0.25">
      <c r="F7461" s="233">
        <v>485</v>
      </c>
      <c r="G7461" s="493" t="s">
        <v>3764</v>
      </c>
      <c r="J7461" s="221">
        <f t="shared" si="520"/>
        <v>0</v>
      </c>
      <c r="K7461" s="221"/>
      <c r="L7461" s="221"/>
      <c r="M7461" s="221">
        <f t="shared" si="521"/>
        <v>0</v>
      </c>
      <c r="N7461" s="722"/>
    </row>
    <row r="7462" spans="5:14" ht="30" hidden="1" x14ac:dyDescent="0.25">
      <c r="F7462" s="233">
        <v>489</v>
      </c>
      <c r="G7462" s="493" t="s">
        <v>3648</v>
      </c>
      <c r="J7462" s="221">
        <f t="shared" si="520"/>
        <v>0</v>
      </c>
      <c r="K7462" s="221"/>
      <c r="L7462" s="221"/>
      <c r="M7462" s="221">
        <f t="shared" si="521"/>
        <v>0</v>
      </c>
      <c r="N7462" s="722"/>
    </row>
    <row r="7463" spans="5:14" ht="30" hidden="1" x14ac:dyDescent="0.25">
      <c r="F7463" s="233">
        <v>494</v>
      </c>
      <c r="G7463" s="493" t="s">
        <v>3742</v>
      </c>
      <c r="J7463" s="221">
        <f t="shared" si="520"/>
        <v>0</v>
      </c>
      <c r="K7463" s="221"/>
      <c r="L7463" s="221"/>
      <c r="M7463" s="221">
        <f t="shared" si="521"/>
        <v>0</v>
      </c>
      <c r="N7463" s="722"/>
    </row>
    <row r="7464" spans="5:14" ht="30" hidden="1" x14ac:dyDescent="0.25">
      <c r="F7464" s="233">
        <v>495</v>
      </c>
      <c r="G7464" s="493" t="s">
        <v>3743</v>
      </c>
      <c r="J7464" s="221">
        <f t="shared" si="520"/>
        <v>0</v>
      </c>
      <c r="K7464" s="221"/>
      <c r="L7464" s="221"/>
      <c r="M7464" s="221">
        <f t="shared" si="521"/>
        <v>0</v>
      </c>
      <c r="N7464" s="722"/>
    </row>
    <row r="7465" spans="5:14" ht="30" hidden="1" x14ac:dyDescent="0.25">
      <c r="F7465" s="233">
        <v>496</v>
      </c>
      <c r="G7465" s="493" t="s">
        <v>3744</v>
      </c>
      <c r="J7465" s="221">
        <f t="shared" si="520"/>
        <v>0</v>
      </c>
      <c r="K7465" s="221"/>
      <c r="L7465" s="221"/>
      <c r="M7465" s="221">
        <f t="shared" si="521"/>
        <v>0</v>
      </c>
      <c r="N7465" s="722"/>
    </row>
    <row r="7466" spans="5:14" ht="30" hidden="1" x14ac:dyDescent="0.25">
      <c r="F7466" s="233">
        <v>499</v>
      </c>
      <c r="G7466" s="493" t="s">
        <v>3745</v>
      </c>
      <c r="J7466" s="221">
        <f t="shared" si="520"/>
        <v>0</v>
      </c>
      <c r="K7466" s="221"/>
      <c r="L7466" s="221"/>
      <c r="M7466" s="221">
        <f t="shared" si="521"/>
        <v>0</v>
      </c>
      <c r="N7466" s="722"/>
    </row>
    <row r="7467" spans="5:14" hidden="1" x14ac:dyDescent="0.25">
      <c r="F7467" s="233">
        <v>511</v>
      </c>
      <c r="G7467" s="493" t="s">
        <v>3765</v>
      </c>
      <c r="J7467" s="221">
        <f t="shared" si="520"/>
        <v>0</v>
      </c>
      <c r="K7467" s="221"/>
      <c r="L7467" s="221"/>
      <c r="M7467" s="221">
        <f t="shared" si="521"/>
        <v>0</v>
      </c>
      <c r="N7467" s="722"/>
    </row>
    <row r="7468" spans="5:14" hidden="1" x14ac:dyDescent="0.25">
      <c r="F7468" s="233">
        <v>512</v>
      </c>
      <c r="G7468" s="493" t="s">
        <v>3766</v>
      </c>
      <c r="J7468" s="221">
        <f t="shared" si="520"/>
        <v>0</v>
      </c>
      <c r="K7468" s="221"/>
      <c r="L7468" s="221"/>
      <c r="M7468" s="221">
        <f t="shared" si="521"/>
        <v>0</v>
      </c>
      <c r="N7468" s="722"/>
    </row>
    <row r="7469" spans="5:14" hidden="1" x14ac:dyDescent="0.25">
      <c r="F7469" s="233">
        <v>513</v>
      </c>
      <c r="G7469" s="493" t="s">
        <v>3767</v>
      </c>
      <c r="J7469" s="221">
        <f t="shared" si="520"/>
        <v>0</v>
      </c>
      <c r="K7469" s="221"/>
      <c r="L7469" s="221"/>
      <c r="M7469" s="221">
        <f t="shared" si="521"/>
        <v>0</v>
      </c>
      <c r="N7469" s="722"/>
    </row>
    <row r="7470" spans="5:14" x14ac:dyDescent="0.25">
      <c r="E7470" s="219">
        <v>141</v>
      </c>
      <c r="F7470" s="233">
        <v>514</v>
      </c>
      <c r="G7470" s="493" t="s">
        <v>3768</v>
      </c>
      <c r="H7470" s="220">
        <v>4600000</v>
      </c>
      <c r="J7470" s="221">
        <f t="shared" si="520"/>
        <v>4600000</v>
      </c>
      <c r="K7470" s="221">
        <v>0</v>
      </c>
      <c r="L7470" s="221"/>
      <c r="M7470" s="221">
        <f t="shared" si="521"/>
        <v>0</v>
      </c>
      <c r="N7470" s="722"/>
    </row>
    <row r="7471" spans="5:14" hidden="1" x14ac:dyDescent="0.25">
      <c r="F7471" s="233">
        <v>515</v>
      </c>
      <c r="G7471" s="493" t="s">
        <v>3651</v>
      </c>
      <c r="J7471" s="221">
        <f t="shared" si="520"/>
        <v>0</v>
      </c>
      <c r="K7471" s="221"/>
      <c r="L7471" s="221"/>
      <c r="M7471" s="221">
        <f t="shared" si="521"/>
        <v>0</v>
      </c>
      <c r="N7471" s="722"/>
    </row>
    <row r="7472" spans="5:14" hidden="1" x14ac:dyDescent="0.25">
      <c r="F7472" s="233">
        <v>521</v>
      </c>
      <c r="G7472" s="493" t="s">
        <v>3769</v>
      </c>
      <c r="J7472" s="221">
        <f t="shared" si="520"/>
        <v>0</v>
      </c>
      <c r="K7472" s="221"/>
      <c r="L7472" s="221"/>
      <c r="M7472" s="221">
        <f t="shared" si="521"/>
        <v>0</v>
      </c>
      <c r="N7472" s="722"/>
    </row>
    <row r="7473" spans="5:14" hidden="1" x14ac:dyDescent="0.25">
      <c r="F7473" s="233">
        <v>522</v>
      </c>
      <c r="G7473" s="493" t="s">
        <v>3770</v>
      </c>
      <c r="J7473" s="221">
        <f t="shared" si="520"/>
        <v>0</v>
      </c>
      <c r="K7473" s="221"/>
      <c r="L7473" s="221"/>
      <c r="M7473" s="221">
        <f t="shared" si="521"/>
        <v>0</v>
      </c>
      <c r="N7473" s="722"/>
    </row>
    <row r="7474" spans="5:14" hidden="1" x14ac:dyDescent="0.25">
      <c r="F7474" s="233">
        <v>523</v>
      </c>
      <c r="G7474" s="493" t="s">
        <v>3652</v>
      </c>
      <c r="J7474" s="221">
        <f t="shared" si="520"/>
        <v>0</v>
      </c>
      <c r="K7474" s="221"/>
      <c r="L7474" s="221"/>
      <c r="M7474" s="221">
        <f t="shared" si="521"/>
        <v>0</v>
      </c>
      <c r="N7474" s="722"/>
    </row>
    <row r="7475" spans="5:14" hidden="1" x14ac:dyDescent="0.25">
      <c r="F7475" s="233">
        <v>531</v>
      </c>
      <c r="G7475" s="494" t="s">
        <v>3746</v>
      </c>
      <c r="J7475" s="221">
        <f t="shared" si="520"/>
        <v>0</v>
      </c>
      <c r="K7475" s="221"/>
      <c r="L7475" s="221"/>
      <c r="M7475" s="221">
        <f t="shared" si="521"/>
        <v>0</v>
      </c>
      <c r="N7475" s="722"/>
    </row>
    <row r="7476" spans="5:14" hidden="1" x14ac:dyDescent="0.25">
      <c r="F7476" s="233">
        <v>541</v>
      </c>
      <c r="G7476" s="493" t="s">
        <v>3771</v>
      </c>
      <c r="J7476" s="221">
        <f t="shared" si="520"/>
        <v>0</v>
      </c>
      <c r="K7476" s="221"/>
      <c r="L7476" s="221"/>
      <c r="M7476" s="221">
        <f t="shared" si="521"/>
        <v>0</v>
      </c>
      <c r="N7476" s="722"/>
    </row>
    <row r="7477" spans="5:14" hidden="1" x14ac:dyDescent="0.25">
      <c r="F7477" s="233">
        <v>542</v>
      </c>
      <c r="G7477" s="493" t="s">
        <v>3772</v>
      </c>
      <c r="J7477" s="221">
        <f t="shared" si="520"/>
        <v>0</v>
      </c>
      <c r="K7477" s="221"/>
      <c r="L7477" s="221"/>
      <c r="M7477" s="221">
        <f t="shared" si="521"/>
        <v>0</v>
      </c>
      <c r="N7477" s="722"/>
    </row>
    <row r="7478" spans="5:14" hidden="1" x14ac:dyDescent="0.25">
      <c r="F7478" s="233">
        <v>543</v>
      </c>
      <c r="G7478" s="493" t="s">
        <v>3653</v>
      </c>
      <c r="J7478" s="221">
        <f t="shared" si="520"/>
        <v>0</v>
      </c>
      <c r="K7478" s="221"/>
      <c r="L7478" s="221"/>
      <c r="M7478" s="221">
        <f t="shared" si="521"/>
        <v>0</v>
      </c>
      <c r="N7478" s="722"/>
    </row>
    <row r="7479" spans="5:14" ht="45" hidden="1" x14ac:dyDescent="0.25">
      <c r="F7479" s="233">
        <v>551</v>
      </c>
      <c r="G7479" s="493" t="s">
        <v>3747</v>
      </c>
      <c r="J7479" s="221">
        <f t="shared" si="520"/>
        <v>0</v>
      </c>
      <c r="K7479" s="221"/>
      <c r="L7479" s="221"/>
      <c r="M7479" s="221">
        <f t="shared" si="521"/>
        <v>0</v>
      </c>
      <c r="N7479" s="722"/>
    </row>
    <row r="7480" spans="5:14" hidden="1" x14ac:dyDescent="0.25">
      <c r="F7480" s="233">
        <v>611</v>
      </c>
      <c r="G7480" s="494" t="s">
        <v>3654</v>
      </c>
      <c r="J7480" s="221">
        <f t="shared" si="520"/>
        <v>0</v>
      </c>
      <c r="K7480" s="221"/>
      <c r="L7480" s="221"/>
      <c r="M7480" s="221">
        <f t="shared" si="521"/>
        <v>0</v>
      </c>
      <c r="N7480" s="722"/>
    </row>
    <row r="7481" spans="5:14" hidden="1" x14ac:dyDescent="0.25">
      <c r="F7481" s="233">
        <v>620</v>
      </c>
      <c r="G7481" s="494" t="s">
        <v>73</v>
      </c>
      <c r="J7481" s="221">
        <f t="shared" si="520"/>
        <v>0</v>
      </c>
      <c r="K7481" s="221"/>
      <c r="L7481" s="221"/>
      <c r="M7481" s="221">
        <f t="shared" si="521"/>
        <v>0</v>
      </c>
      <c r="N7481" s="722"/>
    </row>
    <row r="7482" spans="5:14" x14ac:dyDescent="0.25">
      <c r="E7482" s="234"/>
      <c r="F7482" s="233"/>
      <c r="G7482" s="499" t="s">
        <v>3899</v>
      </c>
      <c r="H7482" s="235"/>
      <c r="I7482" s="236"/>
      <c r="J7482" s="237"/>
      <c r="K7482" s="237"/>
      <c r="L7482" s="237"/>
      <c r="M7482" s="237"/>
      <c r="N7482" s="723"/>
    </row>
    <row r="7483" spans="5:14" x14ac:dyDescent="0.25">
      <c r="F7483" s="238" t="s">
        <v>219</v>
      </c>
      <c r="G7483" s="497" t="s">
        <v>220</v>
      </c>
      <c r="H7483" s="220">
        <f>SUM(H7422:H7481)</f>
        <v>9600000</v>
      </c>
      <c r="J7483" s="221">
        <f>SUM(H7483:I7483)</f>
        <v>9600000</v>
      </c>
      <c r="K7483" s="221">
        <f>SUM(K7422:K7481)</f>
        <v>90000</v>
      </c>
      <c r="L7483" s="221"/>
      <c r="M7483" s="221">
        <f>SUM(K7483:L7483)</f>
        <v>90000</v>
      </c>
      <c r="N7483" s="722"/>
    </row>
    <row r="7484" spans="5:14" hidden="1" x14ac:dyDescent="0.25">
      <c r="F7484" s="238" t="s">
        <v>221</v>
      </c>
      <c r="G7484" s="497" t="s">
        <v>222</v>
      </c>
      <c r="J7484" s="221">
        <f t="shared" ref="J7484:J7498" si="522">SUM(H7484:I7484)</f>
        <v>0</v>
      </c>
      <c r="K7484" s="221"/>
      <c r="L7484" s="221"/>
      <c r="M7484" s="221">
        <f t="shared" ref="M7484:M7498" si="523">SUM(K7484:L7484)</f>
        <v>0</v>
      </c>
      <c r="N7484" s="722"/>
    </row>
    <row r="7485" spans="5:14" hidden="1" x14ac:dyDescent="0.25">
      <c r="F7485" s="238" t="s">
        <v>223</v>
      </c>
      <c r="G7485" s="497" t="s">
        <v>224</v>
      </c>
      <c r="J7485" s="221">
        <f t="shared" si="522"/>
        <v>0</v>
      </c>
      <c r="K7485" s="221"/>
      <c r="L7485" s="221"/>
      <c r="M7485" s="221">
        <f t="shared" si="523"/>
        <v>0</v>
      </c>
      <c r="N7485" s="722"/>
    </row>
    <row r="7486" spans="5:14" hidden="1" x14ac:dyDescent="0.25">
      <c r="F7486" s="238" t="s">
        <v>225</v>
      </c>
      <c r="G7486" s="497" t="s">
        <v>226</v>
      </c>
      <c r="J7486" s="221">
        <f t="shared" si="522"/>
        <v>0</v>
      </c>
      <c r="K7486" s="221"/>
      <c r="L7486" s="221"/>
      <c r="M7486" s="221">
        <f t="shared" si="523"/>
        <v>0</v>
      </c>
      <c r="N7486" s="722"/>
    </row>
    <row r="7487" spans="5:14" hidden="1" x14ac:dyDescent="0.25">
      <c r="F7487" s="238" t="s">
        <v>227</v>
      </c>
      <c r="G7487" s="497" t="s">
        <v>228</v>
      </c>
      <c r="J7487" s="221">
        <f t="shared" si="522"/>
        <v>0</v>
      </c>
      <c r="K7487" s="221"/>
      <c r="L7487" s="221"/>
      <c r="M7487" s="221">
        <f t="shared" si="523"/>
        <v>0</v>
      </c>
      <c r="N7487" s="722"/>
    </row>
    <row r="7488" spans="5:14" hidden="1" x14ac:dyDescent="0.25">
      <c r="F7488" s="238" t="s">
        <v>229</v>
      </c>
      <c r="G7488" s="497" t="s">
        <v>230</v>
      </c>
      <c r="J7488" s="221">
        <f t="shared" si="522"/>
        <v>0</v>
      </c>
      <c r="K7488" s="221"/>
      <c r="L7488" s="221"/>
      <c r="M7488" s="221">
        <f t="shared" si="523"/>
        <v>0</v>
      </c>
      <c r="N7488" s="722"/>
    </row>
    <row r="7489" spans="5:14" hidden="1" x14ac:dyDescent="0.25">
      <c r="F7489" s="238" t="s">
        <v>231</v>
      </c>
      <c r="G7489" s="497" t="s">
        <v>4115</v>
      </c>
      <c r="J7489" s="221">
        <f t="shared" si="522"/>
        <v>0</v>
      </c>
      <c r="K7489" s="221"/>
      <c r="L7489" s="221"/>
      <c r="M7489" s="221">
        <f t="shared" si="523"/>
        <v>0</v>
      </c>
      <c r="N7489" s="722"/>
    </row>
    <row r="7490" spans="5:14" hidden="1" x14ac:dyDescent="0.25">
      <c r="F7490" s="238" t="s">
        <v>232</v>
      </c>
      <c r="G7490" s="497" t="s">
        <v>4114</v>
      </c>
      <c r="J7490" s="221">
        <f t="shared" si="522"/>
        <v>0</v>
      </c>
      <c r="K7490" s="221"/>
      <c r="L7490" s="221"/>
      <c r="M7490" s="221">
        <f t="shared" si="523"/>
        <v>0</v>
      </c>
      <c r="N7490" s="722"/>
    </row>
    <row r="7491" spans="5:14" hidden="1" x14ac:dyDescent="0.25">
      <c r="F7491" s="238" t="s">
        <v>233</v>
      </c>
      <c r="G7491" s="497" t="s">
        <v>42</v>
      </c>
      <c r="J7491" s="221">
        <f t="shared" si="522"/>
        <v>0</v>
      </c>
      <c r="K7491" s="221"/>
      <c r="L7491" s="221"/>
      <c r="M7491" s="221">
        <f t="shared" si="523"/>
        <v>0</v>
      </c>
      <c r="N7491" s="722"/>
    </row>
    <row r="7492" spans="5:14" hidden="1" x14ac:dyDescent="0.25">
      <c r="F7492" s="238" t="s">
        <v>234</v>
      </c>
      <c r="G7492" s="497" t="s">
        <v>235</v>
      </c>
      <c r="J7492" s="221">
        <f t="shared" si="522"/>
        <v>0</v>
      </c>
      <c r="K7492" s="221"/>
      <c r="L7492" s="221"/>
      <c r="M7492" s="221">
        <f t="shared" si="523"/>
        <v>0</v>
      </c>
      <c r="N7492" s="722"/>
    </row>
    <row r="7493" spans="5:14" hidden="1" x14ac:dyDescent="0.25">
      <c r="F7493" s="238" t="s">
        <v>236</v>
      </c>
      <c r="G7493" s="497" t="s">
        <v>237</v>
      </c>
      <c r="J7493" s="221">
        <f t="shared" si="522"/>
        <v>0</v>
      </c>
      <c r="K7493" s="221"/>
      <c r="L7493" s="221"/>
      <c r="M7493" s="221">
        <f t="shared" si="523"/>
        <v>0</v>
      </c>
      <c r="N7493" s="722"/>
    </row>
    <row r="7494" spans="5:14" ht="30" hidden="1" x14ac:dyDescent="0.25">
      <c r="F7494" s="238" t="s">
        <v>238</v>
      </c>
      <c r="G7494" s="497" t="s">
        <v>239</v>
      </c>
      <c r="J7494" s="221">
        <f t="shared" si="522"/>
        <v>0</v>
      </c>
      <c r="K7494" s="221"/>
      <c r="L7494" s="221"/>
      <c r="M7494" s="221">
        <f t="shared" si="523"/>
        <v>0</v>
      </c>
      <c r="N7494" s="722"/>
    </row>
    <row r="7495" spans="5:14" hidden="1" x14ac:dyDescent="0.25">
      <c r="F7495" s="238" t="s">
        <v>240</v>
      </c>
      <c r="G7495" s="497" t="s">
        <v>241</v>
      </c>
      <c r="J7495" s="221">
        <f t="shared" si="522"/>
        <v>0</v>
      </c>
      <c r="K7495" s="221"/>
      <c r="L7495" s="221"/>
      <c r="M7495" s="221">
        <f t="shared" si="523"/>
        <v>0</v>
      </c>
      <c r="N7495" s="722"/>
    </row>
    <row r="7496" spans="5:14" ht="30" hidden="1" x14ac:dyDescent="0.25">
      <c r="F7496" s="238" t="s">
        <v>242</v>
      </c>
      <c r="G7496" s="497" t="s">
        <v>243</v>
      </c>
      <c r="J7496" s="221">
        <f t="shared" si="522"/>
        <v>0</v>
      </c>
      <c r="K7496" s="221"/>
      <c r="L7496" s="221"/>
      <c r="M7496" s="221">
        <f t="shared" si="523"/>
        <v>0</v>
      </c>
      <c r="N7496" s="722"/>
    </row>
    <row r="7497" spans="5:14" hidden="1" x14ac:dyDescent="0.25">
      <c r="F7497" s="238" t="s">
        <v>244</v>
      </c>
      <c r="G7497" s="497" t="s">
        <v>245</v>
      </c>
      <c r="J7497" s="221">
        <f t="shared" si="522"/>
        <v>0</v>
      </c>
      <c r="K7497" s="221"/>
      <c r="L7497" s="221"/>
      <c r="M7497" s="221">
        <f t="shared" si="523"/>
        <v>0</v>
      </c>
      <c r="N7497" s="722"/>
    </row>
    <row r="7498" spans="5:14" hidden="1" x14ac:dyDescent="0.25">
      <c r="F7498" s="238" t="s">
        <v>246</v>
      </c>
      <c r="G7498" s="497" t="s">
        <v>247</v>
      </c>
      <c r="J7498" s="221">
        <f t="shared" si="522"/>
        <v>0</v>
      </c>
      <c r="K7498" s="221"/>
      <c r="L7498" s="221"/>
      <c r="M7498" s="221">
        <f t="shared" si="523"/>
        <v>0</v>
      </c>
      <c r="N7498" s="722"/>
    </row>
    <row r="7499" spans="5:14" x14ac:dyDescent="0.25">
      <c r="G7499" s="498" t="s">
        <v>3900</v>
      </c>
      <c r="H7499" s="239">
        <f>SUM(H7483:H7498)</f>
        <v>9600000</v>
      </c>
      <c r="I7499" s="240">
        <f>SUM(I7484:I7498)</f>
        <v>0</v>
      </c>
      <c r="J7499" s="240">
        <f>SUM(J7483:J7498)</f>
        <v>9600000</v>
      </c>
      <c r="K7499" s="240">
        <f>SUM(K7483:K7498)</f>
        <v>90000</v>
      </c>
      <c r="L7499" s="240">
        <f>SUM(L7484:L7498)</f>
        <v>0</v>
      </c>
      <c r="M7499" s="240">
        <f>SUM(M7483:M7498)</f>
        <v>90000</v>
      </c>
      <c r="N7499" s="724"/>
    </row>
    <row r="7500" spans="5:14" ht="28.5" collapsed="1" x14ac:dyDescent="0.25">
      <c r="E7500" s="234"/>
      <c r="F7500" s="233"/>
      <c r="G7500" s="499" t="s">
        <v>3799</v>
      </c>
      <c r="H7500" s="235"/>
      <c r="I7500" s="236"/>
      <c r="J7500" s="237"/>
      <c r="K7500" s="237"/>
      <c r="L7500" s="237"/>
      <c r="M7500" s="237"/>
      <c r="N7500" s="723"/>
    </row>
    <row r="7501" spans="5:14" x14ac:dyDescent="0.25">
      <c r="F7501" s="238" t="s">
        <v>219</v>
      </c>
      <c r="G7501" s="497" t="s">
        <v>220</v>
      </c>
      <c r="H7501" s="220">
        <f>SUM(H7422:H7481)</f>
        <v>9600000</v>
      </c>
      <c r="J7501" s="221">
        <f>SUM(H7501:I7501)</f>
        <v>9600000</v>
      </c>
      <c r="K7501" s="221">
        <f>SUM(K7422:K7481)</f>
        <v>90000</v>
      </c>
      <c r="L7501" s="221"/>
      <c r="M7501" s="221">
        <f>SUM(K7501:L7501)</f>
        <v>90000</v>
      </c>
      <c r="N7501" s="722"/>
    </row>
    <row r="7502" spans="5:14" hidden="1" x14ac:dyDescent="0.25">
      <c r="F7502" s="238" t="s">
        <v>221</v>
      </c>
      <c r="G7502" s="497" t="s">
        <v>222</v>
      </c>
      <c r="J7502" s="221">
        <f t="shared" ref="J7502:J7516" si="524">SUM(H7502:I7502)</f>
        <v>0</v>
      </c>
      <c r="K7502" s="221"/>
      <c r="L7502" s="221"/>
      <c r="M7502" s="221">
        <f t="shared" ref="M7502:M7516" si="525">SUM(K7502:L7502)</f>
        <v>0</v>
      </c>
      <c r="N7502" s="722"/>
    </row>
    <row r="7503" spans="5:14" hidden="1" x14ac:dyDescent="0.25">
      <c r="F7503" s="238" t="s">
        <v>223</v>
      </c>
      <c r="G7503" s="497" t="s">
        <v>224</v>
      </c>
      <c r="J7503" s="221">
        <f t="shared" si="524"/>
        <v>0</v>
      </c>
      <c r="K7503" s="221"/>
      <c r="L7503" s="221"/>
      <c r="M7503" s="221">
        <f t="shared" si="525"/>
        <v>0</v>
      </c>
      <c r="N7503" s="722"/>
    </row>
    <row r="7504" spans="5:14" hidden="1" x14ac:dyDescent="0.25">
      <c r="F7504" s="238" t="s">
        <v>225</v>
      </c>
      <c r="G7504" s="497" t="s">
        <v>226</v>
      </c>
      <c r="J7504" s="221">
        <f t="shared" si="524"/>
        <v>0</v>
      </c>
      <c r="K7504" s="221"/>
      <c r="L7504" s="221"/>
      <c r="M7504" s="221">
        <f t="shared" si="525"/>
        <v>0</v>
      </c>
      <c r="N7504" s="722"/>
    </row>
    <row r="7505" spans="1:29" hidden="1" x14ac:dyDescent="0.25">
      <c r="F7505" s="238" t="s">
        <v>227</v>
      </c>
      <c r="G7505" s="497" t="s">
        <v>228</v>
      </c>
      <c r="J7505" s="221">
        <f t="shared" si="524"/>
        <v>0</v>
      </c>
      <c r="K7505" s="221"/>
      <c r="L7505" s="221"/>
      <c r="M7505" s="221">
        <f t="shared" si="525"/>
        <v>0</v>
      </c>
      <c r="N7505" s="722"/>
    </row>
    <row r="7506" spans="1:29" hidden="1" x14ac:dyDescent="0.25">
      <c r="F7506" s="238" t="s">
        <v>229</v>
      </c>
      <c r="G7506" s="497" t="s">
        <v>230</v>
      </c>
      <c r="J7506" s="221">
        <f t="shared" si="524"/>
        <v>0</v>
      </c>
      <c r="K7506" s="221"/>
      <c r="L7506" s="221"/>
      <c r="M7506" s="221">
        <f t="shared" si="525"/>
        <v>0</v>
      </c>
      <c r="N7506" s="722"/>
    </row>
    <row r="7507" spans="1:29" hidden="1" x14ac:dyDescent="0.25">
      <c r="F7507" s="238" t="s">
        <v>231</v>
      </c>
      <c r="G7507" s="497" t="s">
        <v>4115</v>
      </c>
      <c r="J7507" s="221">
        <f t="shared" si="524"/>
        <v>0</v>
      </c>
      <c r="K7507" s="221"/>
      <c r="L7507" s="221"/>
      <c r="M7507" s="221">
        <f t="shared" si="525"/>
        <v>0</v>
      </c>
      <c r="N7507" s="722"/>
    </row>
    <row r="7508" spans="1:29" hidden="1" x14ac:dyDescent="0.25">
      <c r="F7508" s="238" t="s">
        <v>232</v>
      </c>
      <c r="G7508" s="497" t="s">
        <v>4114</v>
      </c>
      <c r="J7508" s="221">
        <f t="shared" si="524"/>
        <v>0</v>
      </c>
      <c r="K7508" s="221"/>
      <c r="L7508" s="221"/>
      <c r="M7508" s="221">
        <f t="shared" si="525"/>
        <v>0</v>
      </c>
      <c r="N7508" s="722"/>
    </row>
    <row r="7509" spans="1:29" hidden="1" x14ac:dyDescent="0.25">
      <c r="F7509" s="238" t="s">
        <v>233</v>
      </c>
      <c r="G7509" s="497" t="s">
        <v>42</v>
      </c>
      <c r="J7509" s="221">
        <f t="shared" si="524"/>
        <v>0</v>
      </c>
      <c r="K7509" s="221"/>
      <c r="L7509" s="221"/>
      <c r="M7509" s="221">
        <f t="shared" si="525"/>
        <v>0</v>
      </c>
      <c r="N7509" s="722"/>
    </row>
    <row r="7510" spans="1:29" hidden="1" x14ac:dyDescent="0.25">
      <c r="F7510" s="238" t="s">
        <v>234</v>
      </c>
      <c r="G7510" s="497" t="s">
        <v>235</v>
      </c>
      <c r="J7510" s="221">
        <f t="shared" si="524"/>
        <v>0</v>
      </c>
      <c r="K7510" s="221"/>
      <c r="L7510" s="221"/>
      <c r="M7510" s="221">
        <f t="shared" si="525"/>
        <v>0</v>
      </c>
      <c r="N7510" s="722"/>
    </row>
    <row r="7511" spans="1:29" hidden="1" x14ac:dyDescent="0.25">
      <c r="F7511" s="238" t="s">
        <v>236</v>
      </c>
      <c r="G7511" s="497" t="s">
        <v>237</v>
      </c>
      <c r="J7511" s="221">
        <f t="shared" si="524"/>
        <v>0</v>
      </c>
      <c r="K7511" s="221"/>
      <c r="L7511" s="221"/>
      <c r="M7511" s="221">
        <f t="shared" si="525"/>
        <v>0</v>
      </c>
      <c r="N7511" s="722"/>
    </row>
    <row r="7512" spans="1:29" ht="30" hidden="1" x14ac:dyDescent="0.25">
      <c r="F7512" s="238" t="s">
        <v>238</v>
      </c>
      <c r="G7512" s="497" t="s">
        <v>239</v>
      </c>
      <c r="J7512" s="221">
        <f t="shared" si="524"/>
        <v>0</v>
      </c>
      <c r="K7512" s="221"/>
      <c r="L7512" s="221"/>
      <c r="M7512" s="221">
        <f t="shared" si="525"/>
        <v>0</v>
      </c>
      <c r="N7512" s="722"/>
    </row>
    <row r="7513" spans="1:29" hidden="1" x14ac:dyDescent="0.25">
      <c r="F7513" s="238" t="s">
        <v>240</v>
      </c>
      <c r="G7513" s="497" t="s">
        <v>241</v>
      </c>
      <c r="J7513" s="221">
        <f t="shared" si="524"/>
        <v>0</v>
      </c>
      <c r="K7513" s="221"/>
      <c r="L7513" s="221"/>
      <c r="M7513" s="221">
        <f t="shared" si="525"/>
        <v>0</v>
      </c>
      <c r="N7513" s="722"/>
    </row>
    <row r="7514" spans="1:29" ht="30" hidden="1" x14ac:dyDescent="0.25">
      <c r="F7514" s="238" t="s">
        <v>242</v>
      </c>
      <c r="G7514" s="497" t="s">
        <v>243</v>
      </c>
      <c r="J7514" s="221">
        <f t="shared" si="524"/>
        <v>0</v>
      </c>
      <c r="K7514" s="221"/>
      <c r="L7514" s="221"/>
      <c r="M7514" s="221">
        <f t="shared" si="525"/>
        <v>0</v>
      </c>
      <c r="N7514" s="722"/>
    </row>
    <row r="7515" spans="1:29" hidden="1" x14ac:dyDescent="0.25">
      <c r="F7515" s="238" t="s">
        <v>244</v>
      </c>
      <c r="G7515" s="497" t="s">
        <v>245</v>
      </c>
      <c r="J7515" s="221">
        <f t="shared" si="524"/>
        <v>0</v>
      </c>
      <c r="K7515" s="221"/>
      <c r="L7515" s="221"/>
      <c r="M7515" s="221">
        <f t="shared" si="525"/>
        <v>0</v>
      </c>
      <c r="N7515" s="722"/>
    </row>
    <row r="7516" spans="1:29" hidden="1" x14ac:dyDescent="0.25">
      <c r="F7516" s="238" t="s">
        <v>246</v>
      </c>
      <c r="G7516" s="497" t="s">
        <v>247</v>
      </c>
      <c r="J7516" s="221">
        <f t="shared" si="524"/>
        <v>0</v>
      </c>
      <c r="K7516" s="221"/>
      <c r="L7516" s="221"/>
      <c r="M7516" s="221">
        <f t="shared" si="525"/>
        <v>0</v>
      </c>
      <c r="N7516" s="722"/>
    </row>
    <row r="7517" spans="1:29" collapsed="1" x14ac:dyDescent="0.25">
      <c r="G7517" s="498" t="s">
        <v>3800</v>
      </c>
      <c r="H7517" s="239">
        <f>SUM(H7501:H7516)</f>
        <v>9600000</v>
      </c>
      <c r="I7517" s="240">
        <f>SUM(I7502:I7516)</f>
        <v>0</v>
      </c>
      <c r="J7517" s="240">
        <f>SUM(J7501:J7516)</f>
        <v>9600000</v>
      </c>
      <c r="K7517" s="240">
        <f>SUM(K7501:K7516)</f>
        <v>90000</v>
      </c>
      <c r="L7517" s="240">
        <f>SUM(L7502:L7516)</f>
        <v>0</v>
      </c>
      <c r="M7517" s="240">
        <f>SUM(M7501:M7516)</f>
        <v>90000</v>
      </c>
      <c r="N7517" s="724">
        <v>0.9</v>
      </c>
    </row>
    <row r="7518" spans="1:29" s="80" customFormat="1" hidden="1" x14ac:dyDescent="0.25">
      <c r="A7518" s="217"/>
      <c r="B7518" s="251"/>
      <c r="C7518" s="256" t="s">
        <v>4002</v>
      </c>
      <c r="D7518" s="229"/>
      <c r="E7518" s="257"/>
      <c r="F7518" s="258"/>
      <c r="G7518" s="519" t="s">
        <v>4310</v>
      </c>
      <c r="H7518" s="253"/>
      <c r="I7518" s="254"/>
      <c r="J7518" s="255"/>
      <c r="K7518" s="255"/>
      <c r="L7518" s="255"/>
      <c r="M7518" s="255"/>
      <c r="N7518" s="731"/>
      <c r="O7518" s="115"/>
      <c r="P7518" s="98"/>
      <c r="Q7518" s="98"/>
      <c r="R7518" s="98"/>
      <c r="S7518" s="98"/>
      <c r="T7518" s="98"/>
      <c r="U7518" s="98"/>
      <c r="V7518" s="98"/>
      <c r="W7518" s="98"/>
      <c r="X7518" s="98"/>
      <c r="Y7518" s="98"/>
      <c r="Z7518" s="98"/>
      <c r="AA7518" s="98"/>
      <c r="AB7518" s="98"/>
      <c r="AC7518" s="98"/>
    </row>
    <row r="7519" spans="1:29" s="80" customFormat="1" ht="17.25" hidden="1" customHeight="1" x14ac:dyDescent="0.25">
      <c r="A7519" s="217"/>
      <c r="B7519" s="251"/>
      <c r="C7519" s="252"/>
      <c r="D7519" s="276" t="s">
        <v>3633</v>
      </c>
      <c r="E7519" s="242"/>
      <c r="F7519" s="243"/>
      <c r="G7519" s="514" t="s">
        <v>123</v>
      </c>
      <c r="H7519" s="220"/>
      <c r="I7519" s="221"/>
      <c r="J7519" s="221"/>
      <c r="K7519" s="221"/>
      <c r="L7519" s="221"/>
      <c r="M7519" s="221"/>
      <c r="N7519" s="722"/>
      <c r="O7519" s="115"/>
      <c r="P7519" s="98"/>
      <c r="Q7519" s="98"/>
      <c r="R7519" s="98"/>
      <c r="S7519" s="98"/>
      <c r="T7519" s="98"/>
      <c r="U7519" s="98"/>
      <c r="V7519" s="98"/>
      <c r="W7519" s="98"/>
      <c r="X7519" s="98"/>
      <c r="Y7519" s="98"/>
      <c r="Z7519" s="98"/>
      <c r="AA7519" s="98"/>
      <c r="AB7519" s="98"/>
      <c r="AC7519" s="98"/>
    </row>
    <row r="7520" spans="1:29" s="80" customFormat="1" hidden="1" x14ac:dyDescent="0.25">
      <c r="A7520" s="217"/>
      <c r="B7520" s="217"/>
      <c r="C7520" s="218"/>
      <c r="D7520" s="217"/>
      <c r="E7520" s="219"/>
      <c r="F7520" s="233">
        <v>411</v>
      </c>
      <c r="G7520" s="493" t="s">
        <v>3738</v>
      </c>
      <c r="H7520" s="220"/>
      <c r="I7520" s="221"/>
      <c r="J7520" s="221">
        <f>SUM(H7520:I7520)</f>
        <v>0</v>
      </c>
      <c r="K7520" s="221"/>
      <c r="L7520" s="221"/>
      <c r="M7520" s="221">
        <f>SUM(K7520:L7520)</f>
        <v>0</v>
      </c>
      <c r="N7520" s="722"/>
      <c r="O7520" s="115"/>
      <c r="P7520" s="98"/>
      <c r="Q7520" s="98"/>
      <c r="R7520" s="98"/>
      <c r="S7520" s="98"/>
      <c r="T7520" s="98"/>
      <c r="U7520" s="98"/>
      <c r="V7520" s="98"/>
      <c r="W7520" s="98"/>
      <c r="X7520" s="98"/>
      <c r="Y7520" s="98"/>
      <c r="Z7520" s="98"/>
      <c r="AA7520" s="98"/>
      <c r="AB7520" s="98"/>
      <c r="AC7520" s="98"/>
    </row>
    <row r="7521" spans="1:29" s="80" customFormat="1" hidden="1" x14ac:dyDescent="0.25">
      <c r="A7521" s="217"/>
      <c r="B7521" s="217"/>
      <c r="C7521" s="218"/>
      <c r="D7521" s="217"/>
      <c r="E7521" s="219"/>
      <c r="F7521" s="233">
        <v>412</v>
      </c>
      <c r="G7521" s="494" t="s">
        <v>3630</v>
      </c>
      <c r="H7521" s="220"/>
      <c r="I7521" s="221"/>
      <c r="J7521" s="221">
        <f t="shared" ref="J7521:J7579" si="526">SUM(H7521:I7521)</f>
        <v>0</v>
      </c>
      <c r="K7521" s="221"/>
      <c r="L7521" s="221"/>
      <c r="M7521" s="221">
        <f t="shared" ref="M7521:M7579" si="527">SUM(K7521:L7521)</f>
        <v>0</v>
      </c>
      <c r="N7521" s="722"/>
      <c r="O7521" s="115"/>
      <c r="P7521" s="98"/>
      <c r="Q7521" s="98"/>
      <c r="R7521" s="98"/>
      <c r="S7521" s="98"/>
      <c r="T7521" s="98"/>
      <c r="U7521" s="98"/>
      <c r="V7521" s="98"/>
      <c r="W7521" s="98"/>
      <c r="X7521" s="98"/>
      <c r="Y7521" s="98"/>
      <c r="Z7521" s="98"/>
      <c r="AA7521" s="98"/>
      <c r="AB7521" s="98"/>
      <c r="AC7521" s="98"/>
    </row>
    <row r="7522" spans="1:29" s="80" customFormat="1" hidden="1" x14ac:dyDescent="0.25">
      <c r="A7522" s="217"/>
      <c r="B7522" s="217"/>
      <c r="C7522" s="218"/>
      <c r="D7522" s="217"/>
      <c r="E7522" s="219"/>
      <c r="F7522" s="233">
        <v>413</v>
      </c>
      <c r="G7522" s="493" t="s">
        <v>3739</v>
      </c>
      <c r="H7522" s="220"/>
      <c r="I7522" s="221"/>
      <c r="J7522" s="221">
        <f t="shared" si="526"/>
        <v>0</v>
      </c>
      <c r="K7522" s="221"/>
      <c r="L7522" s="221"/>
      <c r="M7522" s="221">
        <f t="shared" si="527"/>
        <v>0</v>
      </c>
      <c r="N7522" s="722"/>
      <c r="O7522" s="115"/>
      <c r="P7522" s="98"/>
      <c r="Q7522" s="98"/>
      <c r="R7522" s="98"/>
      <c r="S7522" s="98"/>
      <c r="T7522" s="98"/>
      <c r="U7522" s="98"/>
      <c r="V7522" s="98"/>
      <c r="W7522" s="98"/>
      <c r="X7522" s="98"/>
      <c r="Y7522" s="98"/>
      <c r="Z7522" s="98"/>
      <c r="AA7522" s="98"/>
      <c r="AB7522" s="98"/>
      <c r="AC7522" s="98"/>
    </row>
    <row r="7523" spans="1:29" s="80" customFormat="1" hidden="1" x14ac:dyDescent="0.25">
      <c r="A7523" s="217"/>
      <c r="B7523" s="217"/>
      <c r="C7523" s="218"/>
      <c r="D7523" s="217"/>
      <c r="E7523" s="219"/>
      <c r="F7523" s="233">
        <v>414</v>
      </c>
      <c r="G7523" s="493" t="s">
        <v>3631</v>
      </c>
      <c r="H7523" s="220"/>
      <c r="I7523" s="221"/>
      <c r="J7523" s="221">
        <f t="shared" si="526"/>
        <v>0</v>
      </c>
      <c r="K7523" s="221"/>
      <c r="L7523" s="221"/>
      <c r="M7523" s="221">
        <f t="shared" si="527"/>
        <v>0</v>
      </c>
      <c r="N7523" s="722"/>
      <c r="O7523" s="115"/>
      <c r="P7523" s="98"/>
      <c r="Q7523" s="98"/>
      <c r="R7523" s="98"/>
      <c r="S7523" s="98"/>
      <c r="T7523" s="98"/>
      <c r="U7523" s="98"/>
      <c r="V7523" s="98"/>
      <c r="W7523" s="98"/>
      <c r="X7523" s="98"/>
      <c r="Y7523" s="98"/>
      <c r="Z7523" s="98"/>
      <c r="AA7523" s="98"/>
      <c r="AB7523" s="98"/>
      <c r="AC7523" s="98"/>
    </row>
    <row r="7524" spans="1:29" s="80" customFormat="1" hidden="1" x14ac:dyDescent="0.25">
      <c r="A7524" s="217"/>
      <c r="B7524" s="217"/>
      <c r="C7524" s="218"/>
      <c r="D7524" s="217"/>
      <c r="E7524" s="219"/>
      <c r="F7524" s="233">
        <v>415</v>
      </c>
      <c r="G7524" s="493" t="s">
        <v>3748</v>
      </c>
      <c r="H7524" s="220"/>
      <c r="I7524" s="221"/>
      <c r="J7524" s="221">
        <f t="shared" si="526"/>
        <v>0</v>
      </c>
      <c r="K7524" s="221"/>
      <c r="L7524" s="221"/>
      <c r="M7524" s="221">
        <f t="shared" si="527"/>
        <v>0</v>
      </c>
      <c r="N7524" s="722"/>
      <c r="O7524" s="115"/>
      <c r="P7524" s="98"/>
      <c r="Q7524" s="98"/>
      <c r="R7524" s="98"/>
      <c r="S7524" s="98"/>
      <c r="T7524" s="98"/>
      <c r="U7524" s="98"/>
      <c r="V7524" s="98"/>
      <c r="W7524" s="98"/>
      <c r="X7524" s="98"/>
      <c r="Y7524" s="98"/>
      <c r="Z7524" s="98"/>
      <c r="AA7524" s="98"/>
      <c r="AB7524" s="98"/>
      <c r="AC7524" s="98"/>
    </row>
    <row r="7525" spans="1:29" s="80" customFormat="1" hidden="1" x14ac:dyDescent="0.25">
      <c r="A7525" s="217"/>
      <c r="B7525" s="217"/>
      <c r="C7525" s="218"/>
      <c r="D7525" s="217"/>
      <c r="E7525" s="219"/>
      <c r="F7525" s="233">
        <v>416</v>
      </c>
      <c r="G7525" s="493" t="s">
        <v>3749</v>
      </c>
      <c r="H7525" s="220"/>
      <c r="I7525" s="221"/>
      <c r="J7525" s="221">
        <f t="shared" si="526"/>
        <v>0</v>
      </c>
      <c r="K7525" s="221"/>
      <c r="L7525" s="221"/>
      <c r="M7525" s="221">
        <f t="shared" si="527"/>
        <v>0</v>
      </c>
      <c r="N7525" s="722"/>
      <c r="O7525" s="115"/>
      <c r="P7525" s="98"/>
      <c r="Q7525" s="98"/>
      <c r="R7525" s="98"/>
      <c r="S7525" s="98"/>
      <c r="T7525" s="98"/>
      <c r="U7525" s="98"/>
      <c r="V7525" s="98"/>
      <c r="W7525" s="98"/>
      <c r="X7525" s="98"/>
      <c r="Y7525" s="98"/>
      <c r="Z7525" s="98"/>
      <c r="AA7525" s="98"/>
      <c r="AB7525" s="98"/>
      <c r="AC7525" s="98"/>
    </row>
    <row r="7526" spans="1:29" s="80" customFormat="1" hidden="1" x14ac:dyDescent="0.25">
      <c r="A7526" s="217"/>
      <c r="B7526" s="217"/>
      <c r="C7526" s="218"/>
      <c r="D7526" s="217"/>
      <c r="E7526" s="219"/>
      <c r="F7526" s="233">
        <v>417</v>
      </c>
      <c r="G7526" s="493" t="s">
        <v>3750</v>
      </c>
      <c r="H7526" s="220"/>
      <c r="I7526" s="221"/>
      <c r="J7526" s="221">
        <f t="shared" si="526"/>
        <v>0</v>
      </c>
      <c r="K7526" s="221"/>
      <c r="L7526" s="221"/>
      <c r="M7526" s="221">
        <f t="shared" si="527"/>
        <v>0</v>
      </c>
      <c r="N7526" s="722"/>
      <c r="O7526" s="115"/>
      <c r="P7526" s="98"/>
      <c r="Q7526" s="98"/>
      <c r="R7526" s="98"/>
      <c r="S7526" s="98"/>
      <c r="T7526" s="98"/>
      <c r="U7526" s="98"/>
      <c r="V7526" s="98"/>
      <c r="W7526" s="98"/>
      <c r="X7526" s="98"/>
      <c r="Y7526" s="98"/>
      <c r="Z7526" s="98"/>
      <c r="AA7526" s="98"/>
      <c r="AB7526" s="98"/>
      <c r="AC7526" s="98"/>
    </row>
    <row r="7527" spans="1:29" s="80" customFormat="1" hidden="1" x14ac:dyDescent="0.25">
      <c r="A7527" s="217"/>
      <c r="B7527" s="217"/>
      <c r="C7527" s="218"/>
      <c r="D7527" s="217"/>
      <c r="E7527" s="219"/>
      <c r="F7527" s="233">
        <v>418</v>
      </c>
      <c r="G7527" s="493" t="s">
        <v>3632</v>
      </c>
      <c r="H7527" s="220"/>
      <c r="I7527" s="221"/>
      <c r="J7527" s="221">
        <f t="shared" si="526"/>
        <v>0</v>
      </c>
      <c r="K7527" s="221"/>
      <c r="L7527" s="221"/>
      <c r="M7527" s="221">
        <f t="shared" si="527"/>
        <v>0</v>
      </c>
      <c r="N7527" s="722"/>
      <c r="O7527" s="115"/>
      <c r="P7527" s="98"/>
      <c r="Q7527" s="98"/>
      <c r="R7527" s="98"/>
      <c r="S7527" s="98"/>
      <c r="T7527" s="98"/>
      <c r="U7527" s="98"/>
      <c r="V7527" s="98"/>
      <c r="W7527" s="98"/>
      <c r="X7527" s="98"/>
      <c r="Y7527" s="98"/>
      <c r="Z7527" s="98"/>
      <c r="AA7527" s="98"/>
      <c r="AB7527" s="98"/>
      <c r="AC7527" s="98"/>
    </row>
    <row r="7528" spans="1:29" s="80" customFormat="1" hidden="1" x14ac:dyDescent="0.25">
      <c r="A7528" s="217"/>
      <c r="B7528" s="217"/>
      <c r="C7528" s="218"/>
      <c r="D7528" s="217"/>
      <c r="E7528" s="219"/>
      <c r="F7528" s="233">
        <v>421</v>
      </c>
      <c r="G7528" s="493" t="s">
        <v>3634</v>
      </c>
      <c r="H7528" s="220"/>
      <c r="I7528" s="221"/>
      <c r="J7528" s="221">
        <f t="shared" si="526"/>
        <v>0</v>
      </c>
      <c r="K7528" s="221"/>
      <c r="L7528" s="221"/>
      <c r="M7528" s="221">
        <f t="shared" si="527"/>
        <v>0</v>
      </c>
      <c r="N7528" s="722"/>
      <c r="O7528" s="115"/>
      <c r="P7528" s="98"/>
      <c r="Q7528" s="98"/>
      <c r="R7528" s="98"/>
      <c r="S7528" s="98"/>
      <c r="T7528" s="98"/>
      <c r="U7528" s="98"/>
      <c r="V7528" s="98"/>
      <c r="W7528" s="98"/>
      <c r="X7528" s="98"/>
      <c r="Y7528" s="98"/>
      <c r="Z7528" s="98"/>
      <c r="AA7528" s="98"/>
      <c r="AB7528" s="98"/>
      <c r="AC7528" s="98"/>
    </row>
    <row r="7529" spans="1:29" s="80" customFormat="1" hidden="1" x14ac:dyDescent="0.25">
      <c r="A7529" s="217"/>
      <c r="B7529" s="217"/>
      <c r="C7529" s="218"/>
      <c r="D7529" s="217"/>
      <c r="E7529" s="219"/>
      <c r="F7529" s="233">
        <v>422</v>
      </c>
      <c r="G7529" s="493" t="s">
        <v>3635</v>
      </c>
      <c r="H7529" s="220"/>
      <c r="I7529" s="221"/>
      <c r="J7529" s="221">
        <f t="shared" si="526"/>
        <v>0</v>
      </c>
      <c r="K7529" s="221"/>
      <c r="L7529" s="221"/>
      <c r="M7529" s="221">
        <f t="shared" si="527"/>
        <v>0</v>
      </c>
      <c r="N7529" s="722"/>
      <c r="O7529" s="115"/>
      <c r="P7529" s="98"/>
      <c r="Q7529" s="98"/>
      <c r="R7529" s="98"/>
      <c r="S7529" s="98"/>
      <c r="T7529" s="98"/>
      <c r="U7529" s="98"/>
      <c r="V7529" s="98"/>
      <c r="W7529" s="98"/>
      <c r="X7529" s="98"/>
      <c r="Y7529" s="98"/>
      <c r="Z7529" s="98"/>
      <c r="AA7529" s="98"/>
      <c r="AB7529" s="98"/>
      <c r="AC7529" s="98"/>
    </row>
    <row r="7530" spans="1:29" s="80" customFormat="1" hidden="1" x14ac:dyDescent="0.25">
      <c r="A7530" s="217"/>
      <c r="B7530" s="217"/>
      <c r="C7530" s="218"/>
      <c r="D7530" s="217"/>
      <c r="E7530" s="219"/>
      <c r="F7530" s="233">
        <v>423</v>
      </c>
      <c r="G7530" s="493" t="s">
        <v>3636</v>
      </c>
      <c r="H7530" s="220">
        <v>0</v>
      </c>
      <c r="I7530" s="221"/>
      <c r="J7530" s="221">
        <f t="shared" si="526"/>
        <v>0</v>
      </c>
      <c r="K7530" s="221">
        <v>0</v>
      </c>
      <c r="L7530" s="221"/>
      <c r="M7530" s="221">
        <f t="shared" si="527"/>
        <v>0</v>
      </c>
      <c r="N7530" s="722"/>
      <c r="O7530" s="115"/>
      <c r="P7530" s="98"/>
      <c r="Q7530" s="98"/>
      <c r="R7530" s="98"/>
      <c r="S7530" s="98"/>
      <c r="T7530" s="98"/>
      <c r="U7530" s="98"/>
      <c r="V7530" s="98"/>
      <c r="W7530" s="98"/>
      <c r="X7530" s="98"/>
      <c r="Y7530" s="98"/>
      <c r="Z7530" s="98"/>
      <c r="AA7530" s="98"/>
      <c r="AB7530" s="98"/>
      <c r="AC7530" s="98"/>
    </row>
    <row r="7531" spans="1:29" s="80" customFormat="1" hidden="1" x14ac:dyDescent="0.25">
      <c r="A7531" s="217"/>
      <c r="B7531" s="217"/>
      <c r="C7531" s="218"/>
      <c r="D7531" s="217"/>
      <c r="E7531" s="219"/>
      <c r="F7531" s="233">
        <v>424</v>
      </c>
      <c r="G7531" s="493" t="s">
        <v>3637</v>
      </c>
      <c r="H7531" s="220"/>
      <c r="I7531" s="221"/>
      <c r="J7531" s="221">
        <f t="shared" si="526"/>
        <v>0</v>
      </c>
      <c r="K7531" s="221"/>
      <c r="L7531" s="221"/>
      <c r="M7531" s="221">
        <f t="shared" si="527"/>
        <v>0</v>
      </c>
      <c r="N7531" s="722"/>
      <c r="O7531" s="115"/>
      <c r="P7531" s="98"/>
      <c r="Q7531" s="98"/>
      <c r="R7531" s="98"/>
      <c r="S7531" s="98"/>
      <c r="T7531" s="98"/>
      <c r="U7531" s="98"/>
      <c r="V7531" s="98"/>
      <c r="W7531" s="98"/>
      <c r="X7531" s="98"/>
      <c r="Y7531" s="98"/>
      <c r="Z7531" s="98"/>
      <c r="AA7531" s="98"/>
      <c r="AB7531" s="98"/>
      <c r="AC7531" s="98"/>
    </row>
    <row r="7532" spans="1:29" s="80" customFormat="1" hidden="1" x14ac:dyDescent="0.25">
      <c r="A7532" s="217"/>
      <c r="B7532" s="217"/>
      <c r="C7532" s="218"/>
      <c r="D7532" s="217"/>
      <c r="E7532" s="219"/>
      <c r="F7532" s="233">
        <v>425</v>
      </c>
      <c r="G7532" s="493" t="s">
        <v>3751</v>
      </c>
      <c r="H7532" s="220"/>
      <c r="I7532" s="221"/>
      <c r="J7532" s="221">
        <f t="shared" si="526"/>
        <v>0</v>
      </c>
      <c r="K7532" s="221"/>
      <c r="L7532" s="221"/>
      <c r="M7532" s="221">
        <f t="shared" si="527"/>
        <v>0</v>
      </c>
      <c r="N7532" s="722"/>
      <c r="O7532" s="115"/>
      <c r="P7532" s="98"/>
      <c r="Q7532" s="98"/>
      <c r="R7532" s="98"/>
      <c r="S7532" s="98"/>
      <c r="T7532" s="98"/>
      <c r="U7532" s="98"/>
      <c r="V7532" s="98"/>
      <c r="W7532" s="98"/>
      <c r="X7532" s="98"/>
      <c r="Y7532" s="98"/>
      <c r="Z7532" s="98"/>
      <c r="AA7532" s="98"/>
      <c r="AB7532" s="98"/>
      <c r="AC7532" s="98"/>
    </row>
    <row r="7533" spans="1:29" s="80" customFormat="1" hidden="1" x14ac:dyDescent="0.25">
      <c r="A7533" s="217"/>
      <c r="B7533" s="217"/>
      <c r="C7533" s="218"/>
      <c r="D7533" s="217"/>
      <c r="E7533" s="219"/>
      <c r="F7533" s="233">
        <v>426</v>
      </c>
      <c r="G7533" s="493" t="s">
        <v>3638</v>
      </c>
      <c r="H7533" s="220"/>
      <c r="I7533" s="221"/>
      <c r="J7533" s="221">
        <f t="shared" si="526"/>
        <v>0</v>
      </c>
      <c r="K7533" s="221"/>
      <c r="L7533" s="221"/>
      <c r="M7533" s="221">
        <f t="shared" si="527"/>
        <v>0</v>
      </c>
      <c r="N7533" s="722"/>
      <c r="O7533" s="115"/>
      <c r="P7533" s="98"/>
      <c r="Q7533" s="98"/>
      <c r="R7533" s="98"/>
      <c r="S7533" s="98"/>
      <c r="T7533" s="98"/>
      <c r="U7533" s="98"/>
      <c r="V7533" s="98"/>
      <c r="W7533" s="98"/>
      <c r="X7533" s="98"/>
      <c r="Y7533" s="98"/>
      <c r="Z7533" s="98"/>
      <c r="AA7533" s="98"/>
      <c r="AB7533" s="98"/>
      <c r="AC7533" s="98"/>
    </row>
    <row r="7534" spans="1:29" s="80" customFormat="1" hidden="1" x14ac:dyDescent="0.25">
      <c r="A7534" s="217"/>
      <c r="B7534" s="217"/>
      <c r="C7534" s="218"/>
      <c r="D7534" s="217"/>
      <c r="E7534" s="219"/>
      <c r="F7534" s="233">
        <v>431</v>
      </c>
      <c r="G7534" s="493" t="s">
        <v>3752</v>
      </c>
      <c r="H7534" s="220"/>
      <c r="I7534" s="221"/>
      <c r="J7534" s="221">
        <f t="shared" si="526"/>
        <v>0</v>
      </c>
      <c r="K7534" s="221"/>
      <c r="L7534" s="221"/>
      <c r="M7534" s="221">
        <f t="shared" si="527"/>
        <v>0</v>
      </c>
      <c r="N7534" s="722"/>
      <c r="O7534" s="115"/>
      <c r="P7534" s="98"/>
      <c r="Q7534" s="98"/>
      <c r="R7534" s="98"/>
      <c r="S7534" s="98"/>
      <c r="T7534" s="98"/>
      <c r="U7534" s="98"/>
      <c r="V7534" s="98"/>
      <c r="W7534" s="98"/>
      <c r="X7534" s="98"/>
      <c r="Y7534" s="98"/>
      <c r="Z7534" s="98"/>
      <c r="AA7534" s="98"/>
      <c r="AB7534" s="98"/>
      <c r="AC7534" s="98"/>
    </row>
    <row r="7535" spans="1:29" s="80" customFormat="1" hidden="1" x14ac:dyDescent="0.25">
      <c r="A7535" s="217"/>
      <c r="B7535" s="217"/>
      <c r="C7535" s="218"/>
      <c r="D7535" s="217"/>
      <c r="E7535" s="219"/>
      <c r="F7535" s="233">
        <v>432</v>
      </c>
      <c r="G7535" s="493" t="s">
        <v>3753</v>
      </c>
      <c r="H7535" s="220"/>
      <c r="I7535" s="221"/>
      <c r="J7535" s="221">
        <f t="shared" si="526"/>
        <v>0</v>
      </c>
      <c r="K7535" s="221"/>
      <c r="L7535" s="221"/>
      <c r="M7535" s="221">
        <f t="shared" si="527"/>
        <v>0</v>
      </c>
      <c r="N7535" s="722"/>
      <c r="O7535" s="115"/>
      <c r="P7535" s="98"/>
      <c r="Q7535" s="98"/>
      <c r="R7535" s="98"/>
      <c r="S7535" s="98"/>
      <c r="T7535" s="98"/>
      <c r="U7535" s="98"/>
      <c r="V7535" s="98"/>
      <c r="W7535" s="98"/>
      <c r="X7535" s="98"/>
      <c r="Y7535" s="98"/>
      <c r="Z7535" s="98"/>
      <c r="AA7535" s="98"/>
      <c r="AB7535" s="98"/>
      <c r="AC7535" s="98"/>
    </row>
    <row r="7536" spans="1:29" s="80" customFormat="1" hidden="1" x14ac:dyDescent="0.25">
      <c r="A7536" s="217"/>
      <c r="B7536" s="217"/>
      <c r="C7536" s="218"/>
      <c r="D7536" s="217"/>
      <c r="E7536" s="219"/>
      <c r="F7536" s="233">
        <v>433</v>
      </c>
      <c r="G7536" s="493" t="s">
        <v>3754</v>
      </c>
      <c r="H7536" s="220"/>
      <c r="I7536" s="221"/>
      <c r="J7536" s="221">
        <f t="shared" si="526"/>
        <v>0</v>
      </c>
      <c r="K7536" s="221"/>
      <c r="L7536" s="221"/>
      <c r="M7536" s="221">
        <f t="shared" si="527"/>
        <v>0</v>
      </c>
      <c r="N7536" s="722"/>
      <c r="O7536" s="115"/>
      <c r="P7536" s="98"/>
      <c r="Q7536" s="98"/>
      <c r="R7536" s="98"/>
      <c r="S7536" s="98"/>
      <c r="T7536" s="98"/>
      <c r="U7536" s="98"/>
      <c r="V7536" s="98"/>
      <c r="W7536" s="98"/>
      <c r="X7536" s="98"/>
      <c r="Y7536" s="98"/>
      <c r="Z7536" s="98"/>
      <c r="AA7536" s="98"/>
      <c r="AB7536" s="98"/>
      <c r="AC7536" s="98"/>
    </row>
    <row r="7537" spans="1:29" s="80" customFormat="1" hidden="1" x14ac:dyDescent="0.25">
      <c r="A7537" s="217"/>
      <c r="B7537" s="217"/>
      <c r="C7537" s="218"/>
      <c r="D7537" s="217"/>
      <c r="E7537" s="219"/>
      <c r="F7537" s="233">
        <v>434</v>
      </c>
      <c r="G7537" s="493" t="s">
        <v>3755</v>
      </c>
      <c r="H7537" s="220"/>
      <c r="I7537" s="221"/>
      <c r="J7537" s="221">
        <f t="shared" si="526"/>
        <v>0</v>
      </c>
      <c r="K7537" s="221"/>
      <c r="L7537" s="221"/>
      <c r="M7537" s="221">
        <f t="shared" si="527"/>
        <v>0</v>
      </c>
      <c r="N7537" s="722"/>
      <c r="O7537" s="115"/>
      <c r="P7537" s="98"/>
      <c r="Q7537" s="98"/>
      <c r="R7537" s="98"/>
      <c r="S7537" s="98"/>
      <c r="T7537" s="98"/>
      <c r="U7537" s="98"/>
      <c r="V7537" s="98"/>
      <c r="W7537" s="98"/>
      <c r="X7537" s="98"/>
      <c r="Y7537" s="98"/>
      <c r="Z7537" s="98"/>
      <c r="AA7537" s="98"/>
      <c r="AB7537" s="98"/>
      <c r="AC7537" s="98"/>
    </row>
    <row r="7538" spans="1:29" s="80" customFormat="1" hidden="1" x14ac:dyDescent="0.25">
      <c r="A7538" s="217"/>
      <c r="B7538" s="217"/>
      <c r="C7538" s="218"/>
      <c r="D7538" s="217"/>
      <c r="E7538" s="219"/>
      <c r="F7538" s="233">
        <v>435</v>
      </c>
      <c r="G7538" s="493" t="s">
        <v>3639</v>
      </c>
      <c r="H7538" s="220"/>
      <c r="I7538" s="221"/>
      <c r="J7538" s="221">
        <f t="shared" si="526"/>
        <v>0</v>
      </c>
      <c r="K7538" s="221"/>
      <c r="L7538" s="221"/>
      <c r="M7538" s="221">
        <f t="shared" si="527"/>
        <v>0</v>
      </c>
      <c r="N7538" s="722"/>
      <c r="O7538" s="115"/>
      <c r="P7538" s="98"/>
      <c r="Q7538" s="98"/>
      <c r="R7538" s="98"/>
      <c r="S7538" s="98"/>
      <c r="T7538" s="98"/>
      <c r="U7538" s="98"/>
      <c r="V7538" s="98"/>
      <c r="W7538" s="98"/>
      <c r="X7538" s="98"/>
      <c r="Y7538" s="98"/>
      <c r="Z7538" s="98"/>
      <c r="AA7538" s="98"/>
      <c r="AB7538" s="98"/>
      <c r="AC7538" s="98"/>
    </row>
    <row r="7539" spans="1:29" s="80" customFormat="1" hidden="1" x14ac:dyDescent="0.25">
      <c r="A7539" s="217"/>
      <c r="B7539" s="217"/>
      <c r="C7539" s="218"/>
      <c r="D7539" s="217"/>
      <c r="E7539" s="219"/>
      <c r="F7539" s="233">
        <v>441</v>
      </c>
      <c r="G7539" s="493" t="s">
        <v>3756</v>
      </c>
      <c r="H7539" s="220"/>
      <c r="I7539" s="221"/>
      <c r="J7539" s="221">
        <f t="shared" si="526"/>
        <v>0</v>
      </c>
      <c r="K7539" s="221"/>
      <c r="L7539" s="221"/>
      <c r="M7539" s="221">
        <f t="shared" si="527"/>
        <v>0</v>
      </c>
      <c r="N7539" s="722"/>
      <c r="O7539" s="115"/>
      <c r="P7539" s="98"/>
      <c r="Q7539" s="98"/>
      <c r="R7539" s="98"/>
      <c r="S7539" s="98"/>
      <c r="T7539" s="98"/>
      <c r="U7539" s="98"/>
      <c r="V7539" s="98"/>
      <c r="W7539" s="98"/>
      <c r="X7539" s="98"/>
      <c r="Y7539" s="98"/>
      <c r="Z7539" s="98"/>
      <c r="AA7539" s="98"/>
      <c r="AB7539" s="98"/>
      <c r="AC7539" s="98"/>
    </row>
    <row r="7540" spans="1:29" s="80" customFormat="1" hidden="1" x14ac:dyDescent="0.25">
      <c r="A7540" s="217"/>
      <c r="B7540" s="217"/>
      <c r="C7540" s="218"/>
      <c r="D7540" s="217"/>
      <c r="E7540" s="219"/>
      <c r="F7540" s="233">
        <v>442</v>
      </c>
      <c r="G7540" s="493" t="s">
        <v>3757</v>
      </c>
      <c r="H7540" s="220"/>
      <c r="I7540" s="221"/>
      <c r="J7540" s="221">
        <f t="shared" si="526"/>
        <v>0</v>
      </c>
      <c r="K7540" s="221"/>
      <c r="L7540" s="221"/>
      <c r="M7540" s="221">
        <f t="shared" si="527"/>
        <v>0</v>
      </c>
      <c r="N7540" s="722"/>
      <c r="O7540" s="115"/>
      <c r="P7540" s="98"/>
      <c r="Q7540" s="98"/>
      <c r="R7540" s="98"/>
      <c r="S7540" s="98"/>
      <c r="T7540" s="98"/>
      <c r="U7540" s="98"/>
      <c r="V7540" s="98"/>
      <c r="W7540" s="98"/>
      <c r="X7540" s="98"/>
      <c r="Y7540" s="98"/>
      <c r="Z7540" s="98"/>
      <c r="AA7540" s="98"/>
      <c r="AB7540" s="98"/>
      <c r="AC7540" s="98"/>
    </row>
    <row r="7541" spans="1:29" s="80" customFormat="1" hidden="1" x14ac:dyDescent="0.25">
      <c r="A7541" s="217"/>
      <c r="B7541" s="217"/>
      <c r="C7541" s="218"/>
      <c r="D7541" s="217"/>
      <c r="E7541" s="219"/>
      <c r="F7541" s="233">
        <v>443</v>
      </c>
      <c r="G7541" s="493" t="s">
        <v>3640</v>
      </c>
      <c r="H7541" s="220"/>
      <c r="I7541" s="221"/>
      <c r="J7541" s="221">
        <f t="shared" si="526"/>
        <v>0</v>
      </c>
      <c r="K7541" s="221"/>
      <c r="L7541" s="221"/>
      <c r="M7541" s="221">
        <f t="shared" si="527"/>
        <v>0</v>
      </c>
      <c r="N7541" s="722"/>
      <c r="O7541" s="115"/>
      <c r="P7541" s="98"/>
      <c r="Q7541" s="98"/>
      <c r="R7541" s="98"/>
      <c r="S7541" s="98"/>
      <c r="T7541" s="98"/>
      <c r="U7541" s="98"/>
      <c r="V7541" s="98"/>
      <c r="W7541" s="98"/>
      <c r="X7541" s="98"/>
      <c r="Y7541" s="98"/>
      <c r="Z7541" s="98"/>
      <c r="AA7541" s="98"/>
      <c r="AB7541" s="98"/>
      <c r="AC7541" s="98"/>
    </row>
    <row r="7542" spans="1:29" s="80" customFormat="1" hidden="1" x14ac:dyDescent="0.25">
      <c r="A7542" s="217"/>
      <c r="B7542" s="217"/>
      <c r="C7542" s="218"/>
      <c r="D7542" s="217"/>
      <c r="E7542" s="219"/>
      <c r="F7542" s="233">
        <v>444</v>
      </c>
      <c r="G7542" s="493" t="s">
        <v>3641</v>
      </c>
      <c r="H7542" s="220"/>
      <c r="I7542" s="221"/>
      <c r="J7542" s="221">
        <f t="shared" si="526"/>
        <v>0</v>
      </c>
      <c r="K7542" s="221"/>
      <c r="L7542" s="221"/>
      <c r="M7542" s="221">
        <f t="shared" si="527"/>
        <v>0</v>
      </c>
      <c r="N7542" s="722"/>
      <c r="O7542" s="115"/>
      <c r="P7542" s="98"/>
      <c r="Q7542" s="98"/>
      <c r="R7542" s="98"/>
      <c r="S7542" s="98"/>
      <c r="T7542" s="98"/>
      <c r="U7542" s="98"/>
      <c r="V7542" s="98"/>
      <c r="W7542" s="98"/>
      <c r="X7542" s="98"/>
      <c r="Y7542" s="98"/>
      <c r="Z7542" s="98"/>
      <c r="AA7542" s="98"/>
      <c r="AB7542" s="98"/>
      <c r="AC7542" s="98"/>
    </row>
    <row r="7543" spans="1:29" s="80" customFormat="1" ht="30" hidden="1" x14ac:dyDescent="0.25">
      <c r="A7543" s="217"/>
      <c r="B7543" s="217"/>
      <c r="C7543" s="218"/>
      <c r="D7543" s="217"/>
      <c r="E7543" s="219"/>
      <c r="F7543" s="233">
        <v>4511</v>
      </c>
      <c r="G7543" s="495" t="s">
        <v>1675</v>
      </c>
      <c r="H7543" s="220"/>
      <c r="I7543" s="221"/>
      <c r="J7543" s="221">
        <f t="shared" si="526"/>
        <v>0</v>
      </c>
      <c r="K7543" s="221"/>
      <c r="L7543" s="221"/>
      <c r="M7543" s="221">
        <f t="shared" si="527"/>
        <v>0</v>
      </c>
      <c r="N7543" s="722"/>
      <c r="O7543" s="115"/>
      <c r="P7543" s="98"/>
      <c r="Q7543" s="98"/>
      <c r="R7543" s="98"/>
      <c r="S7543" s="98"/>
      <c r="T7543" s="98"/>
      <c r="U7543" s="98"/>
      <c r="V7543" s="98"/>
      <c r="W7543" s="98"/>
      <c r="X7543" s="98"/>
      <c r="Y7543" s="98"/>
      <c r="Z7543" s="98"/>
      <c r="AA7543" s="98"/>
      <c r="AB7543" s="98"/>
      <c r="AC7543" s="98"/>
    </row>
    <row r="7544" spans="1:29" s="80" customFormat="1" ht="15" hidden="1" customHeight="1" x14ac:dyDescent="0.25">
      <c r="A7544" s="217"/>
      <c r="B7544" s="217"/>
      <c r="C7544" s="218"/>
      <c r="D7544" s="217"/>
      <c r="E7544" s="219"/>
      <c r="F7544" s="277">
        <v>511</v>
      </c>
      <c r="G7544" s="488" t="s">
        <v>4236</v>
      </c>
      <c r="H7544" s="220">
        <v>0</v>
      </c>
      <c r="I7544" s="221"/>
      <c r="J7544" s="221">
        <f t="shared" si="526"/>
        <v>0</v>
      </c>
      <c r="K7544" s="221">
        <v>0</v>
      </c>
      <c r="L7544" s="221"/>
      <c r="M7544" s="221">
        <f t="shared" si="527"/>
        <v>0</v>
      </c>
      <c r="N7544" s="722"/>
      <c r="O7544" s="115"/>
      <c r="P7544" s="98"/>
      <c r="Q7544" s="98"/>
      <c r="R7544" s="98"/>
      <c r="S7544" s="98"/>
      <c r="T7544" s="98"/>
      <c r="U7544" s="98"/>
      <c r="V7544" s="98"/>
      <c r="W7544" s="98"/>
      <c r="X7544" s="98"/>
      <c r="Y7544" s="98"/>
      <c r="Z7544" s="98"/>
      <c r="AA7544" s="98"/>
      <c r="AB7544" s="98"/>
      <c r="AC7544" s="98"/>
    </row>
    <row r="7545" spans="1:29" s="80" customFormat="1" hidden="1" x14ac:dyDescent="0.25">
      <c r="A7545" s="217"/>
      <c r="B7545" s="217"/>
      <c r="C7545" s="218"/>
      <c r="D7545" s="217"/>
      <c r="E7545" s="219"/>
      <c r="F7545" s="233">
        <v>452</v>
      </c>
      <c r="G7545" s="493" t="s">
        <v>3758</v>
      </c>
      <c r="H7545" s="220"/>
      <c r="I7545" s="221"/>
      <c r="J7545" s="221">
        <f t="shared" si="526"/>
        <v>0</v>
      </c>
      <c r="K7545" s="221"/>
      <c r="L7545" s="221"/>
      <c r="M7545" s="221">
        <f t="shared" si="527"/>
        <v>0</v>
      </c>
      <c r="N7545" s="722"/>
      <c r="O7545" s="115"/>
      <c r="P7545" s="98"/>
      <c r="Q7545" s="98"/>
      <c r="R7545" s="98"/>
      <c r="S7545" s="98"/>
      <c r="T7545" s="98"/>
      <c r="U7545" s="98"/>
      <c r="V7545" s="98"/>
      <c r="W7545" s="98"/>
      <c r="X7545" s="98"/>
      <c r="Y7545" s="98"/>
      <c r="Z7545" s="98"/>
      <c r="AA7545" s="98"/>
      <c r="AB7545" s="98"/>
      <c r="AC7545" s="98"/>
    </row>
    <row r="7546" spans="1:29" s="80" customFormat="1" hidden="1" x14ac:dyDescent="0.25">
      <c r="A7546" s="217"/>
      <c r="B7546" s="217"/>
      <c r="C7546" s="218"/>
      <c r="D7546" s="217"/>
      <c r="E7546" s="219"/>
      <c r="F7546" s="233">
        <v>453</v>
      </c>
      <c r="G7546" s="493" t="s">
        <v>3759</v>
      </c>
      <c r="H7546" s="220"/>
      <c r="I7546" s="221"/>
      <c r="J7546" s="221">
        <f t="shared" si="526"/>
        <v>0</v>
      </c>
      <c r="K7546" s="221"/>
      <c r="L7546" s="221"/>
      <c r="M7546" s="221">
        <f t="shared" si="527"/>
        <v>0</v>
      </c>
      <c r="N7546" s="722"/>
      <c r="O7546" s="115"/>
      <c r="P7546" s="98"/>
      <c r="Q7546" s="98"/>
      <c r="R7546" s="98"/>
      <c r="S7546" s="98"/>
      <c r="T7546" s="98"/>
      <c r="U7546" s="98"/>
      <c r="V7546" s="98"/>
      <c r="W7546" s="98"/>
      <c r="X7546" s="98"/>
      <c r="Y7546" s="98"/>
      <c r="Z7546" s="98"/>
      <c r="AA7546" s="98"/>
      <c r="AB7546" s="98"/>
      <c r="AC7546" s="98"/>
    </row>
    <row r="7547" spans="1:29" s="80" customFormat="1" hidden="1" x14ac:dyDescent="0.25">
      <c r="A7547" s="217"/>
      <c r="B7547" s="217"/>
      <c r="C7547" s="218"/>
      <c r="D7547" s="217"/>
      <c r="E7547" s="219"/>
      <c r="F7547" s="233">
        <v>454</v>
      </c>
      <c r="G7547" s="493" t="s">
        <v>3642</v>
      </c>
      <c r="H7547" s="220"/>
      <c r="I7547" s="221"/>
      <c r="J7547" s="221">
        <f t="shared" si="526"/>
        <v>0</v>
      </c>
      <c r="K7547" s="221"/>
      <c r="L7547" s="221"/>
      <c r="M7547" s="221">
        <f t="shared" si="527"/>
        <v>0</v>
      </c>
      <c r="N7547" s="722"/>
      <c r="O7547" s="115"/>
      <c r="P7547" s="98"/>
      <c r="Q7547" s="98"/>
      <c r="R7547" s="98"/>
      <c r="S7547" s="98"/>
      <c r="T7547" s="98"/>
      <c r="U7547" s="98"/>
      <c r="V7547" s="98"/>
      <c r="W7547" s="98"/>
      <c r="X7547" s="98"/>
      <c r="Y7547" s="98"/>
      <c r="Z7547" s="98"/>
      <c r="AA7547" s="98"/>
      <c r="AB7547" s="98"/>
      <c r="AC7547" s="98"/>
    </row>
    <row r="7548" spans="1:29" s="80" customFormat="1" hidden="1" x14ac:dyDescent="0.25">
      <c r="A7548" s="217"/>
      <c r="B7548" s="217"/>
      <c r="C7548" s="218"/>
      <c r="D7548" s="217"/>
      <c r="E7548" s="219"/>
      <c r="F7548" s="233">
        <v>461</v>
      </c>
      <c r="G7548" s="493" t="s">
        <v>3740</v>
      </c>
      <c r="H7548" s="220"/>
      <c r="I7548" s="221"/>
      <c r="J7548" s="221">
        <f t="shared" si="526"/>
        <v>0</v>
      </c>
      <c r="K7548" s="221"/>
      <c r="L7548" s="221"/>
      <c r="M7548" s="221">
        <f t="shared" si="527"/>
        <v>0</v>
      </c>
      <c r="N7548" s="722"/>
      <c r="O7548" s="115"/>
      <c r="P7548" s="98"/>
      <c r="Q7548" s="98"/>
      <c r="R7548" s="98"/>
      <c r="S7548" s="98"/>
      <c r="T7548" s="98"/>
      <c r="U7548" s="98"/>
      <c r="V7548" s="98"/>
      <c r="W7548" s="98"/>
      <c r="X7548" s="98"/>
      <c r="Y7548" s="98"/>
      <c r="Z7548" s="98"/>
      <c r="AA7548" s="98"/>
      <c r="AB7548" s="98"/>
      <c r="AC7548" s="98"/>
    </row>
    <row r="7549" spans="1:29" s="80" customFormat="1" hidden="1" x14ac:dyDescent="0.25">
      <c r="A7549" s="217"/>
      <c r="B7549" s="217"/>
      <c r="C7549" s="218"/>
      <c r="D7549" s="217"/>
      <c r="E7549" s="219"/>
      <c r="F7549" s="233">
        <v>462</v>
      </c>
      <c r="G7549" s="493" t="s">
        <v>3643</v>
      </c>
      <c r="H7549" s="220"/>
      <c r="I7549" s="221"/>
      <c r="J7549" s="221">
        <f t="shared" si="526"/>
        <v>0</v>
      </c>
      <c r="K7549" s="221"/>
      <c r="L7549" s="221"/>
      <c r="M7549" s="221">
        <f t="shared" si="527"/>
        <v>0</v>
      </c>
      <c r="N7549" s="722"/>
      <c r="O7549" s="115"/>
      <c r="P7549" s="98"/>
      <c r="Q7549" s="98"/>
      <c r="R7549" s="98"/>
      <c r="S7549" s="98"/>
      <c r="T7549" s="98"/>
      <c r="U7549" s="98"/>
      <c r="V7549" s="98"/>
      <c r="W7549" s="98"/>
      <c r="X7549" s="98"/>
      <c r="Y7549" s="98"/>
      <c r="Z7549" s="98"/>
      <c r="AA7549" s="98"/>
      <c r="AB7549" s="98"/>
      <c r="AC7549" s="98"/>
    </row>
    <row r="7550" spans="1:29" s="80" customFormat="1" hidden="1" x14ac:dyDescent="0.25">
      <c r="A7550" s="217"/>
      <c r="B7550" s="217"/>
      <c r="C7550" s="218"/>
      <c r="D7550" s="217"/>
      <c r="E7550" s="219"/>
      <c r="F7550" s="233">
        <v>4631</v>
      </c>
      <c r="G7550" s="493" t="s">
        <v>3644</v>
      </c>
      <c r="H7550" s="220"/>
      <c r="I7550" s="221"/>
      <c r="J7550" s="221">
        <f t="shared" si="526"/>
        <v>0</v>
      </c>
      <c r="K7550" s="221"/>
      <c r="L7550" s="221"/>
      <c r="M7550" s="221">
        <f t="shared" si="527"/>
        <v>0</v>
      </c>
      <c r="N7550" s="722"/>
      <c r="O7550" s="115"/>
      <c r="P7550" s="98"/>
      <c r="Q7550" s="98"/>
      <c r="R7550" s="98"/>
      <c r="S7550" s="98"/>
      <c r="T7550" s="98"/>
      <c r="U7550" s="98"/>
      <c r="V7550" s="98"/>
      <c r="W7550" s="98"/>
      <c r="X7550" s="98"/>
      <c r="Y7550" s="98"/>
      <c r="Z7550" s="98"/>
      <c r="AA7550" s="98"/>
      <c r="AB7550" s="98"/>
      <c r="AC7550" s="98"/>
    </row>
    <row r="7551" spans="1:29" s="80" customFormat="1" hidden="1" x14ac:dyDescent="0.25">
      <c r="A7551" s="217"/>
      <c r="B7551" s="217"/>
      <c r="C7551" s="218"/>
      <c r="D7551" s="217"/>
      <c r="E7551" s="219"/>
      <c r="F7551" s="233">
        <v>4632</v>
      </c>
      <c r="G7551" s="493" t="s">
        <v>3645</v>
      </c>
      <c r="H7551" s="220"/>
      <c r="I7551" s="221"/>
      <c r="J7551" s="221">
        <f t="shared" si="526"/>
        <v>0</v>
      </c>
      <c r="K7551" s="221"/>
      <c r="L7551" s="221"/>
      <c r="M7551" s="221">
        <f t="shared" si="527"/>
        <v>0</v>
      </c>
      <c r="N7551" s="722"/>
      <c r="O7551" s="115"/>
      <c r="P7551" s="98"/>
      <c r="Q7551" s="98"/>
      <c r="R7551" s="98"/>
      <c r="S7551" s="98"/>
      <c r="T7551" s="98"/>
      <c r="U7551" s="98"/>
      <c r="V7551" s="98"/>
      <c r="W7551" s="98"/>
      <c r="X7551" s="98"/>
      <c r="Y7551" s="98"/>
      <c r="Z7551" s="98"/>
      <c r="AA7551" s="98"/>
      <c r="AB7551" s="98"/>
      <c r="AC7551" s="98"/>
    </row>
    <row r="7552" spans="1:29" s="80" customFormat="1" ht="30" hidden="1" x14ac:dyDescent="0.25">
      <c r="A7552" s="217"/>
      <c r="B7552" s="217"/>
      <c r="C7552" s="218"/>
      <c r="D7552" s="217"/>
      <c r="E7552" s="219"/>
      <c r="F7552" s="233">
        <v>464</v>
      </c>
      <c r="G7552" s="493" t="s">
        <v>3646</v>
      </c>
      <c r="H7552" s="220"/>
      <c r="I7552" s="221"/>
      <c r="J7552" s="221">
        <f t="shared" si="526"/>
        <v>0</v>
      </c>
      <c r="K7552" s="221"/>
      <c r="L7552" s="221"/>
      <c r="M7552" s="221">
        <f t="shared" si="527"/>
        <v>0</v>
      </c>
      <c r="N7552" s="722"/>
      <c r="O7552" s="115"/>
      <c r="P7552" s="98"/>
      <c r="Q7552" s="98"/>
      <c r="R7552" s="98"/>
      <c r="S7552" s="98"/>
      <c r="T7552" s="98"/>
      <c r="U7552" s="98"/>
      <c r="V7552" s="98"/>
      <c r="W7552" s="98"/>
      <c r="X7552" s="98"/>
      <c r="Y7552" s="98"/>
      <c r="Z7552" s="98"/>
      <c r="AA7552" s="98"/>
      <c r="AB7552" s="98"/>
      <c r="AC7552" s="98"/>
    </row>
    <row r="7553" spans="1:29" s="80" customFormat="1" hidden="1" x14ac:dyDescent="0.25">
      <c r="A7553" s="217"/>
      <c r="B7553" s="217"/>
      <c r="C7553" s="218"/>
      <c r="D7553" s="217"/>
      <c r="E7553" s="219"/>
      <c r="F7553" s="233">
        <v>465</v>
      </c>
      <c r="G7553" s="493" t="s">
        <v>3741</v>
      </c>
      <c r="H7553" s="220"/>
      <c r="I7553" s="221"/>
      <c r="J7553" s="221">
        <f t="shared" si="526"/>
        <v>0</v>
      </c>
      <c r="K7553" s="221"/>
      <c r="L7553" s="221"/>
      <c r="M7553" s="221">
        <f t="shared" si="527"/>
        <v>0</v>
      </c>
      <c r="N7553" s="722"/>
      <c r="O7553" s="115"/>
      <c r="P7553" s="98"/>
      <c r="Q7553" s="98"/>
      <c r="R7553" s="98"/>
      <c r="S7553" s="98"/>
      <c r="T7553" s="98"/>
      <c r="U7553" s="98"/>
      <c r="V7553" s="98"/>
      <c r="W7553" s="98"/>
      <c r="X7553" s="98"/>
      <c r="Y7553" s="98"/>
      <c r="Z7553" s="98"/>
      <c r="AA7553" s="98"/>
      <c r="AB7553" s="98"/>
      <c r="AC7553" s="98"/>
    </row>
    <row r="7554" spans="1:29" s="80" customFormat="1" hidden="1" x14ac:dyDescent="0.25">
      <c r="A7554" s="217"/>
      <c r="B7554" s="217"/>
      <c r="C7554" s="218"/>
      <c r="D7554" s="217"/>
      <c r="E7554" s="219"/>
      <c r="F7554" s="233">
        <v>472</v>
      </c>
      <c r="G7554" s="493" t="s">
        <v>3647</v>
      </c>
      <c r="H7554" s="220"/>
      <c r="I7554" s="221"/>
      <c r="J7554" s="221">
        <f t="shared" si="526"/>
        <v>0</v>
      </c>
      <c r="K7554" s="221"/>
      <c r="L7554" s="221"/>
      <c r="M7554" s="221">
        <f t="shared" si="527"/>
        <v>0</v>
      </c>
      <c r="N7554" s="722"/>
      <c r="O7554" s="115"/>
      <c r="P7554" s="98"/>
      <c r="Q7554" s="98"/>
      <c r="R7554" s="98"/>
      <c r="S7554" s="98"/>
      <c r="T7554" s="98"/>
      <c r="U7554" s="98"/>
      <c r="V7554" s="98"/>
      <c r="W7554" s="98"/>
      <c r="X7554" s="98"/>
      <c r="Y7554" s="98"/>
      <c r="Z7554" s="98"/>
      <c r="AA7554" s="98"/>
      <c r="AB7554" s="98"/>
      <c r="AC7554" s="98"/>
    </row>
    <row r="7555" spans="1:29" s="80" customFormat="1" hidden="1" x14ac:dyDescent="0.25">
      <c r="A7555" s="217"/>
      <c r="B7555" s="217"/>
      <c r="C7555" s="218"/>
      <c r="D7555" s="217"/>
      <c r="E7555" s="219"/>
      <c r="F7555" s="233">
        <v>481</v>
      </c>
      <c r="G7555" s="493" t="s">
        <v>3760</v>
      </c>
      <c r="H7555" s="220"/>
      <c r="I7555" s="221"/>
      <c r="J7555" s="221">
        <f t="shared" si="526"/>
        <v>0</v>
      </c>
      <c r="K7555" s="221"/>
      <c r="L7555" s="221"/>
      <c r="M7555" s="221">
        <f t="shared" si="527"/>
        <v>0</v>
      </c>
      <c r="N7555" s="722"/>
      <c r="O7555" s="115"/>
      <c r="P7555" s="98"/>
      <c r="Q7555" s="98"/>
      <c r="R7555" s="98"/>
      <c r="S7555" s="98"/>
      <c r="T7555" s="98"/>
      <c r="U7555" s="98"/>
      <c r="V7555" s="98"/>
      <c r="W7555" s="98"/>
      <c r="X7555" s="98"/>
      <c r="Y7555" s="98"/>
      <c r="Z7555" s="98"/>
      <c r="AA7555" s="98"/>
      <c r="AB7555" s="98"/>
      <c r="AC7555" s="98"/>
    </row>
    <row r="7556" spans="1:29" s="80" customFormat="1" hidden="1" x14ac:dyDescent="0.25">
      <c r="A7556" s="217"/>
      <c r="B7556" s="217"/>
      <c r="C7556" s="218"/>
      <c r="D7556" s="217"/>
      <c r="E7556" s="219"/>
      <c r="F7556" s="233">
        <v>482</v>
      </c>
      <c r="G7556" s="493" t="s">
        <v>3761</v>
      </c>
      <c r="H7556" s="220"/>
      <c r="I7556" s="221"/>
      <c r="J7556" s="221">
        <f t="shared" si="526"/>
        <v>0</v>
      </c>
      <c r="K7556" s="221"/>
      <c r="L7556" s="221"/>
      <c r="M7556" s="221">
        <f t="shared" si="527"/>
        <v>0</v>
      </c>
      <c r="N7556" s="722"/>
      <c r="O7556" s="115"/>
      <c r="P7556" s="98"/>
      <c r="Q7556" s="98"/>
      <c r="R7556" s="98"/>
      <c r="S7556" s="98"/>
      <c r="T7556" s="98"/>
      <c r="U7556" s="98"/>
      <c r="V7556" s="98"/>
      <c r="W7556" s="98"/>
      <c r="X7556" s="98"/>
      <c r="Y7556" s="98"/>
      <c r="Z7556" s="98"/>
      <c r="AA7556" s="98"/>
      <c r="AB7556" s="98"/>
      <c r="AC7556" s="98"/>
    </row>
    <row r="7557" spans="1:29" s="80" customFormat="1" hidden="1" x14ac:dyDescent="0.25">
      <c r="A7557" s="217"/>
      <c r="B7557" s="217"/>
      <c r="C7557" s="218"/>
      <c r="D7557" s="217"/>
      <c r="E7557" s="219"/>
      <c r="F7557" s="233">
        <v>483</v>
      </c>
      <c r="G7557" s="493" t="s">
        <v>3762</v>
      </c>
      <c r="H7557" s="220"/>
      <c r="I7557" s="221"/>
      <c r="J7557" s="221">
        <f t="shared" si="526"/>
        <v>0</v>
      </c>
      <c r="K7557" s="221"/>
      <c r="L7557" s="221"/>
      <c r="M7557" s="221">
        <f t="shared" si="527"/>
        <v>0</v>
      </c>
      <c r="N7557" s="722"/>
      <c r="O7557" s="115"/>
      <c r="P7557" s="98"/>
      <c r="Q7557" s="98"/>
      <c r="R7557" s="98"/>
      <c r="S7557" s="98"/>
      <c r="T7557" s="98"/>
      <c r="U7557" s="98"/>
      <c r="V7557" s="98"/>
      <c r="W7557" s="98"/>
      <c r="X7557" s="98"/>
      <c r="Y7557" s="98"/>
      <c r="Z7557" s="98"/>
      <c r="AA7557" s="98"/>
      <c r="AB7557" s="98"/>
      <c r="AC7557" s="98"/>
    </row>
    <row r="7558" spans="1:29" s="80" customFormat="1" ht="30" hidden="1" x14ac:dyDescent="0.25">
      <c r="A7558" s="217"/>
      <c r="B7558" s="217"/>
      <c r="C7558" s="218"/>
      <c r="D7558" s="217"/>
      <c r="E7558" s="219"/>
      <c r="F7558" s="233">
        <v>484</v>
      </c>
      <c r="G7558" s="493" t="s">
        <v>3763</v>
      </c>
      <c r="H7558" s="220"/>
      <c r="I7558" s="221"/>
      <c r="J7558" s="221">
        <f t="shared" si="526"/>
        <v>0</v>
      </c>
      <c r="K7558" s="221"/>
      <c r="L7558" s="221"/>
      <c r="M7558" s="221">
        <f t="shared" si="527"/>
        <v>0</v>
      </c>
      <c r="N7558" s="722"/>
      <c r="O7558" s="115"/>
      <c r="P7558" s="98"/>
      <c r="Q7558" s="98"/>
      <c r="R7558" s="98"/>
      <c r="S7558" s="98"/>
      <c r="T7558" s="98"/>
      <c r="U7558" s="98"/>
      <c r="V7558" s="98"/>
      <c r="W7558" s="98"/>
      <c r="X7558" s="98"/>
      <c r="Y7558" s="98"/>
      <c r="Z7558" s="98"/>
      <c r="AA7558" s="98"/>
      <c r="AB7558" s="98"/>
      <c r="AC7558" s="98"/>
    </row>
    <row r="7559" spans="1:29" s="80" customFormat="1" ht="30" hidden="1" x14ac:dyDescent="0.25">
      <c r="A7559" s="217"/>
      <c r="B7559" s="217"/>
      <c r="C7559" s="218"/>
      <c r="D7559" s="217"/>
      <c r="E7559" s="219"/>
      <c r="F7559" s="233">
        <v>485</v>
      </c>
      <c r="G7559" s="493" t="s">
        <v>3764</v>
      </c>
      <c r="H7559" s="220"/>
      <c r="I7559" s="221"/>
      <c r="J7559" s="221">
        <f t="shared" si="526"/>
        <v>0</v>
      </c>
      <c r="K7559" s="221"/>
      <c r="L7559" s="221"/>
      <c r="M7559" s="221">
        <f t="shared" si="527"/>
        <v>0</v>
      </c>
      <c r="N7559" s="722"/>
      <c r="O7559" s="115"/>
      <c r="P7559" s="98"/>
      <c r="Q7559" s="98"/>
      <c r="R7559" s="98"/>
      <c r="S7559" s="98"/>
      <c r="T7559" s="98"/>
      <c r="U7559" s="98"/>
      <c r="V7559" s="98"/>
      <c r="W7559" s="98"/>
      <c r="X7559" s="98"/>
      <c r="Y7559" s="98"/>
      <c r="Z7559" s="98"/>
      <c r="AA7559" s="98"/>
      <c r="AB7559" s="98"/>
      <c r="AC7559" s="98"/>
    </row>
    <row r="7560" spans="1:29" s="80" customFormat="1" ht="30" hidden="1" x14ac:dyDescent="0.25">
      <c r="A7560" s="217"/>
      <c r="B7560" s="217"/>
      <c r="C7560" s="218"/>
      <c r="D7560" s="217"/>
      <c r="E7560" s="219"/>
      <c r="F7560" s="233">
        <v>489</v>
      </c>
      <c r="G7560" s="493" t="s">
        <v>3648</v>
      </c>
      <c r="H7560" s="220"/>
      <c r="I7560" s="221"/>
      <c r="J7560" s="221">
        <f t="shared" si="526"/>
        <v>0</v>
      </c>
      <c r="K7560" s="221"/>
      <c r="L7560" s="221"/>
      <c r="M7560" s="221">
        <f t="shared" si="527"/>
        <v>0</v>
      </c>
      <c r="N7560" s="722"/>
      <c r="O7560" s="115"/>
      <c r="P7560" s="98"/>
      <c r="Q7560" s="98"/>
      <c r="R7560" s="98"/>
      <c r="S7560" s="98"/>
      <c r="T7560" s="98"/>
      <c r="U7560" s="98"/>
      <c r="V7560" s="98"/>
      <c r="W7560" s="98"/>
      <c r="X7560" s="98"/>
      <c r="Y7560" s="98"/>
      <c r="Z7560" s="98"/>
      <c r="AA7560" s="98"/>
      <c r="AB7560" s="98"/>
      <c r="AC7560" s="98"/>
    </row>
    <row r="7561" spans="1:29" s="80" customFormat="1" ht="30" hidden="1" x14ac:dyDescent="0.25">
      <c r="A7561" s="217"/>
      <c r="B7561" s="217"/>
      <c r="C7561" s="218"/>
      <c r="D7561" s="217"/>
      <c r="E7561" s="219"/>
      <c r="F7561" s="233">
        <v>494</v>
      </c>
      <c r="G7561" s="493" t="s">
        <v>3742</v>
      </c>
      <c r="H7561" s="220"/>
      <c r="I7561" s="221"/>
      <c r="J7561" s="221">
        <f t="shared" si="526"/>
        <v>0</v>
      </c>
      <c r="K7561" s="221"/>
      <c r="L7561" s="221"/>
      <c r="M7561" s="221">
        <f t="shared" si="527"/>
        <v>0</v>
      </c>
      <c r="N7561" s="722"/>
      <c r="O7561" s="115"/>
      <c r="P7561" s="98"/>
      <c r="Q7561" s="98"/>
      <c r="R7561" s="98"/>
      <c r="S7561" s="98"/>
      <c r="T7561" s="98"/>
      <c r="U7561" s="98"/>
      <c r="V7561" s="98"/>
      <c r="W7561" s="98"/>
      <c r="X7561" s="98"/>
      <c r="Y7561" s="98"/>
      <c r="Z7561" s="98"/>
      <c r="AA7561" s="98"/>
      <c r="AB7561" s="98"/>
      <c r="AC7561" s="98"/>
    </row>
    <row r="7562" spans="1:29" s="80" customFormat="1" ht="30" hidden="1" x14ac:dyDescent="0.25">
      <c r="A7562" s="217"/>
      <c r="B7562" s="217"/>
      <c r="C7562" s="218"/>
      <c r="D7562" s="217"/>
      <c r="E7562" s="219"/>
      <c r="F7562" s="233">
        <v>495</v>
      </c>
      <c r="G7562" s="493" t="s">
        <v>3743</v>
      </c>
      <c r="H7562" s="220"/>
      <c r="I7562" s="221"/>
      <c r="J7562" s="221">
        <f t="shared" si="526"/>
        <v>0</v>
      </c>
      <c r="K7562" s="221"/>
      <c r="L7562" s="221"/>
      <c r="M7562" s="221">
        <f t="shared" si="527"/>
        <v>0</v>
      </c>
      <c r="N7562" s="722"/>
      <c r="O7562" s="115"/>
      <c r="P7562" s="98"/>
      <c r="Q7562" s="98"/>
      <c r="R7562" s="98"/>
      <c r="S7562" s="98"/>
      <c r="T7562" s="98"/>
      <c r="U7562" s="98"/>
      <c r="V7562" s="98"/>
      <c r="W7562" s="98"/>
      <c r="X7562" s="98"/>
      <c r="Y7562" s="98"/>
      <c r="Z7562" s="98"/>
      <c r="AA7562" s="98"/>
      <c r="AB7562" s="98"/>
      <c r="AC7562" s="98"/>
    </row>
    <row r="7563" spans="1:29" s="80" customFormat="1" ht="30" hidden="1" x14ac:dyDescent="0.25">
      <c r="A7563" s="217"/>
      <c r="B7563" s="217"/>
      <c r="C7563" s="218"/>
      <c r="D7563" s="217"/>
      <c r="E7563" s="219"/>
      <c r="F7563" s="233">
        <v>496</v>
      </c>
      <c r="G7563" s="493" t="s">
        <v>3744</v>
      </c>
      <c r="H7563" s="220"/>
      <c r="I7563" s="221"/>
      <c r="J7563" s="221">
        <f t="shared" si="526"/>
        <v>0</v>
      </c>
      <c r="K7563" s="221"/>
      <c r="L7563" s="221"/>
      <c r="M7563" s="221">
        <f t="shared" si="527"/>
        <v>0</v>
      </c>
      <c r="N7563" s="722"/>
      <c r="O7563" s="115"/>
      <c r="P7563" s="98"/>
      <c r="Q7563" s="98"/>
      <c r="R7563" s="98"/>
      <c r="S7563" s="98"/>
      <c r="T7563" s="98"/>
      <c r="U7563" s="98"/>
      <c r="V7563" s="98"/>
      <c r="W7563" s="98"/>
      <c r="X7563" s="98"/>
      <c r="Y7563" s="98"/>
      <c r="Z7563" s="98"/>
      <c r="AA7563" s="98"/>
      <c r="AB7563" s="98"/>
      <c r="AC7563" s="98"/>
    </row>
    <row r="7564" spans="1:29" s="80" customFormat="1" ht="30" hidden="1" x14ac:dyDescent="0.25">
      <c r="A7564" s="217"/>
      <c r="B7564" s="217"/>
      <c r="C7564" s="218"/>
      <c r="D7564" s="217"/>
      <c r="E7564" s="219"/>
      <c r="F7564" s="233">
        <v>499</v>
      </c>
      <c r="G7564" s="493" t="s">
        <v>3745</v>
      </c>
      <c r="H7564" s="220"/>
      <c r="I7564" s="221"/>
      <c r="J7564" s="221">
        <f t="shared" si="526"/>
        <v>0</v>
      </c>
      <c r="K7564" s="221"/>
      <c r="L7564" s="221"/>
      <c r="M7564" s="221">
        <f t="shared" si="527"/>
        <v>0</v>
      </c>
      <c r="N7564" s="722"/>
      <c r="O7564" s="115"/>
      <c r="P7564" s="98"/>
      <c r="Q7564" s="98"/>
      <c r="R7564" s="98"/>
      <c r="S7564" s="98"/>
      <c r="T7564" s="98"/>
      <c r="U7564" s="98"/>
      <c r="V7564" s="98"/>
      <c r="W7564" s="98"/>
      <c r="X7564" s="98"/>
      <c r="Y7564" s="98"/>
      <c r="Z7564" s="98"/>
      <c r="AA7564" s="98"/>
      <c r="AB7564" s="98"/>
      <c r="AC7564" s="98"/>
    </row>
    <row r="7565" spans="1:29" s="80" customFormat="1" hidden="1" x14ac:dyDescent="0.25">
      <c r="A7565" s="217"/>
      <c r="B7565" s="217"/>
      <c r="C7565" s="218"/>
      <c r="D7565" s="217"/>
      <c r="E7565" s="219"/>
      <c r="F7565" s="233">
        <v>511</v>
      </c>
      <c r="G7565" s="493" t="s">
        <v>3765</v>
      </c>
      <c r="H7565" s="220">
        <v>0</v>
      </c>
      <c r="I7565" s="221"/>
      <c r="J7565" s="221">
        <f t="shared" si="526"/>
        <v>0</v>
      </c>
      <c r="K7565" s="221">
        <v>0</v>
      </c>
      <c r="L7565" s="221"/>
      <c r="M7565" s="221">
        <f t="shared" si="527"/>
        <v>0</v>
      </c>
      <c r="N7565" s="722"/>
      <c r="O7565" s="115"/>
      <c r="P7565" s="98"/>
      <c r="Q7565" s="98"/>
      <c r="R7565" s="98"/>
      <c r="S7565" s="98"/>
      <c r="T7565" s="98"/>
      <c r="U7565" s="98"/>
      <c r="V7565" s="98"/>
      <c r="W7565" s="98"/>
      <c r="X7565" s="98"/>
      <c r="Y7565" s="98"/>
      <c r="Z7565" s="98"/>
      <c r="AA7565" s="98"/>
      <c r="AB7565" s="98"/>
      <c r="AC7565" s="98"/>
    </row>
    <row r="7566" spans="1:29" s="80" customFormat="1" hidden="1" x14ac:dyDescent="0.25">
      <c r="A7566" s="217"/>
      <c r="B7566" s="217"/>
      <c r="C7566" s="218"/>
      <c r="D7566" s="217"/>
      <c r="E7566" s="219"/>
      <c r="F7566" s="233">
        <v>512</v>
      </c>
      <c r="G7566" s="493" t="s">
        <v>3766</v>
      </c>
      <c r="H7566" s="220"/>
      <c r="I7566" s="221"/>
      <c r="J7566" s="221">
        <f t="shared" si="526"/>
        <v>0</v>
      </c>
      <c r="K7566" s="221"/>
      <c r="L7566" s="221"/>
      <c r="M7566" s="221">
        <f t="shared" si="527"/>
        <v>0</v>
      </c>
      <c r="N7566" s="722"/>
      <c r="O7566" s="115"/>
      <c r="P7566" s="98"/>
      <c r="Q7566" s="98"/>
      <c r="R7566" s="98"/>
      <c r="S7566" s="98"/>
      <c r="T7566" s="98"/>
      <c r="U7566" s="98"/>
      <c r="V7566" s="98"/>
      <c r="W7566" s="98"/>
      <c r="X7566" s="98"/>
      <c r="Y7566" s="98"/>
      <c r="Z7566" s="98"/>
      <c r="AA7566" s="98"/>
      <c r="AB7566" s="98"/>
      <c r="AC7566" s="98"/>
    </row>
    <row r="7567" spans="1:29" s="80" customFormat="1" hidden="1" x14ac:dyDescent="0.25">
      <c r="A7567" s="217"/>
      <c r="B7567" s="217"/>
      <c r="C7567" s="218"/>
      <c r="D7567" s="217"/>
      <c r="E7567" s="219"/>
      <c r="F7567" s="233">
        <v>513</v>
      </c>
      <c r="G7567" s="493" t="s">
        <v>3767</v>
      </c>
      <c r="H7567" s="220"/>
      <c r="I7567" s="221"/>
      <c r="J7567" s="221">
        <f t="shared" si="526"/>
        <v>0</v>
      </c>
      <c r="K7567" s="221"/>
      <c r="L7567" s="221"/>
      <c r="M7567" s="221">
        <f t="shared" si="527"/>
        <v>0</v>
      </c>
      <c r="N7567" s="722"/>
      <c r="O7567" s="115"/>
      <c r="P7567" s="98"/>
      <c r="Q7567" s="98"/>
      <c r="R7567" s="98"/>
      <c r="S7567" s="98"/>
      <c r="T7567" s="98"/>
      <c r="U7567" s="98"/>
      <c r="V7567" s="98"/>
      <c r="W7567" s="98"/>
      <c r="X7567" s="98"/>
      <c r="Y7567" s="98"/>
      <c r="Z7567" s="98"/>
      <c r="AA7567" s="98"/>
      <c r="AB7567" s="98"/>
      <c r="AC7567" s="98"/>
    </row>
    <row r="7568" spans="1:29" s="80" customFormat="1" hidden="1" x14ac:dyDescent="0.25">
      <c r="A7568" s="217"/>
      <c r="B7568" s="217"/>
      <c r="C7568" s="218"/>
      <c r="D7568" s="217"/>
      <c r="E7568" s="219"/>
      <c r="F7568" s="233">
        <v>514</v>
      </c>
      <c r="G7568" s="493" t="s">
        <v>3768</v>
      </c>
      <c r="H7568" s="220"/>
      <c r="I7568" s="221"/>
      <c r="J7568" s="221">
        <f t="shared" si="526"/>
        <v>0</v>
      </c>
      <c r="K7568" s="221"/>
      <c r="L7568" s="221"/>
      <c r="M7568" s="221">
        <f t="shared" si="527"/>
        <v>0</v>
      </c>
      <c r="N7568" s="722"/>
      <c r="O7568" s="115"/>
      <c r="P7568" s="98"/>
      <c r="Q7568" s="98"/>
      <c r="R7568" s="98"/>
      <c r="S7568" s="98"/>
      <c r="T7568" s="98"/>
      <c r="U7568" s="98"/>
      <c r="V7568" s="98"/>
      <c r="W7568" s="98"/>
      <c r="X7568" s="98"/>
      <c r="Y7568" s="98"/>
      <c r="Z7568" s="98"/>
      <c r="AA7568" s="98"/>
      <c r="AB7568" s="98"/>
      <c r="AC7568" s="98"/>
    </row>
    <row r="7569" spans="1:29" s="80" customFormat="1" hidden="1" x14ac:dyDescent="0.25">
      <c r="A7569" s="217"/>
      <c r="B7569" s="217"/>
      <c r="C7569" s="218"/>
      <c r="D7569" s="217"/>
      <c r="E7569" s="219"/>
      <c r="F7569" s="233">
        <v>515</v>
      </c>
      <c r="G7569" s="493" t="s">
        <v>3651</v>
      </c>
      <c r="H7569" s="220"/>
      <c r="I7569" s="221"/>
      <c r="J7569" s="221">
        <f t="shared" si="526"/>
        <v>0</v>
      </c>
      <c r="K7569" s="221"/>
      <c r="L7569" s="221"/>
      <c r="M7569" s="221">
        <f t="shared" si="527"/>
        <v>0</v>
      </c>
      <c r="N7569" s="722"/>
      <c r="O7569" s="115"/>
      <c r="P7569" s="98"/>
      <c r="Q7569" s="98"/>
      <c r="R7569" s="98"/>
      <c r="S7569" s="98"/>
      <c r="T7569" s="98"/>
      <c r="U7569" s="98"/>
      <c r="V7569" s="98"/>
      <c r="W7569" s="98"/>
      <c r="X7569" s="98"/>
      <c r="Y7569" s="98"/>
      <c r="Z7569" s="98"/>
      <c r="AA7569" s="98"/>
      <c r="AB7569" s="98"/>
      <c r="AC7569" s="98"/>
    </row>
    <row r="7570" spans="1:29" s="80" customFormat="1" hidden="1" x14ac:dyDescent="0.25">
      <c r="A7570" s="217"/>
      <c r="B7570" s="217"/>
      <c r="C7570" s="218"/>
      <c r="D7570" s="217"/>
      <c r="E7570" s="219"/>
      <c r="F7570" s="233">
        <v>521</v>
      </c>
      <c r="G7570" s="493" t="s">
        <v>3769</v>
      </c>
      <c r="H7570" s="220"/>
      <c r="I7570" s="221"/>
      <c r="J7570" s="221">
        <f t="shared" si="526"/>
        <v>0</v>
      </c>
      <c r="K7570" s="221"/>
      <c r="L7570" s="221"/>
      <c r="M7570" s="221">
        <f t="shared" si="527"/>
        <v>0</v>
      </c>
      <c r="N7570" s="722"/>
      <c r="O7570" s="115"/>
      <c r="P7570" s="98"/>
      <c r="Q7570" s="98"/>
      <c r="R7570" s="98"/>
      <c r="S7570" s="98"/>
      <c r="T7570" s="98"/>
      <c r="U7570" s="98"/>
      <c r="V7570" s="98"/>
      <c r="W7570" s="98"/>
      <c r="X7570" s="98"/>
      <c r="Y7570" s="98"/>
      <c r="Z7570" s="98"/>
      <c r="AA7570" s="98"/>
      <c r="AB7570" s="98"/>
      <c r="AC7570" s="98"/>
    </row>
    <row r="7571" spans="1:29" s="80" customFormat="1" hidden="1" x14ac:dyDescent="0.25">
      <c r="A7571" s="217"/>
      <c r="B7571" s="217"/>
      <c r="C7571" s="218"/>
      <c r="D7571" s="217"/>
      <c r="E7571" s="219"/>
      <c r="F7571" s="233">
        <v>522</v>
      </c>
      <c r="G7571" s="493" t="s">
        <v>3770</v>
      </c>
      <c r="H7571" s="220"/>
      <c r="I7571" s="221"/>
      <c r="J7571" s="221">
        <f t="shared" si="526"/>
        <v>0</v>
      </c>
      <c r="K7571" s="221"/>
      <c r="L7571" s="221"/>
      <c r="M7571" s="221">
        <f t="shared" si="527"/>
        <v>0</v>
      </c>
      <c r="N7571" s="722"/>
      <c r="O7571" s="115"/>
      <c r="P7571" s="98"/>
      <c r="Q7571" s="98"/>
      <c r="R7571" s="98"/>
      <c r="S7571" s="98"/>
      <c r="T7571" s="98"/>
      <c r="U7571" s="98"/>
      <c r="V7571" s="98"/>
      <c r="W7571" s="98"/>
      <c r="X7571" s="98"/>
      <c r="Y7571" s="98"/>
      <c r="Z7571" s="98"/>
      <c r="AA7571" s="98"/>
      <c r="AB7571" s="98"/>
      <c r="AC7571" s="98"/>
    </row>
    <row r="7572" spans="1:29" s="80" customFormat="1" hidden="1" x14ac:dyDescent="0.25">
      <c r="A7572" s="217"/>
      <c r="B7572" s="217"/>
      <c r="C7572" s="218"/>
      <c r="D7572" s="217"/>
      <c r="E7572" s="219"/>
      <c r="F7572" s="233">
        <v>523</v>
      </c>
      <c r="G7572" s="493" t="s">
        <v>3652</v>
      </c>
      <c r="H7572" s="220"/>
      <c r="I7572" s="221"/>
      <c r="J7572" s="221">
        <f t="shared" si="526"/>
        <v>0</v>
      </c>
      <c r="K7572" s="221"/>
      <c r="L7572" s="221"/>
      <c r="M7572" s="221">
        <f t="shared" si="527"/>
        <v>0</v>
      </c>
      <c r="N7572" s="722"/>
      <c r="O7572" s="115"/>
      <c r="P7572" s="98"/>
      <c r="Q7572" s="98"/>
      <c r="R7572" s="98"/>
      <c r="S7572" s="98"/>
      <c r="T7572" s="98"/>
      <c r="U7572" s="98"/>
      <c r="V7572" s="98"/>
      <c r="W7572" s="98"/>
      <c r="X7572" s="98"/>
      <c r="Y7572" s="98"/>
      <c r="Z7572" s="98"/>
      <c r="AA7572" s="98"/>
      <c r="AB7572" s="98"/>
      <c r="AC7572" s="98"/>
    </row>
    <row r="7573" spans="1:29" s="80" customFormat="1" hidden="1" x14ac:dyDescent="0.25">
      <c r="A7573" s="217"/>
      <c r="B7573" s="217"/>
      <c r="C7573" s="218"/>
      <c r="D7573" s="217"/>
      <c r="E7573" s="219"/>
      <c r="F7573" s="233">
        <v>531</v>
      </c>
      <c r="G7573" s="494" t="s">
        <v>3746</v>
      </c>
      <c r="H7573" s="220"/>
      <c r="I7573" s="221"/>
      <c r="J7573" s="221">
        <f t="shared" si="526"/>
        <v>0</v>
      </c>
      <c r="K7573" s="221"/>
      <c r="L7573" s="221"/>
      <c r="M7573" s="221">
        <f t="shared" si="527"/>
        <v>0</v>
      </c>
      <c r="N7573" s="722"/>
      <c r="O7573" s="115"/>
      <c r="P7573" s="98"/>
      <c r="Q7573" s="98"/>
      <c r="R7573" s="98"/>
      <c r="S7573" s="98"/>
      <c r="T7573" s="98"/>
      <c r="U7573" s="98"/>
      <c r="V7573" s="98"/>
      <c r="W7573" s="98"/>
      <c r="X7573" s="98"/>
      <c r="Y7573" s="98"/>
      <c r="Z7573" s="98"/>
      <c r="AA7573" s="98"/>
      <c r="AB7573" s="98"/>
      <c r="AC7573" s="98"/>
    </row>
    <row r="7574" spans="1:29" s="80" customFormat="1" hidden="1" x14ac:dyDescent="0.25">
      <c r="A7574" s="217"/>
      <c r="B7574" s="217"/>
      <c r="C7574" s="218"/>
      <c r="D7574" s="217"/>
      <c r="E7574" s="219"/>
      <c r="F7574" s="233">
        <v>541</v>
      </c>
      <c r="G7574" s="493" t="s">
        <v>3771</v>
      </c>
      <c r="H7574" s="220"/>
      <c r="I7574" s="221"/>
      <c r="J7574" s="221">
        <f t="shared" si="526"/>
        <v>0</v>
      </c>
      <c r="K7574" s="221"/>
      <c r="L7574" s="221"/>
      <c r="M7574" s="221">
        <f t="shared" si="527"/>
        <v>0</v>
      </c>
      <c r="N7574" s="722"/>
      <c r="O7574" s="115"/>
      <c r="P7574" s="98"/>
      <c r="Q7574" s="98"/>
      <c r="R7574" s="98"/>
      <c r="S7574" s="98"/>
      <c r="T7574" s="98"/>
      <c r="U7574" s="98"/>
      <c r="V7574" s="98"/>
      <c r="W7574" s="98"/>
      <c r="X7574" s="98"/>
      <c r="Y7574" s="98"/>
      <c r="Z7574" s="98"/>
      <c r="AA7574" s="98"/>
      <c r="AB7574" s="98"/>
      <c r="AC7574" s="98"/>
    </row>
    <row r="7575" spans="1:29" s="80" customFormat="1" hidden="1" x14ac:dyDescent="0.25">
      <c r="A7575" s="217"/>
      <c r="B7575" s="217"/>
      <c r="C7575" s="218"/>
      <c r="D7575" s="217"/>
      <c r="E7575" s="219"/>
      <c r="F7575" s="233">
        <v>542</v>
      </c>
      <c r="G7575" s="493" t="s">
        <v>3772</v>
      </c>
      <c r="H7575" s="220"/>
      <c r="I7575" s="221"/>
      <c r="J7575" s="221">
        <f t="shared" si="526"/>
        <v>0</v>
      </c>
      <c r="K7575" s="221"/>
      <c r="L7575" s="221"/>
      <c r="M7575" s="221">
        <f t="shared" si="527"/>
        <v>0</v>
      </c>
      <c r="N7575" s="722"/>
      <c r="O7575" s="115"/>
      <c r="P7575" s="98"/>
      <c r="Q7575" s="98"/>
      <c r="R7575" s="98"/>
      <c r="S7575" s="98"/>
      <c r="T7575" s="98"/>
      <c r="U7575" s="98"/>
      <c r="V7575" s="98"/>
      <c r="W7575" s="98"/>
      <c r="X7575" s="98"/>
      <c r="Y7575" s="98"/>
      <c r="Z7575" s="98"/>
      <c r="AA7575" s="98"/>
      <c r="AB7575" s="98"/>
      <c r="AC7575" s="98"/>
    </row>
    <row r="7576" spans="1:29" s="80" customFormat="1" hidden="1" x14ac:dyDescent="0.25">
      <c r="A7576" s="217"/>
      <c r="B7576" s="217"/>
      <c r="C7576" s="218"/>
      <c r="D7576" s="217"/>
      <c r="E7576" s="219"/>
      <c r="F7576" s="233">
        <v>543</v>
      </c>
      <c r="G7576" s="493" t="s">
        <v>3653</v>
      </c>
      <c r="H7576" s="220"/>
      <c r="I7576" s="221"/>
      <c r="J7576" s="221">
        <f t="shared" si="526"/>
        <v>0</v>
      </c>
      <c r="K7576" s="221"/>
      <c r="L7576" s="221"/>
      <c r="M7576" s="221">
        <f t="shared" si="527"/>
        <v>0</v>
      </c>
      <c r="N7576" s="722"/>
      <c r="O7576" s="115"/>
      <c r="P7576" s="98"/>
      <c r="Q7576" s="98"/>
      <c r="R7576" s="98"/>
      <c r="S7576" s="98"/>
      <c r="T7576" s="98"/>
      <c r="U7576" s="98"/>
      <c r="V7576" s="98"/>
      <c r="W7576" s="98"/>
      <c r="X7576" s="98"/>
      <c r="Y7576" s="98"/>
      <c r="Z7576" s="98"/>
      <c r="AA7576" s="98"/>
      <c r="AB7576" s="98"/>
      <c r="AC7576" s="98"/>
    </row>
    <row r="7577" spans="1:29" s="80" customFormat="1" ht="45" hidden="1" x14ac:dyDescent="0.25">
      <c r="A7577" s="217"/>
      <c r="B7577" s="217"/>
      <c r="C7577" s="218"/>
      <c r="D7577" s="217"/>
      <c r="E7577" s="219"/>
      <c r="F7577" s="233">
        <v>551</v>
      </c>
      <c r="G7577" s="493" t="s">
        <v>3747</v>
      </c>
      <c r="H7577" s="220"/>
      <c r="I7577" s="221"/>
      <c r="J7577" s="221">
        <f t="shared" si="526"/>
        <v>0</v>
      </c>
      <c r="K7577" s="221"/>
      <c r="L7577" s="221"/>
      <c r="M7577" s="221">
        <f t="shared" si="527"/>
        <v>0</v>
      </c>
      <c r="N7577" s="722"/>
      <c r="O7577" s="115"/>
      <c r="P7577" s="98"/>
      <c r="Q7577" s="98"/>
      <c r="R7577" s="98"/>
      <c r="S7577" s="98"/>
      <c r="T7577" s="98"/>
      <c r="U7577" s="98"/>
      <c r="V7577" s="98"/>
      <c r="W7577" s="98"/>
      <c r="X7577" s="98"/>
      <c r="Y7577" s="98"/>
      <c r="Z7577" s="98"/>
      <c r="AA7577" s="98"/>
      <c r="AB7577" s="98"/>
      <c r="AC7577" s="98"/>
    </row>
    <row r="7578" spans="1:29" s="80" customFormat="1" hidden="1" x14ac:dyDescent="0.25">
      <c r="A7578" s="217"/>
      <c r="B7578" s="217"/>
      <c r="C7578" s="218"/>
      <c r="D7578" s="217"/>
      <c r="E7578" s="219"/>
      <c r="F7578" s="233">
        <v>611</v>
      </c>
      <c r="G7578" s="494" t="s">
        <v>3654</v>
      </c>
      <c r="H7578" s="220"/>
      <c r="I7578" s="221"/>
      <c r="J7578" s="221">
        <f t="shared" si="526"/>
        <v>0</v>
      </c>
      <c r="K7578" s="221"/>
      <c r="L7578" s="221"/>
      <c r="M7578" s="221">
        <f t="shared" si="527"/>
        <v>0</v>
      </c>
      <c r="N7578" s="722"/>
      <c r="O7578" s="115"/>
      <c r="P7578" s="98"/>
      <c r="Q7578" s="98"/>
      <c r="R7578" s="98"/>
      <c r="S7578" s="98"/>
      <c r="T7578" s="98"/>
      <c r="U7578" s="98"/>
      <c r="V7578" s="98"/>
      <c r="W7578" s="98"/>
      <c r="X7578" s="98"/>
      <c r="Y7578" s="98"/>
      <c r="Z7578" s="98"/>
      <c r="AA7578" s="98"/>
      <c r="AB7578" s="98"/>
      <c r="AC7578" s="98"/>
    </row>
    <row r="7579" spans="1:29" s="80" customFormat="1" ht="0.75" hidden="1" customHeight="1" x14ac:dyDescent="0.25">
      <c r="A7579" s="217"/>
      <c r="B7579" s="217"/>
      <c r="C7579" s="218"/>
      <c r="D7579" s="217"/>
      <c r="E7579" s="219"/>
      <c r="F7579" s="233">
        <v>620</v>
      </c>
      <c r="G7579" s="494" t="s">
        <v>73</v>
      </c>
      <c r="H7579" s="220"/>
      <c r="I7579" s="221"/>
      <c r="J7579" s="221">
        <f t="shared" si="526"/>
        <v>0</v>
      </c>
      <c r="K7579" s="221"/>
      <c r="L7579" s="221"/>
      <c r="M7579" s="221">
        <f t="shared" si="527"/>
        <v>0</v>
      </c>
      <c r="N7579" s="722"/>
      <c r="O7579" s="115"/>
      <c r="P7579" s="98"/>
      <c r="Q7579" s="98"/>
      <c r="R7579" s="98"/>
      <c r="S7579" s="98"/>
      <c r="T7579" s="98"/>
      <c r="U7579" s="98"/>
      <c r="V7579" s="98"/>
      <c r="W7579" s="98"/>
      <c r="X7579" s="98"/>
      <c r="Y7579" s="98"/>
      <c r="Z7579" s="98"/>
      <c r="AA7579" s="98"/>
      <c r="AB7579" s="98"/>
      <c r="AC7579" s="98"/>
    </row>
    <row r="7580" spans="1:29" s="80" customFormat="1" hidden="1" x14ac:dyDescent="0.25">
      <c r="A7580" s="217"/>
      <c r="B7580" s="217"/>
      <c r="C7580" s="218"/>
      <c r="D7580" s="217"/>
      <c r="E7580" s="234"/>
      <c r="F7580" s="233"/>
      <c r="G7580" s="496" t="s">
        <v>3899</v>
      </c>
      <c r="H7580" s="235"/>
      <c r="I7580" s="236"/>
      <c r="J7580" s="237"/>
      <c r="K7580" s="237"/>
      <c r="L7580" s="237"/>
      <c r="M7580" s="237"/>
      <c r="N7580" s="723"/>
      <c r="O7580" s="115"/>
      <c r="P7580" s="98"/>
      <c r="Q7580" s="98"/>
      <c r="R7580" s="98"/>
      <c r="S7580" s="98"/>
      <c r="T7580" s="98"/>
      <c r="U7580" s="98"/>
      <c r="V7580" s="98"/>
      <c r="W7580" s="98"/>
      <c r="X7580" s="98"/>
      <c r="Y7580" s="98"/>
      <c r="Z7580" s="98"/>
      <c r="AA7580" s="98"/>
      <c r="AB7580" s="98"/>
      <c r="AC7580" s="98"/>
    </row>
    <row r="7581" spans="1:29" s="80" customFormat="1" hidden="1" x14ac:dyDescent="0.25">
      <c r="A7581" s="217"/>
      <c r="B7581" s="217"/>
      <c r="C7581" s="218"/>
      <c r="D7581" s="217"/>
      <c r="E7581" s="219"/>
      <c r="F7581" s="238" t="s">
        <v>219</v>
      </c>
      <c r="G7581" s="497" t="s">
        <v>220</v>
      </c>
      <c r="H7581" s="220">
        <f>SUM(H7520:H7579)</f>
        <v>0</v>
      </c>
      <c r="I7581" s="221"/>
      <c r="J7581" s="221">
        <f t="shared" ref="J7581:J7596" si="528">SUM(H7581:I7581)</f>
        <v>0</v>
      </c>
      <c r="K7581" s="221">
        <f>SUM(K7520:K7579)</f>
        <v>0</v>
      </c>
      <c r="L7581" s="221"/>
      <c r="M7581" s="221">
        <f t="shared" ref="M7581:M7596" si="529">SUM(K7581:L7581)</f>
        <v>0</v>
      </c>
      <c r="N7581" s="722"/>
      <c r="O7581" s="115"/>
      <c r="P7581" s="98"/>
      <c r="Q7581" s="98"/>
      <c r="R7581" s="98"/>
      <c r="S7581" s="98"/>
      <c r="T7581" s="98"/>
      <c r="U7581" s="98"/>
      <c r="V7581" s="98"/>
      <c r="W7581" s="98"/>
      <c r="X7581" s="98"/>
      <c r="Y7581" s="98"/>
      <c r="Z7581" s="98"/>
      <c r="AA7581" s="98"/>
      <c r="AB7581" s="98"/>
      <c r="AC7581" s="98"/>
    </row>
    <row r="7582" spans="1:29" s="80" customFormat="1" hidden="1" x14ac:dyDescent="0.25">
      <c r="A7582" s="217"/>
      <c r="B7582" s="217"/>
      <c r="C7582" s="218"/>
      <c r="D7582" s="217"/>
      <c r="E7582" s="219"/>
      <c r="F7582" s="238" t="s">
        <v>221</v>
      </c>
      <c r="G7582" s="497" t="s">
        <v>222</v>
      </c>
      <c r="H7582" s="220"/>
      <c r="I7582" s="221"/>
      <c r="J7582" s="221">
        <f t="shared" si="528"/>
        <v>0</v>
      </c>
      <c r="K7582" s="221"/>
      <c r="L7582" s="221"/>
      <c r="M7582" s="221">
        <f t="shared" si="529"/>
        <v>0</v>
      </c>
      <c r="N7582" s="722"/>
      <c r="O7582" s="115"/>
      <c r="P7582" s="98"/>
      <c r="Q7582" s="98"/>
      <c r="R7582" s="98"/>
      <c r="S7582" s="98"/>
      <c r="T7582" s="98"/>
      <c r="U7582" s="98"/>
      <c r="V7582" s="98"/>
      <c r="W7582" s="98"/>
      <c r="X7582" s="98"/>
      <c r="Y7582" s="98"/>
      <c r="Z7582" s="98"/>
      <c r="AA7582" s="98"/>
      <c r="AB7582" s="98"/>
      <c r="AC7582" s="98"/>
    </row>
    <row r="7583" spans="1:29" s="80" customFormat="1" hidden="1" x14ac:dyDescent="0.25">
      <c r="A7583" s="217"/>
      <c r="B7583" s="217"/>
      <c r="C7583" s="218"/>
      <c r="D7583" s="217"/>
      <c r="E7583" s="219"/>
      <c r="F7583" s="238" t="s">
        <v>223</v>
      </c>
      <c r="G7583" s="497" t="s">
        <v>224</v>
      </c>
      <c r="H7583" s="220"/>
      <c r="I7583" s="221"/>
      <c r="J7583" s="221">
        <f t="shared" si="528"/>
        <v>0</v>
      </c>
      <c r="K7583" s="221"/>
      <c r="L7583" s="221"/>
      <c r="M7583" s="221">
        <f t="shared" si="529"/>
        <v>0</v>
      </c>
      <c r="N7583" s="722"/>
      <c r="O7583" s="115"/>
      <c r="P7583" s="98"/>
      <c r="Q7583" s="98"/>
      <c r="R7583" s="98"/>
      <c r="S7583" s="98"/>
      <c r="T7583" s="98"/>
      <c r="U7583" s="98"/>
      <c r="V7583" s="98"/>
      <c r="W7583" s="98"/>
      <c r="X7583" s="98"/>
      <c r="Y7583" s="98"/>
      <c r="Z7583" s="98"/>
      <c r="AA7583" s="98"/>
      <c r="AB7583" s="98"/>
      <c r="AC7583" s="98"/>
    </row>
    <row r="7584" spans="1:29" s="80" customFormat="1" hidden="1" x14ac:dyDescent="0.25">
      <c r="A7584" s="217"/>
      <c r="B7584" s="217"/>
      <c r="C7584" s="218"/>
      <c r="D7584" s="217"/>
      <c r="E7584" s="219"/>
      <c r="F7584" s="238" t="s">
        <v>225</v>
      </c>
      <c r="G7584" s="497" t="s">
        <v>226</v>
      </c>
      <c r="H7584" s="220"/>
      <c r="I7584" s="221"/>
      <c r="J7584" s="221">
        <f t="shared" si="528"/>
        <v>0</v>
      </c>
      <c r="K7584" s="221"/>
      <c r="L7584" s="221"/>
      <c r="M7584" s="221">
        <f t="shared" si="529"/>
        <v>0</v>
      </c>
      <c r="N7584" s="722"/>
      <c r="O7584" s="115"/>
      <c r="P7584" s="98"/>
      <c r="Q7584" s="98"/>
      <c r="R7584" s="98"/>
      <c r="S7584" s="98"/>
      <c r="T7584" s="98"/>
      <c r="U7584" s="98"/>
      <c r="V7584" s="98"/>
      <c r="W7584" s="98"/>
      <c r="X7584" s="98"/>
      <c r="Y7584" s="98"/>
      <c r="Z7584" s="98"/>
      <c r="AA7584" s="98"/>
      <c r="AB7584" s="98"/>
      <c r="AC7584" s="98"/>
    </row>
    <row r="7585" spans="1:29" s="80" customFormat="1" hidden="1" x14ac:dyDescent="0.25">
      <c r="A7585" s="217"/>
      <c r="B7585" s="217"/>
      <c r="C7585" s="218"/>
      <c r="D7585" s="217"/>
      <c r="E7585" s="219"/>
      <c r="F7585" s="238" t="s">
        <v>227</v>
      </c>
      <c r="G7585" s="497" t="s">
        <v>228</v>
      </c>
      <c r="H7585" s="220"/>
      <c r="I7585" s="221"/>
      <c r="J7585" s="221">
        <f t="shared" si="528"/>
        <v>0</v>
      </c>
      <c r="K7585" s="221"/>
      <c r="L7585" s="221"/>
      <c r="M7585" s="221">
        <f t="shared" si="529"/>
        <v>0</v>
      </c>
      <c r="N7585" s="722"/>
      <c r="O7585" s="115"/>
      <c r="P7585" s="98"/>
      <c r="Q7585" s="98"/>
      <c r="R7585" s="98"/>
      <c r="S7585" s="98"/>
      <c r="T7585" s="98"/>
      <c r="U7585" s="98"/>
      <c r="V7585" s="98"/>
      <c r="W7585" s="98"/>
      <c r="X7585" s="98"/>
      <c r="Y7585" s="98"/>
      <c r="Z7585" s="98"/>
      <c r="AA7585" s="98"/>
      <c r="AB7585" s="98"/>
      <c r="AC7585" s="98"/>
    </row>
    <row r="7586" spans="1:29" s="80" customFormat="1" hidden="1" x14ac:dyDescent="0.25">
      <c r="A7586" s="217"/>
      <c r="B7586" s="217"/>
      <c r="C7586" s="218"/>
      <c r="D7586" s="217"/>
      <c r="E7586" s="219"/>
      <c r="F7586" s="238" t="s">
        <v>229</v>
      </c>
      <c r="G7586" s="497" t="s">
        <v>230</v>
      </c>
      <c r="H7586" s="220"/>
      <c r="I7586" s="221"/>
      <c r="J7586" s="221">
        <f t="shared" si="528"/>
        <v>0</v>
      </c>
      <c r="K7586" s="221"/>
      <c r="L7586" s="221"/>
      <c r="M7586" s="221">
        <f t="shared" si="529"/>
        <v>0</v>
      </c>
      <c r="N7586" s="722"/>
      <c r="O7586" s="115"/>
      <c r="P7586" s="98"/>
      <c r="Q7586" s="98"/>
      <c r="R7586" s="98"/>
      <c r="S7586" s="98"/>
      <c r="T7586" s="98"/>
      <c r="U7586" s="98"/>
      <c r="V7586" s="98"/>
      <c r="W7586" s="98"/>
      <c r="X7586" s="98"/>
      <c r="Y7586" s="98"/>
      <c r="Z7586" s="98"/>
      <c r="AA7586" s="98"/>
      <c r="AB7586" s="98"/>
      <c r="AC7586" s="98"/>
    </row>
    <row r="7587" spans="1:29" s="80" customFormat="1" hidden="1" x14ac:dyDescent="0.25">
      <c r="A7587" s="217"/>
      <c r="B7587" s="217"/>
      <c r="C7587" s="218"/>
      <c r="D7587" s="217"/>
      <c r="E7587" s="219"/>
      <c r="F7587" s="238" t="s">
        <v>231</v>
      </c>
      <c r="G7587" s="497" t="s">
        <v>4115</v>
      </c>
      <c r="H7587" s="220"/>
      <c r="I7587" s="221"/>
      <c r="J7587" s="221">
        <f t="shared" si="528"/>
        <v>0</v>
      </c>
      <c r="K7587" s="221"/>
      <c r="L7587" s="221"/>
      <c r="M7587" s="221">
        <f t="shared" si="529"/>
        <v>0</v>
      </c>
      <c r="N7587" s="722"/>
      <c r="O7587" s="115"/>
      <c r="P7587" s="98"/>
      <c r="Q7587" s="98"/>
      <c r="R7587" s="98"/>
      <c r="S7587" s="98"/>
      <c r="T7587" s="98"/>
      <c r="U7587" s="98"/>
      <c r="V7587" s="98"/>
      <c r="W7587" s="98"/>
      <c r="X7587" s="98"/>
      <c r="Y7587" s="98"/>
      <c r="Z7587" s="98"/>
      <c r="AA7587" s="98"/>
      <c r="AB7587" s="98"/>
      <c r="AC7587" s="98"/>
    </row>
    <row r="7588" spans="1:29" s="80" customFormat="1" hidden="1" x14ac:dyDescent="0.25">
      <c r="A7588" s="217"/>
      <c r="B7588" s="217"/>
      <c r="C7588" s="218"/>
      <c r="D7588" s="217"/>
      <c r="E7588" s="219"/>
      <c r="F7588" s="238" t="s">
        <v>232</v>
      </c>
      <c r="G7588" s="497" t="s">
        <v>4114</v>
      </c>
      <c r="H7588" s="220"/>
      <c r="I7588" s="221"/>
      <c r="J7588" s="221">
        <f t="shared" si="528"/>
        <v>0</v>
      </c>
      <c r="K7588" s="221"/>
      <c r="L7588" s="221"/>
      <c r="M7588" s="221">
        <f t="shared" si="529"/>
        <v>0</v>
      </c>
      <c r="N7588" s="722"/>
      <c r="O7588" s="115"/>
      <c r="P7588" s="98"/>
      <c r="Q7588" s="98"/>
      <c r="R7588" s="98"/>
      <c r="S7588" s="98"/>
      <c r="T7588" s="98"/>
      <c r="U7588" s="98"/>
      <c r="V7588" s="98"/>
      <c r="W7588" s="98"/>
      <c r="X7588" s="98"/>
      <c r="Y7588" s="98"/>
      <c r="Z7588" s="98"/>
      <c r="AA7588" s="98"/>
      <c r="AB7588" s="98"/>
      <c r="AC7588" s="98"/>
    </row>
    <row r="7589" spans="1:29" s="80" customFormat="1" hidden="1" x14ac:dyDescent="0.25">
      <c r="A7589" s="217"/>
      <c r="B7589" s="217"/>
      <c r="C7589" s="218"/>
      <c r="D7589" s="217"/>
      <c r="E7589" s="219"/>
      <c r="F7589" s="238" t="s">
        <v>233</v>
      </c>
      <c r="G7589" s="497" t="s">
        <v>42</v>
      </c>
      <c r="H7589" s="220"/>
      <c r="I7589" s="221"/>
      <c r="J7589" s="221">
        <f t="shared" si="528"/>
        <v>0</v>
      </c>
      <c r="K7589" s="221"/>
      <c r="L7589" s="221"/>
      <c r="M7589" s="221">
        <f t="shared" si="529"/>
        <v>0</v>
      </c>
      <c r="N7589" s="722"/>
      <c r="O7589" s="115"/>
      <c r="P7589" s="98"/>
      <c r="Q7589" s="98"/>
      <c r="R7589" s="98"/>
      <c r="S7589" s="98"/>
      <c r="T7589" s="98"/>
      <c r="U7589" s="98"/>
      <c r="V7589" s="98"/>
      <c r="W7589" s="98"/>
      <c r="X7589" s="98"/>
      <c r="Y7589" s="98"/>
      <c r="Z7589" s="98"/>
      <c r="AA7589" s="98"/>
      <c r="AB7589" s="98"/>
      <c r="AC7589" s="98"/>
    </row>
    <row r="7590" spans="1:29" s="80" customFormat="1" hidden="1" x14ac:dyDescent="0.25">
      <c r="A7590" s="217"/>
      <c r="B7590" s="217"/>
      <c r="C7590" s="218"/>
      <c r="D7590" s="217"/>
      <c r="E7590" s="219"/>
      <c r="F7590" s="238" t="s">
        <v>234</v>
      </c>
      <c r="G7590" s="497" t="s">
        <v>235</v>
      </c>
      <c r="H7590" s="220"/>
      <c r="I7590" s="221"/>
      <c r="J7590" s="221">
        <f t="shared" si="528"/>
        <v>0</v>
      </c>
      <c r="K7590" s="221"/>
      <c r="L7590" s="221"/>
      <c r="M7590" s="221">
        <f t="shared" si="529"/>
        <v>0</v>
      </c>
      <c r="N7590" s="722"/>
      <c r="O7590" s="115"/>
      <c r="P7590" s="98"/>
      <c r="Q7590" s="98"/>
      <c r="R7590" s="98"/>
      <c r="S7590" s="98"/>
      <c r="T7590" s="98"/>
      <c r="U7590" s="98"/>
      <c r="V7590" s="98"/>
      <c r="W7590" s="98"/>
      <c r="X7590" s="98"/>
      <c r="Y7590" s="98"/>
      <c r="Z7590" s="98"/>
      <c r="AA7590" s="98"/>
      <c r="AB7590" s="98"/>
      <c r="AC7590" s="98"/>
    </row>
    <row r="7591" spans="1:29" s="80" customFormat="1" hidden="1" x14ac:dyDescent="0.25">
      <c r="A7591" s="217"/>
      <c r="B7591" s="217"/>
      <c r="C7591" s="218"/>
      <c r="D7591" s="217"/>
      <c r="E7591" s="219"/>
      <c r="F7591" s="238" t="s">
        <v>236</v>
      </c>
      <c r="G7591" s="497" t="s">
        <v>237</v>
      </c>
      <c r="H7591" s="220"/>
      <c r="I7591" s="221"/>
      <c r="J7591" s="221">
        <f t="shared" si="528"/>
        <v>0</v>
      </c>
      <c r="K7591" s="221"/>
      <c r="L7591" s="221"/>
      <c r="M7591" s="221">
        <f t="shared" si="529"/>
        <v>0</v>
      </c>
      <c r="N7591" s="722"/>
      <c r="O7591" s="115"/>
      <c r="P7591" s="98"/>
      <c r="Q7591" s="98"/>
      <c r="R7591" s="98"/>
      <c r="S7591" s="98"/>
      <c r="T7591" s="98"/>
      <c r="U7591" s="98"/>
      <c r="V7591" s="98"/>
      <c r="W7591" s="98"/>
      <c r="X7591" s="98"/>
      <c r="Y7591" s="98"/>
      <c r="Z7591" s="98"/>
      <c r="AA7591" s="98"/>
      <c r="AB7591" s="98"/>
      <c r="AC7591" s="98"/>
    </row>
    <row r="7592" spans="1:29" s="80" customFormat="1" ht="30" hidden="1" x14ac:dyDescent="0.25">
      <c r="A7592" s="217"/>
      <c r="B7592" s="217"/>
      <c r="C7592" s="218"/>
      <c r="D7592" s="217"/>
      <c r="E7592" s="219"/>
      <c r="F7592" s="238" t="s">
        <v>238</v>
      </c>
      <c r="G7592" s="497" t="s">
        <v>239</v>
      </c>
      <c r="H7592" s="220"/>
      <c r="I7592" s="221"/>
      <c r="J7592" s="221">
        <f t="shared" si="528"/>
        <v>0</v>
      </c>
      <c r="K7592" s="221"/>
      <c r="L7592" s="221"/>
      <c r="M7592" s="221">
        <f t="shared" si="529"/>
        <v>0</v>
      </c>
      <c r="N7592" s="722"/>
      <c r="O7592" s="115"/>
      <c r="P7592" s="98"/>
      <c r="Q7592" s="98"/>
      <c r="R7592" s="98"/>
      <c r="S7592" s="98"/>
      <c r="T7592" s="98"/>
      <c r="U7592" s="98"/>
      <c r="V7592" s="98"/>
      <c r="W7592" s="98"/>
      <c r="X7592" s="98"/>
      <c r="Y7592" s="98"/>
      <c r="Z7592" s="98"/>
      <c r="AA7592" s="98"/>
      <c r="AB7592" s="98"/>
      <c r="AC7592" s="98"/>
    </row>
    <row r="7593" spans="1:29" s="80" customFormat="1" hidden="1" x14ac:dyDescent="0.25">
      <c r="A7593" s="217"/>
      <c r="B7593" s="217"/>
      <c r="C7593" s="218"/>
      <c r="D7593" s="217"/>
      <c r="E7593" s="219"/>
      <c r="F7593" s="238" t="s">
        <v>240</v>
      </c>
      <c r="G7593" s="497" t="s">
        <v>241</v>
      </c>
      <c r="H7593" s="220"/>
      <c r="I7593" s="221"/>
      <c r="J7593" s="221">
        <f t="shared" si="528"/>
        <v>0</v>
      </c>
      <c r="K7593" s="221"/>
      <c r="L7593" s="221"/>
      <c r="M7593" s="221">
        <f t="shared" si="529"/>
        <v>0</v>
      </c>
      <c r="N7593" s="722"/>
      <c r="O7593" s="115"/>
      <c r="P7593" s="98"/>
      <c r="Q7593" s="98"/>
      <c r="R7593" s="98"/>
      <c r="S7593" s="98"/>
      <c r="T7593" s="98"/>
      <c r="U7593" s="98"/>
      <c r="V7593" s="98"/>
      <c r="W7593" s="98"/>
      <c r="X7593" s="98"/>
      <c r="Y7593" s="98"/>
      <c r="Z7593" s="98"/>
      <c r="AA7593" s="98"/>
      <c r="AB7593" s="98"/>
      <c r="AC7593" s="98"/>
    </row>
    <row r="7594" spans="1:29" s="80" customFormat="1" ht="30" hidden="1" x14ac:dyDescent="0.25">
      <c r="A7594" s="217"/>
      <c r="B7594" s="217"/>
      <c r="C7594" s="218"/>
      <c r="D7594" s="217"/>
      <c r="E7594" s="219"/>
      <c r="F7594" s="238" t="s">
        <v>242</v>
      </c>
      <c r="G7594" s="497" t="s">
        <v>243</v>
      </c>
      <c r="H7594" s="220"/>
      <c r="I7594" s="221"/>
      <c r="J7594" s="221">
        <f t="shared" si="528"/>
        <v>0</v>
      </c>
      <c r="K7594" s="221"/>
      <c r="L7594" s="221"/>
      <c r="M7594" s="221">
        <f t="shared" si="529"/>
        <v>0</v>
      </c>
      <c r="N7594" s="722"/>
      <c r="O7594" s="115"/>
      <c r="P7594" s="98"/>
      <c r="Q7594" s="98"/>
      <c r="R7594" s="98"/>
      <c r="S7594" s="98"/>
      <c r="T7594" s="98"/>
      <c r="U7594" s="98"/>
      <c r="V7594" s="98"/>
      <c r="W7594" s="98"/>
      <c r="X7594" s="98"/>
      <c r="Y7594" s="98"/>
      <c r="Z7594" s="98"/>
      <c r="AA7594" s="98"/>
      <c r="AB7594" s="98"/>
      <c r="AC7594" s="98"/>
    </row>
    <row r="7595" spans="1:29" s="80" customFormat="1" hidden="1" x14ac:dyDescent="0.25">
      <c r="A7595" s="217"/>
      <c r="B7595" s="217"/>
      <c r="C7595" s="218"/>
      <c r="D7595" s="217"/>
      <c r="E7595" s="219"/>
      <c r="F7595" s="238" t="s">
        <v>244</v>
      </c>
      <c r="G7595" s="497" t="s">
        <v>245</v>
      </c>
      <c r="H7595" s="220"/>
      <c r="I7595" s="221"/>
      <c r="J7595" s="221">
        <f t="shared" si="528"/>
        <v>0</v>
      </c>
      <c r="K7595" s="221"/>
      <c r="L7595" s="221"/>
      <c r="M7595" s="221">
        <f t="shared" si="529"/>
        <v>0</v>
      </c>
      <c r="N7595" s="722"/>
      <c r="O7595" s="115"/>
      <c r="P7595" s="98"/>
      <c r="Q7595" s="98"/>
      <c r="R7595" s="98"/>
      <c r="S7595" s="98"/>
      <c r="T7595" s="98"/>
      <c r="U7595" s="98"/>
      <c r="V7595" s="98"/>
      <c r="W7595" s="98"/>
      <c r="X7595" s="98"/>
      <c r="Y7595" s="98"/>
      <c r="Z7595" s="98"/>
      <c r="AA7595" s="98"/>
      <c r="AB7595" s="98"/>
      <c r="AC7595" s="98"/>
    </row>
    <row r="7596" spans="1:29" s="80" customFormat="1" hidden="1" x14ac:dyDescent="0.25">
      <c r="A7596" s="217"/>
      <c r="B7596" s="217"/>
      <c r="C7596" s="218"/>
      <c r="D7596" s="217"/>
      <c r="E7596" s="219"/>
      <c r="F7596" s="238" t="s">
        <v>246</v>
      </c>
      <c r="G7596" s="497" t="s">
        <v>247</v>
      </c>
      <c r="H7596" s="220"/>
      <c r="I7596" s="221"/>
      <c r="J7596" s="221">
        <f t="shared" si="528"/>
        <v>0</v>
      </c>
      <c r="K7596" s="221"/>
      <c r="L7596" s="221"/>
      <c r="M7596" s="221">
        <f t="shared" si="529"/>
        <v>0</v>
      </c>
      <c r="N7596" s="722"/>
      <c r="O7596" s="115"/>
      <c r="P7596" s="98"/>
      <c r="Q7596" s="98"/>
      <c r="R7596" s="98"/>
      <c r="S7596" s="98"/>
      <c r="T7596" s="98"/>
      <c r="U7596" s="98"/>
      <c r="V7596" s="98"/>
      <c r="W7596" s="98"/>
      <c r="X7596" s="98"/>
      <c r="Y7596" s="98"/>
      <c r="Z7596" s="98"/>
      <c r="AA7596" s="98"/>
      <c r="AB7596" s="98"/>
      <c r="AC7596" s="98"/>
    </row>
    <row r="7597" spans="1:29" s="80" customFormat="1" ht="18" hidden="1" customHeight="1" x14ac:dyDescent="0.25">
      <c r="A7597" s="217"/>
      <c r="B7597" s="217"/>
      <c r="C7597" s="218"/>
      <c r="D7597" s="217"/>
      <c r="E7597" s="219"/>
      <c r="F7597" s="217"/>
      <c r="G7597" s="498" t="s">
        <v>3900</v>
      </c>
      <c r="H7597" s="239">
        <f>SUM(H7581:H7596)</f>
        <v>0</v>
      </c>
      <c r="I7597" s="240">
        <f>SUM(I7582:I7596)</f>
        <v>0</v>
      </c>
      <c r="J7597" s="240">
        <f>SUM(J7581:J7596)</f>
        <v>0</v>
      </c>
      <c r="K7597" s="240">
        <f>SUM(K7581:K7596)</f>
        <v>0</v>
      </c>
      <c r="L7597" s="240">
        <f>SUM(L7582:L7596)</f>
        <v>0</v>
      </c>
      <c r="M7597" s="240">
        <f>SUM(M7581:M7596)</f>
        <v>0</v>
      </c>
      <c r="N7597" s="724"/>
      <c r="O7597" s="115"/>
      <c r="P7597" s="98"/>
      <c r="Q7597" s="98"/>
      <c r="R7597" s="98"/>
      <c r="S7597" s="98"/>
      <c r="T7597" s="98"/>
      <c r="U7597" s="98"/>
      <c r="V7597" s="98"/>
      <c r="W7597" s="98"/>
      <c r="X7597" s="98"/>
      <c r="Y7597" s="98"/>
      <c r="Z7597" s="98"/>
      <c r="AA7597" s="98"/>
      <c r="AB7597" s="98"/>
      <c r="AC7597" s="98"/>
    </row>
    <row r="7598" spans="1:29" s="80" customFormat="1" ht="28.5" hidden="1" x14ac:dyDescent="0.25">
      <c r="A7598" s="217"/>
      <c r="B7598" s="217"/>
      <c r="C7598" s="218"/>
      <c r="D7598" s="217"/>
      <c r="E7598" s="234"/>
      <c r="F7598" s="233"/>
      <c r="G7598" s="499" t="s">
        <v>4311</v>
      </c>
      <c r="H7598" s="235"/>
      <c r="I7598" s="236"/>
      <c r="J7598" s="237"/>
      <c r="K7598" s="237"/>
      <c r="L7598" s="237"/>
      <c r="M7598" s="237"/>
      <c r="N7598" s="723"/>
      <c r="O7598" s="115"/>
      <c r="P7598" s="98"/>
      <c r="Q7598" s="98"/>
      <c r="R7598" s="98"/>
      <c r="S7598" s="98"/>
      <c r="T7598" s="98"/>
      <c r="U7598" s="98"/>
      <c r="V7598" s="98"/>
      <c r="W7598" s="98"/>
      <c r="X7598" s="98"/>
      <c r="Y7598" s="98"/>
      <c r="Z7598" s="98"/>
      <c r="AA7598" s="98"/>
      <c r="AB7598" s="98"/>
      <c r="AC7598" s="98"/>
    </row>
    <row r="7599" spans="1:29" s="80" customFormat="1" hidden="1" x14ac:dyDescent="0.25">
      <c r="A7599" s="217"/>
      <c r="B7599" s="217"/>
      <c r="C7599" s="218"/>
      <c r="D7599" s="217"/>
      <c r="E7599" s="219"/>
      <c r="F7599" s="238" t="s">
        <v>219</v>
      </c>
      <c r="G7599" s="497" t="s">
        <v>220</v>
      </c>
      <c r="H7599" s="220">
        <f>SUM(H7520:H7579)</f>
        <v>0</v>
      </c>
      <c r="I7599" s="221"/>
      <c r="J7599" s="221">
        <f>SUM(H7599:I7599)</f>
        <v>0</v>
      </c>
      <c r="K7599" s="221">
        <f>SUM(K7520:K7579)</f>
        <v>0</v>
      </c>
      <c r="L7599" s="221"/>
      <c r="M7599" s="221">
        <f>SUM(K7599:L7599)</f>
        <v>0</v>
      </c>
      <c r="N7599" s="722"/>
      <c r="O7599" s="115"/>
      <c r="P7599" s="98"/>
      <c r="Q7599" s="98"/>
      <c r="R7599" s="98"/>
      <c r="S7599" s="98"/>
      <c r="T7599" s="98"/>
      <c r="U7599" s="98"/>
      <c r="V7599" s="98"/>
      <c r="W7599" s="98"/>
      <c r="X7599" s="98"/>
      <c r="Y7599" s="98"/>
      <c r="Z7599" s="98"/>
      <c r="AA7599" s="98"/>
      <c r="AB7599" s="98"/>
      <c r="AC7599" s="98"/>
    </row>
    <row r="7600" spans="1:29" s="80" customFormat="1" hidden="1" x14ac:dyDescent="0.25">
      <c r="A7600" s="217"/>
      <c r="B7600" s="217"/>
      <c r="C7600" s="218"/>
      <c r="D7600" s="217"/>
      <c r="E7600" s="219"/>
      <c r="F7600" s="238" t="s">
        <v>221</v>
      </c>
      <c r="G7600" s="497" t="s">
        <v>222</v>
      </c>
      <c r="H7600" s="220"/>
      <c r="I7600" s="221"/>
      <c r="J7600" s="221">
        <f t="shared" ref="J7600:J7614" si="530">SUM(H7600:I7600)</f>
        <v>0</v>
      </c>
      <c r="K7600" s="221"/>
      <c r="L7600" s="221"/>
      <c r="M7600" s="221">
        <f t="shared" ref="M7600:M7614" si="531">SUM(K7600:L7600)</f>
        <v>0</v>
      </c>
      <c r="N7600" s="722"/>
      <c r="O7600" s="115"/>
      <c r="P7600" s="98"/>
      <c r="Q7600" s="98"/>
      <c r="R7600" s="98"/>
      <c r="S7600" s="98"/>
      <c r="T7600" s="98"/>
      <c r="U7600" s="98"/>
      <c r="V7600" s="98"/>
      <c r="W7600" s="98"/>
      <c r="X7600" s="98"/>
      <c r="Y7600" s="98"/>
      <c r="Z7600" s="98"/>
      <c r="AA7600" s="98"/>
      <c r="AB7600" s="98"/>
      <c r="AC7600" s="98"/>
    </row>
    <row r="7601" spans="1:29" s="80" customFormat="1" hidden="1" x14ac:dyDescent="0.25">
      <c r="A7601" s="217"/>
      <c r="B7601" s="217"/>
      <c r="C7601" s="218"/>
      <c r="D7601" s="217"/>
      <c r="E7601" s="219"/>
      <c r="F7601" s="238" t="s">
        <v>223</v>
      </c>
      <c r="G7601" s="497" t="s">
        <v>224</v>
      </c>
      <c r="H7601" s="220"/>
      <c r="I7601" s="221"/>
      <c r="J7601" s="221">
        <f t="shared" si="530"/>
        <v>0</v>
      </c>
      <c r="K7601" s="221"/>
      <c r="L7601" s="221"/>
      <c r="M7601" s="221">
        <f t="shared" si="531"/>
        <v>0</v>
      </c>
      <c r="N7601" s="722"/>
      <c r="O7601" s="115"/>
      <c r="P7601" s="98"/>
      <c r="Q7601" s="98"/>
      <c r="R7601" s="98"/>
      <c r="S7601" s="98"/>
      <c r="T7601" s="98"/>
      <c r="U7601" s="98"/>
      <c r="V7601" s="98"/>
      <c r="W7601" s="98"/>
      <c r="X7601" s="98"/>
      <c r="Y7601" s="98"/>
      <c r="Z7601" s="98"/>
      <c r="AA7601" s="98"/>
      <c r="AB7601" s="98"/>
      <c r="AC7601" s="98"/>
    </row>
    <row r="7602" spans="1:29" s="80" customFormat="1" hidden="1" x14ac:dyDescent="0.25">
      <c r="A7602" s="217"/>
      <c r="B7602" s="217"/>
      <c r="C7602" s="218"/>
      <c r="D7602" s="217"/>
      <c r="E7602" s="219"/>
      <c r="F7602" s="238" t="s">
        <v>225</v>
      </c>
      <c r="G7602" s="497" t="s">
        <v>226</v>
      </c>
      <c r="H7602" s="220"/>
      <c r="I7602" s="221"/>
      <c r="J7602" s="221">
        <f t="shared" si="530"/>
        <v>0</v>
      </c>
      <c r="K7602" s="221"/>
      <c r="L7602" s="221"/>
      <c r="M7602" s="221">
        <f t="shared" si="531"/>
        <v>0</v>
      </c>
      <c r="N7602" s="722"/>
      <c r="O7602" s="115"/>
      <c r="P7602" s="98"/>
      <c r="Q7602" s="98"/>
      <c r="R7602" s="98"/>
      <c r="S7602" s="98"/>
      <c r="T7602" s="98"/>
      <c r="U7602" s="98"/>
      <c r="V7602" s="98"/>
      <c r="W7602" s="98"/>
      <c r="X7602" s="98"/>
      <c r="Y7602" s="98"/>
      <c r="Z7602" s="98"/>
      <c r="AA7602" s="98"/>
      <c r="AB7602" s="98"/>
      <c r="AC7602" s="98"/>
    </row>
    <row r="7603" spans="1:29" s="80" customFormat="1" hidden="1" x14ac:dyDescent="0.25">
      <c r="A7603" s="217"/>
      <c r="B7603" s="217"/>
      <c r="C7603" s="218"/>
      <c r="D7603" s="217"/>
      <c r="E7603" s="219"/>
      <c r="F7603" s="238" t="s">
        <v>227</v>
      </c>
      <c r="G7603" s="497" t="s">
        <v>228</v>
      </c>
      <c r="H7603" s="220"/>
      <c r="I7603" s="221"/>
      <c r="J7603" s="221">
        <f t="shared" si="530"/>
        <v>0</v>
      </c>
      <c r="K7603" s="221"/>
      <c r="L7603" s="221"/>
      <c r="M7603" s="221">
        <f t="shared" si="531"/>
        <v>0</v>
      </c>
      <c r="N7603" s="722"/>
      <c r="O7603" s="115"/>
      <c r="P7603" s="98"/>
      <c r="Q7603" s="98"/>
      <c r="R7603" s="98"/>
      <c r="S7603" s="98"/>
      <c r="T7603" s="98"/>
      <c r="U7603" s="98"/>
      <c r="V7603" s="98"/>
      <c r="W7603" s="98"/>
      <c r="X7603" s="98"/>
      <c r="Y7603" s="98"/>
      <c r="Z7603" s="98"/>
      <c r="AA7603" s="98"/>
      <c r="AB7603" s="98"/>
      <c r="AC7603" s="98"/>
    </row>
    <row r="7604" spans="1:29" s="80" customFormat="1" hidden="1" x14ac:dyDescent="0.25">
      <c r="A7604" s="217"/>
      <c r="B7604" s="217"/>
      <c r="C7604" s="218"/>
      <c r="D7604" s="217"/>
      <c r="E7604" s="219"/>
      <c r="F7604" s="238" t="s">
        <v>229</v>
      </c>
      <c r="G7604" s="497" t="s">
        <v>230</v>
      </c>
      <c r="H7604" s="220"/>
      <c r="I7604" s="221"/>
      <c r="J7604" s="221">
        <f t="shared" si="530"/>
        <v>0</v>
      </c>
      <c r="K7604" s="221"/>
      <c r="L7604" s="221"/>
      <c r="M7604" s="221">
        <f t="shared" si="531"/>
        <v>0</v>
      </c>
      <c r="N7604" s="722"/>
      <c r="O7604" s="115"/>
      <c r="P7604" s="98"/>
      <c r="Q7604" s="98"/>
      <c r="R7604" s="98"/>
      <c r="S7604" s="98"/>
      <c r="T7604" s="98"/>
      <c r="U7604" s="98"/>
      <c r="V7604" s="98"/>
      <c r="W7604" s="98"/>
      <c r="X7604" s="98"/>
      <c r="Y7604" s="98"/>
      <c r="Z7604" s="98"/>
      <c r="AA7604" s="98"/>
      <c r="AB7604" s="98"/>
      <c r="AC7604" s="98"/>
    </row>
    <row r="7605" spans="1:29" s="80" customFormat="1" hidden="1" x14ac:dyDescent="0.25">
      <c r="A7605" s="217"/>
      <c r="B7605" s="217"/>
      <c r="C7605" s="218"/>
      <c r="D7605" s="217"/>
      <c r="E7605" s="219"/>
      <c r="F7605" s="238" t="s">
        <v>231</v>
      </c>
      <c r="G7605" s="497" t="s">
        <v>4115</v>
      </c>
      <c r="H7605" s="220"/>
      <c r="I7605" s="221"/>
      <c r="J7605" s="221">
        <f t="shared" si="530"/>
        <v>0</v>
      </c>
      <c r="K7605" s="221"/>
      <c r="L7605" s="221"/>
      <c r="M7605" s="221">
        <f t="shared" si="531"/>
        <v>0</v>
      </c>
      <c r="N7605" s="722"/>
      <c r="O7605" s="115"/>
      <c r="P7605" s="98"/>
      <c r="Q7605" s="98"/>
      <c r="R7605" s="98"/>
      <c r="S7605" s="98"/>
      <c r="T7605" s="98"/>
      <c r="U7605" s="98"/>
      <c r="V7605" s="98"/>
      <c r="W7605" s="98"/>
      <c r="X7605" s="98"/>
      <c r="Y7605" s="98"/>
      <c r="Z7605" s="98"/>
      <c r="AA7605" s="98"/>
      <c r="AB7605" s="98"/>
      <c r="AC7605" s="98"/>
    </row>
    <row r="7606" spans="1:29" s="80" customFormat="1" hidden="1" x14ac:dyDescent="0.25">
      <c r="A7606" s="217"/>
      <c r="B7606" s="217"/>
      <c r="C7606" s="218"/>
      <c r="D7606" s="217"/>
      <c r="E7606" s="219"/>
      <c r="F7606" s="238" t="s">
        <v>232</v>
      </c>
      <c r="G7606" s="497" t="s">
        <v>4114</v>
      </c>
      <c r="H7606" s="220"/>
      <c r="I7606" s="221"/>
      <c r="J7606" s="221">
        <f t="shared" si="530"/>
        <v>0</v>
      </c>
      <c r="K7606" s="221"/>
      <c r="L7606" s="221"/>
      <c r="M7606" s="221">
        <f t="shared" si="531"/>
        <v>0</v>
      </c>
      <c r="N7606" s="722"/>
      <c r="O7606" s="115"/>
      <c r="P7606" s="98"/>
      <c r="Q7606" s="98"/>
      <c r="R7606" s="98"/>
      <c r="S7606" s="98"/>
      <c r="T7606" s="98"/>
      <c r="U7606" s="98"/>
      <c r="V7606" s="98"/>
      <c r="W7606" s="98"/>
      <c r="X7606" s="98"/>
      <c r="Y7606" s="98"/>
      <c r="Z7606" s="98"/>
      <c r="AA7606" s="98"/>
      <c r="AB7606" s="98"/>
      <c r="AC7606" s="98"/>
    </row>
    <row r="7607" spans="1:29" s="80" customFormat="1" hidden="1" x14ac:dyDescent="0.25">
      <c r="A7607" s="217"/>
      <c r="B7607" s="217"/>
      <c r="C7607" s="218"/>
      <c r="D7607" s="217"/>
      <c r="E7607" s="219"/>
      <c r="F7607" s="238" t="s">
        <v>233</v>
      </c>
      <c r="G7607" s="497" t="s">
        <v>42</v>
      </c>
      <c r="H7607" s="220"/>
      <c r="I7607" s="221"/>
      <c r="J7607" s="221">
        <f t="shared" si="530"/>
        <v>0</v>
      </c>
      <c r="K7607" s="221"/>
      <c r="L7607" s="221"/>
      <c r="M7607" s="221">
        <f t="shared" si="531"/>
        <v>0</v>
      </c>
      <c r="N7607" s="722"/>
      <c r="O7607" s="115"/>
      <c r="P7607" s="98"/>
      <c r="Q7607" s="98"/>
      <c r="R7607" s="98"/>
      <c r="S7607" s="98"/>
      <c r="T7607" s="98"/>
      <c r="U7607" s="98"/>
      <c r="V7607" s="98"/>
      <c r="W7607" s="98"/>
      <c r="X7607" s="98"/>
      <c r="Y7607" s="98"/>
      <c r="Z7607" s="98"/>
      <c r="AA7607" s="98"/>
      <c r="AB7607" s="98"/>
      <c r="AC7607" s="98"/>
    </row>
    <row r="7608" spans="1:29" s="80" customFormat="1" hidden="1" x14ac:dyDescent="0.25">
      <c r="A7608" s="217"/>
      <c r="B7608" s="217"/>
      <c r="C7608" s="218"/>
      <c r="D7608" s="217"/>
      <c r="E7608" s="219"/>
      <c r="F7608" s="238" t="s">
        <v>234</v>
      </c>
      <c r="G7608" s="497" t="s">
        <v>235</v>
      </c>
      <c r="H7608" s="220"/>
      <c r="I7608" s="221"/>
      <c r="J7608" s="221">
        <f t="shared" si="530"/>
        <v>0</v>
      </c>
      <c r="K7608" s="221"/>
      <c r="L7608" s="221"/>
      <c r="M7608" s="221">
        <f t="shared" si="531"/>
        <v>0</v>
      </c>
      <c r="N7608" s="722"/>
      <c r="O7608" s="115"/>
      <c r="P7608" s="98"/>
      <c r="Q7608" s="98"/>
      <c r="R7608" s="98"/>
      <c r="S7608" s="98"/>
      <c r="T7608" s="98"/>
      <c r="U7608" s="98"/>
      <c r="V7608" s="98"/>
      <c r="W7608" s="98"/>
      <c r="X7608" s="98"/>
      <c r="Y7608" s="98"/>
      <c r="Z7608" s="98"/>
      <c r="AA7608" s="98"/>
      <c r="AB7608" s="98"/>
      <c r="AC7608" s="98"/>
    </row>
    <row r="7609" spans="1:29" s="80" customFormat="1" hidden="1" x14ac:dyDescent="0.25">
      <c r="A7609" s="217"/>
      <c r="B7609" s="217"/>
      <c r="C7609" s="218"/>
      <c r="D7609" s="217"/>
      <c r="E7609" s="219"/>
      <c r="F7609" s="238" t="s">
        <v>236</v>
      </c>
      <c r="G7609" s="497" t="s">
        <v>237</v>
      </c>
      <c r="H7609" s="220"/>
      <c r="I7609" s="221"/>
      <c r="J7609" s="221">
        <f t="shared" si="530"/>
        <v>0</v>
      </c>
      <c r="K7609" s="221"/>
      <c r="L7609" s="221"/>
      <c r="M7609" s="221">
        <f t="shared" si="531"/>
        <v>0</v>
      </c>
      <c r="N7609" s="722"/>
      <c r="O7609" s="115"/>
      <c r="P7609" s="98"/>
      <c r="Q7609" s="98"/>
      <c r="R7609" s="98"/>
      <c r="S7609" s="98"/>
      <c r="T7609" s="98"/>
      <c r="U7609" s="98"/>
      <c r="V7609" s="98"/>
      <c r="W7609" s="98"/>
      <c r="X7609" s="98"/>
      <c r="Y7609" s="98"/>
      <c r="Z7609" s="98"/>
      <c r="AA7609" s="98"/>
      <c r="AB7609" s="98"/>
      <c r="AC7609" s="98"/>
    </row>
    <row r="7610" spans="1:29" s="80" customFormat="1" ht="30" hidden="1" x14ac:dyDescent="0.25">
      <c r="A7610" s="217"/>
      <c r="B7610" s="217"/>
      <c r="C7610" s="218"/>
      <c r="D7610" s="217"/>
      <c r="E7610" s="219"/>
      <c r="F7610" s="238" t="s">
        <v>238</v>
      </c>
      <c r="G7610" s="497" t="s">
        <v>239</v>
      </c>
      <c r="H7610" s="220"/>
      <c r="I7610" s="221"/>
      <c r="J7610" s="221">
        <f t="shared" si="530"/>
        <v>0</v>
      </c>
      <c r="K7610" s="221"/>
      <c r="L7610" s="221"/>
      <c r="M7610" s="221">
        <f t="shared" si="531"/>
        <v>0</v>
      </c>
      <c r="N7610" s="722"/>
      <c r="O7610" s="115"/>
      <c r="P7610" s="98"/>
      <c r="Q7610" s="98"/>
      <c r="R7610" s="98"/>
      <c r="S7610" s="98"/>
      <c r="T7610" s="98"/>
      <c r="U7610" s="98"/>
      <c r="V7610" s="98"/>
      <c r="W7610" s="98"/>
      <c r="X7610" s="98"/>
      <c r="Y7610" s="98"/>
      <c r="Z7610" s="98"/>
      <c r="AA7610" s="98"/>
      <c r="AB7610" s="98"/>
      <c r="AC7610" s="98"/>
    </row>
    <row r="7611" spans="1:29" s="80" customFormat="1" hidden="1" x14ac:dyDescent="0.25">
      <c r="A7611" s="217"/>
      <c r="B7611" s="217"/>
      <c r="C7611" s="218"/>
      <c r="D7611" s="217"/>
      <c r="E7611" s="219"/>
      <c r="F7611" s="238" t="s">
        <v>240</v>
      </c>
      <c r="G7611" s="497" t="s">
        <v>241</v>
      </c>
      <c r="H7611" s="220"/>
      <c r="I7611" s="221"/>
      <c r="J7611" s="221">
        <f t="shared" si="530"/>
        <v>0</v>
      </c>
      <c r="K7611" s="221"/>
      <c r="L7611" s="221"/>
      <c r="M7611" s="221">
        <f t="shared" si="531"/>
        <v>0</v>
      </c>
      <c r="N7611" s="722"/>
      <c r="O7611" s="115"/>
      <c r="P7611" s="98"/>
      <c r="Q7611" s="98"/>
      <c r="R7611" s="98"/>
      <c r="S7611" s="98"/>
      <c r="T7611" s="98"/>
      <c r="U7611" s="98"/>
      <c r="V7611" s="98"/>
      <c r="W7611" s="98"/>
      <c r="X7611" s="98"/>
      <c r="Y7611" s="98"/>
      <c r="Z7611" s="98"/>
      <c r="AA7611" s="98"/>
      <c r="AB7611" s="98"/>
      <c r="AC7611" s="98"/>
    </row>
    <row r="7612" spans="1:29" s="80" customFormat="1" ht="30" hidden="1" x14ac:dyDescent="0.25">
      <c r="A7612" s="217"/>
      <c r="B7612" s="217"/>
      <c r="C7612" s="218"/>
      <c r="D7612" s="217"/>
      <c r="E7612" s="219"/>
      <c r="F7612" s="238" t="s">
        <v>242</v>
      </c>
      <c r="G7612" s="497" t="s">
        <v>243</v>
      </c>
      <c r="H7612" s="220"/>
      <c r="I7612" s="221"/>
      <c r="J7612" s="221">
        <f t="shared" si="530"/>
        <v>0</v>
      </c>
      <c r="K7612" s="221"/>
      <c r="L7612" s="221"/>
      <c r="M7612" s="221">
        <f t="shared" si="531"/>
        <v>0</v>
      </c>
      <c r="N7612" s="722"/>
      <c r="O7612" s="115"/>
      <c r="P7612" s="98"/>
      <c r="Q7612" s="98"/>
      <c r="R7612" s="98"/>
      <c r="S7612" s="98"/>
      <c r="T7612" s="98"/>
      <c r="U7612" s="98"/>
      <c r="V7612" s="98"/>
      <c r="W7612" s="98"/>
      <c r="X7612" s="98"/>
      <c r="Y7612" s="98"/>
      <c r="Z7612" s="98"/>
      <c r="AA7612" s="98"/>
      <c r="AB7612" s="98"/>
      <c r="AC7612" s="98"/>
    </row>
    <row r="7613" spans="1:29" s="80" customFormat="1" hidden="1" x14ac:dyDescent="0.25">
      <c r="A7613" s="217"/>
      <c r="B7613" s="217"/>
      <c r="C7613" s="218"/>
      <c r="D7613" s="217"/>
      <c r="E7613" s="219"/>
      <c r="F7613" s="238" t="s">
        <v>244</v>
      </c>
      <c r="G7613" s="497" t="s">
        <v>245</v>
      </c>
      <c r="H7613" s="220"/>
      <c r="I7613" s="221"/>
      <c r="J7613" s="221">
        <f t="shared" si="530"/>
        <v>0</v>
      </c>
      <c r="K7613" s="221"/>
      <c r="L7613" s="221"/>
      <c r="M7613" s="221">
        <f t="shared" si="531"/>
        <v>0</v>
      </c>
      <c r="N7613" s="722"/>
      <c r="O7613" s="115"/>
      <c r="P7613" s="98"/>
      <c r="Q7613" s="98"/>
      <c r="R7613" s="98"/>
      <c r="S7613" s="98"/>
      <c r="T7613" s="98"/>
      <c r="U7613" s="98"/>
      <c r="V7613" s="98"/>
      <c r="W7613" s="98"/>
      <c r="X7613" s="98"/>
      <c r="Y7613" s="98"/>
      <c r="Z7613" s="98"/>
      <c r="AA7613" s="98"/>
      <c r="AB7613" s="98"/>
      <c r="AC7613" s="98"/>
    </row>
    <row r="7614" spans="1:29" s="80" customFormat="1" hidden="1" x14ac:dyDescent="0.25">
      <c r="A7614" s="217"/>
      <c r="B7614" s="217"/>
      <c r="C7614" s="218"/>
      <c r="D7614" s="217"/>
      <c r="E7614" s="219"/>
      <c r="F7614" s="238" t="s">
        <v>246</v>
      </c>
      <c r="G7614" s="497" t="s">
        <v>247</v>
      </c>
      <c r="H7614" s="220"/>
      <c r="I7614" s="221"/>
      <c r="J7614" s="221">
        <f t="shared" si="530"/>
        <v>0</v>
      </c>
      <c r="K7614" s="221"/>
      <c r="L7614" s="221"/>
      <c r="M7614" s="221">
        <f t="shared" si="531"/>
        <v>0</v>
      </c>
      <c r="N7614" s="722"/>
      <c r="O7614" s="115"/>
      <c r="P7614" s="98"/>
      <c r="Q7614" s="98"/>
      <c r="R7614" s="98"/>
      <c r="S7614" s="98"/>
      <c r="T7614" s="98"/>
      <c r="U7614" s="98"/>
      <c r="V7614" s="98"/>
      <c r="W7614" s="98"/>
      <c r="X7614" s="98"/>
      <c r="Y7614" s="98"/>
      <c r="Z7614" s="98"/>
      <c r="AA7614" s="98"/>
      <c r="AB7614" s="98"/>
      <c r="AC7614" s="98"/>
    </row>
    <row r="7615" spans="1:29" s="80" customFormat="1" ht="18" hidden="1" customHeight="1" x14ac:dyDescent="0.25">
      <c r="A7615" s="217"/>
      <c r="B7615" s="217"/>
      <c r="C7615" s="218"/>
      <c r="D7615" s="217"/>
      <c r="E7615" s="219"/>
      <c r="F7615" s="217"/>
      <c r="G7615" s="498" t="s">
        <v>4354</v>
      </c>
      <c r="H7615" s="239">
        <f>SUM(H7599:H7614)</f>
        <v>0</v>
      </c>
      <c r="I7615" s="240">
        <f>SUM(I7600:I7614)</f>
        <v>0</v>
      </c>
      <c r="J7615" s="240">
        <f>SUM(J7599:J7614)</f>
        <v>0</v>
      </c>
      <c r="K7615" s="240">
        <f>SUM(K7599:K7614)</f>
        <v>0</v>
      </c>
      <c r="L7615" s="240">
        <f>SUM(L7600:L7614)</f>
        <v>0</v>
      </c>
      <c r="M7615" s="240">
        <f>SUM(M7599:M7614)</f>
        <v>0</v>
      </c>
      <c r="N7615" s="724"/>
      <c r="O7615" s="115"/>
      <c r="P7615" s="98"/>
      <c r="Q7615" s="98"/>
      <c r="R7615" s="98"/>
      <c r="S7615" s="98"/>
      <c r="T7615" s="98"/>
      <c r="U7615" s="98"/>
      <c r="V7615" s="98"/>
      <c r="W7615" s="98"/>
      <c r="X7615" s="98"/>
      <c r="Y7615" s="98"/>
      <c r="Z7615" s="98"/>
      <c r="AA7615" s="98"/>
      <c r="AB7615" s="98"/>
      <c r="AC7615" s="98"/>
    </row>
    <row r="7616" spans="1:29" s="80" customFormat="1" x14ac:dyDescent="0.25">
      <c r="A7616" s="217"/>
      <c r="B7616" s="251"/>
      <c r="C7616" s="256" t="s">
        <v>4003</v>
      </c>
      <c r="D7616" s="229"/>
      <c r="E7616" s="257"/>
      <c r="F7616" s="258"/>
      <c r="G7616" s="519" t="s">
        <v>4555</v>
      </c>
      <c r="H7616" s="253"/>
      <c r="I7616" s="254"/>
      <c r="J7616" s="255"/>
      <c r="K7616" s="255"/>
      <c r="L7616" s="255"/>
      <c r="M7616" s="255"/>
      <c r="N7616" s="731"/>
      <c r="O7616" s="115"/>
      <c r="P7616" s="98"/>
      <c r="Q7616" s="98"/>
      <c r="R7616" s="98"/>
      <c r="S7616" s="98"/>
      <c r="T7616" s="98"/>
      <c r="U7616" s="98"/>
      <c r="V7616" s="98"/>
      <c r="W7616" s="98"/>
      <c r="X7616" s="98"/>
      <c r="Y7616" s="98"/>
      <c r="Z7616" s="98"/>
      <c r="AA7616" s="98"/>
      <c r="AB7616" s="98"/>
      <c r="AC7616" s="98"/>
    </row>
    <row r="7617" spans="1:29" s="80" customFormat="1" ht="17.25" customHeight="1" x14ac:dyDescent="0.25">
      <c r="A7617" s="217"/>
      <c r="B7617" s="251"/>
      <c r="C7617" s="252"/>
      <c r="D7617" s="276" t="s">
        <v>3633</v>
      </c>
      <c r="E7617" s="242"/>
      <c r="F7617" s="243"/>
      <c r="G7617" s="514" t="s">
        <v>123</v>
      </c>
      <c r="H7617" s="220"/>
      <c r="I7617" s="221"/>
      <c r="J7617" s="221"/>
      <c r="K7617" s="221"/>
      <c r="L7617" s="221"/>
      <c r="M7617" s="221"/>
      <c r="N7617" s="722"/>
      <c r="O7617" s="115"/>
      <c r="P7617" s="98"/>
      <c r="Q7617" s="98"/>
      <c r="R7617" s="98"/>
      <c r="S7617" s="98"/>
      <c r="T7617" s="98"/>
      <c r="U7617" s="98"/>
      <c r="V7617" s="98"/>
      <c r="W7617" s="98"/>
      <c r="X7617" s="98"/>
      <c r="Y7617" s="98"/>
      <c r="Z7617" s="98"/>
      <c r="AA7617" s="98"/>
      <c r="AB7617" s="98"/>
      <c r="AC7617" s="98"/>
    </row>
    <row r="7618" spans="1:29" s="80" customFormat="1" hidden="1" x14ac:dyDescent="0.25">
      <c r="A7618" s="217"/>
      <c r="B7618" s="217"/>
      <c r="C7618" s="218"/>
      <c r="D7618" s="217"/>
      <c r="E7618" s="219"/>
      <c r="F7618" s="233">
        <v>411</v>
      </c>
      <c r="G7618" s="493" t="s">
        <v>3738</v>
      </c>
      <c r="H7618" s="220"/>
      <c r="I7618" s="221"/>
      <c r="J7618" s="221">
        <f>SUM(H7618:I7618)</f>
        <v>0</v>
      </c>
      <c r="K7618" s="221"/>
      <c r="L7618" s="221"/>
      <c r="M7618" s="221">
        <f>SUM(K7618:L7618)</f>
        <v>0</v>
      </c>
      <c r="N7618" s="722"/>
      <c r="O7618" s="115"/>
      <c r="P7618" s="98"/>
      <c r="Q7618" s="98"/>
      <c r="R7618" s="98"/>
      <c r="S7618" s="98"/>
      <c r="T7618" s="98"/>
      <c r="U7618" s="98"/>
      <c r="V7618" s="98"/>
      <c r="W7618" s="98"/>
      <c r="X7618" s="98"/>
      <c r="Y7618" s="98"/>
      <c r="Z7618" s="98"/>
      <c r="AA7618" s="98"/>
      <c r="AB7618" s="98"/>
      <c r="AC7618" s="98"/>
    </row>
    <row r="7619" spans="1:29" s="80" customFormat="1" hidden="1" x14ac:dyDescent="0.25">
      <c r="A7619" s="217"/>
      <c r="B7619" s="217"/>
      <c r="C7619" s="218"/>
      <c r="D7619" s="217"/>
      <c r="E7619" s="219"/>
      <c r="F7619" s="233">
        <v>412</v>
      </c>
      <c r="G7619" s="494" t="s">
        <v>3630</v>
      </c>
      <c r="H7619" s="220"/>
      <c r="I7619" s="221"/>
      <c r="J7619" s="221">
        <f t="shared" ref="J7619:J7677" si="532">SUM(H7619:I7619)</f>
        <v>0</v>
      </c>
      <c r="K7619" s="221"/>
      <c r="L7619" s="221"/>
      <c r="M7619" s="221">
        <f t="shared" ref="M7619:M7677" si="533">SUM(K7619:L7619)</f>
        <v>0</v>
      </c>
      <c r="N7619" s="722"/>
      <c r="O7619" s="115"/>
      <c r="P7619" s="98"/>
      <c r="Q7619" s="98"/>
      <c r="R7619" s="98"/>
      <c r="S7619" s="98"/>
      <c r="T7619" s="98"/>
      <c r="U7619" s="98"/>
      <c r="V7619" s="98"/>
      <c r="W7619" s="98"/>
      <c r="X7619" s="98"/>
      <c r="Y7619" s="98"/>
      <c r="Z7619" s="98"/>
      <c r="AA7619" s="98"/>
      <c r="AB7619" s="98"/>
      <c r="AC7619" s="98"/>
    </row>
    <row r="7620" spans="1:29" s="80" customFormat="1" hidden="1" x14ac:dyDescent="0.25">
      <c r="A7620" s="217"/>
      <c r="B7620" s="217"/>
      <c r="C7620" s="218"/>
      <c r="D7620" s="217"/>
      <c r="E7620" s="219"/>
      <c r="F7620" s="233">
        <v>413</v>
      </c>
      <c r="G7620" s="493" t="s">
        <v>3739</v>
      </c>
      <c r="H7620" s="220"/>
      <c r="I7620" s="221"/>
      <c r="J7620" s="221">
        <f t="shared" si="532"/>
        <v>0</v>
      </c>
      <c r="K7620" s="221"/>
      <c r="L7620" s="221"/>
      <c r="M7620" s="221">
        <f t="shared" si="533"/>
        <v>0</v>
      </c>
      <c r="N7620" s="722"/>
      <c r="O7620" s="115"/>
      <c r="P7620" s="98"/>
      <c r="Q7620" s="98"/>
      <c r="R7620" s="98"/>
      <c r="S7620" s="98"/>
      <c r="T7620" s="98"/>
      <c r="U7620" s="98"/>
      <c r="V7620" s="98"/>
      <c r="W7620" s="98"/>
      <c r="X7620" s="98"/>
      <c r="Y7620" s="98"/>
      <c r="Z7620" s="98"/>
      <c r="AA7620" s="98"/>
      <c r="AB7620" s="98"/>
      <c r="AC7620" s="98"/>
    </row>
    <row r="7621" spans="1:29" s="80" customFormat="1" hidden="1" x14ac:dyDescent="0.25">
      <c r="A7621" s="217"/>
      <c r="B7621" s="217"/>
      <c r="C7621" s="218"/>
      <c r="D7621" s="217"/>
      <c r="E7621" s="219"/>
      <c r="F7621" s="233">
        <v>414</v>
      </c>
      <c r="G7621" s="493" t="s">
        <v>3631</v>
      </c>
      <c r="H7621" s="220"/>
      <c r="I7621" s="221"/>
      <c r="J7621" s="221">
        <f t="shared" si="532"/>
        <v>0</v>
      </c>
      <c r="K7621" s="221"/>
      <c r="L7621" s="221"/>
      <c r="M7621" s="221">
        <f t="shared" si="533"/>
        <v>0</v>
      </c>
      <c r="N7621" s="722"/>
      <c r="O7621" s="115"/>
      <c r="P7621" s="98"/>
      <c r="Q7621" s="98"/>
      <c r="R7621" s="98"/>
      <c r="S7621" s="98"/>
      <c r="T7621" s="98"/>
      <c r="U7621" s="98"/>
      <c r="V7621" s="98"/>
      <c r="W7621" s="98"/>
      <c r="X7621" s="98"/>
      <c r="Y7621" s="98"/>
      <c r="Z7621" s="98"/>
      <c r="AA7621" s="98"/>
      <c r="AB7621" s="98"/>
      <c r="AC7621" s="98"/>
    </row>
    <row r="7622" spans="1:29" s="80" customFormat="1" hidden="1" x14ac:dyDescent="0.25">
      <c r="A7622" s="217"/>
      <c r="B7622" s="217"/>
      <c r="C7622" s="218"/>
      <c r="D7622" s="217"/>
      <c r="E7622" s="219"/>
      <c r="F7622" s="233">
        <v>415</v>
      </c>
      <c r="G7622" s="493" t="s">
        <v>3748</v>
      </c>
      <c r="H7622" s="220"/>
      <c r="I7622" s="221"/>
      <c r="J7622" s="221">
        <f t="shared" si="532"/>
        <v>0</v>
      </c>
      <c r="K7622" s="221"/>
      <c r="L7622" s="221"/>
      <c r="M7622" s="221">
        <f t="shared" si="533"/>
        <v>0</v>
      </c>
      <c r="N7622" s="722"/>
      <c r="O7622" s="115"/>
      <c r="P7622" s="98"/>
      <c r="Q7622" s="98"/>
      <c r="R7622" s="98"/>
      <c r="S7622" s="98"/>
      <c r="T7622" s="98"/>
      <c r="U7622" s="98"/>
      <c r="V7622" s="98"/>
      <c r="W7622" s="98"/>
      <c r="X7622" s="98"/>
      <c r="Y7622" s="98"/>
      <c r="Z7622" s="98"/>
      <c r="AA7622" s="98"/>
      <c r="AB7622" s="98"/>
      <c r="AC7622" s="98"/>
    </row>
    <row r="7623" spans="1:29" s="80" customFormat="1" hidden="1" x14ac:dyDescent="0.25">
      <c r="A7623" s="217"/>
      <c r="B7623" s="217"/>
      <c r="C7623" s="218"/>
      <c r="D7623" s="217"/>
      <c r="E7623" s="219"/>
      <c r="F7623" s="233">
        <v>416</v>
      </c>
      <c r="G7623" s="493" t="s">
        <v>3749</v>
      </c>
      <c r="H7623" s="220"/>
      <c r="I7623" s="221"/>
      <c r="J7623" s="221">
        <f t="shared" si="532"/>
        <v>0</v>
      </c>
      <c r="K7623" s="221"/>
      <c r="L7623" s="221"/>
      <c r="M7623" s="221">
        <f t="shared" si="533"/>
        <v>0</v>
      </c>
      <c r="N7623" s="722"/>
      <c r="O7623" s="115"/>
      <c r="P7623" s="98"/>
      <c r="Q7623" s="98"/>
      <c r="R7623" s="98"/>
      <c r="S7623" s="98"/>
      <c r="T7623" s="98"/>
      <c r="U7623" s="98"/>
      <c r="V7623" s="98"/>
      <c r="W7623" s="98"/>
      <c r="X7623" s="98"/>
      <c r="Y7623" s="98"/>
      <c r="Z7623" s="98"/>
      <c r="AA7623" s="98"/>
      <c r="AB7623" s="98"/>
      <c r="AC7623" s="98"/>
    </row>
    <row r="7624" spans="1:29" s="80" customFormat="1" hidden="1" x14ac:dyDescent="0.25">
      <c r="A7624" s="217"/>
      <c r="B7624" s="217"/>
      <c r="C7624" s="218"/>
      <c r="D7624" s="217"/>
      <c r="E7624" s="219"/>
      <c r="F7624" s="233">
        <v>417</v>
      </c>
      <c r="G7624" s="493" t="s">
        <v>3750</v>
      </c>
      <c r="H7624" s="220"/>
      <c r="I7624" s="221"/>
      <c r="J7624" s="221">
        <f t="shared" si="532"/>
        <v>0</v>
      </c>
      <c r="K7624" s="221"/>
      <c r="L7624" s="221"/>
      <c r="M7624" s="221">
        <f t="shared" si="533"/>
        <v>0</v>
      </c>
      <c r="N7624" s="722"/>
      <c r="O7624" s="115"/>
      <c r="P7624" s="98"/>
      <c r="Q7624" s="98"/>
      <c r="R7624" s="98"/>
      <c r="S7624" s="98"/>
      <c r="T7624" s="98"/>
      <c r="U7624" s="98"/>
      <c r="V7624" s="98"/>
      <c r="W7624" s="98"/>
      <c r="X7624" s="98"/>
      <c r="Y7624" s="98"/>
      <c r="Z7624" s="98"/>
      <c r="AA7624" s="98"/>
      <c r="AB7624" s="98"/>
      <c r="AC7624" s="98"/>
    </row>
    <row r="7625" spans="1:29" s="80" customFormat="1" hidden="1" x14ac:dyDescent="0.25">
      <c r="A7625" s="217"/>
      <c r="B7625" s="217"/>
      <c r="C7625" s="218"/>
      <c r="D7625" s="217"/>
      <c r="E7625" s="219"/>
      <c r="F7625" s="233">
        <v>418</v>
      </c>
      <c r="G7625" s="493" t="s">
        <v>3632</v>
      </c>
      <c r="H7625" s="220"/>
      <c r="I7625" s="221"/>
      <c r="J7625" s="221">
        <f t="shared" si="532"/>
        <v>0</v>
      </c>
      <c r="K7625" s="221"/>
      <c r="L7625" s="221"/>
      <c r="M7625" s="221">
        <f t="shared" si="533"/>
        <v>0</v>
      </c>
      <c r="N7625" s="722"/>
      <c r="O7625" s="115"/>
      <c r="P7625" s="98"/>
      <c r="Q7625" s="98"/>
      <c r="R7625" s="98"/>
      <c r="S7625" s="98"/>
      <c r="T7625" s="98"/>
      <c r="U7625" s="98"/>
      <c r="V7625" s="98"/>
      <c r="W7625" s="98"/>
      <c r="X7625" s="98"/>
      <c r="Y7625" s="98"/>
      <c r="Z7625" s="98"/>
      <c r="AA7625" s="98"/>
      <c r="AB7625" s="98"/>
      <c r="AC7625" s="98"/>
    </row>
    <row r="7626" spans="1:29" s="80" customFormat="1" hidden="1" x14ac:dyDescent="0.25">
      <c r="A7626" s="217"/>
      <c r="B7626" s="217"/>
      <c r="C7626" s="218"/>
      <c r="D7626" s="217"/>
      <c r="E7626" s="219"/>
      <c r="F7626" s="233">
        <v>421</v>
      </c>
      <c r="G7626" s="493" t="s">
        <v>3634</v>
      </c>
      <c r="H7626" s="220"/>
      <c r="I7626" s="221"/>
      <c r="J7626" s="221">
        <f t="shared" si="532"/>
        <v>0</v>
      </c>
      <c r="K7626" s="221"/>
      <c r="L7626" s="221"/>
      <c r="M7626" s="221">
        <f t="shared" si="533"/>
        <v>0</v>
      </c>
      <c r="N7626" s="722"/>
      <c r="O7626" s="115"/>
      <c r="P7626" s="98"/>
      <c r="Q7626" s="98"/>
      <c r="R7626" s="98"/>
      <c r="S7626" s="98"/>
      <c r="T7626" s="98"/>
      <c r="U7626" s="98"/>
      <c r="V7626" s="98"/>
      <c r="W7626" s="98"/>
      <c r="X7626" s="98"/>
      <c r="Y7626" s="98"/>
      <c r="Z7626" s="98"/>
      <c r="AA7626" s="98"/>
      <c r="AB7626" s="98"/>
      <c r="AC7626" s="98"/>
    </row>
    <row r="7627" spans="1:29" s="80" customFormat="1" hidden="1" x14ac:dyDescent="0.25">
      <c r="A7627" s="217"/>
      <c r="B7627" s="217"/>
      <c r="C7627" s="218"/>
      <c r="D7627" s="217"/>
      <c r="E7627" s="219"/>
      <c r="F7627" s="233">
        <v>422</v>
      </c>
      <c r="G7627" s="493" t="s">
        <v>3635</v>
      </c>
      <c r="H7627" s="220"/>
      <c r="I7627" s="221"/>
      <c r="J7627" s="221">
        <f t="shared" si="532"/>
        <v>0</v>
      </c>
      <c r="K7627" s="221"/>
      <c r="L7627" s="221"/>
      <c r="M7627" s="221">
        <f t="shared" si="533"/>
        <v>0</v>
      </c>
      <c r="N7627" s="722"/>
      <c r="O7627" s="115"/>
      <c r="P7627" s="98"/>
      <c r="Q7627" s="98"/>
      <c r="R7627" s="98"/>
      <c r="S7627" s="98"/>
      <c r="T7627" s="98"/>
      <c r="U7627" s="98"/>
      <c r="V7627" s="98"/>
      <c r="W7627" s="98"/>
      <c r="X7627" s="98"/>
      <c r="Y7627" s="98"/>
      <c r="Z7627" s="98"/>
      <c r="AA7627" s="98"/>
      <c r="AB7627" s="98"/>
      <c r="AC7627" s="98"/>
    </row>
    <row r="7628" spans="1:29" s="80" customFormat="1" ht="21" customHeight="1" x14ac:dyDescent="0.25">
      <c r="A7628" s="217"/>
      <c r="B7628" s="217"/>
      <c r="C7628" s="218"/>
      <c r="D7628" s="217"/>
      <c r="E7628" s="219">
        <v>142</v>
      </c>
      <c r="F7628" s="233">
        <v>423</v>
      </c>
      <c r="G7628" s="493" t="s">
        <v>3636</v>
      </c>
      <c r="H7628" s="220">
        <v>450000</v>
      </c>
      <c r="I7628" s="221"/>
      <c r="J7628" s="221">
        <f t="shared" si="532"/>
        <v>450000</v>
      </c>
      <c r="K7628" s="221">
        <v>447000</v>
      </c>
      <c r="L7628" s="221"/>
      <c r="M7628" s="221">
        <f t="shared" si="533"/>
        <v>447000</v>
      </c>
      <c r="N7628" s="722"/>
      <c r="O7628" s="115"/>
      <c r="P7628" s="98"/>
      <c r="Q7628" s="98"/>
      <c r="R7628" s="98"/>
      <c r="S7628" s="98"/>
      <c r="T7628" s="98"/>
      <c r="U7628" s="98"/>
      <c r="V7628" s="98"/>
      <c r="W7628" s="98"/>
      <c r="X7628" s="98"/>
      <c r="Y7628" s="98"/>
      <c r="Z7628" s="98"/>
      <c r="AA7628" s="98"/>
      <c r="AB7628" s="98"/>
      <c r="AC7628" s="98"/>
    </row>
    <row r="7629" spans="1:29" s="80" customFormat="1" ht="34.5" hidden="1" customHeight="1" x14ac:dyDescent="0.25">
      <c r="A7629" s="217"/>
      <c r="B7629" s="217"/>
      <c r="C7629" s="218"/>
      <c r="D7629" s="217"/>
      <c r="E7629" s="219"/>
      <c r="F7629" s="233">
        <v>424</v>
      </c>
      <c r="G7629" s="493" t="s">
        <v>3637</v>
      </c>
      <c r="H7629" s="220">
        <v>0</v>
      </c>
      <c r="I7629" s="221"/>
      <c r="J7629" s="221">
        <f t="shared" si="532"/>
        <v>0</v>
      </c>
      <c r="K7629" s="221">
        <v>0</v>
      </c>
      <c r="L7629" s="221"/>
      <c r="M7629" s="221">
        <f t="shared" si="533"/>
        <v>0</v>
      </c>
      <c r="N7629" s="722"/>
      <c r="O7629" s="115"/>
      <c r="P7629" s="98"/>
      <c r="Q7629" s="98"/>
      <c r="R7629" s="98"/>
      <c r="S7629" s="98"/>
      <c r="T7629" s="98"/>
      <c r="U7629" s="98"/>
      <c r="V7629" s="98"/>
      <c r="W7629" s="98"/>
      <c r="X7629" s="98"/>
      <c r="Y7629" s="98"/>
      <c r="Z7629" s="98"/>
      <c r="AA7629" s="98"/>
      <c r="AB7629" s="98"/>
      <c r="AC7629" s="98"/>
    </row>
    <row r="7630" spans="1:29" s="80" customFormat="1" hidden="1" x14ac:dyDescent="0.25">
      <c r="A7630" s="217"/>
      <c r="B7630" s="217"/>
      <c r="C7630" s="218"/>
      <c r="D7630" s="217"/>
      <c r="E7630" s="219"/>
      <c r="F7630" s="233">
        <v>425</v>
      </c>
      <c r="G7630" s="493" t="s">
        <v>3751</v>
      </c>
      <c r="H7630" s="220"/>
      <c r="I7630" s="221"/>
      <c r="J7630" s="221">
        <f t="shared" si="532"/>
        <v>0</v>
      </c>
      <c r="K7630" s="221"/>
      <c r="L7630" s="221"/>
      <c r="M7630" s="221">
        <f t="shared" si="533"/>
        <v>0</v>
      </c>
      <c r="N7630" s="722"/>
      <c r="O7630" s="115"/>
      <c r="P7630" s="98"/>
      <c r="Q7630" s="98"/>
      <c r="R7630" s="98"/>
      <c r="S7630" s="98"/>
      <c r="T7630" s="98"/>
      <c r="U7630" s="98"/>
      <c r="V7630" s="98"/>
      <c r="W7630" s="98"/>
      <c r="X7630" s="98"/>
      <c r="Y7630" s="98"/>
      <c r="Z7630" s="98"/>
      <c r="AA7630" s="98"/>
      <c r="AB7630" s="98"/>
      <c r="AC7630" s="98"/>
    </row>
    <row r="7631" spans="1:29" s="80" customFormat="1" hidden="1" x14ac:dyDescent="0.25">
      <c r="A7631" s="217"/>
      <c r="B7631" s="217"/>
      <c r="C7631" s="218"/>
      <c r="D7631" s="217"/>
      <c r="E7631" s="219"/>
      <c r="F7631" s="233">
        <v>426</v>
      </c>
      <c r="G7631" s="493" t="s">
        <v>3638</v>
      </c>
      <c r="H7631" s="220"/>
      <c r="I7631" s="221"/>
      <c r="J7631" s="221">
        <f t="shared" si="532"/>
        <v>0</v>
      </c>
      <c r="K7631" s="221"/>
      <c r="L7631" s="221"/>
      <c r="M7631" s="221">
        <f t="shared" si="533"/>
        <v>0</v>
      </c>
      <c r="N7631" s="722"/>
      <c r="O7631" s="115"/>
      <c r="P7631" s="98"/>
      <c r="Q7631" s="98"/>
      <c r="R7631" s="98"/>
      <c r="S7631" s="98"/>
      <c r="T7631" s="98"/>
      <c r="U7631" s="98"/>
      <c r="V7631" s="98"/>
      <c r="W7631" s="98"/>
      <c r="X7631" s="98"/>
      <c r="Y7631" s="98"/>
      <c r="Z7631" s="98"/>
      <c r="AA7631" s="98"/>
      <c r="AB7631" s="98"/>
      <c r="AC7631" s="98"/>
    </row>
    <row r="7632" spans="1:29" s="80" customFormat="1" hidden="1" x14ac:dyDescent="0.25">
      <c r="A7632" s="217"/>
      <c r="B7632" s="217"/>
      <c r="C7632" s="218"/>
      <c r="D7632" s="217"/>
      <c r="E7632" s="219"/>
      <c r="F7632" s="233">
        <v>431</v>
      </c>
      <c r="G7632" s="493" t="s">
        <v>3752</v>
      </c>
      <c r="H7632" s="220"/>
      <c r="I7632" s="221"/>
      <c r="J7632" s="221">
        <f t="shared" si="532"/>
        <v>0</v>
      </c>
      <c r="K7632" s="221"/>
      <c r="L7632" s="221"/>
      <c r="M7632" s="221">
        <f t="shared" si="533"/>
        <v>0</v>
      </c>
      <c r="N7632" s="722"/>
      <c r="O7632" s="115"/>
      <c r="P7632" s="98"/>
      <c r="Q7632" s="98"/>
      <c r="R7632" s="98"/>
      <c r="S7632" s="98"/>
      <c r="T7632" s="98"/>
      <c r="U7632" s="98"/>
      <c r="V7632" s="98"/>
      <c r="W7632" s="98"/>
      <c r="X7632" s="98"/>
      <c r="Y7632" s="98"/>
      <c r="Z7632" s="98"/>
      <c r="AA7632" s="98"/>
      <c r="AB7632" s="98"/>
      <c r="AC7632" s="98"/>
    </row>
    <row r="7633" spans="1:29" s="80" customFormat="1" hidden="1" x14ac:dyDescent="0.25">
      <c r="A7633" s="217"/>
      <c r="B7633" s="217"/>
      <c r="C7633" s="218"/>
      <c r="D7633" s="217"/>
      <c r="E7633" s="219"/>
      <c r="F7633" s="233">
        <v>432</v>
      </c>
      <c r="G7633" s="493" t="s">
        <v>3753</v>
      </c>
      <c r="H7633" s="220"/>
      <c r="I7633" s="221"/>
      <c r="J7633" s="221">
        <f t="shared" si="532"/>
        <v>0</v>
      </c>
      <c r="K7633" s="221"/>
      <c r="L7633" s="221"/>
      <c r="M7633" s="221">
        <f t="shared" si="533"/>
        <v>0</v>
      </c>
      <c r="N7633" s="722"/>
      <c r="O7633" s="115"/>
      <c r="P7633" s="98"/>
      <c r="Q7633" s="98"/>
      <c r="R7633" s="98"/>
      <c r="S7633" s="98"/>
      <c r="T7633" s="98"/>
      <c r="U7633" s="98"/>
      <c r="V7633" s="98"/>
      <c r="W7633" s="98"/>
      <c r="X7633" s="98"/>
      <c r="Y7633" s="98"/>
      <c r="Z7633" s="98"/>
      <c r="AA7633" s="98"/>
      <c r="AB7633" s="98"/>
      <c r="AC7633" s="98"/>
    </row>
    <row r="7634" spans="1:29" s="80" customFormat="1" hidden="1" x14ac:dyDescent="0.25">
      <c r="A7634" s="217"/>
      <c r="B7634" s="217"/>
      <c r="C7634" s="218"/>
      <c r="D7634" s="217"/>
      <c r="E7634" s="219"/>
      <c r="F7634" s="233">
        <v>433</v>
      </c>
      <c r="G7634" s="493" t="s">
        <v>3754</v>
      </c>
      <c r="H7634" s="220"/>
      <c r="I7634" s="221"/>
      <c r="J7634" s="221">
        <f t="shared" si="532"/>
        <v>0</v>
      </c>
      <c r="K7634" s="221"/>
      <c r="L7634" s="221"/>
      <c r="M7634" s="221">
        <f t="shared" si="533"/>
        <v>0</v>
      </c>
      <c r="N7634" s="722"/>
      <c r="O7634" s="115"/>
      <c r="P7634" s="98"/>
      <c r="Q7634" s="98"/>
      <c r="R7634" s="98"/>
      <c r="S7634" s="98"/>
      <c r="T7634" s="98"/>
      <c r="U7634" s="98"/>
      <c r="V7634" s="98"/>
      <c r="W7634" s="98"/>
      <c r="X7634" s="98"/>
      <c r="Y7634" s="98"/>
      <c r="Z7634" s="98"/>
      <c r="AA7634" s="98"/>
      <c r="AB7634" s="98"/>
      <c r="AC7634" s="98"/>
    </row>
    <row r="7635" spans="1:29" s="80" customFormat="1" hidden="1" x14ac:dyDescent="0.25">
      <c r="A7635" s="217"/>
      <c r="B7635" s="217"/>
      <c r="C7635" s="218"/>
      <c r="D7635" s="217"/>
      <c r="E7635" s="219"/>
      <c r="F7635" s="233">
        <v>434</v>
      </c>
      <c r="G7635" s="493" t="s">
        <v>3755</v>
      </c>
      <c r="H7635" s="220"/>
      <c r="I7635" s="221"/>
      <c r="J7635" s="221">
        <f t="shared" si="532"/>
        <v>0</v>
      </c>
      <c r="K7635" s="221"/>
      <c r="L7635" s="221"/>
      <c r="M7635" s="221">
        <f t="shared" si="533"/>
        <v>0</v>
      </c>
      <c r="N7635" s="722"/>
      <c r="O7635" s="115"/>
      <c r="P7635" s="98"/>
      <c r="Q7635" s="98"/>
      <c r="R7635" s="98"/>
      <c r="S7635" s="98"/>
      <c r="T7635" s="98"/>
      <c r="U7635" s="98"/>
      <c r="V7635" s="98"/>
      <c r="W7635" s="98"/>
      <c r="X7635" s="98"/>
      <c r="Y7635" s="98"/>
      <c r="Z7635" s="98"/>
      <c r="AA7635" s="98"/>
      <c r="AB7635" s="98"/>
      <c r="AC7635" s="98"/>
    </row>
    <row r="7636" spans="1:29" s="80" customFormat="1" hidden="1" x14ac:dyDescent="0.25">
      <c r="A7636" s="217"/>
      <c r="B7636" s="217"/>
      <c r="C7636" s="218"/>
      <c r="D7636" s="217"/>
      <c r="E7636" s="219"/>
      <c r="F7636" s="233">
        <v>435</v>
      </c>
      <c r="G7636" s="493" t="s">
        <v>3639</v>
      </c>
      <c r="H7636" s="220"/>
      <c r="I7636" s="221"/>
      <c r="J7636" s="221">
        <f t="shared" si="532"/>
        <v>0</v>
      </c>
      <c r="K7636" s="221"/>
      <c r="L7636" s="221"/>
      <c r="M7636" s="221">
        <f t="shared" si="533"/>
        <v>0</v>
      </c>
      <c r="N7636" s="722"/>
      <c r="O7636" s="115"/>
      <c r="P7636" s="98"/>
      <c r="Q7636" s="98"/>
      <c r="R7636" s="98"/>
      <c r="S7636" s="98"/>
      <c r="T7636" s="98"/>
      <c r="U7636" s="98"/>
      <c r="V7636" s="98"/>
      <c r="W7636" s="98"/>
      <c r="X7636" s="98"/>
      <c r="Y7636" s="98"/>
      <c r="Z7636" s="98"/>
      <c r="AA7636" s="98"/>
      <c r="AB7636" s="98"/>
      <c r="AC7636" s="98"/>
    </row>
    <row r="7637" spans="1:29" s="80" customFormat="1" hidden="1" x14ac:dyDescent="0.25">
      <c r="A7637" s="217"/>
      <c r="B7637" s="217"/>
      <c r="C7637" s="218"/>
      <c r="D7637" s="217"/>
      <c r="E7637" s="219"/>
      <c r="F7637" s="233">
        <v>441</v>
      </c>
      <c r="G7637" s="493" t="s">
        <v>3756</v>
      </c>
      <c r="H7637" s="220"/>
      <c r="I7637" s="221"/>
      <c r="J7637" s="221">
        <f t="shared" si="532"/>
        <v>0</v>
      </c>
      <c r="K7637" s="221"/>
      <c r="L7637" s="221"/>
      <c r="M7637" s="221">
        <f t="shared" si="533"/>
        <v>0</v>
      </c>
      <c r="N7637" s="722"/>
      <c r="O7637" s="115"/>
      <c r="P7637" s="98"/>
      <c r="Q7637" s="98"/>
      <c r="R7637" s="98"/>
      <c r="S7637" s="98"/>
      <c r="T7637" s="98"/>
      <c r="U7637" s="98"/>
      <c r="V7637" s="98"/>
      <c r="W7637" s="98"/>
      <c r="X7637" s="98"/>
      <c r="Y7637" s="98"/>
      <c r="Z7637" s="98"/>
      <c r="AA7637" s="98"/>
      <c r="AB7637" s="98"/>
      <c r="AC7637" s="98"/>
    </row>
    <row r="7638" spans="1:29" s="80" customFormat="1" hidden="1" x14ac:dyDescent="0.25">
      <c r="A7638" s="217"/>
      <c r="B7638" s="217"/>
      <c r="C7638" s="218"/>
      <c r="D7638" s="217"/>
      <c r="E7638" s="219"/>
      <c r="F7638" s="233">
        <v>442</v>
      </c>
      <c r="G7638" s="493" t="s">
        <v>3757</v>
      </c>
      <c r="H7638" s="220"/>
      <c r="I7638" s="221"/>
      <c r="J7638" s="221">
        <f t="shared" si="532"/>
        <v>0</v>
      </c>
      <c r="K7638" s="221"/>
      <c r="L7638" s="221"/>
      <c r="M7638" s="221">
        <f t="shared" si="533"/>
        <v>0</v>
      </c>
      <c r="N7638" s="722"/>
      <c r="O7638" s="115"/>
      <c r="P7638" s="98"/>
      <c r="Q7638" s="98"/>
      <c r="R7638" s="98"/>
      <c r="S7638" s="98"/>
      <c r="T7638" s="98"/>
      <c r="U7638" s="98"/>
      <c r="V7638" s="98"/>
      <c r="W7638" s="98"/>
      <c r="X7638" s="98"/>
      <c r="Y7638" s="98"/>
      <c r="Z7638" s="98"/>
      <c r="AA7638" s="98"/>
      <c r="AB7638" s="98"/>
      <c r="AC7638" s="98"/>
    </row>
    <row r="7639" spans="1:29" s="80" customFormat="1" hidden="1" x14ac:dyDescent="0.25">
      <c r="A7639" s="217"/>
      <c r="B7639" s="217"/>
      <c r="C7639" s="218"/>
      <c r="D7639" s="217"/>
      <c r="E7639" s="219"/>
      <c r="F7639" s="233">
        <v>443</v>
      </c>
      <c r="G7639" s="493" t="s">
        <v>3640</v>
      </c>
      <c r="H7639" s="220"/>
      <c r="I7639" s="221"/>
      <c r="J7639" s="221">
        <f t="shared" si="532"/>
        <v>0</v>
      </c>
      <c r="K7639" s="221"/>
      <c r="L7639" s="221"/>
      <c r="M7639" s="221">
        <f t="shared" si="533"/>
        <v>0</v>
      </c>
      <c r="N7639" s="722"/>
      <c r="O7639" s="115"/>
      <c r="P7639" s="98"/>
      <c r="Q7639" s="98"/>
      <c r="R7639" s="98"/>
      <c r="S7639" s="98"/>
      <c r="T7639" s="98"/>
      <c r="U7639" s="98"/>
      <c r="V7639" s="98"/>
      <c r="W7639" s="98"/>
      <c r="X7639" s="98"/>
      <c r="Y7639" s="98"/>
      <c r="Z7639" s="98"/>
      <c r="AA7639" s="98"/>
      <c r="AB7639" s="98"/>
      <c r="AC7639" s="98"/>
    </row>
    <row r="7640" spans="1:29" s="80" customFormat="1" hidden="1" x14ac:dyDescent="0.25">
      <c r="A7640" s="217"/>
      <c r="B7640" s="217"/>
      <c r="C7640" s="218"/>
      <c r="D7640" s="217"/>
      <c r="E7640" s="219"/>
      <c r="F7640" s="233">
        <v>444</v>
      </c>
      <c r="G7640" s="493" t="s">
        <v>3641</v>
      </c>
      <c r="H7640" s="220"/>
      <c r="I7640" s="221"/>
      <c r="J7640" s="221">
        <f t="shared" si="532"/>
        <v>0</v>
      </c>
      <c r="K7640" s="221"/>
      <c r="L7640" s="221"/>
      <c r="M7640" s="221">
        <f t="shared" si="533"/>
        <v>0</v>
      </c>
      <c r="N7640" s="722"/>
      <c r="O7640" s="115"/>
      <c r="P7640" s="98"/>
      <c r="Q7640" s="98"/>
      <c r="R7640" s="98"/>
      <c r="S7640" s="98"/>
      <c r="T7640" s="98"/>
      <c r="U7640" s="98"/>
      <c r="V7640" s="98"/>
      <c r="W7640" s="98"/>
      <c r="X7640" s="98"/>
      <c r="Y7640" s="98"/>
      <c r="Z7640" s="98"/>
      <c r="AA7640" s="98"/>
      <c r="AB7640" s="98"/>
      <c r="AC7640" s="98"/>
    </row>
    <row r="7641" spans="1:29" s="80" customFormat="1" ht="30" hidden="1" x14ac:dyDescent="0.25">
      <c r="A7641" s="217"/>
      <c r="B7641" s="217"/>
      <c r="C7641" s="218"/>
      <c r="D7641" s="217"/>
      <c r="E7641" s="219"/>
      <c r="F7641" s="233">
        <v>4511</v>
      </c>
      <c r="G7641" s="495" t="s">
        <v>1675</v>
      </c>
      <c r="H7641" s="220"/>
      <c r="I7641" s="221"/>
      <c r="J7641" s="221">
        <f t="shared" si="532"/>
        <v>0</v>
      </c>
      <c r="K7641" s="221"/>
      <c r="L7641" s="221"/>
      <c r="M7641" s="221">
        <f t="shared" si="533"/>
        <v>0</v>
      </c>
      <c r="N7641" s="722"/>
      <c r="O7641" s="115"/>
      <c r="P7641" s="98"/>
      <c r="Q7641" s="98"/>
      <c r="R7641" s="98"/>
      <c r="S7641" s="98"/>
      <c r="T7641" s="98"/>
      <c r="U7641" s="98"/>
      <c r="V7641" s="98"/>
      <c r="W7641" s="98"/>
      <c r="X7641" s="98"/>
      <c r="Y7641" s="98"/>
      <c r="Z7641" s="98"/>
      <c r="AA7641" s="98"/>
      <c r="AB7641" s="98"/>
      <c r="AC7641" s="98"/>
    </row>
    <row r="7642" spans="1:29" s="80" customFormat="1" ht="15" hidden="1" customHeight="1" x14ac:dyDescent="0.25">
      <c r="A7642" s="217"/>
      <c r="B7642" s="217"/>
      <c r="C7642" s="218"/>
      <c r="D7642" s="217"/>
      <c r="E7642" s="219"/>
      <c r="F7642" s="277">
        <v>511</v>
      </c>
      <c r="G7642" s="488" t="s">
        <v>4236</v>
      </c>
      <c r="H7642" s="220">
        <v>0</v>
      </c>
      <c r="I7642" s="221"/>
      <c r="J7642" s="221">
        <f t="shared" si="532"/>
        <v>0</v>
      </c>
      <c r="K7642" s="221">
        <v>0</v>
      </c>
      <c r="L7642" s="221"/>
      <c r="M7642" s="221">
        <f t="shared" si="533"/>
        <v>0</v>
      </c>
      <c r="N7642" s="722"/>
      <c r="O7642" s="115"/>
      <c r="P7642" s="98"/>
      <c r="Q7642" s="98"/>
      <c r="R7642" s="98"/>
      <c r="S7642" s="98"/>
      <c r="T7642" s="98"/>
      <c r="U7642" s="98"/>
      <c r="V7642" s="98"/>
      <c r="W7642" s="98"/>
      <c r="X7642" s="98"/>
      <c r="Y7642" s="98"/>
      <c r="Z7642" s="98"/>
      <c r="AA7642" s="98"/>
      <c r="AB7642" s="98"/>
      <c r="AC7642" s="98"/>
    </row>
    <row r="7643" spans="1:29" s="80" customFormat="1" hidden="1" x14ac:dyDescent="0.25">
      <c r="A7643" s="217"/>
      <c r="B7643" s="217"/>
      <c r="C7643" s="218"/>
      <c r="D7643" s="217"/>
      <c r="E7643" s="219"/>
      <c r="F7643" s="233">
        <v>452</v>
      </c>
      <c r="G7643" s="493" t="s">
        <v>3758</v>
      </c>
      <c r="H7643" s="220"/>
      <c r="I7643" s="221"/>
      <c r="J7643" s="221">
        <f t="shared" si="532"/>
        <v>0</v>
      </c>
      <c r="K7643" s="221"/>
      <c r="L7643" s="221"/>
      <c r="M7643" s="221">
        <f t="shared" si="533"/>
        <v>0</v>
      </c>
      <c r="N7643" s="722"/>
      <c r="O7643" s="115"/>
      <c r="P7643" s="98"/>
      <c r="Q7643" s="98"/>
      <c r="R7643" s="98"/>
      <c r="S7643" s="98"/>
      <c r="T7643" s="98"/>
      <c r="U7643" s="98"/>
      <c r="V7643" s="98"/>
      <c r="W7643" s="98"/>
      <c r="X7643" s="98"/>
      <c r="Y7643" s="98"/>
      <c r="Z7643" s="98"/>
      <c r="AA7643" s="98"/>
      <c r="AB7643" s="98"/>
      <c r="AC7643" s="98"/>
    </row>
    <row r="7644" spans="1:29" s="80" customFormat="1" hidden="1" x14ac:dyDescent="0.25">
      <c r="A7644" s="217"/>
      <c r="B7644" s="217"/>
      <c r="C7644" s="218"/>
      <c r="D7644" s="217"/>
      <c r="E7644" s="219"/>
      <c r="F7644" s="233">
        <v>453</v>
      </c>
      <c r="G7644" s="493" t="s">
        <v>3759</v>
      </c>
      <c r="H7644" s="220"/>
      <c r="I7644" s="221"/>
      <c r="J7644" s="221">
        <f t="shared" si="532"/>
        <v>0</v>
      </c>
      <c r="K7644" s="221"/>
      <c r="L7644" s="221"/>
      <c r="M7644" s="221">
        <f t="shared" si="533"/>
        <v>0</v>
      </c>
      <c r="N7644" s="722"/>
      <c r="O7644" s="115"/>
      <c r="P7644" s="98"/>
      <c r="Q7644" s="98"/>
      <c r="R7644" s="98"/>
      <c r="S7644" s="98"/>
      <c r="T7644" s="98"/>
      <c r="U7644" s="98"/>
      <c r="V7644" s="98"/>
      <c r="W7644" s="98"/>
      <c r="X7644" s="98"/>
      <c r="Y7644" s="98"/>
      <c r="Z7644" s="98"/>
      <c r="AA7644" s="98"/>
      <c r="AB7644" s="98"/>
      <c r="AC7644" s="98"/>
    </row>
    <row r="7645" spans="1:29" s="80" customFormat="1" hidden="1" x14ac:dyDescent="0.25">
      <c r="A7645" s="217"/>
      <c r="B7645" s="217"/>
      <c r="C7645" s="218"/>
      <c r="D7645" s="217"/>
      <c r="E7645" s="219"/>
      <c r="F7645" s="233">
        <v>454</v>
      </c>
      <c r="G7645" s="493" t="s">
        <v>3642</v>
      </c>
      <c r="H7645" s="220"/>
      <c r="I7645" s="221"/>
      <c r="J7645" s="221">
        <f t="shared" si="532"/>
        <v>0</v>
      </c>
      <c r="K7645" s="221"/>
      <c r="L7645" s="221"/>
      <c r="M7645" s="221">
        <f t="shared" si="533"/>
        <v>0</v>
      </c>
      <c r="N7645" s="722"/>
      <c r="O7645" s="115"/>
      <c r="P7645" s="98"/>
      <c r="Q7645" s="98"/>
      <c r="R7645" s="98"/>
      <c r="S7645" s="98"/>
      <c r="T7645" s="98"/>
      <c r="U7645" s="98"/>
      <c r="V7645" s="98"/>
      <c r="W7645" s="98"/>
      <c r="X7645" s="98"/>
      <c r="Y7645" s="98"/>
      <c r="Z7645" s="98"/>
      <c r="AA7645" s="98"/>
      <c r="AB7645" s="98"/>
      <c r="AC7645" s="98"/>
    </row>
    <row r="7646" spans="1:29" s="80" customFormat="1" hidden="1" x14ac:dyDescent="0.25">
      <c r="A7646" s="217"/>
      <c r="B7646" s="217"/>
      <c r="C7646" s="218"/>
      <c r="D7646" s="217"/>
      <c r="E7646" s="219"/>
      <c r="F7646" s="233">
        <v>461</v>
      </c>
      <c r="G7646" s="493" t="s">
        <v>3740</v>
      </c>
      <c r="H7646" s="220"/>
      <c r="I7646" s="221"/>
      <c r="J7646" s="221">
        <f t="shared" si="532"/>
        <v>0</v>
      </c>
      <c r="K7646" s="221"/>
      <c r="L7646" s="221"/>
      <c r="M7646" s="221">
        <f t="shared" si="533"/>
        <v>0</v>
      </c>
      <c r="N7646" s="722"/>
      <c r="O7646" s="115"/>
      <c r="P7646" s="98"/>
      <c r="Q7646" s="98"/>
      <c r="R7646" s="98"/>
      <c r="S7646" s="98"/>
      <c r="T7646" s="98"/>
      <c r="U7646" s="98"/>
      <c r="V7646" s="98"/>
      <c r="W7646" s="98"/>
      <c r="X7646" s="98"/>
      <c r="Y7646" s="98"/>
      <c r="Z7646" s="98"/>
      <c r="AA7646" s="98"/>
      <c r="AB7646" s="98"/>
      <c r="AC7646" s="98"/>
    </row>
    <row r="7647" spans="1:29" s="80" customFormat="1" hidden="1" x14ac:dyDescent="0.25">
      <c r="A7647" s="217"/>
      <c r="B7647" s="217"/>
      <c r="C7647" s="218"/>
      <c r="D7647" s="217"/>
      <c r="E7647" s="219"/>
      <c r="F7647" s="233">
        <v>462</v>
      </c>
      <c r="G7647" s="493" t="s">
        <v>3643</v>
      </c>
      <c r="H7647" s="220"/>
      <c r="I7647" s="221"/>
      <c r="J7647" s="221">
        <f t="shared" si="532"/>
        <v>0</v>
      </c>
      <c r="K7647" s="221"/>
      <c r="L7647" s="221"/>
      <c r="M7647" s="221">
        <f t="shared" si="533"/>
        <v>0</v>
      </c>
      <c r="N7647" s="722"/>
      <c r="O7647" s="115"/>
      <c r="P7647" s="98"/>
      <c r="Q7647" s="98"/>
      <c r="R7647" s="98"/>
      <c r="S7647" s="98"/>
      <c r="T7647" s="98"/>
      <c r="U7647" s="98"/>
      <c r="V7647" s="98"/>
      <c r="W7647" s="98"/>
      <c r="X7647" s="98"/>
      <c r="Y7647" s="98"/>
      <c r="Z7647" s="98"/>
      <c r="AA7647" s="98"/>
      <c r="AB7647" s="98"/>
      <c r="AC7647" s="98"/>
    </row>
    <row r="7648" spans="1:29" s="80" customFormat="1" hidden="1" x14ac:dyDescent="0.25">
      <c r="A7648" s="217"/>
      <c r="B7648" s="217"/>
      <c r="C7648" s="218"/>
      <c r="D7648" s="217"/>
      <c r="E7648" s="219"/>
      <c r="F7648" s="233">
        <v>4631</v>
      </c>
      <c r="G7648" s="493" t="s">
        <v>3644</v>
      </c>
      <c r="H7648" s="220"/>
      <c r="I7648" s="221"/>
      <c r="J7648" s="221">
        <f t="shared" si="532"/>
        <v>0</v>
      </c>
      <c r="K7648" s="221"/>
      <c r="L7648" s="221"/>
      <c r="M7648" s="221">
        <f t="shared" si="533"/>
        <v>0</v>
      </c>
      <c r="N7648" s="722"/>
      <c r="O7648" s="115"/>
      <c r="P7648" s="98"/>
      <c r="Q7648" s="98"/>
      <c r="R7648" s="98"/>
      <c r="S7648" s="98"/>
      <c r="T7648" s="98"/>
      <c r="U7648" s="98"/>
      <c r="V7648" s="98"/>
      <c r="W7648" s="98"/>
      <c r="X7648" s="98"/>
      <c r="Y7648" s="98"/>
      <c r="Z7648" s="98"/>
      <c r="AA7648" s="98"/>
      <c r="AB7648" s="98"/>
      <c r="AC7648" s="98"/>
    </row>
    <row r="7649" spans="1:29" s="80" customFormat="1" hidden="1" x14ac:dyDescent="0.25">
      <c r="A7649" s="217"/>
      <c r="B7649" s="217"/>
      <c r="C7649" s="218"/>
      <c r="D7649" s="217"/>
      <c r="E7649" s="219"/>
      <c r="F7649" s="233">
        <v>4632</v>
      </c>
      <c r="G7649" s="493" t="s">
        <v>3645</v>
      </c>
      <c r="H7649" s="220"/>
      <c r="I7649" s="221"/>
      <c r="J7649" s="221">
        <f t="shared" si="532"/>
        <v>0</v>
      </c>
      <c r="K7649" s="221"/>
      <c r="L7649" s="221"/>
      <c r="M7649" s="221">
        <f t="shared" si="533"/>
        <v>0</v>
      </c>
      <c r="N7649" s="722"/>
      <c r="O7649" s="115"/>
      <c r="P7649" s="98"/>
      <c r="Q7649" s="98"/>
      <c r="R7649" s="98"/>
      <c r="S7649" s="98"/>
      <c r="T7649" s="98"/>
      <c r="U7649" s="98"/>
      <c r="V7649" s="98"/>
      <c r="W7649" s="98"/>
      <c r="X7649" s="98"/>
      <c r="Y7649" s="98"/>
      <c r="Z7649" s="98"/>
      <c r="AA7649" s="98"/>
      <c r="AB7649" s="98"/>
      <c r="AC7649" s="98"/>
    </row>
    <row r="7650" spans="1:29" s="80" customFormat="1" ht="30" hidden="1" x14ac:dyDescent="0.25">
      <c r="A7650" s="217"/>
      <c r="B7650" s="217"/>
      <c r="C7650" s="218"/>
      <c r="D7650" s="217"/>
      <c r="E7650" s="219"/>
      <c r="F7650" s="233">
        <v>464</v>
      </c>
      <c r="G7650" s="493" t="s">
        <v>3646</v>
      </c>
      <c r="H7650" s="220"/>
      <c r="I7650" s="221"/>
      <c r="J7650" s="221">
        <f t="shared" si="532"/>
        <v>0</v>
      </c>
      <c r="K7650" s="221"/>
      <c r="L7650" s="221"/>
      <c r="M7650" s="221">
        <f t="shared" si="533"/>
        <v>0</v>
      </c>
      <c r="N7650" s="722"/>
      <c r="O7650" s="115"/>
      <c r="P7650" s="98"/>
      <c r="Q7650" s="98"/>
      <c r="R7650" s="98"/>
      <c r="S7650" s="98"/>
      <c r="T7650" s="98"/>
      <c r="U7650" s="98"/>
      <c r="V7650" s="98"/>
      <c r="W7650" s="98"/>
      <c r="X7650" s="98"/>
      <c r="Y7650" s="98"/>
      <c r="Z7650" s="98"/>
      <c r="AA7650" s="98"/>
      <c r="AB7650" s="98"/>
      <c r="AC7650" s="98"/>
    </row>
    <row r="7651" spans="1:29" s="80" customFormat="1" hidden="1" x14ac:dyDescent="0.25">
      <c r="A7651" s="217"/>
      <c r="B7651" s="217"/>
      <c r="C7651" s="218"/>
      <c r="D7651" s="217"/>
      <c r="E7651" s="219"/>
      <c r="F7651" s="233">
        <v>465</v>
      </c>
      <c r="G7651" s="493" t="s">
        <v>3741</v>
      </c>
      <c r="H7651" s="220"/>
      <c r="I7651" s="221"/>
      <c r="J7651" s="221">
        <f t="shared" si="532"/>
        <v>0</v>
      </c>
      <c r="K7651" s="221"/>
      <c r="L7651" s="221"/>
      <c r="M7651" s="221">
        <f t="shared" si="533"/>
        <v>0</v>
      </c>
      <c r="N7651" s="722"/>
      <c r="O7651" s="115"/>
      <c r="P7651" s="98"/>
      <c r="Q7651" s="98"/>
      <c r="R7651" s="98"/>
      <c r="S7651" s="98"/>
      <c r="T7651" s="98"/>
      <c r="U7651" s="98"/>
      <c r="V7651" s="98"/>
      <c r="W7651" s="98"/>
      <c r="X7651" s="98"/>
      <c r="Y7651" s="98"/>
      <c r="Z7651" s="98"/>
      <c r="AA7651" s="98"/>
      <c r="AB7651" s="98"/>
      <c r="AC7651" s="98"/>
    </row>
    <row r="7652" spans="1:29" s="80" customFormat="1" hidden="1" x14ac:dyDescent="0.25">
      <c r="A7652" s="217"/>
      <c r="B7652" s="217"/>
      <c r="C7652" s="218"/>
      <c r="D7652" s="217"/>
      <c r="E7652" s="219"/>
      <c r="F7652" s="233">
        <v>472</v>
      </c>
      <c r="G7652" s="493" t="s">
        <v>3647</v>
      </c>
      <c r="H7652" s="220"/>
      <c r="I7652" s="221"/>
      <c r="J7652" s="221">
        <f t="shared" si="532"/>
        <v>0</v>
      </c>
      <c r="K7652" s="221"/>
      <c r="L7652" s="221"/>
      <c r="M7652" s="221">
        <f t="shared" si="533"/>
        <v>0</v>
      </c>
      <c r="N7652" s="722"/>
      <c r="O7652" s="115"/>
      <c r="P7652" s="98"/>
      <c r="Q7652" s="98"/>
      <c r="R7652" s="98"/>
      <c r="S7652" s="98"/>
      <c r="T7652" s="98"/>
      <c r="U7652" s="98"/>
      <c r="V7652" s="98"/>
      <c r="W7652" s="98"/>
      <c r="X7652" s="98"/>
      <c r="Y7652" s="98"/>
      <c r="Z7652" s="98"/>
      <c r="AA7652" s="98"/>
      <c r="AB7652" s="98"/>
      <c r="AC7652" s="98"/>
    </row>
    <row r="7653" spans="1:29" s="80" customFormat="1" hidden="1" x14ac:dyDescent="0.25">
      <c r="A7653" s="217"/>
      <c r="B7653" s="217"/>
      <c r="C7653" s="218"/>
      <c r="D7653" s="217"/>
      <c r="E7653" s="219"/>
      <c r="F7653" s="233">
        <v>481</v>
      </c>
      <c r="G7653" s="493" t="s">
        <v>3760</v>
      </c>
      <c r="H7653" s="220"/>
      <c r="I7653" s="221"/>
      <c r="J7653" s="221">
        <f t="shared" si="532"/>
        <v>0</v>
      </c>
      <c r="K7653" s="221"/>
      <c r="L7653" s="221"/>
      <c r="M7653" s="221">
        <f t="shared" si="533"/>
        <v>0</v>
      </c>
      <c r="N7653" s="722"/>
      <c r="O7653" s="115"/>
      <c r="P7653" s="98"/>
      <c r="Q7653" s="98"/>
      <c r="R7653" s="98"/>
      <c r="S7653" s="98"/>
      <c r="T7653" s="98"/>
      <c r="U7653" s="98"/>
      <c r="V7653" s="98"/>
      <c r="W7653" s="98"/>
      <c r="X7653" s="98"/>
      <c r="Y7653" s="98"/>
      <c r="Z7653" s="98"/>
      <c r="AA7653" s="98"/>
      <c r="AB7653" s="98"/>
      <c r="AC7653" s="98"/>
    </row>
    <row r="7654" spans="1:29" s="80" customFormat="1" hidden="1" x14ac:dyDescent="0.25">
      <c r="A7654" s="217"/>
      <c r="B7654" s="217"/>
      <c r="C7654" s="218"/>
      <c r="D7654" s="217"/>
      <c r="E7654" s="219"/>
      <c r="F7654" s="233">
        <v>482</v>
      </c>
      <c r="G7654" s="493" t="s">
        <v>3761</v>
      </c>
      <c r="H7654" s="220"/>
      <c r="I7654" s="221"/>
      <c r="J7654" s="221">
        <f t="shared" si="532"/>
        <v>0</v>
      </c>
      <c r="K7654" s="221"/>
      <c r="L7654" s="221"/>
      <c r="M7654" s="221">
        <f t="shared" si="533"/>
        <v>0</v>
      </c>
      <c r="N7654" s="722"/>
      <c r="O7654" s="115"/>
      <c r="P7654" s="98"/>
      <c r="Q7654" s="98"/>
      <c r="R7654" s="98"/>
      <c r="S7654" s="98"/>
      <c r="T7654" s="98"/>
      <c r="U7654" s="98"/>
      <c r="V7654" s="98"/>
      <c r="W7654" s="98"/>
      <c r="X7654" s="98"/>
      <c r="Y7654" s="98"/>
      <c r="Z7654" s="98"/>
      <c r="AA7654" s="98"/>
      <c r="AB7654" s="98"/>
      <c r="AC7654" s="98"/>
    </row>
    <row r="7655" spans="1:29" s="80" customFormat="1" hidden="1" x14ac:dyDescent="0.25">
      <c r="A7655" s="217"/>
      <c r="B7655" s="217"/>
      <c r="C7655" s="218"/>
      <c r="D7655" s="217"/>
      <c r="E7655" s="219"/>
      <c r="F7655" s="233">
        <v>483</v>
      </c>
      <c r="G7655" s="493" t="s">
        <v>3762</v>
      </c>
      <c r="H7655" s="220"/>
      <c r="I7655" s="221"/>
      <c r="J7655" s="221">
        <f t="shared" si="532"/>
        <v>0</v>
      </c>
      <c r="K7655" s="221"/>
      <c r="L7655" s="221"/>
      <c r="M7655" s="221">
        <f t="shared" si="533"/>
        <v>0</v>
      </c>
      <c r="N7655" s="722"/>
      <c r="O7655" s="115"/>
      <c r="P7655" s="98"/>
      <c r="Q7655" s="98"/>
      <c r="R7655" s="98"/>
      <c r="S7655" s="98"/>
      <c r="T7655" s="98"/>
      <c r="U7655" s="98"/>
      <c r="V7655" s="98"/>
      <c r="W7655" s="98"/>
      <c r="X7655" s="98"/>
      <c r="Y7655" s="98"/>
      <c r="Z7655" s="98"/>
      <c r="AA7655" s="98"/>
      <c r="AB7655" s="98"/>
      <c r="AC7655" s="98"/>
    </row>
    <row r="7656" spans="1:29" s="80" customFormat="1" ht="30" hidden="1" x14ac:dyDescent="0.25">
      <c r="A7656" s="217"/>
      <c r="B7656" s="217"/>
      <c r="C7656" s="218"/>
      <c r="D7656" s="217"/>
      <c r="E7656" s="219"/>
      <c r="F7656" s="233">
        <v>484</v>
      </c>
      <c r="G7656" s="493" t="s">
        <v>3763</v>
      </c>
      <c r="H7656" s="220"/>
      <c r="I7656" s="221"/>
      <c r="J7656" s="221">
        <f t="shared" si="532"/>
        <v>0</v>
      </c>
      <c r="K7656" s="221"/>
      <c r="L7656" s="221"/>
      <c r="M7656" s="221">
        <f t="shared" si="533"/>
        <v>0</v>
      </c>
      <c r="N7656" s="722"/>
      <c r="O7656" s="115"/>
      <c r="P7656" s="98"/>
      <c r="Q7656" s="98"/>
      <c r="R7656" s="98"/>
      <c r="S7656" s="98"/>
      <c r="T7656" s="98"/>
      <c r="U7656" s="98"/>
      <c r="V7656" s="98"/>
      <c r="W7656" s="98"/>
      <c r="X7656" s="98"/>
      <c r="Y7656" s="98"/>
      <c r="Z7656" s="98"/>
      <c r="AA7656" s="98"/>
      <c r="AB7656" s="98"/>
      <c r="AC7656" s="98"/>
    </row>
    <row r="7657" spans="1:29" s="80" customFormat="1" ht="30" hidden="1" x14ac:dyDescent="0.25">
      <c r="A7657" s="217"/>
      <c r="B7657" s="217"/>
      <c r="C7657" s="218"/>
      <c r="D7657" s="217"/>
      <c r="E7657" s="219"/>
      <c r="F7657" s="233">
        <v>485</v>
      </c>
      <c r="G7657" s="493" t="s">
        <v>3764</v>
      </c>
      <c r="H7657" s="220"/>
      <c r="I7657" s="221"/>
      <c r="J7657" s="221">
        <f t="shared" si="532"/>
        <v>0</v>
      </c>
      <c r="K7657" s="221"/>
      <c r="L7657" s="221"/>
      <c r="M7657" s="221">
        <f t="shared" si="533"/>
        <v>0</v>
      </c>
      <c r="N7657" s="722"/>
      <c r="O7657" s="115"/>
      <c r="P7657" s="98"/>
      <c r="Q7657" s="98"/>
      <c r="R7657" s="98"/>
      <c r="S7657" s="98"/>
      <c r="T7657" s="98"/>
      <c r="U7657" s="98"/>
      <c r="V7657" s="98"/>
      <c r="W7657" s="98"/>
      <c r="X7657" s="98"/>
      <c r="Y7657" s="98"/>
      <c r="Z7657" s="98"/>
      <c r="AA7657" s="98"/>
      <c r="AB7657" s="98"/>
      <c r="AC7657" s="98"/>
    </row>
    <row r="7658" spans="1:29" s="80" customFormat="1" ht="30" hidden="1" x14ac:dyDescent="0.25">
      <c r="A7658" s="217"/>
      <c r="B7658" s="217"/>
      <c r="C7658" s="218"/>
      <c r="D7658" s="217"/>
      <c r="E7658" s="219"/>
      <c r="F7658" s="233">
        <v>489</v>
      </c>
      <c r="G7658" s="493" t="s">
        <v>3648</v>
      </c>
      <c r="H7658" s="220"/>
      <c r="I7658" s="221"/>
      <c r="J7658" s="221">
        <f t="shared" si="532"/>
        <v>0</v>
      </c>
      <c r="K7658" s="221"/>
      <c r="L7658" s="221"/>
      <c r="M7658" s="221">
        <f t="shared" si="533"/>
        <v>0</v>
      </c>
      <c r="N7658" s="722"/>
      <c r="O7658" s="115"/>
      <c r="P7658" s="98"/>
      <c r="Q7658" s="98"/>
      <c r="R7658" s="98"/>
      <c r="S7658" s="98"/>
      <c r="T7658" s="98"/>
      <c r="U7658" s="98"/>
      <c r="V7658" s="98"/>
      <c r="W7658" s="98"/>
      <c r="X7658" s="98"/>
      <c r="Y7658" s="98"/>
      <c r="Z7658" s="98"/>
      <c r="AA7658" s="98"/>
      <c r="AB7658" s="98"/>
      <c r="AC7658" s="98"/>
    </row>
    <row r="7659" spans="1:29" s="80" customFormat="1" ht="30" hidden="1" x14ac:dyDescent="0.25">
      <c r="A7659" s="217"/>
      <c r="B7659" s="217"/>
      <c r="C7659" s="218"/>
      <c r="D7659" s="217"/>
      <c r="E7659" s="219"/>
      <c r="F7659" s="233">
        <v>494</v>
      </c>
      <c r="G7659" s="493" t="s">
        <v>3742</v>
      </c>
      <c r="H7659" s="220"/>
      <c r="I7659" s="221"/>
      <c r="J7659" s="221">
        <f t="shared" si="532"/>
        <v>0</v>
      </c>
      <c r="K7659" s="221"/>
      <c r="L7659" s="221"/>
      <c r="M7659" s="221">
        <f t="shared" si="533"/>
        <v>0</v>
      </c>
      <c r="N7659" s="722"/>
      <c r="O7659" s="115"/>
      <c r="P7659" s="98"/>
      <c r="Q7659" s="98"/>
      <c r="R7659" s="98"/>
      <c r="S7659" s="98"/>
      <c r="T7659" s="98"/>
      <c r="U7659" s="98"/>
      <c r="V7659" s="98"/>
      <c r="W7659" s="98"/>
      <c r="X7659" s="98"/>
      <c r="Y7659" s="98"/>
      <c r="Z7659" s="98"/>
      <c r="AA7659" s="98"/>
      <c r="AB7659" s="98"/>
      <c r="AC7659" s="98"/>
    </row>
    <row r="7660" spans="1:29" s="80" customFormat="1" ht="30" hidden="1" x14ac:dyDescent="0.25">
      <c r="A7660" s="217"/>
      <c r="B7660" s="217"/>
      <c r="C7660" s="218"/>
      <c r="D7660" s="217"/>
      <c r="E7660" s="219"/>
      <c r="F7660" s="233">
        <v>495</v>
      </c>
      <c r="G7660" s="493" t="s">
        <v>3743</v>
      </c>
      <c r="H7660" s="220"/>
      <c r="I7660" s="221"/>
      <c r="J7660" s="221">
        <f t="shared" si="532"/>
        <v>0</v>
      </c>
      <c r="K7660" s="221"/>
      <c r="L7660" s="221"/>
      <c r="M7660" s="221">
        <f t="shared" si="533"/>
        <v>0</v>
      </c>
      <c r="N7660" s="722"/>
      <c r="O7660" s="115"/>
      <c r="P7660" s="98"/>
      <c r="Q7660" s="98"/>
      <c r="R7660" s="98"/>
      <c r="S7660" s="98"/>
      <c r="T7660" s="98"/>
      <c r="U7660" s="98"/>
      <c r="V7660" s="98"/>
      <c r="W7660" s="98"/>
      <c r="X7660" s="98"/>
      <c r="Y7660" s="98"/>
      <c r="Z7660" s="98"/>
      <c r="AA7660" s="98"/>
      <c r="AB7660" s="98"/>
      <c r="AC7660" s="98"/>
    </row>
    <row r="7661" spans="1:29" s="80" customFormat="1" ht="30" hidden="1" x14ac:dyDescent="0.25">
      <c r="A7661" s="217"/>
      <c r="B7661" s="217"/>
      <c r="C7661" s="218"/>
      <c r="D7661" s="217"/>
      <c r="E7661" s="219"/>
      <c r="F7661" s="233">
        <v>496</v>
      </c>
      <c r="G7661" s="493" t="s">
        <v>3744</v>
      </c>
      <c r="H7661" s="220"/>
      <c r="I7661" s="221"/>
      <c r="J7661" s="221">
        <f t="shared" si="532"/>
        <v>0</v>
      </c>
      <c r="K7661" s="221"/>
      <c r="L7661" s="221"/>
      <c r="M7661" s="221">
        <f t="shared" si="533"/>
        <v>0</v>
      </c>
      <c r="N7661" s="722"/>
      <c r="O7661" s="115"/>
      <c r="P7661" s="98"/>
      <c r="Q7661" s="98"/>
      <c r="R7661" s="98"/>
      <c r="S7661" s="98"/>
      <c r="T7661" s="98"/>
      <c r="U7661" s="98"/>
      <c r="V7661" s="98"/>
      <c r="W7661" s="98"/>
      <c r="X7661" s="98"/>
      <c r="Y7661" s="98"/>
      <c r="Z7661" s="98"/>
      <c r="AA7661" s="98"/>
      <c r="AB7661" s="98"/>
      <c r="AC7661" s="98"/>
    </row>
    <row r="7662" spans="1:29" s="80" customFormat="1" ht="30" hidden="1" x14ac:dyDescent="0.25">
      <c r="A7662" s="217"/>
      <c r="B7662" s="217"/>
      <c r="C7662" s="218"/>
      <c r="D7662" s="217"/>
      <c r="E7662" s="219"/>
      <c r="F7662" s="233">
        <v>499</v>
      </c>
      <c r="G7662" s="493" t="s">
        <v>3745</v>
      </c>
      <c r="H7662" s="220"/>
      <c r="I7662" s="221"/>
      <c r="J7662" s="221">
        <f t="shared" si="532"/>
        <v>0</v>
      </c>
      <c r="K7662" s="221"/>
      <c r="L7662" s="221"/>
      <c r="M7662" s="221">
        <f t="shared" si="533"/>
        <v>0</v>
      </c>
      <c r="N7662" s="722"/>
      <c r="O7662" s="115"/>
      <c r="P7662" s="98"/>
      <c r="Q7662" s="98"/>
      <c r="R7662" s="98"/>
      <c r="S7662" s="98"/>
      <c r="T7662" s="98"/>
      <c r="U7662" s="98"/>
      <c r="V7662" s="98"/>
      <c r="W7662" s="98"/>
      <c r="X7662" s="98"/>
      <c r="Y7662" s="98"/>
      <c r="Z7662" s="98"/>
      <c r="AA7662" s="98"/>
      <c r="AB7662" s="98"/>
      <c r="AC7662" s="98"/>
    </row>
    <row r="7663" spans="1:29" s="80" customFormat="1" hidden="1" x14ac:dyDescent="0.25">
      <c r="A7663" s="217"/>
      <c r="B7663" s="217"/>
      <c r="C7663" s="218"/>
      <c r="D7663" s="217"/>
      <c r="E7663" s="219"/>
      <c r="F7663" s="233">
        <v>511</v>
      </c>
      <c r="G7663" s="493" t="s">
        <v>3765</v>
      </c>
      <c r="H7663" s="220">
        <v>0</v>
      </c>
      <c r="I7663" s="221"/>
      <c r="J7663" s="221">
        <f t="shared" si="532"/>
        <v>0</v>
      </c>
      <c r="K7663" s="221">
        <v>0</v>
      </c>
      <c r="L7663" s="221"/>
      <c r="M7663" s="221">
        <f t="shared" si="533"/>
        <v>0</v>
      </c>
      <c r="N7663" s="722"/>
      <c r="O7663" s="115"/>
      <c r="P7663" s="98"/>
      <c r="Q7663" s="98"/>
      <c r="R7663" s="98"/>
      <c r="S7663" s="98"/>
      <c r="T7663" s="98"/>
      <c r="U7663" s="98"/>
      <c r="V7663" s="98"/>
      <c r="W7663" s="98"/>
      <c r="X7663" s="98"/>
      <c r="Y7663" s="98"/>
      <c r="Z7663" s="98"/>
      <c r="AA7663" s="98"/>
      <c r="AB7663" s="98"/>
      <c r="AC7663" s="98"/>
    </row>
    <row r="7664" spans="1:29" s="80" customFormat="1" hidden="1" x14ac:dyDescent="0.25">
      <c r="A7664" s="217"/>
      <c r="B7664" s="217"/>
      <c r="C7664" s="218"/>
      <c r="D7664" s="217"/>
      <c r="E7664" s="219"/>
      <c r="F7664" s="233">
        <v>512</v>
      </c>
      <c r="G7664" s="493" t="s">
        <v>3766</v>
      </c>
      <c r="H7664" s="220"/>
      <c r="I7664" s="221"/>
      <c r="J7664" s="221">
        <f t="shared" si="532"/>
        <v>0</v>
      </c>
      <c r="K7664" s="221"/>
      <c r="L7664" s="221"/>
      <c r="M7664" s="221">
        <f t="shared" si="533"/>
        <v>0</v>
      </c>
      <c r="N7664" s="722"/>
      <c r="O7664" s="115"/>
      <c r="P7664" s="98"/>
      <c r="Q7664" s="98"/>
      <c r="R7664" s="98"/>
      <c r="S7664" s="98"/>
      <c r="T7664" s="98"/>
      <c r="U7664" s="98"/>
      <c r="V7664" s="98"/>
      <c r="W7664" s="98"/>
      <c r="X7664" s="98"/>
      <c r="Y7664" s="98"/>
      <c r="Z7664" s="98"/>
      <c r="AA7664" s="98"/>
      <c r="AB7664" s="98"/>
      <c r="AC7664" s="98"/>
    </row>
    <row r="7665" spans="1:29" s="80" customFormat="1" hidden="1" x14ac:dyDescent="0.25">
      <c r="A7665" s="217"/>
      <c r="B7665" s="217"/>
      <c r="C7665" s="218"/>
      <c r="D7665" s="217"/>
      <c r="E7665" s="219"/>
      <c r="F7665" s="233">
        <v>513</v>
      </c>
      <c r="G7665" s="493" t="s">
        <v>3767</v>
      </c>
      <c r="H7665" s="220"/>
      <c r="I7665" s="221"/>
      <c r="J7665" s="221">
        <f t="shared" si="532"/>
        <v>0</v>
      </c>
      <c r="K7665" s="221"/>
      <c r="L7665" s="221"/>
      <c r="M7665" s="221">
        <f t="shared" si="533"/>
        <v>0</v>
      </c>
      <c r="N7665" s="722"/>
      <c r="O7665" s="115"/>
      <c r="P7665" s="98"/>
      <c r="Q7665" s="98"/>
      <c r="R7665" s="98"/>
      <c r="S7665" s="98"/>
      <c r="T7665" s="98"/>
      <c r="U7665" s="98"/>
      <c r="V7665" s="98"/>
      <c r="W7665" s="98"/>
      <c r="X7665" s="98"/>
      <c r="Y7665" s="98"/>
      <c r="Z7665" s="98"/>
      <c r="AA7665" s="98"/>
      <c r="AB7665" s="98"/>
      <c r="AC7665" s="98"/>
    </row>
    <row r="7666" spans="1:29" s="80" customFormat="1" hidden="1" x14ac:dyDescent="0.25">
      <c r="A7666" s="217"/>
      <c r="B7666" s="217"/>
      <c r="C7666" s="218"/>
      <c r="D7666" s="217"/>
      <c r="E7666" s="219"/>
      <c r="F7666" s="233">
        <v>514</v>
      </c>
      <c r="G7666" s="493" t="s">
        <v>3768</v>
      </c>
      <c r="H7666" s="220"/>
      <c r="I7666" s="221"/>
      <c r="J7666" s="221">
        <f t="shared" si="532"/>
        <v>0</v>
      </c>
      <c r="K7666" s="221"/>
      <c r="L7666" s="221"/>
      <c r="M7666" s="221">
        <f t="shared" si="533"/>
        <v>0</v>
      </c>
      <c r="N7666" s="722"/>
      <c r="O7666" s="115"/>
      <c r="P7666" s="98"/>
      <c r="Q7666" s="98"/>
      <c r="R7666" s="98"/>
      <c r="S7666" s="98"/>
      <c r="T7666" s="98"/>
      <c r="U7666" s="98"/>
      <c r="V7666" s="98"/>
      <c r="W7666" s="98"/>
      <c r="X7666" s="98"/>
      <c r="Y7666" s="98"/>
      <c r="Z7666" s="98"/>
      <c r="AA7666" s="98"/>
      <c r="AB7666" s="98"/>
      <c r="AC7666" s="98"/>
    </row>
    <row r="7667" spans="1:29" s="80" customFormat="1" hidden="1" x14ac:dyDescent="0.25">
      <c r="A7667" s="217"/>
      <c r="B7667" s="217"/>
      <c r="C7667" s="218"/>
      <c r="D7667" s="217"/>
      <c r="E7667" s="219"/>
      <c r="F7667" s="233">
        <v>515</v>
      </c>
      <c r="G7667" s="493" t="s">
        <v>3651</v>
      </c>
      <c r="H7667" s="220"/>
      <c r="I7667" s="221"/>
      <c r="J7667" s="221">
        <f t="shared" si="532"/>
        <v>0</v>
      </c>
      <c r="K7667" s="221"/>
      <c r="L7667" s="221"/>
      <c r="M7667" s="221">
        <f t="shared" si="533"/>
        <v>0</v>
      </c>
      <c r="N7667" s="722"/>
      <c r="O7667" s="115"/>
      <c r="P7667" s="98"/>
      <c r="Q7667" s="98"/>
      <c r="R7667" s="98"/>
      <c r="S7667" s="98"/>
      <c r="T7667" s="98"/>
      <c r="U7667" s="98"/>
      <c r="V7667" s="98"/>
      <c r="W7667" s="98"/>
      <c r="X7667" s="98"/>
      <c r="Y7667" s="98"/>
      <c r="Z7667" s="98"/>
      <c r="AA7667" s="98"/>
      <c r="AB7667" s="98"/>
      <c r="AC7667" s="98"/>
    </row>
    <row r="7668" spans="1:29" s="80" customFormat="1" hidden="1" x14ac:dyDescent="0.25">
      <c r="A7668" s="217"/>
      <c r="B7668" s="217"/>
      <c r="C7668" s="218"/>
      <c r="D7668" s="217"/>
      <c r="E7668" s="219"/>
      <c r="F7668" s="233">
        <v>521</v>
      </c>
      <c r="G7668" s="493" t="s">
        <v>3769</v>
      </c>
      <c r="H7668" s="220"/>
      <c r="I7668" s="221"/>
      <c r="J7668" s="221">
        <f t="shared" si="532"/>
        <v>0</v>
      </c>
      <c r="K7668" s="221"/>
      <c r="L7668" s="221"/>
      <c r="M7668" s="221">
        <f t="shared" si="533"/>
        <v>0</v>
      </c>
      <c r="N7668" s="722"/>
      <c r="O7668" s="115"/>
      <c r="P7668" s="98"/>
      <c r="Q7668" s="98"/>
      <c r="R7668" s="98"/>
      <c r="S7668" s="98"/>
      <c r="T7668" s="98"/>
      <c r="U7668" s="98"/>
      <c r="V7668" s="98"/>
      <c r="W7668" s="98"/>
      <c r="X7668" s="98"/>
      <c r="Y7668" s="98"/>
      <c r="Z7668" s="98"/>
      <c r="AA7668" s="98"/>
      <c r="AB7668" s="98"/>
      <c r="AC7668" s="98"/>
    </row>
    <row r="7669" spans="1:29" s="80" customFormat="1" hidden="1" x14ac:dyDescent="0.25">
      <c r="A7669" s="217"/>
      <c r="B7669" s="217"/>
      <c r="C7669" s="218"/>
      <c r="D7669" s="217"/>
      <c r="E7669" s="219"/>
      <c r="F7669" s="233">
        <v>522</v>
      </c>
      <c r="G7669" s="493" t="s">
        <v>3770</v>
      </c>
      <c r="H7669" s="220"/>
      <c r="I7669" s="221"/>
      <c r="J7669" s="221">
        <f t="shared" si="532"/>
        <v>0</v>
      </c>
      <c r="K7669" s="221"/>
      <c r="L7669" s="221"/>
      <c r="M7669" s="221">
        <f t="shared" si="533"/>
        <v>0</v>
      </c>
      <c r="N7669" s="722"/>
      <c r="O7669" s="115"/>
      <c r="P7669" s="98"/>
      <c r="Q7669" s="98"/>
      <c r="R7669" s="98"/>
      <c r="S7669" s="98"/>
      <c r="T7669" s="98"/>
      <c r="U7669" s="98"/>
      <c r="V7669" s="98"/>
      <c r="W7669" s="98"/>
      <c r="X7669" s="98"/>
      <c r="Y7669" s="98"/>
      <c r="Z7669" s="98"/>
      <c r="AA7669" s="98"/>
      <c r="AB7669" s="98"/>
      <c r="AC7669" s="98"/>
    </row>
    <row r="7670" spans="1:29" s="80" customFormat="1" hidden="1" x14ac:dyDescent="0.25">
      <c r="A7670" s="217"/>
      <c r="B7670" s="217"/>
      <c r="C7670" s="218"/>
      <c r="D7670" s="217"/>
      <c r="E7670" s="219"/>
      <c r="F7670" s="233">
        <v>523</v>
      </c>
      <c r="G7670" s="493" t="s">
        <v>3652</v>
      </c>
      <c r="H7670" s="220"/>
      <c r="I7670" s="221"/>
      <c r="J7670" s="221">
        <f t="shared" si="532"/>
        <v>0</v>
      </c>
      <c r="K7670" s="221"/>
      <c r="L7670" s="221"/>
      <c r="M7670" s="221">
        <f t="shared" si="533"/>
        <v>0</v>
      </c>
      <c r="N7670" s="722"/>
      <c r="O7670" s="115"/>
      <c r="P7670" s="98"/>
      <c r="Q7670" s="98"/>
      <c r="R7670" s="98"/>
      <c r="S7670" s="98"/>
      <c r="T7670" s="98"/>
      <c r="U7670" s="98"/>
      <c r="V7670" s="98"/>
      <c r="W7670" s="98"/>
      <c r="X7670" s="98"/>
      <c r="Y7670" s="98"/>
      <c r="Z7670" s="98"/>
      <c r="AA7670" s="98"/>
      <c r="AB7670" s="98"/>
      <c r="AC7670" s="98"/>
    </row>
    <row r="7671" spans="1:29" s="80" customFormat="1" hidden="1" x14ac:dyDescent="0.25">
      <c r="A7671" s="217"/>
      <c r="B7671" s="217"/>
      <c r="C7671" s="218"/>
      <c r="D7671" s="217"/>
      <c r="E7671" s="219"/>
      <c r="F7671" s="233">
        <v>531</v>
      </c>
      <c r="G7671" s="494" t="s">
        <v>3746</v>
      </c>
      <c r="H7671" s="220"/>
      <c r="I7671" s="221"/>
      <c r="J7671" s="221">
        <f t="shared" si="532"/>
        <v>0</v>
      </c>
      <c r="K7671" s="221"/>
      <c r="L7671" s="221"/>
      <c r="M7671" s="221">
        <f t="shared" si="533"/>
        <v>0</v>
      </c>
      <c r="N7671" s="722"/>
      <c r="O7671" s="115"/>
      <c r="P7671" s="98"/>
      <c r="Q7671" s="98"/>
      <c r="R7671" s="98"/>
      <c r="S7671" s="98"/>
      <c r="T7671" s="98"/>
      <c r="U7671" s="98"/>
      <c r="V7671" s="98"/>
      <c r="W7671" s="98"/>
      <c r="X7671" s="98"/>
      <c r="Y7671" s="98"/>
      <c r="Z7671" s="98"/>
      <c r="AA7671" s="98"/>
      <c r="AB7671" s="98"/>
      <c r="AC7671" s="98"/>
    </row>
    <row r="7672" spans="1:29" s="80" customFormat="1" hidden="1" x14ac:dyDescent="0.25">
      <c r="A7672" s="217"/>
      <c r="B7672" s="217"/>
      <c r="C7672" s="218"/>
      <c r="D7672" s="217"/>
      <c r="E7672" s="219"/>
      <c r="F7672" s="233">
        <v>541</v>
      </c>
      <c r="G7672" s="493" t="s">
        <v>3771</v>
      </c>
      <c r="H7672" s="220"/>
      <c r="I7672" s="221"/>
      <c r="J7672" s="221">
        <f t="shared" si="532"/>
        <v>0</v>
      </c>
      <c r="K7672" s="221"/>
      <c r="L7672" s="221"/>
      <c r="M7672" s="221">
        <f t="shared" si="533"/>
        <v>0</v>
      </c>
      <c r="N7672" s="722"/>
      <c r="O7672" s="115"/>
      <c r="P7672" s="98"/>
      <c r="Q7672" s="98"/>
      <c r="R7672" s="98"/>
      <c r="S7672" s="98"/>
      <c r="T7672" s="98"/>
      <c r="U7672" s="98"/>
      <c r="V7672" s="98"/>
      <c r="W7672" s="98"/>
      <c r="X7672" s="98"/>
      <c r="Y7672" s="98"/>
      <c r="Z7672" s="98"/>
      <c r="AA7672" s="98"/>
      <c r="AB7672" s="98"/>
      <c r="AC7672" s="98"/>
    </row>
    <row r="7673" spans="1:29" s="80" customFormat="1" hidden="1" x14ac:dyDescent="0.25">
      <c r="A7673" s="217"/>
      <c r="B7673" s="217"/>
      <c r="C7673" s="218"/>
      <c r="D7673" s="217"/>
      <c r="E7673" s="219"/>
      <c r="F7673" s="233">
        <v>542</v>
      </c>
      <c r="G7673" s="493" t="s">
        <v>3772</v>
      </c>
      <c r="H7673" s="220"/>
      <c r="I7673" s="221"/>
      <c r="J7673" s="221">
        <f t="shared" si="532"/>
        <v>0</v>
      </c>
      <c r="K7673" s="221"/>
      <c r="L7673" s="221"/>
      <c r="M7673" s="221">
        <f t="shared" si="533"/>
        <v>0</v>
      </c>
      <c r="N7673" s="722"/>
      <c r="O7673" s="115"/>
      <c r="P7673" s="98"/>
      <c r="Q7673" s="98"/>
      <c r="R7673" s="98"/>
      <c r="S7673" s="98"/>
      <c r="T7673" s="98"/>
      <c r="U7673" s="98"/>
      <c r="V7673" s="98"/>
      <c r="W7673" s="98"/>
      <c r="X7673" s="98"/>
      <c r="Y7673" s="98"/>
      <c r="Z7673" s="98"/>
      <c r="AA7673" s="98"/>
      <c r="AB7673" s="98"/>
      <c r="AC7673" s="98"/>
    </row>
    <row r="7674" spans="1:29" s="80" customFormat="1" hidden="1" x14ac:dyDescent="0.25">
      <c r="A7674" s="217"/>
      <c r="B7674" s="217"/>
      <c r="C7674" s="218"/>
      <c r="D7674" s="217"/>
      <c r="E7674" s="219"/>
      <c r="F7674" s="233">
        <v>543</v>
      </c>
      <c r="G7674" s="493" t="s">
        <v>3653</v>
      </c>
      <c r="H7674" s="220"/>
      <c r="I7674" s="221"/>
      <c r="J7674" s="221">
        <f t="shared" si="532"/>
        <v>0</v>
      </c>
      <c r="K7674" s="221"/>
      <c r="L7674" s="221"/>
      <c r="M7674" s="221">
        <f t="shared" si="533"/>
        <v>0</v>
      </c>
      <c r="N7674" s="722"/>
      <c r="O7674" s="115"/>
      <c r="P7674" s="98"/>
      <c r="Q7674" s="98"/>
      <c r="R7674" s="98"/>
      <c r="S7674" s="98"/>
      <c r="T7674" s="98"/>
      <c r="U7674" s="98"/>
      <c r="V7674" s="98"/>
      <c r="W7674" s="98"/>
      <c r="X7674" s="98"/>
      <c r="Y7674" s="98"/>
      <c r="Z7674" s="98"/>
      <c r="AA7674" s="98"/>
      <c r="AB7674" s="98"/>
      <c r="AC7674" s="98"/>
    </row>
    <row r="7675" spans="1:29" s="80" customFormat="1" ht="45" hidden="1" x14ac:dyDescent="0.25">
      <c r="A7675" s="217"/>
      <c r="B7675" s="217"/>
      <c r="C7675" s="218"/>
      <c r="D7675" s="217"/>
      <c r="E7675" s="219"/>
      <c r="F7675" s="233">
        <v>551</v>
      </c>
      <c r="G7675" s="493" t="s">
        <v>3747</v>
      </c>
      <c r="H7675" s="220"/>
      <c r="I7675" s="221"/>
      <c r="J7675" s="221">
        <f t="shared" si="532"/>
        <v>0</v>
      </c>
      <c r="K7675" s="221"/>
      <c r="L7675" s="221"/>
      <c r="M7675" s="221">
        <f t="shared" si="533"/>
        <v>0</v>
      </c>
      <c r="N7675" s="722"/>
      <c r="O7675" s="115"/>
      <c r="P7675" s="98"/>
      <c r="Q7675" s="98"/>
      <c r="R7675" s="98"/>
      <c r="S7675" s="98"/>
      <c r="T7675" s="98"/>
      <c r="U7675" s="98"/>
      <c r="V7675" s="98"/>
      <c r="W7675" s="98"/>
      <c r="X7675" s="98"/>
      <c r="Y7675" s="98"/>
      <c r="Z7675" s="98"/>
      <c r="AA7675" s="98"/>
      <c r="AB7675" s="98"/>
      <c r="AC7675" s="98"/>
    </row>
    <row r="7676" spans="1:29" s="80" customFormat="1" hidden="1" x14ac:dyDescent="0.25">
      <c r="A7676" s="217"/>
      <c r="B7676" s="217"/>
      <c r="C7676" s="218"/>
      <c r="D7676" s="217"/>
      <c r="E7676" s="219"/>
      <c r="F7676" s="233">
        <v>611</v>
      </c>
      <c r="G7676" s="494" t="s">
        <v>3654</v>
      </c>
      <c r="H7676" s="220"/>
      <c r="I7676" s="221"/>
      <c r="J7676" s="221">
        <f t="shared" si="532"/>
        <v>0</v>
      </c>
      <c r="K7676" s="221"/>
      <c r="L7676" s="221"/>
      <c r="M7676" s="221">
        <f t="shared" si="533"/>
        <v>0</v>
      </c>
      <c r="N7676" s="722"/>
      <c r="O7676" s="115"/>
      <c r="P7676" s="98"/>
      <c r="Q7676" s="98"/>
      <c r="R7676" s="98"/>
      <c r="S7676" s="98"/>
      <c r="T7676" s="98"/>
      <c r="U7676" s="98"/>
      <c r="V7676" s="98"/>
      <c r="W7676" s="98"/>
      <c r="X7676" s="98"/>
      <c r="Y7676" s="98"/>
      <c r="Z7676" s="98"/>
      <c r="AA7676" s="98"/>
      <c r="AB7676" s="98"/>
      <c r="AC7676" s="98"/>
    </row>
    <row r="7677" spans="1:29" s="80" customFormat="1" ht="0.75" customHeight="1" x14ac:dyDescent="0.25">
      <c r="A7677" s="217"/>
      <c r="B7677" s="217"/>
      <c r="C7677" s="218"/>
      <c r="D7677" s="217"/>
      <c r="E7677" s="219"/>
      <c r="F7677" s="233">
        <v>620</v>
      </c>
      <c r="G7677" s="494" t="s">
        <v>73</v>
      </c>
      <c r="H7677" s="220"/>
      <c r="I7677" s="221"/>
      <c r="J7677" s="221">
        <f t="shared" si="532"/>
        <v>0</v>
      </c>
      <c r="K7677" s="221"/>
      <c r="L7677" s="221"/>
      <c r="M7677" s="221">
        <f t="shared" si="533"/>
        <v>0</v>
      </c>
      <c r="N7677" s="722"/>
      <c r="O7677" s="115"/>
      <c r="P7677" s="98"/>
      <c r="Q7677" s="98"/>
      <c r="R7677" s="98"/>
      <c r="S7677" s="98"/>
      <c r="T7677" s="98"/>
      <c r="U7677" s="98"/>
      <c r="V7677" s="98"/>
      <c r="W7677" s="98"/>
      <c r="X7677" s="98"/>
      <c r="Y7677" s="98"/>
      <c r="Z7677" s="98"/>
      <c r="AA7677" s="98"/>
      <c r="AB7677" s="98"/>
      <c r="AC7677" s="98"/>
    </row>
    <row r="7678" spans="1:29" s="80" customFormat="1" x14ac:dyDescent="0.25">
      <c r="A7678" s="217"/>
      <c r="B7678" s="217"/>
      <c r="C7678" s="218"/>
      <c r="D7678" s="217"/>
      <c r="E7678" s="234"/>
      <c r="F7678" s="233"/>
      <c r="G7678" s="496" t="s">
        <v>3899</v>
      </c>
      <c r="H7678" s="235"/>
      <c r="I7678" s="236"/>
      <c r="J7678" s="237"/>
      <c r="K7678" s="237"/>
      <c r="L7678" s="237"/>
      <c r="M7678" s="237"/>
      <c r="N7678" s="723"/>
      <c r="O7678" s="115"/>
      <c r="P7678" s="98"/>
      <c r="Q7678" s="98"/>
      <c r="R7678" s="98"/>
      <c r="S7678" s="98"/>
      <c r="T7678" s="98"/>
      <c r="U7678" s="98"/>
      <c r="V7678" s="98"/>
      <c r="W7678" s="98"/>
      <c r="X7678" s="98"/>
      <c r="Y7678" s="98"/>
      <c r="Z7678" s="98"/>
      <c r="AA7678" s="98"/>
      <c r="AB7678" s="98"/>
      <c r="AC7678" s="98"/>
    </row>
    <row r="7679" spans="1:29" s="80" customFormat="1" x14ac:dyDescent="0.25">
      <c r="A7679" s="217"/>
      <c r="B7679" s="217"/>
      <c r="C7679" s="218"/>
      <c r="D7679" s="217"/>
      <c r="E7679" s="219"/>
      <c r="F7679" s="238" t="s">
        <v>219</v>
      </c>
      <c r="G7679" s="497" t="s">
        <v>220</v>
      </c>
      <c r="H7679" s="220">
        <f>SUM(H7618:H7677)</f>
        <v>450000</v>
      </c>
      <c r="I7679" s="221"/>
      <c r="J7679" s="221">
        <f t="shared" ref="J7679:J7694" si="534">SUM(H7679:I7679)</f>
        <v>450000</v>
      </c>
      <c r="K7679" s="221">
        <f>SUM(K7618:K7677)</f>
        <v>447000</v>
      </c>
      <c r="L7679" s="221"/>
      <c r="M7679" s="221">
        <f t="shared" ref="M7679:M7694" si="535">SUM(K7679:L7679)</f>
        <v>447000</v>
      </c>
      <c r="N7679" s="722"/>
      <c r="O7679" s="115"/>
      <c r="P7679" s="98"/>
      <c r="Q7679" s="98"/>
      <c r="R7679" s="98"/>
      <c r="S7679" s="98"/>
      <c r="T7679" s="98"/>
      <c r="U7679" s="98"/>
      <c r="V7679" s="98"/>
      <c r="W7679" s="98"/>
      <c r="X7679" s="98"/>
      <c r="Y7679" s="98"/>
      <c r="Z7679" s="98"/>
      <c r="AA7679" s="98"/>
      <c r="AB7679" s="98"/>
      <c r="AC7679" s="98"/>
    </row>
    <row r="7680" spans="1:29" s="80" customFormat="1" hidden="1" x14ac:dyDescent="0.25">
      <c r="A7680" s="217"/>
      <c r="B7680" s="217"/>
      <c r="C7680" s="218"/>
      <c r="D7680" s="217"/>
      <c r="E7680" s="219"/>
      <c r="F7680" s="238" t="s">
        <v>221</v>
      </c>
      <c r="G7680" s="497" t="s">
        <v>222</v>
      </c>
      <c r="H7680" s="220"/>
      <c r="I7680" s="221"/>
      <c r="J7680" s="221">
        <f t="shared" si="534"/>
        <v>0</v>
      </c>
      <c r="K7680" s="221"/>
      <c r="L7680" s="221"/>
      <c r="M7680" s="221">
        <f t="shared" si="535"/>
        <v>0</v>
      </c>
      <c r="N7680" s="722"/>
      <c r="O7680" s="115"/>
      <c r="P7680" s="98"/>
      <c r="Q7680" s="98"/>
      <c r="R7680" s="98"/>
      <c r="S7680" s="98"/>
      <c r="T7680" s="98"/>
      <c r="U7680" s="98"/>
      <c r="V7680" s="98"/>
      <c r="W7680" s="98"/>
      <c r="X7680" s="98"/>
      <c r="Y7680" s="98"/>
      <c r="Z7680" s="98"/>
      <c r="AA7680" s="98"/>
      <c r="AB7680" s="98"/>
      <c r="AC7680" s="98"/>
    </row>
    <row r="7681" spans="1:29" s="80" customFormat="1" hidden="1" x14ac:dyDescent="0.25">
      <c r="A7681" s="217"/>
      <c r="B7681" s="217"/>
      <c r="C7681" s="218"/>
      <c r="D7681" s="217"/>
      <c r="E7681" s="219"/>
      <c r="F7681" s="238" t="s">
        <v>223</v>
      </c>
      <c r="G7681" s="497" t="s">
        <v>224</v>
      </c>
      <c r="H7681" s="220"/>
      <c r="I7681" s="221"/>
      <c r="J7681" s="221">
        <f t="shared" si="534"/>
        <v>0</v>
      </c>
      <c r="K7681" s="221"/>
      <c r="L7681" s="221"/>
      <c r="M7681" s="221">
        <f t="shared" si="535"/>
        <v>0</v>
      </c>
      <c r="N7681" s="722"/>
      <c r="O7681" s="115"/>
      <c r="P7681" s="98"/>
      <c r="Q7681" s="98"/>
      <c r="R7681" s="98"/>
      <c r="S7681" s="98"/>
      <c r="T7681" s="98"/>
      <c r="U7681" s="98"/>
      <c r="V7681" s="98"/>
      <c r="W7681" s="98"/>
      <c r="X7681" s="98"/>
      <c r="Y7681" s="98"/>
      <c r="Z7681" s="98"/>
      <c r="AA7681" s="98"/>
      <c r="AB7681" s="98"/>
      <c r="AC7681" s="98"/>
    </row>
    <row r="7682" spans="1:29" s="80" customFormat="1" hidden="1" x14ac:dyDescent="0.25">
      <c r="A7682" s="217"/>
      <c r="B7682" s="217"/>
      <c r="C7682" s="218"/>
      <c r="D7682" s="217"/>
      <c r="E7682" s="219"/>
      <c r="F7682" s="238" t="s">
        <v>225</v>
      </c>
      <c r="G7682" s="497" t="s">
        <v>226</v>
      </c>
      <c r="H7682" s="220"/>
      <c r="I7682" s="221"/>
      <c r="J7682" s="221">
        <f t="shared" si="534"/>
        <v>0</v>
      </c>
      <c r="K7682" s="221"/>
      <c r="L7682" s="221"/>
      <c r="M7682" s="221">
        <f t="shared" si="535"/>
        <v>0</v>
      </c>
      <c r="N7682" s="722"/>
      <c r="O7682" s="115"/>
      <c r="P7682" s="98"/>
      <c r="Q7682" s="98"/>
      <c r="R7682" s="98"/>
      <c r="S7682" s="98"/>
      <c r="T7682" s="98"/>
      <c r="U7682" s="98"/>
      <c r="V7682" s="98"/>
      <c r="W7682" s="98"/>
      <c r="X7682" s="98"/>
      <c r="Y7682" s="98"/>
      <c r="Z7682" s="98"/>
      <c r="AA7682" s="98"/>
      <c r="AB7682" s="98"/>
      <c r="AC7682" s="98"/>
    </row>
    <row r="7683" spans="1:29" s="80" customFormat="1" hidden="1" x14ac:dyDescent="0.25">
      <c r="A7683" s="217"/>
      <c r="B7683" s="217"/>
      <c r="C7683" s="218"/>
      <c r="D7683" s="217"/>
      <c r="E7683" s="219"/>
      <c r="F7683" s="238" t="s">
        <v>227</v>
      </c>
      <c r="G7683" s="497" t="s">
        <v>228</v>
      </c>
      <c r="H7683" s="220"/>
      <c r="I7683" s="221"/>
      <c r="J7683" s="221">
        <f t="shared" si="534"/>
        <v>0</v>
      </c>
      <c r="K7683" s="221"/>
      <c r="L7683" s="221"/>
      <c r="M7683" s="221">
        <f t="shared" si="535"/>
        <v>0</v>
      </c>
      <c r="N7683" s="722"/>
      <c r="O7683" s="115"/>
      <c r="P7683" s="98"/>
      <c r="Q7683" s="98"/>
      <c r="R7683" s="98"/>
      <c r="S7683" s="98"/>
      <c r="T7683" s="98"/>
      <c r="U7683" s="98"/>
      <c r="V7683" s="98"/>
      <c r="W7683" s="98"/>
      <c r="X7683" s="98"/>
      <c r="Y7683" s="98"/>
      <c r="Z7683" s="98"/>
      <c r="AA7683" s="98"/>
      <c r="AB7683" s="98"/>
      <c r="AC7683" s="98"/>
    </row>
    <row r="7684" spans="1:29" s="80" customFormat="1" hidden="1" x14ac:dyDescent="0.25">
      <c r="A7684" s="217"/>
      <c r="B7684" s="217"/>
      <c r="C7684" s="218"/>
      <c r="D7684" s="217"/>
      <c r="E7684" s="219"/>
      <c r="F7684" s="238" t="s">
        <v>229</v>
      </c>
      <c r="G7684" s="497" t="s">
        <v>230</v>
      </c>
      <c r="H7684" s="220"/>
      <c r="I7684" s="221"/>
      <c r="J7684" s="221">
        <f t="shared" si="534"/>
        <v>0</v>
      </c>
      <c r="K7684" s="221"/>
      <c r="L7684" s="221"/>
      <c r="M7684" s="221">
        <f t="shared" si="535"/>
        <v>0</v>
      </c>
      <c r="N7684" s="722"/>
      <c r="O7684" s="115"/>
      <c r="P7684" s="98"/>
      <c r="Q7684" s="98"/>
      <c r="R7684" s="98"/>
      <c r="S7684" s="98"/>
      <c r="T7684" s="98"/>
      <c r="U7684" s="98"/>
      <c r="V7684" s="98"/>
      <c r="W7684" s="98"/>
      <c r="X7684" s="98"/>
      <c r="Y7684" s="98"/>
      <c r="Z7684" s="98"/>
      <c r="AA7684" s="98"/>
      <c r="AB7684" s="98"/>
      <c r="AC7684" s="98"/>
    </row>
    <row r="7685" spans="1:29" s="80" customFormat="1" hidden="1" x14ac:dyDescent="0.25">
      <c r="A7685" s="217"/>
      <c r="B7685" s="217"/>
      <c r="C7685" s="218"/>
      <c r="D7685" s="217"/>
      <c r="E7685" s="219"/>
      <c r="F7685" s="238" t="s">
        <v>231</v>
      </c>
      <c r="G7685" s="497" t="s">
        <v>4115</v>
      </c>
      <c r="H7685" s="220"/>
      <c r="I7685" s="221"/>
      <c r="J7685" s="221">
        <f t="shared" si="534"/>
        <v>0</v>
      </c>
      <c r="K7685" s="221"/>
      <c r="L7685" s="221"/>
      <c r="M7685" s="221">
        <f t="shared" si="535"/>
        <v>0</v>
      </c>
      <c r="N7685" s="722"/>
      <c r="O7685" s="115"/>
      <c r="P7685" s="98"/>
      <c r="Q7685" s="98"/>
      <c r="R7685" s="98"/>
      <c r="S7685" s="98"/>
      <c r="T7685" s="98"/>
      <c r="U7685" s="98"/>
      <c r="V7685" s="98"/>
      <c r="W7685" s="98"/>
      <c r="X7685" s="98"/>
      <c r="Y7685" s="98"/>
      <c r="Z7685" s="98"/>
      <c r="AA7685" s="98"/>
      <c r="AB7685" s="98"/>
      <c r="AC7685" s="98"/>
    </row>
    <row r="7686" spans="1:29" s="80" customFormat="1" hidden="1" x14ac:dyDescent="0.25">
      <c r="A7686" s="217"/>
      <c r="B7686" s="217"/>
      <c r="C7686" s="218"/>
      <c r="D7686" s="217"/>
      <c r="E7686" s="219"/>
      <c r="F7686" s="238" t="s">
        <v>232</v>
      </c>
      <c r="G7686" s="497" t="s">
        <v>4114</v>
      </c>
      <c r="H7686" s="220"/>
      <c r="I7686" s="221"/>
      <c r="J7686" s="221">
        <f t="shared" si="534"/>
        <v>0</v>
      </c>
      <c r="K7686" s="221"/>
      <c r="L7686" s="221"/>
      <c r="M7686" s="221">
        <f t="shared" si="535"/>
        <v>0</v>
      </c>
      <c r="N7686" s="722"/>
      <c r="O7686" s="115"/>
      <c r="P7686" s="98"/>
      <c r="Q7686" s="98"/>
      <c r="R7686" s="98"/>
      <c r="S7686" s="98"/>
      <c r="T7686" s="98"/>
      <c r="U7686" s="98"/>
      <c r="V7686" s="98"/>
      <c r="W7686" s="98"/>
      <c r="X7686" s="98"/>
      <c r="Y7686" s="98"/>
      <c r="Z7686" s="98"/>
      <c r="AA7686" s="98"/>
      <c r="AB7686" s="98"/>
      <c r="AC7686" s="98"/>
    </row>
    <row r="7687" spans="1:29" s="80" customFormat="1" hidden="1" x14ac:dyDescent="0.25">
      <c r="A7687" s="217"/>
      <c r="B7687" s="217"/>
      <c r="C7687" s="218"/>
      <c r="D7687" s="217"/>
      <c r="E7687" s="219"/>
      <c r="F7687" s="238" t="s">
        <v>233</v>
      </c>
      <c r="G7687" s="497" t="s">
        <v>42</v>
      </c>
      <c r="H7687" s="220"/>
      <c r="I7687" s="221"/>
      <c r="J7687" s="221">
        <f t="shared" si="534"/>
        <v>0</v>
      </c>
      <c r="K7687" s="221"/>
      <c r="L7687" s="221"/>
      <c r="M7687" s="221">
        <f t="shared" si="535"/>
        <v>0</v>
      </c>
      <c r="N7687" s="722"/>
      <c r="O7687" s="115"/>
      <c r="P7687" s="98"/>
      <c r="Q7687" s="98"/>
      <c r="R7687" s="98"/>
      <c r="S7687" s="98"/>
      <c r="T7687" s="98"/>
      <c r="U7687" s="98"/>
      <c r="V7687" s="98"/>
      <c r="W7687" s="98"/>
      <c r="X7687" s="98"/>
      <c r="Y7687" s="98"/>
      <c r="Z7687" s="98"/>
      <c r="AA7687" s="98"/>
      <c r="AB7687" s="98"/>
      <c r="AC7687" s="98"/>
    </row>
    <row r="7688" spans="1:29" s="80" customFormat="1" hidden="1" x14ac:dyDescent="0.25">
      <c r="A7688" s="217"/>
      <c r="B7688" s="217"/>
      <c r="C7688" s="218"/>
      <c r="D7688" s="217"/>
      <c r="E7688" s="219"/>
      <c r="F7688" s="238" t="s">
        <v>234</v>
      </c>
      <c r="G7688" s="497" t="s">
        <v>235</v>
      </c>
      <c r="H7688" s="220"/>
      <c r="I7688" s="221"/>
      <c r="J7688" s="221">
        <f t="shared" si="534"/>
        <v>0</v>
      </c>
      <c r="K7688" s="221"/>
      <c r="L7688" s="221"/>
      <c r="M7688" s="221">
        <f t="shared" si="535"/>
        <v>0</v>
      </c>
      <c r="N7688" s="722"/>
      <c r="O7688" s="115"/>
      <c r="P7688" s="98"/>
      <c r="Q7688" s="98"/>
      <c r="R7688" s="98"/>
      <c r="S7688" s="98"/>
      <c r="T7688" s="98"/>
      <c r="U7688" s="98"/>
      <c r="V7688" s="98"/>
      <c r="W7688" s="98"/>
      <c r="X7688" s="98"/>
      <c r="Y7688" s="98"/>
      <c r="Z7688" s="98"/>
      <c r="AA7688" s="98"/>
      <c r="AB7688" s="98"/>
      <c r="AC7688" s="98"/>
    </row>
    <row r="7689" spans="1:29" s="80" customFormat="1" hidden="1" x14ac:dyDescent="0.25">
      <c r="A7689" s="217"/>
      <c r="B7689" s="217"/>
      <c r="C7689" s="218"/>
      <c r="D7689" s="217"/>
      <c r="E7689" s="219"/>
      <c r="F7689" s="238" t="s">
        <v>236</v>
      </c>
      <c r="G7689" s="497" t="s">
        <v>237</v>
      </c>
      <c r="H7689" s="220"/>
      <c r="I7689" s="221"/>
      <c r="J7689" s="221">
        <f t="shared" si="534"/>
        <v>0</v>
      </c>
      <c r="K7689" s="221"/>
      <c r="L7689" s="221"/>
      <c r="M7689" s="221">
        <f t="shared" si="535"/>
        <v>0</v>
      </c>
      <c r="N7689" s="722"/>
      <c r="O7689" s="115"/>
      <c r="P7689" s="98"/>
      <c r="Q7689" s="98"/>
      <c r="R7689" s="98"/>
      <c r="S7689" s="98"/>
      <c r="T7689" s="98"/>
      <c r="U7689" s="98"/>
      <c r="V7689" s="98"/>
      <c r="W7689" s="98"/>
      <c r="X7689" s="98"/>
      <c r="Y7689" s="98"/>
      <c r="Z7689" s="98"/>
      <c r="AA7689" s="98"/>
      <c r="AB7689" s="98"/>
      <c r="AC7689" s="98"/>
    </row>
    <row r="7690" spans="1:29" s="80" customFormat="1" ht="30" hidden="1" x14ac:dyDescent="0.25">
      <c r="A7690" s="217"/>
      <c r="B7690" s="217"/>
      <c r="C7690" s="218"/>
      <c r="D7690" s="217"/>
      <c r="E7690" s="219"/>
      <c r="F7690" s="238" t="s">
        <v>238</v>
      </c>
      <c r="G7690" s="497" t="s">
        <v>239</v>
      </c>
      <c r="H7690" s="220"/>
      <c r="I7690" s="221"/>
      <c r="J7690" s="221">
        <f t="shared" si="534"/>
        <v>0</v>
      </c>
      <c r="K7690" s="221"/>
      <c r="L7690" s="221"/>
      <c r="M7690" s="221">
        <f t="shared" si="535"/>
        <v>0</v>
      </c>
      <c r="N7690" s="722"/>
      <c r="O7690" s="115"/>
      <c r="P7690" s="98"/>
      <c r="Q7690" s="98"/>
      <c r="R7690" s="98"/>
      <c r="S7690" s="98"/>
      <c r="T7690" s="98"/>
      <c r="U7690" s="98"/>
      <c r="V7690" s="98"/>
      <c r="W7690" s="98"/>
      <c r="X7690" s="98"/>
      <c r="Y7690" s="98"/>
      <c r="Z7690" s="98"/>
      <c r="AA7690" s="98"/>
      <c r="AB7690" s="98"/>
      <c r="AC7690" s="98"/>
    </row>
    <row r="7691" spans="1:29" s="80" customFormat="1" hidden="1" x14ac:dyDescent="0.25">
      <c r="A7691" s="217"/>
      <c r="B7691" s="217"/>
      <c r="C7691" s="218"/>
      <c r="D7691" s="217"/>
      <c r="E7691" s="219"/>
      <c r="F7691" s="238" t="s">
        <v>240</v>
      </c>
      <c r="G7691" s="497" t="s">
        <v>241</v>
      </c>
      <c r="H7691" s="220"/>
      <c r="I7691" s="221"/>
      <c r="J7691" s="221">
        <f t="shared" si="534"/>
        <v>0</v>
      </c>
      <c r="K7691" s="221"/>
      <c r="L7691" s="221"/>
      <c r="M7691" s="221">
        <f t="shared" si="535"/>
        <v>0</v>
      </c>
      <c r="N7691" s="722"/>
      <c r="O7691" s="115"/>
      <c r="P7691" s="98"/>
      <c r="Q7691" s="98"/>
      <c r="R7691" s="98"/>
      <c r="S7691" s="98"/>
      <c r="T7691" s="98"/>
      <c r="U7691" s="98"/>
      <c r="V7691" s="98"/>
      <c r="W7691" s="98"/>
      <c r="X7691" s="98"/>
      <c r="Y7691" s="98"/>
      <c r="Z7691" s="98"/>
      <c r="AA7691" s="98"/>
      <c r="AB7691" s="98"/>
      <c r="AC7691" s="98"/>
    </row>
    <row r="7692" spans="1:29" s="80" customFormat="1" ht="30" hidden="1" x14ac:dyDescent="0.25">
      <c r="A7692" s="217"/>
      <c r="B7692" s="217"/>
      <c r="C7692" s="218"/>
      <c r="D7692" s="217"/>
      <c r="E7692" s="219"/>
      <c r="F7692" s="238" t="s">
        <v>242</v>
      </c>
      <c r="G7692" s="497" t="s">
        <v>243</v>
      </c>
      <c r="H7692" s="220"/>
      <c r="I7692" s="221"/>
      <c r="J7692" s="221">
        <f t="shared" si="534"/>
        <v>0</v>
      </c>
      <c r="K7692" s="221"/>
      <c r="L7692" s="221"/>
      <c r="M7692" s="221">
        <f t="shared" si="535"/>
        <v>0</v>
      </c>
      <c r="N7692" s="722"/>
      <c r="O7692" s="115"/>
      <c r="P7692" s="98"/>
      <c r="Q7692" s="98"/>
      <c r="R7692" s="98"/>
      <c r="S7692" s="98"/>
      <c r="T7692" s="98"/>
      <c r="U7692" s="98"/>
      <c r="V7692" s="98"/>
      <c r="W7692" s="98"/>
      <c r="X7692" s="98"/>
      <c r="Y7692" s="98"/>
      <c r="Z7692" s="98"/>
      <c r="AA7692" s="98"/>
      <c r="AB7692" s="98"/>
      <c r="AC7692" s="98"/>
    </row>
    <row r="7693" spans="1:29" s="80" customFormat="1" hidden="1" x14ac:dyDescent="0.25">
      <c r="A7693" s="217"/>
      <c r="B7693" s="217"/>
      <c r="C7693" s="218"/>
      <c r="D7693" s="217"/>
      <c r="E7693" s="219"/>
      <c r="F7693" s="238" t="s">
        <v>244</v>
      </c>
      <c r="G7693" s="497" t="s">
        <v>245</v>
      </c>
      <c r="H7693" s="220"/>
      <c r="I7693" s="221"/>
      <c r="J7693" s="221">
        <f t="shared" si="534"/>
        <v>0</v>
      </c>
      <c r="K7693" s="221"/>
      <c r="L7693" s="221"/>
      <c r="M7693" s="221">
        <f t="shared" si="535"/>
        <v>0</v>
      </c>
      <c r="N7693" s="722"/>
      <c r="O7693" s="115"/>
      <c r="P7693" s="98"/>
      <c r="Q7693" s="98"/>
      <c r="R7693" s="98"/>
      <c r="S7693" s="98"/>
      <c r="T7693" s="98"/>
      <c r="U7693" s="98"/>
      <c r="V7693" s="98"/>
      <c r="W7693" s="98"/>
      <c r="X7693" s="98"/>
      <c r="Y7693" s="98"/>
      <c r="Z7693" s="98"/>
      <c r="AA7693" s="98"/>
      <c r="AB7693" s="98"/>
      <c r="AC7693" s="98"/>
    </row>
    <row r="7694" spans="1:29" s="80" customFormat="1" hidden="1" x14ac:dyDescent="0.25">
      <c r="A7694" s="217"/>
      <c r="B7694" s="217"/>
      <c r="C7694" s="218"/>
      <c r="D7694" s="217"/>
      <c r="E7694" s="219"/>
      <c r="F7694" s="238" t="s">
        <v>246</v>
      </c>
      <c r="G7694" s="497" t="s">
        <v>247</v>
      </c>
      <c r="H7694" s="220"/>
      <c r="I7694" s="221"/>
      <c r="J7694" s="221">
        <f t="shared" si="534"/>
        <v>0</v>
      </c>
      <c r="K7694" s="221"/>
      <c r="L7694" s="221"/>
      <c r="M7694" s="221">
        <f t="shared" si="535"/>
        <v>0</v>
      </c>
      <c r="N7694" s="722"/>
      <c r="O7694" s="115"/>
      <c r="P7694" s="98"/>
      <c r="Q7694" s="98"/>
      <c r="R7694" s="98"/>
      <c r="S7694" s="98"/>
      <c r="T7694" s="98"/>
      <c r="U7694" s="98"/>
      <c r="V7694" s="98"/>
      <c r="W7694" s="98"/>
      <c r="X7694" s="98"/>
      <c r="Y7694" s="98"/>
      <c r="Z7694" s="98"/>
      <c r="AA7694" s="98"/>
      <c r="AB7694" s="98"/>
      <c r="AC7694" s="98"/>
    </row>
    <row r="7695" spans="1:29" s="80" customFormat="1" ht="18" customHeight="1" x14ac:dyDescent="0.25">
      <c r="A7695" s="217"/>
      <c r="B7695" s="217"/>
      <c r="C7695" s="218"/>
      <c r="D7695" s="217"/>
      <c r="E7695" s="219"/>
      <c r="F7695" s="217"/>
      <c r="G7695" s="498" t="s">
        <v>3900</v>
      </c>
      <c r="H7695" s="239">
        <f>SUM(H7679:H7694)</f>
        <v>450000</v>
      </c>
      <c r="I7695" s="240">
        <f>SUM(I7680:I7694)</f>
        <v>0</v>
      </c>
      <c r="J7695" s="240">
        <f>SUM(J7679:J7694)</f>
        <v>450000</v>
      </c>
      <c r="K7695" s="240">
        <f>SUM(K7679:K7694)</f>
        <v>447000</v>
      </c>
      <c r="L7695" s="240">
        <f>SUM(L7680:L7694)</f>
        <v>0</v>
      </c>
      <c r="M7695" s="240">
        <f>SUM(M7679:M7694)</f>
        <v>447000</v>
      </c>
      <c r="N7695" s="724"/>
      <c r="O7695" s="115"/>
      <c r="P7695" s="98"/>
      <c r="Q7695" s="98"/>
      <c r="R7695" s="98"/>
      <c r="S7695" s="98"/>
      <c r="T7695" s="98"/>
      <c r="U7695" s="98"/>
      <c r="V7695" s="98"/>
      <c r="W7695" s="98"/>
      <c r="X7695" s="98"/>
      <c r="Y7695" s="98"/>
      <c r="Z7695" s="98"/>
      <c r="AA7695" s="98"/>
      <c r="AB7695" s="98"/>
      <c r="AC7695" s="98"/>
    </row>
    <row r="7696" spans="1:29" s="80" customFormat="1" ht="28.5" x14ac:dyDescent="0.25">
      <c r="A7696" s="217"/>
      <c r="B7696" s="217"/>
      <c r="C7696" s="218"/>
      <c r="D7696" s="217"/>
      <c r="E7696" s="234"/>
      <c r="F7696" s="233"/>
      <c r="G7696" s="499" t="s">
        <v>4312</v>
      </c>
      <c r="H7696" s="235"/>
      <c r="I7696" s="236"/>
      <c r="J7696" s="237"/>
      <c r="K7696" s="237"/>
      <c r="L7696" s="237"/>
      <c r="M7696" s="237"/>
      <c r="N7696" s="723"/>
      <c r="O7696" s="115"/>
      <c r="P7696" s="98"/>
      <c r="Q7696" s="98"/>
      <c r="R7696" s="98"/>
      <c r="S7696" s="98"/>
      <c r="T7696" s="98"/>
      <c r="U7696" s="98"/>
      <c r="V7696" s="98"/>
      <c r="W7696" s="98"/>
      <c r="X7696" s="98"/>
      <c r="Y7696" s="98"/>
      <c r="Z7696" s="98"/>
      <c r="AA7696" s="98"/>
      <c r="AB7696" s="98"/>
      <c r="AC7696" s="98"/>
    </row>
    <row r="7697" spans="1:29" s="80" customFormat="1" x14ac:dyDescent="0.25">
      <c r="A7697" s="217"/>
      <c r="B7697" s="217"/>
      <c r="C7697" s="218"/>
      <c r="D7697" s="217"/>
      <c r="E7697" s="219"/>
      <c r="F7697" s="238" t="s">
        <v>219</v>
      </c>
      <c r="G7697" s="497" t="s">
        <v>220</v>
      </c>
      <c r="H7697" s="220">
        <f>SUM(H7618:H7677)</f>
        <v>450000</v>
      </c>
      <c r="I7697" s="221"/>
      <c r="J7697" s="221">
        <f>SUM(H7697:I7697)</f>
        <v>450000</v>
      </c>
      <c r="K7697" s="221">
        <f>SUM(K7618:K7677)</f>
        <v>447000</v>
      </c>
      <c r="L7697" s="221"/>
      <c r="M7697" s="221">
        <f>SUM(K7697:L7697)</f>
        <v>447000</v>
      </c>
      <c r="N7697" s="722"/>
      <c r="O7697" s="115"/>
      <c r="P7697" s="98"/>
      <c r="Q7697" s="98"/>
      <c r="R7697" s="98"/>
      <c r="S7697" s="98"/>
      <c r="T7697" s="98"/>
      <c r="U7697" s="98"/>
      <c r="V7697" s="98"/>
      <c r="W7697" s="98"/>
      <c r="X7697" s="98"/>
      <c r="Y7697" s="98"/>
      <c r="Z7697" s="98"/>
      <c r="AA7697" s="98"/>
      <c r="AB7697" s="98"/>
      <c r="AC7697" s="98"/>
    </row>
    <row r="7698" spans="1:29" s="80" customFormat="1" hidden="1" x14ac:dyDescent="0.25">
      <c r="A7698" s="217"/>
      <c r="B7698" s="217"/>
      <c r="C7698" s="218"/>
      <c r="D7698" s="217"/>
      <c r="E7698" s="219"/>
      <c r="F7698" s="238" t="s">
        <v>221</v>
      </c>
      <c r="G7698" s="497" t="s">
        <v>222</v>
      </c>
      <c r="H7698" s="220"/>
      <c r="I7698" s="221"/>
      <c r="J7698" s="221">
        <f t="shared" ref="J7698:J7712" si="536">SUM(H7698:I7698)</f>
        <v>0</v>
      </c>
      <c r="K7698" s="221"/>
      <c r="L7698" s="221"/>
      <c r="M7698" s="221">
        <f t="shared" ref="M7698:M7712" si="537">SUM(K7698:L7698)</f>
        <v>0</v>
      </c>
      <c r="N7698" s="722"/>
      <c r="O7698" s="115"/>
      <c r="P7698" s="98"/>
      <c r="Q7698" s="98"/>
      <c r="R7698" s="98"/>
      <c r="S7698" s="98"/>
      <c r="T7698" s="98"/>
      <c r="U7698" s="98"/>
      <c r="V7698" s="98"/>
      <c r="W7698" s="98"/>
      <c r="X7698" s="98"/>
      <c r="Y7698" s="98"/>
      <c r="Z7698" s="98"/>
      <c r="AA7698" s="98"/>
      <c r="AB7698" s="98"/>
      <c r="AC7698" s="98"/>
    </row>
    <row r="7699" spans="1:29" s="80" customFormat="1" hidden="1" x14ac:dyDescent="0.25">
      <c r="A7699" s="217"/>
      <c r="B7699" s="217"/>
      <c r="C7699" s="218"/>
      <c r="D7699" s="217"/>
      <c r="E7699" s="219"/>
      <c r="F7699" s="238" t="s">
        <v>223</v>
      </c>
      <c r="G7699" s="497" t="s">
        <v>224</v>
      </c>
      <c r="H7699" s="220"/>
      <c r="I7699" s="221"/>
      <c r="J7699" s="221">
        <f t="shared" si="536"/>
        <v>0</v>
      </c>
      <c r="K7699" s="221"/>
      <c r="L7699" s="221"/>
      <c r="M7699" s="221">
        <f t="shared" si="537"/>
        <v>0</v>
      </c>
      <c r="N7699" s="722"/>
      <c r="O7699" s="115"/>
      <c r="P7699" s="98"/>
      <c r="Q7699" s="98"/>
      <c r="R7699" s="98"/>
      <c r="S7699" s="98"/>
      <c r="T7699" s="98"/>
      <c r="U7699" s="98"/>
      <c r="V7699" s="98"/>
      <c r="W7699" s="98"/>
      <c r="X7699" s="98"/>
      <c r="Y7699" s="98"/>
      <c r="Z7699" s="98"/>
      <c r="AA7699" s="98"/>
      <c r="AB7699" s="98"/>
      <c r="AC7699" s="98"/>
    </row>
    <row r="7700" spans="1:29" s="80" customFormat="1" hidden="1" x14ac:dyDescent="0.25">
      <c r="A7700" s="217"/>
      <c r="B7700" s="217"/>
      <c r="C7700" s="218"/>
      <c r="D7700" s="217"/>
      <c r="E7700" s="219"/>
      <c r="F7700" s="238" t="s">
        <v>225</v>
      </c>
      <c r="G7700" s="497" t="s">
        <v>226</v>
      </c>
      <c r="H7700" s="220"/>
      <c r="I7700" s="221"/>
      <c r="J7700" s="221">
        <f t="shared" si="536"/>
        <v>0</v>
      </c>
      <c r="K7700" s="221"/>
      <c r="L7700" s="221"/>
      <c r="M7700" s="221">
        <f t="shared" si="537"/>
        <v>0</v>
      </c>
      <c r="N7700" s="722"/>
      <c r="O7700" s="115"/>
      <c r="P7700" s="98"/>
      <c r="Q7700" s="98"/>
      <c r="R7700" s="98"/>
      <c r="S7700" s="98"/>
      <c r="T7700" s="98"/>
      <c r="U7700" s="98"/>
      <c r="V7700" s="98"/>
      <c r="W7700" s="98"/>
      <c r="X7700" s="98"/>
      <c r="Y7700" s="98"/>
      <c r="Z7700" s="98"/>
      <c r="AA7700" s="98"/>
      <c r="AB7700" s="98"/>
      <c r="AC7700" s="98"/>
    </row>
    <row r="7701" spans="1:29" s="80" customFormat="1" hidden="1" x14ac:dyDescent="0.25">
      <c r="A7701" s="217"/>
      <c r="B7701" s="217"/>
      <c r="C7701" s="218"/>
      <c r="D7701" s="217"/>
      <c r="E7701" s="219"/>
      <c r="F7701" s="238" t="s">
        <v>227</v>
      </c>
      <c r="G7701" s="497" t="s">
        <v>228</v>
      </c>
      <c r="H7701" s="220"/>
      <c r="I7701" s="221"/>
      <c r="J7701" s="221">
        <f t="shared" si="536"/>
        <v>0</v>
      </c>
      <c r="K7701" s="221"/>
      <c r="L7701" s="221"/>
      <c r="M7701" s="221">
        <f t="shared" si="537"/>
        <v>0</v>
      </c>
      <c r="N7701" s="722"/>
      <c r="O7701" s="115"/>
      <c r="P7701" s="98"/>
      <c r="Q7701" s="98"/>
      <c r="R7701" s="98"/>
      <c r="S7701" s="98"/>
      <c r="T7701" s="98"/>
      <c r="U7701" s="98"/>
      <c r="V7701" s="98"/>
      <c r="W7701" s="98"/>
      <c r="X7701" s="98"/>
      <c r="Y7701" s="98"/>
      <c r="Z7701" s="98"/>
      <c r="AA7701" s="98"/>
      <c r="AB7701" s="98"/>
      <c r="AC7701" s="98"/>
    </row>
    <row r="7702" spans="1:29" s="80" customFormat="1" hidden="1" x14ac:dyDescent="0.25">
      <c r="A7702" s="217"/>
      <c r="B7702" s="217"/>
      <c r="C7702" s="218"/>
      <c r="D7702" s="217"/>
      <c r="E7702" s="219"/>
      <c r="F7702" s="238" t="s">
        <v>229</v>
      </c>
      <c r="G7702" s="497" t="s">
        <v>230</v>
      </c>
      <c r="H7702" s="220"/>
      <c r="I7702" s="221"/>
      <c r="J7702" s="221">
        <f t="shared" si="536"/>
        <v>0</v>
      </c>
      <c r="K7702" s="221"/>
      <c r="L7702" s="221"/>
      <c r="M7702" s="221">
        <f t="shared" si="537"/>
        <v>0</v>
      </c>
      <c r="N7702" s="722"/>
      <c r="O7702" s="115"/>
      <c r="P7702" s="98"/>
      <c r="Q7702" s="98"/>
      <c r="R7702" s="98"/>
      <c r="S7702" s="98"/>
      <c r="T7702" s="98"/>
      <c r="U7702" s="98"/>
      <c r="V7702" s="98"/>
      <c r="W7702" s="98"/>
      <c r="X7702" s="98"/>
      <c r="Y7702" s="98"/>
      <c r="Z7702" s="98"/>
      <c r="AA7702" s="98"/>
      <c r="AB7702" s="98"/>
      <c r="AC7702" s="98"/>
    </row>
    <row r="7703" spans="1:29" s="80" customFormat="1" hidden="1" x14ac:dyDescent="0.25">
      <c r="A7703" s="217"/>
      <c r="B7703" s="217"/>
      <c r="C7703" s="218"/>
      <c r="D7703" s="217"/>
      <c r="E7703" s="219"/>
      <c r="F7703" s="238" t="s">
        <v>231</v>
      </c>
      <c r="G7703" s="497" t="s">
        <v>4115</v>
      </c>
      <c r="H7703" s="220"/>
      <c r="I7703" s="221"/>
      <c r="J7703" s="221">
        <f t="shared" si="536"/>
        <v>0</v>
      </c>
      <c r="K7703" s="221"/>
      <c r="L7703" s="221"/>
      <c r="M7703" s="221">
        <f t="shared" si="537"/>
        <v>0</v>
      </c>
      <c r="N7703" s="722"/>
      <c r="O7703" s="115"/>
      <c r="P7703" s="98"/>
      <c r="Q7703" s="98"/>
      <c r="R7703" s="98"/>
      <c r="S7703" s="98"/>
      <c r="T7703" s="98"/>
      <c r="U7703" s="98"/>
      <c r="V7703" s="98"/>
      <c r="W7703" s="98"/>
      <c r="X7703" s="98"/>
      <c r="Y7703" s="98"/>
      <c r="Z7703" s="98"/>
      <c r="AA7703" s="98"/>
      <c r="AB7703" s="98"/>
      <c r="AC7703" s="98"/>
    </row>
    <row r="7704" spans="1:29" s="80" customFormat="1" hidden="1" x14ac:dyDescent="0.25">
      <c r="A7704" s="217"/>
      <c r="B7704" s="217"/>
      <c r="C7704" s="218"/>
      <c r="D7704" s="217"/>
      <c r="E7704" s="219"/>
      <c r="F7704" s="238" t="s">
        <v>232</v>
      </c>
      <c r="G7704" s="497" t="s">
        <v>4114</v>
      </c>
      <c r="H7704" s="220"/>
      <c r="I7704" s="221"/>
      <c r="J7704" s="221">
        <f t="shared" si="536"/>
        <v>0</v>
      </c>
      <c r="K7704" s="221"/>
      <c r="L7704" s="221"/>
      <c r="M7704" s="221">
        <f t="shared" si="537"/>
        <v>0</v>
      </c>
      <c r="N7704" s="722"/>
      <c r="O7704" s="115"/>
      <c r="P7704" s="98"/>
      <c r="Q7704" s="98"/>
      <c r="R7704" s="98"/>
      <c r="S7704" s="98"/>
      <c r="T7704" s="98"/>
      <c r="U7704" s="98"/>
      <c r="V7704" s="98"/>
      <c r="W7704" s="98"/>
      <c r="X7704" s="98"/>
      <c r="Y7704" s="98"/>
      <c r="Z7704" s="98"/>
      <c r="AA7704" s="98"/>
      <c r="AB7704" s="98"/>
      <c r="AC7704" s="98"/>
    </row>
    <row r="7705" spans="1:29" s="80" customFormat="1" hidden="1" x14ac:dyDescent="0.25">
      <c r="A7705" s="217"/>
      <c r="B7705" s="217"/>
      <c r="C7705" s="218"/>
      <c r="D7705" s="217"/>
      <c r="E7705" s="219"/>
      <c r="F7705" s="238" t="s">
        <v>233</v>
      </c>
      <c r="G7705" s="497" t="s">
        <v>42</v>
      </c>
      <c r="H7705" s="220"/>
      <c r="I7705" s="221"/>
      <c r="J7705" s="221">
        <f t="shared" si="536"/>
        <v>0</v>
      </c>
      <c r="K7705" s="221"/>
      <c r="L7705" s="221"/>
      <c r="M7705" s="221">
        <f t="shared" si="537"/>
        <v>0</v>
      </c>
      <c r="N7705" s="722"/>
      <c r="O7705" s="115"/>
      <c r="P7705" s="98"/>
      <c r="Q7705" s="98"/>
      <c r="R7705" s="98"/>
      <c r="S7705" s="98"/>
      <c r="T7705" s="98"/>
      <c r="U7705" s="98"/>
      <c r="V7705" s="98"/>
      <c r="W7705" s="98"/>
      <c r="X7705" s="98"/>
      <c r="Y7705" s="98"/>
      <c r="Z7705" s="98"/>
      <c r="AA7705" s="98"/>
      <c r="AB7705" s="98"/>
      <c r="AC7705" s="98"/>
    </row>
    <row r="7706" spans="1:29" s="80" customFormat="1" hidden="1" x14ac:dyDescent="0.25">
      <c r="A7706" s="217"/>
      <c r="B7706" s="217"/>
      <c r="C7706" s="218"/>
      <c r="D7706" s="217"/>
      <c r="E7706" s="219"/>
      <c r="F7706" s="238" t="s">
        <v>234</v>
      </c>
      <c r="G7706" s="497" t="s">
        <v>235</v>
      </c>
      <c r="H7706" s="220"/>
      <c r="I7706" s="221"/>
      <c r="J7706" s="221">
        <f t="shared" si="536"/>
        <v>0</v>
      </c>
      <c r="K7706" s="221"/>
      <c r="L7706" s="221"/>
      <c r="M7706" s="221">
        <f t="shared" si="537"/>
        <v>0</v>
      </c>
      <c r="N7706" s="722"/>
      <c r="O7706" s="115"/>
      <c r="P7706" s="98"/>
      <c r="Q7706" s="98"/>
      <c r="R7706" s="98"/>
      <c r="S7706" s="98"/>
      <c r="T7706" s="98"/>
      <c r="U7706" s="98"/>
      <c r="V7706" s="98"/>
      <c r="W7706" s="98"/>
      <c r="X7706" s="98"/>
      <c r="Y7706" s="98"/>
      <c r="Z7706" s="98"/>
      <c r="AA7706" s="98"/>
      <c r="AB7706" s="98"/>
      <c r="AC7706" s="98"/>
    </row>
    <row r="7707" spans="1:29" s="80" customFormat="1" hidden="1" x14ac:dyDescent="0.25">
      <c r="A7707" s="217"/>
      <c r="B7707" s="217"/>
      <c r="C7707" s="218"/>
      <c r="D7707" s="217"/>
      <c r="E7707" s="219"/>
      <c r="F7707" s="238" t="s">
        <v>236</v>
      </c>
      <c r="G7707" s="497" t="s">
        <v>237</v>
      </c>
      <c r="H7707" s="220"/>
      <c r="I7707" s="221"/>
      <c r="J7707" s="221">
        <f t="shared" si="536"/>
        <v>0</v>
      </c>
      <c r="K7707" s="221"/>
      <c r="L7707" s="221"/>
      <c r="M7707" s="221">
        <f t="shared" si="537"/>
        <v>0</v>
      </c>
      <c r="N7707" s="722"/>
      <c r="O7707" s="115"/>
      <c r="P7707" s="98"/>
      <c r="Q7707" s="98"/>
      <c r="R7707" s="98"/>
      <c r="S7707" s="98"/>
      <c r="T7707" s="98"/>
      <c r="U7707" s="98"/>
      <c r="V7707" s="98"/>
      <c r="W7707" s="98"/>
      <c r="X7707" s="98"/>
      <c r="Y7707" s="98"/>
      <c r="Z7707" s="98"/>
      <c r="AA7707" s="98"/>
      <c r="AB7707" s="98"/>
      <c r="AC7707" s="98"/>
    </row>
    <row r="7708" spans="1:29" s="80" customFormat="1" ht="30" hidden="1" x14ac:dyDescent="0.25">
      <c r="A7708" s="217"/>
      <c r="B7708" s="217"/>
      <c r="C7708" s="218"/>
      <c r="D7708" s="217"/>
      <c r="E7708" s="219"/>
      <c r="F7708" s="238" t="s">
        <v>238</v>
      </c>
      <c r="G7708" s="497" t="s">
        <v>239</v>
      </c>
      <c r="H7708" s="220"/>
      <c r="I7708" s="221"/>
      <c r="J7708" s="221">
        <f t="shared" si="536"/>
        <v>0</v>
      </c>
      <c r="K7708" s="221"/>
      <c r="L7708" s="221"/>
      <c r="M7708" s="221">
        <f t="shared" si="537"/>
        <v>0</v>
      </c>
      <c r="N7708" s="722"/>
      <c r="O7708" s="115"/>
      <c r="P7708" s="98"/>
      <c r="Q7708" s="98"/>
      <c r="R7708" s="98"/>
      <c r="S7708" s="98"/>
      <c r="T7708" s="98"/>
      <c r="U7708" s="98"/>
      <c r="V7708" s="98"/>
      <c r="W7708" s="98"/>
      <c r="X7708" s="98"/>
      <c r="Y7708" s="98"/>
      <c r="Z7708" s="98"/>
      <c r="AA7708" s="98"/>
      <c r="AB7708" s="98"/>
      <c r="AC7708" s="98"/>
    </row>
    <row r="7709" spans="1:29" s="80" customFormat="1" hidden="1" x14ac:dyDescent="0.25">
      <c r="A7709" s="217"/>
      <c r="B7709" s="217"/>
      <c r="C7709" s="218"/>
      <c r="D7709" s="217"/>
      <c r="E7709" s="219"/>
      <c r="F7709" s="238" t="s">
        <v>240</v>
      </c>
      <c r="G7709" s="497" t="s">
        <v>241</v>
      </c>
      <c r="H7709" s="220"/>
      <c r="I7709" s="221"/>
      <c r="J7709" s="221">
        <f t="shared" si="536"/>
        <v>0</v>
      </c>
      <c r="K7709" s="221"/>
      <c r="L7709" s="221"/>
      <c r="M7709" s="221">
        <f t="shared" si="537"/>
        <v>0</v>
      </c>
      <c r="N7709" s="722"/>
      <c r="O7709" s="115"/>
      <c r="P7709" s="98"/>
      <c r="Q7709" s="98"/>
      <c r="R7709" s="98"/>
      <c r="S7709" s="98"/>
      <c r="T7709" s="98"/>
      <c r="U7709" s="98"/>
      <c r="V7709" s="98"/>
      <c r="W7709" s="98"/>
      <c r="X7709" s="98"/>
      <c r="Y7709" s="98"/>
      <c r="Z7709" s="98"/>
      <c r="AA7709" s="98"/>
      <c r="AB7709" s="98"/>
      <c r="AC7709" s="98"/>
    </row>
    <row r="7710" spans="1:29" s="80" customFormat="1" ht="30" hidden="1" x14ac:dyDescent="0.25">
      <c r="A7710" s="217"/>
      <c r="B7710" s="217"/>
      <c r="C7710" s="218"/>
      <c r="D7710" s="217"/>
      <c r="E7710" s="219"/>
      <c r="F7710" s="238" t="s">
        <v>242</v>
      </c>
      <c r="G7710" s="497" t="s">
        <v>243</v>
      </c>
      <c r="H7710" s="220"/>
      <c r="I7710" s="221"/>
      <c r="J7710" s="221">
        <f t="shared" si="536"/>
        <v>0</v>
      </c>
      <c r="K7710" s="221"/>
      <c r="L7710" s="221"/>
      <c r="M7710" s="221">
        <f t="shared" si="537"/>
        <v>0</v>
      </c>
      <c r="N7710" s="722"/>
      <c r="O7710" s="115"/>
      <c r="P7710" s="98"/>
      <c r="Q7710" s="98"/>
      <c r="R7710" s="98"/>
      <c r="S7710" s="98"/>
      <c r="T7710" s="98"/>
      <c r="U7710" s="98"/>
      <c r="V7710" s="98"/>
      <c r="W7710" s="98"/>
      <c r="X7710" s="98"/>
      <c r="Y7710" s="98"/>
      <c r="Z7710" s="98"/>
      <c r="AA7710" s="98"/>
      <c r="AB7710" s="98"/>
      <c r="AC7710" s="98"/>
    </row>
    <row r="7711" spans="1:29" s="80" customFormat="1" hidden="1" x14ac:dyDescent="0.25">
      <c r="A7711" s="217"/>
      <c r="B7711" s="217"/>
      <c r="C7711" s="218"/>
      <c r="D7711" s="217"/>
      <c r="E7711" s="219"/>
      <c r="F7711" s="238" t="s">
        <v>244</v>
      </c>
      <c r="G7711" s="497" t="s">
        <v>245</v>
      </c>
      <c r="H7711" s="220"/>
      <c r="I7711" s="221"/>
      <c r="J7711" s="221">
        <f t="shared" si="536"/>
        <v>0</v>
      </c>
      <c r="K7711" s="221"/>
      <c r="L7711" s="221"/>
      <c r="M7711" s="221">
        <f t="shared" si="537"/>
        <v>0</v>
      </c>
      <c r="N7711" s="722"/>
      <c r="O7711" s="115"/>
      <c r="P7711" s="98"/>
      <c r="Q7711" s="98"/>
      <c r="R7711" s="98"/>
      <c r="S7711" s="98"/>
      <c r="T7711" s="98"/>
      <c r="U7711" s="98"/>
      <c r="V7711" s="98"/>
      <c r="W7711" s="98"/>
      <c r="X7711" s="98"/>
      <c r="Y7711" s="98"/>
      <c r="Z7711" s="98"/>
      <c r="AA7711" s="98"/>
      <c r="AB7711" s="98"/>
      <c r="AC7711" s="98"/>
    </row>
    <row r="7712" spans="1:29" s="80" customFormat="1" hidden="1" x14ac:dyDescent="0.25">
      <c r="A7712" s="217"/>
      <c r="B7712" s="217"/>
      <c r="C7712" s="218"/>
      <c r="D7712" s="217"/>
      <c r="E7712" s="219"/>
      <c r="F7712" s="238" t="s">
        <v>246</v>
      </c>
      <c r="G7712" s="497" t="s">
        <v>247</v>
      </c>
      <c r="H7712" s="220"/>
      <c r="I7712" s="221"/>
      <c r="J7712" s="221">
        <f t="shared" si="536"/>
        <v>0</v>
      </c>
      <c r="K7712" s="221"/>
      <c r="L7712" s="221"/>
      <c r="M7712" s="221">
        <f t="shared" si="537"/>
        <v>0</v>
      </c>
      <c r="N7712" s="722"/>
      <c r="O7712" s="115"/>
      <c r="P7712" s="98"/>
      <c r="Q7712" s="98"/>
      <c r="R7712" s="98"/>
      <c r="S7712" s="98"/>
      <c r="T7712" s="98"/>
      <c r="U7712" s="98"/>
      <c r="V7712" s="98"/>
      <c r="W7712" s="98"/>
      <c r="X7712" s="98"/>
      <c r="Y7712" s="98"/>
      <c r="Z7712" s="98"/>
      <c r="AA7712" s="98"/>
      <c r="AB7712" s="98"/>
      <c r="AC7712" s="98"/>
    </row>
    <row r="7713" spans="1:29" s="80" customFormat="1" ht="18" customHeight="1" x14ac:dyDescent="0.25">
      <c r="A7713" s="217"/>
      <c r="B7713" s="217"/>
      <c r="C7713" s="218"/>
      <c r="D7713" s="217"/>
      <c r="E7713" s="219"/>
      <c r="F7713" s="217"/>
      <c r="G7713" s="498" t="s">
        <v>4353</v>
      </c>
      <c r="H7713" s="239">
        <f>SUM(H7697:H7712)</f>
        <v>450000</v>
      </c>
      <c r="I7713" s="240">
        <f>SUM(I7698:I7712)</f>
        <v>0</v>
      </c>
      <c r="J7713" s="240">
        <f>SUM(J7697:J7712)</f>
        <v>450000</v>
      </c>
      <c r="K7713" s="240">
        <f>SUM(K7697:K7712)</f>
        <v>447000</v>
      </c>
      <c r="L7713" s="240">
        <f>SUM(L7698:L7712)</f>
        <v>0</v>
      </c>
      <c r="M7713" s="240">
        <f>SUM(M7697:M7712)</f>
        <v>447000</v>
      </c>
      <c r="N7713" s="724">
        <v>99.33</v>
      </c>
      <c r="O7713" s="115"/>
      <c r="P7713" s="98"/>
      <c r="Q7713" s="98"/>
      <c r="R7713" s="98"/>
      <c r="S7713" s="98"/>
      <c r="T7713" s="98"/>
      <c r="U7713" s="98"/>
      <c r="V7713" s="98"/>
      <c r="W7713" s="98"/>
      <c r="X7713" s="98"/>
      <c r="Y7713" s="98"/>
      <c r="Z7713" s="98"/>
      <c r="AA7713" s="98"/>
      <c r="AB7713" s="98"/>
      <c r="AC7713" s="98"/>
    </row>
    <row r="7714" spans="1:29" s="80" customFormat="1" x14ac:dyDescent="0.25">
      <c r="A7714" s="217"/>
      <c r="B7714" s="251"/>
      <c r="C7714" s="256" t="s">
        <v>4004</v>
      </c>
      <c r="D7714" s="229"/>
      <c r="E7714" s="257"/>
      <c r="F7714" s="258"/>
      <c r="G7714" s="519" t="s">
        <v>4556</v>
      </c>
      <c r="H7714" s="253"/>
      <c r="I7714" s="254"/>
      <c r="J7714" s="255"/>
      <c r="K7714" s="255"/>
      <c r="L7714" s="255"/>
      <c r="M7714" s="255"/>
      <c r="N7714" s="731"/>
      <c r="O7714" s="115"/>
      <c r="P7714" s="98"/>
      <c r="Q7714" s="98"/>
      <c r="R7714" s="98"/>
      <c r="S7714" s="98"/>
      <c r="T7714" s="98"/>
      <c r="U7714" s="98"/>
      <c r="V7714" s="98"/>
      <c r="W7714" s="98"/>
      <c r="X7714" s="98"/>
      <c r="Y7714" s="98"/>
      <c r="Z7714" s="98"/>
      <c r="AA7714" s="98"/>
      <c r="AB7714" s="98"/>
      <c r="AC7714" s="98"/>
    </row>
    <row r="7715" spans="1:29" s="80" customFormat="1" ht="17.25" customHeight="1" x14ac:dyDescent="0.25">
      <c r="A7715" s="217"/>
      <c r="B7715" s="251"/>
      <c r="C7715" s="252"/>
      <c r="D7715" s="276" t="s">
        <v>3633</v>
      </c>
      <c r="E7715" s="242"/>
      <c r="F7715" s="243"/>
      <c r="G7715" s="514" t="s">
        <v>123</v>
      </c>
      <c r="H7715" s="220"/>
      <c r="I7715" s="221"/>
      <c r="J7715" s="221"/>
      <c r="K7715" s="221"/>
      <c r="L7715" s="221"/>
      <c r="M7715" s="221"/>
      <c r="N7715" s="722"/>
      <c r="O7715" s="115"/>
      <c r="P7715" s="98"/>
      <c r="Q7715" s="98"/>
      <c r="R7715" s="98"/>
      <c r="S7715" s="98"/>
      <c r="T7715" s="98"/>
      <c r="U7715" s="98"/>
      <c r="V7715" s="98"/>
      <c r="W7715" s="98"/>
      <c r="X7715" s="98"/>
      <c r="Y7715" s="98"/>
      <c r="Z7715" s="98"/>
      <c r="AA7715" s="98"/>
      <c r="AB7715" s="98"/>
      <c r="AC7715" s="98"/>
    </row>
    <row r="7716" spans="1:29" s="80" customFormat="1" hidden="1" x14ac:dyDescent="0.25">
      <c r="A7716" s="217"/>
      <c r="B7716" s="217"/>
      <c r="C7716" s="218"/>
      <c r="D7716" s="217"/>
      <c r="E7716" s="219"/>
      <c r="F7716" s="233">
        <v>411</v>
      </c>
      <c r="G7716" s="493" t="s">
        <v>3738</v>
      </c>
      <c r="H7716" s="220"/>
      <c r="I7716" s="221"/>
      <c r="J7716" s="221">
        <f>SUM(H7716:I7716)</f>
        <v>0</v>
      </c>
      <c r="K7716" s="221"/>
      <c r="L7716" s="221"/>
      <c r="M7716" s="221">
        <f>SUM(K7716:L7716)</f>
        <v>0</v>
      </c>
      <c r="N7716" s="722"/>
      <c r="O7716" s="115"/>
      <c r="P7716" s="98"/>
      <c r="Q7716" s="98"/>
      <c r="R7716" s="98"/>
      <c r="S7716" s="98"/>
      <c r="T7716" s="98"/>
      <c r="U7716" s="98"/>
      <c r="V7716" s="98"/>
      <c r="W7716" s="98"/>
      <c r="X7716" s="98"/>
      <c r="Y7716" s="98"/>
      <c r="Z7716" s="98"/>
      <c r="AA7716" s="98"/>
      <c r="AB7716" s="98"/>
      <c r="AC7716" s="98"/>
    </row>
    <row r="7717" spans="1:29" s="80" customFormat="1" hidden="1" x14ac:dyDescent="0.25">
      <c r="A7717" s="217"/>
      <c r="B7717" s="217"/>
      <c r="C7717" s="218"/>
      <c r="D7717" s="217"/>
      <c r="E7717" s="219"/>
      <c r="F7717" s="233">
        <v>412</v>
      </c>
      <c r="G7717" s="494" t="s">
        <v>3630</v>
      </c>
      <c r="H7717" s="220"/>
      <c r="I7717" s="221"/>
      <c r="J7717" s="221">
        <f t="shared" ref="J7717:J7775" si="538">SUM(H7717:I7717)</f>
        <v>0</v>
      </c>
      <c r="K7717" s="221"/>
      <c r="L7717" s="221"/>
      <c r="M7717" s="221">
        <f t="shared" ref="M7717:M7775" si="539">SUM(K7717:L7717)</f>
        <v>0</v>
      </c>
      <c r="N7717" s="722"/>
      <c r="O7717" s="115"/>
      <c r="P7717" s="98"/>
      <c r="Q7717" s="98"/>
      <c r="R7717" s="98"/>
      <c r="S7717" s="98"/>
      <c r="T7717" s="98"/>
      <c r="U7717" s="98"/>
      <c r="V7717" s="98"/>
      <c r="W7717" s="98"/>
      <c r="X7717" s="98"/>
      <c r="Y7717" s="98"/>
      <c r="Z7717" s="98"/>
      <c r="AA7717" s="98"/>
      <c r="AB7717" s="98"/>
      <c r="AC7717" s="98"/>
    </row>
    <row r="7718" spans="1:29" s="80" customFormat="1" hidden="1" x14ac:dyDescent="0.25">
      <c r="A7718" s="217"/>
      <c r="B7718" s="217"/>
      <c r="C7718" s="218"/>
      <c r="D7718" s="217"/>
      <c r="E7718" s="219"/>
      <c r="F7718" s="233">
        <v>413</v>
      </c>
      <c r="G7718" s="493" t="s">
        <v>3739</v>
      </c>
      <c r="H7718" s="220"/>
      <c r="I7718" s="221"/>
      <c r="J7718" s="221">
        <f t="shared" si="538"/>
        <v>0</v>
      </c>
      <c r="K7718" s="221"/>
      <c r="L7718" s="221"/>
      <c r="M7718" s="221">
        <f t="shared" si="539"/>
        <v>0</v>
      </c>
      <c r="N7718" s="722"/>
      <c r="O7718" s="115"/>
      <c r="P7718" s="98"/>
      <c r="Q7718" s="98"/>
      <c r="R7718" s="98"/>
      <c r="S7718" s="98"/>
      <c r="T7718" s="98"/>
      <c r="U7718" s="98"/>
      <c r="V7718" s="98"/>
      <c r="W7718" s="98"/>
      <c r="X7718" s="98"/>
      <c r="Y7718" s="98"/>
      <c r="Z7718" s="98"/>
      <c r="AA7718" s="98"/>
      <c r="AB7718" s="98"/>
      <c r="AC7718" s="98"/>
    </row>
    <row r="7719" spans="1:29" s="80" customFormat="1" hidden="1" x14ac:dyDescent="0.25">
      <c r="A7719" s="217"/>
      <c r="B7719" s="217"/>
      <c r="C7719" s="218"/>
      <c r="D7719" s="217"/>
      <c r="E7719" s="219"/>
      <c r="F7719" s="233">
        <v>414</v>
      </c>
      <c r="G7719" s="493" t="s">
        <v>3631</v>
      </c>
      <c r="H7719" s="220"/>
      <c r="I7719" s="221"/>
      <c r="J7719" s="221">
        <f t="shared" si="538"/>
        <v>0</v>
      </c>
      <c r="K7719" s="221"/>
      <c r="L7719" s="221"/>
      <c r="M7719" s="221">
        <f t="shared" si="539"/>
        <v>0</v>
      </c>
      <c r="N7719" s="722"/>
      <c r="O7719" s="115"/>
      <c r="P7719" s="98"/>
      <c r="Q7719" s="98"/>
      <c r="R7719" s="98"/>
      <c r="S7719" s="98"/>
      <c r="T7719" s="98"/>
      <c r="U7719" s="98"/>
      <c r="V7719" s="98"/>
      <c r="W7719" s="98"/>
      <c r="X7719" s="98"/>
      <c r="Y7719" s="98"/>
      <c r="Z7719" s="98"/>
      <c r="AA7719" s="98"/>
      <c r="AB7719" s="98"/>
      <c r="AC7719" s="98"/>
    </row>
    <row r="7720" spans="1:29" s="80" customFormat="1" hidden="1" x14ac:dyDescent="0.25">
      <c r="A7720" s="217"/>
      <c r="B7720" s="217"/>
      <c r="C7720" s="218"/>
      <c r="D7720" s="217"/>
      <c r="E7720" s="219"/>
      <c r="F7720" s="233">
        <v>415</v>
      </c>
      <c r="G7720" s="493" t="s">
        <v>3748</v>
      </c>
      <c r="H7720" s="220"/>
      <c r="I7720" s="221"/>
      <c r="J7720" s="221">
        <f t="shared" si="538"/>
        <v>0</v>
      </c>
      <c r="K7720" s="221"/>
      <c r="L7720" s="221"/>
      <c r="M7720" s="221">
        <f t="shared" si="539"/>
        <v>0</v>
      </c>
      <c r="N7720" s="722"/>
      <c r="O7720" s="115"/>
      <c r="P7720" s="98"/>
      <c r="Q7720" s="98"/>
      <c r="R7720" s="98"/>
      <c r="S7720" s="98"/>
      <c r="T7720" s="98"/>
      <c r="U7720" s="98"/>
      <c r="V7720" s="98"/>
      <c r="W7720" s="98"/>
      <c r="X7720" s="98"/>
      <c r="Y7720" s="98"/>
      <c r="Z7720" s="98"/>
      <c r="AA7720" s="98"/>
      <c r="AB7720" s="98"/>
      <c r="AC7720" s="98"/>
    </row>
    <row r="7721" spans="1:29" s="80" customFormat="1" hidden="1" x14ac:dyDescent="0.25">
      <c r="A7721" s="217"/>
      <c r="B7721" s="217"/>
      <c r="C7721" s="218"/>
      <c r="D7721" s="217"/>
      <c r="E7721" s="219"/>
      <c r="F7721" s="233">
        <v>416</v>
      </c>
      <c r="G7721" s="493" t="s">
        <v>3749</v>
      </c>
      <c r="H7721" s="220"/>
      <c r="I7721" s="221"/>
      <c r="J7721" s="221">
        <f t="shared" si="538"/>
        <v>0</v>
      </c>
      <c r="K7721" s="221"/>
      <c r="L7721" s="221"/>
      <c r="M7721" s="221">
        <f t="shared" si="539"/>
        <v>0</v>
      </c>
      <c r="N7721" s="722"/>
      <c r="O7721" s="115"/>
      <c r="P7721" s="98"/>
      <c r="Q7721" s="98"/>
      <c r="R7721" s="98"/>
      <c r="S7721" s="98"/>
      <c r="T7721" s="98"/>
      <c r="U7721" s="98"/>
      <c r="V7721" s="98"/>
      <c r="W7721" s="98"/>
      <c r="X7721" s="98"/>
      <c r="Y7721" s="98"/>
      <c r="Z7721" s="98"/>
      <c r="AA7721" s="98"/>
      <c r="AB7721" s="98"/>
      <c r="AC7721" s="98"/>
    </row>
    <row r="7722" spans="1:29" s="80" customFormat="1" hidden="1" x14ac:dyDescent="0.25">
      <c r="A7722" s="217"/>
      <c r="B7722" s="217"/>
      <c r="C7722" s="218"/>
      <c r="D7722" s="217"/>
      <c r="E7722" s="219"/>
      <c r="F7722" s="233">
        <v>417</v>
      </c>
      <c r="G7722" s="493" t="s">
        <v>3750</v>
      </c>
      <c r="H7722" s="220"/>
      <c r="I7722" s="221"/>
      <c r="J7722" s="221">
        <f t="shared" si="538"/>
        <v>0</v>
      </c>
      <c r="K7722" s="221"/>
      <c r="L7722" s="221"/>
      <c r="M7722" s="221">
        <f t="shared" si="539"/>
        <v>0</v>
      </c>
      <c r="N7722" s="722"/>
      <c r="O7722" s="115"/>
      <c r="P7722" s="98"/>
      <c r="Q7722" s="98"/>
      <c r="R7722" s="98"/>
      <c r="S7722" s="98"/>
      <c r="T7722" s="98"/>
      <c r="U7722" s="98"/>
      <c r="V7722" s="98"/>
      <c r="W7722" s="98"/>
      <c r="X7722" s="98"/>
      <c r="Y7722" s="98"/>
      <c r="Z7722" s="98"/>
      <c r="AA7722" s="98"/>
      <c r="AB7722" s="98"/>
      <c r="AC7722" s="98"/>
    </row>
    <row r="7723" spans="1:29" s="80" customFormat="1" hidden="1" x14ac:dyDescent="0.25">
      <c r="A7723" s="217"/>
      <c r="B7723" s="217"/>
      <c r="C7723" s="218"/>
      <c r="D7723" s="217"/>
      <c r="E7723" s="219"/>
      <c r="F7723" s="233">
        <v>418</v>
      </c>
      <c r="G7723" s="493" t="s">
        <v>3632</v>
      </c>
      <c r="H7723" s="220"/>
      <c r="I7723" s="221"/>
      <c r="J7723" s="221">
        <f t="shared" si="538"/>
        <v>0</v>
      </c>
      <c r="K7723" s="221"/>
      <c r="L7723" s="221"/>
      <c r="M7723" s="221">
        <f t="shared" si="539"/>
        <v>0</v>
      </c>
      <c r="N7723" s="722"/>
      <c r="O7723" s="115"/>
      <c r="P7723" s="98"/>
      <c r="Q7723" s="98"/>
      <c r="R7723" s="98"/>
      <c r="S7723" s="98"/>
      <c r="T7723" s="98"/>
      <c r="U7723" s="98"/>
      <c r="V7723" s="98"/>
      <c r="W7723" s="98"/>
      <c r="X7723" s="98"/>
      <c r="Y7723" s="98"/>
      <c r="Z7723" s="98"/>
      <c r="AA7723" s="98"/>
      <c r="AB7723" s="98"/>
      <c r="AC7723" s="98"/>
    </row>
    <row r="7724" spans="1:29" s="80" customFormat="1" hidden="1" x14ac:dyDescent="0.25">
      <c r="A7724" s="217"/>
      <c r="B7724" s="217"/>
      <c r="C7724" s="218"/>
      <c r="D7724" s="217"/>
      <c r="E7724" s="219"/>
      <c r="F7724" s="233">
        <v>421</v>
      </c>
      <c r="G7724" s="493" t="s">
        <v>3634</v>
      </c>
      <c r="H7724" s="220"/>
      <c r="I7724" s="221"/>
      <c r="J7724" s="221">
        <f t="shared" si="538"/>
        <v>0</v>
      </c>
      <c r="K7724" s="221"/>
      <c r="L7724" s="221"/>
      <c r="M7724" s="221">
        <f t="shared" si="539"/>
        <v>0</v>
      </c>
      <c r="N7724" s="722"/>
      <c r="O7724" s="115"/>
      <c r="P7724" s="98"/>
      <c r="Q7724" s="98"/>
      <c r="R7724" s="98"/>
      <c r="S7724" s="98"/>
      <c r="T7724" s="98"/>
      <c r="U7724" s="98"/>
      <c r="V7724" s="98"/>
      <c r="W7724" s="98"/>
      <c r="X7724" s="98"/>
      <c r="Y7724" s="98"/>
      <c r="Z7724" s="98"/>
      <c r="AA7724" s="98"/>
      <c r="AB7724" s="98"/>
      <c r="AC7724" s="98"/>
    </row>
    <row r="7725" spans="1:29" s="80" customFormat="1" hidden="1" x14ac:dyDescent="0.25">
      <c r="A7725" s="217"/>
      <c r="B7725" s="217"/>
      <c r="C7725" s="218"/>
      <c r="D7725" s="217"/>
      <c r="E7725" s="219"/>
      <c r="F7725" s="233">
        <v>422</v>
      </c>
      <c r="G7725" s="493" t="s">
        <v>3635</v>
      </c>
      <c r="H7725" s="220"/>
      <c r="I7725" s="221"/>
      <c r="J7725" s="221">
        <f t="shared" si="538"/>
        <v>0</v>
      </c>
      <c r="K7725" s="221"/>
      <c r="L7725" s="221"/>
      <c r="M7725" s="221">
        <f t="shared" si="539"/>
        <v>0</v>
      </c>
      <c r="N7725" s="722"/>
      <c r="O7725" s="115"/>
      <c r="P7725" s="98"/>
      <c r="Q7725" s="98"/>
      <c r="R7725" s="98"/>
      <c r="S7725" s="98"/>
      <c r="T7725" s="98"/>
      <c r="U7725" s="98"/>
      <c r="V7725" s="98"/>
      <c r="W7725" s="98"/>
      <c r="X7725" s="98"/>
      <c r="Y7725" s="98"/>
      <c r="Z7725" s="98"/>
      <c r="AA7725" s="98"/>
      <c r="AB7725" s="98"/>
      <c r="AC7725" s="98"/>
    </row>
    <row r="7726" spans="1:29" s="80" customFormat="1" ht="21" customHeight="1" x14ac:dyDescent="0.25">
      <c r="A7726" s="217"/>
      <c r="B7726" s="217"/>
      <c r="C7726" s="218"/>
      <c r="D7726" s="217"/>
      <c r="E7726" s="219">
        <v>143</v>
      </c>
      <c r="F7726" s="233">
        <v>423</v>
      </c>
      <c r="G7726" s="493" t="s">
        <v>3636</v>
      </c>
      <c r="H7726" s="220">
        <v>200000</v>
      </c>
      <c r="I7726" s="221"/>
      <c r="J7726" s="221">
        <f t="shared" si="538"/>
        <v>200000</v>
      </c>
      <c r="K7726" s="221">
        <v>0</v>
      </c>
      <c r="L7726" s="221"/>
      <c r="M7726" s="221">
        <f t="shared" si="539"/>
        <v>0</v>
      </c>
      <c r="N7726" s="722"/>
      <c r="O7726" s="115"/>
      <c r="P7726" s="98"/>
      <c r="Q7726" s="98"/>
      <c r="R7726" s="98"/>
      <c r="S7726" s="98"/>
      <c r="T7726" s="98"/>
      <c r="U7726" s="98"/>
      <c r="V7726" s="98"/>
      <c r="W7726" s="98"/>
      <c r="X7726" s="98"/>
      <c r="Y7726" s="98"/>
      <c r="Z7726" s="98"/>
      <c r="AA7726" s="98"/>
      <c r="AB7726" s="98"/>
      <c r="AC7726" s="98"/>
    </row>
    <row r="7727" spans="1:29" s="80" customFormat="1" ht="34.5" hidden="1" customHeight="1" x14ac:dyDescent="0.25">
      <c r="A7727" s="217"/>
      <c r="B7727" s="217"/>
      <c r="C7727" s="218"/>
      <c r="D7727" s="217"/>
      <c r="E7727" s="219"/>
      <c r="F7727" s="233">
        <v>424</v>
      </c>
      <c r="G7727" s="493" t="s">
        <v>3637</v>
      </c>
      <c r="H7727" s="220">
        <v>0</v>
      </c>
      <c r="I7727" s="221"/>
      <c r="J7727" s="221">
        <f t="shared" si="538"/>
        <v>0</v>
      </c>
      <c r="K7727" s="221">
        <v>0</v>
      </c>
      <c r="L7727" s="221"/>
      <c r="M7727" s="221">
        <f t="shared" si="539"/>
        <v>0</v>
      </c>
      <c r="N7727" s="722"/>
      <c r="O7727" s="115"/>
      <c r="P7727" s="98"/>
      <c r="Q7727" s="98"/>
      <c r="R7727" s="98"/>
      <c r="S7727" s="98"/>
      <c r="T7727" s="98"/>
      <c r="U7727" s="98"/>
      <c r="V7727" s="98"/>
      <c r="W7727" s="98"/>
      <c r="X7727" s="98"/>
      <c r="Y7727" s="98"/>
      <c r="Z7727" s="98"/>
      <c r="AA7727" s="98"/>
      <c r="AB7727" s="98"/>
      <c r="AC7727" s="98"/>
    </row>
    <row r="7728" spans="1:29" s="80" customFormat="1" hidden="1" x14ac:dyDescent="0.25">
      <c r="A7728" s="217"/>
      <c r="B7728" s="217"/>
      <c r="C7728" s="218"/>
      <c r="D7728" s="217"/>
      <c r="E7728" s="219"/>
      <c r="F7728" s="233">
        <v>425</v>
      </c>
      <c r="G7728" s="493" t="s">
        <v>3751</v>
      </c>
      <c r="H7728" s="220"/>
      <c r="I7728" s="221"/>
      <c r="J7728" s="221">
        <f t="shared" si="538"/>
        <v>0</v>
      </c>
      <c r="K7728" s="221"/>
      <c r="L7728" s="221"/>
      <c r="M7728" s="221">
        <f t="shared" si="539"/>
        <v>0</v>
      </c>
      <c r="N7728" s="722"/>
      <c r="O7728" s="115"/>
      <c r="P7728" s="98"/>
      <c r="Q7728" s="98"/>
      <c r="R7728" s="98"/>
      <c r="S7728" s="98"/>
      <c r="T7728" s="98"/>
      <c r="U7728" s="98"/>
      <c r="V7728" s="98"/>
      <c r="W7728" s="98"/>
      <c r="X7728" s="98"/>
      <c r="Y7728" s="98"/>
      <c r="Z7728" s="98"/>
      <c r="AA7728" s="98"/>
      <c r="AB7728" s="98"/>
      <c r="AC7728" s="98"/>
    </row>
    <row r="7729" spans="1:29" s="80" customFormat="1" hidden="1" x14ac:dyDescent="0.25">
      <c r="A7729" s="217"/>
      <c r="B7729" s="217"/>
      <c r="C7729" s="218"/>
      <c r="D7729" s="217"/>
      <c r="E7729" s="219"/>
      <c r="F7729" s="233">
        <v>426</v>
      </c>
      <c r="G7729" s="493" t="s">
        <v>3638</v>
      </c>
      <c r="H7729" s="220"/>
      <c r="I7729" s="221"/>
      <c r="J7729" s="221">
        <f t="shared" si="538"/>
        <v>0</v>
      </c>
      <c r="K7729" s="221"/>
      <c r="L7729" s="221"/>
      <c r="M7729" s="221">
        <f t="shared" si="539"/>
        <v>0</v>
      </c>
      <c r="N7729" s="722"/>
      <c r="O7729" s="115"/>
      <c r="P7729" s="98"/>
      <c r="Q7729" s="98"/>
      <c r="R7729" s="98"/>
      <c r="S7729" s="98"/>
      <c r="T7729" s="98"/>
      <c r="U7729" s="98"/>
      <c r="V7729" s="98"/>
      <c r="W7729" s="98"/>
      <c r="X7729" s="98"/>
      <c r="Y7729" s="98"/>
      <c r="Z7729" s="98"/>
      <c r="AA7729" s="98"/>
      <c r="AB7729" s="98"/>
      <c r="AC7729" s="98"/>
    </row>
    <row r="7730" spans="1:29" s="80" customFormat="1" hidden="1" x14ac:dyDescent="0.25">
      <c r="A7730" s="217"/>
      <c r="B7730" s="217"/>
      <c r="C7730" s="218"/>
      <c r="D7730" s="217"/>
      <c r="E7730" s="219"/>
      <c r="F7730" s="233">
        <v>431</v>
      </c>
      <c r="G7730" s="493" t="s">
        <v>3752</v>
      </c>
      <c r="H7730" s="220"/>
      <c r="I7730" s="221"/>
      <c r="J7730" s="221">
        <f t="shared" si="538"/>
        <v>0</v>
      </c>
      <c r="K7730" s="221"/>
      <c r="L7730" s="221"/>
      <c r="M7730" s="221">
        <f t="shared" si="539"/>
        <v>0</v>
      </c>
      <c r="N7730" s="722"/>
      <c r="O7730" s="115"/>
      <c r="P7730" s="98"/>
      <c r="Q7730" s="98"/>
      <c r="R7730" s="98"/>
      <c r="S7730" s="98"/>
      <c r="T7730" s="98"/>
      <c r="U7730" s="98"/>
      <c r="V7730" s="98"/>
      <c r="W7730" s="98"/>
      <c r="X7730" s="98"/>
      <c r="Y7730" s="98"/>
      <c r="Z7730" s="98"/>
      <c r="AA7730" s="98"/>
      <c r="AB7730" s="98"/>
      <c r="AC7730" s="98"/>
    </row>
    <row r="7731" spans="1:29" s="80" customFormat="1" hidden="1" x14ac:dyDescent="0.25">
      <c r="A7731" s="217"/>
      <c r="B7731" s="217"/>
      <c r="C7731" s="218"/>
      <c r="D7731" s="217"/>
      <c r="E7731" s="219"/>
      <c r="F7731" s="233">
        <v>432</v>
      </c>
      <c r="G7731" s="493" t="s">
        <v>3753</v>
      </c>
      <c r="H7731" s="220"/>
      <c r="I7731" s="221"/>
      <c r="J7731" s="221">
        <f t="shared" si="538"/>
        <v>0</v>
      </c>
      <c r="K7731" s="221"/>
      <c r="L7731" s="221"/>
      <c r="M7731" s="221">
        <f t="shared" si="539"/>
        <v>0</v>
      </c>
      <c r="N7731" s="722"/>
      <c r="O7731" s="115"/>
      <c r="P7731" s="98"/>
      <c r="Q7731" s="98"/>
      <c r="R7731" s="98"/>
      <c r="S7731" s="98"/>
      <c r="T7731" s="98"/>
      <c r="U7731" s="98"/>
      <c r="V7731" s="98"/>
      <c r="W7731" s="98"/>
      <c r="X7731" s="98"/>
      <c r="Y7731" s="98"/>
      <c r="Z7731" s="98"/>
      <c r="AA7731" s="98"/>
      <c r="AB7731" s="98"/>
      <c r="AC7731" s="98"/>
    </row>
    <row r="7732" spans="1:29" s="80" customFormat="1" hidden="1" x14ac:dyDescent="0.25">
      <c r="A7732" s="217"/>
      <c r="B7732" s="217"/>
      <c r="C7732" s="218"/>
      <c r="D7732" s="217"/>
      <c r="E7732" s="219"/>
      <c r="F7732" s="233">
        <v>433</v>
      </c>
      <c r="G7732" s="493" t="s">
        <v>3754</v>
      </c>
      <c r="H7732" s="220"/>
      <c r="I7732" s="221"/>
      <c r="J7732" s="221">
        <f t="shared" si="538"/>
        <v>0</v>
      </c>
      <c r="K7732" s="221"/>
      <c r="L7732" s="221"/>
      <c r="M7732" s="221">
        <f t="shared" si="539"/>
        <v>0</v>
      </c>
      <c r="N7732" s="722"/>
      <c r="O7732" s="115"/>
      <c r="P7732" s="98"/>
      <c r="Q7732" s="98"/>
      <c r="R7732" s="98"/>
      <c r="S7732" s="98"/>
      <c r="T7732" s="98"/>
      <c r="U7732" s="98"/>
      <c r="V7732" s="98"/>
      <c r="W7732" s="98"/>
      <c r="X7732" s="98"/>
      <c r="Y7732" s="98"/>
      <c r="Z7732" s="98"/>
      <c r="AA7732" s="98"/>
      <c r="AB7732" s="98"/>
      <c r="AC7732" s="98"/>
    </row>
    <row r="7733" spans="1:29" s="80" customFormat="1" hidden="1" x14ac:dyDescent="0.25">
      <c r="A7733" s="217"/>
      <c r="B7733" s="217"/>
      <c r="C7733" s="218"/>
      <c r="D7733" s="217"/>
      <c r="E7733" s="219"/>
      <c r="F7733" s="233">
        <v>434</v>
      </c>
      <c r="G7733" s="493" t="s">
        <v>3755</v>
      </c>
      <c r="H7733" s="220"/>
      <c r="I7733" s="221"/>
      <c r="J7733" s="221">
        <f t="shared" si="538"/>
        <v>0</v>
      </c>
      <c r="K7733" s="221"/>
      <c r="L7733" s="221"/>
      <c r="M7733" s="221">
        <f t="shared" si="539"/>
        <v>0</v>
      </c>
      <c r="N7733" s="722"/>
      <c r="O7733" s="115"/>
      <c r="P7733" s="98"/>
      <c r="Q7733" s="98"/>
      <c r="R7733" s="98"/>
      <c r="S7733" s="98"/>
      <c r="T7733" s="98"/>
      <c r="U7733" s="98"/>
      <c r="V7733" s="98"/>
      <c r="W7733" s="98"/>
      <c r="X7733" s="98"/>
      <c r="Y7733" s="98"/>
      <c r="Z7733" s="98"/>
      <c r="AA7733" s="98"/>
      <c r="AB7733" s="98"/>
      <c r="AC7733" s="98"/>
    </row>
    <row r="7734" spans="1:29" s="80" customFormat="1" hidden="1" x14ac:dyDescent="0.25">
      <c r="A7734" s="217"/>
      <c r="B7734" s="217"/>
      <c r="C7734" s="218"/>
      <c r="D7734" s="217"/>
      <c r="E7734" s="219"/>
      <c r="F7734" s="233">
        <v>435</v>
      </c>
      <c r="G7734" s="493" t="s">
        <v>3639</v>
      </c>
      <c r="H7734" s="220"/>
      <c r="I7734" s="221"/>
      <c r="J7734" s="221">
        <f t="shared" si="538"/>
        <v>0</v>
      </c>
      <c r="K7734" s="221"/>
      <c r="L7734" s="221"/>
      <c r="M7734" s="221">
        <f t="shared" si="539"/>
        <v>0</v>
      </c>
      <c r="N7734" s="722"/>
      <c r="O7734" s="115"/>
      <c r="P7734" s="98"/>
      <c r="Q7734" s="98"/>
      <c r="R7734" s="98"/>
      <c r="S7734" s="98"/>
      <c r="T7734" s="98"/>
      <c r="U7734" s="98"/>
      <c r="V7734" s="98"/>
      <c r="W7734" s="98"/>
      <c r="X7734" s="98"/>
      <c r="Y7734" s="98"/>
      <c r="Z7734" s="98"/>
      <c r="AA7734" s="98"/>
      <c r="AB7734" s="98"/>
      <c r="AC7734" s="98"/>
    </row>
    <row r="7735" spans="1:29" s="80" customFormat="1" hidden="1" x14ac:dyDescent="0.25">
      <c r="A7735" s="217"/>
      <c r="B7735" s="217"/>
      <c r="C7735" s="218"/>
      <c r="D7735" s="217"/>
      <c r="E7735" s="219"/>
      <c r="F7735" s="233">
        <v>441</v>
      </c>
      <c r="G7735" s="493" t="s">
        <v>3756</v>
      </c>
      <c r="H7735" s="220"/>
      <c r="I7735" s="221"/>
      <c r="J7735" s="221">
        <f t="shared" si="538"/>
        <v>0</v>
      </c>
      <c r="K7735" s="221"/>
      <c r="L7735" s="221"/>
      <c r="M7735" s="221">
        <f t="shared" si="539"/>
        <v>0</v>
      </c>
      <c r="N7735" s="722"/>
      <c r="O7735" s="115"/>
      <c r="P7735" s="98"/>
      <c r="Q7735" s="98"/>
      <c r="R7735" s="98"/>
      <c r="S7735" s="98"/>
      <c r="T7735" s="98"/>
      <c r="U7735" s="98"/>
      <c r="V7735" s="98"/>
      <c r="W7735" s="98"/>
      <c r="X7735" s="98"/>
      <c r="Y7735" s="98"/>
      <c r="Z7735" s="98"/>
      <c r="AA7735" s="98"/>
      <c r="AB7735" s="98"/>
      <c r="AC7735" s="98"/>
    </row>
    <row r="7736" spans="1:29" s="80" customFormat="1" hidden="1" x14ac:dyDescent="0.25">
      <c r="A7736" s="217"/>
      <c r="B7736" s="217"/>
      <c r="C7736" s="218"/>
      <c r="D7736" s="217"/>
      <c r="E7736" s="219"/>
      <c r="F7736" s="233">
        <v>442</v>
      </c>
      <c r="G7736" s="493" t="s">
        <v>3757</v>
      </c>
      <c r="H7736" s="220"/>
      <c r="I7736" s="221"/>
      <c r="J7736" s="221">
        <f t="shared" si="538"/>
        <v>0</v>
      </c>
      <c r="K7736" s="221"/>
      <c r="L7736" s="221"/>
      <c r="M7736" s="221">
        <f t="shared" si="539"/>
        <v>0</v>
      </c>
      <c r="N7736" s="722"/>
      <c r="O7736" s="115"/>
      <c r="P7736" s="98"/>
      <c r="Q7736" s="98"/>
      <c r="R7736" s="98"/>
      <c r="S7736" s="98"/>
      <c r="T7736" s="98"/>
      <c r="U7736" s="98"/>
      <c r="V7736" s="98"/>
      <c r="W7736" s="98"/>
      <c r="X7736" s="98"/>
      <c r="Y7736" s="98"/>
      <c r="Z7736" s="98"/>
      <c r="AA7736" s="98"/>
      <c r="AB7736" s="98"/>
      <c r="AC7736" s="98"/>
    </row>
    <row r="7737" spans="1:29" s="80" customFormat="1" hidden="1" x14ac:dyDescent="0.25">
      <c r="A7737" s="217"/>
      <c r="B7737" s="217"/>
      <c r="C7737" s="218"/>
      <c r="D7737" s="217"/>
      <c r="E7737" s="219"/>
      <c r="F7737" s="233">
        <v>443</v>
      </c>
      <c r="G7737" s="493" t="s">
        <v>3640</v>
      </c>
      <c r="H7737" s="220"/>
      <c r="I7737" s="221"/>
      <c r="J7737" s="221">
        <f t="shared" si="538"/>
        <v>0</v>
      </c>
      <c r="K7737" s="221"/>
      <c r="L7737" s="221"/>
      <c r="M7737" s="221">
        <f t="shared" si="539"/>
        <v>0</v>
      </c>
      <c r="N7737" s="722"/>
      <c r="O7737" s="115"/>
      <c r="P7737" s="98"/>
      <c r="Q7737" s="98"/>
      <c r="R7737" s="98"/>
      <c r="S7737" s="98"/>
      <c r="T7737" s="98"/>
      <c r="U7737" s="98"/>
      <c r="V7737" s="98"/>
      <c r="W7737" s="98"/>
      <c r="X7737" s="98"/>
      <c r="Y7737" s="98"/>
      <c r="Z7737" s="98"/>
      <c r="AA7737" s="98"/>
      <c r="AB7737" s="98"/>
      <c r="AC7737" s="98"/>
    </row>
    <row r="7738" spans="1:29" s="80" customFormat="1" hidden="1" x14ac:dyDescent="0.25">
      <c r="A7738" s="217"/>
      <c r="B7738" s="217"/>
      <c r="C7738" s="218"/>
      <c r="D7738" s="217"/>
      <c r="E7738" s="219"/>
      <c r="F7738" s="233">
        <v>444</v>
      </c>
      <c r="G7738" s="493" t="s">
        <v>3641</v>
      </c>
      <c r="H7738" s="220"/>
      <c r="I7738" s="221"/>
      <c r="J7738" s="221">
        <f t="shared" si="538"/>
        <v>0</v>
      </c>
      <c r="K7738" s="221"/>
      <c r="L7738" s="221"/>
      <c r="M7738" s="221">
        <f t="shared" si="539"/>
        <v>0</v>
      </c>
      <c r="N7738" s="722"/>
      <c r="O7738" s="115"/>
      <c r="P7738" s="98"/>
      <c r="Q7738" s="98"/>
      <c r="R7738" s="98"/>
      <c r="S7738" s="98"/>
      <c r="T7738" s="98"/>
      <c r="U7738" s="98"/>
      <c r="V7738" s="98"/>
      <c r="W7738" s="98"/>
      <c r="X7738" s="98"/>
      <c r="Y7738" s="98"/>
      <c r="Z7738" s="98"/>
      <c r="AA7738" s="98"/>
      <c r="AB7738" s="98"/>
      <c r="AC7738" s="98"/>
    </row>
    <row r="7739" spans="1:29" s="80" customFormat="1" ht="30" hidden="1" x14ac:dyDescent="0.25">
      <c r="A7739" s="217"/>
      <c r="B7739" s="217"/>
      <c r="C7739" s="218"/>
      <c r="D7739" s="217"/>
      <c r="E7739" s="219"/>
      <c r="F7739" s="233">
        <v>4511</v>
      </c>
      <c r="G7739" s="495" t="s">
        <v>1675</v>
      </c>
      <c r="H7739" s="220"/>
      <c r="I7739" s="221"/>
      <c r="J7739" s="221">
        <f t="shared" si="538"/>
        <v>0</v>
      </c>
      <c r="K7739" s="221"/>
      <c r="L7739" s="221"/>
      <c r="M7739" s="221">
        <f t="shared" si="539"/>
        <v>0</v>
      </c>
      <c r="N7739" s="722"/>
      <c r="O7739" s="115"/>
      <c r="P7739" s="98"/>
      <c r="Q7739" s="98"/>
      <c r="R7739" s="98"/>
      <c r="S7739" s="98"/>
      <c r="T7739" s="98"/>
      <c r="U7739" s="98"/>
      <c r="V7739" s="98"/>
      <c r="W7739" s="98"/>
      <c r="X7739" s="98"/>
      <c r="Y7739" s="98"/>
      <c r="Z7739" s="98"/>
      <c r="AA7739" s="98"/>
      <c r="AB7739" s="98"/>
      <c r="AC7739" s="98"/>
    </row>
    <row r="7740" spans="1:29" s="80" customFormat="1" ht="15" hidden="1" customHeight="1" x14ac:dyDescent="0.25">
      <c r="A7740" s="217"/>
      <c r="B7740" s="217"/>
      <c r="C7740" s="218"/>
      <c r="D7740" s="217"/>
      <c r="E7740" s="219"/>
      <c r="F7740" s="277">
        <v>511</v>
      </c>
      <c r="G7740" s="488" t="s">
        <v>4236</v>
      </c>
      <c r="H7740" s="220">
        <v>0</v>
      </c>
      <c r="I7740" s="221"/>
      <c r="J7740" s="221">
        <f t="shared" si="538"/>
        <v>0</v>
      </c>
      <c r="K7740" s="221">
        <v>0</v>
      </c>
      <c r="L7740" s="221"/>
      <c r="M7740" s="221">
        <f t="shared" si="539"/>
        <v>0</v>
      </c>
      <c r="N7740" s="722"/>
      <c r="O7740" s="115"/>
      <c r="P7740" s="98"/>
      <c r="Q7740" s="98"/>
      <c r="R7740" s="98"/>
      <c r="S7740" s="98"/>
      <c r="T7740" s="98"/>
      <c r="U7740" s="98"/>
      <c r="V7740" s="98"/>
      <c r="W7740" s="98"/>
      <c r="X7740" s="98"/>
      <c r="Y7740" s="98"/>
      <c r="Z7740" s="98"/>
      <c r="AA7740" s="98"/>
      <c r="AB7740" s="98"/>
      <c r="AC7740" s="98"/>
    </row>
    <row r="7741" spans="1:29" s="80" customFormat="1" hidden="1" x14ac:dyDescent="0.25">
      <c r="A7741" s="217"/>
      <c r="B7741" s="217"/>
      <c r="C7741" s="218"/>
      <c r="D7741" s="217"/>
      <c r="E7741" s="219"/>
      <c r="F7741" s="233">
        <v>452</v>
      </c>
      <c r="G7741" s="493" t="s">
        <v>3758</v>
      </c>
      <c r="H7741" s="220"/>
      <c r="I7741" s="221"/>
      <c r="J7741" s="221">
        <f t="shared" si="538"/>
        <v>0</v>
      </c>
      <c r="K7741" s="221"/>
      <c r="L7741" s="221"/>
      <c r="M7741" s="221">
        <f t="shared" si="539"/>
        <v>0</v>
      </c>
      <c r="N7741" s="722"/>
      <c r="O7741" s="115"/>
      <c r="P7741" s="98"/>
      <c r="Q7741" s="98"/>
      <c r="R7741" s="98"/>
      <c r="S7741" s="98"/>
      <c r="T7741" s="98"/>
      <c r="U7741" s="98"/>
      <c r="V7741" s="98"/>
      <c r="W7741" s="98"/>
      <c r="X7741" s="98"/>
      <c r="Y7741" s="98"/>
      <c r="Z7741" s="98"/>
      <c r="AA7741" s="98"/>
      <c r="AB7741" s="98"/>
      <c r="AC7741" s="98"/>
    </row>
    <row r="7742" spans="1:29" s="80" customFormat="1" hidden="1" x14ac:dyDescent="0.25">
      <c r="A7742" s="217"/>
      <c r="B7742" s="217"/>
      <c r="C7742" s="218"/>
      <c r="D7742" s="217"/>
      <c r="E7742" s="219"/>
      <c r="F7742" s="233">
        <v>453</v>
      </c>
      <c r="G7742" s="493" t="s">
        <v>3759</v>
      </c>
      <c r="H7742" s="220"/>
      <c r="I7742" s="221"/>
      <c r="J7742" s="221">
        <f t="shared" si="538"/>
        <v>0</v>
      </c>
      <c r="K7742" s="221"/>
      <c r="L7742" s="221"/>
      <c r="M7742" s="221">
        <f t="shared" si="539"/>
        <v>0</v>
      </c>
      <c r="N7742" s="722"/>
      <c r="O7742" s="115"/>
      <c r="P7742" s="98"/>
      <c r="Q7742" s="98"/>
      <c r="R7742" s="98"/>
      <c r="S7742" s="98"/>
      <c r="T7742" s="98"/>
      <c r="U7742" s="98"/>
      <c r="V7742" s="98"/>
      <c r="W7742" s="98"/>
      <c r="X7742" s="98"/>
      <c r="Y7742" s="98"/>
      <c r="Z7742" s="98"/>
      <c r="AA7742" s="98"/>
      <c r="AB7742" s="98"/>
      <c r="AC7742" s="98"/>
    </row>
    <row r="7743" spans="1:29" s="80" customFormat="1" hidden="1" x14ac:dyDescent="0.25">
      <c r="A7743" s="217"/>
      <c r="B7743" s="217"/>
      <c r="C7743" s="218"/>
      <c r="D7743" s="217"/>
      <c r="E7743" s="219"/>
      <c r="F7743" s="233">
        <v>454</v>
      </c>
      <c r="G7743" s="493" t="s">
        <v>3642</v>
      </c>
      <c r="H7743" s="220"/>
      <c r="I7743" s="221"/>
      <c r="J7743" s="221">
        <f t="shared" si="538"/>
        <v>0</v>
      </c>
      <c r="K7743" s="221"/>
      <c r="L7743" s="221"/>
      <c r="M7743" s="221">
        <f t="shared" si="539"/>
        <v>0</v>
      </c>
      <c r="N7743" s="722"/>
      <c r="O7743" s="115"/>
      <c r="P7743" s="98"/>
      <c r="Q7743" s="98"/>
      <c r="R7743" s="98"/>
      <c r="S7743" s="98"/>
      <c r="T7743" s="98"/>
      <c r="U7743" s="98"/>
      <c r="V7743" s="98"/>
      <c r="W7743" s="98"/>
      <c r="X7743" s="98"/>
      <c r="Y7743" s="98"/>
      <c r="Z7743" s="98"/>
      <c r="AA7743" s="98"/>
      <c r="AB7743" s="98"/>
      <c r="AC7743" s="98"/>
    </row>
    <row r="7744" spans="1:29" s="80" customFormat="1" hidden="1" x14ac:dyDescent="0.25">
      <c r="A7744" s="217"/>
      <c r="B7744" s="217"/>
      <c r="C7744" s="218"/>
      <c r="D7744" s="217"/>
      <c r="E7744" s="219"/>
      <c r="F7744" s="233">
        <v>461</v>
      </c>
      <c r="G7744" s="493" t="s">
        <v>3740</v>
      </c>
      <c r="H7744" s="220"/>
      <c r="I7744" s="221"/>
      <c r="J7744" s="221">
        <f t="shared" si="538"/>
        <v>0</v>
      </c>
      <c r="K7744" s="221"/>
      <c r="L7744" s="221"/>
      <c r="M7744" s="221">
        <f t="shared" si="539"/>
        <v>0</v>
      </c>
      <c r="N7744" s="722"/>
      <c r="O7744" s="115"/>
      <c r="P7744" s="98"/>
      <c r="Q7744" s="98"/>
      <c r="R7744" s="98"/>
      <c r="S7744" s="98"/>
      <c r="T7744" s="98"/>
      <c r="U7744" s="98"/>
      <c r="V7744" s="98"/>
      <c r="W7744" s="98"/>
      <c r="X7744" s="98"/>
      <c r="Y7744" s="98"/>
      <c r="Z7744" s="98"/>
      <c r="AA7744" s="98"/>
      <c r="AB7744" s="98"/>
      <c r="AC7744" s="98"/>
    </row>
    <row r="7745" spans="1:29" s="80" customFormat="1" hidden="1" x14ac:dyDescent="0.25">
      <c r="A7745" s="217"/>
      <c r="B7745" s="217"/>
      <c r="C7745" s="218"/>
      <c r="D7745" s="217"/>
      <c r="E7745" s="219"/>
      <c r="F7745" s="233">
        <v>462</v>
      </c>
      <c r="G7745" s="493" t="s">
        <v>3643</v>
      </c>
      <c r="H7745" s="220"/>
      <c r="I7745" s="221"/>
      <c r="J7745" s="221">
        <f t="shared" si="538"/>
        <v>0</v>
      </c>
      <c r="K7745" s="221"/>
      <c r="L7745" s="221"/>
      <c r="M7745" s="221">
        <f t="shared" si="539"/>
        <v>0</v>
      </c>
      <c r="N7745" s="722"/>
      <c r="O7745" s="115"/>
      <c r="P7745" s="98"/>
      <c r="Q7745" s="98"/>
      <c r="R7745" s="98"/>
      <c r="S7745" s="98"/>
      <c r="T7745" s="98"/>
      <c r="U7745" s="98"/>
      <c r="V7745" s="98"/>
      <c r="W7745" s="98"/>
      <c r="X7745" s="98"/>
      <c r="Y7745" s="98"/>
      <c r="Z7745" s="98"/>
      <c r="AA7745" s="98"/>
      <c r="AB7745" s="98"/>
      <c r="AC7745" s="98"/>
    </row>
    <row r="7746" spans="1:29" s="80" customFormat="1" hidden="1" x14ac:dyDescent="0.25">
      <c r="A7746" s="217"/>
      <c r="B7746" s="217"/>
      <c r="C7746" s="218"/>
      <c r="D7746" s="217"/>
      <c r="E7746" s="219"/>
      <c r="F7746" s="233">
        <v>4631</v>
      </c>
      <c r="G7746" s="493" t="s">
        <v>3644</v>
      </c>
      <c r="H7746" s="220"/>
      <c r="I7746" s="221"/>
      <c r="J7746" s="221">
        <f t="shared" si="538"/>
        <v>0</v>
      </c>
      <c r="K7746" s="221"/>
      <c r="L7746" s="221"/>
      <c r="M7746" s="221">
        <f t="shared" si="539"/>
        <v>0</v>
      </c>
      <c r="N7746" s="722"/>
      <c r="O7746" s="115"/>
      <c r="P7746" s="98"/>
      <c r="Q7746" s="98"/>
      <c r="R7746" s="98"/>
      <c r="S7746" s="98"/>
      <c r="T7746" s="98"/>
      <c r="U7746" s="98"/>
      <c r="V7746" s="98"/>
      <c r="W7746" s="98"/>
      <c r="X7746" s="98"/>
      <c r="Y7746" s="98"/>
      <c r="Z7746" s="98"/>
      <c r="AA7746" s="98"/>
      <c r="AB7746" s="98"/>
      <c r="AC7746" s="98"/>
    </row>
    <row r="7747" spans="1:29" s="80" customFormat="1" hidden="1" x14ac:dyDescent="0.25">
      <c r="A7747" s="217"/>
      <c r="B7747" s="217"/>
      <c r="C7747" s="218"/>
      <c r="D7747" s="217"/>
      <c r="E7747" s="219"/>
      <c r="F7747" s="233">
        <v>4632</v>
      </c>
      <c r="G7747" s="493" t="s">
        <v>3645</v>
      </c>
      <c r="H7747" s="220"/>
      <c r="I7747" s="221"/>
      <c r="J7747" s="221">
        <f t="shared" si="538"/>
        <v>0</v>
      </c>
      <c r="K7747" s="221"/>
      <c r="L7747" s="221"/>
      <c r="M7747" s="221">
        <f t="shared" si="539"/>
        <v>0</v>
      </c>
      <c r="N7747" s="722"/>
      <c r="O7747" s="115"/>
      <c r="P7747" s="98"/>
      <c r="Q7747" s="98"/>
      <c r="R7747" s="98"/>
      <c r="S7747" s="98"/>
      <c r="T7747" s="98"/>
      <c r="U7747" s="98"/>
      <c r="V7747" s="98"/>
      <c r="W7747" s="98"/>
      <c r="X7747" s="98"/>
      <c r="Y7747" s="98"/>
      <c r="Z7747" s="98"/>
      <c r="AA7747" s="98"/>
      <c r="AB7747" s="98"/>
      <c r="AC7747" s="98"/>
    </row>
    <row r="7748" spans="1:29" s="80" customFormat="1" ht="30" hidden="1" x14ac:dyDescent="0.25">
      <c r="A7748" s="217"/>
      <c r="B7748" s="217"/>
      <c r="C7748" s="218"/>
      <c r="D7748" s="217"/>
      <c r="E7748" s="219"/>
      <c r="F7748" s="233">
        <v>464</v>
      </c>
      <c r="G7748" s="493" t="s">
        <v>3646</v>
      </c>
      <c r="H7748" s="220"/>
      <c r="I7748" s="221"/>
      <c r="J7748" s="221">
        <f t="shared" si="538"/>
        <v>0</v>
      </c>
      <c r="K7748" s="221"/>
      <c r="L7748" s="221"/>
      <c r="M7748" s="221">
        <f t="shared" si="539"/>
        <v>0</v>
      </c>
      <c r="N7748" s="722"/>
      <c r="O7748" s="115"/>
      <c r="P7748" s="98"/>
      <c r="Q7748" s="98"/>
      <c r="R7748" s="98"/>
      <c r="S7748" s="98"/>
      <c r="T7748" s="98"/>
      <c r="U7748" s="98"/>
      <c r="V7748" s="98"/>
      <c r="W7748" s="98"/>
      <c r="X7748" s="98"/>
      <c r="Y7748" s="98"/>
      <c r="Z7748" s="98"/>
      <c r="AA7748" s="98"/>
      <c r="AB7748" s="98"/>
      <c r="AC7748" s="98"/>
    </row>
    <row r="7749" spans="1:29" s="80" customFormat="1" hidden="1" x14ac:dyDescent="0.25">
      <c r="A7749" s="217"/>
      <c r="B7749" s="217"/>
      <c r="C7749" s="218"/>
      <c r="D7749" s="217"/>
      <c r="E7749" s="219"/>
      <c r="F7749" s="233">
        <v>465</v>
      </c>
      <c r="G7749" s="493" t="s">
        <v>3741</v>
      </c>
      <c r="H7749" s="220"/>
      <c r="I7749" s="221"/>
      <c r="J7749" s="221">
        <f t="shared" si="538"/>
        <v>0</v>
      </c>
      <c r="K7749" s="221"/>
      <c r="L7749" s="221"/>
      <c r="M7749" s="221">
        <f t="shared" si="539"/>
        <v>0</v>
      </c>
      <c r="N7749" s="722"/>
      <c r="O7749" s="115"/>
      <c r="P7749" s="98"/>
      <c r="Q7749" s="98"/>
      <c r="R7749" s="98"/>
      <c r="S7749" s="98"/>
      <c r="T7749" s="98"/>
      <c r="U7749" s="98"/>
      <c r="V7749" s="98"/>
      <c r="W7749" s="98"/>
      <c r="X7749" s="98"/>
      <c r="Y7749" s="98"/>
      <c r="Z7749" s="98"/>
      <c r="AA7749" s="98"/>
      <c r="AB7749" s="98"/>
      <c r="AC7749" s="98"/>
    </row>
    <row r="7750" spans="1:29" s="80" customFormat="1" hidden="1" x14ac:dyDescent="0.25">
      <c r="A7750" s="217"/>
      <c r="B7750" s="217"/>
      <c r="C7750" s="218"/>
      <c r="D7750" s="217"/>
      <c r="E7750" s="219"/>
      <c r="F7750" s="233">
        <v>472</v>
      </c>
      <c r="G7750" s="493" t="s">
        <v>3647</v>
      </c>
      <c r="H7750" s="220"/>
      <c r="I7750" s="221"/>
      <c r="J7750" s="221">
        <f t="shared" si="538"/>
        <v>0</v>
      </c>
      <c r="K7750" s="221"/>
      <c r="L7750" s="221"/>
      <c r="M7750" s="221">
        <f t="shared" si="539"/>
        <v>0</v>
      </c>
      <c r="N7750" s="722"/>
      <c r="O7750" s="115"/>
      <c r="P7750" s="98"/>
      <c r="Q7750" s="98"/>
      <c r="R7750" s="98"/>
      <c r="S7750" s="98"/>
      <c r="T7750" s="98"/>
      <c r="U7750" s="98"/>
      <c r="V7750" s="98"/>
      <c r="W7750" s="98"/>
      <c r="X7750" s="98"/>
      <c r="Y7750" s="98"/>
      <c r="Z7750" s="98"/>
      <c r="AA7750" s="98"/>
      <c r="AB7750" s="98"/>
      <c r="AC7750" s="98"/>
    </row>
    <row r="7751" spans="1:29" s="80" customFormat="1" hidden="1" x14ac:dyDescent="0.25">
      <c r="A7751" s="217"/>
      <c r="B7751" s="217"/>
      <c r="C7751" s="218"/>
      <c r="D7751" s="217"/>
      <c r="E7751" s="219"/>
      <c r="F7751" s="233">
        <v>481</v>
      </c>
      <c r="G7751" s="493" t="s">
        <v>3760</v>
      </c>
      <c r="H7751" s="220"/>
      <c r="I7751" s="221"/>
      <c r="J7751" s="221">
        <f t="shared" si="538"/>
        <v>0</v>
      </c>
      <c r="K7751" s="221"/>
      <c r="L7751" s="221"/>
      <c r="M7751" s="221">
        <f t="shared" si="539"/>
        <v>0</v>
      </c>
      <c r="N7751" s="722"/>
      <c r="O7751" s="115"/>
      <c r="P7751" s="98"/>
      <c r="Q7751" s="98"/>
      <c r="R7751" s="98"/>
      <c r="S7751" s="98"/>
      <c r="T7751" s="98"/>
      <c r="U7751" s="98"/>
      <c r="V7751" s="98"/>
      <c r="W7751" s="98"/>
      <c r="X7751" s="98"/>
      <c r="Y7751" s="98"/>
      <c r="Z7751" s="98"/>
      <c r="AA7751" s="98"/>
      <c r="AB7751" s="98"/>
      <c r="AC7751" s="98"/>
    </row>
    <row r="7752" spans="1:29" s="80" customFormat="1" hidden="1" x14ac:dyDescent="0.25">
      <c r="A7752" s="217"/>
      <c r="B7752" s="217"/>
      <c r="C7752" s="218"/>
      <c r="D7752" s="217"/>
      <c r="E7752" s="219"/>
      <c r="F7752" s="233">
        <v>482</v>
      </c>
      <c r="G7752" s="493" t="s">
        <v>3761</v>
      </c>
      <c r="H7752" s="220"/>
      <c r="I7752" s="221"/>
      <c r="J7752" s="221">
        <f t="shared" si="538"/>
        <v>0</v>
      </c>
      <c r="K7752" s="221"/>
      <c r="L7752" s="221"/>
      <c r="M7752" s="221">
        <f t="shared" si="539"/>
        <v>0</v>
      </c>
      <c r="N7752" s="722"/>
      <c r="O7752" s="115"/>
      <c r="P7752" s="98"/>
      <c r="Q7752" s="98"/>
      <c r="R7752" s="98"/>
      <c r="S7752" s="98"/>
      <c r="T7752" s="98"/>
      <c r="U7752" s="98"/>
      <c r="V7752" s="98"/>
      <c r="W7752" s="98"/>
      <c r="X7752" s="98"/>
      <c r="Y7752" s="98"/>
      <c r="Z7752" s="98"/>
      <c r="AA7752" s="98"/>
      <c r="AB7752" s="98"/>
      <c r="AC7752" s="98"/>
    </row>
    <row r="7753" spans="1:29" s="80" customFormat="1" hidden="1" x14ac:dyDescent="0.25">
      <c r="A7753" s="217"/>
      <c r="B7753" s="217"/>
      <c r="C7753" s="218"/>
      <c r="D7753" s="217"/>
      <c r="E7753" s="219"/>
      <c r="F7753" s="233">
        <v>483</v>
      </c>
      <c r="G7753" s="493" t="s">
        <v>3762</v>
      </c>
      <c r="H7753" s="220"/>
      <c r="I7753" s="221"/>
      <c r="J7753" s="221">
        <f t="shared" si="538"/>
        <v>0</v>
      </c>
      <c r="K7753" s="221"/>
      <c r="L7753" s="221"/>
      <c r="M7753" s="221">
        <f t="shared" si="539"/>
        <v>0</v>
      </c>
      <c r="N7753" s="722"/>
      <c r="O7753" s="115"/>
      <c r="P7753" s="98"/>
      <c r="Q7753" s="98"/>
      <c r="R7753" s="98"/>
      <c r="S7753" s="98"/>
      <c r="T7753" s="98"/>
      <c r="U7753" s="98"/>
      <c r="V7753" s="98"/>
      <c r="W7753" s="98"/>
      <c r="X7753" s="98"/>
      <c r="Y7753" s="98"/>
      <c r="Z7753" s="98"/>
      <c r="AA7753" s="98"/>
      <c r="AB7753" s="98"/>
      <c r="AC7753" s="98"/>
    </row>
    <row r="7754" spans="1:29" s="80" customFormat="1" ht="30" hidden="1" x14ac:dyDescent="0.25">
      <c r="A7754" s="217"/>
      <c r="B7754" s="217"/>
      <c r="C7754" s="218"/>
      <c r="D7754" s="217"/>
      <c r="E7754" s="219"/>
      <c r="F7754" s="233">
        <v>484</v>
      </c>
      <c r="G7754" s="493" t="s">
        <v>3763</v>
      </c>
      <c r="H7754" s="220"/>
      <c r="I7754" s="221"/>
      <c r="J7754" s="221">
        <f t="shared" si="538"/>
        <v>0</v>
      </c>
      <c r="K7754" s="221"/>
      <c r="L7754" s="221"/>
      <c r="M7754" s="221">
        <f t="shared" si="539"/>
        <v>0</v>
      </c>
      <c r="N7754" s="722"/>
      <c r="O7754" s="115"/>
      <c r="P7754" s="98"/>
      <c r="Q7754" s="98"/>
      <c r="R7754" s="98"/>
      <c r="S7754" s="98"/>
      <c r="T7754" s="98"/>
      <c r="U7754" s="98"/>
      <c r="V7754" s="98"/>
      <c r="W7754" s="98"/>
      <c r="X7754" s="98"/>
      <c r="Y7754" s="98"/>
      <c r="Z7754" s="98"/>
      <c r="AA7754" s="98"/>
      <c r="AB7754" s="98"/>
      <c r="AC7754" s="98"/>
    </row>
    <row r="7755" spans="1:29" s="80" customFormat="1" ht="30" hidden="1" x14ac:dyDescent="0.25">
      <c r="A7755" s="217"/>
      <c r="B7755" s="217"/>
      <c r="C7755" s="218"/>
      <c r="D7755" s="217"/>
      <c r="E7755" s="219"/>
      <c r="F7755" s="233">
        <v>485</v>
      </c>
      <c r="G7755" s="493" t="s">
        <v>3764</v>
      </c>
      <c r="H7755" s="220"/>
      <c r="I7755" s="221"/>
      <c r="J7755" s="221">
        <f t="shared" si="538"/>
        <v>0</v>
      </c>
      <c r="K7755" s="221"/>
      <c r="L7755" s="221"/>
      <c r="M7755" s="221">
        <f t="shared" si="539"/>
        <v>0</v>
      </c>
      <c r="N7755" s="722"/>
      <c r="O7755" s="115"/>
      <c r="P7755" s="98"/>
      <c r="Q7755" s="98"/>
      <c r="R7755" s="98"/>
      <c r="S7755" s="98"/>
      <c r="T7755" s="98"/>
      <c r="U7755" s="98"/>
      <c r="V7755" s="98"/>
      <c r="W7755" s="98"/>
      <c r="X7755" s="98"/>
      <c r="Y7755" s="98"/>
      <c r="Z7755" s="98"/>
      <c r="AA7755" s="98"/>
      <c r="AB7755" s="98"/>
      <c r="AC7755" s="98"/>
    </row>
    <row r="7756" spans="1:29" s="80" customFormat="1" ht="30" hidden="1" x14ac:dyDescent="0.25">
      <c r="A7756" s="217"/>
      <c r="B7756" s="217"/>
      <c r="C7756" s="218"/>
      <c r="D7756" s="217"/>
      <c r="E7756" s="219"/>
      <c r="F7756" s="233">
        <v>489</v>
      </c>
      <c r="G7756" s="493" t="s">
        <v>3648</v>
      </c>
      <c r="H7756" s="220"/>
      <c r="I7756" s="221"/>
      <c r="J7756" s="221">
        <f t="shared" si="538"/>
        <v>0</v>
      </c>
      <c r="K7756" s="221"/>
      <c r="L7756" s="221"/>
      <c r="M7756" s="221">
        <f t="shared" si="539"/>
        <v>0</v>
      </c>
      <c r="N7756" s="722"/>
      <c r="O7756" s="115"/>
      <c r="P7756" s="98"/>
      <c r="Q7756" s="98"/>
      <c r="R7756" s="98"/>
      <c r="S7756" s="98"/>
      <c r="T7756" s="98"/>
      <c r="U7756" s="98"/>
      <c r="V7756" s="98"/>
      <c r="W7756" s="98"/>
      <c r="X7756" s="98"/>
      <c r="Y7756" s="98"/>
      <c r="Z7756" s="98"/>
      <c r="AA7756" s="98"/>
      <c r="AB7756" s="98"/>
      <c r="AC7756" s="98"/>
    </row>
    <row r="7757" spans="1:29" s="80" customFormat="1" ht="30" hidden="1" x14ac:dyDescent="0.25">
      <c r="A7757" s="217"/>
      <c r="B7757" s="217"/>
      <c r="C7757" s="218"/>
      <c r="D7757" s="217"/>
      <c r="E7757" s="219"/>
      <c r="F7757" s="233">
        <v>494</v>
      </c>
      <c r="G7757" s="493" t="s">
        <v>3742</v>
      </c>
      <c r="H7757" s="220"/>
      <c r="I7757" s="221"/>
      <c r="J7757" s="221">
        <f t="shared" si="538"/>
        <v>0</v>
      </c>
      <c r="K7757" s="221"/>
      <c r="L7757" s="221"/>
      <c r="M7757" s="221">
        <f t="shared" si="539"/>
        <v>0</v>
      </c>
      <c r="N7757" s="722"/>
      <c r="O7757" s="115"/>
      <c r="P7757" s="98"/>
      <c r="Q7757" s="98"/>
      <c r="R7757" s="98"/>
      <c r="S7757" s="98"/>
      <c r="T7757" s="98"/>
      <c r="U7757" s="98"/>
      <c r="V7757" s="98"/>
      <c r="W7757" s="98"/>
      <c r="X7757" s="98"/>
      <c r="Y7757" s="98"/>
      <c r="Z7757" s="98"/>
      <c r="AA7757" s="98"/>
      <c r="AB7757" s="98"/>
      <c r="AC7757" s="98"/>
    </row>
    <row r="7758" spans="1:29" s="80" customFormat="1" ht="30" hidden="1" x14ac:dyDescent="0.25">
      <c r="A7758" s="217"/>
      <c r="B7758" s="217"/>
      <c r="C7758" s="218"/>
      <c r="D7758" s="217"/>
      <c r="E7758" s="219"/>
      <c r="F7758" s="233">
        <v>495</v>
      </c>
      <c r="G7758" s="493" t="s">
        <v>3743</v>
      </c>
      <c r="H7758" s="220"/>
      <c r="I7758" s="221"/>
      <c r="J7758" s="221">
        <f t="shared" si="538"/>
        <v>0</v>
      </c>
      <c r="K7758" s="221"/>
      <c r="L7758" s="221"/>
      <c r="M7758" s="221">
        <f t="shared" si="539"/>
        <v>0</v>
      </c>
      <c r="N7758" s="722"/>
      <c r="O7758" s="115"/>
      <c r="P7758" s="98"/>
      <c r="Q7758" s="98"/>
      <c r="R7758" s="98"/>
      <c r="S7758" s="98"/>
      <c r="T7758" s="98"/>
      <c r="U7758" s="98"/>
      <c r="V7758" s="98"/>
      <c r="W7758" s="98"/>
      <c r="X7758" s="98"/>
      <c r="Y7758" s="98"/>
      <c r="Z7758" s="98"/>
      <c r="AA7758" s="98"/>
      <c r="AB7758" s="98"/>
      <c r="AC7758" s="98"/>
    </row>
    <row r="7759" spans="1:29" s="80" customFormat="1" ht="30" hidden="1" x14ac:dyDescent="0.25">
      <c r="A7759" s="217"/>
      <c r="B7759" s="217"/>
      <c r="C7759" s="218"/>
      <c r="D7759" s="217"/>
      <c r="E7759" s="219"/>
      <c r="F7759" s="233">
        <v>496</v>
      </c>
      <c r="G7759" s="493" t="s">
        <v>3744</v>
      </c>
      <c r="H7759" s="220"/>
      <c r="I7759" s="221"/>
      <c r="J7759" s="221">
        <f t="shared" si="538"/>
        <v>0</v>
      </c>
      <c r="K7759" s="221"/>
      <c r="L7759" s="221"/>
      <c r="M7759" s="221">
        <f t="shared" si="539"/>
        <v>0</v>
      </c>
      <c r="N7759" s="722"/>
      <c r="O7759" s="115"/>
      <c r="P7759" s="98"/>
      <c r="Q7759" s="98"/>
      <c r="R7759" s="98"/>
      <c r="S7759" s="98"/>
      <c r="T7759" s="98"/>
      <c r="U7759" s="98"/>
      <c r="V7759" s="98"/>
      <c r="W7759" s="98"/>
      <c r="X7759" s="98"/>
      <c r="Y7759" s="98"/>
      <c r="Z7759" s="98"/>
      <c r="AA7759" s="98"/>
      <c r="AB7759" s="98"/>
      <c r="AC7759" s="98"/>
    </row>
    <row r="7760" spans="1:29" s="80" customFormat="1" ht="30" hidden="1" x14ac:dyDescent="0.25">
      <c r="A7760" s="217"/>
      <c r="B7760" s="217"/>
      <c r="C7760" s="218"/>
      <c r="D7760" s="217"/>
      <c r="E7760" s="219"/>
      <c r="F7760" s="233">
        <v>499</v>
      </c>
      <c r="G7760" s="493" t="s">
        <v>3745</v>
      </c>
      <c r="H7760" s="220"/>
      <c r="I7760" s="221"/>
      <c r="J7760" s="221">
        <f t="shared" si="538"/>
        <v>0</v>
      </c>
      <c r="K7760" s="221"/>
      <c r="L7760" s="221"/>
      <c r="M7760" s="221">
        <f t="shared" si="539"/>
        <v>0</v>
      </c>
      <c r="N7760" s="722"/>
      <c r="O7760" s="115"/>
      <c r="P7760" s="98"/>
      <c r="Q7760" s="98"/>
      <c r="R7760" s="98"/>
      <c r="S7760" s="98"/>
      <c r="T7760" s="98"/>
      <c r="U7760" s="98"/>
      <c r="V7760" s="98"/>
      <c r="W7760" s="98"/>
      <c r="X7760" s="98"/>
      <c r="Y7760" s="98"/>
      <c r="Z7760" s="98"/>
      <c r="AA7760" s="98"/>
      <c r="AB7760" s="98"/>
      <c r="AC7760" s="98"/>
    </row>
    <row r="7761" spans="1:29" s="80" customFormat="1" hidden="1" x14ac:dyDescent="0.25">
      <c r="A7761" s="217"/>
      <c r="B7761" s="217"/>
      <c r="C7761" s="218"/>
      <c r="D7761" s="217"/>
      <c r="E7761" s="219"/>
      <c r="F7761" s="233">
        <v>511</v>
      </c>
      <c r="G7761" s="493" t="s">
        <v>3765</v>
      </c>
      <c r="H7761" s="220">
        <v>0</v>
      </c>
      <c r="I7761" s="221"/>
      <c r="J7761" s="221">
        <f t="shared" si="538"/>
        <v>0</v>
      </c>
      <c r="K7761" s="221">
        <v>0</v>
      </c>
      <c r="L7761" s="221"/>
      <c r="M7761" s="221">
        <f t="shared" si="539"/>
        <v>0</v>
      </c>
      <c r="N7761" s="722"/>
      <c r="O7761" s="115"/>
      <c r="P7761" s="98"/>
      <c r="Q7761" s="98"/>
      <c r="R7761" s="98"/>
      <c r="S7761" s="98"/>
      <c r="T7761" s="98"/>
      <c r="U7761" s="98"/>
      <c r="V7761" s="98"/>
      <c r="W7761" s="98"/>
      <c r="X7761" s="98"/>
      <c r="Y7761" s="98"/>
      <c r="Z7761" s="98"/>
      <c r="AA7761" s="98"/>
      <c r="AB7761" s="98"/>
      <c r="AC7761" s="98"/>
    </row>
    <row r="7762" spans="1:29" s="80" customFormat="1" hidden="1" x14ac:dyDescent="0.25">
      <c r="A7762" s="217"/>
      <c r="B7762" s="217"/>
      <c r="C7762" s="218"/>
      <c r="D7762" s="217"/>
      <c r="E7762" s="219"/>
      <c r="F7762" s="233">
        <v>512</v>
      </c>
      <c r="G7762" s="493" t="s">
        <v>3766</v>
      </c>
      <c r="H7762" s="220"/>
      <c r="I7762" s="221"/>
      <c r="J7762" s="221">
        <f t="shared" si="538"/>
        <v>0</v>
      </c>
      <c r="K7762" s="221"/>
      <c r="L7762" s="221"/>
      <c r="M7762" s="221">
        <f t="shared" si="539"/>
        <v>0</v>
      </c>
      <c r="N7762" s="722"/>
      <c r="O7762" s="115"/>
      <c r="P7762" s="98"/>
      <c r="Q7762" s="98"/>
      <c r="R7762" s="98"/>
      <c r="S7762" s="98"/>
      <c r="T7762" s="98"/>
      <c r="U7762" s="98"/>
      <c r="V7762" s="98"/>
      <c r="W7762" s="98"/>
      <c r="X7762" s="98"/>
      <c r="Y7762" s="98"/>
      <c r="Z7762" s="98"/>
      <c r="AA7762" s="98"/>
      <c r="AB7762" s="98"/>
      <c r="AC7762" s="98"/>
    </row>
    <row r="7763" spans="1:29" s="80" customFormat="1" hidden="1" x14ac:dyDescent="0.25">
      <c r="A7763" s="217"/>
      <c r="B7763" s="217"/>
      <c r="C7763" s="218"/>
      <c r="D7763" s="217"/>
      <c r="E7763" s="219"/>
      <c r="F7763" s="233">
        <v>513</v>
      </c>
      <c r="G7763" s="493" t="s">
        <v>3767</v>
      </c>
      <c r="H7763" s="220"/>
      <c r="I7763" s="221"/>
      <c r="J7763" s="221">
        <f t="shared" si="538"/>
        <v>0</v>
      </c>
      <c r="K7763" s="221"/>
      <c r="L7763" s="221"/>
      <c r="M7763" s="221">
        <f t="shared" si="539"/>
        <v>0</v>
      </c>
      <c r="N7763" s="722"/>
      <c r="O7763" s="115"/>
      <c r="P7763" s="98"/>
      <c r="Q7763" s="98"/>
      <c r="R7763" s="98"/>
      <c r="S7763" s="98"/>
      <c r="T7763" s="98"/>
      <c r="U7763" s="98"/>
      <c r="V7763" s="98"/>
      <c r="W7763" s="98"/>
      <c r="X7763" s="98"/>
      <c r="Y7763" s="98"/>
      <c r="Z7763" s="98"/>
      <c r="AA7763" s="98"/>
      <c r="AB7763" s="98"/>
      <c r="AC7763" s="98"/>
    </row>
    <row r="7764" spans="1:29" s="80" customFormat="1" hidden="1" x14ac:dyDescent="0.25">
      <c r="A7764" s="217"/>
      <c r="B7764" s="217"/>
      <c r="C7764" s="218"/>
      <c r="D7764" s="217"/>
      <c r="E7764" s="219"/>
      <c r="F7764" s="233">
        <v>514</v>
      </c>
      <c r="G7764" s="493" t="s">
        <v>3768</v>
      </c>
      <c r="H7764" s="220"/>
      <c r="I7764" s="221"/>
      <c r="J7764" s="221">
        <f t="shared" si="538"/>
        <v>0</v>
      </c>
      <c r="K7764" s="221"/>
      <c r="L7764" s="221"/>
      <c r="M7764" s="221">
        <f t="shared" si="539"/>
        <v>0</v>
      </c>
      <c r="N7764" s="722"/>
      <c r="O7764" s="115"/>
      <c r="P7764" s="98"/>
      <c r="Q7764" s="98"/>
      <c r="R7764" s="98"/>
      <c r="S7764" s="98"/>
      <c r="T7764" s="98"/>
      <c r="U7764" s="98"/>
      <c r="V7764" s="98"/>
      <c r="W7764" s="98"/>
      <c r="X7764" s="98"/>
      <c r="Y7764" s="98"/>
      <c r="Z7764" s="98"/>
      <c r="AA7764" s="98"/>
      <c r="AB7764" s="98"/>
      <c r="AC7764" s="98"/>
    </row>
    <row r="7765" spans="1:29" s="80" customFormat="1" hidden="1" x14ac:dyDescent="0.25">
      <c r="A7765" s="217"/>
      <c r="B7765" s="217"/>
      <c r="C7765" s="218"/>
      <c r="D7765" s="217"/>
      <c r="E7765" s="219"/>
      <c r="F7765" s="233">
        <v>515</v>
      </c>
      <c r="G7765" s="493" t="s">
        <v>3651</v>
      </c>
      <c r="H7765" s="220"/>
      <c r="I7765" s="221"/>
      <c r="J7765" s="221">
        <f t="shared" si="538"/>
        <v>0</v>
      </c>
      <c r="K7765" s="221"/>
      <c r="L7765" s="221"/>
      <c r="M7765" s="221">
        <f t="shared" si="539"/>
        <v>0</v>
      </c>
      <c r="N7765" s="722"/>
      <c r="O7765" s="115"/>
      <c r="P7765" s="98"/>
      <c r="Q7765" s="98"/>
      <c r="R7765" s="98"/>
      <c r="S7765" s="98"/>
      <c r="T7765" s="98"/>
      <c r="U7765" s="98"/>
      <c r="V7765" s="98"/>
      <c r="W7765" s="98"/>
      <c r="X7765" s="98"/>
      <c r="Y7765" s="98"/>
      <c r="Z7765" s="98"/>
      <c r="AA7765" s="98"/>
      <c r="AB7765" s="98"/>
      <c r="AC7765" s="98"/>
    </row>
    <row r="7766" spans="1:29" s="80" customFormat="1" hidden="1" x14ac:dyDescent="0.25">
      <c r="A7766" s="217"/>
      <c r="B7766" s="217"/>
      <c r="C7766" s="218"/>
      <c r="D7766" s="217"/>
      <c r="E7766" s="219"/>
      <c r="F7766" s="233">
        <v>521</v>
      </c>
      <c r="G7766" s="493" t="s">
        <v>3769</v>
      </c>
      <c r="H7766" s="220"/>
      <c r="I7766" s="221"/>
      <c r="J7766" s="221">
        <f t="shared" si="538"/>
        <v>0</v>
      </c>
      <c r="K7766" s="221"/>
      <c r="L7766" s="221"/>
      <c r="M7766" s="221">
        <f t="shared" si="539"/>
        <v>0</v>
      </c>
      <c r="N7766" s="722"/>
      <c r="O7766" s="115"/>
      <c r="P7766" s="98"/>
      <c r="Q7766" s="98"/>
      <c r="R7766" s="98"/>
      <c r="S7766" s="98"/>
      <c r="T7766" s="98"/>
      <c r="U7766" s="98"/>
      <c r="V7766" s="98"/>
      <c r="W7766" s="98"/>
      <c r="X7766" s="98"/>
      <c r="Y7766" s="98"/>
      <c r="Z7766" s="98"/>
      <c r="AA7766" s="98"/>
      <c r="AB7766" s="98"/>
      <c r="AC7766" s="98"/>
    </row>
    <row r="7767" spans="1:29" s="80" customFormat="1" hidden="1" x14ac:dyDescent="0.25">
      <c r="A7767" s="217"/>
      <c r="B7767" s="217"/>
      <c r="C7767" s="218"/>
      <c r="D7767" s="217"/>
      <c r="E7767" s="219"/>
      <c r="F7767" s="233">
        <v>522</v>
      </c>
      <c r="G7767" s="493" t="s">
        <v>3770</v>
      </c>
      <c r="H7767" s="220"/>
      <c r="I7767" s="221"/>
      <c r="J7767" s="221">
        <f t="shared" si="538"/>
        <v>0</v>
      </c>
      <c r="K7767" s="221"/>
      <c r="L7767" s="221"/>
      <c r="M7767" s="221">
        <f t="shared" si="539"/>
        <v>0</v>
      </c>
      <c r="N7767" s="722"/>
      <c r="O7767" s="115"/>
      <c r="P7767" s="98"/>
      <c r="Q7767" s="98"/>
      <c r="R7767" s="98"/>
      <c r="S7767" s="98"/>
      <c r="T7767" s="98"/>
      <c r="U7767" s="98"/>
      <c r="V7767" s="98"/>
      <c r="W7767" s="98"/>
      <c r="X7767" s="98"/>
      <c r="Y7767" s="98"/>
      <c r="Z7767" s="98"/>
      <c r="AA7767" s="98"/>
      <c r="AB7767" s="98"/>
      <c r="AC7767" s="98"/>
    </row>
    <row r="7768" spans="1:29" s="80" customFormat="1" hidden="1" x14ac:dyDescent="0.25">
      <c r="A7768" s="217"/>
      <c r="B7768" s="217"/>
      <c r="C7768" s="218"/>
      <c r="D7768" s="217"/>
      <c r="E7768" s="219"/>
      <c r="F7768" s="233">
        <v>523</v>
      </c>
      <c r="G7768" s="493" t="s">
        <v>3652</v>
      </c>
      <c r="H7768" s="220"/>
      <c r="I7768" s="221"/>
      <c r="J7768" s="221">
        <f t="shared" si="538"/>
        <v>0</v>
      </c>
      <c r="K7768" s="221"/>
      <c r="L7768" s="221"/>
      <c r="M7768" s="221">
        <f t="shared" si="539"/>
        <v>0</v>
      </c>
      <c r="N7768" s="722"/>
      <c r="O7768" s="115"/>
      <c r="P7768" s="98"/>
      <c r="Q7768" s="98"/>
      <c r="R7768" s="98"/>
      <c r="S7768" s="98"/>
      <c r="T7768" s="98"/>
      <c r="U7768" s="98"/>
      <c r="V7768" s="98"/>
      <c r="W7768" s="98"/>
      <c r="X7768" s="98"/>
      <c r="Y7768" s="98"/>
      <c r="Z7768" s="98"/>
      <c r="AA7768" s="98"/>
      <c r="AB7768" s="98"/>
      <c r="AC7768" s="98"/>
    </row>
    <row r="7769" spans="1:29" s="80" customFormat="1" hidden="1" x14ac:dyDescent="0.25">
      <c r="A7769" s="217"/>
      <c r="B7769" s="217"/>
      <c r="C7769" s="218"/>
      <c r="D7769" s="217"/>
      <c r="E7769" s="219"/>
      <c r="F7769" s="233">
        <v>531</v>
      </c>
      <c r="G7769" s="494" t="s">
        <v>3746</v>
      </c>
      <c r="H7769" s="220"/>
      <c r="I7769" s="221"/>
      <c r="J7769" s="221">
        <f t="shared" si="538"/>
        <v>0</v>
      </c>
      <c r="K7769" s="221"/>
      <c r="L7769" s="221"/>
      <c r="M7769" s="221">
        <f t="shared" si="539"/>
        <v>0</v>
      </c>
      <c r="N7769" s="722"/>
      <c r="O7769" s="115"/>
      <c r="P7769" s="98"/>
      <c r="Q7769" s="98"/>
      <c r="R7769" s="98"/>
      <c r="S7769" s="98"/>
      <c r="T7769" s="98"/>
      <c r="U7769" s="98"/>
      <c r="V7769" s="98"/>
      <c r="W7769" s="98"/>
      <c r="X7769" s="98"/>
      <c r="Y7769" s="98"/>
      <c r="Z7769" s="98"/>
      <c r="AA7769" s="98"/>
      <c r="AB7769" s="98"/>
      <c r="AC7769" s="98"/>
    </row>
    <row r="7770" spans="1:29" s="80" customFormat="1" hidden="1" x14ac:dyDescent="0.25">
      <c r="A7770" s="217"/>
      <c r="B7770" s="217"/>
      <c r="C7770" s="218"/>
      <c r="D7770" s="217"/>
      <c r="E7770" s="219"/>
      <c r="F7770" s="233">
        <v>541</v>
      </c>
      <c r="G7770" s="493" t="s">
        <v>3771</v>
      </c>
      <c r="H7770" s="220"/>
      <c r="I7770" s="221"/>
      <c r="J7770" s="221">
        <f t="shared" si="538"/>
        <v>0</v>
      </c>
      <c r="K7770" s="221"/>
      <c r="L7770" s="221"/>
      <c r="M7770" s="221">
        <f t="shared" si="539"/>
        <v>0</v>
      </c>
      <c r="N7770" s="722"/>
      <c r="O7770" s="115"/>
      <c r="P7770" s="98"/>
      <c r="Q7770" s="98"/>
      <c r="R7770" s="98"/>
      <c r="S7770" s="98"/>
      <c r="T7770" s="98"/>
      <c r="U7770" s="98"/>
      <c r="V7770" s="98"/>
      <c r="W7770" s="98"/>
      <c r="X7770" s="98"/>
      <c r="Y7770" s="98"/>
      <c r="Z7770" s="98"/>
      <c r="AA7770" s="98"/>
      <c r="AB7770" s="98"/>
      <c r="AC7770" s="98"/>
    </row>
    <row r="7771" spans="1:29" s="80" customFormat="1" hidden="1" x14ac:dyDescent="0.25">
      <c r="A7771" s="217"/>
      <c r="B7771" s="217"/>
      <c r="C7771" s="218"/>
      <c r="D7771" s="217"/>
      <c r="E7771" s="219"/>
      <c r="F7771" s="233">
        <v>542</v>
      </c>
      <c r="G7771" s="493" t="s">
        <v>3772</v>
      </c>
      <c r="H7771" s="220"/>
      <c r="I7771" s="221"/>
      <c r="J7771" s="221">
        <f t="shared" si="538"/>
        <v>0</v>
      </c>
      <c r="K7771" s="221"/>
      <c r="L7771" s="221"/>
      <c r="M7771" s="221">
        <f t="shared" si="539"/>
        <v>0</v>
      </c>
      <c r="N7771" s="722"/>
      <c r="O7771" s="115"/>
      <c r="P7771" s="98"/>
      <c r="Q7771" s="98"/>
      <c r="R7771" s="98"/>
      <c r="S7771" s="98"/>
      <c r="T7771" s="98"/>
      <c r="U7771" s="98"/>
      <c r="V7771" s="98"/>
      <c r="W7771" s="98"/>
      <c r="X7771" s="98"/>
      <c r="Y7771" s="98"/>
      <c r="Z7771" s="98"/>
      <c r="AA7771" s="98"/>
      <c r="AB7771" s="98"/>
      <c r="AC7771" s="98"/>
    </row>
    <row r="7772" spans="1:29" s="80" customFormat="1" hidden="1" x14ac:dyDescent="0.25">
      <c r="A7772" s="217"/>
      <c r="B7772" s="217"/>
      <c r="C7772" s="218"/>
      <c r="D7772" s="217"/>
      <c r="E7772" s="219"/>
      <c r="F7772" s="233">
        <v>543</v>
      </c>
      <c r="G7772" s="493" t="s">
        <v>3653</v>
      </c>
      <c r="H7772" s="220"/>
      <c r="I7772" s="221"/>
      <c r="J7772" s="221">
        <f t="shared" si="538"/>
        <v>0</v>
      </c>
      <c r="K7772" s="221"/>
      <c r="L7772" s="221"/>
      <c r="M7772" s="221">
        <f t="shared" si="539"/>
        <v>0</v>
      </c>
      <c r="N7772" s="722"/>
      <c r="O7772" s="115"/>
      <c r="P7772" s="98"/>
      <c r="Q7772" s="98"/>
      <c r="R7772" s="98"/>
      <c r="S7772" s="98"/>
      <c r="T7772" s="98"/>
      <c r="U7772" s="98"/>
      <c r="V7772" s="98"/>
      <c r="W7772" s="98"/>
      <c r="X7772" s="98"/>
      <c r="Y7772" s="98"/>
      <c r="Z7772" s="98"/>
      <c r="AA7772" s="98"/>
      <c r="AB7772" s="98"/>
      <c r="AC7772" s="98"/>
    </row>
    <row r="7773" spans="1:29" s="80" customFormat="1" ht="45" hidden="1" x14ac:dyDescent="0.25">
      <c r="A7773" s="217"/>
      <c r="B7773" s="217"/>
      <c r="C7773" s="218"/>
      <c r="D7773" s="217"/>
      <c r="E7773" s="219"/>
      <c r="F7773" s="233">
        <v>551</v>
      </c>
      <c r="G7773" s="493" t="s">
        <v>3747</v>
      </c>
      <c r="H7773" s="220"/>
      <c r="I7773" s="221"/>
      <c r="J7773" s="221">
        <f t="shared" si="538"/>
        <v>0</v>
      </c>
      <c r="K7773" s="221"/>
      <c r="L7773" s="221"/>
      <c r="M7773" s="221">
        <f t="shared" si="539"/>
        <v>0</v>
      </c>
      <c r="N7773" s="722"/>
      <c r="O7773" s="115"/>
      <c r="P7773" s="98"/>
      <c r="Q7773" s="98"/>
      <c r="R7773" s="98"/>
      <c r="S7773" s="98"/>
      <c r="T7773" s="98"/>
      <c r="U7773" s="98"/>
      <c r="V7773" s="98"/>
      <c r="W7773" s="98"/>
      <c r="X7773" s="98"/>
      <c r="Y7773" s="98"/>
      <c r="Z7773" s="98"/>
      <c r="AA7773" s="98"/>
      <c r="AB7773" s="98"/>
      <c r="AC7773" s="98"/>
    </row>
    <row r="7774" spans="1:29" s="80" customFormat="1" hidden="1" x14ac:dyDescent="0.25">
      <c r="A7774" s="217"/>
      <c r="B7774" s="217"/>
      <c r="C7774" s="218"/>
      <c r="D7774" s="217"/>
      <c r="E7774" s="219"/>
      <c r="F7774" s="233">
        <v>611</v>
      </c>
      <c r="G7774" s="494" t="s">
        <v>3654</v>
      </c>
      <c r="H7774" s="220"/>
      <c r="I7774" s="221"/>
      <c r="J7774" s="221">
        <f t="shared" si="538"/>
        <v>0</v>
      </c>
      <c r="K7774" s="221"/>
      <c r="L7774" s="221"/>
      <c r="M7774" s="221">
        <f t="shared" si="539"/>
        <v>0</v>
      </c>
      <c r="N7774" s="722"/>
      <c r="O7774" s="115"/>
      <c r="P7774" s="98"/>
      <c r="Q7774" s="98"/>
      <c r="R7774" s="98"/>
      <c r="S7774" s="98"/>
      <c r="T7774" s="98"/>
      <c r="U7774" s="98"/>
      <c r="V7774" s="98"/>
      <c r="W7774" s="98"/>
      <c r="X7774" s="98"/>
      <c r="Y7774" s="98"/>
      <c r="Z7774" s="98"/>
      <c r="AA7774" s="98"/>
      <c r="AB7774" s="98"/>
      <c r="AC7774" s="98"/>
    </row>
    <row r="7775" spans="1:29" s="80" customFormat="1" ht="0.75" customHeight="1" x14ac:dyDescent="0.25">
      <c r="A7775" s="217"/>
      <c r="B7775" s="217"/>
      <c r="C7775" s="218"/>
      <c r="D7775" s="217"/>
      <c r="E7775" s="219"/>
      <c r="F7775" s="233">
        <v>620</v>
      </c>
      <c r="G7775" s="494" t="s">
        <v>73</v>
      </c>
      <c r="H7775" s="220"/>
      <c r="I7775" s="221"/>
      <c r="J7775" s="221">
        <f t="shared" si="538"/>
        <v>0</v>
      </c>
      <c r="K7775" s="221"/>
      <c r="L7775" s="221"/>
      <c r="M7775" s="221">
        <f t="shared" si="539"/>
        <v>0</v>
      </c>
      <c r="N7775" s="722"/>
      <c r="O7775" s="115"/>
      <c r="P7775" s="98"/>
      <c r="Q7775" s="98"/>
      <c r="R7775" s="98"/>
      <c r="S7775" s="98"/>
      <c r="T7775" s="98"/>
      <c r="U7775" s="98"/>
      <c r="V7775" s="98"/>
      <c r="W7775" s="98"/>
      <c r="X7775" s="98"/>
      <c r="Y7775" s="98"/>
      <c r="Z7775" s="98"/>
      <c r="AA7775" s="98"/>
      <c r="AB7775" s="98"/>
      <c r="AC7775" s="98"/>
    </row>
    <row r="7776" spans="1:29" s="80" customFormat="1" x14ac:dyDescent="0.25">
      <c r="A7776" s="217"/>
      <c r="B7776" s="217"/>
      <c r="C7776" s="218"/>
      <c r="D7776" s="217"/>
      <c r="E7776" s="234"/>
      <c r="F7776" s="233"/>
      <c r="G7776" s="496" t="s">
        <v>3899</v>
      </c>
      <c r="H7776" s="235"/>
      <c r="I7776" s="236"/>
      <c r="J7776" s="237"/>
      <c r="K7776" s="237"/>
      <c r="L7776" s="237"/>
      <c r="M7776" s="237"/>
      <c r="N7776" s="723"/>
      <c r="O7776" s="115"/>
      <c r="P7776" s="98"/>
      <c r="Q7776" s="98"/>
      <c r="R7776" s="98"/>
      <c r="S7776" s="98"/>
      <c r="T7776" s="98"/>
      <c r="U7776" s="98"/>
      <c r="V7776" s="98"/>
      <c r="W7776" s="98"/>
      <c r="X7776" s="98"/>
      <c r="Y7776" s="98"/>
      <c r="Z7776" s="98"/>
      <c r="AA7776" s="98"/>
      <c r="AB7776" s="98"/>
      <c r="AC7776" s="98"/>
    </row>
    <row r="7777" spans="1:29" s="80" customFormat="1" x14ac:dyDescent="0.25">
      <c r="A7777" s="217"/>
      <c r="B7777" s="217"/>
      <c r="C7777" s="218"/>
      <c r="D7777" s="217"/>
      <c r="E7777" s="219"/>
      <c r="F7777" s="238" t="s">
        <v>219</v>
      </c>
      <c r="G7777" s="497" t="s">
        <v>220</v>
      </c>
      <c r="H7777" s="220">
        <f>SUM(H7716:H7775)</f>
        <v>200000</v>
      </c>
      <c r="I7777" s="221"/>
      <c r="J7777" s="221">
        <f t="shared" ref="J7777:J7792" si="540">SUM(H7777:I7777)</f>
        <v>200000</v>
      </c>
      <c r="K7777" s="221">
        <f>SUM(K7716:K7775)</f>
        <v>0</v>
      </c>
      <c r="L7777" s="221"/>
      <c r="M7777" s="221">
        <f t="shared" ref="M7777:M7792" si="541">SUM(K7777:L7777)</f>
        <v>0</v>
      </c>
      <c r="N7777" s="722"/>
      <c r="O7777" s="115"/>
      <c r="P7777" s="98"/>
      <c r="Q7777" s="98"/>
      <c r="R7777" s="98"/>
      <c r="S7777" s="98"/>
      <c r="T7777" s="98"/>
      <c r="U7777" s="98"/>
      <c r="V7777" s="98"/>
      <c r="W7777" s="98"/>
      <c r="X7777" s="98"/>
      <c r="Y7777" s="98"/>
      <c r="Z7777" s="98"/>
      <c r="AA7777" s="98"/>
      <c r="AB7777" s="98"/>
      <c r="AC7777" s="98"/>
    </row>
    <row r="7778" spans="1:29" s="80" customFormat="1" hidden="1" x14ac:dyDescent="0.25">
      <c r="A7778" s="217"/>
      <c r="B7778" s="217"/>
      <c r="C7778" s="218"/>
      <c r="D7778" s="217"/>
      <c r="E7778" s="219"/>
      <c r="F7778" s="238" t="s">
        <v>221</v>
      </c>
      <c r="G7778" s="497" t="s">
        <v>222</v>
      </c>
      <c r="H7778" s="220"/>
      <c r="I7778" s="221"/>
      <c r="J7778" s="221">
        <f t="shared" si="540"/>
        <v>0</v>
      </c>
      <c r="K7778" s="221"/>
      <c r="L7778" s="221"/>
      <c r="M7778" s="221">
        <f t="shared" si="541"/>
        <v>0</v>
      </c>
      <c r="N7778" s="722"/>
      <c r="O7778" s="115"/>
      <c r="P7778" s="98"/>
      <c r="Q7778" s="98"/>
      <c r="R7778" s="98"/>
      <c r="S7778" s="98"/>
      <c r="T7778" s="98"/>
      <c r="U7778" s="98"/>
      <c r="V7778" s="98"/>
      <c r="W7778" s="98"/>
      <c r="X7778" s="98"/>
      <c r="Y7778" s="98"/>
      <c r="Z7778" s="98"/>
      <c r="AA7778" s="98"/>
      <c r="AB7778" s="98"/>
      <c r="AC7778" s="98"/>
    </row>
    <row r="7779" spans="1:29" s="80" customFormat="1" hidden="1" x14ac:dyDescent="0.25">
      <c r="A7779" s="217"/>
      <c r="B7779" s="217"/>
      <c r="C7779" s="218"/>
      <c r="D7779" s="217"/>
      <c r="E7779" s="219"/>
      <c r="F7779" s="238" t="s">
        <v>223</v>
      </c>
      <c r="G7779" s="497" t="s">
        <v>224</v>
      </c>
      <c r="H7779" s="220"/>
      <c r="I7779" s="221"/>
      <c r="J7779" s="221">
        <f t="shared" si="540"/>
        <v>0</v>
      </c>
      <c r="K7779" s="221"/>
      <c r="L7779" s="221"/>
      <c r="M7779" s="221">
        <f t="shared" si="541"/>
        <v>0</v>
      </c>
      <c r="N7779" s="722"/>
      <c r="O7779" s="115"/>
      <c r="P7779" s="98"/>
      <c r="Q7779" s="98"/>
      <c r="R7779" s="98"/>
      <c r="S7779" s="98"/>
      <c r="T7779" s="98"/>
      <c r="U7779" s="98"/>
      <c r="V7779" s="98"/>
      <c r="W7779" s="98"/>
      <c r="X7779" s="98"/>
      <c r="Y7779" s="98"/>
      <c r="Z7779" s="98"/>
      <c r="AA7779" s="98"/>
      <c r="AB7779" s="98"/>
      <c r="AC7779" s="98"/>
    </row>
    <row r="7780" spans="1:29" s="80" customFormat="1" hidden="1" x14ac:dyDescent="0.25">
      <c r="A7780" s="217"/>
      <c r="B7780" s="217"/>
      <c r="C7780" s="218"/>
      <c r="D7780" s="217"/>
      <c r="E7780" s="219"/>
      <c r="F7780" s="238" t="s">
        <v>225</v>
      </c>
      <c r="G7780" s="497" t="s">
        <v>226</v>
      </c>
      <c r="H7780" s="220"/>
      <c r="I7780" s="221"/>
      <c r="J7780" s="221">
        <f t="shared" si="540"/>
        <v>0</v>
      </c>
      <c r="K7780" s="221"/>
      <c r="L7780" s="221"/>
      <c r="M7780" s="221">
        <f t="shared" si="541"/>
        <v>0</v>
      </c>
      <c r="N7780" s="722"/>
      <c r="O7780" s="115"/>
      <c r="P7780" s="98"/>
      <c r="Q7780" s="98"/>
      <c r="R7780" s="98"/>
      <c r="S7780" s="98"/>
      <c r="T7780" s="98"/>
      <c r="U7780" s="98"/>
      <c r="V7780" s="98"/>
      <c r="W7780" s="98"/>
      <c r="X7780" s="98"/>
      <c r="Y7780" s="98"/>
      <c r="Z7780" s="98"/>
      <c r="AA7780" s="98"/>
      <c r="AB7780" s="98"/>
      <c r="AC7780" s="98"/>
    </row>
    <row r="7781" spans="1:29" s="80" customFormat="1" hidden="1" x14ac:dyDescent="0.25">
      <c r="A7781" s="217"/>
      <c r="B7781" s="217"/>
      <c r="C7781" s="218"/>
      <c r="D7781" s="217"/>
      <c r="E7781" s="219"/>
      <c r="F7781" s="238" t="s">
        <v>227</v>
      </c>
      <c r="G7781" s="497" t="s">
        <v>228</v>
      </c>
      <c r="H7781" s="220"/>
      <c r="I7781" s="221"/>
      <c r="J7781" s="221">
        <f t="shared" si="540"/>
        <v>0</v>
      </c>
      <c r="K7781" s="221"/>
      <c r="L7781" s="221"/>
      <c r="M7781" s="221">
        <f t="shared" si="541"/>
        <v>0</v>
      </c>
      <c r="N7781" s="722"/>
      <c r="O7781" s="115"/>
      <c r="P7781" s="98"/>
      <c r="Q7781" s="98"/>
      <c r="R7781" s="98"/>
      <c r="S7781" s="98"/>
      <c r="T7781" s="98"/>
      <c r="U7781" s="98"/>
      <c r="V7781" s="98"/>
      <c r="W7781" s="98"/>
      <c r="X7781" s="98"/>
      <c r="Y7781" s="98"/>
      <c r="Z7781" s="98"/>
      <c r="AA7781" s="98"/>
      <c r="AB7781" s="98"/>
      <c r="AC7781" s="98"/>
    </row>
    <row r="7782" spans="1:29" s="80" customFormat="1" hidden="1" x14ac:dyDescent="0.25">
      <c r="A7782" s="217"/>
      <c r="B7782" s="217"/>
      <c r="C7782" s="218"/>
      <c r="D7782" s="217"/>
      <c r="E7782" s="219"/>
      <c r="F7782" s="238" t="s">
        <v>229</v>
      </c>
      <c r="G7782" s="497" t="s">
        <v>230</v>
      </c>
      <c r="H7782" s="220"/>
      <c r="I7782" s="221"/>
      <c r="J7782" s="221">
        <f t="shared" si="540"/>
        <v>0</v>
      </c>
      <c r="K7782" s="221"/>
      <c r="L7782" s="221"/>
      <c r="M7782" s="221">
        <f t="shared" si="541"/>
        <v>0</v>
      </c>
      <c r="N7782" s="722"/>
      <c r="O7782" s="115"/>
      <c r="P7782" s="98"/>
      <c r="Q7782" s="98"/>
      <c r="R7782" s="98"/>
      <c r="S7782" s="98"/>
      <c r="T7782" s="98"/>
      <c r="U7782" s="98"/>
      <c r="V7782" s="98"/>
      <c r="W7782" s="98"/>
      <c r="X7782" s="98"/>
      <c r="Y7782" s="98"/>
      <c r="Z7782" s="98"/>
      <c r="AA7782" s="98"/>
      <c r="AB7782" s="98"/>
      <c r="AC7782" s="98"/>
    </row>
    <row r="7783" spans="1:29" s="80" customFormat="1" hidden="1" x14ac:dyDescent="0.25">
      <c r="A7783" s="217"/>
      <c r="B7783" s="217"/>
      <c r="C7783" s="218"/>
      <c r="D7783" s="217"/>
      <c r="E7783" s="219"/>
      <c r="F7783" s="238" t="s">
        <v>231</v>
      </c>
      <c r="G7783" s="497" t="s">
        <v>4115</v>
      </c>
      <c r="H7783" s="220"/>
      <c r="I7783" s="221"/>
      <c r="J7783" s="221">
        <f t="shared" si="540"/>
        <v>0</v>
      </c>
      <c r="K7783" s="221"/>
      <c r="L7783" s="221"/>
      <c r="M7783" s="221">
        <f t="shared" si="541"/>
        <v>0</v>
      </c>
      <c r="N7783" s="722"/>
      <c r="O7783" s="115"/>
      <c r="P7783" s="98"/>
      <c r="Q7783" s="98"/>
      <c r="R7783" s="98"/>
      <c r="S7783" s="98"/>
      <c r="T7783" s="98"/>
      <c r="U7783" s="98"/>
      <c r="V7783" s="98"/>
      <c r="W7783" s="98"/>
      <c r="X7783" s="98"/>
      <c r="Y7783" s="98"/>
      <c r="Z7783" s="98"/>
      <c r="AA7783" s="98"/>
      <c r="AB7783" s="98"/>
      <c r="AC7783" s="98"/>
    </row>
    <row r="7784" spans="1:29" s="80" customFormat="1" hidden="1" x14ac:dyDescent="0.25">
      <c r="A7784" s="217"/>
      <c r="B7784" s="217"/>
      <c r="C7784" s="218"/>
      <c r="D7784" s="217"/>
      <c r="E7784" s="219"/>
      <c r="F7784" s="238" t="s">
        <v>232</v>
      </c>
      <c r="G7784" s="497" t="s">
        <v>4114</v>
      </c>
      <c r="H7784" s="220"/>
      <c r="I7784" s="221"/>
      <c r="J7784" s="221">
        <f t="shared" si="540"/>
        <v>0</v>
      </c>
      <c r="K7784" s="221"/>
      <c r="L7784" s="221"/>
      <c r="M7784" s="221">
        <f t="shared" si="541"/>
        <v>0</v>
      </c>
      <c r="N7784" s="722"/>
      <c r="O7784" s="115"/>
      <c r="P7784" s="98"/>
      <c r="Q7784" s="98"/>
      <c r="R7784" s="98"/>
      <c r="S7784" s="98"/>
      <c r="T7784" s="98"/>
      <c r="U7784" s="98"/>
      <c r="V7784" s="98"/>
      <c r="W7784" s="98"/>
      <c r="X7784" s="98"/>
      <c r="Y7784" s="98"/>
      <c r="Z7784" s="98"/>
      <c r="AA7784" s="98"/>
      <c r="AB7784" s="98"/>
      <c r="AC7784" s="98"/>
    </row>
    <row r="7785" spans="1:29" s="80" customFormat="1" hidden="1" x14ac:dyDescent="0.25">
      <c r="A7785" s="217"/>
      <c r="B7785" s="217"/>
      <c r="C7785" s="218"/>
      <c r="D7785" s="217"/>
      <c r="E7785" s="219"/>
      <c r="F7785" s="238" t="s">
        <v>233</v>
      </c>
      <c r="G7785" s="497" t="s">
        <v>42</v>
      </c>
      <c r="H7785" s="220"/>
      <c r="I7785" s="221"/>
      <c r="J7785" s="221">
        <f t="shared" si="540"/>
        <v>0</v>
      </c>
      <c r="K7785" s="221"/>
      <c r="L7785" s="221"/>
      <c r="M7785" s="221">
        <f t="shared" si="541"/>
        <v>0</v>
      </c>
      <c r="N7785" s="722"/>
      <c r="O7785" s="115"/>
      <c r="P7785" s="98"/>
      <c r="Q7785" s="98"/>
      <c r="R7785" s="98"/>
      <c r="S7785" s="98"/>
      <c r="T7785" s="98"/>
      <c r="U7785" s="98"/>
      <c r="V7785" s="98"/>
      <c r="W7785" s="98"/>
      <c r="X7785" s="98"/>
      <c r="Y7785" s="98"/>
      <c r="Z7785" s="98"/>
      <c r="AA7785" s="98"/>
      <c r="AB7785" s="98"/>
      <c r="AC7785" s="98"/>
    </row>
    <row r="7786" spans="1:29" s="80" customFormat="1" hidden="1" x14ac:dyDescent="0.25">
      <c r="A7786" s="217"/>
      <c r="B7786" s="217"/>
      <c r="C7786" s="218"/>
      <c r="D7786" s="217"/>
      <c r="E7786" s="219"/>
      <c r="F7786" s="238" t="s">
        <v>234</v>
      </c>
      <c r="G7786" s="497" t="s">
        <v>235</v>
      </c>
      <c r="H7786" s="220"/>
      <c r="I7786" s="221"/>
      <c r="J7786" s="221">
        <f t="shared" si="540"/>
        <v>0</v>
      </c>
      <c r="K7786" s="221"/>
      <c r="L7786" s="221"/>
      <c r="M7786" s="221">
        <f t="shared" si="541"/>
        <v>0</v>
      </c>
      <c r="N7786" s="722"/>
      <c r="O7786" s="115"/>
      <c r="P7786" s="98"/>
      <c r="Q7786" s="98"/>
      <c r="R7786" s="98"/>
      <c r="S7786" s="98"/>
      <c r="T7786" s="98"/>
      <c r="U7786" s="98"/>
      <c r="V7786" s="98"/>
      <c r="W7786" s="98"/>
      <c r="X7786" s="98"/>
      <c r="Y7786" s="98"/>
      <c r="Z7786" s="98"/>
      <c r="AA7786" s="98"/>
      <c r="AB7786" s="98"/>
      <c r="AC7786" s="98"/>
    </row>
    <row r="7787" spans="1:29" s="80" customFormat="1" hidden="1" x14ac:dyDescent="0.25">
      <c r="A7787" s="217"/>
      <c r="B7787" s="217"/>
      <c r="C7787" s="218"/>
      <c r="D7787" s="217"/>
      <c r="E7787" s="219"/>
      <c r="F7787" s="238" t="s">
        <v>236</v>
      </c>
      <c r="G7787" s="497" t="s">
        <v>237</v>
      </c>
      <c r="H7787" s="220"/>
      <c r="I7787" s="221"/>
      <c r="J7787" s="221">
        <f t="shared" si="540"/>
        <v>0</v>
      </c>
      <c r="K7787" s="221"/>
      <c r="L7787" s="221"/>
      <c r="M7787" s="221">
        <f t="shared" si="541"/>
        <v>0</v>
      </c>
      <c r="N7787" s="722"/>
      <c r="O7787" s="115"/>
      <c r="P7787" s="98"/>
      <c r="Q7787" s="98"/>
      <c r="R7787" s="98"/>
      <c r="S7787" s="98"/>
      <c r="T7787" s="98"/>
      <c r="U7787" s="98"/>
      <c r="V7787" s="98"/>
      <c r="W7787" s="98"/>
      <c r="X7787" s="98"/>
      <c r="Y7787" s="98"/>
      <c r="Z7787" s="98"/>
      <c r="AA7787" s="98"/>
      <c r="AB7787" s="98"/>
      <c r="AC7787" s="98"/>
    </row>
    <row r="7788" spans="1:29" s="80" customFormat="1" ht="30" hidden="1" x14ac:dyDescent="0.25">
      <c r="A7788" s="217"/>
      <c r="B7788" s="217"/>
      <c r="C7788" s="218"/>
      <c r="D7788" s="217"/>
      <c r="E7788" s="219"/>
      <c r="F7788" s="238" t="s">
        <v>238</v>
      </c>
      <c r="G7788" s="497" t="s">
        <v>239</v>
      </c>
      <c r="H7788" s="220"/>
      <c r="I7788" s="221"/>
      <c r="J7788" s="221">
        <f t="shared" si="540"/>
        <v>0</v>
      </c>
      <c r="K7788" s="221"/>
      <c r="L7788" s="221"/>
      <c r="M7788" s="221">
        <f t="shared" si="541"/>
        <v>0</v>
      </c>
      <c r="N7788" s="722"/>
      <c r="O7788" s="115"/>
      <c r="P7788" s="98"/>
      <c r="Q7788" s="98"/>
      <c r="R7788" s="98"/>
      <c r="S7788" s="98"/>
      <c r="T7788" s="98"/>
      <c r="U7788" s="98"/>
      <c r="V7788" s="98"/>
      <c r="W7788" s="98"/>
      <c r="X7788" s="98"/>
      <c r="Y7788" s="98"/>
      <c r="Z7788" s="98"/>
      <c r="AA7788" s="98"/>
      <c r="AB7788" s="98"/>
      <c r="AC7788" s="98"/>
    </row>
    <row r="7789" spans="1:29" s="80" customFormat="1" hidden="1" x14ac:dyDescent="0.25">
      <c r="A7789" s="217"/>
      <c r="B7789" s="217"/>
      <c r="C7789" s="218"/>
      <c r="D7789" s="217"/>
      <c r="E7789" s="219"/>
      <c r="F7789" s="238" t="s">
        <v>240</v>
      </c>
      <c r="G7789" s="497" t="s">
        <v>241</v>
      </c>
      <c r="H7789" s="220"/>
      <c r="I7789" s="221"/>
      <c r="J7789" s="221">
        <f t="shared" si="540"/>
        <v>0</v>
      </c>
      <c r="K7789" s="221"/>
      <c r="L7789" s="221"/>
      <c r="M7789" s="221">
        <f t="shared" si="541"/>
        <v>0</v>
      </c>
      <c r="N7789" s="722"/>
      <c r="O7789" s="115"/>
      <c r="P7789" s="98"/>
      <c r="Q7789" s="98"/>
      <c r="R7789" s="98"/>
      <c r="S7789" s="98"/>
      <c r="T7789" s="98"/>
      <c r="U7789" s="98"/>
      <c r="V7789" s="98"/>
      <c r="W7789" s="98"/>
      <c r="X7789" s="98"/>
      <c r="Y7789" s="98"/>
      <c r="Z7789" s="98"/>
      <c r="AA7789" s="98"/>
      <c r="AB7789" s="98"/>
      <c r="AC7789" s="98"/>
    </row>
    <row r="7790" spans="1:29" s="80" customFormat="1" ht="30" hidden="1" x14ac:dyDescent="0.25">
      <c r="A7790" s="217"/>
      <c r="B7790" s="217"/>
      <c r="C7790" s="218"/>
      <c r="D7790" s="217"/>
      <c r="E7790" s="219"/>
      <c r="F7790" s="238" t="s">
        <v>242</v>
      </c>
      <c r="G7790" s="497" t="s">
        <v>243</v>
      </c>
      <c r="H7790" s="220"/>
      <c r="I7790" s="221"/>
      <c r="J7790" s="221">
        <f t="shared" si="540"/>
        <v>0</v>
      </c>
      <c r="K7790" s="221"/>
      <c r="L7790" s="221"/>
      <c r="M7790" s="221">
        <f t="shared" si="541"/>
        <v>0</v>
      </c>
      <c r="N7790" s="722"/>
      <c r="O7790" s="115"/>
      <c r="P7790" s="98"/>
      <c r="Q7790" s="98"/>
      <c r="R7790" s="98"/>
      <c r="S7790" s="98"/>
      <c r="T7790" s="98"/>
      <c r="U7790" s="98"/>
      <c r="V7790" s="98"/>
      <c r="W7790" s="98"/>
      <c r="X7790" s="98"/>
      <c r="Y7790" s="98"/>
      <c r="Z7790" s="98"/>
      <c r="AA7790" s="98"/>
      <c r="AB7790" s="98"/>
      <c r="AC7790" s="98"/>
    </row>
    <row r="7791" spans="1:29" s="80" customFormat="1" hidden="1" x14ac:dyDescent="0.25">
      <c r="A7791" s="217"/>
      <c r="B7791" s="217"/>
      <c r="C7791" s="218"/>
      <c r="D7791" s="217"/>
      <c r="E7791" s="219"/>
      <c r="F7791" s="238" t="s">
        <v>244</v>
      </c>
      <c r="G7791" s="497" t="s">
        <v>245</v>
      </c>
      <c r="H7791" s="220"/>
      <c r="I7791" s="221"/>
      <c r="J7791" s="221">
        <f t="shared" si="540"/>
        <v>0</v>
      </c>
      <c r="K7791" s="221"/>
      <c r="L7791" s="221"/>
      <c r="M7791" s="221">
        <f t="shared" si="541"/>
        <v>0</v>
      </c>
      <c r="N7791" s="722"/>
      <c r="O7791" s="115"/>
      <c r="P7791" s="98"/>
      <c r="Q7791" s="98"/>
      <c r="R7791" s="98"/>
      <c r="S7791" s="98"/>
      <c r="T7791" s="98"/>
      <c r="U7791" s="98"/>
      <c r="V7791" s="98"/>
      <c r="W7791" s="98"/>
      <c r="X7791" s="98"/>
      <c r="Y7791" s="98"/>
      <c r="Z7791" s="98"/>
      <c r="AA7791" s="98"/>
      <c r="AB7791" s="98"/>
      <c r="AC7791" s="98"/>
    </row>
    <row r="7792" spans="1:29" s="80" customFormat="1" hidden="1" x14ac:dyDescent="0.25">
      <c r="A7792" s="217"/>
      <c r="B7792" s="217"/>
      <c r="C7792" s="218"/>
      <c r="D7792" s="217"/>
      <c r="E7792" s="219"/>
      <c r="F7792" s="238" t="s">
        <v>246</v>
      </c>
      <c r="G7792" s="497" t="s">
        <v>247</v>
      </c>
      <c r="H7792" s="220"/>
      <c r="I7792" s="221"/>
      <c r="J7792" s="221">
        <f t="shared" si="540"/>
        <v>0</v>
      </c>
      <c r="K7792" s="221"/>
      <c r="L7792" s="221"/>
      <c r="M7792" s="221">
        <f t="shared" si="541"/>
        <v>0</v>
      </c>
      <c r="N7792" s="722"/>
      <c r="O7792" s="115"/>
      <c r="P7792" s="98"/>
      <c r="Q7792" s="98"/>
      <c r="R7792" s="98"/>
      <c r="S7792" s="98"/>
      <c r="T7792" s="98"/>
      <c r="U7792" s="98"/>
      <c r="V7792" s="98"/>
      <c r="W7792" s="98"/>
      <c r="X7792" s="98"/>
      <c r="Y7792" s="98"/>
      <c r="Z7792" s="98"/>
      <c r="AA7792" s="98"/>
      <c r="AB7792" s="98"/>
      <c r="AC7792" s="98"/>
    </row>
    <row r="7793" spans="1:29" s="80" customFormat="1" ht="18" customHeight="1" x14ac:dyDescent="0.25">
      <c r="A7793" s="217"/>
      <c r="B7793" s="217"/>
      <c r="C7793" s="218"/>
      <c r="D7793" s="217"/>
      <c r="E7793" s="219"/>
      <c r="F7793" s="217"/>
      <c r="G7793" s="498" t="s">
        <v>3900</v>
      </c>
      <c r="H7793" s="239">
        <f>SUM(H7777:H7792)</f>
        <v>200000</v>
      </c>
      <c r="I7793" s="240">
        <f>SUM(I7778:I7792)</f>
        <v>0</v>
      </c>
      <c r="J7793" s="240">
        <f>SUM(J7777:J7792)</f>
        <v>200000</v>
      </c>
      <c r="K7793" s="240">
        <f>SUM(K7777:K7792)</f>
        <v>0</v>
      </c>
      <c r="L7793" s="240">
        <f>SUM(L7778:L7792)</f>
        <v>0</v>
      </c>
      <c r="M7793" s="240">
        <f>SUM(M7777:M7792)</f>
        <v>0</v>
      </c>
      <c r="N7793" s="724"/>
      <c r="O7793" s="115"/>
      <c r="P7793" s="98"/>
      <c r="Q7793" s="98"/>
      <c r="R7793" s="98"/>
      <c r="S7793" s="98"/>
      <c r="T7793" s="98"/>
      <c r="U7793" s="98"/>
      <c r="V7793" s="98"/>
      <c r="W7793" s="98"/>
      <c r="X7793" s="98"/>
      <c r="Y7793" s="98"/>
      <c r="Z7793" s="98"/>
      <c r="AA7793" s="98"/>
      <c r="AB7793" s="98"/>
      <c r="AC7793" s="98"/>
    </row>
    <row r="7794" spans="1:29" s="80" customFormat="1" ht="28.5" x14ac:dyDescent="0.25">
      <c r="A7794" s="217"/>
      <c r="B7794" s="217"/>
      <c r="C7794" s="218"/>
      <c r="D7794" s="217"/>
      <c r="E7794" s="234"/>
      <c r="F7794" s="233"/>
      <c r="G7794" s="499" t="s">
        <v>4557</v>
      </c>
      <c r="H7794" s="235"/>
      <c r="I7794" s="236"/>
      <c r="J7794" s="237"/>
      <c r="K7794" s="237"/>
      <c r="L7794" s="237"/>
      <c r="M7794" s="237"/>
      <c r="N7794" s="723"/>
      <c r="O7794" s="115"/>
      <c r="P7794" s="98"/>
      <c r="Q7794" s="98"/>
      <c r="R7794" s="98"/>
      <c r="S7794" s="98"/>
      <c r="T7794" s="98"/>
      <c r="U7794" s="98"/>
      <c r="V7794" s="98"/>
      <c r="W7794" s="98"/>
      <c r="X7794" s="98"/>
      <c r="Y7794" s="98"/>
      <c r="Z7794" s="98"/>
      <c r="AA7794" s="98"/>
      <c r="AB7794" s="98"/>
      <c r="AC7794" s="98"/>
    </row>
    <row r="7795" spans="1:29" s="80" customFormat="1" x14ac:dyDescent="0.25">
      <c r="A7795" s="217"/>
      <c r="B7795" s="217"/>
      <c r="C7795" s="218"/>
      <c r="D7795" s="217"/>
      <c r="E7795" s="219"/>
      <c r="F7795" s="238" t="s">
        <v>219</v>
      </c>
      <c r="G7795" s="497" t="s">
        <v>220</v>
      </c>
      <c r="H7795" s="220">
        <f>SUM(H7716:H7775)</f>
        <v>200000</v>
      </c>
      <c r="I7795" s="221"/>
      <c r="J7795" s="221">
        <f>SUM(H7795:I7795)</f>
        <v>200000</v>
      </c>
      <c r="K7795" s="221">
        <f>SUM(K7716:K7775)</f>
        <v>0</v>
      </c>
      <c r="L7795" s="221"/>
      <c r="M7795" s="221">
        <f>SUM(K7795:L7795)</f>
        <v>0</v>
      </c>
      <c r="N7795" s="722"/>
      <c r="O7795" s="115"/>
      <c r="P7795" s="98"/>
      <c r="Q7795" s="98"/>
      <c r="R7795" s="98"/>
      <c r="S7795" s="98"/>
      <c r="T7795" s="98"/>
      <c r="U7795" s="98"/>
      <c r="V7795" s="98"/>
      <c r="W7795" s="98"/>
      <c r="X7795" s="98"/>
      <c r="Y7795" s="98"/>
      <c r="Z7795" s="98"/>
      <c r="AA7795" s="98"/>
      <c r="AB7795" s="98"/>
      <c r="AC7795" s="98"/>
    </row>
    <row r="7796" spans="1:29" s="80" customFormat="1" hidden="1" x14ac:dyDescent="0.25">
      <c r="A7796" s="217"/>
      <c r="B7796" s="217"/>
      <c r="C7796" s="218"/>
      <c r="D7796" s="217"/>
      <c r="E7796" s="219"/>
      <c r="F7796" s="238" t="s">
        <v>221</v>
      </c>
      <c r="G7796" s="497" t="s">
        <v>222</v>
      </c>
      <c r="H7796" s="220"/>
      <c r="I7796" s="221"/>
      <c r="J7796" s="221">
        <f t="shared" ref="J7796:J7810" si="542">SUM(H7796:I7796)</f>
        <v>0</v>
      </c>
      <c r="K7796" s="221"/>
      <c r="L7796" s="221"/>
      <c r="M7796" s="221">
        <f t="shared" ref="M7796:M7810" si="543">SUM(K7796:L7796)</f>
        <v>0</v>
      </c>
      <c r="N7796" s="722"/>
      <c r="O7796" s="115"/>
      <c r="P7796" s="98"/>
      <c r="Q7796" s="98"/>
      <c r="R7796" s="98"/>
      <c r="S7796" s="98"/>
      <c r="T7796" s="98"/>
      <c r="U7796" s="98"/>
      <c r="V7796" s="98"/>
      <c r="W7796" s="98"/>
      <c r="X7796" s="98"/>
      <c r="Y7796" s="98"/>
      <c r="Z7796" s="98"/>
      <c r="AA7796" s="98"/>
      <c r="AB7796" s="98"/>
      <c r="AC7796" s="98"/>
    </row>
    <row r="7797" spans="1:29" s="80" customFormat="1" hidden="1" x14ac:dyDescent="0.25">
      <c r="A7797" s="217"/>
      <c r="B7797" s="217"/>
      <c r="C7797" s="218"/>
      <c r="D7797" s="217"/>
      <c r="E7797" s="219"/>
      <c r="F7797" s="238" t="s">
        <v>223</v>
      </c>
      <c r="G7797" s="497" t="s">
        <v>224</v>
      </c>
      <c r="H7797" s="220"/>
      <c r="I7797" s="221"/>
      <c r="J7797" s="221">
        <f t="shared" si="542"/>
        <v>0</v>
      </c>
      <c r="K7797" s="221"/>
      <c r="L7797" s="221"/>
      <c r="M7797" s="221">
        <f t="shared" si="543"/>
        <v>0</v>
      </c>
      <c r="N7797" s="722"/>
      <c r="O7797" s="115"/>
      <c r="P7797" s="98"/>
      <c r="Q7797" s="98"/>
      <c r="R7797" s="98"/>
      <c r="S7797" s="98"/>
      <c r="T7797" s="98"/>
      <c r="U7797" s="98"/>
      <c r="V7797" s="98"/>
      <c r="W7797" s="98"/>
      <c r="X7797" s="98"/>
      <c r="Y7797" s="98"/>
      <c r="Z7797" s="98"/>
      <c r="AA7797" s="98"/>
      <c r="AB7797" s="98"/>
      <c r="AC7797" s="98"/>
    </row>
    <row r="7798" spans="1:29" s="80" customFormat="1" hidden="1" x14ac:dyDescent="0.25">
      <c r="A7798" s="217"/>
      <c r="B7798" s="217"/>
      <c r="C7798" s="218"/>
      <c r="D7798" s="217"/>
      <c r="E7798" s="219"/>
      <c r="F7798" s="238" t="s">
        <v>225</v>
      </c>
      <c r="G7798" s="497" t="s">
        <v>226</v>
      </c>
      <c r="H7798" s="220"/>
      <c r="I7798" s="221"/>
      <c r="J7798" s="221">
        <f t="shared" si="542"/>
        <v>0</v>
      </c>
      <c r="K7798" s="221"/>
      <c r="L7798" s="221"/>
      <c r="M7798" s="221">
        <f t="shared" si="543"/>
        <v>0</v>
      </c>
      <c r="N7798" s="722"/>
      <c r="O7798" s="115"/>
      <c r="P7798" s="98"/>
      <c r="Q7798" s="98"/>
      <c r="R7798" s="98"/>
      <c r="S7798" s="98"/>
      <c r="T7798" s="98"/>
      <c r="U7798" s="98"/>
      <c r="V7798" s="98"/>
      <c r="W7798" s="98"/>
      <c r="X7798" s="98"/>
      <c r="Y7798" s="98"/>
      <c r="Z7798" s="98"/>
      <c r="AA7798" s="98"/>
      <c r="AB7798" s="98"/>
      <c r="AC7798" s="98"/>
    </row>
    <row r="7799" spans="1:29" s="80" customFormat="1" hidden="1" x14ac:dyDescent="0.25">
      <c r="A7799" s="217"/>
      <c r="B7799" s="217"/>
      <c r="C7799" s="218"/>
      <c r="D7799" s="217"/>
      <c r="E7799" s="219"/>
      <c r="F7799" s="238" t="s">
        <v>227</v>
      </c>
      <c r="G7799" s="497" t="s">
        <v>228</v>
      </c>
      <c r="H7799" s="220"/>
      <c r="I7799" s="221"/>
      <c r="J7799" s="221">
        <f t="shared" si="542"/>
        <v>0</v>
      </c>
      <c r="K7799" s="221"/>
      <c r="L7799" s="221"/>
      <c r="M7799" s="221">
        <f t="shared" si="543"/>
        <v>0</v>
      </c>
      <c r="N7799" s="722"/>
      <c r="O7799" s="115"/>
      <c r="P7799" s="98"/>
      <c r="Q7799" s="98"/>
      <c r="R7799" s="98"/>
      <c r="S7799" s="98"/>
      <c r="T7799" s="98"/>
      <c r="U7799" s="98"/>
      <c r="V7799" s="98"/>
      <c r="W7799" s="98"/>
      <c r="X7799" s="98"/>
      <c r="Y7799" s="98"/>
      <c r="Z7799" s="98"/>
      <c r="AA7799" s="98"/>
      <c r="AB7799" s="98"/>
      <c r="AC7799" s="98"/>
    </row>
    <row r="7800" spans="1:29" s="80" customFormat="1" hidden="1" x14ac:dyDescent="0.25">
      <c r="A7800" s="217"/>
      <c r="B7800" s="217"/>
      <c r="C7800" s="218"/>
      <c r="D7800" s="217"/>
      <c r="E7800" s="219"/>
      <c r="F7800" s="238" t="s">
        <v>229</v>
      </c>
      <c r="G7800" s="497" t="s">
        <v>230</v>
      </c>
      <c r="H7800" s="220"/>
      <c r="I7800" s="221"/>
      <c r="J7800" s="221">
        <f t="shared" si="542"/>
        <v>0</v>
      </c>
      <c r="K7800" s="221"/>
      <c r="L7800" s="221"/>
      <c r="M7800" s="221">
        <f t="shared" si="543"/>
        <v>0</v>
      </c>
      <c r="N7800" s="722"/>
      <c r="O7800" s="115"/>
      <c r="P7800" s="98"/>
      <c r="Q7800" s="98"/>
      <c r="R7800" s="98"/>
      <c r="S7800" s="98"/>
      <c r="T7800" s="98"/>
      <c r="U7800" s="98"/>
      <c r="V7800" s="98"/>
      <c r="W7800" s="98"/>
      <c r="X7800" s="98"/>
      <c r="Y7800" s="98"/>
      <c r="Z7800" s="98"/>
      <c r="AA7800" s="98"/>
      <c r="AB7800" s="98"/>
      <c r="AC7800" s="98"/>
    </row>
    <row r="7801" spans="1:29" s="80" customFormat="1" hidden="1" x14ac:dyDescent="0.25">
      <c r="A7801" s="217"/>
      <c r="B7801" s="217"/>
      <c r="C7801" s="218"/>
      <c r="D7801" s="217"/>
      <c r="E7801" s="219"/>
      <c r="F7801" s="238" t="s">
        <v>231</v>
      </c>
      <c r="G7801" s="497" t="s">
        <v>4115</v>
      </c>
      <c r="H7801" s="220"/>
      <c r="I7801" s="221"/>
      <c r="J7801" s="221">
        <f t="shared" si="542"/>
        <v>0</v>
      </c>
      <c r="K7801" s="221"/>
      <c r="L7801" s="221"/>
      <c r="M7801" s="221">
        <f t="shared" si="543"/>
        <v>0</v>
      </c>
      <c r="N7801" s="722"/>
      <c r="O7801" s="115"/>
      <c r="P7801" s="98"/>
      <c r="Q7801" s="98"/>
      <c r="R7801" s="98"/>
      <c r="S7801" s="98"/>
      <c r="T7801" s="98"/>
      <c r="U7801" s="98"/>
      <c r="V7801" s="98"/>
      <c r="W7801" s="98"/>
      <c r="X7801" s="98"/>
      <c r="Y7801" s="98"/>
      <c r="Z7801" s="98"/>
      <c r="AA7801" s="98"/>
      <c r="AB7801" s="98"/>
      <c r="AC7801" s="98"/>
    </row>
    <row r="7802" spans="1:29" s="80" customFormat="1" hidden="1" x14ac:dyDescent="0.25">
      <c r="A7802" s="217"/>
      <c r="B7802" s="217"/>
      <c r="C7802" s="218"/>
      <c r="D7802" s="217"/>
      <c r="E7802" s="219"/>
      <c r="F7802" s="238" t="s">
        <v>232</v>
      </c>
      <c r="G7802" s="497" t="s">
        <v>4114</v>
      </c>
      <c r="H7802" s="220"/>
      <c r="I7802" s="221"/>
      <c r="J7802" s="221">
        <f t="shared" si="542"/>
        <v>0</v>
      </c>
      <c r="K7802" s="221"/>
      <c r="L7802" s="221"/>
      <c r="M7802" s="221">
        <f t="shared" si="543"/>
        <v>0</v>
      </c>
      <c r="N7802" s="722"/>
      <c r="O7802" s="115"/>
      <c r="P7802" s="98"/>
      <c r="Q7802" s="98"/>
      <c r="R7802" s="98"/>
      <c r="S7802" s="98"/>
      <c r="T7802" s="98"/>
      <c r="U7802" s="98"/>
      <c r="V7802" s="98"/>
      <c r="W7802" s="98"/>
      <c r="X7802" s="98"/>
      <c r="Y7802" s="98"/>
      <c r="Z7802" s="98"/>
      <c r="AA7802" s="98"/>
      <c r="AB7802" s="98"/>
      <c r="AC7802" s="98"/>
    </row>
    <row r="7803" spans="1:29" s="80" customFormat="1" hidden="1" x14ac:dyDescent="0.25">
      <c r="A7803" s="217"/>
      <c r="B7803" s="217"/>
      <c r="C7803" s="218"/>
      <c r="D7803" s="217"/>
      <c r="E7803" s="219"/>
      <c r="F7803" s="238" t="s">
        <v>233</v>
      </c>
      <c r="G7803" s="497" t="s">
        <v>42</v>
      </c>
      <c r="H7803" s="220"/>
      <c r="I7803" s="221"/>
      <c r="J7803" s="221">
        <f t="shared" si="542"/>
        <v>0</v>
      </c>
      <c r="K7803" s="221"/>
      <c r="L7803" s="221"/>
      <c r="M7803" s="221">
        <f t="shared" si="543"/>
        <v>0</v>
      </c>
      <c r="N7803" s="722"/>
      <c r="O7803" s="115"/>
      <c r="P7803" s="98"/>
      <c r="Q7803" s="98"/>
      <c r="R7803" s="98"/>
      <c r="S7803" s="98"/>
      <c r="T7803" s="98"/>
      <c r="U7803" s="98"/>
      <c r="V7803" s="98"/>
      <c r="W7803" s="98"/>
      <c r="X7803" s="98"/>
      <c r="Y7803" s="98"/>
      <c r="Z7803" s="98"/>
      <c r="AA7803" s="98"/>
      <c r="AB7803" s="98"/>
      <c r="AC7803" s="98"/>
    </row>
    <row r="7804" spans="1:29" s="80" customFormat="1" hidden="1" x14ac:dyDescent="0.25">
      <c r="A7804" s="217"/>
      <c r="B7804" s="217"/>
      <c r="C7804" s="218"/>
      <c r="D7804" s="217"/>
      <c r="E7804" s="219"/>
      <c r="F7804" s="238" t="s">
        <v>234</v>
      </c>
      <c r="G7804" s="497" t="s">
        <v>235</v>
      </c>
      <c r="H7804" s="220"/>
      <c r="I7804" s="221"/>
      <c r="J7804" s="221">
        <f t="shared" si="542"/>
        <v>0</v>
      </c>
      <c r="K7804" s="221"/>
      <c r="L7804" s="221"/>
      <c r="M7804" s="221">
        <f t="shared" si="543"/>
        <v>0</v>
      </c>
      <c r="N7804" s="722"/>
      <c r="O7804" s="115"/>
      <c r="P7804" s="98"/>
      <c r="Q7804" s="98"/>
      <c r="R7804" s="98"/>
      <c r="S7804" s="98"/>
      <c r="T7804" s="98"/>
      <c r="U7804" s="98"/>
      <c r="V7804" s="98"/>
      <c r="W7804" s="98"/>
      <c r="X7804" s="98"/>
      <c r="Y7804" s="98"/>
      <c r="Z7804" s="98"/>
      <c r="AA7804" s="98"/>
      <c r="AB7804" s="98"/>
      <c r="AC7804" s="98"/>
    </row>
    <row r="7805" spans="1:29" s="80" customFormat="1" hidden="1" x14ac:dyDescent="0.25">
      <c r="A7805" s="217"/>
      <c r="B7805" s="217"/>
      <c r="C7805" s="218"/>
      <c r="D7805" s="217"/>
      <c r="E7805" s="219"/>
      <c r="F7805" s="238" t="s">
        <v>236</v>
      </c>
      <c r="G7805" s="497" t="s">
        <v>237</v>
      </c>
      <c r="H7805" s="220"/>
      <c r="I7805" s="221"/>
      <c r="J7805" s="221">
        <f t="shared" si="542"/>
        <v>0</v>
      </c>
      <c r="K7805" s="221"/>
      <c r="L7805" s="221"/>
      <c r="M7805" s="221">
        <f t="shared" si="543"/>
        <v>0</v>
      </c>
      <c r="N7805" s="722"/>
      <c r="O7805" s="115"/>
      <c r="P7805" s="98"/>
      <c r="Q7805" s="98"/>
      <c r="R7805" s="98"/>
      <c r="S7805" s="98"/>
      <c r="T7805" s="98"/>
      <c r="U7805" s="98"/>
      <c r="V7805" s="98"/>
      <c r="W7805" s="98"/>
      <c r="X7805" s="98"/>
      <c r="Y7805" s="98"/>
      <c r="Z7805" s="98"/>
      <c r="AA7805" s="98"/>
      <c r="AB7805" s="98"/>
      <c r="AC7805" s="98"/>
    </row>
    <row r="7806" spans="1:29" s="80" customFormat="1" ht="30" hidden="1" x14ac:dyDescent="0.25">
      <c r="A7806" s="217"/>
      <c r="B7806" s="217"/>
      <c r="C7806" s="218"/>
      <c r="D7806" s="217"/>
      <c r="E7806" s="219"/>
      <c r="F7806" s="238" t="s">
        <v>238</v>
      </c>
      <c r="G7806" s="497" t="s">
        <v>239</v>
      </c>
      <c r="H7806" s="220"/>
      <c r="I7806" s="221"/>
      <c r="J7806" s="221">
        <f t="shared" si="542"/>
        <v>0</v>
      </c>
      <c r="K7806" s="221"/>
      <c r="L7806" s="221"/>
      <c r="M7806" s="221">
        <f t="shared" si="543"/>
        <v>0</v>
      </c>
      <c r="N7806" s="722"/>
      <c r="O7806" s="115"/>
      <c r="P7806" s="98"/>
      <c r="Q7806" s="98"/>
      <c r="R7806" s="98"/>
      <c r="S7806" s="98"/>
      <c r="T7806" s="98"/>
      <c r="U7806" s="98"/>
      <c r="V7806" s="98"/>
      <c r="W7806" s="98"/>
      <c r="X7806" s="98"/>
      <c r="Y7806" s="98"/>
      <c r="Z7806" s="98"/>
      <c r="AA7806" s="98"/>
      <c r="AB7806" s="98"/>
      <c r="AC7806" s="98"/>
    </row>
    <row r="7807" spans="1:29" s="80" customFormat="1" hidden="1" x14ac:dyDescent="0.25">
      <c r="A7807" s="217"/>
      <c r="B7807" s="217"/>
      <c r="C7807" s="218"/>
      <c r="D7807" s="217"/>
      <c r="E7807" s="219"/>
      <c r="F7807" s="238" t="s">
        <v>240</v>
      </c>
      <c r="G7807" s="497" t="s">
        <v>241</v>
      </c>
      <c r="H7807" s="220"/>
      <c r="I7807" s="221"/>
      <c r="J7807" s="221">
        <f t="shared" si="542"/>
        <v>0</v>
      </c>
      <c r="K7807" s="221"/>
      <c r="L7807" s="221"/>
      <c r="M7807" s="221">
        <f t="shared" si="543"/>
        <v>0</v>
      </c>
      <c r="N7807" s="722"/>
      <c r="O7807" s="115"/>
      <c r="P7807" s="98"/>
      <c r="Q7807" s="98"/>
      <c r="R7807" s="98"/>
      <c r="S7807" s="98"/>
      <c r="T7807" s="98"/>
      <c r="U7807" s="98"/>
      <c r="V7807" s="98"/>
      <c r="W7807" s="98"/>
      <c r="X7807" s="98"/>
      <c r="Y7807" s="98"/>
      <c r="Z7807" s="98"/>
      <c r="AA7807" s="98"/>
      <c r="AB7807" s="98"/>
      <c r="AC7807" s="98"/>
    </row>
    <row r="7808" spans="1:29" s="80" customFormat="1" ht="30" hidden="1" x14ac:dyDescent="0.25">
      <c r="A7808" s="217"/>
      <c r="B7808" s="217"/>
      <c r="C7808" s="218"/>
      <c r="D7808" s="217"/>
      <c r="E7808" s="219"/>
      <c r="F7808" s="238" t="s">
        <v>242</v>
      </c>
      <c r="G7808" s="497" t="s">
        <v>243</v>
      </c>
      <c r="H7808" s="220"/>
      <c r="I7808" s="221"/>
      <c r="J7808" s="221">
        <f t="shared" si="542"/>
        <v>0</v>
      </c>
      <c r="K7808" s="221"/>
      <c r="L7808" s="221"/>
      <c r="M7808" s="221">
        <f t="shared" si="543"/>
        <v>0</v>
      </c>
      <c r="N7808" s="722"/>
      <c r="O7808" s="115"/>
      <c r="P7808" s="98"/>
      <c r="Q7808" s="98"/>
      <c r="R7808" s="98"/>
      <c r="S7808" s="98"/>
      <c r="T7808" s="98"/>
      <c r="U7808" s="98"/>
      <c r="V7808" s="98"/>
      <c r="W7808" s="98"/>
      <c r="X7808" s="98"/>
      <c r="Y7808" s="98"/>
      <c r="Z7808" s="98"/>
      <c r="AA7808" s="98"/>
      <c r="AB7808" s="98"/>
      <c r="AC7808" s="98"/>
    </row>
    <row r="7809" spans="1:29" s="80" customFormat="1" hidden="1" x14ac:dyDescent="0.25">
      <c r="A7809" s="217"/>
      <c r="B7809" s="217"/>
      <c r="C7809" s="218"/>
      <c r="D7809" s="217"/>
      <c r="E7809" s="219"/>
      <c r="F7809" s="238" t="s">
        <v>244</v>
      </c>
      <c r="G7809" s="497" t="s">
        <v>245</v>
      </c>
      <c r="H7809" s="220"/>
      <c r="I7809" s="221"/>
      <c r="J7809" s="221">
        <f t="shared" si="542"/>
        <v>0</v>
      </c>
      <c r="K7809" s="221"/>
      <c r="L7809" s="221"/>
      <c r="M7809" s="221">
        <f t="shared" si="543"/>
        <v>0</v>
      </c>
      <c r="N7809" s="722"/>
      <c r="O7809" s="115"/>
      <c r="P7809" s="98"/>
      <c r="Q7809" s="98"/>
      <c r="R7809" s="98"/>
      <c r="S7809" s="98"/>
      <c r="T7809" s="98"/>
      <c r="U7809" s="98"/>
      <c r="V7809" s="98"/>
      <c r="W7809" s="98"/>
      <c r="X7809" s="98"/>
      <c r="Y7809" s="98"/>
      <c r="Z7809" s="98"/>
      <c r="AA7809" s="98"/>
      <c r="AB7809" s="98"/>
      <c r="AC7809" s="98"/>
    </row>
    <row r="7810" spans="1:29" s="80" customFormat="1" hidden="1" x14ac:dyDescent="0.25">
      <c r="A7810" s="217"/>
      <c r="B7810" s="217"/>
      <c r="C7810" s="218"/>
      <c r="D7810" s="217"/>
      <c r="E7810" s="219"/>
      <c r="F7810" s="238" t="s">
        <v>246</v>
      </c>
      <c r="G7810" s="497" t="s">
        <v>247</v>
      </c>
      <c r="H7810" s="220"/>
      <c r="I7810" s="221"/>
      <c r="J7810" s="221">
        <f t="shared" si="542"/>
        <v>0</v>
      </c>
      <c r="K7810" s="221"/>
      <c r="L7810" s="221"/>
      <c r="M7810" s="221">
        <f t="shared" si="543"/>
        <v>0</v>
      </c>
      <c r="N7810" s="722"/>
      <c r="O7810" s="115"/>
      <c r="P7810" s="98"/>
      <c r="Q7810" s="98"/>
      <c r="R7810" s="98"/>
      <c r="S7810" s="98"/>
      <c r="T7810" s="98"/>
      <c r="U7810" s="98"/>
      <c r="V7810" s="98"/>
      <c r="W7810" s="98"/>
      <c r="X7810" s="98"/>
      <c r="Y7810" s="98"/>
      <c r="Z7810" s="98"/>
      <c r="AA7810" s="98"/>
      <c r="AB7810" s="98"/>
      <c r="AC7810" s="98"/>
    </row>
    <row r="7811" spans="1:29" s="80" customFormat="1" ht="18" customHeight="1" x14ac:dyDescent="0.25">
      <c r="A7811" s="217"/>
      <c r="B7811" s="217"/>
      <c r="C7811" s="218"/>
      <c r="D7811" s="217"/>
      <c r="E7811" s="219"/>
      <c r="F7811" s="217"/>
      <c r="G7811" s="498" t="s">
        <v>4558</v>
      </c>
      <c r="H7811" s="239">
        <f>SUM(H7795:H7810)</f>
        <v>200000</v>
      </c>
      <c r="I7811" s="240">
        <f>SUM(I7796:I7810)</f>
        <v>0</v>
      </c>
      <c r="J7811" s="240">
        <f>SUM(J7795:J7810)</f>
        <v>200000</v>
      </c>
      <c r="K7811" s="240">
        <f>SUM(K7795:K7810)</f>
        <v>0</v>
      </c>
      <c r="L7811" s="240">
        <f>SUM(L7796:L7810)</f>
        <v>0</v>
      </c>
      <c r="M7811" s="240">
        <f>SUM(M7795:M7810)</f>
        <v>0</v>
      </c>
      <c r="N7811" s="724"/>
      <c r="O7811" s="115"/>
      <c r="P7811" s="98"/>
      <c r="Q7811" s="98"/>
      <c r="R7811" s="98"/>
      <c r="S7811" s="98"/>
      <c r="T7811" s="98"/>
      <c r="U7811" s="98"/>
      <c r="V7811" s="98"/>
      <c r="W7811" s="98"/>
      <c r="X7811" s="98"/>
      <c r="Y7811" s="98"/>
      <c r="Z7811" s="98"/>
      <c r="AA7811" s="98"/>
      <c r="AB7811" s="98"/>
      <c r="AC7811" s="98"/>
    </row>
    <row r="7812" spans="1:29" s="80" customFormat="1" ht="15" customHeight="1" x14ac:dyDescent="0.25">
      <c r="A7812" s="217"/>
      <c r="B7812" s="251"/>
      <c r="C7812" s="260"/>
      <c r="D7812" s="261"/>
      <c r="E7812" s="264"/>
      <c r="F7812" s="233"/>
      <c r="G7812" s="499" t="s">
        <v>3804</v>
      </c>
      <c r="H7812" s="235"/>
      <c r="I7812" s="236"/>
      <c r="J7812" s="237"/>
      <c r="K7812" s="237"/>
      <c r="L7812" s="237"/>
      <c r="M7812" s="237"/>
      <c r="N7812" s="723"/>
      <c r="O7812" s="115"/>
      <c r="P7812" s="98"/>
      <c r="Q7812" s="98"/>
      <c r="R7812" s="98"/>
      <c r="S7812" s="98"/>
      <c r="T7812" s="98"/>
      <c r="U7812" s="98"/>
      <c r="V7812" s="98"/>
      <c r="W7812" s="98"/>
      <c r="X7812" s="98"/>
      <c r="Y7812" s="98"/>
      <c r="Z7812" s="98"/>
      <c r="AA7812" s="98"/>
      <c r="AB7812" s="98"/>
      <c r="AC7812" s="98"/>
    </row>
    <row r="7813" spans="1:29" s="80" customFormat="1" ht="15" customHeight="1" x14ac:dyDescent="0.25">
      <c r="A7813" s="250"/>
      <c r="B7813" s="251"/>
      <c r="C7813" s="260"/>
      <c r="D7813" s="261"/>
      <c r="E7813" s="264"/>
      <c r="F7813" s="238" t="s">
        <v>219</v>
      </c>
      <c r="G7813" s="497" t="s">
        <v>220</v>
      </c>
      <c r="H7813" s="220">
        <f>SUM(H7795+H7697+H7501+H7398+H7300)</f>
        <v>27600000</v>
      </c>
      <c r="I7813" s="221"/>
      <c r="J7813" s="221">
        <f>SUM(H7813:I7813)</f>
        <v>27600000</v>
      </c>
      <c r="K7813" s="221">
        <f>SUM(K7795+K7697+K7501+K7398+K7300)</f>
        <v>742772</v>
      </c>
      <c r="L7813" s="221"/>
      <c r="M7813" s="221">
        <f>SUM(K7813:L7813)</f>
        <v>742772</v>
      </c>
      <c r="N7813" s="722"/>
      <c r="O7813" s="115"/>
      <c r="P7813" s="98"/>
      <c r="Q7813" s="98"/>
      <c r="R7813" s="98"/>
      <c r="S7813" s="98"/>
      <c r="T7813" s="98"/>
      <c r="U7813" s="98"/>
      <c r="V7813" s="98"/>
      <c r="W7813" s="98"/>
      <c r="X7813" s="98"/>
      <c r="Y7813" s="98"/>
      <c r="Z7813" s="98"/>
      <c r="AA7813" s="98"/>
      <c r="AB7813" s="98"/>
      <c r="AC7813" s="98"/>
    </row>
    <row r="7814" spans="1:29" s="80" customFormat="1" ht="15" customHeight="1" x14ac:dyDescent="0.25">
      <c r="A7814" s="250"/>
      <c r="B7814" s="251"/>
      <c r="C7814" s="260"/>
      <c r="D7814" s="261"/>
      <c r="E7814" s="264"/>
      <c r="F7814" s="289" t="s">
        <v>231</v>
      </c>
      <c r="G7814" s="497" t="s">
        <v>4115</v>
      </c>
      <c r="H7814" s="220"/>
      <c r="I7814" s="221">
        <v>0</v>
      </c>
      <c r="J7814" s="221">
        <f>SUM(I7814)</f>
        <v>0</v>
      </c>
      <c r="K7814" s="221"/>
      <c r="L7814" s="221">
        <v>0</v>
      </c>
      <c r="M7814" s="221">
        <f>SUM(L7814)</f>
        <v>0</v>
      </c>
      <c r="N7814" s="722"/>
      <c r="O7814" s="115"/>
      <c r="P7814" s="98"/>
      <c r="Q7814" s="98"/>
      <c r="R7814" s="98"/>
      <c r="S7814" s="98"/>
      <c r="T7814" s="98"/>
      <c r="U7814" s="98"/>
      <c r="V7814" s="98"/>
      <c r="W7814" s="98"/>
      <c r="X7814" s="98"/>
      <c r="Y7814" s="98"/>
      <c r="Z7814" s="98"/>
      <c r="AA7814" s="98"/>
      <c r="AB7814" s="98"/>
      <c r="AC7814" s="98"/>
    </row>
    <row r="7815" spans="1:29" s="80" customFormat="1" ht="15" customHeight="1" x14ac:dyDescent="0.25">
      <c r="A7815" s="250"/>
      <c r="B7815" s="251"/>
      <c r="C7815" s="260"/>
      <c r="D7815" s="261"/>
      <c r="E7815" s="264"/>
      <c r="F7815" s="238">
        <v>13</v>
      </c>
      <c r="G7815" s="497" t="s">
        <v>241</v>
      </c>
      <c r="H7815" s="220">
        <f>SUM(H7312)</f>
        <v>22088000</v>
      </c>
      <c r="I7815" s="221"/>
      <c r="J7815" s="221">
        <f>SUM(H7815:I7815)</f>
        <v>22088000</v>
      </c>
      <c r="K7815" s="221">
        <f>SUM(K7312)</f>
        <v>7322703</v>
      </c>
      <c r="L7815" s="221"/>
      <c r="M7815" s="221">
        <f>SUM(K7815:L7815)</f>
        <v>7322703</v>
      </c>
      <c r="N7815" s="722"/>
      <c r="O7815" s="115"/>
      <c r="P7815" s="98"/>
      <c r="Q7815" s="98"/>
      <c r="R7815" s="98"/>
      <c r="S7815" s="98"/>
      <c r="T7815" s="98"/>
      <c r="U7815" s="98"/>
      <c r="V7815" s="98"/>
      <c r="W7815" s="98"/>
      <c r="X7815" s="98"/>
      <c r="Y7815" s="98"/>
      <c r="Z7815" s="98"/>
      <c r="AA7815" s="98"/>
      <c r="AB7815" s="98"/>
      <c r="AC7815" s="98"/>
    </row>
    <row r="7816" spans="1:29" s="80" customFormat="1" ht="15" customHeight="1" x14ac:dyDescent="0.25">
      <c r="A7816" s="250"/>
      <c r="B7816" s="251"/>
      <c r="C7816" s="260"/>
      <c r="D7816" s="261"/>
      <c r="E7816" s="264"/>
      <c r="F7816" s="217"/>
      <c r="G7816" s="498" t="s">
        <v>3805</v>
      </c>
      <c r="H7816" s="239">
        <f t="shared" ref="H7816:M7816" si="544">SUM(H7813:H7815)</f>
        <v>49688000</v>
      </c>
      <c r="I7816" s="240">
        <f t="shared" si="544"/>
        <v>0</v>
      </c>
      <c r="J7816" s="240">
        <f t="shared" si="544"/>
        <v>49688000</v>
      </c>
      <c r="K7816" s="240">
        <f t="shared" si="544"/>
        <v>8065475</v>
      </c>
      <c r="L7816" s="240">
        <f t="shared" si="544"/>
        <v>0</v>
      </c>
      <c r="M7816" s="240">
        <f t="shared" si="544"/>
        <v>8065475</v>
      </c>
      <c r="N7816" s="724">
        <v>16.23</v>
      </c>
      <c r="O7816" s="115"/>
      <c r="P7816" s="98"/>
      <c r="Q7816" s="98"/>
      <c r="R7816" s="98"/>
      <c r="S7816" s="98"/>
      <c r="T7816" s="98"/>
      <c r="U7816" s="98"/>
      <c r="V7816" s="98"/>
      <c r="W7816" s="98"/>
      <c r="X7816" s="98"/>
      <c r="Y7816" s="98"/>
      <c r="Z7816" s="98"/>
      <c r="AA7816" s="98"/>
      <c r="AB7816" s="98"/>
      <c r="AC7816" s="98"/>
    </row>
    <row r="7817" spans="1:29" s="80" customFormat="1" ht="15" customHeight="1" x14ac:dyDescent="0.25">
      <c r="A7817" s="250"/>
      <c r="B7817" s="251"/>
      <c r="C7817" s="260"/>
      <c r="D7817" s="261"/>
      <c r="E7817" s="264"/>
      <c r="F7817" s="217"/>
      <c r="G7817" s="498"/>
      <c r="H7817" s="239"/>
      <c r="I7817" s="240"/>
      <c r="J7817" s="240"/>
      <c r="K7817" s="240"/>
      <c r="L7817" s="240"/>
      <c r="M7817" s="240"/>
      <c r="N7817" s="724"/>
      <c r="O7817" s="115"/>
      <c r="P7817" s="98"/>
      <c r="Q7817" s="98"/>
      <c r="R7817" s="98"/>
      <c r="S7817" s="98"/>
      <c r="T7817" s="98"/>
      <c r="U7817" s="98"/>
      <c r="V7817" s="98"/>
      <c r="W7817" s="98"/>
      <c r="X7817" s="98"/>
      <c r="Y7817" s="98"/>
      <c r="Z7817" s="98"/>
      <c r="AA7817" s="98"/>
      <c r="AB7817" s="98"/>
      <c r="AC7817" s="98"/>
    </row>
    <row r="7818" spans="1:29" s="80" customFormat="1" x14ac:dyDescent="0.25">
      <c r="A7818" s="217"/>
      <c r="B7818" s="217"/>
      <c r="C7818" s="218"/>
      <c r="D7818" s="217"/>
      <c r="E7818" s="234"/>
      <c r="F7818" s="233"/>
      <c r="G7818" s="499" t="s">
        <v>3777</v>
      </c>
      <c r="H7818" s="235"/>
      <c r="I7818" s="236"/>
      <c r="J7818" s="237"/>
      <c r="K7818" s="237"/>
      <c r="L7818" s="237"/>
      <c r="M7818" s="237"/>
      <c r="N7818" s="723"/>
      <c r="O7818" s="115"/>
      <c r="P7818" s="98"/>
      <c r="Q7818" s="98"/>
      <c r="R7818" s="98"/>
      <c r="S7818" s="98"/>
      <c r="T7818" s="98"/>
      <c r="U7818" s="98"/>
      <c r="V7818" s="98"/>
      <c r="W7818" s="98"/>
      <c r="X7818" s="98"/>
      <c r="Y7818" s="98"/>
      <c r="Z7818" s="98"/>
      <c r="AA7818" s="98"/>
      <c r="AB7818" s="98"/>
      <c r="AC7818" s="98"/>
    </row>
    <row r="7819" spans="1:29" s="80" customFormat="1" ht="15.75" customHeight="1" x14ac:dyDescent="0.25">
      <c r="A7819" s="217"/>
      <c r="B7819" s="217"/>
      <c r="C7819" s="218"/>
      <c r="D7819" s="217"/>
      <c r="E7819" s="219"/>
      <c r="F7819" s="238" t="s">
        <v>219</v>
      </c>
      <c r="G7819" s="497" t="s">
        <v>220</v>
      </c>
      <c r="H7819" s="220">
        <f>SUM(H7813+H7200+H6883+H6665+H6113+H5602+H4992+H3893+H3633+H3220+H2906+H2591)</f>
        <v>244109300</v>
      </c>
      <c r="I7819" s="221"/>
      <c r="J7819" s="221">
        <f>SUM(H7819:I7819)</f>
        <v>244109300</v>
      </c>
      <c r="K7819" s="221">
        <f>SUM(K7813+K7200+K6883+K6665+K6113+K5602+K4992+K3893+K3633+K3220+K2906+K2591)</f>
        <v>78277387</v>
      </c>
      <c r="L7819" s="221"/>
      <c r="M7819" s="221">
        <f>SUM(K7819:L7819)</f>
        <v>78277387</v>
      </c>
      <c r="N7819" s="722"/>
      <c r="O7819" s="115"/>
      <c r="P7819" s="98"/>
      <c r="Q7819" s="98"/>
      <c r="R7819" s="98"/>
      <c r="S7819" s="98"/>
      <c r="T7819" s="98"/>
      <c r="U7819" s="98"/>
      <c r="V7819" s="98"/>
      <c r="W7819" s="98"/>
      <c r="X7819" s="98"/>
      <c r="Y7819" s="98"/>
      <c r="Z7819" s="98"/>
      <c r="AA7819" s="98"/>
      <c r="AB7819" s="98"/>
      <c r="AC7819" s="98"/>
    </row>
    <row r="7820" spans="1:29" s="80" customFormat="1" hidden="1" x14ac:dyDescent="0.25">
      <c r="A7820" s="217"/>
      <c r="B7820" s="217"/>
      <c r="C7820" s="218"/>
      <c r="D7820" s="217"/>
      <c r="E7820" s="219"/>
      <c r="F7820" s="238" t="s">
        <v>221</v>
      </c>
      <c r="G7820" s="497" t="s">
        <v>222</v>
      </c>
      <c r="H7820" s="220"/>
      <c r="I7820" s="221"/>
      <c r="J7820" s="221">
        <f t="shared" ref="J7820:J7834" si="545">SUM(H7820:I7820)</f>
        <v>0</v>
      </c>
      <c r="K7820" s="221"/>
      <c r="L7820" s="221"/>
      <c r="M7820" s="221">
        <f t="shared" ref="M7820:M7834" si="546">SUM(K7820:L7820)</f>
        <v>0</v>
      </c>
      <c r="N7820" s="722"/>
      <c r="O7820" s="115"/>
      <c r="P7820" s="98"/>
      <c r="Q7820" s="98"/>
      <c r="R7820" s="98"/>
      <c r="S7820" s="98"/>
      <c r="T7820" s="98"/>
      <c r="U7820" s="98"/>
      <c r="V7820" s="98"/>
      <c r="W7820" s="98"/>
      <c r="X7820" s="98"/>
      <c r="Y7820" s="98"/>
      <c r="Z7820" s="98"/>
      <c r="AA7820" s="98"/>
      <c r="AB7820" s="98"/>
      <c r="AC7820" s="98"/>
    </row>
    <row r="7821" spans="1:29" s="80" customFormat="1" hidden="1" x14ac:dyDescent="0.25">
      <c r="A7821" s="217"/>
      <c r="B7821" s="217"/>
      <c r="C7821" s="218"/>
      <c r="D7821" s="217"/>
      <c r="E7821" s="219"/>
      <c r="F7821" s="238" t="s">
        <v>223</v>
      </c>
      <c r="G7821" s="497" t="s">
        <v>224</v>
      </c>
      <c r="H7821" s="220"/>
      <c r="I7821" s="221"/>
      <c r="J7821" s="221">
        <f t="shared" si="545"/>
        <v>0</v>
      </c>
      <c r="K7821" s="221"/>
      <c r="L7821" s="221"/>
      <c r="M7821" s="221">
        <f t="shared" si="546"/>
        <v>0</v>
      </c>
      <c r="N7821" s="722"/>
      <c r="O7821" s="115"/>
      <c r="P7821" s="98"/>
      <c r="Q7821" s="98"/>
      <c r="R7821" s="98"/>
      <c r="S7821" s="98"/>
      <c r="T7821" s="98"/>
      <c r="U7821" s="98"/>
      <c r="V7821" s="98"/>
      <c r="W7821" s="98"/>
      <c r="X7821" s="98"/>
      <c r="Y7821" s="98"/>
      <c r="Z7821" s="98"/>
      <c r="AA7821" s="98"/>
      <c r="AB7821" s="98"/>
      <c r="AC7821" s="98"/>
    </row>
    <row r="7822" spans="1:29" s="80" customFormat="1" hidden="1" x14ac:dyDescent="0.25">
      <c r="A7822" s="217"/>
      <c r="B7822" s="217"/>
      <c r="C7822" s="218"/>
      <c r="D7822" s="217"/>
      <c r="E7822" s="219"/>
      <c r="F7822" s="238" t="s">
        <v>225</v>
      </c>
      <c r="G7822" s="497" t="s">
        <v>226</v>
      </c>
      <c r="H7822" s="220"/>
      <c r="I7822" s="221"/>
      <c r="J7822" s="221">
        <f t="shared" si="545"/>
        <v>0</v>
      </c>
      <c r="K7822" s="221"/>
      <c r="L7822" s="221"/>
      <c r="M7822" s="221">
        <f t="shared" si="546"/>
        <v>0</v>
      </c>
      <c r="N7822" s="722"/>
      <c r="O7822" s="115"/>
      <c r="P7822" s="98"/>
      <c r="Q7822" s="98"/>
      <c r="R7822" s="98"/>
      <c r="S7822" s="98"/>
      <c r="T7822" s="98"/>
      <c r="U7822" s="98"/>
      <c r="V7822" s="98"/>
      <c r="W7822" s="98"/>
      <c r="X7822" s="98"/>
      <c r="Y7822" s="98"/>
      <c r="Z7822" s="98"/>
      <c r="AA7822" s="98"/>
      <c r="AB7822" s="98"/>
      <c r="AC7822" s="98"/>
    </row>
    <row r="7823" spans="1:29" s="80" customFormat="1" hidden="1" x14ac:dyDescent="0.25">
      <c r="A7823" s="217"/>
      <c r="B7823" s="217"/>
      <c r="C7823" s="218"/>
      <c r="D7823" s="217"/>
      <c r="E7823" s="219"/>
      <c r="F7823" s="238" t="s">
        <v>227</v>
      </c>
      <c r="G7823" s="497" t="s">
        <v>228</v>
      </c>
      <c r="H7823" s="220"/>
      <c r="I7823" s="221"/>
      <c r="J7823" s="221">
        <f t="shared" si="545"/>
        <v>0</v>
      </c>
      <c r="K7823" s="221"/>
      <c r="L7823" s="221"/>
      <c r="M7823" s="221">
        <f t="shared" si="546"/>
        <v>0</v>
      </c>
      <c r="N7823" s="722"/>
      <c r="O7823" s="115"/>
      <c r="P7823" s="98"/>
      <c r="Q7823" s="98"/>
      <c r="R7823" s="98"/>
      <c r="S7823" s="98"/>
      <c r="T7823" s="98"/>
      <c r="U7823" s="98"/>
      <c r="V7823" s="98"/>
      <c r="W7823" s="98"/>
      <c r="X7823" s="98"/>
      <c r="Y7823" s="98"/>
      <c r="Z7823" s="98"/>
      <c r="AA7823" s="98"/>
      <c r="AB7823" s="98"/>
      <c r="AC7823" s="98"/>
    </row>
    <row r="7824" spans="1:29" s="80" customFormat="1" hidden="1" x14ac:dyDescent="0.25">
      <c r="A7824" s="217"/>
      <c r="B7824" s="217"/>
      <c r="C7824" s="218"/>
      <c r="D7824" s="217"/>
      <c r="E7824" s="219"/>
      <c r="F7824" s="238" t="s">
        <v>229</v>
      </c>
      <c r="G7824" s="497" t="s">
        <v>230</v>
      </c>
      <c r="H7824" s="220"/>
      <c r="I7824" s="221"/>
      <c r="J7824" s="221">
        <f t="shared" si="545"/>
        <v>0</v>
      </c>
      <c r="K7824" s="221"/>
      <c r="L7824" s="221"/>
      <c r="M7824" s="221">
        <f t="shared" si="546"/>
        <v>0</v>
      </c>
      <c r="N7824" s="722"/>
      <c r="O7824" s="115"/>
      <c r="P7824" s="98"/>
      <c r="Q7824" s="98"/>
      <c r="R7824" s="98"/>
      <c r="S7824" s="98"/>
      <c r="T7824" s="98"/>
      <c r="U7824" s="98"/>
      <c r="V7824" s="98"/>
      <c r="W7824" s="98"/>
      <c r="X7824" s="98"/>
      <c r="Y7824" s="98"/>
      <c r="Z7824" s="98"/>
      <c r="AA7824" s="98"/>
      <c r="AB7824" s="98"/>
      <c r="AC7824" s="98"/>
    </row>
    <row r="7825" spans="1:29" s="80" customFormat="1" x14ac:dyDescent="0.25">
      <c r="A7825" s="217"/>
      <c r="B7825" s="217"/>
      <c r="C7825" s="218"/>
      <c r="D7825" s="217"/>
      <c r="E7825" s="219"/>
      <c r="F7825" s="238" t="s">
        <v>231</v>
      </c>
      <c r="G7825" s="497" t="s">
        <v>4115</v>
      </c>
      <c r="H7825" s="220"/>
      <c r="I7825" s="221">
        <f>SUM(I6439)</f>
        <v>0</v>
      </c>
      <c r="J7825" s="221">
        <f t="shared" si="545"/>
        <v>0</v>
      </c>
      <c r="K7825" s="221"/>
      <c r="L7825" s="221">
        <f>SUM(L6439)</f>
        <v>0</v>
      </c>
      <c r="M7825" s="221">
        <f t="shared" si="546"/>
        <v>0</v>
      </c>
      <c r="N7825" s="722"/>
      <c r="O7825" s="115"/>
      <c r="P7825" s="98"/>
      <c r="Q7825" s="98"/>
      <c r="R7825" s="98"/>
      <c r="S7825" s="98"/>
      <c r="T7825" s="98"/>
      <c r="U7825" s="98"/>
      <c r="V7825" s="98"/>
      <c r="W7825" s="98"/>
      <c r="X7825" s="98"/>
      <c r="Y7825" s="98"/>
      <c r="Z7825" s="98"/>
      <c r="AA7825" s="98"/>
      <c r="AB7825" s="98"/>
      <c r="AC7825" s="98"/>
    </row>
    <row r="7826" spans="1:29" s="80" customFormat="1" x14ac:dyDescent="0.25">
      <c r="A7826" s="217"/>
      <c r="B7826" s="217"/>
      <c r="C7826" s="218"/>
      <c r="D7826" s="217"/>
      <c r="E7826" s="219"/>
      <c r="F7826" s="238" t="s">
        <v>232</v>
      </c>
      <c r="G7826" s="497" t="s">
        <v>4114</v>
      </c>
      <c r="H7826" s="220"/>
      <c r="I7826" s="221">
        <f>SUM(I3640)</f>
        <v>0</v>
      </c>
      <c r="J7826" s="221">
        <f t="shared" si="545"/>
        <v>0</v>
      </c>
      <c r="K7826" s="221"/>
      <c r="L7826" s="221">
        <f>SUM(L3640)</f>
        <v>0</v>
      </c>
      <c r="M7826" s="221">
        <f t="shared" si="546"/>
        <v>0</v>
      </c>
      <c r="N7826" s="722"/>
      <c r="O7826" s="115"/>
      <c r="P7826" s="98"/>
      <c r="Q7826" s="98"/>
      <c r="R7826" s="98"/>
      <c r="S7826" s="98"/>
      <c r="T7826" s="98"/>
      <c r="U7826" s="98"/>
      <c r="V7826" s="98"/>
      <c r="W7826" s="98"/>
      <c r="X7826" s="98"/>
      <c r="Y7826" s="98"/>
      <c r="Z7826" s="98"/>
      <c r="AA7826" s="98"/>
      <c r="AB7826" s="98"/>
      <c r="AC7826" s="98"/>
    </row>
    <row r="7827" spans="1:29" s="80" customFormat="1" hidden="1" x14ac:dyDescent="0.25">
      <c r="A7827" s="217"/>
      <c r="B7827" s="217"/>
      <c r="C7827" s="218"/>
      <c r="D7827" s="217"/>
      <c r="E7827" s="219"/>
      <c r="F7827" s="238" t="s">
        <v>233</v>
      </c>
      <c r="G7827" s="497" t="s">
        <v>42</v>
      </c>
      <c r="H7827" s="220"/>
      <c r="I7827" s="221"/>
      <c r="J7827" s="221">
        <f t="shared" si="545"/>
        <v>0</v>
      </c>
      <c r="K7827" s="221"/>
      <c r="L7827" s="221"/>
      <c r="M7827" s="221">
        <f t="shared" si="546"/>
        <v>0</v>
      </c>
      <c r="N7827" s="722"/>
      <c r="O7827" s="115"/>
      <c r="P7827" s="98"/>
      <c r="Q7827" s="98"/>
      <c r="R7827" s="98"/>
      <c r="S7827" s="98"/>
      <c r="T7827" s="98"/>
      <c r="U7827" s="98"/>
      <c r="V7827" s="98"/>
      <c r="W7827" s="98"/>
      <c r="X7827" s="98"/>
      <c r="Y7827" s="98"/>
      <c r="Z7827" s="98"/>
      <c r="AA7827" s="98"/>
      <c r="AB7827" s="98"/>
      <c r="AC7827" s="98"/>
    </row>
    <row r="7828" spans="1:29" s="80" customFormat="1" hidden="1" x14ac:dyDescent="0.25">
      <c r="A7828" s="217"/>
      <c r="B7828" s="217"/>
      <c r="C7828" s="218"/>
      <c r="D7828" s="217"/>
      <c r="E7828" s="219"/>
      <c r="F7828" s="238" t="s">
        <v>234</v>
      </c>
      <c r="G7828" s="497" t="s">
        <v>235</v>
      </c>
      <c r="H7828" s="220"/>
      <c r="I7828" s="221"/>
      <c r="J7828" s="221">
        <f t="shared" si="545"/>
        <v>0</v>
      </c>
      <c r="K7828" s="221"/>
      <c r="L7828" s="221"/>
      <c r="M7828" s="221">
        <f t="shared" si="546"/>
        <v>0</v>
      </c>
      <c r="N7828" s="722"/>
      <c r="O7828" s="115"/>
      <c r="P7828" s="98"/>
      <c r="Q7828" s="98"/>
      <c r="R7828" s="98"/>
      <c r="S7828" s="98"/>
      <c r="T7828" s="98"/>
      <c r="U7828" s="98"/>
      <c r="V7828" s="98"/>
      <c r="W7828" s="98"/>
      <c r="X7828" s="98"/>
      <c r="Y7828" s="98"/>
      <c r="Z7828" s="98"/>
      <c r="AA7828" s="98"/>
      <c r="AB7828" s="98"/>
      <c r="AC7828" s="98"/>
    </row>
    <row r="7829" spans="1:29" s="80" customFormat="1" hidden="1" x14ac:dyDescent="0.25">
      <c r="A7829" s="217"/>
      <c r="B7829" s="217"/>
      <c r="C7829" s="218"/>
      <c r="D7829" s="217"/>
      <c r="E7829" s="219"/>
      <c r="F7829" s="238" t="s">
        <v>236</v>
      </c>
      <c r="G7829" s="497" t="s">
        <v>237</v>
      </c>
      <c r="H7829" s="220"/>
      <c r="I7829" s="221"/>
      <c r="J7829" s="221">
        <f t="shared" si="545"/>
        <v>0</v>
      </c>
      <c r="K7829" s="221"/>
      <c r="L7829" s="221"/>
      <c r="M7829" s="221">
        <f t="shared" si="546"/>
        <v>0</v>
      </c>
      <c r="N7829" s="722"/>
      <c r="O7829" s="115"/>
      <c r="P7829" s="98"/>
      <c r="Q7829" s="98"/>
      <c r="R7829" s="98"/>
      <c r="S7829" s="98"/>
      <c r="T7829" s="98"/>
      <c r="U7829" s="98"/>
      <c r="V7829" s="98"/>
      <c r="W7829" s="98"/>
      <c r="X7829" s="98"/>
      <c r="Y7829" s="98"/>
      <c r="Z7829" s="98"/>
      <c r="AA7829" s="98"/>
      <c r="AB7829" s="98"/>
      <c r="AC7829" s="98"/>
    </row>
    <row r="7830" spans="1:29" s="80" customFormat="1" ht="30" hidden="1" x14ac:dyDescent="0.25">
      <c r="A7830" s="217"/>
      <c r="B7830" s="217"/>
      <c r="C7830" s="218"/>
      <c r="D7830" s="217"/>
      <c r="E7830" s="219"/>
      <c r="F7830" s="238" t="s">
        <v>238</v>
      </c>
      <c r="G7830" s="497" t="s">
        <v>239</v>
      </c>
      <c r="H7830" s="220"/>
      <c r="I7830" s="221"/>
      <c r="J7830" s="221">
        <f t="shared" si="545"/>
        <v>0</v>
      </c>
      <c r="K7830" s="221"/>
      <c r="L7830" s="221"/>
      <c r="M7830" s="221">
        <f t="shared" si="546"/>
        <v>0</v>
      </c>
      <c r="N7830" s="722"/>
      <c r="O7830" s="115"/>
      <c r="P7830" s="98"/>
      <c r="Q7830" s="98"/>
      <c r="R7830" s="98"/>
      <c r="S7830" s="98"/>
      <c r="T7830" s="98"/>
      <c r="U7830" s="98"/>
      <c r="V7830" s="98"/>
      <c r="W7830" s="98"/>
      <c r="X7830" s="98"/>
      <c r="Y7830" s="98"/>
      <c r="Z7830" s="98"/>
      <c r="AA7830" s="98"/>
      <c r="AB7830" s="98"/>
      <c r="AC7830" s="98"/>
    </row>
    <row r="7831" spans="1:29" s="80" customFormat="1" x14ac:dyDescent="0.25">
      <c r="A7831" s="217"/>
      <c r="B7831" s="217"/>
      <c r="C7831" s="218"/>
      <c r="D7831" s="217"/>
      <c r="E7831" s="219"/>
      <c r="F7831" s="238" t="s">
        <v>240</v>
      </c>
      <c r="G7831" s="497" t="s">
        <v>241</v>
      </c>
      <c r="H7831" s="220">
        <f>SUM(H7815+H7212+H5614+H5004+H3905+H3645+H2603+H3232)</f>
        <v>177469565</v>
      </c>
      <c r="I7831" s="221"/>
      <c r="J7831" s="221">
        <f t="shared" si="545"/>
        <v>177469565</v>
      </c>
      <c r="K7831" s="221">
        <f>SUM(K7815+K7212+K5614+K5004+K3905+K3645+K2603+K3232)</f>
        <v>45262145</v>
      </c>
      <c r="L7831" s="221"/>
      <c r="M7831" s="221">
        <f t="shared" si="546"/>
        <v>45262145</v>
      </c>
      <c r="N7831" s="722"/>
      <c r="O7831" s="115"/>
      <c r="P7831" s="98"/>
      <c r="Q7831" s="98"/>
      <c r="R7831" s="98"/>
      <c r="S7831" s="98"/>
      <c r="T7831" s="98"/>
      <c r="U7831" s="98"/>
      <c r="V7831" s="98"/>
      <c r="W7831" s="98"/>
      <c r="X7831" s="98"/>
      <c r="Y7831" s="98"/>
      <c r="Z7831" s="98"/>
      <c r="AA7831" s="98"/>
      <c r="AB7831" s="98"/>
      <c r="AC7831" s="98"/>
    </row>
    <row r="7832" spans="1:29" s="80" customFormat="1" ht="30" hidden="1" x14ac:dyDescent="0.25">
      <c r="A7832" s="217"/>
      <c r="B7832" s="217"/>
      <c r="C7832" s="218"/>
      <c r="D7832" s="217"/>
      <c r="E7832" s="219"/>
      <c r="F7832" s="238" t="s">
        <v>242</v>
      </c>
      <c r="G7832" s="497" t="s">
        <v>243</v>
      </c>
      <c r="H7832" s="220"/>
      <c r="I7832" s="221"/>
      <c r="J7832" s="221">
        <f t="shared" si="545"/>
        <v>0</v>
      </c>
      <c r="K7832" s="221"/>
      <c r="L7832" s="221"/>
      <c r="M7832" s="221">
        <f t="shared" si="546"/>
        <v>0</v>
      </c>
      <c r="N7832" s="722"/>
      <c r="O7832" s="115"/>
      <c r="P7832" s="98"/>
      <c r="Q7832" s="98"/>
      <c r="R7832" s="98"/>
      <c r="S7832" s="98"/>
      <c r="T7832" s="98"/>
      <c r="U7832" s="98"/>
      <c r="V7832" s="98"/>
      <c r="W7832" s="98"/>
      <c r="X7832" s="98"/>
      <c r="Y7832" s="98"/>
      <c r="Z7832" s="98"/>
      <c r="AA7832" s="98"/>
      <c r="AB7832" s="98"/>
      <c r="AC7832" s="98"/>
    </row>
    <row r="7833" spans="1:29" s="80" customFormat="1" hidden="1" x14ac:dyDescent="0.25">
      <c r="A7833" s="217"/>
      <c r="B7833" s="217"/>
      <c r="C7833" s="218"/>
      <c r="D7833" s="217"/>
      <c r="E7833" s="219"/>
      <c r="F7833" s="238" t="s">
        <v>244</v>
      </c>
      <c r="G7833" s="497" t="s">
        <v>245</v>
      </c>
      <c r="H7833" s="220"/>
      <c r="I7833" s="221"/>
      <c r="J7833" s="221">
        <f t="shared" si="545"/>
        <v>0</v>
      </c>
      <c r="K7833" s="221"/>
      <c r="L7833" s="221"/>
      <c r="M7833" s="221">
        <f t="shared" si="546"/>
        <v>0</v>
      </c>
      <c r="N7833" s="722"/>
      <c r="O7833" s="115"/>
      <c r="P7833" s="98"/>
      <c r="Q7833" s="98"/>
      <c r="R7833" s="98"/>
      <c r="S7833" s="98"/>
      <c r="T7833" s="98"/>
      <c r="U7833" s="98"/>
      <c r="V7833" s="98"/>
      <c r="W7833" s="98"/>
      <c r="X7833" s="98"/>
      <c r="Y7833" s="98"/>
      <c r="Z7833" s="98"/>
      <c r="AA7833" s="98"/>
      <c r="AB7833" s="98"/>
      <c r="AC7833" s="98"/>
    </row>
    <row r="7834" spans="1:29" s="80" customFormat="1" hidden="1" x14ac:dyDescent="0.25">
      <c r="A7834" s="217"/>
      <c r="B7834" s="217"/>
      <c r="C7834" s="218"/>
      <c r="D7834" s="217"/>
      <c r="E7834" s="219"/>
      <c r="F7834" s="238" t="s">
        <v>246</v>
      </c>
      <c r="G7834" s="497" t="s">
        <v>247</v>
      </c>
      <c r="H7834" s="220"/>
      <c r="I7834" s="221"/>
      <c r="J7834" s="221">
        <f t="shared" si="545"/>
        <v>0</v>
      </c>
      <c r="K7834" s="221"/>
      <c r="L7834" s="221"/>
      <c r="M7834" s="221">
        <f t="shared" si="546"/>
        <v>0</v>
      </c>
      <c r="N7834" s="722"/>
      <c r="O7834" s="115"/>
      <c r="P7834" s="98"/>
      <c r="Q7834" s="98"/>
      <c r="R7834" s="98"/>
      <c r="S7834" s="98"/>
      <c r="T7834" s="98"/>
      <c r="U7834" s="98"/>
      <c r="V7834" s="98"/>
      <c r="W7834" s="98"/>
      <c r="X7834" s="98"/>
      <c r="Y7834" s="98"/>
      <c r="Z7834" s="98"/>
      <c r="AA7834" s="98"/>
      <c r="AB7834" s="98"/>
      <c r="AC7834" s="98"/>
    </row>
    <row r="7835" spans="1:29" s="80" customFormat="1" ht="14.25" customHeight="1" x14ac:dyDescent="0.25">
      <c r="A7835" s="217"/>
      <c r="B7835" s="217"/>
      <c r="C7835" s="218"/>
      <c r="D7835" s="217"/>
      <c r="E7835" s="219"/>
      <c r="F7835" s="217"/>
      <c r="G7835" s="498" t="s">
        <v>3778</v>
      </c>
      <c r="H7835" s="239">
        <f>SUM(H7819:H7834)</f>
        <v>421578865</v>
      </c>
      <c r="I7835" s="240">
        <f>SUM(I7820:I7834)</f>
        <v>0</v>
      </c>
      <c r="J7835" s="240">
        <f>SUM(J7819:J7834)</f>
        <v>421578865</v>
      </c>
      <c r="K7835" s="240">
        <f>SUM(K7819:K7834)</f>
        <v>123539532</v>
      </c>
      <c r="L7835" s="240">
        <f>SUM(L7820:L7834)</f>
        <v>0</v>
      </c>
      <c r="M7835" s="240">
        <f>SUM(M7819:M7834)</f>
        <v>123539532</v>
      </c>
      <c r="N7835" s="724">
        <v>29.3</v>
      </c>
      <c r="O7835" s="115"/>
      <c r="P7835" s="98"/>
      <c r="Q7835" s="98"/>
      <c r="R7835" s="98"/>
      <c r="S7835" s="98"/>
      <c r="T7835" s="98"/>
      <c r="U7835" s="98"/>
      <c r="V7835" s="98"/>
      <c r="W7835" s="98"/>
      <c r="X7835" s="98"/>
      <c r="Y7835" s="98"/>
      <c r="Z7835" s="98"/>
      <c r="AA7835" s="98"/>
      <c r="AB7835" s="98"/>
      <c r="AC7835" s="98"/>
    </row>
    <row r="7836" spans="1:29" s="80" customFormat="1" ht="28.5" x14ac:dyDescent="0.25">
      <c r="A7836" s="250"/>
      <c r="B7836" s="251"/>
      <c r="C7836" s="228" t="s">
        <v>3542</v>
      </c>
      <c r="D7836" s="229"/>
      <c r="E7836" s="219"/>
      <c r="F7836" s="217"/>
      <c r="G7836" s="694" t="s">
        <v>4150</v>
      </c>
      <c r="H7836" s="220"/>
      <c r="I7836" s="221"/>
      <c r="J7836" s="221"/>
      <c r="K7836" s="221"/>
      <c r="L7836" s="221"/>
      <c r="M7836" s="221"/>
      <c r="N7836" s="722"/>
      <c r="O7836" s="115"/>
      <c r="P7836" s="98"/>
      <c r="Q7836" s="98"/>
      <c r="R7836" s="98"/>
      <c r="S7836" s="98"/>
      <c r="T7836" s="98"/>
      <c r="U7836" s="98"/>
      <c r="V7836" s="98"/>
      <c r="W7836" s="98"/>
      <c r="X7836" s="98"/>
      <c r="Y7836" s="98"/>
      <c r="Z7836" s="98"/>
      <c r="AA7836" s="98"/>
      <c r="AB7836" s="98"/>
      <c r="AC7836" s="98"/>
    </row>
    <row r="7837" spans="1:29" s="120" customFormat="1" x14ac:dyDescent="0.25">
      <c r="A7837" s="247"/>
      <c r="B7837" s="248">
        <v>2</v>
      </c>
      <c r="C7837" s="290"/>
      <c r="D7837" s="291"/>
      <c r="E7837" s="292"/>
      <c r="F7837" s="293"/>
      <c r="G7837" s="522" t="s">
        <v>4313</v>
      </c>
      <c r="H7837" s="294"/>
      <c r="I7837" s="249"/>
      <c r="J7837" s="249"/>
      <c r="K7837" s="249"/>
      <c r="L7837" s="249"/>
      <c r="M7837" s="249"/>
      <c r="N7837" s="739"/>
      <c r="O7837" s="115"/>
      <c r="P7837" s="119"/>
      <c r="Q7837" s="119"/>
      <c r="R7837" s="119"/>
      <c r="S7837" s="119"/>
      <c r="T7837" s="119"/>
      <c r="U7837" s="119"/>
      <c r="V7837" s="119"/>
      <c r="W7837" s="119"/>
      <c r="X7837" s="119"/>
      <c r="Y7837" s="119"/>
      <c r="Z7837" s="119"/>
      <c r="AA7837" s="119"/>
      <c r="AB7837" s="119"/>
      <c r="AC7837" s="119"/>
    </row>
    <row r="7838" spans="1:29" s="80" customFormat="1" ht="27.75" customHeight="1" x14ac:dyDescent="0.25">
      <c r="A7838" s="250"/>
      <c r="B7838" s="251"/>
      <c r="C7838" s="228" t="s">
        <v>3706</v>
      </c>
      <c r="D7838" s="229"/>
      <c r="E7838" s="219"/>
      <c r="F7838" s="217"/>
      <c r="G7838" s="515" t="s">
        <v>4187</v>
      </c>
      <c r="H7838" s="220"/>
      <c r="I7838" s="221"/>
      <c r="J7838" s="221"/>
      <c r="K7838" s="221"/>
      <c r="L7838" s="221"/>
      <c r="M7838" s="221"/>
      <c r="N7838" s="722"/>
      <c r="O7838" s="115"/>
      <c r="P7838" s="98"/>
      <c r="Q7838" s="98"/>
      <c r="R7838" s="98"/>
      <c r="S7838" s="98"/>
      <c r="T7838" s="98"/>
      <c r="U7838" s="98"/>
      <c r="V7838" s="98"/>
      <c r="W7838" s="98"/>
      <c r="X7838" s="98"/>
      <c r="Y7838" s="98"/>
      <c r="Z7838" s="98"/>
      <c r="AA7838" s="98"/>
      <c r="AB7838" s="98"/>
      <c r="AC7838" s="98"/>
    </row>
    <row r="7839" spans="1:29" s="80" customFormat="1" x14ac:dyDescent="0.25">
      <c r="A7839" s="250"/>
      <c r="B7839" s="251"/>
      <c r="C7839" s="252"/>
      <c r="D7839" s="276" t="s">
        <v>3669</v>
      </c>
      <c r="E7839" s="242"/>
      <c r="F7839" s="243"/>
      <c r="G7839" s="514" t="s">
        <v>192</v>
      </c>
      <c r="H7839" s="273"/>
      <c r="I7839" s="274"/>
      <c r="J7839" s="274"/>
      <c r="K7839" s="274"/>
      <c r="L7839" s="274"/>
      <c r="M7839" s="274"/>
      <c r="N7839" s="734"/>
      <c r="O7839" s="115"/>
      <c r="P7839" s="98"/>
      <c r="Q7839" s="98"/>
      <c r="R7839" s="98"/>
      <c r="S7839" s="98"/>
      <c r="T7839" s="98"/>
      <c r="U7839" s="98"/>
      <c r="V7839" s="98"/>
      <c r="W7839" s="98"/>
      <c r="X7839" s="98"/>
      <c r="Y7839" s="98"/>
      <c r="Z7839" s="98"/>
      <c r="AA7839" s="98"/>
      <c r="AB7839" s="98"/>
      <c r="AC7839" s="98"/>
    </row>
    <row r="7840" spans="1:29" s="80" customFormat="1" x14ac:dyDescent="0.25">
      <c r="A7840" s="250"/>
      <c r="B7840" s="251"/>
      <c r="C7840" s="228"/>
      <c r="D7840" s="217"/>
      <c r="E7840" s="219">
        <v>144</v>
      </c>
      <c r="F7840" s="233">
        <v>411</v>
      </c>
      <c r="G7840" s="493" t="s">
        <v>3738</v>
      </c>
      <c r="H7840" s="220">
        <v>1551500</v>
      </c>
      <c r="I7840" s="221"/>
      <c r="J7840" s="221">
        <f>SUM(H7840:I7840)</f>
        <v>1551500</v>
      </c>
      <c r="K7840" s="221">
        <v>767898</v>
      </c>
      <c r="L7840" s="221"/>
      <c r="M7840" s="221">
        <f>SUM(K7840:L7840)</f>
        <v>767898</v>
      </c>
      <c r="N7840" s="722"/>
      <c r="O7840" s="115"/>
      <c r="P7840" s="98"/>
      <c r="Q7840" s="98"/>
      <c r="R7840" s="98"/>
      <c r="S7840" s="98"/>
      <c r="T7840" s="98"/>
      <c r="U7840" s="98"/>
      <c r="V7840" s="98"/>
      <c r="W7840" s="98"/>
      <c r="X7840" s="98"/>
      <c r="Y7840" s="98"/>
      <c r="Z7840" s="98"/>
      <c r="AA7840" s="98"/>
      <c r="AB7840" s="98"/>
      <c r="AC7840" s="98"/>
    </row>
    <row r="7841" spans="1:29" s="80" customFormat="1" x14ac:dyDescent="0.25">
      <c r="A7841" s="250"/>
      <c r="B7841" s="251"/>
      <c r="C7841" s="228"/>
      <c r="D7841" s="217"/>
      <c r="E7841" s="219">
        <v>145</v>
      </c>
      <c r="F7841" s="233">
        <v>412</v>
      </c>
      <c r="G7841" s="494" t="s">
        <v>3630</v>
      </c>
      <c r="H7841" s="220">
        <v>288900</v>
      </c>
      <c r="I7841" s="221"/>
      <c r="J7841" s="221">
        <f t="shared" ref="J7841:J7876" si="547">SUM(H7841:I7841)</f>
        <v>288900</v>
      </c>
      <c r="K7841" s="221">
        <v>131695</v>
      </c>
      <c r="L7841" s="221"/>
      <c r="M7841" s="221">
        <f t="shared" ref="M7841:M7874" si="548">SUM(K7841:L7841)</f>
        <v>131695</v>
      </c>
      <c r="N7841" s="722"/>
      <c r="O7841" s="115"/>
      <c r="P7841" s="98"/>
      <c r="Q7841" s="98"/>
      <c r="R7841" s="98"/>
      <c r="S7841" s="98"/>
      <c r="T7841" s="98"/>
      <c r="U7841" s="98"/>
      <c r="V7841" s="98"/>
      <c r="W7841" s="98"/>
      <c r="X7841" s="98"/>
      <c r="Y7841" s="98"/>
      <c r="Z7841" s="98"/>
      <c r="AA7841" s="98"/>
      <c r="AB7841" s="98"/>
      <c r="AC7841" s="98"/>
    </row>
    <row r="7842" spans="1:29" s="80" customFormat="1" x14ac:dyDescent="0.25">
      <c r="A7842" s="250"/>
      <c r="B7842" s="251"/>
      <c r="C7842" s="228"/>
      <c r="D7842" s="217"/>
      <c r="E7842" s="219">
        <v>146</v>
      </c>
      <c r="F7842" s="233">
        <v>413</v>
      </c>
      <c r="G7842" s="493" t="s">
        <v>3739</v>
      </c>
      <c r="H7842" s="220">
        <v>0</v>
      </c>
      <c r="I7842" s="221"/>
      <c r="J7842" s="221">
        <f t="shared" si="547"/>
        <v>0</v>
      </c>
      <c r="K7842" s="221">
        <v>0</v>
      </c>
      <c r="L7842" s="221"/>
      <c r="M7842" s="221">
        <f t="shared" si="548"/>
        <v>0</v>
      </c>
      <c r="N7842" s="722"/>
      <c r="O7842" s="115"/>
      <c r="P7842" s="98"/>
      <c r="Q7842" s="98"/>
      <c r="R7842" s="98"/>
      <c r="S7842" s="98"/>
      <c r="T7842" s="98"/>
      <c r="U7842" s="98"/>
      <c r="V7842" s="98"/>
      <c r="W7842" s="98"/>
      <c r="X7842" s="98"/>
      <c r="Y7842" s="98"/>
      <c r="Z7842" s="98"/>
      <c r="AA7842" s="98"/>
      <c r="AB7842" s="98"/>
      <c r="AC7842" s="98"/>
    </row>
    <row r="7843" spans="1:29" s="80" customFormat="1" x14ac:dyDescent="0.25">
      <c r="A7843" s="250"/>
      <c r="B7843" s="251"/>
      <c r="C7843" s="228"/>
      <c r="D7843" s="217"/>
      <c r="E7843" s="219">
        <v>147</v>
      </c>
      <c r="F7843" s="233">
        <v>414</v>
      </c>
      <c r="G7843" s="493" t="s">
        <v>3631</v>
      </c>
      <c r="H7843" s="220">
        <v>10000</v>
      </c>
      <c r="I7843" s="221"/>
      <c r="J7843" s="221">
        <f t="shared" si="547"/>
        <v>10000</v>
      </c>
      <c r="K7843" s="221">
        <v>0</v>
      </c>
      <c r="L7843" s="221"/>
      <c r="M7843" s="221">
        <f t="shared" si="548"/>
        <v>0</v>
      </c>
      <c r="N7843" s="722"/>
      <c r="O7843" s="115"/>
      <c r="P7843" s="98"/>
      <c r="Q7843" s="98"/>
      <c r="R7843" s="98"/>
      <c r="S7843" s="98"/>
      <c r="T7843" s="98"/>
      <c r="U7843" s="98"/>
      <c r="V7843" s="98"/>
      <c r="W7843" s="98"/>
      <c r="X7843" s="98"/>
      <c r="Y7843" s="98"/>
      <c r="Z7843" s="98"/>
      <c r="AA7843" s="98"/>
      <c r="AB7843" s="98"/>
      <c r="AC7843" s="98"/>
    </row>
    <row r="7844" spans="1:29" s="80" customFormat="1" x14ac:dyDescent="0.25">
      <c r="A7844" s="250"/>
      <c r="B7844" s="251"/>
      <c r="C7844" s="228"/>
      <c r="D7844" s="217"/>
      <c r="E7844" s="219">
        <v>148</v>
      </c>
      <c r="F7844" s="233">
        <v>415</v>
      </c>
      <c r="G7844" s="493" t="s">
        <v>3748</v>
      </c>
      <c r="H7844" s="220">
        <v>140000</v>
      </c>
      <c r="I7844" s="221"/>
      <c r="J7844" s="221">
        <f t="shared" si="547"/>
        <v>140000</v>
      </c>
      <c r="K7844" s="221">
        <v>49058</v>
      </c>
      <c r="L7844" s="221"/>
      <c r="M7844" s="221">
        <f t="shared" si="548"/>
        <v>49058</v>
      </c>
      <c r="N7844" s="722"/>
      <c r="O7844" s="115"/>
      <c r="P7844" s="98"/>
      <c r="Q7844" s="98"/>
      <c r="R7844" s="98"/>
      <c r="S7844" s="98"/>
      <c r="T7844" s="98"/>
      <c r="U7844" s="98"/>
      <c r="V7844" s="98"/>
      <c r="W7844" s="98"/>
      <c r="X7844" s="98"/>
      <c r="Y7844" s="98"/>
      <c r="Z7844" s="98"/>
      <c r="AA7844" s="98"/>
      <c r="AB7844" s="98"/>
      <c r="AC7844" s="98"/>
    </row>
    <row r="7845" spans="1:29" s="80" customFormat="1" x14ac:dyDescent="0.25">
      <c r="A7845" s="250"/>
      <c r="B7845" s="251"/>
      <c r="C7845" s="228"/>
      <c r="D7845" s="217"/>
      <c r="E7845" s="219">
        <v>149</v>
      </c>
      <c r="F7845" s="233">
        <v>416</v>
      </c>
      <c r="G7845" s="493" t="s">
        <v>3749</v>
      </c>
      <c r="H7845" s="220">
        <v>0</v>
      </c>
      <c r="I7845" s="221"/>
      <c r="J7845" s="221">
        <f t="shared" si="547"/>
        <v>0</v>
      </c>
      <c r="K7845" s="221">
        <v>0</v>
      </c>
      <c r="L7845" s="221"/>
      <c r="M7845" s="221">
        <f t="shared" si="548"/>
        <v>0</v>
      </c>
      <c r="N7845" s="722"/>
      <c r="O7845" s="115"/>
      <c r="P7845" s="98"/>
      <c r="Q7845" s="98"/>
      <c r="R7845" s="98"/>
      <c r="S7845" s="98"/>
      <c r="T7845" s="98"/>
      <c r="U7845" s="98"/>
      <c r="V7845" s="98"/>
      <c r="W7845" s="98"/>
      <c r="X7845" s="98"/>
      <c r="Y7845" s="98"/>
      <c r="Z7845" s="98"/>
      <c r="AA7845" s="98"/>
      <c r="AB7845" s="98"/>
      <c r="AC7845" s="98"/>
    </row>
    <row r="7846" spans="1:29" s="80" customFormat="1" hidden="1" x14ac:dyDescent="0.25">
      <c r="A7846" s="250"/>
      <c r="B7846" s="251"/>
      <c r="C7846" s="228"/>
      <c r="D7846" s="217"/>
      <c r="E7846" s="219"/>
      <c r="F7846" s="233">
        <v>417</v>
      </c>
      <c r="G7846" s="493" t="s">
        <v>3750</v>
      </c>
      <c r="H7846" s="220"/>
      <c r="I7846" s="221"/>
      <c r="J7846" s="221">
        <f t="shared" si="547"/>
        <v>0</v>
      </c>
      <c r="K7846" s="221"/>
      <c r="L7846" s="221"/>
      <c r="M7846" s="221">
        <f t="shared" si="548"/>
        <v>0</v>
      </c>
      <c r="N7846" s="722"/>
      <c r="O7846" s="115"/>
      <c r="P7846" s="98"/>
      <c r="Q7846" s="98"/>
      <c r="R7846" s="98"/>
      <c r="S7846" s="98"/>
      <c r="T7846" s="98"/>
      <c r="U7846" s="98"/>
      <c r="V7846" s="98"/>
      <c r="W7846" s="98"/>
      <c r="X7846" s="98"/>
      <c r="Y7846" s="98"/>
      <c r="Z7846" s="98"/>
      <c r="AA7846" s="98"/>
      <c r="AB7846" s="98"/>
      <c r="AC7846" s="98"/>
    </row>
    <row r="7847" spans="1:29" s="80" customFormat="1" hidden="1" x14ac:dyDescent="0.25">
      <c r="A7847" s="250"/>
      <c r="B7847" s="251"/>
      <c r="C7847" s="228"/>
      <c r="D7847" s="217"/>
      <c r="E7847" s="219"/>
      <c r="F7847" s="233">
        <v>418</v>
      </c>
      <c r="G7847" s="493" t="s">
        <v>3632</v>
      </c>
      <c r="H7847" s="220"/>
      <c r="I7847" s="221"/>
      <c r="J7847" s="221">
        <f t="shared" si="547"/>
        <v>0</v>
      </c>
      <c r="K7847" s="221"/>
      <c r="L7847" s="221"/>
      <c r="M7847" s="221">
        <f t="shared" si="548"/>
        <v>0</v>
      </c>
      <c r="N7847" s="722"/>
      <c r="O7847" s="115"/>
      <c r="P7847" s="98"/>
      <c r="Q7847" s="98"/>
      <c r="R7847" s="98"/>
      <c r="S7847" s="98"/>
      <c r="T7847" s="98"/>
      <c r="U7847" s="98"/>
      <c r="V7847" s="98"/>
      <c r="W7847" s="98"/>
      <c r="X7847" s="98"/>
      <c r="Y7847" s="98"/>
      <c r="Z7847" s="98"/>
      <c r="AA7847" s="98"/>
      <c r="AB7847" s="98"/>
      <c r="AC7847" s="98"/>
    </row>
    <row r="7848" spans="1:29" s="80" customFormat="1" x14ac:dyDescent="0.25">
      <c r="A7848" s="250"/>
      <c r="B7848" s="251"/>
      <c r="C7848" s="228"/>
      <c r="D7848" s="217"/>
      <c r="E7848" s="219">
        <v>150</v>
      </c>
      <c r="F7848" s="233">
        <v>421</v>
      </c>
      <c r="G7848" s="493" t="s">
        <v>3634</v>
      </c>
      <c r="H7848" s="220">
        <v>451000</v>
      </c>
      <c r="I7848" s="221"/>
      <c r="J7848" s="221">
        <f t="shared" si="547"/>
        <v>451000</v>
      </c>
      <c r="K7848" s="221">
        <v>160639</v>
      </c>
      <c r="L7848" s="221"/>
      <c r="M7848" s="221">
        <f t="shared" si="548"/>
        <v>160639</v>
      </c>
      <c r="N7848" s="722"/>
      <c r="O7848" s="115"/>
      <c r="P7848" s="98"/>
      <c r="Q7848" s="98"/>
      <c r="R7848" s="98"/>
      <c r="S7848" s="98"/>
      <c r="T7848" s="98"/>
      <c r="U7848" s="98"/>
      <c r="V7848" s="98"/>
      <c r="W7848" s="98"/>
      <c r="X7848" s="98"/>
      <c r="Y7848" s="98"/>
      <c r="Z7848" s="98"/>
      <c r="AA7848" s="98"/>
      <c r="AB7848" s="98"/>
      <c r="AC7848" s="98"/>
    </row>
    <row r="7849" spans="1:29" s="80" customFormat="1" x14ac:dyDescent="0.25">
      <c r="A7849" s="250"/>
      <c r="B7849" s="251"/>
      <c r="C7849" s="228"/>
      <c r="D7849" s="217"/>
      <c r="E7849" s="219">
        <v>151</v>
      </c>
      <c r="F7849" s="233">
        <v>422</v>
      </c>
      <c r="G7849" s="493" t="s">
        <v>3635</v>
      </c>
      <c r="H7849" s="220">
        <v>80000</v>
      </c>
      <c r="I7849" s="221"/>
      <c r="J7849" s="221">
        <f t="shared" si="547"/>
        <v>80000</v>
      </c>
      <c r="K7849" s="221">
        <v>45439</v>
      </c>
      <c r="L7849" s="221"/>
      <c r="M7849" s="221">
        <f t="shared" si="548"/>
        <v>45439</v>
      </c>
      <c r="N7849" s="722"/>
      <c r="O7849" s="115"/>
      <c r="P7849" s="98"/>
      <c r="Q7849" s="98"/>
      <c r="R7849" s="98"/>
      <c r="S7849" s="98"/>
      <c r="T7849" s="98"/>
      <c r="U7849" s="98"/>
      <c r="V7849" s="98"/>
      <c r="W7849" s="98"/>
      <c r="X7849" s="98"/>
      <c r="Y7849" s="98"/>
      <c r="Z7849" s="98"/>
      <c r="AA7849" s="98"/>
      <c r="AB7849" s="98"/>
      <c r="AC7849" s="98"/>
    </row>
    <row r="7850" spans="1:29" s="80" customFormat="1" x14ac:dyDescent="0.25">
      <c r="A7850" s="250"/>
      <c r="B7850" s="251"/>
      <c r="C7850" s="228"/>
      <c r="D7850" s="217"/>
      <c r="E7850" s="219">
        <v>152</v>
      </c>
      <c r="F7850" s="233">
        <v>423</v>
      </c>
      <c r="G7850" s="493" t="s">
        <v>3636</v>
      </c>
      <c r="H7850" s="220">
        <v>995000</v>
      </c>
      <c r="I7850" s="221"/>
      <c r="J7850" s="221">
        <f t="shared" si="547"/>
        <v>995000</v>
      </c>
      <c r="K7850" s="221">
        <v>522830</v>
      </c>
      <c r="L7850" s="221"/>
      <c r="M7850" s="221">
        <f t="shared" si="548"/>
        <v>522830</v>
      </c>
      <c r="N7850" s="722"/>
      <c r="O7850" s="115"/>
      <c r="P7850" s="98"/>
      <c r="Q7850" s="98"/>
      <c r="R7850" s="98"/>
      <c r="S7850" s="98"/>
      <c r="T7850" s="98"/>
      <c r="U7850" s="98"/>
      <c r="V7850" s="98"/>
      <c r="W7850" s="98"/>
      <c r="X7850" s="98"/>
      <c r="Y7850" s="98"/>
      <c r="Z7850" s="98"/>
      <c r="AA7850" s="98"/>
      <c r="AB7850" s="98"/>
      <c r="AC7850" s="98"/>
    </row>
    <row r="7851" spans="1:29" s="80" customFormat="1" x14ac:dyDescent="0.25">
      <c r="A7851" s="250"/>
      <c r="B7851" s="251"/>
      <c r="C7851" s="228"/>
      <c r="D7851" s="217"/>
      <c r="E7851" s="219">
        <v>153</v>
      </c>
      <c r="F7851" s="233">
        <v>424</v>
      </c>
      <c r="G7851" s="493" t="s">
        <v>3637</v>
      </c>
      <c r="H7851" s="220">
        <v>30000</v>
      </c>
      <c r="I7851" s="221"/>
      <c r="J7851" s="221">
        <f t="shared" si="547"/>
        <v>30000</v>
      </c>
      <c r="K7851" s="221">
        <v>0</v>
      </c>
      <c r="L7851" s="221"/>
      <c r="M7851" s="221">
        <f t="shared" si="548"/>
        <v>0</v>
      </c>
      <c r="N7851" s="722"/>
      <c r="O7851" s="115"/>
      <c r="P7851" s="98"/>
      <c r="Q7851" s="98"/>
      <c r="R7851" s="98"/>
      <c r="S7851" s="98"/>
      <c r="T7851" s="98"/>
      <c r="U7851" s="98"/>
      <c r="V7851" s="98"/>
      <c r="W7851" s="98"/>
      <c r="X7851" s="98"/>
      <c r="Y7851" s="98"/>
      <c r="Z7851" s="98"/>
      <c r="AA7851" s="98"/>
      <c r="AB7851" s="98"/>
      <c r="AC7851" s="98"/>
    </row>
    <row r="7852" spans="1:29" s="80" customFormat="1" x14ac:dyDescent="0.25">
      <c r="A7852" s="250"/>
      <c r="B7852" s="251"/>
      <c r="C7852" s="228"/>
      <c r="D7852" s="217"/>
      <c r="E7852" s="219">
        <v>154</v>
      </c>
      <c r="F7852" s="233">
        <v>425</v>
      </c>
      <c r="G7852" s="493" t="s">
        <v>3751</v>
      </c>
      <c r="H7852" s="220">
        <v>30000</v>
      </c>
      <c r="I7852" s="221"/>
      <c r="J7852" s="221">
        <f t="shared" si="547"/>
        <v>30000</v>
      </c>
      <c r="K7852" s="221">
        <v>29475</v>
      </c>
      <c r="L7852" s="221"/>
      <c r="M7852" s="221">
        <f t="shared" si="548"/>
        <v>29475</v>
      </c>
      <c r="N7852" s="722"/>
      <c r="O7852" s="115"/>
      <c r="P7852" s="98"/>
      <c r="Q7852" s="98"/>
      <c r="R7852" s="98"/>
      <c r="S7852" s="98"/>
      <c r="T7852" s="98"/>
      <c r="U7852" s="98"/>
      <c r="V7852" s="98"/>
      <c r="W7852" s="98"/>
      <c r="X7852" s="98"/>
      <c r="Y7852" s="98"/>
      <c r="Z7852" s="98"/>
      <c r="AA7852" s="98"/>
      <c r="AB7852" s="98"/>
      <c r="AC7852" s="98"/>
    </row>
    <row r="7853" spans="1:29" s="80" customFormat="1" x14ac:dyDescent="0.25">
      <c r="A7853" s="250"/>
      <c r="B7853" s="251"/>
      <c r="C7853" s="228"/>
      <c r="D7853" s="217"/>
      <c r="E7853" s="219">
        <v>155</v>
      </c>
      <c r="F7853" s="233">
        <v>426</v>
      </c>
      <c r="G7853" s="493" t="s">
        <v>3638</v>
      </c>
      <c r="H7853" s="220">
        <v>110000</v>
      </c>
      <c r="I7853" s="221"/>
      <c r="J7853" s="221">
        <f t="shared" si="547"/>
        <v>110000</v>
      </c>
      <c r="K7853" s="221">
        <v>49028</v>
      </c>
      <c r="L7853" s="221"/>
      <c r="M7853" s="221">
        <f t="shared" si="548"/>
        <v>49028</v>
      </c>
      <c r="N7853" s="722"/>
      <c r="O7853" s="115"/>
      <c r="P7853" s="98"/>
      <c r="Q7853" s="98"/>
      <c r="R7853" s="98"/>
      <c r="S7853" s="98"/>
      <c r="T7853" s="98"/>
      <c r="U7853" s="98"/>
      <c r="V7853" s="98"/>
      <c r="W7853" s="98"/>
      <c r="X7853" s="98"/>
      <c r="Y7853" s="98"/>
      <c r="Z7853" s="98"/>
      <c r="AA7853" s="98"/>
      <c r="AB7853" s="98"/>
      <c r="AC7853" s="98"/>
    </row>
    <row r="7854" spans="1:29" s="80" customFormat="1" hidden="1" x14ac:dyDescent="0.25">
      <c r="A7854" s="250"/>
      <c r="B7854" s="251"/>
      <c r="C7854" s="228"/>
      <c r="D7854" s="217"/>
      <c r="E7854" s="219"/>
      <c r="F7854" s="233">
        <v>431</v>
      </c>
      <c r="G7854" s="493" t="s">
        <v>3752</v>
      </c>
      <c r="H7854" s="220"/>
      <c r="I7854" s="221"/>
      <c r="J7854" s="221">
        <f t="shared" si="547"/>
        <v>0</v>
      </c>
      <c r="K7854" s="221"/>
      <c r="L7854" s="221"/>
      <c r="M7854" s="221">
        <f t="shared" si="548"/>
        <v>0</v>
      </c>
      <c r="N7854" s="722"/>
      <c r="O7854" s="115"/>
      <c r="P7854" s="98"/>
      <c r="Q7854" s="98"/>
      <c r="R7854" s="98"/>
      <c r="S7854" s="98"/>
      <c r="T7854" s="98"/>
      <c r="U7854" s="98"/>
      <c r="V7854" s="98"/>
      <c r="W7854" s="98"/>
      <c r="X7854" s="98"/>
      <c r="Y7854" s="98"/>
      <c r="Z7854" s="98"/>
      <c r="AA7854" s="98"/>
      <c r="AB7854" s="98"/>
      <c r="AC7854" s="98"/>
    </row>
    <row r="7855" spans="1:29" s="80" customFormat="1" hidden="1" x14ac:dyDescent="0.25">
      <c r="A7855" s="250"/>
      <c r="B7855" s="251"/>
      <c r="C7855" s="228"/>
      <c r="D7855" s="217"/>
      <c r="E7855" s="219"/>
      <c r="F7855" s="233">
        <v>432</v>
      </c>
      <c r="G7855" s="493" t="s">
        <v>3753</v>
      </c>
      <c r="H7855" s="220"/>
      <c r="I7855" s="221"/>
      <c r="J7855" s="221">
        <f t="shared" si="547"/>
        <v>0</v>
      </c>
      <c r="K7855" s="221"/>
      <c r="L7855" s="221"/>
      <c r="M7855" s="221">
        <f t="shared" si="548"/>
        <v>0</v>
      </c>
      <c r="N7855" s="722"/>
      <c r="O7855" s="115"/>
      <c r="P7855" s="98"/>
      <c r="Q7855" s="98"/>
      <c r="R7855" s="98"/>
      <c r="S7855" s="98"/>
      <c r="T7855" s="98"/>
      <c r="U7855" s="98"/>
      <c r="V7855" s="98"/>
      <c r="W7855" s="98"/>
      <c r="X7855" s="98"/>
      <c r="Y7855" s="98"/>
      <c r="Z7855" s="98"/>
      <c r="AA7855" s="98"/>
      <c r="AB7855" s="98"/>
      <c r="AC7855" s="98"/>
    </row>
    <row r="7856" spans="1:29" s="80" customFormat="1" hidden="1" x14ac:dyDescent="0.25">
      <c r="A7856" s="250"/>
      <c r="B7856" s="251"/>
      <c r="C7856" s="228"/>
      <c r="D7856" s="217"/>
      <c r="E7856" s="219"/>
      <c r="F7856" s="233">
        <v>433</v>
      </c>
      <c r="G7856" s="493" t="s">
        <v>3754</v>
      </c>
      <c r="H7856" s="220"/>
      <c r="I7856" s="221"/>
      <c r="J7856" s="221">
        <f t="shared" si="547"/>
        <v>0</v>
      </c>
      <c r="K7856" s="221"/>
      <c r="L7856" s="221"/>
      <c r="M7856" s="221">
        <f t="shared" si="548"/>
        <v>0</v>
      </c>
      <c r="N7856" s="722"/>
      <c r="O7856" s="115"/>
      <c r="P7856" s="98"/>
      <c r="Q7856" s="98"/>
      <c r="R7856" s="98"/>
      <c r="S7856" s="98"/>
      <c r="T7856" s="98"/>
      <c r="U7856" s="98"/>
      <c r="V7856" s="98"/>
      <c r="W7856" s="98"/>
      <c r="X7856" s="98"/>
      <c r="Y7856" s="98"/>
      <c r="Z7856" s="98"/>
      <c r="AA7856" s="98"/>
      <c r="AB7856" s="98"/>
      <c r="AC7856" s="98"/>
    </row>
    <row r="7857" spans="1:29" s="80" customFormat="1" hidden="1" x14ac:dyDescent="0.25">
      <c r="A7857" s="250"/>
      <c r="B7857" s="251"/>
      <c r="C7857" s="228"/>
      <c r="D7857" s="217"/>
      <c r="E7857" s="219"/>
      <c r="F7857" s="233">
        <v>434</v>
      </c>
      <c r="G7857" s="493" t="s">
        <v>3755</v>
      </c>
      <c r="H7857" s="220"/>
      <c r="I7857" s="221"/>
      <c r="J7857" s="221">
        <f t="shared" si="547"/>
        <v>0</v>
      </c>
      <c r="K7857" s="221"/>
      <c r="L7857" s="221"/>
      <c r="M7857" s="221">
        <f t="shared" si="548"/>
        <v>0</v>
      </c>
      <c r="N7857" s="722"/>
      <c r="O7857" s="115"/>
      <c r="P7857" s="98"/>
      <c r="Q7857" s="98"/>
      <c r="R7857" s="98"/>
      <c r="S7857" s="98"/>
      <c r="T7857" s="98"/>
      <c r="U7857" s="98"/>
      <c r="V7857" s="98"/>
      <c r="W7857" s="98"/>
      <c r="X7857" s="98"/>
      <c r="Y7857" s="98"/>
      <c r="Z7857" s="98"/>
      <c r="AA7857" s="98"/>
      <c r="AB7857" s="98"/>
      <c r="AC7857" s="98"/>
    </row>
    <row r="7858" spans="1:29" s="80" customFormat="1" hidden="1" x14ac:dyDescent="0.25">
      <c r="A7858" s="250"/>
      <c r="B7858" s="251"/>
      <c r="C7858" s="228"/>
      <c r="D7858" s="217"/>
      <c r="E7858" s="219"/>
      <c r="F7858" s="233">
        <v>435</v>
      </c>
      <c r="G7858" s="493" t="s">
        <v>3639</v>
      </c>
      <c r="H7858" s="220"/>
      <c r="I7858" s="221"/>
      <c r="J7858" s="221">
        <f t="shared" si="547"/>
        <v>0</v>
      </c>
      <c r="K7858" s="221"/>
      <c r="L7858" s="221"/>
      <c r="M7858" s="221">
        <f t="shared" si="548"/>
        <v>0</v>
      </c>
      <c r="N7858" s="722"/>
      <c r="O7858" s="115"/>
      <c r="P7858" s="98"/>
      <c r="Q7858" s="98"/>
      <c r="R7858" s="98"/>
      <c r="S7858" s="98"/>
      <c r="T7858" s="98"/>
      <c r="U7858" s="98"/>
      <c r="V7858" s="98"/>
      <c r="W7858" s="98"/>
      <c r="X7858" s="98"/>
      <c r="Y7858" s="98"/>
      <c r="Z7858" s="98"/>
      <c r="AA7858" s="98"/>
      <c r="AB7858" s="98"/>
      <c r="AC7858" s="98"/>
    </row>
    <row r="7859" spans="1:29" s="80" customFormat="1" hidden="1" x14ac:dyDescent="0.25">
      <c r="A7859" s="250"/>
      <c r="B7859" s="251"/>
      <c r="C7859" s="228"/>
      <c r="D7859" s="217"/>
      <c r="E7859" s="219"/>
      <c r="F7859" s="233">
        <v>441</v>
      </c>
      <c r="G7859" s="493" t="s">
        <v>3756</v>
      </c>
      <c r="H7859" s="220"/>
      <c r="I7859" s="221"/>
      <c r="J7859" s="221">
        <f t="shared" si="547"/>
        <v>0</v>
      </c>
      <c r="K7859" s="221"/>
      <c r="L7859" s="221"/>
      <c r="M7859" s="221">
        <f t="shared" si="548"/>
        <v>0</v>
      </c>
      <c r="N7859" s="722"/>
      <c r="O7859" s="115"/>
      <c r="P7859" s="98"/>
      <c r="Q7859" s="98"/>
      <c r="R7859" s="98"/>
      <c r="S7859" s="98"/>
      <c r="T7859" s="98"/>
      <c r="U7859" s="98"/>
      <c r="V7859" s="98"/>
      <c r="W7859" s="98"/>
      <c r="X7859" s="98"/>
      <c r="Y7859" s="98"/>
      <c r="Z7859" s="98"/>
      <c r="AA7859" s="98"/>
      <c r="AB7859" s="98"/>
      <c r="AC7859" s="98"/>
    </row>
    <row r="7860" spans="1:29" s="80" customFormat="1" hidden="1" x14ac:dyDescent="0.25">
      <c r="A7860" s="250"/>
      <c r="B7860" s="251"/>
      <c r="C7860" s="228"/>
      <c r="D7860" s="217"/>
      <c r="E7860" s="219"/>
      <c r="F7860" s="233">
        <v>442</v>
      </c>
      <c r="G7860" s="493" t="s">
        <v>3757</v>
      </c>
      <c r="H7860" s="220"/>
      <c r="I7860" s="221"/>
      <c r="J7860" s="221">
        <f t="shared" si="547"/>
        <v>0</v>
      </c>
      <c r="K7860" s="221"/>
      <c r="L7860" s="221"/>
      <c r="M7860" s="221">
        <f t="shared" si="548"/>
        <v>0</v>
      </c>
      <c r="N7860" s="722"/>
      <c r="O7860" s="115"/>
      <c r="P7860" s="98"/>
      <c r="Q7860" s="98"/>
      <c r="R7860" s="98"/>
      <c r="S7860" s="98"/>
      <c r="T7860" s="98"/>
      <c r="U7860" s="98"/>
      <c r="V7860" s="98"/>
      <c r="W7860" s="98"/>
      <c r="X7860" s="98"/>
      <c r="Y7860" s="98"/>
      <c r="Z7860" s="98"/>
      <c r="AA7860" s="98"/>
      <c r="AB7860" s="98"/>
      <c r="AC7860" s="98"/>
    </row>
    <row r="7861" spans="1:29" s="80" customFormat="1" hidden="1" x14ac:dyDescent="0.25">
      <c r="A7861" s="250"/>
      <c r="B7861" s="251"/>
      <c r="C7861" s="228"/>
      <c r="D7861" s="217"/>
      <c r="E7861" s="219"/>
      <c r="F7861" s="233">
        <v>443</v>
      </c>
      <c r="G7861" s="493" t="s">
        <v>3640</v>
      </c>
      <c r="H7861" s="220"/>
      <c r="I7861" s="221"/>
      <c r="J7861" s="221">
        <f t="shared" si="547"/>
        <v>0</v>
      </c>
      <c r="K7861" s="221"/>
      <c r="L7861" s="221"/>
      <c r="M7861" s="221">
        <f t="shared" si="548"/>
        <v>0</v>
      </c>
      <c r="N7861" s="722"/>
      <c r="O7861" s="115"/>
      <c r="P7861" s="98"/>
      <c r="Q7861" s="98"/>
      <c r="R7861" s="98"/>
      <c r="S7861" s="98"/>
      <c r="T7861" s="98"/>
      <c r="U7861" s="98"/>
      <c r="V7861" s="98"/>
      <c r="W7861" s="98"/>
      <c r="X7861" s="98"/>
      <c r="Y7861" s="98"/>
      <c r="Z7861" s="98"/>
      <c r="AA7861" s="98"/>
      <c r="AB7861" s="98"/>
      <c r="AC7861" s="98"/>
    </row>
    <row r="7862" spans="1:29" s="80" customFormat="1" hidden="1" x14ac:dyDescent="0.25">
      <c r="A7862" s="250"/>
      <c r="B7862" s="251"/>
      <c r="C7862" s="228"/>
      <c r="D7862" s="217"/>
      <c r="E7862" s="219"/>
      <c r="F7862" s="233">
        <v>444</v>
      </c>
      <c r="G7862" s="493" t="s">
        <v>3641</v>
      </c>
      <c r="H7862" s="220"/>
      <c r="I7862" s="221"/>
      <c r="J7862" s="221">
        <f t="shared" si="547"/>
        <v>0</v>
      </c>
      <c r="K7862" s="221"/>
      <c r="L7862" s="221"/>
      <c r="M7862" s="221">
        <f t="shared" si="548"/>
        <v>0</v>
      </c>
      <c r="N7862" s="722"/>
      <c r="O7862" s="115"/>
      <c r="P7862" s="98"/>
      <c r="Q7862" s="98"/>
      <c r="R7862" s="98"/>
      <c r="S7862" s="98"/>
      <c r="T7862" s="98"/>
      <c r="U7862" s="98"/>
      <c r="V7862" s="98"/>
      <c r="W7862" s="98"/>
      <c r="X7862" s="98"/>
      <c r="Y7862" s="98"/>
      <c r="Z7862" s="98"/>
      <c r="AA7862" s="98"/>
      <c r="AB7862" s="98"/>
      <c r="AC7862" s="98"/>
    </row>
    <row r="7863" spans="1:29" s="80" customFormat="1" ht="30" hidden="1" x14ac:dyDescent="0.25">
      <c r="A7863" s="250"/>
      <c r="B7863" s="251"/>
      <c r="C7863" s="228"/>
      <c r="D7863" s="217"/>
      <c r="E7863" s="219"/>
      <c r="F7863" s="233">
        <v>4511</v>
      </c>
      <c r="G7863" s="495" t="s">
        <v>1675</v>
      </c>
      <c r="H7863" s="220"/>
      <c r="I7863" s="221"/>
      <c r="J7863" s="221">
        <f t="shared" si="547"/>
        <v>0</v>
      </c>
      <c r="K7863" s="221"/>
      <c r="L7863" s="221"/>
      <c r="M7863" s="221">
        <f t="shared" si="548"/>
        <v>0</v>
      </c>
      <c r="N7863" s="722"/>
      <c r="O7863" s="115"/>
      <c r="P7863" s="98"/>
      <c r="Q7863" s="98"/>
      <c r="R7863" s="98"/>
      <c r="S7863" s="98"/>
      <c r="T7863" s="98"/>
      <c r="U7863" s="98"/>
      <c r="V7863" s="98"/>
      <c r="W7863" s="98"/>
      <c r="X7863" s="98"/>
      <c r="Y7863" s="98"/>
      <c r="Z7863" s="98"/>
      <c r="AA7863" s="98"/>
      <c r="AB7863" s="98"/>
      <c r="AC7863" s="98"/>
    </row>
    <row r="7864" spans="1:29" s="80" customFormat="1" ht="30" hidden="1" x14ac:dyDescent="0.25">
      <c r="A7864" s="250"/>
      <c r="B7864" s="251"/>
      <c r="C7864" s="228"/>
      <c r="D7864" s="217"/>
      <c r="E7864" s="219"/>
      <c r="F7864" s="233">
        <v>4512</v>
      </c>
      <c r="G7864" s="495" t="s">
        <v>1684</v>
      </c>
      <c r="H7864" s="220"/>
      <c r="I7864" s="221"/>
      <c r="J7864" s="221">
        <f t="shared" si="547"/>
        <v>0</v>
      </c>
      <c r="K7864" s="221"/>
      <c r="L7864" s="221"/>
      <c r="M7864" s="221">
        <f t="shared" si="548"/>
        <v>0</v>
      </c>
      <c r="N7864" s="722"/>
      <c r="O7864" s="115"/>
      <c r="P7864" s="98"/>
      <c r="Q7864" s="98"/>
      <c r="R7864" s="98"/>
      <c r="S7864" s="98"/>
      <c r="T7864" s="98"/>
      <c r="U7864" s="98"/>
      <c r="V7864" s="98"/>
      <c r="W7864" s="98"/>
      <c r="X7864" s="98"/>
      <c r="Y7864" s="98"/>
      <c r="Z7864" s="98"/>
      <c r="AA7864" s="98"/>
      <c r="AB7864" s="98"/>
      <c r="AC7864" s="98"/>
    </row>
    <row r="7865" spans="1:29" s="80" customFormat="1" hidden="1" x14ac:dyDescent="0.25">
      <c r="A7865" s="250"/>
      <c r="B7865" s="251"/>
      <c r="C7865" s="228"/>
      <c r="D7865" s="217"/>
      <c r="E7865" s="219"/>
      <c r="F7865" s="233">
        <v>452</v>
      </c>
      <c r="G7865" s="493" t="s">
        <v>3758</v>
      </c>
      <c r="H7865" s="220"/>
      <c r="I7865" s="221"/>
      <c r="J7865" s="221">
        <f t="shared" si="547"/>
        <v>0</v>
      </c>
      <c r="K7865" s="221"/>
      <c r="L7865" s="221"/>
      <c r="M7865" s="221">
        <f t="shared" si="548"/>
        <v>0</v>
      </c>
      <c r="N7865" s="722"/>
      <c r="O7865" s="115"/>
      <c r="P7865" s="98"/>
      <c r="Q7865" s="98"/>
      <c r="R7865" s="98"/>
      <c r="S7865" s="98"/>
      <c r="T7865" s="98"/>
      <c r="U7865" s="98"/>
      <c r="V7865" s="98"/>
      <c r="W7865" s="98"/>
      <c r="X7865" s="98"/>
      <c r="Y7865" s="98"/>
      <c r="Z7865" s="98"/>
      <c r="AA7865" s="98"/>
      <c r="AB7865" s="98"/>
      <c r="AC7865" s="98"/>
    </row>
    <row r="7866" spans="1:29" s="80" customFormat="1" hidden="1" x14ac:dyDescent="0.25">
      <c r="A7866" s="250"/>
      <c r="B7866" s="251"/>
      <c r="C7866" s="228"/>
      <c r="D7866" s="217"/>
      <c r="E7866" s="219"/>
      <c r="F7866" s="233">
        <v>453</v>
      </c>
      <c r="G7866" s="493" t="s">
        <v>3759</v>
      </c>
      <c r="H7866" s="220"/>
      <c r="I7866" s="221"/>
      <c r="J7866" s="221">
        <f t="shared" si="547"/>
        <v>0</v>
      </c>
      <c r="K7866" s="221"/>
      <c r="L7866" s="221"/>
      <c r="M7866" s="221">
        <f t="shared" si="548"/>
        <v>0</v>
      </c>
      <c r="N7866" s="722"/>
      <c r="O7866" s="115"/>
      <c r="P7866" s="98"/>
      <c r="Q7866" s="98"/>
      <c r="R7866" s="98"/>
      <c r="S7866" s="98"/>
      <c r="T7866" s="98"/>
      <c r="U7866" s="98"/>
      <c r="V7866" s="98"/>
      <c r="W7866" s="98"/>
      <c r="X7866" s="98"/>
      <c r="Y7866" s="98"/>
      <c r="Z7866" s="98"/>
      <c r="AA7866" s="98"/>
      <c r="AB7866" s="98"/>
      <c r="AC7866" s="98"/>
    </row>
    <row r="7867" spans="1:29" s="80" customFormat="1" hidden="1" x14ac:dyDescent="0.25">
      <c r="A7867" s="250"/>
      <c r="B7867" s="251"/>
      <c r="C7867" s="228"/>
      <c r="D7867" s="217"/>
      <c r="E7867" s="219"/>
      <c r="F7867" s="233">
        <v>454</v>
      </c>
      <c r="G7867" s="493" t="s">
        <v>3642</v>
      </c>
      <c r="H7867" s="220"/>
      <c r="I7867" s="221"/>
      <c r="J7867" s="221">
        <f t="shared" si="547"/>
        <v>0</v>
      </c>
      <c r="K7867" s="221"/>
      <c r="L7867" s="221"/>
      <c r="M7867" s="221">
        <f t="shared" si="548"/>
        <v>0</v>
      </c>
      <c r="N7867" s="722"/>
      <c r="O7867" s="115"/>
      <c r="P7867" s="98"/>
      <c r="Q7867" s="98"/>
      <c r="R7867" s="98"/>
      <c r="S7867" s="98"/>
      <c r="T7867" s="98"/>
      <c r="U7867" s="98"/>
      <c r="V7867" s="98"/>
      <c r="W7867" s="98"/>
      <c r="X7867" s="98"/>
      <c r="Y7867" s="98"/>
      <c r="Z7867" s="98"/>
      <c r="AA7867" s="98"/>
      <c r="AB7867" s="98"/>
      <c r="AC7867" s="98"/>
    </row>
    <row r="7868" spans="1:29" s="80" customFormat="1" hidden="1" x14ac:dyDescent="0.25">
      <c r="A7868" s="250"/>
      <c r="B7868" s="251"/>
      <c r="C7868" s="228"/>
      <c r="D7868" s="217"/>
      <c r="E7868" s="219"/>
      <c r="F7868" s="233">
        <v>461</v>
      </c>
      <c r="G7868" s="493" t="s">
        <v>3740</v>
      </c>
      <c r="H7868" s="220"/>
      <c r="I7868" s="221"/>
      <c r="J7868" s="221">
        <f t="shared" si="547"/>
        <v>0</v>
      </c>
      <c r="K7868" s="221"/>
      <c r="L7868" s="221"/>
      <c r="M7868" s="221">
        <f t="shared" si="548"/>
        <v>0</v>
      </c>
      <c r="N7868" s="722"/>
      <c r="O7868" s="115"/>
      <c r="P7868" s="98"/>
      <c r="Q7868" s="98"/>
      <c r="R7868" s="98"/>
      <c r="S7868" s="98"/>
      <c r="T7868" s="98"/>
      <c r="U7868" s="98"/>
      <c r="V7868" s="98"/>
      <c r="W7868" s="98"/>
      <c r="X7868" s="98"/>
      <c r="Y7868" s="98"/>
      <c r="Z7868" s="98"/>
      <c r="AA7868" s="98"/>
      <c r="AB7868" s="98"/>
      <c r="AC7868" s="98"/>
    </row>
    <row r="7869" spans="1:29" s="80" customFormat="1" hidden="1" x14ac:dyDescent="0.25">
      <c r="A7869" s="250"/>
      <c r="B7869" s="251"/>
      <c r="C7869" s="228"/>
      <c r="D7869" s="217"/>
      <c r="E7869" s="219"/>
      <c r="F7869" s="233">
        <v>462</v>
      </c>
      <c r="G7869" s="493" t="s">
        <v>3643</v>
      </c>
      <c r="H7869" s="220"/>
      <c r="I7869" s="221"/>
      <c r="J7869" s="221">
        <f t="shared" si="547"/>
        <v>0</v>
      </c>
      <c r="K7869" s="221"/>
      <c r="L7869" s="221"/>
      <c r="M7869" s="221">
        <f t="shared" si="548"/>
        <v>0</v>
      </c>
      <c r="N7869" s="722"/>
      <c r="O7869" s="115"/>
      <c r="P7869" s="98"/>
      <c r="Q7869" s="98"/>
      <c r="R7869" s="98"/>
      <c r="S7869" s="98"/>
      <c r="T7869" s="98"/>
      <c r="U7869" s="98"/>
      <c r="V7869" s="98"/>
      <c r="W7869" s="98"/>
      <c r="X7869" s="98"/>
      <c r="Y7869" s="98"/>
      <c r="Z7869" s="98"/>
      <c r="AA7869" s="98"/>
      <c r="AB7869" s="98"/>
      <c r="AC7869" s="98"/>
    </row>
    <row r="7870" spans="1:29" s="80" customFormat="1" hidden="1" x14ac:dyDescent="0.25">
      <c r="A7870" s="250"/>
      <c r="B7870" s="251"/>
      <c r="C7870" s="228"/>
      <c r="D7870" s="217"/>
      <c r="E7870" s="219"/>
      <c r="F7870" s="233">
        <v>4631</v>
      </c>
      <c r="G7870" s="493" t="s">
        <v>3644</v>
      </c>
      <c r="H7870" s="220"/>
      <c r="I7870" s="221"/>
      <c r="J7870" s="221">
        <f t="shared" si="547"/>
        <v>0</v>
      </c>
      <c r="K7870" s="221"/>
      <c r="L7870" s="221"/>
      <c r="M7870" s="221">
        <f t="shared" si="548"/>
        <v>0</v>
      </c>
      <c r="N7870" s="722"/>
      <c r="O7870" s="115"/>
      <c r="P7870" s="98"/>
      <c r="Q7870" s="98"/>
      <c r="R7870" s="98"/>
      <c r="S7870" s="98"/>
      <c r="T7870" s="98"/>
      <c r="U7870" s="98"/>
      <c r="V7870" s="98"/>
      <c r="W7870" s="98"/>
      <c r="X7870" s="98"/>
      <c r="Y7870" s="98"/>
      <c r="Z7870" s="98"/>
      <c r="AA7870" s="98"/>
      <c r="AB7870" s="98"/>
      <c r="AC7870" s="98"/>
    </row>
    <row r="7871" spans="1:29" s="80" customFormat="1" hidden="1" x14ac:dyDescent="0.25">
      <c r="A7871" s="250"/>
      <c r="B7871" s="251"/>
      <c r="C7871" s="228"/>
      <c r="D7871" s="217"/>
      <c r="E7871" s="219"/>
      <c r="F7871" s="233">
        <v>4632</v>
      </c>
      <c r="G7871" s="493" t="s">
        <v>3645</v>
      </c>
      <c r="H7871" s="220"/>
      <c r="I7871" s="221"/>
      <c r="J7871" s="221">
        <f t="shared" si="547"/>
        <v>0</v>
      </c>
      <c r="K7871" s="221"/>
      <c r="L7871" s="221"/>
      <c r="M7871" s="221">
        <f t="shared" si="548"/>
        <v>0</v>
      </c>
      <c r="N7871" s="722"/>
      <c r="O7871" s="115"/>
      <c r="P7871" s="98"/>
      <c r="Q7871" s="98"/>
      <c r="R7871" s="98"/>
      <c r="S7871" s="98"/>
      <c r="T7871" s="98"/>
      <c r="U7871" s="98"/>
      <c r="V7871" s="98"/>
      <c r="W7871" s="98"/>
      <c r="X7871" s="98"/>
      <c r="Y7871" s="98"/>
      <c r="Z7871" s="98"/>
      <c r="AA7871" s="98"/>
      <c r="AB7871" s="98"/>
      <c r="AC7871" s="98"/>
    </row>
    <row r="7872" spans="1:29" s="80" customFormat="1" ht="30" hidden="1" x14ac:dyDescent="0.25">
      <c r="A7872" s="250"/>
      <c r="B7872" s="251"/>
      <c r="C7872" s="228"/>
      <c r="D7872" s="217"/>
      <c r="E7872" s="219"/>
      <c r="F7872" s="233">
        <v>464</v>
      </c>
      <c r="G7872" s="493" t="s">
        <v>3646</v>
      </c>
      <c r="H7872" s="220"/>
      <c r="I7872" s="221"/>
      <c r="J7872" s="221">
        <f t="shared" si="547"/>
        <v>0</v>
      </c>
      <c r="K7872" s="221"/>
      <c r="L7872" s="221"/>
      <c r="M7872" s="221">
        <f t="shared" si="548"/>
        <v>0</v>
      </c>
      <c r="N7872" s="722"/>
      <c r="O7872" s="115"/>
      <c r="P7872" s="98"/>
      <c r="Q7872" s="98"/>
      <c r="R7872" s="98"/>
      <c r="S7872" s="98"/>
      <c r="T7872" s="98"/>
      <c r="U7872" s="98"/>
      <c r="V7872" s="98"/>
      <c r="W7872" s="98"/>
      <c r="X7872" s="98"/>
      <c r="Y7872" s="98"/>
      <c r="Z7872" s="98"/>
      <c r="AA7872" s="98"/>
      <c r="AB7872" s="98"/>
      <c r="AC7872" s="98"/>
    </row>
    <row r="7873" spans="1:29" s="80" customFormat="1" x14ac:dyDescent="0.25">
      <c r="A7873" s="250"/>
      <c r="B7873" s="251"/>
      <c r="C7873" s="228"/>
      <c r="D7873" s="217"/>
      <c r="E7873" s="219">
        <v>156</v>
      </c>
      <c r="F7873" s="233">
        <v>465</v>
      </c>
      <c r="G7873" s="493" t="s">
        <v>3741</v>
      </c>
      <c r="H7873" s="220">
        <v>200000</v>
      </c>
      <c r="I7873" s="221"/>
      <c r="J7873" s="221">
        <f t="shared" si="547"/>
        <v>200000</v>
      </c>
      <c r="K7873" s="221">
        <v>74437</v>
      </c>
      <c r="L7873" s="221"/>
      <c r="M7873" s="221">
        <f t="shared" si="548"/>
        <v>74437</v>
      </c>
      <c r="N7873" s="722"/>
      <c r="O7873" s="115"/>
      <c r="P7873" s="98"/>
      <c r="Q7873" s="98"/>
      <c r="R7873" s="98"/>
      <c r="S7873" s="98"/>
      <c r="T7873" s="98"/>
      <c r="U7873" s="98"/>
      <c r="V7873" s="98"/>
      <c r="W7873" s="98"/>
      <c r="X7873" s="98"/>
      <c r="Y7873" s="98"/>
      <c r="Z7873" s="98"/>
      <c r="AA7873" s="98"/>
      <c r="AB7873" s="98"/>
      <c r="AC7873" s="98"/>
    </row>
    <row r="7874" spans="1:29" s="80" customFormat="1" hidden="1" x14ac:dyDescent="0.25">
      <c r="A7874" s="250"/>
      <c r="B7874" s="251"/>
      <c r="C7874" s="228"/>
      <c r="D7874" s="217"/>
      <c r="E7874" s="219"/>
      <c r="F7874" s="233">
        <v>472</v>
      </c>
      <c r="G7874" s="493" t="s">
        <v>3647</v>
      </c>
      <c r="H7874" s="220"/>
      <c r="I7874" s="221"/>
      <c r="J7874" s="221">
        <f t="shared" si="547"/>
        <v>0</v>
      </c>
      <c r="K7874" s="221"/>
      <c r="L7874" s="221"/>
      <c r="M7874" s="221">
        <f t="shared" si="548"/>
        <v>0</v>
      </c>
      <c r="N7874" s="722"/>
      <c r="O7874" s="115"/>
      <c r="P7874" s="98"/>
      <c r="Q7874" s="98"/>
      <c r="R7874" s="98"/>
      <c r="S7874" s="98"/>
      <c r="T7874" s="98"/>
      <c r="U7874" s="98"/>
      <c r="V7874" s="98"/>
      <c r="W7874" s="98"/>
      <c r="X7874" s="98"/>
      <c r="Y7874" s="98"/>
      <c r="Z7874" s="98"/>
      <c r="AA7874" s="98"/>
      <c r="AB7874" s="98"/>
      <c r="AC7874" s="98"/>
    </row>
    <row r="7875" spans="1:29" s="80" customFormat="1" hidden="1" x14ac:dyDescent="0.25">
      <c r="A7875" s="250"/>
      <c r="B7875" s="251"/>
      <c r="C7875" s="228"/>
      <c r="D7875" s="217"/>
      <c r="E7875" s="219"/>
      <c r="F7875" s="233"/>
      <c r="G7875" s="493"/>
      <c r="H7875" s="220"/>
      <c r="I7875" s="221"/>
      <c r="J7875" s="221"/>
      <c r="K7875" s="221"/>
      <c r="L7875" s="221"/>
      <c r="M7875" s="221"/>
      <c r="N7875" s="722"/>
      <c r="O7875" s="115"/>
      <c r="P7875" s="98"/>
      <c r="Q7875" s="98"/>
      <c r="R7875" s="98"/>
      <c r="S7875" s="98"/>
      <c r="T7875" s="98"/>
      <c r="U7875" s="98"/>
      <c r="V7875" s="98"/>
      <c r="W7875" s="98"/>
      <c r="X7875" s="98"/>
      <c r="Y7875" s="98"/>
      <c r="Z7875" s="98"/>
      <c r="AA7875" s="98"/>
      <c r="AB7875" s="98"/>
      <c r="AC7875" s="98"/>
    </row>
    <row r="7876" spans="1:29" s="80" customFormat="1" ht="47.25" hidden="1" customHeight="1" x14ac:dyDescent="0.25">
      <c r="A7876" s="250"/>
      <c r="B7876" s="251"/>
      <c r="C7876" s="228"/>
      <c r="D7876" s="217"/>
      <c r="E7876" s="219"/>
      <c r="F7876" s="233">
        <v>481</v>
      </c>
      <c r="G7876" s="493" t="s">
        <v>4247</v>
      </c>
      <c r="H7876" s="220">
        <v>0</v>
      </c>
      <c r="I7876" s="221"/>
      <c r="J7876" s="221">
        <f t="shared" si="547"/>
        <v>0</v>
      </c>
      <c r="K7876" s="221">
        <v>0</v>
      </c>
      <c r="L7876" s="221"/>
      <c r="M7876" s="221">
        <f t="shared" ref="M7876" si="549">SUM(K7876:L7876)</f>
        <v>0</v>
      </c>
      <c r="N7876" s="722"/>
      <c r="O7876" s="115"/>
      <c r="P7876" s="98"/>
      <c r="Q7876" s="98"/>
      <c r="R7876" s="98"/>
      <c r="S7876" s="98"/>
      <c r="T7876" s="98"/>
      <c r="U7876" s="98"/>
      <c r="V7876" s="98"/>
      <c r="W7876" s="98"/>
      <c r="X7876" s="98"/>
      <c r="Y7876" s="98"/>
      <c r="Z7876" s="98"/>
      <c r="AA7876" s="98"/>
      <c r="AB7876" s="98"/>
      <c r="AC7876" s="98"/>
    </row>
    <row r="7877" spans="1:29" s="80" customFormat="1" ht="14.25" customHeight="1" x14ac:dyDescent="0.25">
      <c r="A7877" s="250"/>
      <c r="B7877" s="251"/>
      <c r="C7877" s="228"/>
      <c r="D7877" s="217"/>
      <c r="E7877" s="219">
        <v>157</v>
      </c>
      <c r="F7877" s="233">
        <v>482</v>
      </c>
      <c r="G7877" s="493" t="s">
        <v>4314</v>
      </c>
      <c r="H7877" s="220">
        <v>15000</v>
      </c>
      <c r="I7877" s="221"/>
      <c r="J7877" s="221">
        <f>SUM(H7877:I7877)</f>
        <v>15000</v>
      </c>
      <c r="K7877" s="221">
        <v>4800</v>
      </c>
      <c r="L7877" s="221"/>
      <c r="M7877" s="221">
        <f>SUM(K7877:L7877)</f>
        <v>4800</v>
      </c>
      <c r="N7877" s="722"/>
      <c r="O7877" s="115"/>
      <c r="P7877" s="98"/>
      <c r="Q7877" s="98"/>
      <c r="R7877" s="98"/>
      <c r="S7877" s="98"/>
      <c r="T7877" s="98"/>
      <c r="U7877" s="98"/>
      <c r="V7877" s="98"/>
      <c r="W7877" s="98"/>
      <c r="X7877" s="98"/>
      <c r="Y7877" s="98"/>
      <c r="Z7877" s="98"/>
      <c r="AA7877" s="98"/>
      <c r="AB7877" s="98"/>
      <c r="AC7877" s="98"/>
    </row>
    <row r="7878" spans="1:29" s="80" customFormat="1" ht="17.25" customHeight="1" x14ac:dyDescent="0.25">
      <c r="A7878" s="250"/>
      <c r="B7878" s="251"/>
      <c r="C7878" s="228"/>
      <c r="D7878" s="217"/>
      <c r="E7878" s="219">
        <v>158</v>
      </c>
      <c r="F7878" s="233">
        <v>511</v>
      </c>
      <c r="G7878" s="493" t="s">
        <v>4315</v>
      </c>
      <c r="H7878" s="220">
        <v>180000</v>
      </c>
      <c r="I7878" s="221"/>
      <c r="J7878" s="221">
        <f>SUM(H7878:I7878)</f>
        <v>180000</v>
      </c>
      <c r="K7878" s="221">
        <v>0</v>
      </c>
      <c r="L7878" s="221"/>
      <c r="M7878" s="221">
        <f>SUM(K7878:L7878)</f>
        <v>0</v>
      </c>
      <c r="N7878" s="722"/>
      <c r="O7878" s="115"/>
      <c r="P7878" s="98"/>
      <c r="Q7878" s="98"/>
      <c r="R7878" s="98"/>
      <c r="S7878" s="98"/>
      <c r="T7878" s="98"/>
      <c r="U7878" s="98"/>
      <c r="V7878" s="98"/>
      <c r="W7878" s="98"/>
      <c r="X7878" s="98"/>
      <c r="Y7878" s="98"/>
      <c r="Z7878" s="98"/>
      <c r="AA7878" s="98"/>
      <c r="AB7878" s="98"/>
      <c r="AC7878" s="98"/>
    </row>
    <row r="7879" spans="1:29" s="80" customFormat="1" ht="17.25" customHeight="1" x14ac:dyDescent="0.25">
      <c r="A7879" s="250"/>
      <c r="B7879" s="251"/>
      <c r="C7879" s="228"/>
      <c r="D7879" s="217"/>
      <c r="E7879" s="219">
        <v>159</v>
      </c>
      <c r="F7879" s="233">
        <v>512</v>
      </c>
      <c r="G7879" s="493" t="s">
        <v>4128</v>
      </c>
      <c r="H7879" s="220">
        <v>77000</v>
      </c>
      <c r="I7879" s="221"/>
      <c r="J7879" s="221">
        <f>SUM(H7879:I7879)</f>
        <v>77000</v>
      </c>
      <c r="K7879" s="221">
        <v>67080</v>
      </c>
      <c r="L7879" s="221"/>
      <c r="M7879" s="221">
        <f>SUM(K7879:L7879)</f>
        <v>67080</v>
      </c>
      <c r="N7879" s="722"/>
      <c r="O7879" s="115"/>
      <c r="P7879" s="98"/>
      <c r="Q7879" s="98"/>
      <c r="R7879" s="98"/>
      <c r="S7879" s="98"/>
      <c r="T7879" s="98"/>
      <c r="U7879" s="98"/>
      <c r="V7879" s="98"/>
      <c r="W7879" s="98"/>
      <c r="X7879" s="98"/>
      <c r="Y7879" s="98"/>
      <c r="Z7879" s="98"/>
      <c r="AA7879" s="98"/>
      <c r="AB7879" s="98"/>
      <c r="AC7879" s="98"/>
    </row>
    <row r="7880" spans="1:29" s="80" customFormat="1" ht="21.75" customHeight="1" x14ac:dyDescent="0.25">
      <c r="A7880" s="250"/>
      <c r="B7880" s="251"/>
      <c r="C7880" s="228"/>
      <c r="D7880" s="217"/>
      <c r="E7880" s="219">
        <v>160</v>
      </c>
      <c r="F7880" s="233">
        <v>515</v>
      </c>
      <c r="G7880" s="493" t="s">
        <v>3651</v>
      </c>
      <c r="H7880" s="220">
        <v>300000</v>
      </c>
      <c r="I7880" s="221">
        <v>25000</v>
      </c>
      <c r="J7880" s="221">
        <f>SUM(H7880:I7880)</f>
        <v>325000</v>
      </c>
      <c r="K7880" s="221">
        <v>192528</v>
      </c>
      <c r="L7880" s="221">
        <v>0</v>
      </c>
      <c r="M7880" s="221">
        <f>SUM(K7880:L7880)</f>
        <v>192528</v>
      </c>
      <c r="N7880" s="722"/>
      <c r="O7880" s="115"/>
      <c r="P7880" s="98"/>
      <c r="Q7880" s="98"/>
      <c r="R7880" s="98"/>
      <c r="S7880" s="98"/>
      <c r="T7880" s="98"/>
      <c r="U7880" s="98"/>
      <c r="V7880" s="98"/>
      <c r="W7880" s="98"/>
      <c r="X7880" s="98"/>
      <c r="Y7880" s="98"/>
      <c r="Z7880" s="98"/>
      <c r="AA7880" s="98"/>
      <c r="AB7880" s="98"/>
      <c r="AC7880" s="98"/>
    </row>
    <row r="7881" spans="1:29" s="80" customFormat="1" ht="13.5" customHeight="1" x14ac:dyDescent="0.25">
      <c r="A7881" s="250"/>
      <c r="B7881" s="251"/>
      <c r="C7881" s="260"/>
      <c r="D7881" s="217"/>
      <c r="E7881" s="234"/>
      <c r="F7881" s="233"/>
      <c r="G7881" s="499" t="s">
        <v>3960</v>
      </c>
      <c r="H7881" s="235"/>
      <c r="I7881" s="236"/>
      <c r="J7881" s="237"/>
      <c r="K7881" s="237"/>
      <c r="L7881" s="237"/>
      <c r="M7881" s="237"/>
      <c r="N7881" s="723"/>
      <c r="O7881" s="115"/>
      <c r="P7881" s="98"/>
      <c r="Q7881" s="98"/>
      <c r="R7881" s="98"/>
      <c r="S7881" s="98"/>
      <c r="T7881" s="98"/>
      <c r="U7881" s="98"/>
      <c r="V7881" s="98"/>
      <c r="W7881" s="98"/>
      <c r="X7881" s="98"/>
      <c r="Y7881" s="98"/>
      <c r="Z7881" s="98"/>
      <c r="AA7881" s="98"/>
      <c r="AB7881" s="98"/>
      <c r="AC7881" s="98"/>
    </row>
    <row r="7882" spans="1:29" s="80" customFormat="1" ht="17.25" customHeight="1" x14ac:dyDescent="0.25">
      <c r="A7882" s="250"/>
      <c r="B7882" s="251"/>
      <c r="C7882" s="260"/>
      <c r="D7882" s="217"/>
      <c r="E7882" s="219"/>
      <c r="F7882" s="238" t="s">
        <v>219</v>
      </c>
      <c r="G7882" s="497" t="s">
        <v>220</v>
      </c>
      <c r="H7882" s="220">
        <f>SUM(H7840:H7880)</f>
        <v>4458400</v>
      </c>
      <c r="I7882" s="221"/>
      <c r="J7882" s="221">
        <f>SUM(H7882:I7882)</f>
        <v>4458400</v>
      </c>
      <c r="K7882" s="221">
        <f>SUM(K7840:K7880)</f>
        <v>2094907</v>
      </c>
      <c r="L7882" s="221"/>
      <c r="M7882" s="221">
        <f>SUM(K7882:L7882)</f>
        <v>2094907</v>
      </c>
      <c r="N7882" s="722"/>
      <c r="O7882" s="115"/>
      <c r="P7882" s="98"/>
      <c r="Q7882" s="98"/>
      <c r="R7882" s="98"/>
      <c r="S7882" s="98"/>
      <c r="T7882" s="98"/>
      <c r="U7882" s="98"/>
      <c r="V7882" s="98"/>
      <c r="W7882" s="98"/>
      <c r="X7882" s="98"/>
      <c r="Y7882" s="98"/>
      <c r="Z7882" s="98"/>
      <c r="AA7882" s="98"/>
      <c r="AB7882" s="98"/>
      <c r="AC7882" s="98"/>
    </row>
    <row r="7883" spans="1:29" s="80" customFormat="1" hidden="1" x14ac:dyDescent="0.25">
      <c r="A7883" s="250"/>
      <c r="B7883" s="251"/>
      <c r="C7883" s="260"/>
      <c r="D7883" s="217"/>
      <c r="E7883" s="219"/>
      <c r="F7883" s="238" t="s">
        <v>221</v>
      </c>
      <c r="G7883" s="497" t="s">
        <v>222</v>
      </c>
      <c r="H7883" s="220"/>
      <c r="I7883" s="221"/>
      <c r="J7883" s="221">
        <f t="shared" ref="J7883:J7897" si="550">SUM(H7883:I7883)</f>
        <v>0</v>
      </c>
      <c r="K7883" s="221"/>
      <c r="L7883" s="221"/>
      <c r="M7883" s="221">
        <f t="shared" ref="M7883:M7897" si="551">SUM(K7883:L7883)</f>
        <v>0</v>
      </c>
      <c r="N7883" s="722"/>
      <c r="O7883" s="115"/>
      <c r="P7883" s="98"/>
      <c r="Q7883" s="98"/>
      <c r="R7883" s="98"/>
      <c r="S7883" s="98"/>
      <c r="T7883" s="98"/>
      <c r="U7883" s="98"/>
      <c r="V7883" s="98"/>
      <c r="W7883" s="98"/>
      <c r="X7883" s="98"/>
      <c r="Y7883" s="98"/>
      <c r="Z7883" s="98"/>
      <c r="AA7883" s="98"/>
      <c r="AB7883" s="98"/>
      <c r="AC7883" s="98"/>
    </row>
    <row r="7884" spans="1:29" s="80" customFormat="1" hidden="1" x14ac:dyDescent="0.25">
      <c r="A7884" s="250"/>
      <c r="B7884" s="251"/>
      <c r="C7884" s="260"/>
      <c r="D7884" s="217"/>
      <c r="E7884" s="219"/>
      <c r="F7884" s="238" t="s">
        <v>223</v>
      </c>
      <c r="G7884" s="497" t="s">
        <v>224</v>
      </c>
      <c r="H7884" s="220"/>
      <c r="I7884" s="221"/>
      <c r="J7884" s="221">
        <f t="shared" si="550"/>
        <v>0</v>
      </c>
      <c r="K7884" s="221"/>
      <c r="L7884" s="221"/>
      <c r="M7884" s="221">
        <f t="shared" si="551"/>
        <v>0</v>
      </c>
      <c r="N7884" s="722"/>
      <c r="O7884" s="115"/>
      <c r="P7884" s="98"/>
      <c r="Q7884" s="98"/>
      <c r="R7884" s="98"/>
      <c r="S7884" s="98"/>
      <c r="T7884" s="98"/>
      <c r="U7884" s="98"/>
      <c r="V7884" s="98"/>
      <c r="W7884" s="98"/>
      <c r="X7884" s="98"/>
      <c r="Y7884" s="98"/>
      <c r="Z7884" s="98"/>
      <c r="AA7884" s="98"/>
      <c r="AB7884" s="98"/>
      <c r="AC7884" s="98"/>
    </row>
    <row r="7885" spans="1:29" s="80" customFormat="1" x14ac:dyDescent="0.25">
      <c r="A7885" s="250"/>
      <c r="B7885" s="251"/>
      <c r="C7885" s="260"/>
      <c r="D7885" s="217"/>
      <c r="E7885" s="219"/>
      <c r="F7885" s="238" t="s">
        <v>225</v>
      </c>
      <c r="G7885" s="497" t="s">
        <v>226</v>
      </c>
      <c r="H7885" s="220"/>
      <c r="I7885" s="221">
        <f>SUM(I7840:I7880)</f>
        <v>25000</v>
      </c>
      <c r="J7885" s="221">
        <f t="shared" si="550"/>
        <v>25000</v>
      </c>
      <c r="K7885" s="221"/>
      <c r="L7885" s="221">
        <f>SUM(L7840:L7880)</f>
        <v>0</v>
      </c>
      <c r="M7885" s="221">
        <f t="shared" si="551"/>
        <v>0</v>
      </c>
      <c r="N7885" s="722"/>
      <c r="O7885" s="115"/>
      <c r="P7885" s="98"/>
      <c r="Q7885" s="98"/>
      <c r="R7885" s="98"/>
      <c r="S7885" s="98"/>
      <c r="T7885" s="98"/>
      <c r="U7885" s="98"/>
      <c r="V7885" s="98"/>
      <c r="W7885" s="98"/>
      <c r="X7885" s="98"/>
      <c r="Y7885" s="98"/>
      <c r="Z7885" s="98"/>
      <c r="AA7885" s="98"/>
      <c r="AB7885" s="98"/>
      <c r="AC7885" s="98"/>
    </row>
    <row r="7886" spans="1:29" s="80" customFormat="1" hidden="1" x14ac:dyDescent="0.25">
      <c r="A7886" s="250"/>
      <c r="B7886" s="251"/>
      <c r="C7886" s="260"/>
      <c r="D7886" s="217"/>
      <c r="E7886" s="219"/>
      <c r="F7886" s="238" t="s">
        <v>227</v>
      </c>
      <c r="G7886" s="497" t="s">
        <v>228</v>
      </c>
      <c r="H7886" s="220"/>
      <c r="I7886" s="221"/>
      <c r="J7886" s="221">
        <f t="shared" si="550"/>
        <v>0</v>
      </c>
      <c r="K7886" s="221"/>
      <c r="L7886" s="221"/>
      <c r="M7886" s="221">
        <f t="shared" si="551"/>
        <v>0</v>
      </c>
      <c r="N7886" s="722"/>
      <c r="O7886" s="115"/>
      <c r="P7886" s="98"/>
      <c r="Q7886" s="98"/>
      <c r="R7886" s="98"/>
      <c r="S7886" s="98"/>
      <c r="T7886" s="98"/>
      <c r="U7886" s="98"/>
      <c r="V7886" s="98"/>
      <c r="W7886" s="98"/>
      <c r="X7886" s="98"/>
      <c r="Y7886" s="98"/>
      <c r="Z7886" s="98"/>
      <c r="AA7886" s="98"/>
      <c r="AB7886" s="98"/>
      <c r="AC7886" s="98"/>
    </row>
    <row r="7887" spans="1:29" s="80" customFormat="1" hidden="1" x14ac:dyDescent="0.25">
      <c r="A7887" s="250"/>
      <c r="B7887" s="251"/>
      <c r="C7887" s="260"/>
      <c r="D7887" s="217"/>
      <c r="E7887" s="219"/>
      <c r="F7887" s="238" t="s">
        <v>229</v>
      </c>
      <c r="G7887" s="497" t="s">
        <v>230</v>
      </c>
      <c r="H7887" s="220"/>
      <c r="I7887" s="221"/>
      <c r="J7887" s="221">
        <f t="shared" si="550"/>
        <v>0</v>
      </c>
      <c r="K7887" s="221"/>
      <c r="L7887" s="221"/>
      <c r="M7887" s="221">
        <f t="shared" si="551"/>
        <v>0</v>
      </c>
      <c r="N7887" s="722"/>
      <c r="O7887" s="115"/>
      <c r="P7887" s="98"/>
      <c r="Q7887" s="98"/>
      <c r="R7887" s="98"/>
      <c r="S7887" s="98"/>
      <c r="T7887" s="98"/>
      <c r="U7887" s="98"/>
      <c r="V7887" s="98"/>
      <c r="W7887" s="98"/>
      <c r="X7887" s="98"/>
      <c r="Y7887" s="98"/>
      <c r="Z7887" s="98"/>
      <c r="AA7887" s="98"/>
      <c r="AB7887" s="98"/>
      <c r="AC7887" s="98"/>
    </row>
    <row r="7888" spans="1:29" s="80" customFormat="1" hidden="1" x14ac:dyDescent="0.25">
      <c r="A7888" s="250"/>
      <c r="B7888" s="251"/>
      <c r="C7888" s="260"/>
      <c r="D7888" s="217"/>
      <c r="E7888" s="219"/>
      <c r="F7888" s="238" t="s">
        <v>231</v>
      </c>
      <c r="G7888" s="497" t="s">
        <v>4115</v>
      </c>
      <c r="H7888" s="220"/>
      <c r="I7888" s="221"/>
      <c r="J7888" s="221">
        <f t="shared" si="550"/>
        <v>0</v>
      </c>
      <c r="K7888" s="221"/>
      <c r="L7888" s="221"/>
      <c r="M7888" s="221">
        <f t="shared" si="551"/>
        <v>0</v>
      </c>
      <c r="N7888" s="722"/>
      <c r="O7888" s="115"/>
      <c r="P7888" s="98"/>
      <c r="Q7888" s="98"/>
      <c r="R7888" s="98"/>
      <c r="S7888" s="98"/>
      <c r="T7888" s="98"/>
      <c r="U7888" s="98"/>
      <c r="V7888" s="98"/>
      <c r="W7888" s="98"/>
      <c r="X7888" s="98"/>
      <c r="Y7888" s="98"/>
      <c r="Z7888" s="98"/>
      <c r="AA7888" s="98"/>
      <c r="AB7888" s="98"/>
      <c r="AC7888" s="98"/>
    </row>
    <row r="7889" spans="1:29" s="80" customFormat="1" hidden="1" x14ac:dyDescent="0.25">
      <c r="A7889" s="250"/>
      <c r="B7889" s="251"/>
      <c r="C7889" s="260"/>
      <c r="D7889" s="217"/>
      <c r="E7889" s="219"/>
      <c r="F7889" s="238" t="s">
        <v>232</v>
      </c>
      <c r="G7889" s="497" t="s">
        <v>4114</v>
      </c>
      <c r="H7889" s="220"/>
      <c r="I7889" s="221"/>
      <c r="J7889" s="221">
        <f t="shared" si="550"/>
        <v>0</v>
      </c>
      <c r="K7889" s="221"/>
      <c r="L7889" s="221"/>
      <c r="M7889" s="221">
        <f t="shared" si="551"/>
        <v>0</v>
      </c>
      <c r="N7889" s="722"/>
      <c r="O7889" s="115"/>
      <c r="P7889" s="98"/>
      <c r="Q7889" s="98"/>
      <c r="R7889" s="98"/>
      <c r="S7889" s="98"/>
      <c r="T7889" s="98"/>
      <c r="U7889" s="98"/>
      <c r="V7889" s="98"/>
      <c r="W7889" s="98"/>
      <c r="X7889" s="98"/>
      <c r="Y7889" s="98"/>
      <c r="Z7889" s="98"/>
      <c r="AA7889" s="98"/>
      <c r="AB7889" s="98"/>
      <c r="AC7889" s="98"/>
    </row>
    <row r="7890" spans="1:29" s="80" customFormat="1" hidden="1" x14ac:dyDescent="0.25">
      <c r="A7890" s="250"/>
      <c r="B7890" s="251"/>
      <c r="C7890" s="260"/>
      <c r="D7890" s="217"/>
      <c r="E7890" s="219"/>
      <c r="F7890" s="238" t="s">
        <v>233</v>
      </c>
      <c r="G7890" s="497" t="s">
        <v>42</v>
      </c>
      <c r="H7890" s="220"/>
      <c r="I7890" s="221"/>
      <c r="J7890" s="221">
        <f t="shared" si="550"/>
        <v>0</v>
      </c>
      <c r="K7890" s="221"/>
      <c r="L7890" s="221"/>
      <c r="M7890" s="221">
        <f t="shared" si="551"/>
        <v>0</v>
      </c>
      <c r="N7890" s="722"/>
      <c r="O7890" s="115"/>
      <c r="P7890" s="98"/>
      <c r="Q7890" s="98"/>
      <c r="R7890" s="98"/>
      <c r="S7890" s="98"/>
      <c r="T7890" s="98"/>
      <c r="U7890" s="98"/>
      <c r="V7890" s="98"/>
      <c r="W7890" s="98"/>
      <c r="X7890" s="98"/>
      <c r="Y7890" s="98"/>
      <c r="Z7890" s="98"/>
      <c r="AA7890" s="98"/>
      <c r="AB7890" s="98"/>
      <c r="AC7890" s="98"/>
    </row>
    <row r="7891" spans="1:29" s="80" customFormat="1" hidden="1" x14ac:dyDescent="0.25">
      <c r="A7891" s="250"/>
      <c r="B7891" s="251"/>
      <c r="C7891" s="260"/>
      <c r="D7891" s="217"/>
      <c r="E7891" s="219"/>
      <c r="F7891" s="238" t="s">
        <v>234</v>
      </c>
      <c r="G7891" s="497" t="s">
        <v>235</v>
      </c>
      <c r="H7891" s="220"/>
      <c r="I7891" s="221"/>
      <c r="J7891" s="221">
        <f t="shared" si="550"/>
        <v>0</v>
      </c>
      <c r="K7891" s="221"/>
      <c r="L7891" s="221"/>
      <c r="M7891" s="221">
        <f t="shared" si="551"/>
        <v>0</v>
      </c>
      <c r="N7891" s="722"/>
      <c r="O7891" s="115"/>
      <c r="P7891" s="98"/>
      <c r="Q7891" s="98"/>
      <c r="R7891" s="98"/>
      <c r="S7891" s="98"/>
      <c r="T7891" s="98"/>
      <c r="U7891" s="98"/>
      <c r="V7891" s="98"/>
      <c r="W7891" s="98"/>
      <c r="X7891" s="98"/>
      <c r="Y7891" s="98"/>
      <c r="Z7891" s="98"/>
      <c r="AA7891" s="98"/>
      <c r="AB7891" s="98"/>
      <c r="AC7891" s="98"/>
    </row>
    <row r="7892" spans="1:29" s="80" customFormat="1" hidden="1" x14ac:dyDescent="0.25">
      <c r="A7892" s="250"/>
      <c r="B7892" s="251"/>
      <c r="C7892" s="260"/>
      <c r="D7892" s="217"/>
      <c r="E7892" s="219"/>
      <c r="F7892" s="238" t="s">
        <v>236</v>
      </c>
      <c r="G7892" s="497" t="s">
        <v>237</v>
      </c>
      <c r="H7892" s="220"/>
      <c r="I7892" s="221"/>
      <c r="J7892" s="221">
        <f t="shared" si="550"/>
        <v>0</v>
      </c>
      <c r="K7892" s="221"/>
      <c r="L7892" s="221"/>
      <c r="M7892" s="221">
        <f t="shared" si="551"/>
        <v>0</v>
      </c>
      <c r="N7892" s="722"/>
      <c r="O7892" s="115"/>
      <c r="P7892" s="98"/>
      <c r="Q7892" s="98"/>
      <c r="R7892" s="98"/>
      <c r="S7892" s="98"/>
      <c r="T7892" s="98"/>
      <c r="U7892" s="98"/>
      <c r="V7892" s="98"/>
      <c r="W7892" s="98"/>
      <c r="X7892" s="98"/>
      <c r="Y7892" s="98"/>
      <c r="Z7892" s="98"/>
      <c r="AA7892" s="98"/>
      <c r="AB7892" s="98"/>
      <c r="AC7892" s="98"/>
    </row>
    <row r="7893" spans="1:29" s="80" customFormat="1" ht="30" hidden="1" x14ac:dyDescent="0.25">
      <c r="A7893" s="250"/>
      <c r="B7893" s="251"/>
      <c r="C7893" s="260"/>
      <c r="D7893" s="217"/>
      <c r="E7893" s="219"/>
      <c r="F7893" s="238" t="s">
        <v>238</v>
      </c>
      <c r="G7893" s="497" t="s">
        <v>239</v>
      </c>
      <c r="H7893" s="220"/>
      <c r="I7893" s="221"/>
      <c r="J7893" s="221">
        <f t="shared" si="550"/>
        <v>0</v>
      </c>
      <c r="K7893" s="221"/>
      <c r="L7893" s="221"/>
      <c r="M7893" s="221">
        <f t="shared" si="551"/>
        <v>0</v>
      </c>
      <c r="N7893" s="722"/>
      <c r="O7893" s="115"/>
      <c r="P7893" s="98"/>
      <c r="Q7893" s="98"/>
      <c r="R7893" s="98"/>
      <c r="S7893" s="98"/>
      <c r="T7893" s="98"/>
      <c r="U7893" s="98"/>
      <c r="V7893" s="98"/>
      <c r="W7893" s="98"/>
      <c r="X7893" s="98"/>
      <c r="Y7893" s="98"/>
      <c r="Z7893" s="98"/>
      <c r="AA7893" s="98"/>
      <c r="AB7893" s="98"/>
      <c r="AC7893" s="98"/>
    </row>
    <row r="7894" spans="1:29" s="80" customFormat="1" hidden="1" x14ac:dyDescent="0.25">
      <c r="A7894" s="250"/>
      <c r="B7894" s="251"/>
      <c r="C7894" s="260"/>
      <c r="D7894" s="217"/>
      <c r="E7894" s="219"/>
      <c r="F7894" s="238" t="s">
        <v>240</v>
      </c>
      <c r="G7894" s="497" t="s">
        <v>241</v>
      </c>
      <c r="H7894" s="220"/>
      <c r="I7894" s="221"/>
      <c r="J7894" s="221">
        <f t="shared" si="550"/>
        <v>0</v>
      </c>
      <c r="K7894" s="221"/>
      <c r="L7894" s="221"/>
      <c r="M7894" s="221">
        <f t="shared" si="551"/>
        <v>0</v>
      </c>
      <c r="N7894" s="722"/>
      <c r="O7894" s="115"/>
      <c r="P7894" s="98"/>
      <c r="Q7894" s="98"/>
      <c r="R7894" s="98"/>
      <c r="S7894" s="98"/>
      <c r="T7894" s="98"/>
      <c r="U7894" s="98"/>
      <c r="V7894" s="98"/>
      <c r="W7894" s="98"/>
      <c r="X7894" s="98"/>
      <c r="Y7894" s="98"/>
      <c r="Z7894" s="98"/>
      <c r="AA7894" s="98"/>
      <c r="AB7894" s="98"/>
      <c r="AC7894" s="98"/>
    </row>
    <row r="7895" spans="1:29" s="80" customFormat="1" ht="30" hidden="1" x14ac:dyDescent="0.25">
      <c r="A7895" s="250"/>
      <c r="B7895" s="251"/>
      <c r="C7895" s="260"/>
      <c r="D7895" s="217"/>
      <c r="E7895" s="219"/>
      <c r="F7895" s="238" t="s">
        <v>242</v>
      </c>
      <c r="G7895" s="497" t="s">
        <v>243</v>
      </c>
      <c r="H7895" s="220"/>
      <c r="I7895" s="221"/>
      <c r="J7895" s="221">
        <f t="shared" si="550"/>
        <v>0</v>
      </c>
      <c r="K7895" s="221"/>
      <c r="L7895" s="221"/>
      <c r="M7895" s="221">
        <f t="shared" si="551"/>
        <v>0</v>
      </c>
      <c r="N7895" s="722"/>
      <c r="O7895" s="115"/>
      <c r="P7895" s="98"/>
      <c r="Q7895" s="98"/>
      <c r="R7895" s="98"/>
      <c r="S7895" s="98"/>
      <c r="T7895" s="98"/>
      <c r="U7895" s="98"/>
      <c r="V7895" s="98"/>
      <c r="W7895" s="98"/>
      <c r="X7895" s="98"/>
      <c r="Y7895" s="98"/>
      <c r="Z7895" s="98"/>
      <c r="AA7895" s="98"/>
      <c r="AB7895" s="98"/>
      <c r="AC7895" s="98"/>
    </row>
    <row r="7896" spans="1:29" s="80" customFormat="1" hidden="1" x14ac:dyDescent="0.25">
      <c r="A7896" s="250"/>
      <c r="B7896" s="251"/>
      <c r="C7896" s="260"/>
      <c r="D7896" s="217"/>
      <c r="E7896" s="219"/>
      <c r="F7896" s="238" t="s">
        <v>244</v>
      </c>
      <c r="G7896" s="497" t="s">
        <v>245</v>
      </c>
      <c r="H7896" s="220"/>
      <c r="I7896" s="221"/>
      <c r="J7896" s="221">
        <f t="shared" si="550"/>
        <v>0</v>
      </c>
      <c r="K7896" s="221"/>
      <c r="L7896" s="221"/>
      <c r="M7896" s="221">
        <f t="shared" si="551"/>
        <v>0</v>
      </c>
      <c r="N7896" s="722"/>
      <c r="O7896" s="115"/>
      <c r="P7896" s="98"/>
      <c r="Q7896" s="98"/>
      <c r="R7896" s="98"/>
      <c r="S7896" s="98"/>
      <c r="T7896" s="98"/>
      <c r="U7896" s="98"/>
      <c r="V7896" s="98"/>
      <c r="W7896" s="98"/>
      <c r="X7896" s="98"/>
      <c r="Y7896" s="98"/>
      <c r="Z7896" s="98"/>
      <c r="AA7896" s="98"/>
      <c r="AB7896" s="98"/>
      <c r="AC7896" s="98"/>
    </row>
    <row r="7897" spans="1:29" s="80" customFormat="1" hidden="1" x14ac:dyDescent="0.25">
      <c r="A7897" s="250"/>
      <c r="B7897" s="251"/>
      <c r="C7897" s="260"/>
      <c r="D7897" s="217"/>
      <c r="E7897" s="219"/>
      <c r="F7897" s="238" t="s">
        <v>246</v>
      </c>
      <c r="G7897" s="497" t="s">
        <v>247</v>
      </c>
      <c r="H7897" s="220"/>
      <c r="I7897" s="221"/>
      <c r="J7897" s="221">
        <f t="shared" si="550"/>
        <v>0</v>
      </c>
      <c r="K7897" s="221"/>
      <c r="L7897" s="221"/>
      <c r="M7897" s="221">
        <f t="shared" si="551"/>
        <v>0</v>
      </c>
      <c r="N7897" s="722"/>
      <c r="O7897" s="115"/>
      <c r="P7897" s="98"/>
      <c r="Q7897" s="98"/>
      <c r="R7897" s="98"/>
      <c r="S7897" s="98"/>
      <c r="T7897" s="98"/>
      <c r="U7897" s="98"/>
      <c r="V7897" s="98"/>
      <c r="W7897" s="98"/>
      <c r="X7897" s="98"/>
      <c r="Y7897" s="98"/>
      <c r="Z7897" s="98"/>
      <c r="AA7897" s="98"/>
      <c r="AB7897" s="98"/>
      <c r="AC7897" s="98"/>
    </row>
    <row r="7898" spans="1:29" s="80" customFormat="1" ht="13.5" customHeight="1" x14ac:dyDescent="0.25">
      <c r="A7898" s="250"/>
      <c r="B7898" s="251"/>
      <c r="C7898" s="260"/>
      <c r="D7898" s="217"/>
      <c r="E7898" s="219"/>
      <c r="F7898" s="217"/>
      <c r="G7898" s="498" t="s">
        <v>3961</v>
      </c>
      <c r="H7898" s="239">
        <f>SUM(H7882:H7897)</f>
        <v>4458400</v>
      </c>
      <c r="I7898" s="240">
        <f>SUM(I7883:I7897)</f>
        <v>25000</v>
      </c>
      <c r="J7898" s="240">
        <f>SUM(J7882:J7897)</f>
        <v>4483400</v>
      </c>
      <c r="K7898" s="240">
        <f>SUM(K7882:K7897)</f>
        <v>2094907</v>
      </c>
      <c r="L7898" s="240">
        <f>SUM(L7883:L7897)</f>
        <v>0</v>
      </c>
      <c r="M7898" s="240">
        <f>SUM(M7882:M7897)</f>
        <v>2094907</v>
      </c>
      <c r="N7898" s="724"/>
      <c r="O7898" s="115"/>
      <c r="P7898" s="98"/>
      <c r="Q7898" s="98"/>
      <c r="R7898" s="98"/>
      <c r="S7898" s="98"/>
      <c r="T7898" s="98"/>
      <c r="U7898" s="98"/>
      <c r="V7898" s="98"/>
      <c r="W7898" s="98"/>
      <c r="X7898" s="98"/>
      <c r="Y7898" s="98"/>
      <c r="Z7898" s="98"/>
      <c r="AA7898" s="98"/>
      <c r="AB7898" s="98"/>
      <c r="AC7898" s="98"/>
    </row>
    <row r="7899" spans="1:29" s="80" customFormat="1" ht="28.5" x14ac:dyDescent="0.25">
      <c r="A7899" s="250"/>
      <c r="B7899" s="251"/>
      <c r="C7899" s="260"/>
      <c r="D7899" s="217"/>
      <c r="E7899" s="234"/>
      <c r="F7899" s="233"/>
      <c r="G7899" s="499" t="s">
        <v>4317</v>
      </c>
      <c r="H7899" s="235"/>
      <c r="I7899" s="236"/>
      <c r="J7899" s="237"/>
      <c r="K7899" s="237"/>
      <c r="L7899" s="237"/>
      <c r="M7899" s="237"/>
      <c r="N7899" s="723"/>
      <c r="O7899" s="115"/>
      <c r="P7899" s="98"/>
      <c r="Q7899" s="98"/>
      <c r="R7899" s="98"/>
      <c r="S7899" s="98"/>
      <c r="T7899" s="98"/>
      <c r="U7899" s="98"/>
      <c r="V7899" s="98"/>
      <c r="W7899" s="98"/>
      <c r="X7899" s="98"/>
      <c r="Y7899" s="98"/>
      <c r="Z7899" s="98"/>
      <c r="AA7899" s="98"/>
      <c r="AB7899" s="98"/>
      <c r="AC7899" s="98"/>
    </row>
    <row r="7900" spans="1:29" s="80" customFormat="1" x14ac:dyDescent="0.25">
      <c r="A7900" s="250"/>
      <c r="B7900" s="251"/>
      <c r="C7900" s="260"/>
      <c r="D7900" s="217"/>
      <c r="E7900" s="219"/>
      <c r="F7900" s="238" t="s">
        <v>219</v>
      </c>
      <c r="G7900" s="497" t="s">
        <v>220</v>
      </c>
      <c r="H7900" s="220">
        <f>SUM(H7898)</f>
        <v>4458400</v>
      </c>
      <c r="I7900" s="221"/>
      <c r="J7900" s="221">
        <f>SUM(H7900:I7900)</f>
        <v>4458400</v>
      </c>
      <c r="K7900" s="221">
        <f>SUM(K7898)</f>
        <v>2094907</v>
      </c>
      <c r="L7900" s="221"/>
      <c r="M7900" s="221">
        <f>SUM(K7900:L7900)</f>
        <v>2094907</v>
      </c>
      <c r="N7900" s="722"/>
      <c r="O7900" s="115"/>
      <c r="P7900" s="98"/>
      <c r="Q7900" s="98"/>
      <c r="R7900" s="98"/>
      <c r="S7900" s="98"/>
      <c r="T7900" s="98"/>
      <c r="U7900" s="98"/>
      <c r="V7900" s="98"/>
      <c r="W7900" s="98"/>
      <c r="X7900" s="98"/>
      <c r="Y7900" s="98"/>
      <c r="Z7900" s="98"/>
      <c r="AA7900" s="98"/>
      <c r="AB7900" s="98"/>
      <c r="AC7900" s="98"/>
    </row>
    <row r="7901" spans="1:29" s="80" customFormat="1" x14ac:dyDescent="0.25">
      <c r="A7901" s="250"/>
      <c r="B7901" s="251"/>
      <c r="C7901" s="260"/>
      <c r="D7901" s="261"/>
      <c r="E7901" s="264"/>
      <c r="F7901" s="217"/>
      <c r="G7901" s="498" t="s">
        <v>4318</v>
      </c>
      <c r="H7901" s="239">
        <f>SUM(H7900)</f>
        <v>4458400</v>
      </c>
      <c r="I7901" s="240">
        <f>SUM(I7886:I7900)</f>
        <v>25000</v>
      </c>
      <c r="J7901" s="240">
        <f>SUM(H7901:I7901)</f>
        <v>4483400</v>
      </c>
      <c r="K7901" s="240">
        <f>SUM(K7900)</f>
        <v>2094907</v>
      </c>
      <c r="L7901" s="240">
        <f>SUM(L7886:L7900)</f>
        <v>0</v>
      </c>
      <c r="M7901" s="240">
        <f>SUM(K7901:L7901)</f>
        <v>2094907</v>
      </c>
      <c r="N7901" s="724"/>
      <c r="O7901" s="115"/>
      <c r="P7901" s="98"/>
      <c r="Q7901" s="98"/>
      <c r="R7901" s="98"/>
      <c r="S7901" s="98"/>
      <c r="T7901" s="98"/>
      <c r="U7901" s="98"/>
      <c r="V7901" s="98"/>
      <c r="W7901" s="98"/>
      <c r="X7901" s="98"/>
      <c r="Y7901" s="98"/>
      <c r="Z7901" s="98"/>
      <c r="AA7901" s="98"/>
      <c r="AB7901" s="98"/>
      <c r="AC7901" s="98"/>
    </row>
    <row r="7902" spans="1:29" s="80" customFormat="1" x14ac:dyDescent="0.25">
      <c r="A7902" s="217"/>
      <c r="B7902" s="251"/>
      <c r="C7902" s="256" t="s">
        <v>4016</v>
      </c>
      <c r="D7902" s="229"/>
      <c r="E7902" s="257"/>
      <c r="F7902" s="258"/>
      <c r="G7902" s="519" t="s">
        <v>4316</v>
      </c>
      <c r="H7902" s="253"/>
      <c r="I7902" s="254"/>
      <c r="J7902" s="255"/>
      <c r="K7902" s="255"/>
      <c r="L7902" s="255"/>
      <c r="M7902" s="255"/>
      <c r="N7902" s="731"/>
      <c r="O7902" s="115"/>
      <c r="P7902" s="98"/>
      <c r="Q7902" s="98"/>
      <c r="R7902" s="98"/>
      <c r="S7902" s="98"/>
      <c r="T7902" s="98"/>
      <c r="U7902" s="98"/>
      <c r="V7902" s="98"/>
      <c r="W7902" s="98"/>
      <c r="X7902" s="98"/>
      <c r="Y7902" s="98"/>
      <c r="Z7902" s="98"/>
      <c r="AA7902" s="98"/>
      <c r="AB7902" s="98"/>
      <c r="AC7902" s="98"/>
    </row>
    <row r="7903" spans="1:29" s="80" customFormat="1" ht="17.25" customHeight="1" x14ac:dyDescent="0.25">
      <c r="A7903" s="217"/>
      <c r="B7903" s="251"/>
      <c r="C7903" s="252"/>
      <c r="D7903" s="276" t="s">
        <v>3669</v>
      </c>
      <c r="E7903" s="242"/>
      <c r="F7903" s="243"/>
      <c r="G7903" s="514" t="s">
        <v>192</v>
      </c>
      <c r="H7903" s="220"/>
      <c r="I7903" s="221"/>
      <c r="J7903" s="221"/>
      <c r="K7903" s="221"/>
      <c r="L7903" s="221"/>
      <c r="M7903" s="221"/>
      <c r="N7903" s="722"/>
      <c r="O7903" s="115"/>
      <c r="P7903" s="98"/>
      <c r="Q7903" s="98"/>
      <c r="R7903" s="98"/>
      <c r="S7903" s="98"/>
      <c r="T7903" s="98"/>
      <c r="U7903" s="98"/>
      <c r="V7903" s="98"/>
      <c r="W7903" s="98"/>
      <c r="X7903" s="98"/>
      <c r="Y7903" s="98"/>
      <c r="Z7903" s="98"/>
      <c r="AA7903" s="98"/>
      <c r="AB7903" s="98"/>
      <c r="AC7903" s="98"/>
    </row>
    <row r="7904" spans="1:29" s="80" customFormat="1" hidden="1" x14ac:dyDescent="0.25">
      <c r="A7904" s="217"/>
      <c r="B7904" s="217"/>
      <c r="C7904" s="218"/>
      <c r="D7904" s="217"/>
      <c r="E7904" s="219"/>
      <c r="F7904" s="233">
        <v>411</v>
      </c>
      <c r="G7904" s="493" t="s">
        <v>3738</v>
      </c>
      <c r="H7904" s="220"/>
      <c r="I7904" s="221"/>
      <c r="J7904" s="221">
        <f>SUM(H7904:I7904)</f>
        <v>0</v>
      </c>
      <c r="K7904" s="221"/>
      <c r="L7904" s="221"/>
      <c r="M7904" s="221"/>
      <c r="N7904" s="722"/>
      <c r="O7904" s="115"/>
      <c r="P7904" s="98"/>
      <c r="Q7904" s="98"/>
      <c r="R7904" s="98"/>
      <c r="S7904" s="98"/>
      <c r="T7904" s="98"/>
      <c r="U7904" s="98"/>
      <c r="V7904" s="98"/>
      <c r="W7904" s="98"/>
      <c r="X7904" s="98"/>
      <c r="Y7904" s="98"/>
      <c r="Z7904" s="98"/>
      <c r="AA7904" s="98"/>
      <c r="AB7904" s="98"/>
      <c r="AC7904" s="98"/>
    </row>
    <row r="7905" spans="1:29" s="80" customFormat="1" hidden="1" x14ac:dyDescent="0.25">
      <c r="A7905" s="217"/>
      <c r="B7905" s="217"/>
      <c r="C7905" s="218"/>
      <c r="D7905" s="217"/>
      <c r="E7905" s="219"/>
      <c r="F7905" s="233">
        <v>412</v>
      </c>
      <c r="G7905" s="494" t="s">
        <v>3630</v>
      </c>
      <c r="H7905" s="220"/>
      <c r="I7905" s="221"/>
      <c r="J7905" s="221">
        <f t="shared" ref="J7905:J7963" si="552">SUM(H7905:I7905)</f>
        <v>0</v>
      </c>
      <c r="K7905" s="221"/>
      <c r="L7905" s="221"/>
      <c r="M7905" s="221"/>
      <c r="N7905" s="722"/>
      <c r="O7905" s="115"/>
      <c r="P7905" s="98"/>
      <c r="Q7905" s="98"/>
      <c r="R7905" s="98"/>
      <c r="S7905" s="98"/>
      <c r="T7905" s="98"/>
      <c r="U7905" s="98"/>
      <c r="V7905" s="98"/>
      <c r="W7905" s="98"/>
      <c r="X7905" s="98"/>
      <c r="Y7905" s="98"/>
      <c r="Z7905" s="98"/>
      <c r="AA7905" s="98"/>
      <c r="AB7905" s="98"/>
      <c r="AC7905" s="98"/>
    </row>
    <row r="7906" spans="1:29" s="80" customFormat="1" hidden="1" x14ac:dyDescent="0.25">
      <c r="A7906" s="217"/>
      <c r="B7906" s="217"/>
      <c r="C7906" s="218"/>
      <c r="D7906" s="217"/>
      <c r="E7906" s="219"/>
      <c r="F7906" s="233">
        <v>413</v>
      </c>
      <c r="G7906" s="493" t="s">
        <v>3739</v>
      </c>
      <c r="H7906" s="220"/>
      <c r="I7906" s="221"/>
      <c r="J7906" s="221">
        <f t="shared" si="552"/>
        <v>0</v>
      </c>
      <c r="K7906" s="221"/>
      <c r="L7906" s="221"/>
      <c r="M7906" s="221"/>
      <c r="N7906" s="722"/>
      <c r="O7906" s="115"/>
      <c r="P7906" s="98"/>
      <c r="Q7906" s="98"/>
      <c r="R7906" s="98"/>
      <c r="S7906" s="98"/>
      <c r="T7906" s="98"/>
      <c r="U7906" s="98"/>
      <c r="V7906" s="98"/>
      <c r="W7906" s="98"/>
      <c r="X7906" s="98"/>
      <c r="Y7906" s="98"/>
      <c r="Z7906" s="98"/>
      <c r="AA7906" s="98"/>
      <c r="AB7906" s="98"/>
      <c r="AC7906" s="98"/>
    </row>
    <row r="7907" spans="1:29" s="80" customFormat="1" hidden="1" x14ac:dyDescent="0.25">
      <c r="A7907" s="217"/>
      <c r="B7907" s="217"/>
      <c r="C7907" s="218"/>
      <c r="D7907" s="217"/>
      <c r="E7907" s="219"/>
      <c r="F7907" s="233">
        <v>414</v>
      </c>
      <c r="G7907" s="493" t="s">
        <v>3631</v>
      </c>
      <c r="H7907" s="220"/>
      <c r="I7907" s="221"/>
      <c r="J7907" s="221">
        <f t="shared" si="552"/>
        <v>0</v>
      </c>
      <c r="K7907" s="221"/>
      <c r="L7907" s="221"/>
      <c r="M7907" s="221"/>
      <c r="N7907" s="722"/>
      <c r="O7907" s="115"/>
      <c r="P7907" s="98"/>
      <c r="Q7907" s="98"/>
      <c r="R7907" s="98"/>
      <c r="S7907" s="98"/>
      <c r="T7907" s="98"/>
      <c r="U7907" s="98"/>
      <c r="V7907" s="98"/>
      <c r="W7907" s="98"/>
      <c r="X7907" s="98"/>
      <c r="Y7907" s="98"/>
      <c r="Z7907" s="98"/>
      <c r="AA7907" s="98"/>
      <c r="AB7907" s="98"/>
      <c r="AC7907" s="98"/>
    </row>
    <row r="7908" spans="1:29" s="80" customFormat="1" hidden="1" x14ac:dyDescent="0.25">
      <c r="A7908" s="217"/>
      <c r="B7908" s="217"/>
      <c r="C7908" s="218"/>
      <c r="D7908" s="217"/>
      <c r="E7908" s="219"/>
      <c r="F7908" s="233">
        <v>415</v>
      </c>
      <c r="G7908" s="493" t="s">
        <v>3748</v>
      </c>
      <c r="H7908" s="220"/>
      <c r="I7908" s="221"/>
      <c r="J7908" s="221">
        <f t="shared" si="552"/>
        <v>0</v>
      </c>
      <c r="K7908" s="221"/>
      <c r="L7908" s="221"/>
      <c r="M7908" s="221"/>
      <c r="N7908" s="722"/>
      <c r="O7908" s="115"/>
      <c r="P7908" s="98"/>
      <c r="Q7908" s="98"/>
      <c r="R7908" s="98"/>
      <c r="S7908" s="98"/>
      <c r="T7908" s="98"/>
      <c r="U7908" s="98"/>
      <c r="V7908" s="98"/>
      <c r="W7908" s="98"/>
      <c r="X7908" s="98"/>
      <c r="Y7908" s="98"/>
      <c r="Z7908" s="98"/>
      <c r="AA7908" s="98"/>
      <c r="AB7908" s="98"/>
      <c r="AC7908" s="98"/>
    </row>
    <row r="7909" spans="1:29" s="80" customFormat="1" hidden="1" x14ac:dyDescent="0.25">
      <c r="A7909" s="217"/>
      <c r="B7909" s="217"/>
      <c r="C7909" s="218"/>
      <c r="D7909" s="217"/>
      <c r="E7909" s="219"/>
      <c r="F7909" s="233">
        <v>416</v>
      </c>
      <c r="G7909" s="493" t="s">
        <v>3749</v>
      </c>
      <c r="H7909" s="220"/>
      <c r="I7909" s="221"/>
      <c r="J7909" s="221">
        <f t="shared" si="552"/>
        <v>0</v>
      </c>
      <c r="K7909" s="221"/>
      <c r="L7909" s="221"/>
      <c r="M7909" s="221"/>
      <c r="N7909" s="722"/>
      <c r="O7909" s="115"/>
      <c r="P7909" s="98"/>
      <c r="Q7909" s="98"/>
      <c r="R7909" s="98"/>
      <c r="S7909" s="98"/>
      <c r="T7909" s="98"/>
      <c r="U7909" s="98"/>
      <c r="V7909" s="98"/>
      <c r="W7909" s="98"/>
      <c r="X7909" s="98"/>
      <c r="Y7909" s="98"/>
      <c r="Z7909" s="98"/>
      <c r="AA7909" s="98"/>
      <c r="AB7909" s="98"/>
      <c r="AC7909" s="98"/>
    </row>
    <row r="7910" spans="1:29" s="80" customFormat="1" hidden="1" x14ac:dyDescent="0.25">
      <c r="A7910" s="217"/>
      <c r="B7910" s="217"/>
      <c r="C7910" s="218"/>
      <c r="D7910" s="217"/>
      <c r="E7910" s="219"/>
      <c r="F7910" s="233">
        <v>417</v>
      </c>
      <c r="G7910" s="493" t="s">
        <v>3750</v>
      </c>
      <c r="H7910" s="220"/>
      <c r="I7910" s="221"/>
      <c r="J7910" s="221">
        <f t="shared" si="552"/>
        <v>0</v>
      </c>
      <c r="K7910" s="221"/>
      <c r="L7910" s="221"/>
      <c r="M7910" s="221"/>
      <c r="N7910" s="722"/>
      <c r="O7910" s="115"/>
      <c r="P7910" s="98"/>
      <c r="Q7910" s="98"/>
      <c r="R7910" s="98"/>
      <c r="S7910" s="98"/>
      <c r="T7910" s="98"/>
      <c r="U7910" s="98"/>
      <c r="V7910" s="98"/>
      <c r="W7910" s="98"/>
      <c r="X7910" s="98"/>
      <c r="Y7910" s="98"/>
      <c r="Z7910" s="98"/>
      <c r="AA7910" s="98"/>
      <c r="AB7910" s="98"/>
      <c r="AC7910" s="98"/>
    </row>
    <row r="7911" spans="1:29" s="80" customFormat="1" hidden="1" x14ac:dyDescent="0.25">
      <c r="A7911" s="217"/>
      <c r="B7911" s="217"/>
      <c r="C7911" s="218"/>
      <c r="D7911" s="217"/>
      <c r="E7911" s="219"/>
      <c r="F7911" s="233">
        <v>418</v>
      </c>
      <c r="G7911" s="493" t="s">
        <v>3632</v>
      </c>
      <c r="H7911" s="220"/>
      <c r="I7911" s="221"/>
      <c r="J7911" s="221">
        <f t="shared" si="552"/>
        <v>0</v>
      </c>
      <c r="K7911" s="221"/>
      <c r="L7911" s="221"/>
      <c r="M7911" s="221"/>
      <c r="N7911" s="722"/>
      <c r="O7911" s="115"/>
      <c r="P7911" s="98"/>
      <c r="Q7911" s="98"/>
      <c r="R7911" s="98"/>
      <c r="S7911" s="98"/>
      <c r="T7911" s="98"/>
      <c r="U7911" s="98"/>
      <c r="V7911" s="98"/>
      <c r="W7911" s="98"/>
      <c r="X7911" s="98"/>
      <c r="Y7911" s="98"/>
      <c r="Z7911" s="98"/>
      <c r="AA7911" s="98"/>
      <c r="AB7911" s="98"/>
      <c r="AC7911" s="98"/>
    </row>
    <row r="7912" spans="1:29" s="80" customFormat="1" hidden="1" x14ac:dyDescent="0.25">
      <c r="A7912" s="217"/>
      <c r="B7912" s="217"/>
      <c r="C7912" s="218"/>
      <c r="D7912" s="217"/>
      <c r="E7912" s="219"/>
      <c r="F7912" s="233">
        <v>421</v>
      </c>
      <c r="G7912" s="493" t="s">
        <v>3634</v>
      </c>
      <c r="H7912" s="220">
        <v>0</v>
      </c>
      <c r="I7912" s="221"/>
      <c r="J7912" s="221">
        <f t="shared" si="552"/>
        <v>0</v>
      </c>
      <c r="K7912" s="221"/>
      <c r="L7912" s="221"/>
      <c r="M7912" s="221"/>
      <c r="N7912" s="722"/>
      <c r="O7912" s="115"/>
      <c r="P7912" s="98"/>
      <c r="Q7912" s="98"/>
      <c r="R7912" s="98"/>
      <c r="S7912" s="98"/>
      <c r="T7912" s="98"/>
      <c r="U7912" s="98"/>
      <c r="V7912" s="98"/>
      <c r="W7912" s="98"/>
      <c r="X7912" s="98"/>
      <c r="Y7912" s="98"/>
      <c r="Z7912" s="98"/>
      <c r="AA7912" s="98"/>
      <c r="AB7912" s="98"/>
      <c r="AC7912" s="98"/>
    </row>
    <row r="7913" spans="1:29" s="80" customFormat="1" x14ac:dyDescent="0.25">
      <c r="A7913" s="217"/>
      <c r="B7913" s="217"/>
      <c r="C7913" s="218"/>
      <c r="D7913" s="217"/>
      <c r="E7913" s="219">
        <v>161</v>
      </c>
      <c r="F7913" s="233">
        <v>422</v>
      </c>
      <c r="G7913" s="493" t="s">
        <v>3635</v>
      </c>
      <c r="H7913" s="220">
        <v>10000</v>
      </c>
      <c r="I7913" s="221"/>
      <c r="J7913" s="221">
        <f t="shared" si="552"/>
        <v>10000</v>
      </c>
      <c r="K7913" s="221">
        <v>0</v>
      </c>
      <c r="L7913" s="221"/>
      <c r="M7913" s="221">
        <f t="shared" ref="M7913:M7963" si="553">SUM(K7913:L7913)</f>
        <v>0</v>
      </c>
      <c r="N7913" s="722"/>
      <c r="O7913" s="115"/>
      <c r="P7913" s="98"/>
      <c r="Q7913" s="98"/>
      <c r="R7913" s="98"/>
      <c r="S7913" s="98"/>
      <c r="T7913" s="98"/>
      <c r="U7913" s="98"/>
      <c r="V7913" s="98"/>
      <c r="W7913" s="98"/>
      <c r="X7913" s="98"/>
      <c r="Y7913" s="98"/>
      <c r="Z7913" s="98"/>
      <c r="AA7913" s="98"/>
      <c r="AB7913" s="98"/>
      <c r="AC7913" s="98"/>
    </row>
    <row r="7914" spans="1:29" s="80" customFormat="1" x14ac:dyDescent="0.25">
      <c r="A7914" s="217"/>
      <c r="B7914" s="217"/>
      <c r="C7914" s="218"/>
      <c r="D7914" s="217"/>
      <c r="E7914" s="219">
        <v>162</v>
      </c>
      <c r="F7914" s="233">
        <v>423</v>
      </c>
      <c r="G7914" s="493" t="s">
        <v>3636</v>
      </c>
      <c r="H7914" s="220">
        <v>334000</v>
      </c>
      <c r="I7914" s="221"/>
      <c r="J7914" s="221">
        <f t="shared" si="552"/>
        <v>334000</v>
      </c>
      <c r="K7914" s="221">
        <v>120382</v>
      </c>
      <c r="L7914" s="221"/>
      <c r="M7914" s="221">
        <f t="shared" si="553"/>
        <v>120382</v>
      </c>
      <c r="N7914" s="722"/>
      <c r="O7914" s="115"/>
      <c r="P7914" s="98"/>
      <c r="Q7914" s="98"/>
      <c r="R7914" s="98"/>
      <c r="S7914" s="98"/>
      <c r="T7914" s="98"/>
      <c r="U7914" s="98"/>
      <c r="V7914" s="98"/>
      <c r="W7914" s="98"/>
      <c r="X7914" s="98"/>
      <c r="Y7914" s="98"/>
      <c r="Z7914" s="98"/>
      <c r="AA7914" s="98"/>
      <c r="AB7914" s="98"/>
      <c r="AC7914" s="98"/>
    </row>
    <row r="7915" spans="1:29" s="80" customFormat="1" x14ac:dyDescent="0.25">
      <c r="A7915" s="217"/>
      <c r="B7915" s="217"/>
      <c r="C7915" s="218"/>
      <c r="D7915" s="217"/>
      <c r="E7915" s="219">
        <v>163</v>
      </c>
      <c r="F7915" s="233">
        <v>424</v>
      </c>
      <c r="G7915" s="493" t="s">
        <v>3637</v>
      </c>
      <c r="H7915" s="220">
        <v>1000</v>
      </c>
      <c r="I7915" s="221"/>
      <c r="J7915" s="221">
        <f t="shared" si="552"/>
        <v>1000</v>
      </c>
      <c r="K7915" s="221">
        <v>0</v>
      </c>
      <c r="L7915" s="221"/>
      <c r="M7915" s="221">
        <f t="shared" si="553"/>
        <v>0</v>
      </c>
      <c r="N7915" s="722"/>
      <c r="O7915" s="115"/>
      <c r="P7915" s="98"/>
      <c r="Q7915" s="98"/>
      <c r="R7915" s="98"/>
      <c r="S7915" s="98"/>
      <c r="T7915" s="98"/>
      <c r="U7915" s="98"/>
      <c r="V7915" s="98"/>
      <c r="W7915" s="98"/>
      <c r="X7915" s="98"/>
      <c r="Y7915" s="98"/>
      <c r="Z7915" s="98"/>
      <c r="AA7915" s="98"/>
      <c r="AB7915" s="98"/>
      <c r="AC7915" s="98"/>
    </row>
    <row r="7916" spans="1:29" s="80" customFormat="1" hidden="1" x14ac:dyDescent="0.25">
      <c r="A7916" s="217"/>
      <c r="B7916" s="217"/>
      <c r="C7916" s="218"/>
      <c r="D7916" s="217"/>
      <c r="E7916" s="219"/>
      <c r="F7916" s="233">
        <v>425</v>
      </c>
      <c r="G7916" s="493" t="s">
        <v>3751</v>
      </c>
      <c r="H7916" s="220"/>
      <c r="I7916" s="221"/>
      <c r="J7916" s="221">
        <f t="shared" si="552"/>
        <v>0</v>
      </c>
      <c r="K7916" s="221"/>
      <c r="L7916" s="221"/>
      <c r="M7916" s="221">
        <f t="shared" si="553"/>
        <v>0</v>
      </c>
      <c r="N7916" s="722"/>
      <c r="O7916" s="115"/>
      <c r="P7916" s="98"/>
      <c r="Q7916" s="98"/>
      <c r="R7916" s="98"/>
      <c r="S7916" s="98"/>
      <c r="T7916" s="98"/>
      <c r="U7916" s="98"/>
      <c r="V7916" s="98"/>
      <c r="W7916" s="98"/>
      <c r="X7916" s="98"/>
      <c r="Y7916" s="98"/>
      <c r="Z7916" s="98"/>
      <c r="AA7916" s="98"/>
      <c r="AB7916" s="98"/>
      <c r="AC7916" s="98"/>
    </row>
    <row r="7917" spans="1:29" s="80" customFormat="1" x14ac:dyDescent="0.25">
      <c r="A7917" s="217"/>
      <c r="B7917" s="217"/>
      <c r="C7917" s="218"/>
      <c r="D7917" s="217"/>
      <c r="E7917" s="219">
        <v>164</v>
      </c>
      <c r="F7917" s="233">
        <v>426</v>
      </c>
      <c r="G7917" s="493" t="s">
        <v>3638</v>
      </c>
      <c r="H7917" s="220">
        <v>10000</v>
      </c>
      <c r="I7917" s="221"/>
      <c r="J7917" s="221">
        <f t="shared" si="552"/>
        <v>10000</v>
      </c>
      <c r="K7917" s="221">
        <v>0</v>
      </c>
      <c r="L7917" s="221"/>
      <c r="M7917" s="221">
        <f t="shared" si="553"/>
        <v>0</v>
      </c>
      <c r="N7917" s="722"/>
      <c r="O7917" s="115"/>
      <c r="P7917" s="98"/>
      <c r="Q7917" s="98"/>
      <c r="R7917" s="98"/>
      <c r="S7917" s="98"/>
      <c r="T7917" s="98"/>
      <c r="U7917" s="98"/>
      <c r="V7917" s="98"/>
      <c r="W7917" s="98"/>
      <c r="X7917" s="98"/>
      <c r="Y7917" s="98"/>
      <c r="Z7917" s="98"/>
      <c r="AA7917" s="98"/>
      <c r="AB7917" s="98"/>
      <c r="AC7917" s="98"/>
    </row>
    <row r="7918" spans="1:29" s="80" customFormat="1" hidden="1" x14ac:dyDescent="0.25">
      <c r="A7918" s="217"/>
      <c r="B7918" s="217"/>
      <c r="C7918" s="218"/>
      <c r="D7918" s="217"/>
      <c r="E7918" s="219"/>
      <c r="F7918" s="233">
        <v>431</v>
      </c>
      <c r="G7918" s="493" t="s">
        <v>3752</v>
      </c>
      <c r="H7918" s="220"/>
      <c r="I7918" s="221"/>
      <c r="J7918" s="221">
        <f t="shared" si="552"/>
        <v>0</v>
      </c>
      <c r="K7918" s="221"/>
      <c r="L7918" s="221"/>
      <c r="M7918" s="221">
        <f t="shared" si="553"/>
        <v>0</v>
      </c>
      <c r="N7918" s="722"/>
      <c r="O7918" s="115"/>
      <c r="P7918" s="98"/>
      <c r="Q7918" s="98"/>
      <c r="R7918" s="98"/>
      <c r="S7918" s="98"/>
      <c r="T7918" s="98"/>
      <c r="U7918" s="98"/>
      <c r="V7918" s="98"/>
      <c r="W7918" s="98"/>
      <c r="X7918" s="98"/>
      <c r="Y7918" s="98"/>
      <c r="Z7918" s="98"/>
      <c r="AA7918" s="98"/>
      <c r="AB7918" s="98"/>
      <c r="AC7918" s="98"/>
    </row>
    <row r="7919" spans="1:29" s="80" customFormat="1" hidden="1" x14ac:dyDescent="0.25">
      <c r="A7919" s="217"/>
      <c r="B7919" s="217"/>
      <c r="C7919" s="218"/>
      <c r="D7919" s="217"/>
      <c r="E7919" s="219"/>
      <c r="F7919" s="233">
        <v>432</v>
      </c>
      <c r="G7919" s="493" t="s">
        <v>3753</v>
      </c>
      <c r="H7919" s="220"/>
      <c r="I7919" s="221"/>
      <c r="J7919" s="221">
        <f t="shared" si="552"/>
        <v>0</v>
      </c>
      <c r="K7919" s="221"/>
      <c r="L7919" s="221"/>
      <c r="M7919" s="221">
        <f t="shared" si="553"/>
        <v>0</v>
      </c>
      <c r="N7919" s="722"/>
      <c r="O7919" s="115"/>
      <c r="P7919" s="98"/>
      <c r="Q7919" s="98"/>
      <c r="R7919" s="98"/>
      <c r="S7919" s="98"/>
      <c r="T7919" s="98"/>
      <c r="U7919" s="98"/>
      <c r="V7919" s="98"/>
      <c r="W7919" s="98"/>
      <c r="X7919" s="98"/>
      <c r="Y7919" s="98"/>
      <c r="Z7919" s="98"/>
      <c r="AA7919" s="98"/>
      <c r="AB7919" s="98"/>
      <c r="AC7919" s="98"/>
    </row>
    <row r="7920" spans="1:29" s="80" customFormat="1" hidden="1" x14ac:dyDescent="0.25">
      <c r="A7920" s="217"/>
      <c r="B7920" s="217"/>
      <c r="C7920" s="218"/>
      <c r="D7920" s="217"/>
      <c r="E7920" s="219"/>
      <c r="F7920" s="233">
        <v>433</v>
      </c>
      <c r="G7920" s="493" t="s">
        <v>3754</v>
      </c>
      <c r="H7920" s="220"/>
      <c r="I7920" s="221"/>
      <c r="J7920" s="221">
        <f t="shared" si="552"/>
        <v>0</v>
      </c>
      <c r="K7920" s="221"/>
      <c r="L7920" s="221"/>
      <c r="M7920" s="221">
        <f t="shared" si="553"/>
        <v>0</v>
      </c>
      <c r="N7920" s="722"/>
      <c r="O7920" s="115"/>
      <c r="P7920" s="98"/>
      <c r="Q7920" s="98"/>
      <c r="R7920" s="98"/>
      <c r="S7920" s="98"/>
      <c r="T7920" s="98"/>
      <c r="U7920" s="98"/>
      <c r="V7920" s="98"/>
      <c r="W7920" s="98"/>
      <c r="X7920" s="98"/>
      <c r="Y7920" s="98"/>
      <c r="Z7920" s="98"/>
      <c r="AA7920" s="98"/>
      <c r="AB7920" s="98"/>
      <c r="AC7920" s="98"/>
    </row>
    <row r="7921" spans="1:29" s="80" customFormat="1" hidden="1" x14ac:dyDescent="0.25">
      <c r="A7921" s="217"/>
      <c r="B7921" s="217"/>
      <c r="C7921" s="218"/>
      <c r="D7921" s="217"/>
      <c r="E7921" s="219"/>
      <c r="F7921" s="233">
        <v>434</v>
      </c>
      <c r="G7921" s="493" t="s">
        <v>3755</v>
      </c>
      <c r="H7921" s="220"/>
      <c r="I7921" s="221"/>
      <c r="J7921" s="221">
        <f t="shared" si="552"/>
        <v>0</v>
      </c>
      <c r="K7921" s="221"/>
      <c r="L7921" s="221"/>
      <c r="M7921" s="221">
        <f t="shared" si="553"/>
        <v>0</v>
      </c>
      <c r="N7921" s="722"/>
      <c r="O7921" s="115"/>
      <c r="P7921" s="98"/>
      <c r="Q7921" s="98"/>
      <c r="R7921" s="98"/>
      <c r="S7921" s="98"/>
      <c r="T7921" s="98"/>
      <c r="U7921" s="98"/>
      <c r="V7921" s="98"/>
      <c r="W7921" s="98"/>
      <c r="X7921" s="98"/>
      <c r="Y7921" s="98"/>
      <c r="Z7921" s="98"/>
      <c r="AA7921" s="98"/>
      <c r="AB7921" s="98"/>
      <c r="AC7921" s="98"/>
    </row>
    <row r="7922" spans="1:29" s="80" customFormat="1" hidden="1" x14ac:dyDescent="0.25">
      <c r="A7922" s="217"/>
      <c r="B7922" s="217"/>
      <c r="C7922" s="218"/>
      <c r="D7922" s="217"/>
      <c r="E7922" s="219"/>
      <c r="F7922" s="233">
        <v>435</v>
      </c>
      <c r="G7922" s="493" t="s">
        <v>3639</v>
      </c>
      <c r="H7922" s="220"/>
      <c r="I7922" s="221"/>
      <c r="J7922" s="221">
        <f t="shared" si="552"/>
        <v>0</v>
      </c>
      <c r="K7922" s="221"/>
      <c r="L7922" s="221"/>
      <c r="M7922" s="221">
        <f t="shared" si="553"/>
        <v>0</v>
      </c>
      <c r="N7922" s="722"/>
      <c r="O7922" s="115"/>
      <c r="P7922" s="98"/>
      <c r="Q7922" s="98"/>
      <c r="R7922" s="98"/>
      <c r="S7922" s="98"/>
      <c r="T7922" s="98"/>
      <c r="U7922" s="98"/>
      <c r="V7922" s="98"/>
      <c r="W7922" s="98"/>
      <c r="X7922" s="98"/>
      <c r="Y7922" s="98"/>
      <c r="Z7922" s="98"/>
      <c r="AA7922" s="98"/>
      <c r="AB7922" s="98"/>
      <c r="AC7922" s="98"/>
    </row>
    <row r="7923" spans="1:29" s="80" customFormat="1" hidden="1" x14ac:dyDescent="0.25">
      <c r="A7923" s="217"/>
      <c r="B7923" s="217"/>
      <c r="C7923" s="218"/>
      <c r="D7923" s="217"/>
      <c r="E7923" s="219"/>
      <c r="F7923" s="233">
        <v>441</v>
      </c>
      <c r="G7923" s="493" t="s">
        <v>3756</v>
      </c>
      <c r="H7923" s="220"/>
      <c r="I7923" s="221"/>
      <c r="J7923" s="221">
        <f t="shared" si="552"/>
        <v>0</v>
      </c>
      <c r="K7923" s="221"/>
      <c r="L7923" s="221"/>
      <c r="M7923" s="221">
        <f t="shared" si="553"/>
        <v>0</v>
      </c>
      <c r="N7923" s="722"/>
      <c r="O7923" s="115"/>
      <c r="P7923" s="98"/>
      <c r="Q7923" s="98"/>
      <c r="R7923" s="98"/>
      <c r="S7923" s="98"/>
      <c r="T7923" s="98"/>
      <c r="U7923" s="98"/>
      <c r="V7923" s="98"/>
      <c r="W7923" s="98"/>
      <c r="X7923" s="98"/>
      <c r="Y7923" s="98"/>
      <c r="Z7923" s="98"/>
      <c r="AA7923" s="98"/>
      <c r="AB7923" s="98"/>
      <c r="AC7923" s="98"/>
    </row>
    <row r="7924" spans="1:29" s="80" customFormat="1" hidden="1" x14ac:dyDescent="0.25">
      <c r="A7924" s="217"/>
      <c r="B7924" s="217"/>
      <c r="C7924" s="218"/>
      <c r="D7924" s="217"/>
      <c r="E7924" s="219"/>
      <c r="F7924" s="233">
        <v>442</v>
      </c>
      <c r="G7924" s="493" t="s">
        <v>3757</v>
      </c>
      <c r="H7924" s="220"/>
      <c r="I7924" s="221"/>
      <c r="J7924" s="221">
        <f t="shared" si="552"/>
        <v>0</v>
      </c>
      <c r="K7924" s="221"/>
      <c r="L7924" s="221"/>
      <c r="M7924" s="221">
        <f t="shared" si="553"/>
        <v>0</v>
      </c>
      <c r="N7924" s="722"/>
      <c r="O7924" s="115"/>
      <c r="P7924" s="98"/>
      <c r="Q7924" s="98"/>
      <c r="R7924" s="98"/>
      <c r="S7924" s="98"/>
      <c r="T7924" s="98"/>
      <c r="U7924" s="98"/>
      <c r="V7924" s="98"/>
      <c r="W7924" s="98"/>
      <c r="X7924" s="98"/>
      <c r="Y7924" s="98"/>
      <c r="Z7924" s="98"/>
      <c r="AA7924" s="98"/>
      <c r="AB7924" s="98"/>
      <c r="AC7924" s="98"/>
    </row>
    <row r="7925" spans="1:29" s="80" customFormat="1" hidden="1" x14ac:dyDescent="0.25">
      <c r="A7925" s="217"/>
      <c r="B7925" s="217"/>
      <c r="C7925" s="218"/>
      <c r="D7925" s="217"/>
      <c r="E7925" s="219"/>
      <c r="F7925" s="233">
        <v>443</v>
      </c>
      <c r="G7925" s="493" t="s">
        <v>3640</v>
      </c>
      <c r="H7925" s="220"/>
      <c r="I7925" s="221"/>
      <c r="J7925" s="221">
        <f t="shared" si="552"/>
        <v>0</v>
      </c>
      <c r="K7925" s="221"/>
      <c r="L7925" s="221"/>
      <c r="M7925" s="221">
        <f t="shared" si="553"/>
        <v>0</v>
      </c>
      <c r="N7925" s="722"/>
      <c r="O7925" s="115"/>
      <c r="P7925" s="98"/>
      <c r="Q7925" s="98"/>
      <c r="R7925" s="98"/>
      <c r="S7925" s="98"/>
      <c r="T7925" s="98"/>
      <c r="U7925" s="98"/>
      <c r="V7925" s="98"/>
      <c r="W7925" s="98"/>
      <c r="X7925" s="98"/>
      <c r="Y7925" s="98"/>
      <c r="Z7925" s="98"/>
      <c r="AA7925" s="98"/>
      <c r="AB7925" s="98"/>
      <c r="AC7925" s="98"/>
    </row>
    <row r="7926" spans="1:29" s="80" customFormat="1" hidden="1" x14ac:dyDescent="0.25">
      <c r="A7926" s="217"/>
      <c r="B7926" s="217"/>
      <c r="C7926" s="218"/>
      <c r="D7926" s="217"/>
      <c r="E7926" s="219"/>
      <c r="F7926" s="233">
        <v>444</v>
      </c>
      <c r="G7926" s="493" t="s">
        <v>3641</v>
      </c>
      <c r="H7926" s="220"/>
      <c r="I7926" s="221"/>
      <c r="J7926" s="221">
        <f t="shared" si="552"/>
        <v>0</v>
      </c>
      <c r="K7926" s="221"/>
      <c r="L7926" s="221"/>
      <c r="M7926" s="221">
        <f t="shared" si="553"/>
        <v>0</v>
      </c>
      <c r="N7926" s="722"/>
      <c r="O7926" s="115"/>
      <c r="P7926" s="98"/>
      <c r="Q7926" s="98"/>
      <c r="R7926" s="98"/>
      <c r="S7926" s="98"/>
      <c r="T7926" s="98"/>
      <c r="U7926" s="98"/>
      <c r="V7926" s="98"/>
      <c r="W7926" s="98"/>
      <c r="X7926" s="98"/>
      <c r="Y7926" s="98"/>
      <c r="Z7926" s="98"/>
      <c r="AA7926" s="98"/>
      <c r="AB7926" s="98"/>
      <c r="AC7926" s="98"/>
    </row>
    <row r="7927" spans="1:29" s="80" customFormat="1" ht="30" hidden="1" x14ac:dyDescent="0.25">
      <c r="A7927" s="217"/>
      <c r="B7927" s="217"/>
      <c r="C7927" s="218"/>
      <c r="D7927" s="217"/>
      <c r="E7927" s="219"/>
      <c r="F7927" s="233">
        <v>4511</v>
      </c>
      <c r="G7927" s="495" t="s">
        <v>1675</v>
      </c>
      <c r="H7927" s="220"/>
      <c r="I7927" s="221"/>
      <c r="J7927" s="221">
        <f t="shared" si="552"/>
        <v>0</v>
      </c>
      <c r="K7927" s="221"/>
      <c r="L7927" s="221"/>
      <c r="M7927" s="221">
        <f t="shared" si="553"/>
        <v>0</v>
      </c>
      <c r="N7927" s="722"/>
      <c r="O7927" s="115"/>
      <c r="P7927" s="98"/>
      <c r="Q7927" s="98"/>
      <c r="R7927" s="98"/>
      <c r="S7927" s="98"/>
      <c r="T7927" s="98"/>
      <c r="U7927" s="98"/>
      <c r="V7927" s="98"/>
      <c r="W7927" s="98"/>
      <c r="X7927" s="98"/>
      <c r="Y7927" s="98"/>
      <c r="Z7927" s="98"/>
      <c r="AA7927" s="98"/>
      <c r="AB7927" s="98"/>
      <c r="AC7927" s="98"/>
    </row>
    <row r="7928" spans="1:29" s="80" customFormat="1" ht="15" hidden="1" customHeight="1" x14ac:dyDescent="0.25">
      <c r="A7928" s="217"/>
      <c r="B7928" s="217"/>
      <c r="C7928" s="218"/>
      <c r="D7928" s="217"/>
      <c r="E7928" s="219"/>
      <c r="F7928" s="277">
        <v>511</v>
      </c>
      <c r="G7928" s="488" t="s">
        <v>4236</v>
      </c>
      <c r="H7928" s="220">
        <v>0</v>
      </c>
      <c r="I7928" s="221"/>
      <c r="J7928" s="221">
        <f t="shared" si="552"/>
        <v>0</v>
      </c>
      <c r="K7928" s="221">
        <v>0</v>
      </c>
      <c r="L7928" s="221"/>
      <c r="M7928" s="221">
        <f t="shared" si="553"/>
        <v>0</v>
      </c>
      <c r="N7928" s="722"/>
      <c r="O7928" s="115"/>
      <c r="P7928" s="98"/>
      <c r="Q7928" s="98"/>
      <c r="R7928" s="98"/>
      <c r="S7928" s="98"/>
      <c r="T7928" s="98"/>
      <c r="U7928" s="98"/>
      <c r="V7928" s="98"/>
      <c r="W7928" s="98"/>
      <c r="X7928" s="98"/>
      <c r="Y7928" s="98"/>
      <c r="Z7928" s="98"/>
      <c r="AA7928" s="98"/>
      <c r="AB7928" s="98"/>
      <c r="AC7928" s="98"/>
    </row>
    <row r="7929" spans="1:29" s="80" customFormat="1" hidden="1" x14ac:dyDescent="0.25">
      <c r="A7929" s="217"/>
      <c r="B7929" s="217"/>
      <c r="C7929" s="218"/>
      <c r="D7929" s="217"/>
      <c r="E7929" s="219"/>
      <c r="F7929" s="233">
        <v>452</v>
      </c>
      <c r="G7929" s="493" t="s">
        <v>3758</v>
      </c>
      <c r="H7929" s="220"/>
      <c r="I7929" s="221"/>
      <c r="J7929" s="221">
        <f t="shared" si="552"/>
        <v>0</v>
      </c>
      <c r="K7929" s="221"/>
      <c r="L7929" s="221"/>
      <c r="M7929" s="221">
        <f t="shared" si="553"/>
        <v>0</v>
      </c>
      <c r="N7929" s="722"/>
      <c r="O7929" s="115"/>
      <c r="P7929" s="98"/>
      <c r="Q7929" s="98"/>
      <c r="R7929" s="98"/>
      <c r="S7929" s="98"/>
      <c r="T7929" s="98"/>
      <c r="U7929" s="98"/>
      <c r="V7929" s="98"/>
      <c r="W7929" s="98"/>
      <c r="X7929" s="98"/>
      <c r="Y7929" s="98"/>
      <c r="Z7929" s="98"/>
      <c r="AA7929" s="98"/>
      <c r="AB7929" s="98"/>
      <c r="AC7929" s="98"/>
    </row>
    <row r="7930" spans="1:29" s="80" customFormat="1" hidden="1" x14ac:dyDescent="0.25">
      <c r="A7930" s="217"/>
      <c r="B7930" s="217"/>
      <c r="C7930" s="218"/>
      <c r="D7930" s="217"/>
      <c r="E7930" s="219"/>
      <c r="F7930" s="233">
        <v>453</v>
      </c>
      <c r="G7930" s="493" t="s">
        <v>3759</v>
      </c>
      <c r="H7930" s="220"/>
      <c r="I7930" s="221"/>
      <c r="J7930" s="221">
        <f t="shared" si="552"/>
        <v>0</v>
      </c>
      <c r="K7930" s="221"/>
      <c r="L7930" s="221"/>
      <c r="M7930" s="221">
        <f t="shared" si="553"/>
        <v>0</v>
      </c>
      <c r="N7930" s="722"/>
      <c r="O7930" s="115"/>
      <c r="P7930" s="98"/>
      <c r="Q7930" s="98"/>
      <c r="R7930" s="98"/>
      <c r="S7930" s="98"/>
      <c r="T7930" s="98"/>
      <c r="U7930" s="98"/>
      <c r="V7930" s="98"/>
      <c r="W7930" s="98"/>
      <c r="X7930" s="98"/>
      <c r="Y7930" s="98"/>
      <c r="Z7930" s="98"/>
      <c r="AA7930" s="98"/>
      <c r="AB7930" s="98"/>
      <c r="AC7930" s="98"/>
    </row>
    <row r="7931" spans="1:29" s="80" customFormat="1" hidden="1" x14ac:dyDescent="0.25">
      <c r="A7931" s="217"/>
      <c r="B7931" s="217"/>
      <c r="C7931" s="218"/>
      <c r="D7931" s="217"/>
      <c r="E7931" s="219"/>
      <c r="F7931" s="233">
        <v>454</v>
      </c>
      <c r="G7931" s="493" t="s">
        <v>3642</v>
      </c>
      <c r="H7931" s="220"/>
      <c r="I7931" s="221"/>
      <c r="J7931" s="221">
        <f t="shared" si="552"/>
        <v>0</v>
      </c>
      <c r="K7931" s="221"/>
      <c r="L7931" s="221"/>
      <c r="M7931" s="221">
        <f t="shared" si="553"/>
        <v>0</v>
      </c>
      <c r="N7931" s="722"/>
      <c r="O7931" s="115"/>
      <c r="P7931" s="98"/>
      <c r="Q7931" s="98"/>
      <c r="R7931" s="98"/>
      <c r="S7931" s="98"/>
      <c r="T7931" s="98"/>
      <c r="U7931" s="98"/>
      <c r="V7931" s="98"/>
      <c r="W7931" s="98"/>
      <c r="X7931" s="98"/>
      <c r="Y7931" s="98"/>
      <c r="Z7931" s="98"/>
      <c r="AA7931" s="98"/>
      <c r="AB7931" s="98"/>
      <c r="AC7931" s="98"/>
    </row>
    <row r="7932" spans="1:29" s="80" customFormat="1" hidden="1" x14ac:dyDescent="0.25">
      <c r="A7932" s="217"/>
      <c r="B7932" s="217"/>
      <c r="C7932" s="218"/>
      <c r="D7932" s="217"/>
      <c r="E7932" s="219"/>
      <c r="F7932" s="233">
        <v>461</v>
      </c>
      <c r="G7932" s="493" t="s">
        <v>3740</v>
      </c>
      <c r="H7932" s="220"/>
      <c r="I7932" s="221"/>
      <c r="J7932" s="221">
        <f t="shared" si="552"/>
        <v>0</v>
      </c>
      <c r="K7932" s="221"/>
      <c r="L7932" s="221"/>
      <c r="M7932" s="221">
        <f t="shared" si="553"/>
        <v>0</v>
      </c>
      <c r="N7932" s="722"/>
      <c r="O7932" s="115"/>
      <c r="P7932" s="98"/>
      <c r="Q7932" s="98"/>
      <c r="R7932" s="98"/>
      <c r="S7932" s="98"/>
      <c r="T7932" s="98"/>
      <c r="U7932" s="98"/>
      <c r="V7932" s="98"/>
      <c r="W7932" s="98"/>
      <c r="X7932" s="98"/>
      <c r="Y7932" s="98"/>
      <c r="Z7932" s="98"/>
      <c r="AA7932" s="98"/>
      <c r="AB7932" s="98"/>
      <c r="AC7932" s="98"/>
    </row>
    <row r="7933" spans="1:29" s="80" customFormat="1" hidden="1" x14ac:dyDescent="0.25">
      <c r="A7933" s="217"/>
      <c r="B7933" s="217"/>
      <c r="C7933" s="218"/>
      <c r="D7933" s="217"/>
      <c r="E7933" s="219"/>
      <c r="F7933" s="233">
        <v>462</v>
      </c>
      <c r="G7933" s="493" t="s">
        <v>3643</v>
      </c>
      <c r="H7933" s="220"/>
      <c r="I7933" s="221"/>
      <c r="J7933" s="221">
        <f t="shared" si="552"/>
        <v>0</v>
      </c>
      <c r="K7933" s="221"/>
      <c r="L7933" s="221"/>
      <c r="M7933" s="221">
        <f t="shared" si="553"/>
        <v>0</v>
      </c>
      <c r="N7933" s="722"/>
      <c r="O7933" s="115"/>
      <c r="P7933" s="98"/>
      <c r="Q7933" s="98"/>
      <c r="R7933" s="98"/>
      <c r="S7933" s="98"/>
      <c r="T7933" s="98"/>
      <c r="U7933" s="98"/>
      <c r="V7933" s="98"/>
      <c r="W7933" s="98"/>
      <c r="X7933" s="98"/>
      <c r="Y7933" s="98"/>
      <c r="Z7933" s="98"/>
      <c r="AA7933" s="98"/>
      <c r="AB7933" s="98"/>
      <c r="AC7933" s="98"/>
    </row>
    <row r="7934" spans="1:29" s="80" customFormat="1" hidden="1" x14ac:dyDescent="0.25">
      <c r="A7934" s="217"/>
      <c r="B7934" s="217"/>
      <c r="C7934" s="218"/>
      <c r="D7934" s="217"/>
      <c r="E7934" s="219"/>
      <c r="F7934" s="233">
        <v>4631</v>
      </c>
      <c r="G7934" s="493" t="s">
        <v>3644</v>
      </c>
      <c r="H7934" s="220"/>
      <c r="I7934" s="221"/>
      <c r="J7934" s="221">
        <f t="shared" si="552"/>
        <v>0</v>
      </c>
      <c r="K7934" s="221"/>
      <c r="L7934" s="221"/>
      <c r="M7934" s="221">
        <f t="shared" si="553"/>
        <v>0</v>
      </c>
      <c r="N7934" s="722"/>
      <c r="O7934" s="115"/>
      <c r="P7934" s="98"/>
      <c r="Q7934" s="98"/>
      <c r="R7934" s="98"/>
      <c r="S7934" s="98"/>
      <c r="T7934" s="98"/>
      <c r="U7934" s="98"/>
      <c r="V7934" s="98"/>
      <c r="W7934" s="98"/>
      <c r="X7934" s="98"/>
      <c r="Y7934" s="98"/>
      <c r="Z7934" s="98"/>
      <c r="AA7934" s="98"/>
      <c r="AB7934" s="98"/>
      <c r="AC7934" s="98"/>
    </row>
    <row r="7935" spans="1:29" s="80" customFormat="1" hidden="1" x14ac:dyDescent="0.25">
      <c r="A7935" s="217"/>
      <c r="B7935" s="217"/>
      <c r="C7935" s="218"/>
      <c r="D7935" s="217"/>
      <c r="E7935" s="219"/>
      <c r="F7935" s="233">
        <v>4632</v>
      </c>
      <c r="G7935" s="493" t="s">
        <v>3645</v>
      </c>
      <c r="H7935" s="220"/>
      <c r="I7935" s="221"/>
      <c r="J7935" s="221">
        <f t="shared" si="552"/>
        <v>0</v>
      </c>
      <c r="K7935" s="221"/>
      <c r="L7935" s="221"/>
      <c r="M7935" s="221">
        <f t="shared" si="553"/>
        <v>0</v>
      </c>
      <c r="N7935" s="722"/>
      <c r="O7935" s="115"/>
      <c r="P7935" s="98"/>
      <c r="Q7935" s="98"/>
      <c r="R7935" s="98"/>
      <c r="S7935" s="98"/>
      <c r="T7935" s="98"/>
      <c r="U7935" s="98"/>
      <c r="V7935" s="98"/>
      <c r="W7935" s="98"/>
      <c r="X7935" s="98"/>
      <c r="Y7935" s="98"/>
      <c r="Z7935" s="98"/>
      <c r="AA7935" s="98"/>
      <c r="AB7935" s="98"/>
      <c r="AC7935" s="98"/>
    </row>
    <row r="7936" spans="1:29" s="80" customFormat="1" ht="30" hidden="1" x14ac:dyDescent="0.25">
      <c r="A7936" s="217"/>
      <c r="B7936" s="217"/>
      <c r="C7936" s="218"/>
      <c r="D7936" s="217"/>
      <c r="E7936" s="219"/>
      <c r="F7936" s="233">
        <v>464</v>
      </c>
      <c r="G7936" s="493" t="s">
        <v>3646</v>
      </c>
      <c r="H7936" s="220"/>
      <c r="I7936" s="221"/>
      <c r="J7936" s="221">
        <f t="shared" si="552"/>
        <v>0</v>
      </c>
      <c r="K7936" s="221"/>
      <c r="L7936" s="221"/>
      <c r="M7936" s="221">
        <f t="shared" si="553"/>
        <v>0</v>
      </c>
      <c r="N7936" s="722"/>
      <c r="O7936" s="115"/>
      <c r="P7936" s="98"/>
      <c r="Q7936" s="98"/>
      <c r="R7936" s="98"/>
      <c r="S7936" s="98"/>
      <c r="T7936" s="98"/>
      <c r="U7936" s="98"/>
      <c r="V7936" s="98"/>
      <c r="W7936" s="98"/>
      <c r="X7936" s="98"/>
      <c r="Y7936" s="98"/>
      <c r="Z7936" s="98"/>
      <c r="AA7936" s="98"/>
      <c r="AB7936" s="98"/>
      <c r="AC7936" s="98"/>
    </row>
    <row r="7937" spans="1:29" s="80" customFormat="1" hidden="1" x14ac:dyDescent="0.25">
      <c r="A7937" s="217"/>
      <c r="B7937" s="217"/>
      <c r="C7937" s="218"/>
      <c r="D7937" s="217"/>
      <c r="E7937" s="219"/>
      <c r="F7937" s="233">
        <v>465</v>
      </c>
      <c r="G7937" s="493" t="s">
        <v>3741</v>
      </c>
      <c r="H7937" s="220"/>
      <c r="I7937" s="221"/>
      <c r="J7937" s="221">
        <f t="shared" si="552"/>
        <v>0</v>
      </c>
      <c r="K7937" s="221"/>
      <c r="L7937" s="221"/>
      <c r="M7937" s="221">
        <f t="shared" si="553"/>
        <v>0</v>
      </c>
      <c r="N7937" s="722"/>
      <c r="O7937" s="115"/>
      <c r="P7937" s="98"/>
      <c r="Q7937" s="98"/>
      <c r="R7937" s="98"/>
      <c r="S7937" s="98"/>
      <c r="T7937" s="98"/>
      <c r="U7937" s="98"/>
      <c r="V7937" s="98"/>
      <c r="W7937" s="98"/>
      <c r="X7937" s="98"/>
      <c r="Y7937" s="98"/>
      <c r="Z7937" s="98"/>
      <c r="AA7937" s="98"/>
      <c r="AB7937" s="98"/>
      <c r="AC7937" s="98"/>
    </row>
    <row r="7938" spans="1:29" s="80" customFormat="1" x14ac:dyDescent="0.25">
      <c r="A7938" s="217"/>
      <c r="B7938" s="217"/>
      <c r="C7938" s="218"/>
      <c r="D7938" s="217"/>
      <c r="E7938" s="219">
        <v>165</v>
      </c>
      <c r="F7938" s="233">
        <v>472</v>
      </c>
      <c r="G7938" s="493" t="s">
        <v>3647</v>
      </c>
      <c r="H7938" s="220">
        <v>50000</v>
      </c>
      <c r="I7938" s="221"/>
      <c r="J7938" s="221">
        <f t="shared" si="552"/>
        <v>50000</v>
      </c>
      <c r="K7938" s="221">
        <v>0</v>
      </c>
      <c r="L7938" s="221"/>
      <c r="M7938" s="221">
        <f t="shared" si="553"/>
        <v>0</v>
      </c>
      <c r="N7938" s="722"/>
      <c r="O7938" s="115"/>
      <c r="P7938" s="98"/>
      <c r="Q7938" s="98"/>
      <c r="R7938" s="98"/>
      <c r="S7938" s="98"/>
      <c r="T7938" s="98"/>
      <c r="U7938" s="98"/>
      <c r="V7938" s="98"/>
      <c r="W7938" s="98"/>
      <c r="X7938" s="98"/>
      <c r="Y7938" s="98"/>
      <c r="Z7938" s="98"/>
      <c r="AA7938" s="98"/>
      <c r="AB7938" s="98"/>
      <c r="AC7938" s="98"/>
    </row>
    <row r="7939" spans="1:29" s="80" customFormat="1" hidden="1" x14ac:dyDescent="0.25">
      <c r="A7939" s="217"/>
      <c r="B7939" s="217"/>
      <c r="C7939" s="218"/>
      <c r="D7939" s="217"/>
      <c r="E7939" s="219"/>
      <c r="F7939" s="233">
        <v>481</v>
      </c>
      <c r="G7939" s="493" t="s">
        <v>3760</v>
      </c>
      <c r="H7939" s="220"/>
      <c r="I7939" s="221"/>
      <c r="J7939" s="221">
        <f t="shared" si="552"/>
        <v>0</v>
      </c>
      <c r="K7939" s="221"/>
      <c r="L7939" s="221"/>
      <c r="M7939" s="221">
        <f t="shared" si="553"/>
        <v>0</v>
      </c>
      <c r="N7939" s="722"/>
      <c r="O7939" s="115"/>
      <c r="P7939" s="98"/>
      <c r="Q7939" s="98"/>
      <c r="R7939" s="98"/>
      <c r="S7939" s="98"/>
      <c r="T7939" s="98"/>
      <c r="U7939" s="98"/>
      <c r="V7939" s="98"/>
      <c r="W7939" s="98"/>
      <c r="X7939" s="98"/>
      <c r="Y7939" s="98"/>
      <c r="Z7939" s="98"/>
      <c r="AA7939" s="98"/>
      <c r="AB7939" s="98"/>
      <c r="AC7939" s="98"/>
    </row>
    <row r="7940" spans="1:29" s="80" customFormat="1" hidden="1" x14ac:dyDescent="0.25">
      <c r="A7940" s="217"/>
      <c r="B7940" s="217"/>
      <c r="C7940" s="218"/>
      <c r="D7940" s="217"/>
      <c r="E7940" s="219"/>
      <c r="F7940" s="233">
        <v>482</v>
      </c>
      <c r="G7940" s="493" t="s">
        <v>3761</v>
      </c>
      <c r="H7940" s="220"/>
      <c r="I7940" s="221"/>
      <c r="J7940" s="221">
        <f t="shared" si="552"/>
        <v>0</v>
      </c>
      <c r="K7940" s="221"/>
      <c r="L7940" s="221"/>
      <c r="M7940" s="221">
        <f t="shared" si="553"/>
        <v>0</v>
      </c>
      <c r="N7940" s="722"/>
      <c r="O7940" s="115"/>
      <c r="P7940" s="98"/>
      <c r="Q7940" s="98"/>
      <c r="R7940" s="98"/>
      <c r="S7940" s="98"/>
      <c r="T7940" s="98"/>
      <c r="U7940" s="98"/>
      <c r="V7940" s="98"/>
      <c r="W7940" s="98"/>
      <c r="X7940" s="98"/>
      <c r="Y7940" s="98"/>
      <c r="Z7940" s="98"/>
      <c r="AA7940" s="98"/>
      <c r="AB7940" s="98"/>
      <c r="AC7940" s="98"/>
    </row>
    <row r="7941" spans="1:29" s="80" customFormat="1" hidden="1" x14ac:dyDescent="0.25">
      <c r="A7941" s="217"/>
      <c r="B7941" s="217"/>
      <c r="C7941" s="218"/>
      <c r="D7941" s="217"/>
      <c r="E7941" s="219"/>
      <c r="F7941" s="233">
        <v>483</v>
      </c>
      <c r="G7941" s="493" t="s">
        <v>3762</v>
      </c>
      <c r="H7941" s="220"/>
      <c r="I7941" s="221"/>
      <c r="J7941" s="221">
        <f t="shared" si="552"/>
        <v>0</v>
      </c>
      <c r="K7941" s="221"/>
      <c r="L7941" s="221"/>
      <c r="M7941" s="221">
        <f t="shared" si="553"/>
        <v>0</v>
      </c>
      <c r="N7941" s="722"/>
      <c r="O7941" s="115"/>
      <c r="P7941" s="98"/>
      <c r="Q7941" s="98"/>
      <c r="R7941" s="98"/>
      <c r="S7941" s="98"/>
      <c r="T7941" s="98"/>
      <c r="U7941" s="98"/>
      <c r="V7941" s="98"/>
      <c r="W7941" s="98"/>
      <c r="X7941" s="98"/>
      <c r="Y7941" s="98"/>
      <c r="Z7941" s="98"/>
      <c r="AA7941" s="98"/>
      <c r="AB7941" s="98"/>
      <c r="AC7941" s="98"/>
    </row>
    <row r="7942" spans="1:29" s="80" customFormat="1" ht="30" hidden="1" x14ac:dyDescent="0.25">
      <c r="A7942" s="217"/>
      <c r="B7942" s="217"/>
      <c r="C7942" s="218"/>
      <c r="D7942" s="217"/>
      <c r="E7942" s="219"/>
      <c r="F7942" s="233">
        <v>484</v>
      </c>
      <c r="G7942" s="493" t="s">
        <v>3763</v>
      </c>
      <c r="H7942" s="220"/>
      <c r="I7942" s="221"/>
      <c r="J7942" s="221">
        <f t="shared" si="552"/>
        <v>0</v>
      </c>
      <c r="K7942" s="221"/>
      <c r="L7942" s="221"/>
      <c r="M7942" s="221">
        <f t="shared" si="553"/>
        <v>0</v>
      </c>
      <c r="N7942" s="722"/>
      <c r="O7942" s="115"/>
      <c r="P7942" s="98"/>
      <c r="Q7942" s="98"/>
      <c r="R7942" s="98"/>
      <c r="S7942" s="98"/>
      <c r="T7942" s="98"/>
      <c r="U7942" s="98"/>
      <c r="V7942" s="98"/>
      <c r="W7942" s="98"/>
      <c r="X7942" s="98"/>
      <c r="Y7942" s="98"/>
      <c r="Z7942" s="98"/>
      <c r="AA7942" s="98"/>
      <c r="AB7942" s="98"/>
      <c r="AC7942" s="98"/>
    </row>
    <row r="7943" spans="1:29" s="80" customFormat="1" ht="30" hidden="1" x14ac:dyDescent="0.25">
      <c r="A7943" s="217"/>
      <c r="B7943" s="217"/>
      <c r="C7943" s="218"/>
      <c r="D7943" s="217"/>
      <c r="E7943" s="219"/>
      <c r="F7943" s="233">
        <v>485</v>
      </c>
      <c r="G7943" s="493" t="s">
        <v>3764</v>
      </c>
      <c r="H7943" s="220"/>
      <c r="I7943" s="221"/>
      <c r="J7943" s="221">
        <f t="shared" si="552"/>
        <v>0</v>
      </c>
      <c r="K7943" s="221"/>
      <c r="L7943" s="221"/>
      <c r="M7943" s="221">
        <f t="shared" si="553"/>
        <v>0</v>
      </c>
      <c r="N7943" s="722"/>
      <c r="O7943" s="115"/>
      <c r="P7943" s="98"/>
      <c r="Q7943" s="98"/>
      <c r="R7943" s="98"/>
      <c r="S7943" s="98"/>
      <c r="T7943" s="98"/>
      <c r="U7943" s="98"/>
      <c r="V7943" s="98"/>
      <c r="W7943" s="98"/>
      <c r="X7943" s="98"/>
      <c r="Y7943" s="98"/>
      <c r="Z7943" s="98"/>
      <c r="AA7943" s="98"/>
      <c r="AB7943" s="98"/>
      <c r="AC7943" s="98"/>
    </row>
    <row r="7944" spans="1:29" s="80" customFormat="1" ht="30" hidden="1" x14ac:dyDescent="0.25">
      <c r="A7944" s="217"/>
      <c r="B7944" s="217"/>
      <c r="C7944" s="218"/>
      <c r="D7944" s="217"/>
      <c r="E7944" s="219"/>
      <c r="F7944" s="233">
        <v>489</v>
      </c>
      <c r="G7944" s="493" t="s">
        <v>3648</v>
      </c>
      <c r="H7944" s="220"/>
      <c r="I7944" s="221"/>
      <c r="J7944" s="221">
        <f t="shared" si="552"/>
        <v>0</v>
      </c>
      <c r="K7944" s="221"/>
      <c r="L7944" s="221"/>
      <c r="M7944" s="221">
        <f t="shared" si="553"/>
        <v>0</v>
      </c>
      <c r="N7944" s="722"/>
      <c r="O7944" s="115"/>
      <c r="P7944" s="98"/>
      <c r="Q7944" s="98"/>
      <c r="R7944" s="98"/>
      <c r="S7944" s="98"/>
      <c r="T7944" s="98"/>
      <c r="U7944" s="98"/>
      <c r="V7944" s="98"/>
      <c r="W7944" s="98"/>
      <c r="X7944" s="98"/>
      <c r="Y7944" s="98"/>
      <c r="Z7944" s="98"/>
      <c r="AA7944" s="98"/>
      <c r="AB7944" s="98"/>
      <c r="AC7944" s="98"/>
    </row>
    <row r="7945" spans="1:29" s="80" customFormat="1" ht="30" hidden="1" x14ac:dyDescent="0.25">
      <c r="A7945" s="217"/>
      <c r="B7945" s="217"/>
      <c r="C7945" s="218"/>
      <c r="D7945" s="217"/>
      <c r="E7945" s="219"/>
      <c r="F7945" s="233">
        <v>494</v>
      </c>
      <c r="G7945" s="493" t="s">
        <v>3742</v>
      </c>
      <c r="H7945" s="220"/>
      <c r="I7945" s="221"/>
      <c r="J7945" s="221">
        <f t="shared" si="552"/>
        <v>0</v>
      </c>
      <c r="K7945" s="221"/>
      <c r="L7945" s="221"/>
      <c r="M7945" s="221">
        <f t="shared" si="553"/>
        <v>0</v>
      </c>
      <c r="N7945" s="722"/>
      <c r="O7945" s="115"/>
      <c r="P7945" s="98"/>
      <c r="Q7945" s="98"/>
      <c r="R7945" s="98"/>
      <c r="S7945" s="98"/>
      <c r="T7945" s="98"/>
      <c r="U7945" s="98"/>
      <c r="V7945" s="98"/>
      <c r="W7945" s="98"/>
      <c r="X7945" s="98"/>
      <c r="Y7945" s="98"/>
      <c r="Z7945" s="98"/>
      <c r="AA7945" s="98"/>
      <c r="AB7945" s="98"/>
      <c r="AC7945" s="98"/>
    </row>
    <row r="7946" spans="1:29" s="80" customFormat="1" ht="30" hidden="1" x14ac:dyDescent="0.25">
      <c r="A7946" s="217"/>
      <c r="B7946" s="217"/>
      <c r="C7946" s="218"/>
      <c r="D7946" s="217"/>
      <c r="E7946" s="219"/>
      <c r="F7946" s="233">
        <v>495</v>
      </c>
      <c r="G7946" s="493" t="s">
        <v>3743</v>
      </c>
      <c r="H7946" s="220"/>
      <c r="I7946" s="221"/>
      <c r="J7946" s="221">
        <f t="shared" si="552"/>
        <v>0</v>
      </c>
      <c r="K7946" s="221"/>
      <c r="L7946" s="221"/>
      <c r="M7946" s="221">
        <f t="shared" si="553"/>
        <v>0</v>
      </c>
      <c r="N7946" s="722"/>
      <c r="O7946" s="115"/>
      <c r="P7946" s="98"/>
      <c r="Q7946" s="98"/>
      <c r="R7946" s="98"/>
      <c r="S7946" s="98"/>
      <c r="T7946" s="98"/>
      <c r="U7946" s="98"/>
      <c r="V7946" s="98"/>
      <c r="W7946" s="98"/>
      <c r="X7946" s="98"/>
      <c r="Y7946" s="98"/>
      <c r="Z7946" s="98"/>
      <c r="AA7946" s="98"/>
      <c r="AB7946" s="98"/>
      <c r="AC7946" s="98"/>
    </row>
    <row r="7947" spans="1:29" s="80" customFormat="1" ht="30" hidden="1" x14ac:dyDescent="0.25">
      <c r="A7947" s="217"/>
      <c r="B7947" s="217"/>
      <c r="C7947" s="218"/>
      <c r="D7947" s="217"/>
      <c r="E7947" s="219"/>
      <c r="F7947" s="233">
        <v>496</v>
      </c>
      <c r="G7947" s="493" t="s">
        <v>3744</v>
      </c>
      <c r="H7947" s="220"/>
      <c r="I7947" s="221"/>
      <c r="J7947" s="221">
        <f t="shared" si="552"/>
        <v>0</v>
      </c>
      <c r="K7947" s="221"/>
      <c r="L7947" s="221"/>
      <c r="M7947" s="221">
        <f t="shared" si="553"/>
        <v>0</v>
      </c>
      <c r="N7947" s="722"/>
      <c r="O7947" s="115"/>
      <c r="P7947" s="98"/>
      <c r="Q7947" s="98"/>
      <c r="R7947" s="98"/>
      <c r="S7947" s="98"/>
      <c r="T7947" s="98"/>
      <c r="U7947" s="98"/>
      <c r="V7947" s="98"/>
      <c r="W7947" s="98"/>
      <c r="X7947" s="98"/>
      <c r="Y7947" s="98"/>
      <c r="Z7947" s="98"/>
      <c r="AA7947" s="98"/>
      <c r="AB7947" s="98"/>
      <c r="AC7947" s="98"/>
    </row>
    <row r="7948" spans="1:29" s="80" customFormat="1" ht="30" hidden="1" x14ac:dyDescent="0.25">
      <c r="A7948" s="217"/>
      <c r="B7948" s="217"/>
      <c r="C7948" s="218"/>
      <c r="D7948" s="217"/>
      <c r="E7948" s="219"/>
      <c r="F7948" s="233">
        <v>499</v>
      </c>
      <c r="G7948" s="493" t="s">
        <v>3745</v>
      </c>
      <c r="H7948" s="220"/>
      <c r="I7948" s="221"/>
      <c r="J7948" s="221">
        <f t="shared" si="552"/>
        <v>0</v>
      </c>
      <c r="K7948" s="221"/>
      <c r="L7948" s="221"/>
      <c r="M7948" s="221">
        <f t="shared" si="553"/>
        <v>0</v>
      </c>
      <c r="N7948" s="722"/>
      <c r="O7948" s="115"/>
      <c r="P7948" s="98"/>
      <c r="Q7948" s="98"/>
      <c r="R7948" s="98"/>
      <c r="S7948" s="98"/>
      <c r="T7948" s="98"/>
      <c r="U7948" s="98"/>
      <c r="V7948" s="98"/>
      <c r="W7948" s="98"/>
      <c r="X7948" s="98"/>
      <c r="Y7948" s="98"/>
      <c r="Z7948" s="98"/>
      <c r="AA7948" s="98"/>
      <c r="AB7948" s="98"/>
      <c r="AC7948" s="98"/>
    </row>
    <row r="7949" spans="1:29" s="80" customFormat="1" hidden="1" x14ac:dyDescent="0.25">
      <c r="A7949" s="217"/>
      <c r="B7949" s="217"/>
      <c r="C7949" s="218"/>
      <c r="D7949" s="217"/>
      <c r="E7949" s="219"/>
      <c r="F7949" s="233">
        <v>511</v>
      </c>
      <c r="G7949" s="493" t="s">
        <v>3765</v>
      </c>
      <c r="H7949" s="220">
        <v>0</v>
      </c>
      <c r="I7949" s="221"/>
      <c r="J7949" s="221">
        <f t="shared" si="552"/>
        <v>0</v>
      </c>
      <c r="K7949" s="221">
        <v>0</v>
      </c>
      <c r="L7949" s="221"/>
      <c r="M7949" s="221">
        <f t="shared" si="553"/>
        <v>0</v>
      </c>
      <c r="N7949" s="722"/>
      <c r="O7949" s="115"/>
      <c r="P7949" s="98"/>
      <c r="Q7949" s="98"/>
      <c r="R7949" s="98"/>
      <c r="S7949" s="98"/>
      <c r="T7949" s="98"/>
      <c r="U7949" s="98"/>
      <c r="V7949" s="98"/>
      <c r="W7949" s="98"/>
      <c r="X7949" s="98"/>
      <c r="Y7949" s="98"/>
      <c r="Z7949" s="98"/>
      <c r="AA7949" s="98"/>
      <c r="AB7949" s="98"/>
      <c r="AC7949" s="98"/>
    </row>
    <row r="7950" spans="1:29" s="80" customFormat="1" hidden="1" x14ac:dyDescent="0.25">
      <c r="A7950" s="217"/>
      <c r="B7950" s="217"/>
      <c r="C7950" s="218"/>
      <c r="D7950" s="217"/>
      <c r="E7950" s="219"/>
      <c r="F7950" s="233">
        <v>512</v>
      </c>
      <c r="G7950" s="493" t="s">
        <v>3766</v>
      </c>
      <c r="H7950" s="220"/>
      <c r="I7950" s="221"/>
      <c r="J7950" s="221">
        <f t="shared" si="552"/>
        <v>0</v>
      </c>
      <c r="K7950" s="221"/>
      <c r="L7950" s="221"/>
      <c r="M7950" s="221">
        <f t="shared" si="553"/>
        <v>0</v>
      </c>
      <c r="N7950" s="722"/>
      <c r="O7950" s="115"/>
      <c r="P7950" s="98"/>
      <c r="Q7950" s="98"/>
      <c r="R7950" s="98"/>
      <c r="S7950" s="98"/>
      <c r="T7950" s="98"/>
      <c r="U7950" s="98"/>
      <c r="V7950" s="98"/>
      <c r="W7950" s="98"/>
      <c r="X7950" s="98"/>
      <c r="Y7950" s="98"/>
      <c r="Z7950" s="98"/>
      <c r="AA7950" s="98"/>
      <c r="AB7950" s="98"/>
      <c r="AC7950" s="98"/>
    </row>
    <row r="7951" spans="1:29" s="80" customFormat="1" hidden="1" x14ac:dyDescent="0.25">
      <c r="A7951" s="217"/>
      <c r="B7951" s="217"/>
      <c r="C7951" s="218"/>
      <c r="D7951" s="217"/>
      <c r="E7951" s="219"/>
      <c r="F7951" s="233">
        <v>513</v>
      </c>
      <c r="G7951" s="493" t="s">
        <v>3767</v>
      </c>
      <c r="H7951" s="220"/>
      <c r="I7951" s="221"/>
      <c r="J7951" s="221">
        <f t="shared" si="552"/>
        <v>0</v>
      </c>
      <c r="K7951" s="221"/>
      <c r="L7951" s="221"/>
      <c r="M7951" s="221">
        <f t="shared" si="553"/>
        <v>0</v>
      </c>
      <c r="N7951" s="722"/>
      <c r="O7951" s="115"/>
      <c r="P7951" s="98"/>
      <c r="Q7951" s="98"/>
      <c r="R7951" s="98"/>
      <c r="S7951" s="98"/>
      <c r="T7951" s="98"/>
      <c r="U7951" s="98"/>
      <c r="V7951" s="98"/>
      <c r="W7951" s="98"/>
      <c r="X7951" s="98"/>
      <c r="Y7951" s="98"/>
      <c r="Z7951" s="98"/>
      <c r="AA7951" s="98"/>
      <c r="AB7951" s="98"/>
      <c r="AC7951" s="98"/>
    </row>
    <row r="7952" spans="1:29" s="80" customFormat="1" hidden="1" x14ac:dyDescent="0.25">
      <c r="A7952" s="217"/>
      <c r="B7952" s="217"/>
      <c r="C7952" s="218"/>
      <c r="D7952" s="217"/>
      <c r="E7952" s="219"/>
      <c r="F7952" s="233">
        <v>514</v>
      </c>
      <c r="G7952" s="493" t="s">
        <v>3768</v>
      </c>
      <c r="H7952" s="220"/>
      <c r="I7952" s="221"/>
      <c r="J7952" s="221">
        <f t="shared" si="552"/>
        <v>0</v>
      </c>
      <c r="K7952" s="221"/>
      <c r="L7952" s="221"/>
      <c r="M7952" s="221">
        <f t="shared" si="553"/>
        <v>0</v>
      </c>
      <c r="N7952" s="722"/>
      <c r="O7952" s="115"/>
      <c r="P7952" s="98"/>
      <c r="Q7952" s="98"/>
      <c r="R7952" s="98"/>
      <c r="S7952" s="98"/>
      <c r="T7952" s="98"/>
      <c r="U7952" s="98"/>
      <c r="V7952" s="98"/>
      <c r="W7952" s="98"/>
      <c r="X7952" s="98"/>
      <c r="Y7952" s="98"/>
      <c r="Z7952" s="98"/>
      <c r="AA7952" s="98"/>
      <c r="AB7952" s="98"/>
      <c r="AC7952" s="98"/>
    </row>
    <row r="7953" spans="1:29" s="80" customFormat="1" hidden="1" x14ac:dyDescent="0.25">
      <c r="A7953" s="217"/>
      <c r="B7953" s="217"/>
      <c r="C7953" s="218"/>
      <c r="D7953" s="217"/>
      <c r="E7953" s="219"/>
      <c r="F7953" s="233">
        <v>515</v>
      </c>
      <c r="G7953" s="493" t="s">
        <v>3651</v>
      </c>
      <c r="H7953" s="220"/>
      <c r="I7953" s="221"/>
      <c r="J7953" s="221">
        <f t="shared" si="552"/>
        <v>0</v>
      </c>
      <c r="K7953" s="221"/>
      <c r="L7953" s="221"/>
      <c r="M7953" s="221">
        <f t="shared" si="553"/>
        <v>0</v>
      </c>
      <c r="N7953" s="722"/>
      <c r="O7953" s="115"/>
      <c r="P7953" s="98"/>
      <c r="Q7953" s="98"/>
      <c r="R7953" s="98"/>
      <c r="S7953" s="98"/>
      <c r="T7953" s="98"/>
      <c r="U7953" s="98"/>
      <c r="V7953" s="98"/>
      <c r="W7953" s="98"/>
      <c r="X7953" s="98"/>
      <c r="Y7953" s="98"/>
      <c r="Z7953" s="98"/>
      <c r="AA7953" s="98"/>
      <c r="AB7953" s="98"/>
      <c r="AC7953" s="98"/>
    </row>
    <row r="7954" spans="1:29" s="80" customFormat="1" hidden="1" x14ac:dyDescent="0.25">
      <c r="A7954" s="217"/>
      <c r="B7954" s="217"/>
      <c r="C7954" s="218"/>
      <c r="D7954" s="217"/>
      <c r="E7954" s="219"/>
      <c r="F7954" s="233">
        <v>521</v>
      </c>
      <c r="G7954" s="493" t="s">
        <v>3769</v>
      </c>
      <c r="H7954" s="220"/>
      <c r="I7954" s="221"/>
      <c r="J7954" s="221">
        <f t="shared" si="552"/>
        <v>0</v>
      </c>
      <c r="K7954" s="221"/>
      <c r="L7954" s="221"/>
      <c r="M7954" s="221">
        <f t="shared" si="553"/>
        <v>0</v>
      </c>
      <c r="N7954" s="722"/>
      <c r="O7954" s="115"/>
      <c r="P7954" s="98"/>
      <c r="Q7954" s="98"/>
      <c r="R7954" s="98"/>
      <c r="S7954" s="98"/>
      <c r="T7954" s="98"/>
      <c r="U7954" s="98"/>
      <c r="V7954" s="98"/>
      <c r="W7954" s="98"/>
      <c r="X7954" s="98"/>
      <c r="Y7954" s="98"/>
      <c r="Z7954" s="98"/>
      <c r="AA7954" s="98"/>
      <c r="AB7954" s="98"/>
      <c r="AC7954" s="98"/>
    </row>
    <row r="7955" spans="1:29" s="80" customFormat="1" hidden="1" x14ac:dyDescent="0.25">
      <c r="A7955" s="217"/>
      <c r="B7955" s="217"/>
      <c r="C7955" s="218"/>
      <c r="D7955" s="217"/>
      <c r="E7955" s="219"/>
      <c r="F7955" s="233">
        <v>522</v>
      </c>
      <c r="G7955" s="493" t="s">
        <v>3770</v>
      </c>
      <c r="H7955" s="220"/>
      <c r="I7955" s="221"/>
      <c r="J7955" s="221">
        <f t="shared" si="552"/>
        <v>0</v>
      </c>
      <c r="K7955" s="221"/>
      <c r="L7955" s="221"/>
      <c r="M7955" s="221">
        <f t="shared" si="553"/>
        <v>0</v>
      </c>
      <c r="N7955" s="722"/>
      <c r="O7955" s="115"/>
      <c r="P7955" s="98"/>
      <c r="Q7955" s="98"/>
      <c r="R7955" s="98"/>
      <c r="S7955" s="98"/>
      <c r="T7955" s="98"/>
      <c r="U7955" s="98"/>
      <c r="V7955" s="98"/>
      <c r="W7955" s="98"/>
      <c r="X7955" s="98"/>
      <c r="Y7955" s="98"/>
      <c r="Z7955" s="98"/>
      <c r="AA7955" s="98"/>
      <c r="AB7955" s="98"/>
      <c r="AC7955" s="98"/>
    </row>
    <row r="7956" spans="1:29" s="80" customFormat="1" hidden="1" x14ac:dyDescent="0.25">
      <c r="A7956" s="217"/>
      <c r="B7956" s="217"/>
      <c r="C7956" s="218"/>
      <c r="D7956" s="217"/>
      <c r="E7956" s="219"/>
      <c r="F7956" s="233">
        <v>523</v>
      </c>
      <c r="G7956" s="493" t="s">
        <v>3652</v>
      </c>
      <c r="H7956" s="220"/>
      <c r="I7956" s="221"/>
      <c r="J7956" s="221">
        <f t="shared" si="552"/>
        <v>0</v>
      </c>
      <c r="K7956" s="221"/>
      <c r="L7956" s="221"/>
      <c r="M7956" s="221">
        <f t="shared" si="553"/>
        <v>0</v>
      </c>
      <c r="N7956" s="722"/>
      <c r="O7956" s="115"/>
      <c r="P7956" s="98"/>
      <c r="Q7956" s="98"/>
      <c r="R7956" s="98"/>
      <c r="S7956" s="98"/>
      <c r="T7956" s="98"/>
      <c r="U7956" s="98"/>
      <c r="V7956" s="98"/>
      <c r="W7956" s="98"/>
      <c r="X7956" s="98"/>
      <c r="Y7956" s="98"/>
      <c r="Z7956" s="98"/>
      <c r="AA7956" s="98"/>
      <c r="AB7956" s="98"/>
      <c r="AC7956" s="98"/>
    </row>
    <row r="7957" spans="1:29" s="80" customFormat="1" hidden="1" x14ac:dyDescent="0.25">
      <c r="A7957" s="217"/>
      <c r="B7957" s="217"/>
      <c r="C7957" s="218"/>
      <c r="D7957" s="217"/>
      <c r="E7957" s="219"/>
      <c r="F7957" s="233">
        <v>531</v>
      </c>
      <c r="G7957" s="494" t="s">
        <v>3746</v>
      </c>
      <c r="H7957" s="220"/>
      <c r="I7957" s="221"/>
      <c r="J7957" s="221">
        <f t="shared" si="552"/>
        <v>0</v>
      </c>
      <c r="K7957" s="221"/>
      <c r="L7957" s="221"/>
      <c r="M7957" s="221">
        <f t="shared" si="553"/>
        <v>0</v>
      </c>
      <c r="N7957" s="722"/>
      <c r="O7957" s="115"/>
      <c r="P7957" s="98"/>
      <c r="Q7957" s="98"/>
      <c r="R7957" s="98"/>
      <c r="S7957" s="98"/>
      <c r="T7957" s="98"/>
      <c r="U7957" s="98"/>
      <c r="V7957" s="98"/>
      <c r="W7957" s="98"/>
      <c r="X7957" s="98"/>
      <c r="Y7957" s="98"/>
      <c r="Z7957" s="98"/>
      <c r="AA7957" s="98"/>
      <c r="AB7957" s="98"/>
      <c r="AC7957" s="98"/>
    </row>
    <row r="7958" spans="1:29" s="80" customFormat="1" hidden="1" x14ac:dyDescent="0.25">
      <c r="A7958" s="217"/>
      <c r="B7958" s="217"/>
      <c r="C7958" s="218"/>
      <c r="D7958" s="217"/>
      <c r="E7958" s="219"/>
      <c r="F7958" s="233">
        <v>541</v>
      </c>
      <c r="G7958" s="493" t="s">
        <v>3771</v>
      </c>
      <c r="H7958" s="220"/>
      <c r="I7958" s="221"/>
      <c r="J7958" s="221">
        <f t="shared" si="552"/>
        <v>0</v>
      </c>
      <c r="K7958" s="221"/>
      <c r="L7958" s="221"/>
      <c r="M7958" s="221">
        <f t="shared" si="553"/>
        <v>0</v>
      </c>
      <c r="N7958" s="722"/>
      <c r="O7958" s="115"/>
      <c r="P7958" s="98"/>
      <c r="Q7958" s="98"/>
      <c r="R7958" s="98"/>
      <c r="S7958" s="98"/>
      <c r="T7958" s="98"/>
      <c r="U7958" s="98"/>
      <c r="V7958" s="98"/>
      <c r="W7958" s="98"/>
      <c r="X7958" s="98"/>
      <c r="Y7958" s="98"/>
      <c r="Z7958" s="98"/>
      <c r="AA7958" s="98"/>
      <c r="AB7958" s="98"/>
      <c r="AC7958" s="98"/>
    </row>
    <row r="7959" spans="1:29" s="80" customFormat="1" hidden="1" x14ac:dyDescent="0.25">
      <c r="A7959" s="217"/>
      <c r="B7959" s="217"/>
      <c r="C7959" s="218"/>
      <c r="D7959" s="217"/>
      <c r="E7959" s="219"/>
      <c r="F7959" s="233">
        <v>542</v>
      </c>
      <c r="G7959" s="493" t="s">
        <v>3772</v>
      </c>
      <c r="H7959" s="220"/>
      <c r="I7959" s="221"/>
      <c r="J7959" s="221">
        <f t="shared" si="552"/>
        <v>0</v>
      </c>
      <c r="K7959" s="221"/>
      <c r="L7959" s="221"/>
      <c r="M7959" s="221">
        <f t="shared" si="553"/>
        <v>0</v>
      </c>
      <c r="N7959" s="722"/>
      <c r="O7959" s="115"/>
      <c r="P7959" s="98"/>
      <c r="Q7959" s="98"/>
      <c r="R7959" s="98"/>
      <c r="S7959" s="98"/>
      <c r="T7959" s="98"/>
      <c r="U7959" s="98"/>
      <c r="V7959" s="98"/>
      <c r="W7959" s="98"/>
      <c r="X7959" s="98"/>
      <c r="Y7959" s="98"/>
      <c r="Z7959" s="98"/>
      <c r="AA7959" s="98"/>
      <c r="AB7959" s="98"/>
      <c r="AC7959" s="98"/>
    </row>
    <row r="7960" spans="1:29" s="80" customFormat="1" hidden="1" x14ac:dyDescent="0.25">
      <c r="A7960" s="217"/>
      <c r="B7960" s="217"/>
      <c r="C7960" s="218"/>
      <c r="D7960" s="217"/>
      <c r="E7960" s="219"/>
      <c r="F7960" s="233">
        <v>543</v>
      </c>
      <c r="G7960" s="493" t="s">
        <v>3653</v>
      </c>
      <c r="H7960" s="220"/>
      <c r="I7960" s="221"/>
      <c r="J7960" s="221">
        <f t="shared" si="552"/>
        <v>0</v>
      </c>
      <c r="K7960" s="221"/>
      <c r="L7960" s="221"/>
      <c r="M7960" s="221">
        <f t="shared" si="553"/>
        <v>0</v>
      </c>
      <c r="N7960" s="722"/>
      <c r="O7960" s="115"/>
      <c r="P7960" s="98"/>
      <c r="Q7960" s="98"/>
      <c r="R7960" s="98"/>
      <c r="S7960" s="98"/>
      <c r="T7960" s="98"/>
      <c r="U7960" s="98"/>
      <c r="V7960" s="98"/>
      <c r="W7960" s="98"/>
      <c r="X7960" s="98"/>
      <c r="Y7960" s="98"/>
      <c r="Z7960" s="98"/>
      <c r="AA7960" s="98"/>
      <c r="AB7960" s="98"/>
      <c r="AC7960" s="98"/>
    </row>
    <row r="7961" spans="1:29" s="80" customFormat="1" ht="45" hidden="1" x14ac:dyDescent="0.25">
      <c r="A7961" s="217"/>
      <c r="B7961" s="217"/>
      <c r="C7961" s="218"/>
      <c r="D7961" s="217"/>
      <c r="E7961" s="219"/>
      <c r="F7961" s="233">
        <v>551</v>
      </c>
      <c r="G7961" s="493" t="s">
        <v>3747</v>
      </c>
      <c r="H7961" s="220"/>
      <c r="I7961" s="221"/>
      <c r="J7961" s="221">
        <f t="shared" si="552"/>
        <v>0</v>
      </c>
      <c r="K7961" s="221"/>
      <c r="L7961" s="221"/>
      <c r="M7961" s="221">
        <f t="shared" si="553"/>
        <v>0</v>
      </c>
      <c r="N7961" s="722"/>
      <c r="O7961" s="115"/>
      <c r="P7961" s="98"/>
      <c r="Q7961" s="98"/>
      <c r="R7961" s="98"/>
      <c r="S7961" s="98"/>
      <c r="T7961" s="98"/>
      <c r="U7961" s="98"/>
      <c r="V7961" s="98"/>
      <c r="W7961" s="98"/>
      <c r="X7961" s="98"/>
      <c r="Y7961" s="98"/>
      <c r="Z7961" s="98"/>
      <c r="AA7961" s="98"/>
      <c r="AB7961" s="98"/>
      <c r="AC7961" s="98"/>
    </row>
    <row r="7962" spans="1:29" s="80" customFormat="1" hidden="1" x14ac:dyDescent="0.25">
      <c r="A7962" s="217"/>
      <c r="B7962" s="217"/>
      <c r="C7962" s="218"/>
      <c r="D7962" s="217"/>
      <c r="E7962" s="219"/>
      <c r="F7962" s="233">
        <v>611</v>
      </c>
      <c r="G7962" s="494" t="s">
        <v>3654</v>
      </c>
      <c r="H7962" s="220"/>
      <c r="I7962" s="221"/>
      <c r="J7962" s="221">
        <f t="shared" si="552"/>
        <v>0</v>
      </c>
      <c r="K7962" s="221"/>
      <c r="L7962" s="221"/>
      <c r="M7962" s="221">
        <f t="shared" si="553"/>
        <v>0</v>
      </c>
      <c r="N7962" s="722"/>
      <c r="O7962" s="115"/>
      <c r="P7962" s="98"/>
      <c r="Q7962" s="98"/>
      <c r="R7962" s="98"/>
      <c r="S7962" s="98"/>
      <c r="T7962" s="98"/>
      <c r="U7962" s="98"/>
      <c r="V7962" s="98"/>
      <c r="W7962" s="98"/>
      <c r="X7962" s="98"/>
      <c r="Y7962" s="98"/>
      <c r="Z7962" s="98"/>
      <c r="AA7962" s="98"/>
      <c r="AB7962" s="98"/>
      <c r="AC7962" s="98"/>
    </row>
    <row r="7963" spans="1:29" s="80" customFormat="1" ht="0.75" customHeight="1" x14ac:dyDescent="0.25">
      <c r="A7963" s="217"/>
      <c r="B7963" s="217"/>
      <c r="C7963" s="218"/>
      <c r="D7963" s="217"/>
      <c r="E7963" s="219"/>
      <c r="F7963" s="233">
        <v>620</v>
      </c>
      <c r="G7963" s="494" t="s">
        <v>73</v>
      </c>
      <c r="H7963" s="220"/>
      <c r="I7963" s="221"/>
      <c r="J7963" s="221">
        <f t="shared" si="552"/>
        <v>0</v>
      </c>
      <c r="K7963" s="221"/>
      <c r="L7963" s="221"/>
      <c r="M7963" s="221">
        <f t="shared" si="553"/>
        <v>0</v>
      </c>
      <c r="N7963" s="722"/>
      <c r="O7963" s="115"/>
      <c r="P7963" s="98"/>
      <c r="Q7963" s="98"/>
      <c r="R7963" s="98"/>
      <c r="S7963" s="98"/>
      <c r="T7963" s="98"/>
      <c r="U7963" s="98"/>
      <c r="V7963" s="98"/>
      <c r="W7963" s="98"/>
      <c r="X7963" s="98"/>
      <c r="Y7963" s="98"/>
      <c r="Z7963" s="98"/>
      <c r="AA7963" s="98"/>
      <c r="AB7963" s="98"/>
      <c r="AC7963" s="98"/>
    </row>
    <row r="7964" spans="1:29" s="80" customFormat="1" x14ac:dyDescent="0.25">
      <c r="A7964" s="217"/>
      <c r="B7964" s="217"/>
      <c r="C7964" s="218"/>
      <c r="D7964" s="217"/>
      <c r="E7964" s="234"/>
      <c r="F7964" s="233"/>
      <c r="G7964" s="496" t="s">
        <v>3960</v>
      </c>
      <c r="H7964" s="235"/>
      <c r="I7964" s="236"/>
      <c r="J7964" s="237"/>
      <c r="K7964" s="237"/>
      <c r="L7964" s="237"/>
      <c r="M7964" s="237"/>
      <c r="N7964" s="723"/>
      <c r="O7964" s="115"/>
      <c r="P7964" s="98"/>
      <c r="Q7964" s="98"/>
      <c r="R7964" s="98"/>
      <c r="S7964" s="98"/>
      <c r="T7964" s="98"/>
      <c r="U7964" s="98"/>
      <c r="V7964" s="98"/>
      <c r="W7964" s="98"/>
      <c r="X7964" s="98"/>
      <c r="Y7964" s="98"/>
      <c r="Z7964" s="98"/>
      <c r="AA7964" s="98"/>
      <c r="AB7964" s="98"/>
      <c r="AC7964" s="98"/>
    </row>
    <row r="7965" spans="1:29" s="80" customFormat="1" x14ac:dyDescent="0.25">
      <c r="A7965" s="217"/>
      <c r="B7965" s="217"/>
      <c r="C7965" s="218"/>
      <c r="D7965" s="217"/>
      <c r="E7965" s="219"/>
      <c r="F7965" s="238" t="s">
        <v>219</v>
      </c>
      <c r="G7965" s="497" t="s">
        <v>220</v>
      </c>
      <c r="H7965" s="220">
        <f>SUM(H7904:H7963)</f>
        <v>405000</v>
      </c>
      <c r="I7965" s="221"/>
      <c r="J7965" s="221">
        <f t="shared" ref="J7965:J7980" si="554">SUM(H7965:I7965)</f>
        <v>405000</v>
      </c>
      <c r="K7965" s="221">
        <f>SUM(K7904:K7963)</f>
        <v>120382</v>
      </c>
      <c r="L7965" s="221"/>
      <c r="M7965" s="221">
        <f t="shared" ref="M7965:M7980" si="555">SUM(K7965:L7965)</f>
        <v>120382</v>
      </c>
      <c r="N7965" s="722"/>
      <c r="O7965" s="115"/>
      <c r="P7965" s="98"/>
      <c r="Q7965" s="98"/>
      <c r="R7965" s="98"/>
      <c r="S7965" s="98"/>
      <c r="T7965" s="98"/>
      <c r="U7965" s="98"/>
      <c r="V7965" s="98"/>
      <c r="W7965" s="98"/>
      <c r="X7965" s="98"/>
      <c r="Y7965" s="98"/>
      <c r="Z7965" s="98"/>
      <c r="AA7965" s="98"/>
      <c r="AB7965" s="98"/>
      <c r="AC7965" s="98"/>
    </row>
    <row r="7966" spans="1:29" s="80" customFormat="1" hidden="1" x14ac:dyDescent="0.25">
      <c r="A7966" s="217"/>
      <c r="B7966" s="217"/>
      <c r="C7966" s="218"/>
      <c r="D7966" s="217"/>
      <c r="E7966" s="219"/>
      <c r="F7966" s="238" t="s">
        <v>221</v>
      </c>
      <c r="G7966" s="497" t="s">
        <v>222</v>
      </c>
      <c r="H7966" s="220"/>
      <c r="I7966" s="221"/>
      <c r="J7966" s="221">
        <f t="shared" si="554"/>
        <v>0</v>
      </c>
      <c r="K7966" s="221"/>
      <c r="L7966" s="221"/>
      <c r="M7966" s="221">
        <f t="shared" si="555"/>
        <v>0</v>
      </c>
      <c r="N7966" s="722"/>
      <c r="O7966" s="115"/>
      <c r="P7966" s="98"/>
      <c r="Q7966" s="98"/>
      <c r="R7966" s="98"/>
      <c r="S7966" s="98"/>
      <c r="T7966" s="98"/>
      <c r="U7966" s="98"/>
      <c r="V7966" s="98"/>
      <c r="W7966" s="98"/>
      <c r="X7966" s="98"/>
      <c r="Y7966" s="98"/>
      <c r="Z7966" s="98"/>
      <c r="AA7966" s="98"/>
      <c r="AB7966" s="98"/>
      <c r="AC7966" s="98"/>
    </row>
    <row r="7967" spans="1:29" s="80" customFormat="1" hidden="1" x14ac:dyDescent="0.25">
      <c r="A7967" s="217"/>
      <c r="B7967" s="217"/>
      <c r="C7967" s="218"/>
      <c r="D7967" s="217"/>
      <c r="E7967" s="219"/>
      <c r="F7967" s="238" t="s">
        <v>223</v>
      </c>
      <c r="G7967" s="497" t="s">
        <v>224</v>
      </c>
      <c r="H7967" s="220"/>
      <c r="I7967" s="221"/>
      <c r="J7967" s="221">
        <f t="shared" si="554"/>
        <v>0</v>
      </c>
      <c r="K7967" s="221"/>
      <c r="L7967" s="221"/>
      <c r="M7967" s="221">
        <f t="shared" si="555"/>
        <v>0</v>
      </c>
      <c r="N7967" s="722"/>
      <c r="O7967" s="115"/>
      <c r="P7967" s="98"/>
      <c r="Q7967" s="98"/>
      <c r="R7967" s="98"/>
      <c r="S7967" s="98"/>
      <c r="T7967" s="98"/>
      <c r="U7967" s="98"/>
      <c r="V7967" s="98"/>
      <c r="W7967" s="98"/>
      <c r="X7967" s="98"/>
      <c r="Y7967" s="98"/>
      <c r="Z7967" s="98"/>
      <c r="AA7967" s="98"/>
      <c r="AB7967" s="98"/>
      <c r="AC7967" s="98"/>
    </row>
    <row r="7968" spans="1:29" s="80" customFormat="1" hidden="1" x14ac:dyDescent="0.25">
      <c r="A7968" s="217"/>
      <c r="B7968" s="217"/>
      <c r="C7968" s="218"/>
      <c r="D7968" s="217"/>
      <c r="E7968" s="219"/>
      <c r="F7968" s="238" t="s">
        <v>225</v>
      </c>
      <c r="G7968" s="497" t="s">
        <v>226</v>
      </c>
      <c r="H7968" s="220"/>
      <c r="I7968" s="221"/>
      <c r="J7968" s="221">
        <f t="shared" si="554"/>
        <v>0</v>
      </c>
      <c r="K7968" s="221"/>
      <c r="L7968" s="221"/>
      <c r="M7968" s="221">
        <f t="shared" si="555"/>
        <v>0</v>
      </c>
      <c r="N7968" s="722"/>
      <c r="O7968" s="115"/>
      <c r="P7968" s="98"/>
      <c r="Q7968" s="98"/>
      <c r="R7968" s="98"/>
      <c r="S7968" s="98"/>
      <c r="T7968" s="98"/>
      <c r="U7968" s="98"/>
      <c r="V7968" s="98"/>
      <c r="W7968" s="98"/>
      <c r="X7968" s="98"/>
      <c r="Y7968" s="98"/>
      <c r="Z7968" s="98"/>
      <c r="AA7968" s="98"/>
      <c r="AB7968" s="98"/>
      <c r="AC7968" s="98"/>
    </row>
    <row r="7969" spans="1:29" s="80" customFormat="1" hidden="1" x14ac:dyDescent="0.25">
      <c r="A7969" s="217"/>
      <c r="B7969" s="217"/>
      <c r="C7969" s="218"/>
      <c r="D7969" s="217"/>
      <c r="E7969" s="219"/>
      <c r="F7969" s="238" t="s">
        <v>227</v>
      </c>
      <c r="G7969" s="497" t="s">
        <v>228</v>
      </c>
      <c r="H7969" s="220"/>
      <c r="I7969" s="221"/>
      <c r="J7969" s="221">
        <f t="shared" si="554"/>
        <v>0</v>
      </c>
      <c r="K7969" s="221"/>
      <c r="L7969" s="221"/>
      <c r="M7969" s="221">
        <f t="shared" si="555"/>
        <v>0</v>
      </c>
      <c r="N7969" s="722"/>
      <c r="O7969" s="115"/>
      <c r="P7969" s="98"/>
      <c r="Q7969" s="98"/>
      <c r="R7969" s="98"/>
      <c r="S7969" s="98"/>
      <c r="T7969" s="98"/>
      <c r="U7969" s="98"/>
      <c r="V7969" s="98"/>
      <c r="W7969" s="98"/>
      <c r="X7969" s="98"/>
      <c r="Y7969" s="98"/>
      <c r="Z7969" s="98"/>
      <c r="AA7969" s="98"/>
      <c r="AB7969" s="98"/>
      <c r="AC7969" s="98"/>
    </row>
    <row r="7970" spans="1:29" s="80" customFormat="1" hidden="1" x14ac:dyDescent="0.25">
      <c r="A7970" s="217"/>
      <c r="B7970" s="217"/>
      <c r="C7970" s="218"/>
      <c r="D7970" s="217"/>
      <c r="E7970" s="219"/>
      <c r="F7970" s="238" t="s">
        <v>229</v>
      </c>
      <c r="G7970" s="497" t="s">
        <v>230</v>
      </c>
      <c r="H7970" s="220"/>
      <c r="I7970" s="221"/>
      <c r="J7970" s="221">
        <f t="shared" si="554"/>
        <v>0</v>
      </c>
      <c r="K7970" s="221"/>
      <c r="L7970" s="221"/>
      <c r="M7970" s="221">
        <f t="shared" si="555"/>
        <v>0</v>
      </c>
      <c r="N7970" s="722"/>
      <c r="O7970" s="115"/>
      <c r="P7970" s="98"/>
      <c r="Q7970" s="98"/>
      <c r="R7970" s="98"/>
      <c r="S7970" s="98"/>
      <c r="T7970" s="98"/>
      <c r="U7970" s="98"/>
      <c r="V7970" s="98"/>
      <c r="W7970" s="98"/>
      <c r="X7970" s="98"/>
      <c r="Y7970" s="98"/>
      <c r="Z7970" s="98"/>
      <c r="AA7970" s="98"/>
      <c r="AB7970" s="98"/>
      <c r="AC7970" s="98"/>
    </row>
    <row r="7971" spans="1:29" s="80" customFormat="1" hidden="1" x14ac:dyDescent="0.25">
      <c r="A7971" s="217"/>
      <c r="B7971" s="217"/>
      <c r="C7971" s="218"/>
      <c r="D7971" s="217"/>
      <c r="E7971" s="219"/>
      <c r="F7971" s="238" t="s">
        <v>231</v>
      </c>
      <c r="G7971" s="497" t="s">
        <v>4115</v>
      </c>
      <c r="H7971" s="220"/>
      <c r="I7971" s="221"/>
      <c r="J7971" s="221">
        <f t="shared" si="554"/>
        <v>0</v>
      </c>
      <c r="K7971" s="221"/>
      <c r="L7971" s="221"/>
      <c r="M7971" s="221">
        <f t="shared" si="555"/>
        <v>0</v>
      </c>
      <c r="N7971" s="722"/>
      <c r="O7971" s="115"/>
      <c r="P7971" s="98"/>
      <c r="Q7971" s="98"/>
      <c r="R7971" s="98"/>
      <c r="S7971" s="98"/>
      <c r="T7971" s="98"/>
      <c r="U7971" s="98"/>
      <c r="V7971" s="98"/>
      <c r="W7971" s="98"/>
      <c r="X7971" s="98"/>
      <c r="Y7971" s="98"/>
      <c r="Z7971" s="98"/>
      <c r="AA7971" s="98"/>
      <c r="AB7971" s="98"/>
      <c r="AC7971" s="98"/>
    </row>
    <row r="7972" spans="1:29" s="80" customFormat="1" hidden="1" x14ac:dyDescent="0.25">
      <c r="A7972" s="217"/>
      <c r="B7972" s="217"/>
      <c r="C7972" s="218"/>
      <c r="D7972" s="217"/>
      <c r="E7972" s="219"/>
      <c r="F7972" s="238" t="s">
        <v>232</v>
      </c>
      <c r="G7972" s="497" t="s">
        <v>4114</v>
      </c>
      <c r="H7972" s="220"/>
      <c r="I7972" s="221"/>
      <c r="J7972" s="221">
        <f t="shared" si="554"/>
        <v>0</v>
      </c>
      <c r="K7972" s="221"/>
      <c r="L7972" s="221"/>
      <c r="M7972" s="221">
        <f t="shared" si="555"/>
        <v>0</v>
      </c>
      <c r="N7972" s="722"/>
      <c r="O7972" s="115"/>
      <c r="P7972" s="98"/>
      <c r="Q7972" s="98"/>
      <c r="R7972" s="98"/>
      <c r="S7972" s="98"/>
      <c r="T7972" s="98"/>
      <c r="U7972" s="98"/>
      <c r="V7972" s="98"/>
      <c r="W7972" s="98"/>
      <c r="X7972" s="98"/>
      <c r="Y7972" s="98"/>
      <c r="Z7972" s="98"/>
      <c r="AA7972" s="98"/>
      <c r="AB7972" s="98"/>
      <c r="AC7972" s="98"/>
    </row>
    <row r="7973" spans="1:29" s="80" customFormat="1" hidden="1" x14ac:dyDescent="0.25">
      <c r="A7973" s="217"/>
      <c r="B7973" s="217"/>
      <c r="C7973" s="218"/>
      <c r="D7973" s="217"/>
      <c r="E7973" s="219"/>
      <c r="F7973" s="238" t="s">
        <v>233</v>
      </c>
      <c r="G7973" s="497" t="s">
        <v>42</v>
      </c>
      <c r="H7973" s="220"/>
      <c r="I7973" s="221"/>
      <c r="J7973" s="221">
        <f t="shared" si="554"/>
        <v>0</v>
      </c>
      <c r="K7973" s="221"/>
      <c r="L7973" s="221"/>
      <c r="M7973" s="221">
        <f t="shared" si="555"/>
        <v>0</v>
      </c>
      <c r="N7973" s="722"/>
      <c r="O7973" s="115"/>
      <c r="P7973" s="98"/>
      <c r="Q7973" s="98"/>
      <c r="R7973" s="98"/>
      <c r="S7973" s="98"/>
      <c r="T7973" s="98"/>
      <c r="U7973" s="98"/>
      <c r="V7973" s="98"/>
      <c r="W7973" s="98"/>
      <c r="X7973" s="98"/>
      <c r="Y7973" s="98"/>
      <c r="Z7973" s="98"/>
      <c r="AA7973" s="98"/>
      <c r="AB7973" s="98"/>
      <c r="AC7973" s="98"/>
    </row>
    <row r="7974" spans="1:29" s="80" customFormat="1" hidden="1" x14ac:dyDescent="0.25">
      <c r="A7974" s="217"/>
      <c r="B7974" s="217"/>
      <c r="C7974" s="218"/>
      <c r="D7974" s="217"/>
      <c r="E7974" s="219"/>
      <c r="F7974" s="238" t="s">
        <v>234</v>
      </c>
      <c r="G7974" s="497" t="s">
        <v>235</v>
      </c>
      <c r="H7974" s="220"/>
      <c r="I7974" s="221"/>
      <c r="J7974" s="221">
        <f t="shared" si="554"/>
        <v>0</v>
      </c>
      <c r="K7974" s="221"/>
      <c r="L7974" s="221"/>
      <c r="M7974" s="221">
        <f t="shared" si="555"/>
        <v>0</v>
      </c>
      <c r="N7974" s="722"/>
      <c r="O7974" s="115"/>
      <c r="P7974" s="98"/>
      <c r="Q7974" s="98"/>
      <c r="R7974" s="98"/>
      <c r="S7974" s="98"/>
      <c r="T7974" s="98"/>
      <c r="U7974" s="98"/>
      <c r="V7974" s="98"/>
      <c r="W7974" s="98"/>
      <c r="X7974" s="98"/>
      <c r="Y7974" s="98"/>
      <c r="Z7974" s="98"/>
      <c r="AA7974" s="98"/>
      <c r="AB7974" s="98"/>
      <c r="AC7974" s="98"/>
    </row>
    <row r="7975" spans="1:29" s="80" customFormat="1" hidden="1" x14ac:dyDescent="0.25">
      <c r="A7975" s="217"/>
      <c r="B7975" s="217"/>
      <c r="C7975" s="218"/>
      <c r="D7975" s="217"/>
      <c r="E7975" s="219"/>
      <c r="F7975" s="238" t="s">
        <v>236</v>
      </c>
      <c r="G7975" s="497" t="s">
        <v>237</v>
      </c>
      <c r="H7975" s="220"/>
      <c r="I7975" s="221"/>
      <c r="J7975" s="221">
        <f t="shared" si="554"/>
        <v>0</v>
      </c>
      <c r="K7975" s="221"/>
      <c r="L7975" s="221"/>
      <c r="M7975" s="221">
        <f t="shared" si="555"/>
        <v>0</v>
      </c>
      <c r="N7975" s="722"/>
      <c r="O7975" s="115"/>
      <c r="P7975" s="98"/>
      <c r="Q7975" s="98"/>
      <c r="R7975" s="98"/>
      <c r="S7975" s="98"/>
      <c r="T7975" s="98"/>
      <c r="U7975" s="98"/>
      <c r="V7975" s="98"/>
      <c r="W7975" s="98"/>
      <c r="X7975" s="98"/>
      <c r="Y7975" s="98"/>
      <c r="Z7975" s="98"/>
      <c r="AA7975" s="98"/>
      <c r="AB7975" s="98"/>
      <c r="AC7975" s="98"/>
    </row>
    <row r="7976" spans="1:29" s="80" customFormat="1" ht="30" hidden="1" x14ac:dyDescent="0.25">
      <c r="A7976" s="217"/>
      <c r="B7976" s="217"/>
      <c r="C7976" s="218"/>
      <c r="D7976" s="217"/>
      <c r="E7976" s="219"/>
      <c r="F7976" s="238" t="s">
        <v>238</v>
      </c>
      <c r="G7976" s="497" t="s">
        <v>239</v>
      </c>
      <c r="H7976" s="220"/>
      <c r="I7976" s="221"/>
      <c r="J7976" s="221">
        <f t="shared" si="554"/>
        <v>0</v>
      </c>
      <c r="K7976" s="221"/>
      <c r="L7976" s="221"/>
      <c r="M7976" s="221">
        <f t="shared" si="555"/>
        <v>0</v>
      </c>
      <c r="N7976" s="722"/>
      <c r="O7976" s="115"/>
      <c r="P7976" s="98"/>
      <c r="Q7976" s="98"/>
      <c r="R7976" s="98"/>
      <c r="S7976" s="98"/>
      <c r="T7976" s="98"/>
      <c r="U7976" s="98"/>
      <c r="V7976" s="98"/>
      <c r="W7976" s="98"/>
      <c r="X7976" s="98"/>
      <c r="Y7976" s="98"/>
      <c r="Z7976" s="98"/>
      <c r="AA7976" s="98"/>
      <c r="AB7976" s="98"/>
      <c r="AC7976" s="98"/>
    </row>
    <row r="7977" spans="1:29" s="80" customFormat="1" hidden="1" x14ac:dyDescent="0.25">
      <c r="A7977" s="217"/>
      <c r="B7977" s="217"/>
      <c r="C7977" s="218"/>
      <c r="D7977" s="217"/>
      <c r="E7977" s="219"/>
      <c r="F7977" s="238" t="s">
        <v>240</v>
      </c>
      <c r="G7977" s="497" t="s">
        <v>241</v>
      </c>
      <c r="H7977" s="220"/>
      <c r="I7977" s="221"/>
      <c r="J7977" s="221">
        <f t="shared" si="554"/>
        <v>0</v>
      </c>
      <c r="K7977" s="221"/>
      <c r="L7977" s="221"/>
      <c r="M7977" s="221">
        <f t="shared" si="555"/>
        <v>0</v>
      </c>
      <c r="N7977" s="722"/>
      <c r="O7977" s="115"/>
      <c r="P7977" s="98"/>
      <c r="Q7977" s="98"/>
      <c r="R7977" s="98"/>
      <c r="S7977" s="98"/>
      <c r="T7977" s="98"/>
      <c r="U7977" s="98"/>
      <c r="V7977" s="98"/>
      <c r="W7977" s="98"/>
      <c r="X7977" s="98"/>
      <c r="Y7977" s="98"/>
      <c r="Z7977" s="98"/>
      <c r="AA7977" s="98"/>
      <c r="AB7977" s="98"/>
      <c r="AC7977" s="98"/>
    </row>
    <row r="7978" spans="1:29" s="80" customFormat="1" ht="30" hidden="1" x14ac:dyDescent="0.25">
      <c r="A7978" s="217"/>
      <c r="B7978" s="217"/>
      <c r="C7978" s="218"/>
      <c r="D7978" s="217"/>
      <c r="E7978" s="219"/>
      <c r="F7978" s="238" t="s">
        <v>242</v>
      </c>
      <c r="G7978" s="497" t="s">
        <v>243</v>
      </c>
      <c r="H7978" s="220"/>
      <c r="I7978" s="221"/>
      <c r="J7978" s="221">
        <f t="shared" si="554"/>
        <v>0</v>
      </c>
      <c r="K7978" s="221"/>
      <c r="L7978" s="221"/>
      <c r="M7978" s="221">
        <f t="shared" si="555"/>
        <v>0</v>
      </c>
      <c r="N7978" s="722"/>
      <c r="O7978" s="115"/>
      <c r="P7978" s="98"/>
      <c r="Q7978" s="98"/>
      <c r="R7978" s="98"/>
      <c r="S7978" s="98"/>
      <c r="T7978" s="98"/>
      <c r="U7978" s="98"/>
      <c r="V7978" s="98"/>
      <c r="W7978" s="98"/>
      <c r="X7978" s="98"/>
      <c r="Y7978" s="98"/>
      <c r="Z7978" s="98"/>
      <c r="AA7978" s="98"/>
      <c r="AB7978" s="98"/>
      <c r="AC7978" s="98"/>
    </row>
    <row r="7979" spans="1:29" s="80" customFormat="1" hidden="1" x14ac:dyDescent="0.25">
      <c r="A7979" s="217"/>
      <c r="B7979" s="217"/>
      <c r="C7979" s="218"/>
      <c r="D7979" s="217"/>
      <c r="E7979" s="219"/>
      <c r="F7979" s="238" t="s">
        <v>244</v>
      </c>
      <c r="G7979" s="497" t="s">
        <v>245</v>
      </c>
      <c r="H7979" s="220"/>
      <c r="I7979" s="221"/>
      <c r="J7979" s="221">
        <f t="shared" si="554"/>
        <v>0</v>
      </c>
      <c r="K7979" s="221"/>
      <c r="L7979" s="221"/>
      <c r="M7979" s="221">
        <f t="shared" si="555"/>
        <v>0</v>
      </c>
      <c r="N7979" s="722"/>
      <c r="O7979" s="115"/>
      <c r="P7979" s="98"/>
      <c r="Q7979" s="98"/>
      <c r="R7979" s="98"/>
      <c r="S7979" s="98"/>
      <c r="T7979" s="98"/>
      <c r="U7979" s="98"/>
      <c r="V7979" s="98"/>
      <c r="W7979" s="98"/>
      <c r="X7979" s="98"/>
      <c r="Y7979" s="98"/>
      <c r="Z7979" s="98"/>
      <c r="AA7979" s="98"/>
      <c r="AB7979" s="98"/>
      <c r="AC7979" s="98"/>
    </row>
    <row r="7980" spans="1:29" s="80" customFormat="1" hidden="1" x14ac:dyDescent="0.25">
      <c r="A7980" s="217"/>
      <c r="B7980" s="217"/>
      <c r="C7980" s="218"/>
      <c r="D7980" s="217"/>
      <c r="E7980" s="219"/>
      <c r="F7980" s="238" t="s">
        <v>246</v>
      </c>
      <c r="G7980" s="497" t="s">
        <v>247</v>
      </c>
      <c r="H7980" s="220"/>
      <c r="I7980" s="221"/>
      <c r="J7980" s="221">
        <f t="shared" si="554"/>
        <v>0</v>
      </c>
      <c r="K7980" s="221"/>
      <c r="L7980" s="221"/>
      <c r="M7980" s="221">
        <f t="shared" si="555"/>
        <v>0</v>
      </c>
      <c r="N7980" s="722"/>
      <c r="O7980" s="115"/>
      <c r="P7980" s="98"/>
      <c r="Q7980" s="98"/>
      <c r="R7980" s="98"/>
      <c r="S7980" s="98"/>
      <c r="T7980" s="98"/>
      <c r="U7980" s="98"/>
      <c r="V7980" s="98"/>
      <c r="W7980" s="98"/>
      <c r="X7980" s="98"/>
      <c r="Y7980" s="98"/>
      <c r="Z7980" s="98"/>
      <c r="AA7980" s="98"/>
      <c r="AB7980" s="98"/>
      <c r="AC7980" s="98"/>
    </row>
    <row r="7981" spans="1:29" s="80" customFormat="1" ht="18" customHeight="1" x14ac:dyDescent="0.25">
      <c r="A7981" s="217"/>
      <c r="B7981" s="217"/>
      <c r="C7981" s="218"/>
      <c r="D7981" s="217"/>
      <c r="E7981" s="219"/>
      <c r="F7981" s="217"/>
      <c r="G7981" s="498" t="s">
        <v>3961</v>
      </c>
      <c r="H7981" s="239">
        <f>SUM(H7965:H7980)</f>
        <v>405000</v>
      </c>
      <c r="I7981" s="240">
        <f>SUM(I7966:I7980)</f>
        <v>0</v>
      </c>
      <c r="J7981" s="240">
        <f>SUM(J7965:J7980)</f>
        <v>405000</v>
      </c>
      <c r="K7981" s="240">
        <f>SUM(K7965:K7980)</f>
        <v>120382</v>
      </c>
      <c r="L7981" s="240">
        <f>SUM(L7966:L7980)</f>
        <v>0</v>
      </c>
      <c r="M7981" s="240">
        <f>SUM(M7965:M7980)</f>
        <v>120382</v>
      </c>
      <c r="N7981" s="724"/>
      <c r="O7981" s="115"/>
      <c r="P7981" s="98"/>
      <c r="Q7981" s="98"/>
      <c r="R7981" s="98"/>
      <c r="S7981" s="98"/>
      <c r="T7981" s="98"/>
      <c r="U7981" s="98"/>
      <c r="V7981" s="98"/>
      <c r="W7981" s="98"/>
      <c r="X7981" s="98"/>
      <c r="Y7981" s="98"/>
      <c r="Z7981" s="98"/>
      <c r="AA7981" s="98"/>
      <c r="AB7981" s="98"/>
      <c r="AC7981" s="98"/>
    </row>
    <row r="7982" spans="1:29" s="80" customFormat="1" ht="28.5" x14ac:dyDescent="0.25">
      <c r="A7982" s="217"/>
      <c r="B7982" s="217"/>
      <c r="C7982" s="218"/>
      <c r="D7982" s="217"/>
      <c r="E7982" s="234"/>
      <c r="F7982" s="233"/>
      <c r="G7982" s="499" t="s">
        <v>4319</v>
      </c>
      <c r="H7982" s="235"/>
      <c r="I7982" s="236"/>
      <c r="J7982" s="237"/>
      <c r="K7982" s="237"/>
      <c r="L7982" s="237"/>
      <c r="M7982" s="237"/>
      <c r="N7982" s="723"/>
      <c r="O7982" s="115"/>
      <c r="P7982" s="98"/>
      <c r="Q7982" s="98"/>
      <c r="R7982" s="98"/>
      <c r="S7982" s="98"/>
      <c r="T7982" s="98"/>
      <c r="U7982" s="98"/>
      <c r="V7982" s="98"/>
      <c r="W7982" s="98"/>
      <c r="X7982" s="98"/>
      <c r="Y7982" s="98"/>
      <c r="Z7982" s="98"/>
      <c r="AA7982" s="98"/>
      <c r="AB7982" s="98"/>
      <c r="AC7982" s="98"/>
    </row>
    <row r="7983" spans="1:29" s="80" customFormat="1" x14ac:dyDescent="0.25">
      <c r="A7983" s="217"/>
      <c r="B7983" s="217"/>
      <c r="C7983" s="218"/>
      <c r="D7983" s="217"/>
      <c r="E7983" s="219"/>
      <c r="F7983" s="238" t="s">
        <v>219</v>
      </c>
      <c r="G7983" s="497" t="s">
        <v>220</v>
      </c>
      <c r="H7983" s="220">
        <f>SUM(H7904:H7963)</f>
        <v>405000</v>
      </c>
      <c r="I7983" s="221"/>
      <c r="J7983" s="221">
        <f>SUM(H7983:I7983)</f>
        <v>405000</v>
      </c>
      <c r="K7983" s="221">
        <f>SUM(K7904:K7963)</f>
        <v>120382</v>
      </c>
      <c r="L7983" s="221"/>
      <c r="M7983" s="221">
        <f>SUM(K7983:L7983)</f>
        <v>120382</v>
      </c>
      <c r="N7983" s="722"/>
      <c r="O7983" s="115"/>
      <c r="P7983" s="98"/>
      <c r="Q7983" s="98"/>
      <c r="R7983" s="98"/>
      <c r="S7983" s="98"/>
      <c r="T7983" s="98"/>
      <c r="U7983" s="98"/>
      <c r="V7983" s="98"/>
      <c r="W7983" s="98"/>
      <c r="X7983" s="98"/>
      <c r="Y7983" s="98"/>
      <c r="Z7983" s="98"/>
      <c r="AA7983" s="98"/>
      <c r="AB7983" s="98"/>
      <c r="AC7983" s="98"/>
    </row>
    <row r="7984" spans="1:29" s="80" customFormat="1" hidden="1" x14ac:dyDescent="0.25">
      <c r="A7984" s="217"/>
      <c r="B7984" s="217"/>
      <c r="C7984" s="218"/>
      <c r="D7984" s="217"/>
      <c r="E7984" s="219"/>
      <c r="F7984" s="238" t="s">
        <v>221</v>
      </c>
      <c r="G7984" s="497" t="s">
        <v>222</v>
      </c>
      <c r="H7984" s="220"/>
      <c r="I7984" s="221"/>
      <c r="J7984" s="221">
        <f t="shared" ref="J7984:J7998" si="556">SUM(H7984:I7984)</f>
        <v>0</v>
      </c>
      <c r="K7984" s="221"/>
      <c r="L7984" s="221"/>
      <c r="M7984" s="221">
        <f t="shared" ref="M7984:M7998" si="557">SUM(K7984:L7984)</f>
        <v>0</v>
      </c>
      <c r="N7984" s="722"/>
      <c r="O7984" s="115"/>
      <c r="P7984" s="98"/>
      <c r="Q7984" s="98"/>
      <c r="R7984" s="98"/>
      <c r="S7984" s="98"/>
      <c r="T7984" s="98"/>
      <c r="U7984" s="98"/>
      <c r="V7984" s="98"/>
      <c r="W7984" s="98"/>
      <c r="X7984" s="98"/>
      <c r="Y7984" s="98"/>
      <c r="Z7984" s="98"/>
      <c r="AA7984" s="98"/>
      <c r="AB7984" s="98"/>
      <c r="AC7984" s="98"/>
    </row>
    <row r="7985" spans="1:29" s="80" customFormat="1" hidden="1" x14ac:dyDescent="0.25">
      <c r="A7985" s="217"/>
      <c r="B7985" s="217"/>
      <c r="C7985" s="218"/>
      <c r="D7985" s="217"/>
      <c r="E7985" s="219"/>
      <c r="F7985" s="238" t="s">
        <v>223</v>
      </c>
      <c r="G7985" s="497" t="s">
        <v>224</v>
      </c>
      <c r="H7985" s="220"/>
      <c r="I7985" s="221"/>
      <c r="J7985" s="221">
        <f t="shared" si="556"/>
        <v>0</v>
      </c>
      <c r="K7985" s="221"/>
      <c r="L7985" s="221"/>
      <c r="M7985" s="221">
        <f t="shared" si="557"/>
        <v>0</v>
      </c>
      <c r="N7985" s="722"/>
      <c r="O7985" s="115"/>
      <c r="P7985" s="98"/>
      <c r="Q7985" s="98"/>
      <c r="R7985" s="98"/>
      <c r="S7985" s="98"/>
      <c r="T7985" s="98"/>
      <c r="U7985" s="98"/>
      <c r="V7985" s="98"/>
      <c r="W7985" s="98"/>
      <c r="X7985" s="98"/>
      <c r="Y7985" s="98"/>
      <c r="Z7985" s="98"/>
      <c r="AA7985" s="98"/>
      <c r="AB7985" s="98"/>
      <c r="AC7985" s="98"/>
    </row>
    <row r="7986" spans="1:29" s="80" customFormat="1" hidden="1" x14ac:dyDescent="0.25">
      <c r="A7986" s="217"/>
      <c r="B7986" s="217"/>
      <c r="C7986" s="218"/>
      <c r="D7986" s="217"/>
      <c r="E7986" s="219"/>
      <c r="F7986" s="238" t="s">
        <v>225</v>
      </c>
      <c r="G7986" s="497" t="s">
        <v>226</v>
      </c>
      <c r="H7986" s="220"/>
      <c r="I7986" s="221"/>
      <c r="J7986" s="221">
        <f t="shared" si="556"/>
        <v>0</v>
      </c>
      <c r="K7986" s="221"/>
      <c r="L7986" s="221"/>
      <c r="M7986" s="221">
        <f t="shared" si="557"/>
        <v>0</v>
      </c>
      <c r="N7986" s="722"/>
      <c r="O7986" s="115"/>
      <c r="P7986" s="98"/>
      <c r="Q7986" s="98"/>
      <c r="R7986" s="98"/>
      <c r="S7986" s="98"/>
      <c r="T7986" s="98"/>
      <c r="U7986" s="98"/>
      <c r="V7986" s="98"/>
      <c r="W7986" s="98"/>
      <c r="X7986" s="98"/>
      <c r="Y7986" s="98"/>
      <c r="Z7986" s="98"/>
      <c r="AA7986" s="98"/>
      <c r="AB7986" s="98"/>
      <c r="AC7986" s="98"/>
    </row>
    <row r="7987" spans="1:29" s="80" customFormat="1" hidden="1" x14ac:dyDescent="0.25">
      <c r="A7987" s="217"/>
      <c r="B7987" s="217"/>
      <c r="C7987" s="218"/>
      <c r="D7987" s="217"/>
      <c r="E7987" s="219"/>
      <c r="F7987" s="238" t="s">
        <v>227</v>
      </c>
      <c r="G7987" s="497" t="s">
        <v>228</v>
      </c>
      <c r="H7987" s="220"/>
      <c r="I7987" s="221"/>
      <c r="J7987" s="221">
        <f t="shared" si="556"/>
        <v>0</v>
      </c>
      <c r="K7987" s="221"/>
      <c r="L7987" s="221"/>
      <c r="M7987" s="221">
        <f t="shared" si="557"/>
        <v>0</v>
      </c>
      <c r="N7987" s="722"/>
      <c r="O7987" s="115"/>
      <c r="P7987" s="98"/>
      <c r="Q7987" s="98"/>
      <c r="R7987" s="98"/>
      <c r="S7987" s="98"/>
      <c r="T7987" s="98"/>
      <c r="U7987" s="98"/>
      <c r="V7987" s="98"/>
      <c r="W7987" s="98"/>
      <c r="X7987" s="98"/>
      <c r="Y7987" s="98"/>
      <c r="Z7987" s="98"/>
      <c r="AA7987" s="98"/>
      <c r="AB7987" s="98"/>
      <c r="AC7987" s="98"/>
    </row>
    <row r="7988" spans="1:29" s="80" customFormat="1" hidden="1" x14ac:dyDescent="0.25">
      <c r="A7988" s="217"/>
      <c r="B7988" s="217"/>
      <c r="C7988" s="218"/>
      <c r="D7988" s="217"/>
      <c r="E7988" s="219"/>
      <c r="F7988" s="238" t="s">
        <v>229</v>
      </c>
      <c r="G7988" s="497" t="s">
        <v>230</v>
      </c>
      <c r="H7988" s="220"/>
      <c r="I7988" s="221"/>
      <c r="J7988" s="221">
        <f t="shared" si="556"/>
        <v>0</v>
      </c>
      <c r="K7988" s="221"/>
      <c r="L7988" s="221"/>
      <c r="M7988" s="221">
        <f t="shared" si="557"/>
        <v>0</v>
      </c>
      <c r="N7988" s="722"/>
      <c r="O7988" s="115"/>
      <c r="P7988" s="98"/>
      <c r="Q7988" s="98"/>
      <c r="R7988" s="98"/>
      <c r="S7988" s="98"/>
      <c r="T7988" s="98"/>
      <c r="U7988" s="98"/>
      <c r="V7988" s="98"/>
      <c r="W7988" s="98"/>
      <c r="X7988" s="98"/>
      <c r="Y7988" s="98"/>
      <c r="Z7988" s="98"/>
      <c r="AA7988" s="98"/>
      <c r="AB7988" s="98"/>
      <c r="AC7988" s="98"/>
    </row>
    <row r="7989" spans="1:29" s="80" customFormat="1" hidden="1" x14ac:dyDescent="0.25">
      <c r="A7989" s="217"/>
      <c r="B7989" s="217"/>
      <c r="C7989" s="218"/>
      <c r="D7989" s="217"/>
      <c r="E7989" s="219"/>
      <c r="F7989" s="238" t="s">
        <v>231</v>
      </c>
      <c r="G7989" s="497" t="s">
        <v>4115</v>
      </c>
      <c r="H7989" s="220"/>
      <c r="I7989" s="221"/>
      <c r="J7989" s="221">
        <f t="shared" si="556"/>
        <v>0</v>
      </c>
      <c r="K7989" s="221"/>
      <c r="L7989" s="221"/>
      <c r="M7989" s="221">
        <f t="shared" si="557"/>
        <v>0</v>
      </c>
      <c r="N7989" s="722"/>
      <c r="O7989" s="115"/>
      <c r="P7989" s="98"/>
      <c r="Q7989" s="98"/>
      <c r="R7989" s="98"/>
      <c r="S7989" s="98"/>
      <c r="T7989" s="98"/>
      <c r="U7989" s="98"/>
      <c r="V7989" s="98"/>
      <c r="W7989" s="98"/>
      <c r="X7989" s="98"/>
      <c r="Y7989" s="98"/>
      <c r="Z7989" s="98"/>
      <c r="AA7989" s="98"/>
      <c r="AB7989" s="98"/>
      <c r="AC7989" s="98"/>
    </row>
    <row r="7990" spans="1:29" s="80" customFormat="1" hidden="1" x14ac:dyDescent="0.25">
      <c r="A7990" s="217"/>
      <c r="B7990" s="217"/>
      <c r="C7990" s="218"/>
      <c r="D7990" s="217"/>
      <c r="E7990" s="219"/>
      <c r="F7990" s="238" t="s">
        <v>232</v>
      </c>
      <c r="G7990" s="497" t="s">
        <v>4114</v>
      </c>
      <c r="H7990" s="220"/>
      <c r="I7990" s="221"/>
      <c r="J7990" s="221">
        <f t="shared" si="556"/>
        <v>0</v>
      </c>
      <c r="K7990" s="221"/>
      <c r="L7990" s="221"/>
      <c r="M7990" s="221">
        <f t="shared" si="557"/>
        <v>0</v>
      </c>
      <c r="N7990" s="722"/>
      <c r="O7990" s="115"/>
      <c r="P7990" s="98"/>
      <c r="Q7990" s="98"/>
      <c r="R7990" s="98"/>
      <c r="S7990" s="98"/>
      <c r="T7990" s="98"/>
      <c r="U7990" s="98"/>
      <c r="V7990" s="98"/>
      <c r="W7990" s="98"/>
      <c r="X7990" s="98"/>
      <c r="Y7990" s="98"/>
      <c r="Z7990" s="98"/>
      <c r="AA7990" s="98"/>
      <c r="AB7990" s="98"/>
      <c r="AC7990" s="98"/>
    </row>
    <row r="7991" spans="1:29" s="80" customFormat="1" hidden="1" x14ac:dyDescent="0.25">
      <c r="A7991" s="217"/>
      <c r="B7991" s="217"/>
      <c r="C7991" s="218"/>
      <c r="D7991" s="217"/>
      <c r="E7991" s="219"/>
      <c r="F7991" s="238" t="s">
        <v>233</v>
      </c>
      <c r="G7991" s="497" t="s">
        <v>42</v>
      </c>
      <c r="H7991" s="220"/>
      <c r="I7991" s="221"/>
      <c r="J7991" s="221">
        <f t="shared" si="556"/>
        <v>0</v>
      </c>
      <c r="K7991" s="221"/>
      <c r="L7991" s="221"/>
      <c r="M7991" s="221">
        <f t="shared" si="557"/>
        <v>0</v>
      </c>
      <c r="N7991" s="722"/>
      <c r="O7991" s="115"/>
      <c r="P7991" s="98"/>
      <c r="Q7991" s="98"/>
      <c r="R7991" s="98"/>
      <c r="S7991" s="98"/>
      <c r="T7991" s="98"/>
      <c r="U7991" s="98"/>
      <c r="V7991" s="98"/>
      <c r="W7991" s="98"/>
      <c r="X7991" s="98"/>
      <c r="Y7991" s="98"/>
      <c r="Z7991" s="98"/>
      <c r="AA7991" s="98"/>
      <c r="AB7991" s="98"/>
      <c r="AC7991" s="98"/>
    </row>
    <row r="7992" spans="1:29" s="80" customFormat="1" hidden="1" x14ac:dyDescent="0.25">
      <c r="A7992" s="217"/>
      <c r="B7992" s="217"/>
      <c r="C7992" s="218"/>
      <c r="D7992" s="217"/>
      <c r="E7992" s="219"/>
      <c r="F7992" s="238" t="s">
        <v>234</v>
      </c>
      <c r="G7992" s="497" t="s">
        <v>235</v>
      </c>
      <c r="H7992" s="220"/>
      <c r="I7992" s="221"/>
      <c r="J7992" s="221">
        <f t="shared" si="556"/>
        <v>0</v>
      </c>
      <c r="K7992" s="221"/>
      <c r="L7992" s="221"/>
      <c r="M7992" s="221">
        <f t="shared" si="557"/>
        <v>0</v>
      </c>
      <c r="N7992" s="722"/>
      <c r="O7992" s="115"/>
      <c r="P7992" s="98"/>
      <c r="Q7992" s="98"/>
      <c r="R7992" s="98"/>
      <c r="S7992" s="98"/>
      <c r="T7992" s="98"/>
      <c r="U7992" s="98"/>
      <c r="V7992" s="98"/>
      <c r="W7992" s="98"/>
      <c r="X7992" s="98"/>
      <c r="Y7992" s="98"/>
      <c r="Z7992" s="98"/>
      <c r="AA7992" s="98"/>
      <c r="AB7992" s="98"/>
      <c r="AC7992" s="98"/>
    </row>
    <row r="7993" spans="1:29" s="80" customFormat="1" hidden="1" x14ac:dyDescent="0.25">
      <c r="A7993" s="217"/>
      <c r="B7993" s="217"/>
      <c r="C7993" s="218"/>
      <c r="D7993" s="217"/>
      <c r="E7993" s="219"/>
      <c r="F7993" s="238" t="s">
        <v>236</v>
      </c>
      <c r="G7993" s="497" t="s">
        <v>237</v>
      </c>
      <c r="H7993" s="220"/>
      <c r="I7993" s="221"/>
      <c r="J7993" s="221">
        <f t="shared" si="556"/>
        <v>0</v>
      </c>
      <c r="K7993" s="221"/>
      <c r="L7993" s="221"/>
      <c r="M7993" s="221">
        <f t="shared" si="557"/>
        <v>0</v>
      </c>
      <c r="N7993" s="722"/>
      <c r="O7993" s="115"/>
      <c r="P7993" s="98"/>
      <c r="Q7993" s="98"/>
      <c r="R7993" s="98"/>
      <c r="S7993" s="98"/>
      <c r="T7993" s="98"/>
      <c r="U7993" s="98"/>
      <c r="V7993" s="98"/>
      <c r="W7993" s="98"/>
      <c r="X7993" s="98"/>
      <c r="Y7993" s="98"/>
      <c r="Z7993" s="98"/>
      <c r="AA7993" s="98"/>
      <c r="AB7993" s="98"/>
      <c r="AC7993" s="98"/>
    </row>
    <row r="7994" spans="1:29" s="80" customFormat="1" ht="30" hidden="1" x14ac:dyDescent="0.25">
      <c r="A7994" s="217"/>
      <c r="B7994" s="217"/>
      <c r="C7994" s="218"/>
      <c r="D7994" s="217"/>
      <c r="E7994" s="219"/>
      <c r="F7994" s="238" t="s">
        <v>238</v>
      </c>
      <c r="G7994" s="497" t="s">
        <v>239</v>
      </c>
      <c r="H7994" s="220"/>
      <c r="I7994" s="221"/>
      <c r="J7994" s="221">
        <f t="shared" si="556"/>
        <v>0</v>
      </c>
      <c r="K7994" s="221"/>
      <c r="L7994" s="221"/>
      <c r="M7994" s="221">
        <f t="shared" si="557"/>
        <v>0</v>
      </c>
      <c r="N7994" s="722"/>
      <c r="O7994" s="115"/>
      <c r="P7994" s="98"/>
      <c r="Q7994" s="98"/>
      <c r="R7994" s="98"/>
      <c r="S7994" s="98"/>
      <c r="T7994" s="98"/>
      <c r="U7994" s="98"/>
      <c r="V7994" s="98"/>
      <c r="W7994" s="98"/>
      <c r="X7994" s="98"/>
      <c r="Y7994" s="98"/>
      <c r="Z7994" s="98"/>
      <c r="AA7994" s="98"/>
      <c r="AB7994" s="98"/>
      <c r="AC7994" s="98"/>
    </row>
    <row r="7995" spans="1:29" s="80" customFormat="1" hidden="1" x14ac:dyDescent="0.25">
      <c r="A7995" s="217"/>
      <c r="B7995" s="217"/>
      <c r="C7995" s="218"/>
      <c r="D7995" s="217"/>
      <c r="E7995" s="219"/>
      <c r="F7995" s="238" t="s">
        <v>240</v>
      </c>
      <c r="G7995" s="497" t="s">
        <v>241</v>
      </c>
      <c r="H7995" s="220"/>
      <c r="I7995" s="221"/>
      <c r="J7995" s="221">
        <f t="shared" si="556"/>
        <v>0</v>
      </c>
      <c r="K7995" s="221"/>
      <c r="L7995" s="221"/>
      <c r="M7995" s="221">
        <f t="shared" si="557"/>
        <v>0</v>
      </c>
      <c r="N7995" s="722"/>
      <c r="O7995" s="115"/>
      <c r="P7995" s="98"/>
      <c r="Q7995" s="98"/>
      <c r="R7995" s="98"/>
      <c r="S7995" s="98"/>
      <c r="T7995" s="98"/>
      <c r="U7995" s="98"/>
      <c r="V7995" s="98"/>
      <c r="W7995" s="98"/>
      <c r="X7995" s="98"/>
      <c r="Y7995" s="98"/>
      <c r="Z7995" s="98"/>
      <c r="AA7995" s="98"/>
      <c r="AB7995" s="98"/>
      <c r="AC7995" s="98"/>
    </row>
    <row r="7996" spans="1:29" s="80" customFormat="1" ht="30" hidden="1" x14ac:dyDescent="0.25">
      <c r="A7996" s="217"/>
      <c r="B7996" s="217"/>
      <c r="C7996" s="218"/>
      <c r="D7996" s="217"/>
      <c r="E7996" s="219"/>
      <c r="F7996" s="238" t="s">
        <v>242</v>
      </c>
      <c r="G7996" s="497" t="s">
        <v>243</v>
      </c>
      <c r="H7996" s="220"/>
      <c r="I7996" s="221"/>
      <c r="J7996" s="221">
        <f t="shared" si="556"/>
        <v>0</v>
      </c>
      <c r="K7996" s="221"/>
      <c r="L7996" s="221"/>
      <c r="M7996" s="221">
        <f t="shared" si="557"/>
        <v>0</v>
      </c>
      <c r="N7996" s="722"/>
      <c r="O7996" s="115"/>
      <c r="P7996" s="98"/>
      <c r="Q7996" s="98"/>
      <c r="R7996" s="98"/>
      <c r="S7996" s="98"/>
      <c r="T7996" s="98"/>
      <c r="U7996" s="98"/>
      <c r="V7996" s="98"/>
      <c r="W7996" s="98"/>
      <c r="X7996" s="98"/>
      <c r="Y7996" s="98"/>
      <c r="Z7996" s="98"/>
      <c r="AA7996" s="98"/>
      <c r="AB7996" s="98"/>
      <c r="AC7996" s="98"/>
    </row>
    <row r="7997" spans="1:29" s="80" customFormat="1" hidden="1" x14ac:dyDescent="0.25">
      <c r="A7997" s="217"/>
      <c r="B7997" s="217"/>
      <c r="C7997" s="218"/>
      <c r="D7997" s="217"/>
      <c r="E7997" s="219"/>
      <c r="F7997" s="238" t="s">
        <v>244</v>
      </c>
      <c r="G7997" s="497" t="s">
        <v>245</v>
      </c>
      <c r="H7997" s="220"/>
      <c r="I7997" s="221"/>
      <c r="J7997" s="221">
        <f t="shared" si="556"/>
        <v>0</v>
      </c>
      <c r="K7997" s="221"/>
      <c r="L7997" s="221"/>
      <c r="M7997" s="221">
        <f t="shared" si="557"/>
        <v>0</v>
      </c>
      <c r="N7997" s="722"/>
      <c r="O7997" s="115"/>
      <c r="P7997" s="98"/>
      <c r="Q7997" s="98"/>
      <c r="R7997" s="98"/>
      <c r="S7997" s="98"/>
      <c r="T7997" s="98"/>
      <c r="U7997" s="98"/>
      <c r="V7997" s="98"/>
      <c r="W7997" s="98"/>
      <c r="X7997" s="98"/>
      <c r="Y7997" s="98"/>
      <c r="Z7997" s="98"/>
      <c r="AA7997" s="98"/>
      <c r="AB7997" s="98"/>
      <c r="AC7997" s="98"/>
    </row>
    <row r="7998" spans="1:29" s="80" customFormat="1" hidden="1" x14ac:dyDescent="0.25">
      <c r="A7998" s="217"/>
      <c r="B7998" s="217"/>
      <c r="C7998" s="218"/>
      <c r="D7998" s="217"/>
      <c r="E7998" s="219"/>
      <c r="F7998" s="238" t="s">
        <v>246</v>
      </c>
      <c r="G7998" s="497" t="s">
        <v>247</v>
      </c>
      <c r="H7998" s="220"/>
      <c r="I7998" s="221"/>
      <c r="J7998" s="221">
        <f t="shared" si="556"/>
        <v>0</v>
      </c>
      <c r="K7998" s="221"/>
      <c r="L7998" s="221"/>
      <c r="M7998" s="221">
        <f t="shared" si="557"/>
        <v>0</v>
      </c>
      <c r="N7998" s="722"/>
      <c r="O7998" s="115"/>
      <c r="P7998" s="98"/>
      <c r="Q7998" s="98"/>
      <c r="R7998" s="98"/>
      <c r="S7998" s="98"/>
      <c r="T7998" s="98"/>
      <c r="U7998" s="98"/>
      <c r="V7998" s="98"/>
      <c r="W7998" s="98"/>
      <c r="X7998" s="98"/>
      <c r="Y7998" s="98"/>
      <c r="Z7998" s="98"/>
      <c r="AA7998" s="98"/>
      <c r="AB7998" s="98"/>
      <c r="AC7998" s="98"/>
    </row>
    <row r="7999" spans="1:29" s="80" customFormat="1" ht="18" customHeight="1" x14ac:dyDescent="0.25">
      <c r="A7999" s="217"/>
      <c r="B7999" s="217"/>
      <c r="C7999" s="218"/>
      <c r="D7999" s="217"/>
      <c r="E7999" s="219"/>
      <c r="F7999" s="217"/>
      <c r="G7999" s="498" t="s">
        <v>4355</v>
      </c>
      <c r="H7999" s="239">
        <f>SUM(H7983:H7998)</f>
        <v>405000</v>
      </c>
      <c r="I7999" s="240">
        <f>SUM(I7984:I7998)</f>
        <v>0</v>
      </c>
      <c r="J7999" s="240">
        <f>SUM(J7983:J7998)</f>
        <v>405000</v>
      </c>
      <c r="K7999" s="240">
        <f>SUM(K7983:K7998)</f>
        <v>120382</v>
      </c>
      <c r="L7999" s="240">
        <f>SUM(L7984:L7998)</f>
        <v>0</v>
      </c>
      <c r="M7999" s="240">
        <f>SUM(M7983:M7998)</f>
        <v>120382</v>
      </c>
      <c r="N7999" s="724"/>
      <c r="O7999" s="115"/>
      <c r="P7999" s="98"/>
      <c r="Q7999" s="98"/>
      <c r="R7999" s="98"/>
      <c r="S7999" s="98"/>
      <c r="T7999" s="98"/>
      <c r="U7999" s="98"/>
      <c r="V7999" s="98"/>
      <c r="W7999" s="98"/>
      <c r="X7999" s="98"/>
      <c r="Y7999" s="98"/>
      <c r="Z7999" s="98"/>
      <c r="AA7999" s="98"/>
      <c r="AB7999" s="98"/>
      <c r="AC7999" s="98"/>
    </row>
    <row r="8000" spans="1:29" s="80" customFormat="1" x14ac:dyDescent="0.25">
      <c r="A8000" s="217"/>
      <c r="B8000" s="251"/>
      <c r="C8000" s="256" t="s">
        <v>4017</v>
      </c>
      <c r="D8000" s="229"/>
      <c r="E8000" s="257"/>
      <c r="F8000" s="258"/>
      <c r="G8000" s="519" t="s">
        <v>4356</v>
      </c>
      <c r="H8000" s="253"/>
      <c r="I8000" s="254"/>
      <c r="J8000" s="255"/>
      <c r="K8000" s="255"/>
      <c r="L8000" s="255"/>
      <c r="M8000" s="255"/>
      <c r="N8000" s="731"/>
      <c r="O8000" s="115"/>
      <c r="P8000" s="98"/>
      <c r="Q8000" s="98"/>
      <c r="R8000" s="98"/>
      <c r="S8000" s="98"/>
      <c r="T8000" s="98"/>
      <c r="U8000" s="98"/>
      <c r="V8000" s="98"/>
      <c r="W8000" s="98"/>
      <c r="X8000" s="98"/>
      <c r="Y8000" s="98"/>
      <c r="Z8000" s="98"/>
      <c r="AA8000" s="98"/>
      <c r="AB8000" s="98"/>
      <c r="AC8000" s="98"/>
    </row>
    <row r="8001" spans="1:29" s="80" customFormat="1" ht="17.25" customHeight="1" x14ac:dyDescent="0.25">
      <c r="A8001" s="217"/>
      <c r="B8001" s="251"/>
      <c r="C8001" s="252"/>
      <c r="D8001" s="276" t="s">
        <v>3669</v>
      </c>
      <c r="E8001" s="242"/>
      <c r="F8001" s="243"/>
      <c r="G8001" s="514" t="s">
        <v>192</v>
      </c>
      <c r="H8001" s="220"/>
      <c r="I8001" s="221"/>
      <c r="J8001" s="221"/>
      <c r="K8001" s="221"/>
      <c r="L8001" s="221"/>
      <c r="M8001" s="221"/>
      <c r="N8001" s="722"/>
      <c r="O8001" s="115"/>
      <c r="P8001" s="98"/>
      <c r="Q8001" s="98"/>
      <c r="R8001" s="98"/>
      <c r="S8001" s="98"/>
      <c r="T8001" s="98"/>
      <c r="U8001" s="98"/>
      <c r="V8001" s="98"/>
      <c r="W8001" s="98"/>
      <c r="X8001" s="98"/>
      <c r="Y8001" s="98"/>
      <c r="Z8001" s="98"/>
      <c r="AA8001" s="98"/>
      <c r="AB8001" s="98"/>
      <c r="AC8001" s="98"/>
    </row>
    <row r="8002" spans="1:29" s="80" customFormat="1" hidden="1" x14ac:dyDescent="0.25">
      <c r="A8002" s="217"/>
      <c r="B8002" s="217"/>
      <c r="C8002" s="218"/>
      <c r="D8002" s="217"/>
      <c r="E8002" s="219"/>
      <c r="F8002" s="233">
        <v>411</v>
      </c>
      <c r="G8002" s="493" t="s">
        <v>3738</v>
      </c>
      <c r="H8002" s="220"/>
      <c r="I8002" s="221"/>
      <c r="J8002" s="221">
        <f>SUM(H8002:I8002)</f>
        <v>0</v>
      </c>
      <c r="K8002" s="221"/>
      <c r="L8002" s="221"/>
      <c r="M8002" s="221">
        <f>SUM(K8002:L8002)</f>
        <v>0</v>
      </c>
      <c r="N8002" s="722"/>
      <c r="O8002" s="115"/>
      <c r="P8002" s="98"/>
      <c r="Q8002" s="98"/>
      <c r="R8002" s="98"/>
      <c r="S8002" s="98"/>
      <c r="T8002" s="98"/>
      <c r="U8002" s="98"/>
      <c r="V8002" s="98"/>
      <c r="W8002" s="98"/>
      <c r="X8002" s="98"/>
      <c r="Y8002" s="98"/>
      <c r="Z8002" s="98"/>
      <c r="AA8002" s="98"/>
      <c r="AB8002" s="98"/>
      <c r="AC8002" s="98"/>
    </row>
    <row r="8003" spans="1:29" s="80" customFormat="1" hidden="1" x14ac:dyDescent="0.25">
      <c r="A8003" s="217"/>
      <c r="B8003" s="217"/>
      <c r="C8003" s="218"/>
      <c r="D8003" s="217"/>
      <c r="E8003" s="219"/>
      <c r="F8003" s="233">
        <v>412</v>
      </c>
      <c r="G8003" s="494" t="s">
        <v>3630</v>
      </c>
      <c r="H8003" s="220"/>
      <c r="I8003" s="221"/>
      <c r="J8003" s="221">
        <f t="shared" ref="J8003:J8061" si="558">SUM(H8003:I8003)</f>
        <v>0</v>
      </c>
      <c r="K8003" s="221"/>
      <c r="L8003" s="221"/>
      <c r="M8003" s="221">
        <f t="shared" ref="M8003:M8061" si="559">SUM(K8003:L8003)</f>
        <v>0</v>
      </c>
      <c r="N8003" s="722"/>
      <c r="O8003" s="115"/>
      <c r="P8003" s="98"/>
      <c r="Q8003" s="98"/>
      <c r="R8003" s="98"/>
      <c r="S8003" s="98"/>
      <c r="T8003" s="98"/>
      <c r="U8003" s="98"/>
      <c r="V8003" s="98"/>
      <c r="W8003" s="98"/>
      <c r="X8003" s="98"/>
      <c r="Y8003" s="98"/>
      <c r="Z8003" s="98"/>
      <c r="AA8003" s="98"/>
      <c r="AB8003" s="98"/>
      <c r="AC8003" s="98"/>
    </row>
    <row r="8004" spans="1:29" s="80" customFormat="1" hidden="1" x14ac:dyDescent="0.25">
      <c r="A8004" s="217"/>
      <c r="B8004" s="217"/>
      <c r="C8004" s="218"/>
      <c r="D8004" s="217"/>
      <c r="E8004" s="219"/>
      <c r="F8004" s="233">
        <v>413</v>
      </c>
      <c r="G8004" s="493" t="s">
        <v>3739</v>
      </c>
      <c r="H8004" s="220"/>
      <c r="I8004" s="221"/>
      <c r="J8004" s="221">
        <f t="shared" si="558"/>
        <v>0</v>
      </c>
      <c r="K8004" s="221"/>
      <c r="L8004" s="221"/>
      <c r="M8004" s="221">
        <f t="shared" si="559"/>
        <v>0</v>
      </c>
      <c r="N8004" s="722"/>
      <c r="O8004" s="115"/>
      <c r="P8004" s="98"/>
      <c r="Q8004" s="98"/>
      <c r="R8004" s="98"/>
      <c r="S8004" s="98"/>
      <c r="T8004" s="98"/>
      <c r="U8004" s="98"/>
      <c r="V8004" s="98"/>
      <c r="W8004" s="98"/>
      <c r="X8004" s="98"/>
      <c r="Y8004" s="98"/>
      <c r="Z8004" s="98"/>
      <c r="AA8004" s="98"/>
      <c r="AB8004" s="98"/>
      <c r="AC8004" s="98"/>
    </row>
    <row r="8005" spans="1:29" s="80" customFormat="1" hidden="1" x14ac:dyDescent="0.25">
      <c r="A8005" s="217"/>
      <c r="B8005" s="217"/>
      <c r="C8005" s="218"/>
      <c r="D8005" s="217"/>
      <c r="E8005" s="219"/>
      <c r="F8005" s="233">
        <v>414</v>
      </c>
      <c r="G8005" s="493" t="s">
        <v>3631</v>
      </c>
      <c r="H8005" s="220"/>
      <c r="I8005" s="221"/>
      <c r="J8005" s="221">
        <f t="shared" si="558"/>
        <v>0</v>
      </c>
      <c r="K8005" s="221"/>
      <c r="L8005" s="221"/>
      <c r="M8005" s="221">
        <f t="shared" si="559"/>
        <v>0</v>
      </c>
      <c r="N8005" s="722"/>
      <c r="O8005" s="115"/>
      <c r="P8005" s="98"/>
      <c r="Q8005" s="98"/>
      <c r="R8005" s="98"/>
      <c r="S8005" s="98"/>
      <c r="T8005" s="98"/>
      <c r="U8005" s="98"/>
      <c r="V8005" s="98"/>
      <c r="W8005" s="98"/>
      <c r="X8005" s="98"/>
      <c r="Y8005" s="98"/>
      <c r="Z8005" s="98"/>
      <c r="AA8005" s="98"/>
      <c r="AB8005" s="98"/>
      <c r="AC8005" s="98"/>
    </row>
    <row r="8006" spans="1:29" s="80" customFormat="1" hidden="1" x14ac:dyDescent="0.25">
      <c r="A8006" s="217"/>
      <c r="B8006" s="217"/>
      <c r="C8006" s="218"/>
      <c r="D8006" s="217"/>
      <c r="E8006" s="219"/>
      <c r="F8006" s="233">
        <v>415</v>
      </c>
      <c r="G8006" s="493" t="s">
        <v>3748</v>
      </c>
      <c r="H8006" s="220"/>
      <c r="I8006" s="221"/>
      <c r="J8006" s="221">
        <f t="shared" si="558"/>
        <v>0</v>
      </c>
      <c r="K8006" s="221"/>
      <c r="L8006" s="221"/>
      <c r="M8006" s="221">
        <f t="shared" si="559"/>
        <v>0</v>
      </c>
      <c r="N8006" s="722"/>
      <c r="O8006" s="115"/>
      <c r="P8006" s="98"/>
      <c r="Q8006" s="98"/>
      <c r="R8006" s="98"/>
      <c r="S8006" s="98"/>
      <c r="T8006" s="98"/>
      <c r="U8006" s="98"/>
      <c r="V8006" s="98"/>
      <c r="W8006" s="98"/>
      <c r="X8006" s="98"/>
      <c r="Y8006" s="98"/>
      <c r="Z8006" s="98"/>
      <c r="AA8006" s="98"/>
      <c r="AB8006" s="98"/>
      <c r="AC8006" s="98"/>
    </row>
    <row r="8007" spans="1:29" s="80" customFormat="1" hidden="1" x14ac:dyDescent="0.25">
      <c r="A8007" s="217"/>
      <c r="B8007" s="217"/>
      <c r="C8007" s="218"/>
      <c r="D8007" s="217"/>
      <c r="E8007" s="219"/>
      <c r="F8007" s="233">
        <v>416</v>
      </c>
      <c r="G8007" s="493" t="s">
        <v>3749</v>
      </c>
      <c r="H8007" s="220"/>
      <c r="I8007" s="221"/>
      <c r="J8007" s="221">
        <f t="shared" si="558"/>
        <v>0</v>
      </c>
      <c r="K8007" s="221"/>
      <c r="L8007" s="221"/>
      <c r="M8007" s="221">
        <f t="shared" si="559"/>
        <v>0</v>
      </c>
      <c r="N8007" s="722"/>
      <c r="O8007" s="115"/>
      <c r="P8007" s="98"/>
      <c r="Q8007" s="98"/>
      <c r="R8007" s="98"/>
      <c r="S8007" s="98"/>
      <c r="T8007" s="98"/>
      <c r="U8007" s="98"/>
      <c r="V8007" s="98"/>
      <c r="W8007" s="98"/>
      <c r="X8007" s="98"/>
      <c r="Y8007" s="98"/>
      <c r="Z8007" s="98"/>
      <c r="AA8007" s="98"/>
      <c r="AB8007" s="98"/>
      <c r="AC8007" s="98"/>
    </row>
    <row r="8008" spans="1:29" s="80" customFormat="1" hidden="1" x14ac:dyDescent="0.25">
      <c r="A8008" s="217"/>
      <c r="B8008" s="217"/>
      <c r="C8008" s="218"/>
      <c r="D8008" s="217"/>
      <c r="E8008" s="219"/>
      <c r="F8008" s="233">
        <v>417</v>
      </c>
      <c r="G8008" s="493" t="s">
        <v>3750</v>
      </c>
      <c r="H8008" s="220"/>
      <c r="I8008" s="221"/>
      <c r="J8008" s="221">
        <f t="shared" si="558"/>
        <v>0</v>
      </c>
      <c r="K8008" s="221"/>
      <c r="L8008" s="221"/>
      <c r="M8008" s="221">
        <f t="shared" si="559"/>
        <v>0</v>
      </c>
      <c r="N8008" s="722"/>
      <c r="O8008" s="115"/>
      <c r="P8008" s="98"/>
      <c r="Q8008" s="98"/>
      <c r="R8008" s="98"/>
      <c r="S8008" s="98"/>
      <c r="T8008" s="98"/>
      <c r="U8008" s="98"/>
      <c r="V8008" s="98"/>
      <c r="W8008" s="98"/>
      <c r="X8008" s="98"/>
      <c r="Y8008" s="98"/>
      <c r="Z8008" s="98"/>
      <c r="AA8008" s="98"/>
      <c r="AB8008" s="98"/>
      <c r="AC8008" s="98"/>
    </row>
    <row r="8009" spans="1:29" s="80" customFormat="1" hidden="1" x14ac:dyDescent="0.25">
      <c r="A8009" s="217"/>
      <c r="B8009" s="217"/>
      <c r="C8009" s="218"/>
      <c r="D8009" s="217"/>
      <c r="E8009" s="219"/>
      <c r="F8009" s="233">
        <v>418</v>
      </c>
      <c r="G8009" s="493" t="s">
        <v>3632</v>
      </c>
      <c r="H8009" s="220"/>
      <c r="I8009" s="221"/>
      <c r="J8009" s="221">
        <f t="shared" si="558"/>
        <v>0</v>
      </c>
      <c r="K8009" s="221"/>
      <c r="L8009" s="221"/>
      <c r="M8009" s="221">
        <f t="shared" si="559"/>
        <v>0</v>
      </c>
      <c r="N8009" s="722"/>
      <c r="O8009" s="115"/>
      <c r="P8009" s="98"/>
      <c r="Q8009" s="98"/>
      <c r="R8009" s="98"/>
      <c r="S8009" s="98"/>
      <c r="T8009" s="98"/>
      <c r="U8009" s="98"/>
      <c r="V8009" s="98"/>
      <c r="W8009" s="98"/>
      <c r="X8009" s="98"/>
      <c r="Y8009" s="98"/>
      <c r="Z8009" s="98"/>
      <c r="AA8009" s="98"/>
      <c r="AB8009" s="98"/>
      <c r="AC8009" s="98"/>
    </row>
    <row r="8010" spans="1:29" s="80" customFormat="1" hidden="1" x14ac:dyDescent="0.25">
      <c r="A8010" s="217"/>
      <c r="B8010" s="217"/>
      <c r="C8010" s="218"/>
      <c r="D8010" s="217"/>
      <c r="E8010" s="219"/>
      <c r="F8010" s="233">
        <v>421</v>
      </c>
      <c r="G8010" s="493" t="s">
        <v>3634</v>
      </c>
      <c r="H8010" s="220"/>
      <c r="I8010" s="221"/>
      <c r="J8010" s="221">
        <f t="shared" si="558"/>
        <v>0</v>
      </c>
      <c r="K8010" s="221"/>
      <c r="L8010" s="221"/>
      <c r="M8010" s="221">
        <f t="shared" si="559"/>
        <v>0</v>
      </c>
      <c r="N8010" s="722"/>
      <c r="O8010" s="115"/>
      <c r="P8010" s="98"/>
      <c r="Q8010" s="98"/>
      <c r="R8010" s="98"/>
      <c r="S8010" s="98"/>
      <c r="T8010" s="98"/>
      <c r="U8010" s="98"/>
      <c r="V8010" s="98"/>
      <c r="W8010" s="98"/>
      <c r="X8010" s="98"/>
      <c r="Y8010" s="98"/>
      <c r="Z8010" s="98"/>
      <c r="AA8010" s="98"/>
      <c r="AB8010" s="98"/>
      <c r="AC8010" s="98"/>
    </row>
    <row r="8011" spans="1:29" s="80" customFormat="1" hidden="1" x14ac:dyDescent="0.25">
      <c r="A8011" s="217"/>
      <c r="B8011" s="217"/>
      <c r="C8011" s="218"/>
      <c r="D8011" s="217"/>
      <c r="E8011" s="219"/>
      <c r="F8011" s="233">
        <v>422</v>
      </c>
      <c r="G8011" s="493" t="s">
        <v>3635</v>
      </c>
      <c r="H8011" s="220"/>
      <c r="I8011" s="221"/>
      <c r="J8011" s="221">
        <f t="shared" si="558"/>
        <v>0</v>
      </c>
      <c r="K8011" s="221"/>
      <c r="L8011" s="221"/>
      <c r="M8011" s="221">
        <f t="shared" si="559"/>
        <v>0</v>
      </c>
      <c r="N8011" s="722"/>
      <c r="O8011" s="115"/>
      <c r="P8011" s="98"/>
      <c r="Q8011" s="98"/>
      <c r="R8011" s="98"/>
      <c r="S8011" s="98"/>
      <c r="T8011" s="98"/>
      <c r="U8011" s="98"/>
      <c r="V8011" s="98"/>
      <c r="W8011" s="98"/>
      <c r="X8011" s="98"/>
      <c r="Y8011" s="98"/>
      <c r="Z8011" s="98"/>
      <c r="AA8011" s="98"/>
      <c r="AB8011" s="98"/>
      <c r="AC8011" s="98"/>
    </row>
    <row r="8012" spans="1:29" s="80" customFormat="1" x14ac:dyDescent="0.25">
      <c r="A8012" s="217"/>
      <c r="B8012" s="217"/>
      <c r="C8012" s="218"/>
      <c r="D8012" s="217"/>
      <c r="E8012" s="219">
        <v>166</v>
      </c>
      <c r="F8012" s="233">
        <v>423</v>
      </c>
      <c r="G8012" s="493" t="s">
        <v>3636</v>
      </c>
      <c r="H8012" s="220">
        <v>253000</v>
      </c>
      <c r="I8012" s="221"/>
      <c r="J8012" s="221">
        <f t="shared" si="558"/>
        <v>253000</v>
      </c>
      <c r="K8012" s="221">
        <v>0</v>
      </c>
      <c r="L8012" s="221"/>
      <c r="M8012" s="221">
        <f t="shared" si="559"/>
        <v>0</v>
      </c>
      <c r="N8012" s="722"/>
      <c r="O8012" s="115"/>
      <c r="P8012" s="98"/>
      <c r="Q8012" s="98"/>
      <c r="R8012" s="98"/>
      <c r="S8012" s="98"/>
      <c r="T8012" s="98"/>
      <c r="U8012" s="98"/>
      <c r="V8012" s="98"/>
      <c r="W8012" s="98"/>
      <c r="X8012" s="98"/>
      <c r="Y8012" s="98"/>
      <c r="Z8012" s="98"/>
      <c r="AA8012" s="98"/>
      <c r="AB8012" s="98"/>
      <c r="AC8012" s="98"/>
    </row>
    <row r="8013" spans="1:29" s="80" customFormat="1" hidden="1" x14ac:dyDescent="0.25">
      <c r="A8013" s="217"/>
      <c r="B8013" s="217"/>
      <c r="C8013" s="218"/>
      <c r="D8013" s="217"/>
      <c r="E8013" s="219"/>
      <c r="F8013" s="233">
        <v>424</v>
      </c>
      <c r="G8013" s="493" t="s">
        <v>3637</v>
      </c>
      <c r="H8013" s="220"/>
      <c r="I8013" s="221"/>
      <c r="J8013" s="221">
        <f t="shared" si="558"/>
        <v>0</v>
      </c>
      <c r="K8013" s="221"/>
      <c r="L8013" s="221"/>
      <c r="M8013" s="221">
        <f t="shared" si="559"/>
        <v>0</v>
      </c>
      <c r="N8013" s="722"/>
      <c r="O8013" s="115"/>
      <c r="P8013" s="98"/>
      <c r="Q8013" s="98"/>
      <c r="R8013" s="98"/>
      <c r="S8013" s="98"/>
      <c r="T8013" s="98"/>
      <c r="U8013" s="98"/>
      <c r="V8013" s="98"/>
      <c r="W8013" s="98"/>
      <c r="X8013" s="98"/>
      <c r="Y8013" s="98"/>
      <c r="Z8013" s="98"/>
      <c r="AA8013" s="98"/>
      <c r="AB8013" s="98"/>
      <c r="AC8013" s="98"/>
    </row>
    <row r="8014" spans="1:29" s="80" customFormat="1" hidden="1" x14ac:dyDescent="0.25">
      <c r="A8014" s="217"/>
      <c r="B8014" s="217"/>
      <c r="C8014" s="218"/>
      <c r="D8014" s="217"/>
      <c r="E8014" s="219"/>
      <c r="F8014" s="233">
        <v>425</v>
      </c>
      <c r="G8014" s="493" t="s">
        <v>3751</v>
      </c>
      <c r="H8014" s="220"/>
      <c r="I8014" s="221"/>
      <c r="J8014" s="221">
        <f t="shared" si="558"/>
        <v>0</v>
      </c>
      <c r="K8014" s="221"/>
      <c r="L8014" s="221"/>
      <c r="M8014" s="221">
        <f t="shared" si="559"/>
        <v>0</v>
      </c>
      <c r="N8014" s="722"/>
      <c r="O8014" s="115"/>
      <c r="P8014" s="98"/>
      <c r="Q8014" s="98"/>
      <c r="R8014" s="98"/>
      <c r="S8014" s="98"/>
      <c r="T8014" s="98"/>
      <c r="U8014" s="98"/>
      <c r="V8014" s="98"/>
      <c r="W8014" s="98"/>
      <c r="X8014" s="98"/>
      <c r="Y8014" s="98"/>
      <c r="Z8014" s="98"/>
      <c r="AA8014" s="98"/>
      <c r="AB8014" s="98"/>
      <c r="AC8014" s="98"/>
    </row>
    <row r="8015" spans="1:29" s="80" customFormat="1" hidden="1" x14ac:dyDescent="0.25">
      <c r="A8015" s="217"/>
      <c r="B8015" s="217"/>
      <c r="C8015" s="218"/>
      <c r="D8015" s="217"/>
      <c r="E8015" s="219"/>
      <c r="F8015" s="233">
        <v>426</v>
      </c>
      <c r="G8015" s="493" t="s">
        <v>3638</v>
      </c>
      <c r="H8015" s="220"/>
      <c r="I8015" s="221"/>
      <c r="J8015" s="221">
        <f t="shared" si="558"/>
        <v>0</v>
      </c>
      <c r="K8015" s="221"/>
      <c r="L8015" s="221"/>
      <c r="M8015" s="221">
        <f t="shared" si="559"/>
        <v>0</v>
      </c>
      <c r="N8015" s="722"/>
      <c r="O8015" s="115"/>
      <c r="P8015" s="98"/>
      <c r="Q8015" s="98"/>
      <c r="R8015" s="98"/>
      <c r="S8015" s="98"/>
      <c r="T8015" s="98"/>
      <c r="U8015" s="98"/>
      <c r="V8015" s="98"/>
      <c r="W8015" s="98"/>
      <c r="X8015" s="98"/>
      <c r="Y8015" s="98"/>
      <c r="Z8015" s="98"/>
      <c r="AA8015" s="98"/>
      <c r="AB8015" s="98"/>
      <c r="AC8015" s="98"/>
    </row>
    <row r="8016" spans="1:29" s="80" customFormat="1" hidden="1" x14ac:dyDescent="0.25">
      <c r="A8016" s="217"/>
      <c r="B8016" s="217"/>
      <c r="C8016" s="218"/>
      <c r="D8016" s="217"/>
      <c r="E8016" s="219"/>
      <c r="F8016" s="233">
        <v>431</v>
      </c>
      <c r="G8016" s="493" t="s">
        <v>3752</v>
      </c>
      <c r="H8016" s="220"/>
      <c r="I8016" s="221"/>
      <c r="J8016" s="221">
        <f t="shared" si="558"/>
        <v>0</v>
      </c>
      <c r="K8016" s="221"/>
      <c r="L8016" s="221"/>
      <c r="M8016" s="221">
        <f t="shared" si="559"/>
        <v>0</v>
      </c>
      <c r="N8016" s="722"/>
      <c r="O8016" s="115"/>
      <c r="P8016" s="98"/>
      <c r="Q8016" s="98"/>
      <c r="R8016" s="98"/>
      <c r="S8016" s="98"/>
      <c r="T8016" s="98"/>
      <c r="U8016" s="98"/>
      <c r="V8016" s="98"/>
      <c r="W8016" s="98"/>
      <c r="X8016" s="98"/>
      <c r="Y8016" s="98"/>
      <c r="Z8016" s="98"/>
      <c r="AA8016" s="98"/>
      <c r="AB8016" s="98"/>
      <c r="AC8016" s="98"/>
    </row>
    <row r="8017" spans="1:29" s="80" customFormat="1" hidden="1" x14ac:dyDescent="0.25">
      <c r="A8017" s="217"/>
      <c r="B8017" s="217"/>
      <c r="C8017" s="218"/>
      <c r="D8017" s="217"/>
      <c r="E8017" s="219"/>
      <c r="F8017" s="233">
        <v>432</v>
      </c>
      <c r="G8017" s="493" t="s">
        <v>3753</v>
      </c>
      <c r="H8017" s="220"/>
      <c r="I8017" s="221"/>
      <c r="J8017" s="221">
        <f t="shared" si="558"/>
        <v>0</v>
      </c>
      <c r="K8017" s="221"/>
      <c r="L8017" s="221"/>
      <c r="M8017" s="221">
        <f t="shared" si="559"/>
        <v>0</v>
      </c>
      <c r="N8017" s="722"/>
      <c r="O8017" s="115"/>
      <c r="P8017" s="98"/>
      <c r="Q8017" s="98"/>
      <c r="R8017" s="98"/>
      <c r="S8017" s="98"/>
      <c r="T8017" s="98"/>
      <c r="U8017" s="98"/>
      <c r="V8017" s="98"/>
      <c r="W8017" s="98"/>
      <c r="X8017" s="98"/>
      <c r="Y8017" s="98"/>
      <c r="Z8017" s="98"/>
      <c r="AA8017" s="98"/>
      <c r="AB8017" s="98"/>
      <c r="AC8017" s="98"/>
    </row>
    <row r="8018" spans="1:29" s="80" customFormat="1" hidden="1" x14ac:dyDescent="0.25">
      <c r="A8018" s="217"/>
      <c r="B8018" s="217"/>
      <c r="C8018" s="218"/>
      <c r="D8018" s="217"/>
      <c r="E8018" s="219"/>
      <c r="F8018" s="233">
        <v>433</v>
      </c>
      <c r="G8018" s="493" t="s">
        <v>3754</v>
      </c>
      <c r="H8018" s="220"/>
      <c r="I8018" s="221"/>
      <c r="J8018" s="221">
        <f t="shared" si="558"/>
        <v>0</v>
      </c>
      <c r="K8018" s="221"/>
      <c r="L8018" s="221"/>
      <c r="M8018" s="221">
        <f t="shared" si="559"/>
        <v>0</v>
      </c>
      <c r="N8018" s="722"/>
      <c r="O8018" s="115"/>
      <c r="P8018" s="98"/>
      <c r="Q8018" s="98"/>
      <c r="R8018" s="98"/>
      <c r="S8018" s="98"/>
      <c r="T8018" s="98"/>
      <c r="U8018" s="98"/>
      <c r="V8018" s="98"/>
      <c r="W8018" s="98"/>
      <c r="X8018" s="98"/>
      <c r="Y8018" s="98"/>
      <c r="Z8018" s="98"/>
      <c r="AA8018" s="98"/>
      <c r="AB8018" s="98"/>
      <c r="AC8018" s="98"/>
    </row>
    <row r="8019" spans="1:29" s="80" customFormat="1" hidden="1" x14ac:dyDescent="0.25">
      <c r="A8019" s="217"/>
      <c r="B8019" s="217"/>
      <c r="C8019" s="218"/>
      <c r="D8019" s="217"/>
      <c r="E8019" s="219"/>
      <c r="F8019" s="233">
        <v>434</v>
      </c>
      <c r="G8019" s="493" t="s">
        <v>3755</v>
      </c>
      <c r="H8019" s="220"/>
      <c r="I8019" s="221"/>
      <c r="J8019" s="221">
        <f t="shared" si="558"/>
        <v>0</v>
      </c>
      <c r="K8019" s="221"/>
      <c r="L8019" s="221"/>
      <c r="M8019" s="221">
        <f t="shared" si="559"/>
        <v>0</v>
      </c>
      <c r="N8019" s="722"/>
      <c r="O8019" s="115"/>
      <c r="P8019" s="98"/>
      <c r="Q8019" s="98"/>
      <c r="R8019" s="98"/>
      <c r="S8019" s="98"/>
      <c r="T8019" s="98"/>
      <c r="U8019" s="98"/>
      <c r="V8019" s="98"/>
      <c r="W8019" s="98"/>
      <c r="X8019" s="98"/>
      <c r="Y8019" s="98"/>
      <c r="Z8019" s="98"/>
      <c r="AA8019" s="98"/>
      <c r="AB8019" s="98"/>
      <c r="AC8019" s="98"/>
    </row>
    <row r="8020" spans="1:29" s="80" customFormat="1" hidden="1" x14ac:dyDescent="0.25">
      <c r="A8020" s="217"/>
      <c r="B8020" s="217"/>
      <c r="C8020" s="218"/>
      <c r="D8020" s="217"/>
      <c r="E8020" s="219"/>
      <c r="F8020" s="233">
        <v>435</v>
      </c>
      <c r="G8020" s="493" t="s">
        <v>3639</v>
      </c>
      <c r="H8020" s="220"/>
      <c r="I8020" s="221"/>
      <c r="J8020" s="221">
        <f t="shared" si="558"/>
        <v>0</v>
      </c>
      <c r="K8020" s="221"/>
      <c r="L8020" s="221"/>
      <c r="M8020" s="221">
        <f t="shared" si="559"/>
        <v>0</v>
      </c>
      <c r="N8020" s="722"/>
      <c r="O8020" s="115"/>
      <c r="P8020" s="98"/>
      <c r="Q8020" s="98"/>
      <c r="R8020" s="98"/>
      <c r="S8020" s="98"/>
      <c r="T8020" s="98"/>
      <c r="U8020" s="98"/>
      <c r="V8020" s="98"/>
      <c r="W8020" s="98"/>
      <c r="X8020" s="98"/>
      <c r="Y8020" s="98"/>
      <c r="Z8020" s="98"/>
      <c r="AA8020" s="98"/>
      <c r="AB8020" s="98"/>
      <c r="AC8020" s="98"/>
    </row>
    <row r="8021" spans="1:29" s="80" customFormat="1" hidden="1" x14ac:dyDescent="0.25">
      <c r="A8021" s="217"/>
      <c r="B8021" s="217"/>
      <c r="C8021" s="218"/>
      <c r="D8021" s="217"/>
      <c r="E8021" s="219"/>
      <c r="F8021" s="233">
        <v>441</v>
      </c>
      <c r="G8021" s="493" t="s">
        <v>3756</v>
      </c>
      <c r="H8021" s="220"/>
      <c r="I8021" s="221"/>
      <c r="J8021" s="221">
        <f t="shared" si="558"/>
        <v>0</v>
      </c>
      <c r="K8021" s="221"/>
      <c r="L8021" s="221"/>
      <c r="M8021" s="221">
        <f t="shared" si="559"/>
        <v>0</v>
      </c>
      <c r="N8021" s="722"/>
      <c r="O8021" s="115"/>
      <c r="P8021" s="98"/>
      <c r="Q8021" s="98"/>
      <c r="R8021" s="98"/>
      <c r="S8021" s="98"/>
      <c r="T8021" s="98"/>
      <c r="U8021" s="98"/>
      <c r="V8021" s="98"/>
      <c r="W8021" s="98"/>
      <c r="X8021" s="98"/>
      <c r="Y8021" s="98"/>
      <c r="Z8021" s="98"/>
      <c r="AA8021" s="98"/>
      <c r="AB8021" s="98"/>
      <c r="AC8021" s="98"/>
    </row>
    <row r="8022" spans="1:29" s="80" customFormat="1" hidden="1" x14ac:dyDescent="0.25">
      <c r="A8022" s="217"/>
      <c r="B8022" s="217"/>
      <c r="C8022" s="218"/>
      <c r="D8022" s="217"/>
      <c r="E8022" s="219"/>
      <c r="F8022" s="233">
        <v>442</v>
      </c>
      <c r="G8022" s="493" t="s">
        <v>3757</v>
      </c>
      <c r="H8022" s="220"/>
      <c r="I8022" s="221"/>
      <c r="J8022" s="221">
        <f t="shared" si="558"/>
        <v>0</v>
      </c>
      <c r="K8022" s="221"/>
      <c r="L8022" s="221"/>
      <c r="M8022" s="221">
        <f t="shared" si="559"/>
        <v>0</v>
      </c>
      <c r="N8022" s="722"/>
      <c r="O8022" s="115"/>
      <c r="P8022" s="98"/>
      <c r="Q8022" s="98"/>
      <c r="R8022" s="98"/>
      <c r="S8022" s="98"/>
      <c r="T8022" s="98"/>
      <c r="U8022" s="98"/>
      <c r="V8022" s="98"/>
      <c r="W8022" s="98"/>
      <c r="X8022" s="98"/>
      <c r="Y8022" s="98"/>
      <c r="Z8022" s="98"/>
      <c r="AA8022" s="98"/>
      <c r="AB8022" s="98"/>
      <c r="AC8022" s="98"/>
    </row>
    <row r="8023" spans="1:29" s="80" customFormat="1" hidden="1" x14ac:dyDescent="0.25">
      <c r="A8023" s="217"/>
      <c r="B8023" s="217"/>
      <c r="C8023" s="218"/>
      <c r="D8023" s="217"/>
      <c r="E8023" s="219"/>
      <c r="F8023" s="233">
        <v>443</v>
      </c>
      <c r="G8023" s="493" t="s">
        <v>3640</v>
      </c>
      <c r="H8023" s="220"/>
      <c r="I8023" s="221"/>
      <c r="J8023" s="221">
        <f t="shared" si="558"/>
        <v>0</v>
      </c>
      <c r="K8023" s="221"/>
      <c r="L8023" s="221"/>
      <c r="M8023" s="221">
        <f t="shared" si="559"/>
        <v>0</v>
      </c>
      <c r="N8023" s="722"/>
      <c r="O8023" s="115"/>
      <c r="P8023" s="98"/>
      <c r="Q8023" s="98"/>
      <c r="R8023" s="98"/>
      <c r="S8023" s="98"/>
      <c r="T8023" s="98"/>
      <c r="U8023" s="98"/>
      <c r="V8023" s="98"/>
      <c r="W8023" s="98"/>
      <c r="X8023" s="98"/>
      <c r="Y8023" s="98"/>
      <c r="Z8023" s="98"/>
      <c r="AA8023" s="98"/>
      <c r="AB8023" s="98"/>
      <c r="AC8023" s="98"/>
    </row>
    <row r="8024" spans="1:29" s="80" customFormat="1" hidden="1" x14ac:dyDescent="0.25">
      <c r="A8024" s="217"/>
      <c r="B8024" s="217"/>
      <c r="C8024" s="218"/>
      <c r="D8024" s="217"/>
      <c r="E8024" s="219"/>
      <c r="F8024" s="233">
        <v>444</v>
      </c>
      <c r="G8024" s="493" t="s">
        <v>3641</v>
      </c>
      <c r="H8024" s="220"/>
      <c r="I8024" s="221"/>
      <c r="J8024" s="221">
        <f t="shared" si="558"/>
        <v>0</v>
      </c>
      <c r="K8024" s="221"/>
      <c r="L8024" s="221"/>
      <c r="M8024" s="221">
        <f t="shared" si="559"/>
        <v>0</v>
      </c>
      <c r="N8024" s="722"/>
      <c r="O8024" s="115"/>
      <c r="P8024" s="98"/>
      <c r="Q8024" s="98"/>
      <c r="R8024" s="98"/>
      <c r="S8024" s="98"/>
      <c r="T8024" s="98"/>
      <c r="U8024" s="98"/>
      <c r="V8024" s="98"/>
      <c r="W8024" s="98"/>
      <c r="X8024" s="98"/>
      <c r="Y8024" s="98"/>
      <c r="Z8024" s="98"/>
      <c r="AA8024" s="98"/>
      <c r="AB8024" s="98"/>
      <c r="AC8024" s="98"/>
    </row>
    <row r="8025" spans="1:29" s="80" customFormat="1" ht="30" hidden="1" x14ac:dyDescent="0.25">
      <c r="A8025" s="217"/>
      <c r="B8025" s="217"/>
      <c r="C8025" s="218"/>
      <c r="D8025" s="217"/>
      <c r="E8025" s="219"/>
      <c r="F8025" s="233">
        <v>4511</v>
      </c>
      <c r="G8025" s="495" t="s">
        <v>1675</v>
      </c>
      <c r="H8025" s="220"/>
      <c r="I8025" s="221"/>
      <c r="J8025" s="221">
        <f t="shared" si="558"/>
        <v>0</v>
      </c>
      <c r="K8025" s="221"/>
      <c r="L8025" s="221"/>
      <c r="M8025" s="221">
        <f t="shared" si="559"/>
        <v>0</v>
      </c>
      <c r="N8025" s="722"/>
      <c r="O8025" s="115"/>
      <c r="P8025" s="98"/>
      <c r="Q8025" s="98"/>
      <c r="R8025" s="98"/>
      <c r="S8025" s="98"/>
      <c r="T8025" s="98"/>
      <c r="U8025" s="98"/>
      <c r="V8025" s="98"/>
      <c r="W8025" s="98"/>
      <c r="X8025" s="98"/>
      <c r="Y8025" s="98"/>
      <c r="Z8025" s="98"/>
      <c r="AA8025" s="98"/>
      <c r="AB8025" s="98"/>
      <c r="AC8025" s="98"/>
    </row>
    <row r="8026" spans="1:29" s="80" customFormat="1" ht="15" hidden="1" customHeight="1" x14ac:dyDescent="0.25">
      <c r="A8026" s="217"/>
      <c r="B8026" s="217"/>
      <c r="C8026" s="218"/>
      <c r="D8026" s="217"/>
      <c r="E8026" s="219"/>
      <c r="F8026" s="277">
        <v>511</v>
      </c>
      <c r="G8026" s="488" t="s">
        <v>4236</v>
      </c>
      <c r="H8026" s="220">
        <v>0</v>
      </c>
      <c r="I8026" s="221"/>
      <c r="J8026" s="221">
        <f t="shared" si="558"/>
        <v>0</v>
      </c>
      <c r="K8026" s="221">
        <v>0</v>
      </c>
      <c r="L8026" s="221"/>
      <c r="M8026" s="221">
        <f t="shared" si="559"/>
        <v>0</v>
      </c>
      <c r="N8026" s="722"/>
      <c r="O8026" s="115"/>
      <c r="P8026" s="98"/>
      <c r="Q8026" s="98"/>
      <c r="R8026" s="98"/>
      <c r="S8026" s="98"/>
      <c r="T8026" s="98"/>
      <c r="U8026" s="98"/>
      <c r="V8026" s="98"/>
      <c r="W8026" s="98"/>
      <c r="X8026" s="98"/>
      <c r="Y8026" s="98"/>
      <c r="Z8026" s="98"/>
      <c r="AA8026" s="98"/>
      <c r="AB8026" s="98"/>
      <c r="AC8026" s="98"/>
    </row>
    <row r="8027" spans="1:29" s="80" customFormat="1" hidden="1" x14ac:dyDescent="0.25">
      <c r="A8027" s="217"/>
      <c r="B8027" s="217"/>
      <c r="C8027" s="218"/>
      <c r="D8027" s="217"/>
      <c r="E8027" s="219"/>
      <c r="F8027" s="233">
        <v>452</v>
      </c>
      <c r="G8027" s="493" t="s">
        <v>3758</v>
      </c>
      <c r="H8027" s="220"/>
      <c r="I8027" s="221"/>
      <c r="J8027" s="221">
        <f t="shared" si="558"/>
        <v>0</v>
      </c>
      <c r="K8027" s="221"/>
      <c r="L8027" s="221"/>
      <c r="M8027" s="221">
        <f t="shared" si="559"/>
        <v>0</v>
      </c>
      <c r="N8027" s="722"/>
      <c r="O8027" s="115"/>
      <c r="P8027" s="98"/>
      <c r="Q8027" s="98"/>
      <c r="R8027" s="98"/>
      <c r="S8027" s="98"/>
      <c r="T8027" s="98"/>
      <c r="U8027" s="98"/>
      <c r="V8027" s="98"/>
      <c r="W8027" s="98"/>
      <c r="X8027" s="98"/>
      <c r="Y8027" s="98"/>
      <c r="Z8027" s="98"/>
      <c r="AA8027" s="98"/>
      <c r="AB8027" s="98"/>
      <c r="AC8027" s="98"/>
    </row>
    <row r="8028" spans="1:29" s="80" customFormat="1" hidden="1" x14ac:dyDescent="0.25">
      <c r="A8028" s="217"/>
      <c r="B8028" s="217"/>
      <c r="C8028" s="218"/>
      <c r="D8028" s="217"/>
      <c r="E8028" s="219"/>
      <c r="F8028" s="233">
        <v>453</v>
      </c>
      <c r="G8028" s="493" t="s">
        <v>3759</v>
      </c>
      <c r="H8028" s="220"/>
      <c r="I8028" s="221"/>
      <c r="J8028" s="221">
        <f t="shared" si="558"/>
        <v>0</v>
      </c>
      <c r="K8028" s="221"/>
      <c r="L8028" s="221"/>
      <c r="M8028" s="221">
        <f t="shared" si="559"/>
        <v>0</v>
      </c>
      <c r="N8028" s="722"/>
      <c r="O8028" s="115"/>
      <c r="P8028" s="98"/>
      <c r="Q8028" s="98"/>
      <c r="R8028" s="98"/>
      <c r="S8028" s="98"/>
      <c r="T8028" s="98"/>
      <c r="U8028" s="98"/>
      <c r="V8028" s="98"/>
      <c r="W8028" s="98"/>
      <c r="X8028" s="98"/>
      <c r="Y8028" s="98"/>
      <c r="Z8028" s="98"/>
      <c r="AA8028" s="98"/>
      <c r="AB8028" s="98"/>
      <c r="AC8028" s="98"/>
    </row>
    <row r="8029" spans="1:29" s="80" customFormat="1" hidden="1" x14ac:dyDescent="0.25">
      <c r="A8029" s="217"/>
      <c r="B8029" s="217"/>
      <c r="C8029" s="218"/>
      <c r="D8029" s="217"/>
      <c r="E8029" s="219"/>
      <c r="F8029" s="233">
        <v>454</v>
      </c>
      <c r="G8029" s="493" t="s">
        <v>3642</v>
      </c>
      <c r="H8029" s="220"/>
      <c r="I8029" s="221"/>
      <c r="J8029" s="221">
        <f t="shared" si="558"/>
        <v>0</v>
      </c>
      <c r="K8029" s="221"/>
      <c r="L8029" s="221"/>
      <c r="M8029" s="221">
        <f t="shared" si="559"/>
        <v>0</v>
      </c>
      <c r="N8029" s="722"/>
      <c r="O8029" s="115"/>
      <c r="P8029" s="98"/>
      <c r="Q8029" s="98"/>
      <c r="R8029" s="98"/>
      <c r="S8029" s="98"/>
      <c r="T8029" s="98"/>
      <c r="U8029" s="98"/>
      <c r="V8029" s="98"/>
      <c r="W8029" s="98"/>
      <c r="X8029" s="98"/>
      <c r="Y8029" s="98"/>
      <c r="Z8029" s="98"/>
      <c r="AA8029" s="98"/>
      <c r="AB8029" s="98"/>
      <c r="AC8029" s="98"/>
    </row>
    <row r="8030" spans="1:29" s="80" customFormat="1" hidden="1" x14ac:dyDescent="0.25">
      <c r="A8030" s="217"/>
      <c r="B8030" s="217"/>
      <c r="C8030" s="218"/>
      <c r="D8030" s="217"/>
      <c r="E8030" s="219"/>
      <c r="F8030" s="233">
        <v>461</v>
      </c>
      <c r="G8030" s="493" t="s">
        <v>3740</v>
      </c>
      <c r="H8030" s="220"/>
      <c r="I8030" s="221"/>
      <c r="J8030" s="221">
        <f t="shared" si="558"/>
        <v>0</v>
      </c>
      <c r="K8030" s="221"/>
      <c r="L8030" s="221"/>
      <c r="M8030" s="221">
        <f t="shared" si="559"/>
        <v>0</v>
      </c>
      <c r="N8030" s="722"/>
      <c r="O8030" s="115"/>
      <c r="P8030" s="98"/>
      <c r="Q8030" s="98"/>
      <c r="R8030" s="98"/>
      <c r="S8030" s="98"/>
      <c r="T8030" s="98"/>
      <c r="U8030" s="98"/>
      <c r="V8030" s="98"/>
      <c r="W8030" s="98"/>
      <c r="X8030" s="98"/>
      <c r="Y8030" s="98"/>
      <c r="Z8030" s="98"/>
      <c r="AA8030" s="98"/>
      <c r="AB8030" s="98"/>
      <c r="AC8030" s="98"/>
    </row>
    <row r="8031" spans="1:29" s="80" customFormat="1" hidden="1" x14ac:dyDescent="0.25">
      <c r="A8031" s="217"/>
      <c r="B8031" s="217"/>
      <c r="C8031" s="218"/>
      <c r="D8031" s="217"/>
      <c r="E8031" s="219"/>
      <c r="F8031" s="233">
        <v>462</v>
      </c>
      <c r="G8031" s="493" t="s">
        <v>3643</v>
      </c>
      <c r="H8031" s="220"/>
      <c r="I8031" s="221"/>
      <c r="J8031" s="221">
        <f t="shared" si="558"/>
        <v>0</v>
      </c>
      <c r="K8031" s="221"/>
      <c r="L8031" s="221"/>
      <c r="M8031" s="221">
        <f t="shared" si="559"/>
        <v>0</v>
      </c>
      <c r="N8031" s="722"/>
      <c r="O8031" s="115"/>
      <c r="P8031" s="98"/>
      <c r="Q8031" s="98"/>
      <c r="R8031" s="98"/>
      <c r="S8031" s="98"/>
      <c r="T8031" s="98"/>
      <c r="U8031" s="98"/>
      <c r="V8031" s="98"/>
      <c r="W8031" s="98"/>
      <c r="X8031" s="98"/>
      <c r="Y8031" s="98"/>
      <c r="Z8031" s="98"/>
      <c r="AA8031" s="98"/>
      <c r="AB8031" s="98"/>
      <c r="AC8031" s="98"/>
    </row>
    <row r="8032" spans="1:29" s="80" customFormat="1" hidden="1" x14ac:dyDescent="0.25">
      <c r="A8032" s="217"/>
      <c r="B8032" s="217"/>
      <c r="C8032" s="218"/>
      <c r="D8032" s="217"/>
      <c r="E8032" s="219"/>
      <c r="F8032" s="233">
        <v>4631</v>
      </c>
      <c r="G8032" s="493" t="s">
        <v>3644</v>
      </c>
      <c r="H8032" s="220"/>
      <c r="I8032" s="221"/>
      <c r="J8032" s="221">
        <f t="shared" si="558"/>
        <v>0</v>
      </c>
      <c r="K8032" s="221"/>
      <c r="L8032" s="221"/>
      <c r="M8032" s="221">
        <f t="shared" si="559"/>
        <v>0</v>
      </c>
      <c r="N8032" s="722"/>
      <c r="O8032" s="115"/>
      <c r="P8032" s="98"/>
      <c r="Q8032" s="98"/>
      <c r="R8032" s="98"/>
      <c r="S8032" s="98"/>
      <c r="T8032" s="98"/>
      <c r="U8032" s="98"/>
      <c r="V8032" s="98"/>
      <c r="W8032" s="98"/>
      <c r="X8032" s="98"/>
      <c r="Y8032" s="98"/>
      <c r="Z8032" s="98"/>
      <c r="AA8032" s="98"/>
      <c r="AB8032" s="98"/>
      <c r="AC8032" s="98"/>
    </row>
    <row r="8033" spans="1:29" s="80" customFormat="1" hidden="1" x14ac:dyDescent="0.25">
      <c r="A8033" s="217"/>
      <c r="B8033" s="217"/>
      <c r="C8033" s="218"/>
      <c r="D8033" s="217"/>
      <c r="E8033" s="219"/>
      <c r="F8033" s="233">
        <v>4632</v>
      </c>
      <c r="G8033" s="493" t="s">
        <v>3645</v>
      </c>
      <c r="H8033" s="220"/>
      <c r="I8033" s="221"/>
      <c r="J8033" s="221">
        <f t="shared" si="558"/>
        <v>0</v>
      </c>
      <c r="K8033" s="221"/>
      <c r="L8033" s="221"/>
      <c r="M8033" s="221">
        <f t="shared" si="559"/>
        <v>0</v>
      </c>
      <c r="N8033" s="722"/>
      <c r="O8033" s="115"/>
      <c r="P8033" s="98"/>
      <c r="Q8033" s="98"/>
      <c r="R8033" s="98"/>
      <c r="S8033" s="98"/>
      <c r="T8033" s="98"/>
      <c r="U8033" s="98"/>
      <c r="V8033" s="98"/>
      <c r="W8033" s="98"/>
      <c r="X8033" s="98"/>
      <c r="Y8033" s="98"/>
      <c r="Z8033" s="98"/>
      <c r="AA8033" s="98"/>
      <c r="AB8033" s="98"/>
      <c r="AC8033" s="98"/>
    </row>
    <row r="8034" spans="1:29" s="80" customFormat="1" ht="30" hidden="1" x14ac:dyDescent="0.25">
      <c r="A8034" s="217"/>
      <c r="B8034" s="217"/>
      <c r="C8034" s="218"/>
      <c r="D8034" s="217"/>
      <c r="E8034" s="219"/>
      <c r="F8034" s="233">
        <v>464</v>
      </c>
      <c r="G8034" s="493" t="s">
        <v>3646</v>
      </c>
      <c r="H8034" s="220"/>
      <c r="I8034" s="221"/>
      <c r="J8034" s="221">
        <f t="shared" si="558"/>
        <v>0</v>
      </c>
      <c r="K8034" s="221"/>
      <c r="L8034" s="221"/>
      <c r="M8034" s="221">
        <f t="shared" si="559"/>
        <v>0</v>
      </c>
      <c r="N8034" s="722"/>
      <c r="O8034" s="115"/>
      <c r="P8034" s="98"/>
      <c r="Q8034" s="98"/>
      <c r="R8034" s="98"/>
      <c r="S8034" s="98"/>
      <c r="T8034" s="98"/>
      <c r="U8034" s="98"/>
      <c r="V8034" s="98"/>
      <c r="W8034" s="98"/>
      <c r="X8034" s="98"/>
      <c r="Y8034" s="98"/>
      <c r="Z8034" s="98"/>
      <c r="AA8034" s="98"/>
      <c r="AB8034" s="98"/>
      <c r="AC8034" s="98"/>
    </row>
    <row r="8035" spans="1:29" s="80" customFormat="1" hidden="1" x14ac:dyDescent="0.25">
      <c r="A8035" s="217"/>
      <c r="B8035" s="217"/>
      <c r="C8035" s="218"/>
      <c r="D8035" s="217"/>
      <c r="E8035" s="219"/>
      <c r="F8035" s="233">
        <v>465</v>
      </c>
      <c r="G8035" s="493" t="s">
        <v>3741</v>
      </c>
      <c r="H8035" s="220"/>
      <c r="I8035" s="221"/>
      <c r="J8035" s="221">
        <f t="shared" si="558"/>
        <v>0</v>
      </c>
      <c r="K8035" s="221"/>
      <c r="L8035" s="221"/>
      <c r="M8035" s="221">
        <f t="shared" si="559"/>
        <v>0</v>
      </c>
      <c r="N8035" s="722"/>
      <c r="O8035" s="115"/>
      <c r="P8035" s="98"/>
      <c r="Q8035" s="98"/>
      <c r="R8035" s="98"/>
      <c r="S8035" s="98"/>
      <c r="T8035" s="98"/>
      <c r="U8035" s="98"/>
      <c r="V8035" s="98"/>
      <c r="W8035" s="98"/>
      <c r="X8035" s="98"/>
      <c r="Y8035" s="98"/>
      <c r="Z8035" s="98"/>
      <c r="AA8035" s="98"/>
      <c r="AB8035" s="98"/>
      <c r="AC8035" s="98"/>
    </row>
    <row r="8036" spans="1:29" s="80" customFormat="1" hidden="1" x14ac:dyDescent="0.25">
      <c r="A8036" s="217"/>
      <c r="B8036" s="217"/>
      <c r="C8036" s="218"/>
      <c r="D8036" s="217"/>
      <c r="E8036" s="219"/>
      <c r="F8036" s="233">
        <v>472</v>
      </c>
      <c r="G8036" s="493" t="s">
        <v>3647</v>
      </c>
      <c r="H8036" s="220"/>
      <c r="I8036" s="221"/>
      <c r="J8036" s="221">
        <f t="shared" si="558"/>
        <v>0</v>
      </c>
      <c r="K8036" s="221"/>
      <c r="L8036" s="221"/>
      <c r="M8036" s="221">
        <f t="shared" si="559"/>
        <v>0</v>
      </c>
      <c r="N8036" s="722"/>
      <c r="O8036" s="115"/>
      <c r="P8036" s="98"/>
      <c r="Q8036" s="98"/>
      <c r="R8036" s="98"/>
      <c r="S8036" s="98"/>
      <c r="T8036" s="98"/>
      <c r="U8036" s="98"/>
      <c r="V8036" s="98"/>
      <c r="W8036" s="98"/>
      <c r="X8036" s="98"/>
      <c r="Y8036" s="98"/>
      <c r="Z8036" s="98"/>
      <c r="AA8036" s="98"/>
      <c r="AB8036" s="98"/>
      <c r="AC8036" s="98"/>
    </row>
    <row r="8037" spans="1:29" s="80" customFormat="1" hidden="1" x14ac:dyDescent="0.25">
      <c r="A8037" s="217"/>
      <c r="B8037" s="217"/>
      <c r="C8037" s="218"/>
      <c r="D8037" s="217"/>
      <c r="E8037" s="219"/>
      <c r="F8037" s="233">
        <v>481</v>
      </c>
      <c r="G8037" s="493" t="s">
        <v>3760</v>
      </c>
      <c r="H8037" s="220"/>
      <c r="I8037" s="221"/>
      <c r="J8037" s="221">
        <f t="shared" si="558"/>
        <v>0</v>
      </c>
      <c r="K8037" s="221"/>
      <c r="L8037" s="221"/>
      <c r="M8037" s="221">
        <f t="shared" si="559"/>
        <v>0</v>
      </c>
      <c r="N8037" s="722"/>
      <c r="O8037" s="115"/>
      <c r="P8037" s="98"/>
      <c r="Q8037" s="98"/>
      <c r="R8037" s="98"/>
      <c r="S8037" s="98"/>
      <c r="T8037" s="98"/>
      <c r="U8037" s="98"/>
      <c r="V8037" s="98"/>
      <c r="W8037" s="98"/>
      <c r="X8037" s="98"/>
      <c r="Y8037" s="98"/>
      <c r="Z8037" s="98"/>
      <c r="AA8037" s="98"/>
      <c r="AB8037" s="98"/>
      <c r="AC8037" s="98"/>
    </row>
    <row r="8038" spans="1:29" s="80" customFormat="1" hidden="1" x14ac:dyDescent="0.25">
      <c r="A8038" s="217"/>
      <c r="B8038" s="217"/>
      <c r="C8038" s="218"/>
      <c r="D8038" s="217"/>
      <c r="E8038" s="219"/>
      <c r="F8038" s="233">
        <v>482</v>
      </c>
      <c r="G8038" s="493" t="s">
        <v>3761</v>
      </c>
      <c r="H8038" s="220"/>
      <c r="I8038" s="221"/>
      <c r="J8038" s="221">
        <f t="shared" si="558"/>
        <v>0</v>
      </c>
      <c r="K8038" s="221"/>
      <c r="L8038" s="221"/>
      <c r="M8038" s="221">
        <f t="shared" si="559"/>
        <v>0</v>
      </c>
      <c r="N8038" s="722"/>
      <c r="O8038" s="115"/>
      <c r="P8038" s="98"/>
      <c r="Q8038" s="98"/>
      <c r="R8038" s="98"/>
      <c r="S8038" s="98"/>
      <c r="T8038" s="98"/>
      <c r="U8038" s="98"/>
      <c r="V8038" s="98"/>
      <c r="W8038" s="98"/>
      <c r="X8038" s="98"/>
      <c r="Y8038" s="98"/>
      <c r="Z8038" s="98"/>
      <c r="AA8038" s="98"/>
      <c r="AB8038" s="98"/>
      <c r="AC8038" s="98"/>
    </row>
    <row r="8039" spans="1:29" s="80" customFormat="1" hidden="1" x14ac:dyDescent="0.25">
      <c r="A8039" s="217"/>
      <c r="B8039" s="217"/>
      <c r="C8039" s="218"/>
      <c r="D8039" s="217"/>
      <c r="E8039" s="219"/>
      <c r="F8039" s="233">
        <v>483</v>
      </c>
      <c r="G8039" s="493" t="s">
        <v>3762</v>
      </c>
      <c r="H8039" s="220"/>
      <c r="I8039" s="221"/>
      <c r="J8039" s="221">
        <f t="shared" si="558"/>
        <v>0</v>
      </c>
      <c r="K8039" s="221"/>
      <c r="L8039" s="221"/>
      <c r="M8039" s="221">
        <f t="shared" si="559"/>
        <v>0</v>
      </c>
      <c r="N8039" s="722"/>
      <c r="O8039" s="115"/>
      <c r="P8039" s="98"/>
      <c r="Q8039" s="98"/>
      <c r="R8039" s="98"/>
      <c r="S8039" s="98"/>
      <c r="T8039" s="98"/>
      <c r="U8039" s="98"/>
      <c r="V8039" s="98"/>
      <c r="W8039" s="98"/>
      <c r="X8039" s="98"/>
      <c r="Y8039" s="98"/>
      <c r="Z8039" s="98"/>
      <c r="AA8039" s="98"/>
      <c r="AB8039" s="98"/>
      <c r="AC8039" s="98"/>
    </row>
    <row r="8040" spans="1:29" s="80" customFormat="1" ht="30" hidden="1" x14ac:dyDescent="0.25">
      <c r="A8040" s="217"/>
      <c r="B8040" s="217"/>
      <c r="C8040" s="218"/>
      <c r="D8040" s="217"/>
      <c r="E8040" s="219"/>
      <c r="F8040" s="233">
        <v>484</v>
      </c>
      <c r="G8040" s="493" t="s">
        <v>3763</v>
      </c>
      <c r="H8040" s="220"/>
      <c r="I8040" s="221"/>
      <c r="J8040" s="221">
        <f t="shared" si="558"/>
        <v>0</v>
      </c>
      <c r="K8040" s="221"/>
      <c r="L8040" s="221"/>
      <c r="M8040" s="221">
        <f t="shared" si="559"/>
        <v>0</v>
      </c>
      <c r="N8040" s="722"/>
      <c r="O8040" s="115"/>
      <c r="P8040" s="98"/>
      <c r="Q8040" s="98"/>
      <c r="R8040" s="98"/>
      <c r="S8040" s="98"/>
      <c r="T8040" s="98"/>
      <c r="U8040" s="98"/>
      <c r="V8040" s="98"/>
      <c r="W8040" s="98"/>
      <c r="X8040" s="98"/>
      <c r="Y8040" s="98"/>
      <c r="Z8040" s="98"/>
      <c r="AA8040" s="98"/>
      <c r="AB8040" s="98"/>
      <c r="AC8040" s="98"/>
    </row>
    <row r="8041" spans="1:29" s="80" customFormat="1" ht="30" hidden="1" x14ac:dyDescent="0.25">
      <c r="A8041" s="217"/>
      <c r="B8041" s="217"/>
      <c r="C8041" s="218"/>
      <c r="D8041" s="217"/>
      <c r="E8041" s="219"/>
      <c r="F8041" s="233">
        <v>485</v>
      </c>
      <c r="G8041" s="493" t="s">
        <v>3764</v>
      </c>
      <c r="H8041" s="220"/>
      <c r="I8041" s="221"/>
      <c r="J8041" s="221">
        <f t="shared" si="558"/>
        <v>0</v>
      </c>
      <c r="K8041" s="221"/>
      <c r="L8041" s="221"/>
      <c r="M8041" s="221">
        <f t="shared" si="559"/>
        <v>0</v>
      </c>
      <c r="N8041" s="722"/>
      <c r="O8041" s="115"/>
      <c r="P8041" s="98"/>
      <c r="Q8041" s="98"/>
      <c r="R8041" s="98"/>
      <c r="S8041" s="98"/>
      <c r="T8041" s="98"/>
      <c r="U8041" s="98"/>
      <c r="V8041" s="98"/>
      <c r="W8041" s="98"/>
      <c r="X8041" s="98"/>
      <c r="Y8041" s="98"/>
      <c r="Z8041" s="98"/>
      <c r="AA8041" s="98"/>
      <c r="AB8041" s="98"/>
      <c r="AC8041" s="98"/>
    </row>
    <row r="8042" spans="1:29" s="80" customFormat="1" ht="30" hidden="1" x14ac:dyDescent="0.25">
      <c r="A8042" s="217"/>
      <c r="B8042" s="217"/>
      <c r="C8042" s="218"/>
      <c r="D8042" s="217"/>
      <c r="E8042" s="219"/>
      <c r="F8042" s="233">
        <v>489</v>
      </c>
      <c r="G8042" s="493" t="s">
        <v>3648</v>
      </c>
      <c r="H8042" s="220"/>
      <c r="I8042" s="221"/>
      <c r="J8042" s="221">
        <f t="shared" si="558"/>
        <v>0</v>
      </c>
      <c r="K8042" s="221"/>
      <c r="L8042" s="221"/>
      <c r="M8042" s="221">
        <f t="shared" si="559"/>
        <v>0</v>
      </c>
      <c r="N8042" s="722"/>
      <c r="O8042" s="115"/>
      <c r="P8042" s="98"/>
      <c r="Q8042" s="98"/>
      <c r="R8042" s="98"/>
      <c r="S8042" s="98"/>
      <c r="T8042" s="98"/>
      <c r="U8042" s="98"/>
      <c r="V8042" s="98"/>
      <c r="W8042" s="98"/>
      <c r="X8042" s="98"/>
      <c r="Y8042" s="98"/>
      <c r="Z8042" s="98"/>
      <c r="AA8042" s="98"/>
      <c r="AB8042" s="98"/>
      <c r="AC8042" s="98"/>
    </row>
    <row r="8043" spans="1:29" s="80" customFormat="1" ht="30" hidden="1" x14ac:dyDescent="0.25">
      <c r="A8043" s="217"/>
      <c r="B8043" s="217"/>
      <c r="C8043" s="218"/>
      <c r="D8043" s="217"/>
      <c r="E8043" s="219"/>
      <c r="F8043" s="233">
        <v>494</v>
      </c>
      <c r="G8043" s="493" t="s">
        <v>3742</v>
      </c>
      <c r="H8043" s="220"/>
      <c r="I8043" s="221"/>
      <c r="J8043" s="221">
        <f t="shared" si="558"/>
        <v>0</v>
      </c>
      <c r="K8043" s="221"/>
      <c r="L8043" s="221"/>
      <c r="M8043" s="221">
        <f t="shared" si="559"/>
        <v>0</v>
      </c>
      <c r="N8043" s="722"/>
      <c r="O8043" s="115"/>
      <c r="P8043" s="98"/>
      <c r="Q8043" s="98"/>
      <c r="R8043" s="98"/>
      <c r="S8043" s="98"/>
      <c r="T8043" s="98"/>
      <c r="U8043" s="98"/>
      <c r="V8043" s="98"/>
      <c r="W8043" s="98"/>
      <c r="X8043" s="98"/>
      <c r="Y8043" s="98"/>
      <c r="Z8043" s="98"/>
      <c r="AA8043" s="98"/>
      <c r="AB8043" s="98"/>
      <c r="AC8043" s="98"/>
    </row>
    <row r="8044" spans="1:29" s="80" customFormat="1" ht="30" hidden="1" x14ac:dyDescent="0.25">
      <c r="A8044" s="217"/>
      <c r="B8044" s="217"/>
      <c r="C8044" s="218"/>
      <c r="D8044" s="217"/>
      <c r="E8044" s="219"/>
      <c r="F8044" s="233">
        <v>495</v>
      </c>
      <c r="G8044" s="493" t="s">
        <v>3743</v>
      </c>
      <c r="H8044" s="220"/>
      <c r="I8044" s="221"/>
      <c r="J8044" s="221">
        <f t="shared" si="558"/>
        <v>0</v>
      </c>
      <c r="K8044" s="221"/>
      <c r="L8044" s="221"/>
      <c r="M8044" s="221">
        <f t="shared" si="559"/>
        <v>0</v>
      </c>
      <c r="N8044" s="722"/>
      <c r="O8044" s="115"/>
      <c r="P8044" s="98"/>
      <c r="Q8044" s="98"/>
      <c r="R8044" s="98"/>
      <c r="S8044" s="98"/>
      <c r="T8044" s="98"/>
      <c r="U8044" s="98"/>
      <c r="V8044" s="98"/>
      <c r="W8044" s="98"/>
      <c r="X8044" s="98"/>
      <c r="Y8044" s="98"/>
      <c r="Z8044" s="98"/>
      <c r="AA8044" s="98"/>
      <c r="AB8044" s="98"/>
      <c r="AC8044" s="98"/>
    </row>
    <row r="8045" spans="1:29" s="80" customFormat="1" ht="30" hidden="1" x14ac:dyDescent="0.25">
      <c r="A8045" s="217"/>
      <c r="B8045" s="217"/>
      <c r="C8045" s="218"/>
      <c r="D8045" s="217"/>
      <c r="E8045" s="219"/>
      <c r="F8045" s="233">
        <v>496</v>
      </c>
      <c r="G8045" s="493" t="s">
        <v>3744</v>
      </c>
      <c r="H8045" s="220"/>
      <c r="I8045" s="221"/>
      <c r="J8045" s="221">
        <f t="shared" si="558"/>
        <v>0</v>
      </c>
      <c r="K8045" s="221"/>
      <c r="L8045" s="221"/>
      <c r="M8045" s="221">
        <f t="shared" si="559"/>
        <v>0</v>
      </c>
      <c r="N8045" s="722"/>
      <c r="O8045" s="115"/>
      <c r="P8045" s="98"/>
      <c r="Q8045" s="98"/>
      <c r="R8045" s="98"/>
      <c r="S8045" s="98"/>
      <c r="T8045" s="98"/>
      <c r="U8045" s="98"/>
      <c r="V8045" s="98"/>
      <c r="W8045" s="98"/>
      <c r="X8045" s="98"/>
      <c r="Y8045" s="98"/>
      <c r="Z8045" s="98"/>
      <c r="AA8045" s="98"/>
      <c r="AB8045" s="98"/>
      <c r="AC8045" s="98"/>
    </row>
    <row r="8046" spans="1:29" s="80" customFormat="1" ht="30" hidden="1" x14ac:dyDescent="0.25">
      <c r="A8046" s="217"/>
      <c r="B8046" s="217"/>
      <c r="C8046" s="218"/>
      <c r="D8046" s="217"/>
      <c r="E8046" s="219"/>
      <c r="F8046" s="233">
        <v>499</v>
      </c>
      <c r="G8046" s="493" t="s">
        <v>3745</v>
      </c>
      <c r="H8046" s="220"/>
      <c r="I8046" s="221"/>
      <c r="J8046" s="221">
        <f t="shared" si="558"/>
        <v>0</v>
      </c>
      <c r="K8046" s="221"/>
      <c r="L8046" s="221"/>
      <c r="M8046" s="221">
        <f t="shared" si="559"/>
        <v>0</v>
      </c>
      <c r="N8046" s="722"/>
      <c r="O8046" s="115"/>
      <c r="P8046" s="98"/>
      <c r="Q8046" s="98"/>
      <c r="R8046" s="98"/>
      <c r="S8046" s="98"/>
      <c r="T8046" s="98"/>
      <c r="U8046" s="98"/>
      <c r="V8046" s="98"/>
      <c r="W8046" s="98"/>
      <c r="X8046" s="98"/>
      <c r="Y8046" s="98"/>
      <c r="Z8046" s="98"/>
      <c r="AA8046" s="98"/>
      <c r="AB8046" s="98"/>
      <c r="AC8046" s="98"/>
    </row>
    <row r="8047" spans="1:29" s="80" customFormat="1" hidden="1" x14ac:dyDescent="0.25">
      <c r="A8047" s="217"/>
      <c r="B8047" s="217"/>
      <c r="C8047" s="218"/>
      <c r="D8047" s="217"/>
      <c r="E8047" s="219"/>
      <c r="F8047" s="233">
        <v>511</v>
      </c>
      <c r="G8047" s="493" t="s">
        <v>3765</v>
      </c>
      <c r="H8047" s="220">
        <v>0</v>
      </c>
      <c r="I8047" s="221"/>
      <c r="J8047" s="221">
        <f t="shared" si="558"/>
        <v>0</v>
      </c>
      <c r="K8047" s="221">
        <v>0</v>
      </c>
      <c r="L8047" s="221"/>
      <c r="M8047" s="221">
        <f t="shared" si="559"/>
        <v>0</v>
      </c>
      <c r="N8047" s="722"/>
      <c r="O8047" s="115"/>
      <c r="P8047" s="98"/>
      <c r="Q8047" s="98"/>
      <c r="R8047" s="98"/>
      <c r="S8047" s="98"/>
      <c r="T8047" s="98"/>
      <c r="U8047" s="98"/>
      <c r="V8047" s="98"/>
      <c r="W8047" s="98"/>
      <c r="X8047" s="98"/>
      <c r="Y8047" s="98"/>
      <c r="Z8047" s="98"/>
      <c r="AA8047" s="98"/>
      <c r="AB8047" s="98"/>
      <c r="AC8047" s="98"/>
    </row>
    <row r="8048" spans="1:29" s="80" customFormat="1" hidden="1" x14ac:dyDescent="0.25">
      <c r="A8048" s="217"/>
      <c r="B8048" s="217"/>
      <c r="C8048" s="218"/>
      <c r="D8048" s="217"/>
      <c r="E8048" s="219"/>
      <c r="F8048" s="233">
        <v>512</v>
      </c>
      <c r="G8048" s="493" t="s">
        <v>3766</v>
      </c>
      <c r="H8048" s="220"/>
      <c r="I8048" s="221"/>
      <c r="J8048" s="221">
        <f t="shared" si="558"/>
        <v>0</v>
      </c>
      <c r="K8048" s="221"/>
      <c r="L8048" s="221"/>
      <c r="M8048" s="221">
        <f t="shared" si="559"/>
        <v>0</v>
      </c>
      <c r="N8048" s="722"/>
      <c r="O8048" s="115"/>
      <c r="P8048" s="98"/>
      <c r="Q8048" s="98"/>
      <c r="R8048" s="98"/>
      <c r="S8048" s="98"/>
      <c r="T8048" s="98"/>
      <c r="U8048" s="98"/>
      <c r="V8048" s="98"/>
      <c r="W8048" s="98"/>
      <c r="X8048" s="98"/>
      <c r="Y8048" s="98"/>
      <c r="Z8048" s="98"/>
      <c r="AA8048" s="98"/>
      <c r="AB8048" s="98"/>
      <c r="AC8048" s="98"/>
    </row>
    <row r="8049" spans="1:29" s="80" customFormat="1" hidden="1" x14ac:dyDescent="0.25">
      <c r="A8049" s="217"/>
      <c r="B8049" s="217"/>
      <c r="C8049" s="218"/>
      <c r="D8049" s="217"/>
      <c r="E8049" s="219"/>
      <c r="F8049" s="233">
        <v>513</v>
      </c>
      <c r="G8049" s="493" t="s">
        <v>3767</v>
      </c>
      <c r="H8049" s="220"/>
      <c r="I8049" s="221"/>
      <c r="J8049" s="221">
        <f t="shared" si="558"/>
        <v>0</v>
      </c>
      <c r="K8049" s="221"/>
      <c r="L8049" s="221"/>
      <c r="M8049" s="221">
        <f t="shared" si="559"/>
        <v>0</v>
      </c>
      <c r="N8049" s="722"/>
      <c r="O8049" s="115"/>
      <c r="P8049" s="98"/>
      <c r="Q8049" s="98"/>
      <c r="R8049" s="98"/>
      <c r="S8049" s="98"/>
      <c r="T8049" s="98"/>
      <c r="U8049" s="98"/>
      <c r="V8049" s="98"/>
      <c r="W8049" s="98"/>
      <c r="X8049" s="98"/>
      <c r="Y8049" s="98"/>
      <c r="Z8049" s="98"/>
      <c r="AA8049" s="98"/>
      <c r="AB8049" s="98"/>
      <c r="AC8049" s="98"/>
    </row>
    <row r="8050" spans="1:29" s="80" customFormat="1" hidden="1" x14ac:dyDescent="0.25">
      <c r="A8050" s="217"/>
      <c r="B8050" s="217"/>
      <c r="C8050" s="218"/>
      <c r="D8050" s="217"/>
      <c r="E8050" s="219"/>
      <c r="F8050" s="233">
        <v>514</v>
      </c>
      <c r="G8050" s="493" t="s">
        <v>3768</v>
      </c>
      <c r="H8050" s="220"/>
      <c r="I8050" s="221"/>
      <c r="J8050" s="221">
        <f t="shared" si="558"/>
        <v>0</v>
      </c>
      <c r="K8050" s="221"/>
      <c r="L8050" s="221"/>
      <c r="M8050" s="221">
        <f t="shared" si="559"/>
        <v>0</v>
      </c>
      <c r="N8050" s="722"/>
      <c r="O8050" s="115"/>
      <c r="P8050" s="98"/>
      <c r="Q8050" s="98"/>
      <c r="R8050" s="98"/>
      <c r="S8050" s="98"/>
      <c r="T8050" s="98"/>
      <c r="U8050" s="98"/>
      <c r="V8050" s="98"/>
      <c r="W8050" s="98"/>
      <c r="X8050" s="98"/>
      <c r="Y8050" s="98"/>
      <c r="Z8050" s="98"/>
      <c r="AA8050" s="98"/>
      <c r="AB8050" s="98"/>
      <c r="AC8050" s="98"/>
    </row>
    <row r="8051" spans="1:29" s="80" customFormat="1" hidden="1" x14ac:dyDescent="0.25">
      <c r="A8051" s="217"/>
      <c r="B8051" s="217"/>
      <c r="C8051" s="218"/>
      <c r="D8051" s="217"/>
      <c r="E8051" s="219"/>
      <c r="F8051" s="233">
        <v>515</v>
      </c>
      <c r="G8051" s="493" t="s">
        <v>3651</v>
      </c>
      <c r="H8051" s="220"/>
      <c r="I8051" s="221"/>
      <c r="J8051" s="221">
        <f t="shared" si="558"/>
        <v>0</v>
      </c>
      <c r="K8051" s="221"/>
      <c r="L8051" s="221"/>
      <c r="M8051" s="221">
        <f t="shared" si="559"/>
        <v>0</v>
      </c>
      <c r="N8051" s="722"/>
      <c r="O8051" s="115"/>
      <c r="P8051" s="98"/>
      <c r="Q8051" s="98"/>
      <c r="R8051" s="98"/>
      <c r="S8051" s="98"/>
      <c r="T8051" s="98"/>
      <c r="U8051" s="98"/>
      <c r="V8051" s="98"/>
      <c r="W8051" s="98"/>
      <c r="X8051" s="98"/>
      <c r="Y8051" s="98"/>
      <c r="Z8051" s="98"/>
      <c r="AA8051" s="98"/>
      <c r="AB8051" s="98"/>
      <c r="AC8051" s="98"/>
    </row>
    <row r="8052" spans="1:29" s="80" customFormat="1" hidden="1" x14ac:dyDescent="0.25">
      <c r="A8052" s="217"/>
      <c r="B8052" s="217"/>
      <c r="C8052" s="218"/>
      <c r="D8052" s="217"/>
      <c r="E8052" s="219"/>
      <c r="F8052" s="233">
        <v>521</v>
      </c>
      <c r="G8052" s="493" t="s">
        <v>3769</v>
      </c>
      <c r="H8052" s="220"/>
      <c r="I8052" s="221"/>
      <c r="J8052" s="221">
        <f t="shared" si="558"/>
        <v>0</v>
      </c>
      <c r="K8052" s="221"/>
      <c r="L8052" s="221"/>
      <c r="M8052" s="221">
        <f t="shared" si="559"/>
        <v>0</v>
      </c>
      <c r="N8052" s="722"/>
      <c r="O8052" s="115"/>
      <c r="P8052" s="98"/>
      <c r="Q8052" s="98"/>
      <c r="R8052" s="98"/>
      <c r="S8052" s="98"/>
      <c r="T8052" s="98"/>
      <c r="U8052" s="98"/>
      <c r="V8052" s="98"/>
      <c r="W8052" s="98"/>
      <c r="X8052" s="98"/>
      <c r="Y8052" s="98"/>
      <c r="Z8052" s="98"/>
      <c r="AA8052" s="98"/>
      <c r="AB8052" s="98"/>
      <c r="AC8052" s="98"/>
    </row>
    <row r="8053" spans="1:29" s="80" customFormat="1" hidden="1" x14ac:dyDescent="0.25">
      <c r="A8053" s="217"/>
      <c r="B8053" s="217"/>
      <c r="C8053" s="218"/>
      <c r="D8053" s="217"/>
      <c r="E8053" s="219"/>
      <c r="F8053" s="233">
        <v>522</v>
      </c>
      <c r="G8053" s="493" t="s">
        <v>3770</v>
      </c>
      <c r="H8053" s="220"/>
      <c r="I8053" s="221"/>
      <c r="J8053" s="221">
        <f t="shared" si="558"/>
        <v>0</v>
      </c>
      <c r="K8053" s="221"/>
      <c r="L8053" s="221"/>
      <c r="M8053" s="221">
        <f t="shared" si="559"/>
        <v>0</v>
      </c>
      <c r="N8053" s="722"/>
      <c r="O8053" s="115"/>
      <c r="P8053" s="98"/>
      <c r="Q8053" s="98"/>
      <c r="R8053" s="98"/>
      <c r="S8053" s="98"/>
      <c r="T8053" s="98"/>
      <c r="U8053" s="98"/>
      <c r="V8053" s="98"/>
      <c r="W8053" s="98"/>
      <c r="X8053" s="98"/>
      <c r="Y8053" s="98"/>
      <c r="Z8053" s="98"/>
      <c r="AA8053" s="98"/>
      <c r="AB8053" s="98"/>
      <c r="AC8053" s="98"/>
    </row>
    <row r="8054" spans="1:29" s="80" customFormat="1" hidden="1" x14ac:dyDescent="0.25">
      <c r="A8054" s="217"/>
      <c r="B8054" s="217"/>
      <c r="C8054" s="218"/>
      <c r="D8054" s="217"/>
      <c r="E8054" s="219"/>
      <c r="F8054" s="233">
        <v>523</v>
      </c>
      <c r="G8054" s="493" t="s">
        <v>3652</v>
      </c>
      <c r="H8054" s="220"/>
      <c r="I8054" s="221"/>
      <c r="J8054" s="221">
        <f t="shared" si="558"/>
        <v>0</v>
      </c>
      <c r="K8054" s="221"/>
      <c r="L8054" s="221"/>
      <c r="M8054" s="221">
        <f t="shared" si="559"/>
        <v>0</v>
      </c>
      <c r="N8054" s="722"/>
      <c r="O8054" s="115"/>
      <c r="P8054" s="98"/>
      <c r="Q8054" s="98"/>
      <c r="R8054" s="98"/>
      <c r="S8054" s="98"/>
      <c r="T8054" s="98"/>
      <c r="U8054" s="98"/>
      <c r="V8054" s="98"/>
      <c r="W8054" s="98"/>
      <c r="X8054" s="98"/>
      <c r="Y8054" s="98"/>
      <c r="Z8054" s="98"/>
      <c r="AA8054" s="98"/>
      <c r="AB8054" s="98"/>
      <c r="AC8054" s="98"/>
    </row>
    <row r="8055" spans="1:29" s="80" customFormat="1" hidden="1" x14ac:dyDescent="0.25">
      <c r="A8055" s="217"/>
      <c r="B8055" s="217"/>
      <c r="C8055" s="218"/>
      <c r="D8055" s="217"/>
      <c r="E8055" s="219"/>
      <c r="F8055" s="233">
        <v>531</v>
      </c>
      <c r="G8055" s="494" t="s">
        <v>3746</v>
      </c>
      <c r="H8055" s="220"/>
      <c r="I8055" s="221"/>
      <c r="J8055" s="221">
        <f t="shared" si="558"/>
        <v>0</v>
      </c>
      <c r="K8055" s="221"/>
      <c r="L8055" s="221"/>
      <c r="M8055" s="221">
        <f t="shared" si="559"/>
        <v>0</v>
      </c>
      <c r="N8055" s="722"/>
      <c r="O8055" s="115"/>
      <c r="P8055" s="98"/>
      <c r="Q8055" s="98"/>
      <c r="R8055" s="98"/>
      <c r="S8055" s="98"/>
      <c r="T8055" s="98"/>
      <c r="U8055" s="98"/>
      <c r="V8055" s="98"/>
      <c r="W8055" s="98"/>
      <c r="X8055" s="98"/>
      <c r="Y8055" s="98"/>
      <c r="Z8055" s="98"/>
      <c r="AA8055" s="98"/>
      <c r="AB8055" s="98"/>
      <c r="AC8055" s="98"/>
    </row>
    <row r="8056" spans="1:29" s="80" customFormat="1" hidden="1" x14ac:dyDescent="0.25">
      <c r="A8056" s="217"/>
      <c r="B8056" s="217"/>
      <c r="C8056" s="218"/>
      <c r="D8056" s="217"/>
      <c r="E8056" s="219"/>
      <c r="F8056" s="233">
        <v>541</v>
      </c>
      <c r="G8056" s="493" t="s">
        <v>3771</v>
      </c>
      <c r="H8056" s="220"/>
      <c r="I8056" s="221"/>
      <c r="J8056" s="221">
        <f t="shared" si="558"/>
        <v>0</v>
      </c>
      <c r="K8056" s="221"/>
      <c r="L8056" s="221"/>
      <c r="M8056" s="221">
        <f t="shared" si="559"/>
        <v>0</v>
      </c>
      <c r="N8056" s="722"/>
      <c r="O8056" s="115"/>
      <c r="P8056" s="98"/>
      <c r="Q8056" s="98"/>
      <c r="R8056" s="98"/>
      <c r="S8056" s="98"/>
      <c r="T8056" s="98"/>
      <c r="U8056" s="98"/>
      <c r="V8056" s="98"/>
      <c r="W8056" s="98"/>
      <c r="X8056" s="98"/>
      <c r="Y8056" s="98"/>
      <c r="Z8056" s="98"/>
      <c r="AA8056" s="98"/>
      <c r="AB8056" s="98"/>
      <c r="AC8056" s="98"/>
    </row>
    <row r="8057" spans="1:29" s="80" customFormat="1" hidden="1" x14ac:dyDescent="0.25">
      <c r="A8057" s="217"/>
      <c r="B8057" s="217"/>
      <c r="C8057" s="218"/>
      <c r="D8057" s="217"/>
      <c r="E8057" s="219"/>
      <c r="F8057" s="233">
        <v>542</v>
      </c>
      <c r="G8057" s="493" t="s">
        <v>3772</v>
      </c>
      <c r="H8057" s="220"/>
      <c r="I8057" s="221"/>
      <c r="J8057" s="221">
        <f t="shared" si="558"/>
        <v>0</v>
      </c>
      <c r="K8057" s="221"/>
      <c r="L8057" s="221"/>
      <c r="M8057" s="221">
        <f t="shared" si="559"/>
        <v>0</v>
      </c>
      <c r="N8057" s="722"/>
      <c r="O8057" s="115"/>
      <c r="P8057" s="98"/>
      <c r="Q8057" s="98"/>
      <c r="R8057" s="98"/>
      <c r="S8057" s="98"/>
      <c r="T8057" s="98"/>
      <c r="U8057" s="98"/>
      <c r="V8057" s="98"/>
      <c r="W8057" s="98"/>
      <c r="X8057" s="98"/>
      <c r="Y8057" s="98"/>
      <c r="Z8057" s="98"/>
      <c r="AA8057" s="98"/>
      <c r="AB8057" s="98"/>
      <c r="AC8057" s="98"/>
    </row>
    <row r="8058" spans="1:29" s="80" customFormat="1" hidden="1" x14ac:dyDescent="0.25">
      <c r="A8058" s="217"/>
      <c r="B8058" s="217"/>
      <c r="C8058" s="218"/>
      <c r="D8058" s="217"/>
      <c r="E8058" s="219"/>
      <c r="F8058" s="233">
        <v>543</v>
      </c>
      <c r="G8058" s="493" t="s">
        <v>3653</v>
      </c>
      <c r="H8058" s="220"/>
      <c r="I8058" s="221"/>
      <c r="J8058" s="221">
        <f t="shared" si="558"/>
        <v>0</v>
      </c>
      <c r="K8058" s="221"/>
      <c r="L8058" s="221"/>
      <c r="M8058" s="221">
        <f t="shared" si="559"/>
        <v>0</v>
      </c>
      <c r="N8058" s="722"/>
      <c r="O8058" s="115"/>
      <c r="P8058" s="98"/>
      <c r="Q8058" s="98"/>
      <c r="R8058" s="98"/>
      <c r="S8058" s="98"/>
      <c r="T8058" s="98"/>
      <c r="U8058" s="98"/>
      <c r="V8058" s="98"/>
      <c r="W8058" s="98"/>
      <c r="X8058" s="98"/>
      <c r="Y8058" s="98"/>
      <c r="Z8058" s="98"/>
      <c r="AA8058" s="98"/>
      <c r="AB8058" s="98"/>
      <c r="AC8058" s="98"/>
    </row>
    <row r="8059" spans="1:29" s="80" customFormat="1" ht="45" hidden="1" x14ac:dyDescent="0.25">
      <c r="A8059" s="217"/>
      <c r="B8059" s="217"/>
      <c r="C8059" s="218"/>
      <c r="D8059" s="217"/>
      <c r="E8059" s="219"/>
      <c r="F8059" s="233">
        <v>551</v>
      </c>
      <c r="G8059" s="493" t="s">
        <v>3747</v>
      </c>
      <c r="H8059" s="220"/>
      <c r="I8059" s="221"/>
      <c r="J8059" s="221">
        <f t="shared" si="558"/>
        <v>0</v>
      </c>
      <c r="K8059" s="221"/>
      <c r="L8059" s="221"/>
      <c r="M8059" s="221">
        <f t="shared" si="559"/>
        <v>0</v>
      </c>
      <c r="N8059" s="722"/>
      <c r="O8059" s="115"/>
      <c r="P8059" s="98"/>
      <c r="Q8059" s="98"/>
      <c r="R8059" s="98"/>
      <c r="S8059" s="98"/>
      <c r="T8059" s="98"/>
      <c r="U8059" s="98"/>
      <c r="V8059" s="98"/>
      <c r="W8059" s="98"/>
      <c r="X8059" s="98"/>
      <c r="Y8059" s="98"/>
      <c r="Z8059" s="98"/>
      <c r="AA8059" s="98"/>
      <c r="AB8059" s="98"/>
      <c r="AC8059" s="98"/>
    </row>
    <row r="8060" spans="1:29" s="80" customFormat="1" hidden="1" x14ac:dyDescent="0.25">
      <c r="A8060" s="217"/>
      <c r="B8060" s="217"/>
      <c r="C8060" s="218"/>
      <c r="D8060" s="217"/>
      <c r="E8060" s="219"/>
      <c r="F8060" s="233">
        <v>611</v>
      </c>
      <c r="G8060" s="494" t="s">
        <v>3654</v>
      </c>
      <c r="H8060" s="220"/>
      <c r="I8060" s="221"/>
      <c r="J8060" s="221">
        <f t="shared" si="558"/>
        <v>0</v>
      </c>
      <c r="K8060" s="221"/>
      <c r="L8060" s="221"/>
      <c r="M8060" s="221">
        <f t="shared" si="559"/>
        <v>0</v>
      </c>
      <c r="N8060" s="722"/>
      <c r="O8060" s="115"/>
      <c r="P8060" s="98"/>
      <c r="Q8060" s="98"/>
      <c r="R8060" s="98"/>
      <c r="S8060" s="98"/>
      <c r="T8060" s="98"/>
      <c r="U8060" s="98"/>
      <c r="V8060" s="98"/>
      <c r="W8060" s="98"/>
      <c r="X8060" s="98"/>
      <c r="Y8060" s="98"/>
      <c r="Z8060" s="98"/>
      <c r="AA8060" s="98"/>
      <c r="AB8060" s="98"/>
      <c r="AC8060" s="98"/>
    </row>
    <row r="8061" spans="1:29" s="80" customFormat="1" ht="0.75" customHeight="1" x14ac:dyDescent="0.25">
      <c r="A8061" s="217"/>
      <c r="B8061" s="217"/>
      <c r="C8061" s="218"/>
      <c r="D8061" s="217"/>
      <c r="E8061" s="219"/>
      <c r="F8061" s="233">
        <v>620</v>
      </c>
      <c r="G8061" s="494" t="s">
        <v>73</v>
      </c>
      <c r="H8061" s="220"/>
      <c r="I8061" s="221"/>
      <c r="J8061" s="221">
        <f t="shared" si="558"/>
        <v>0</v>
      </c>
      <c r="K8061" s="221"/>
      <c r="L8061" s="221"/>
      <c r="M8061" s="221">
        <f t="shared" si="559"/>
        <v>0</v>
      </c>
      <c r="N8061" s="722"/>
      <c r="O8061" s="115"/>
      <c r="P8061" s="98"/>
      <c r="Q8061" s="98"/>
      <c r="R8061" s="98"/>
      <c r="S8061" s="98"/>
      <c r="T8061" s="98"/>
      <c r="U8061" s="98"/>
      <c r="V8061" s="98"/>
      <c r="W8061" s="98"/>
      <c r="X8061" s="98"/>
      <c r="Y8061" s="98"/>
      <c r="Z8061" s="98"/>
      <c r="AA8061" s="98"/>
      <c r="AB8061" s="98"/>
      <c r="AC8061" s="98"/>
    </row>
    <row r="8062" spans="1:29" s="80" customFormat="1" x14ac:dyDescent="0.25">
      <c r="A8062" s="217"/>
      <c r="B8062" s="217"/>
      <c r="C8062" s="218"/>
      <c r="D8062" s="217"/>
      <c r="E8062" s="234"/>
      <c r="F8062" s="233"/>
      <c r="G8062" s="496" t="s">
        <v>3924</v>
      </c>
      <c r="H8062" s="235"/>
      <c r="I8062" s="236"/>
      <c r="J8062" s="237"/>
      <c r="K8062" s="237"/>
      <c r="L8062" s="237"/>
      <c r="M8062" s="237"/>
      <c r="N8062" s="723"/>
      <c r="O8062" s="115"/>
      <c r="P8062" s="98"/>
      <c r="Q8062" s="98"/>
      <c r="R8062" s="98"/>
      <c r="S8062" s="98"/>
      <c r="T8062" s="98"/>
      <c r="U8062" s="98"/>
      <c r="V8062" s="98"/>
      <c r="W8062" s="98"/>
      <c r="X8062" s="98"/>
      <c r="Y8062" s="98"/>
      <c r="Z8062" s="98"/>
      <c r="AA8062" s="98"/>
      <c r="AB8062" s="98"/>
      <c r="AC8062" s="98"/>
    </row>
    <row r="8063" spans="1:29" s="80" customFormat="1" x14ac:dyDescent="0.25">
      <c r="A8063" s="217"/>
      <c r="B8063" s="217"/>
      <c r="C8063" s="218"/>
      <c r="D8063" s="217"/>
      <c r="E8063" s="219"/>
      <c r="F8063" s="238" t="s">
        <v>219</v>
      </c>
      <c r="G8063" s="497" t="s">
        <v>220</v>
      </c>
      <c r="H8063" s="220">
        <f>SUM(H8012)</f>
        <v>253000</v>
      </c>
      <c r="I8063" s="221"/>
      <c r="J8063" s="221">
        <f t="shared" ref="J8063:J8078" si="560">SUM(H8063:I8063)</f>
        <v>253000</v>
      </c>
      <c r="K8063" s="221">
        <f>SUM(K8012)</f>
        <v>0</v>
      </c>
      <c r="L8063" s="221"/>
      <c r="M8063" s="221">
        <f t="shared" ref="M8063:M8078" si="561">SUM(K8063:L8063)</f>
        <v>0</v>
      </c>
      <c r="N8063" s="722"/>
      <c r="O8063" s="115"/>
      <c r="P8063" s="98"/>
      <c r="Q8063" s="98"/>
      <c r="R8063" s="98"/>
      <c r="S8063" s="98"/>
      <c r="T8063" s="98"/>
      <c r="U8063" s="98"/>
      <c r="V8063" s="98"/>
      <c r="W8063" s="98"/>
      <c r="X8063" s="98"/>
      <c r="Y8063" s="98"/>
      <c r="Z8063" s="98"/>
      <c r="AA8063" s="98"/>
      <c r="AB8063" s="98"/>
      <c r="AC8063" s="98"/>
    </row>
    <row r="8064" spans="1:29" s="80" customFormat="1" hidden="1" x14ac:dyDescent="0.25">
      <c r="A8064" s="217"/>
      <c r="B8064" s="217"/>
      <c r="C8064" s="218"/>
      <c r="D8064" s="217"/>
      <c r="E8064" s="219"/>
      <c r="F8064" s="238" t="s">
        <v>221</v>
      </c>
      <c r="G8064" s="497" t="s">
        <v>222</v>
      </c>
      <c r="H8064" s="220"/>
      <c r="I8064" s="221"/>
      <c r="J8064" s="221">
        <f t="shared" si="560"/>
        <v>0</v>
      </c>
      <c r="K8064" s="221"/>
      <c r="L8064" s="221"/>
      <c r="M8064" s="221">
        <f t="shared" si="561"/>
        <v>0</v>
      </c>
      <c r="N8064" s="722"/>
      <c r="O8064" s="115"/>
      <c r="P8064" s="98"/>
      <c r="Q8064" s="98"/>
      <c r="R8064" s="98"/>
      <c r="S8064" s="98"/>
      <c r="T8064" s="98"/>
      <c r="U8064" s="98"/>
      <c r="V8064" s="98"/>
      <c r="W8064" s="98"/>
      <c r="X8064" s="98"/>
      <c r="Y8064" s="98"/>
      <c r="Z8064" s="98"/>
      <c r="AA8064" s="98"/>
      <c r="AB8064" s="98"/>
      <c r="AC8064" s="98"/>
    </row>
    <row r="8065" spans="1:29" s="80" customFormat="1" hidden="1" x14ac:dyDescent="0.25">
      <c r="A8065" s="217"/>
      <c r="B8065" s="217"/>
      <c r="C8065" s="218"/>
      <c r="D8065" s="217"/>
      <c r="E8065" s="219"/>
      <c r="F8065" s="238" t="s">
        <v>223</v>
      </c>
      <c r="G8065" s="497" t="s">
        <v>224</v>
      </c>
      <c r="H8065" s="220"/>
      <c r="I8065" s="221"/>
      <c r="J8065" s="221">
        <f t="shared" si="560"/>
        <v>0</v>
      </c>
      <c r="K8065" s="221"/>
      <c r="L8065" s="221"/>
      <c r="M8065" s="221">
        <f t="shared" si="561"/>
        <v>0</v>
      </c>
      <c r="N8065" s="722"/>
      <c r="O8065" s="115"/>
      <c r="P8065" s="98"/>
      <c r="Q8065" s="98"/>
      <c r="R8065" s="98"/>
      <c r="S8065" s="98"/>
      <c r="T8065" s="98"/>
      <c r="U8065" s="98"/>
      <c r="V8065" s="98"/>
      <c r="W8065" s="98"/>
      <c r="X8065" s="98"/>
      <c r="Y8065" s="98"/>
      <c r="Z8065" s="98"/>
      <c r="AA8065" s="98"/>
      <c r="AB8065" s="98"/>
      <c r="AC8065" s="98"/>
    </row>
    <row r="8066" spans="1:29" s="80" customFormat="1" hidden="1" x14ac:dyDescent="0.25">
      <c r="A8066" s="217"/>
      <c r="B8066" s="217"/>
      <c r="C8066" s="218"/>
      <c r="D8066" s="217"/>
      <c r="E8066" s="219"/>
      <c r="F8066" s="238" t="s">
        <v>225</v>
      </c>
      <c r="G8066" s="497" t="s">
        <v>226</v>
      </c>
      <c r="H8066" s="220"/>
      <c r="I8066" s="221"/>
      <c r="J8066" s="221">
        <f t="shared" si="560"/>
        <v>0</v>
      </c>
      <c r="K8066" s="221"/>
      <c r="L8066" s="221"/>
      <c r="M8066" s="221">
        <f t="shared" si="561"/>
        <v>0</v>
      </c>
      <c r="N8066" s="722"/>
      <c r="O8066" s="115"/>
      <c r="P8066" s="98"/>
      <c r="Q8066" s="98"/>
      <c r="R8066" s="98"/>
      <c r="S8066" s="98"/>
      <c r="T8066" s="98"/>
      <c r="U8066" s="98"/>
      <c r="V8066" s="98"/>
      <c r="W8066" s="98"/>
      <c r="X8066" s="98"/>
      <c r="Y8066" s="98"/>
      <c r="Z8066" s="98"/>
      <c r="AA8066" s="98"/>
      <c r="AB8066" s="98"/>
      <c r="AC8066" s="98"/>
    </row>
    <row r="8067" spans="1:29" s="80" customFormat="1" hidden="1" x14ac:dyDescent="0.25">
      <c r="A8067" s="217"/>
      <c r="B8067" s="217"/>
      <c r="C8067" s="218"/>
      <c r="D8067" s="217"/>
      <c r="E8067" s="219"/>
      <c r="F8067" s="238" t="s">
        <v>227</v>
      </c>
      <c r="G8067" s="497" t="s">
        <v>228</v>
      </c>
      <c r="H8067" s="220"/>
      <c r="I8067" s="221"/>
      <c r="J8067" s="221">
        <f t="shared" si="560"/>
        <v>0</v>
      </c>
      <c r="K8067" s="221"/>
      <c r="L8067" s="221"/>
      <c r="M8067" s="221">
        <f t="shared" si="561"/>
        <v>0</v>
      </c>
      <c r="N8067" s="722"/>
      <c r="O8067" s="115"/>
      <c r="P8067" s="98"/>
      <c r="Q8067" s="98"/>
      <c r="R8067" s="98"/>
      <c r="S8067" s="98"/>
      <c r="T8067" s="98"/>
      <c r="U8067" s="98"/>
      <c r="V8067" s="98"/>
      <c r="W8067" s="98"/>
      <c r="X8067" s="98"/>
      <c r="Y8067" s="98"/>
      <c r="Z8067" s="98"/>
      <c r="AA8067" s="98"/>
      <c r="AB8067" s="98"/>
      <c r="AC8067" s="98"/>
    </row>
    <row r="8068" spans="1:29" s="80" customFormat="1" hidden="1" x14ac:dyDescent="0.25">
      <c r="A8068" s="217"/>
      <c r="B8068" s="217"/>
      <c r="C8068" s="218"/>
      <c r="D8068" s="217"/>
      <c r="E8068" s="219"/>
      <c r="F8068" s="238" t="s">
        <v>229</v>
      </c>
      <c r="G8068" s="497" t="s">
        <v>230</v>
      </c>
      <c r="H8068" s="220"/>
      <c r="I8068" s="221"/>
      <c r="J8068" s="221">
        <f t="shared" si="560"/>
        <v>0</v>
      </c>
      <c r="K8068" s="221"/>
      <c r="L8068" s="221"/>
      <c r="M8068" s="221">
        <f t="shared" si="561"/>
        <v>0</v>
      </c>
      <c r="N8068" s="722"/>
      <c r="O8068" s="115"/>
      <c r="P8068" s="98"/>
      <c r="Q8068" s="98"/>
      <c r="R8068" s="98"/>
      <c r="S8068" s="98"/>
      <c r="T8068" s="98"/>
      <c r="U8068" s="98"/>
      <c r="V8068" s="98"/>
      <c r="W8068" s="98"/>
      <c r="X8068" s="98"/>
      <c r="Y8068" s="98"/>
      <c r="Z8068" s="98"/>
      <c r="AA8068" s="98"/>
      <c r="AB8068" s="98"/>
      <c r="AC8068" s="98"/>
    </row>
    <row r="8069" spans="1:29" s="80" customFormat="1" hidden="1" x14ac:dyDescent="0.25">
      <c r="A8069" s="217"/>
      <c r="B8069" s="217"/>
      <c r="C8069" s="218"/>
      <c r="D8069" s="217"/>
      <c r="E8069" s="219"/>
      <c r="F8069" s="238" t="s">
        <v>231</v>
      </c>
      <c r="G8069" s="497" t="s">
        <v>4115</v>
      </c>
      <c r="H8069" s="220"/>
      <c r="I8069" s="221"/>
      <c r="J8069" s="221">
        <f t="shared" si="560"/>
        <v>0</v>
      </c>
      <c r="K8069" s="221"/>
      <c r="L8069" s="221"/>
      <c r="M8069" s="221">
        <f t="shared" si="561"/>
        <v>0</v>
      </c>
      <c r="N8069" s="722"/>
      <c r="O8069" s="115"/>
      <c r="P8069" s="98"/>
      <c r="Q8069" s="98"/>
      <c r="R8069" s="98"/>
      <c r="S8069" s="98"/>
      <c r="T8069" s="98"/>
      <c r="U8069" s="98"/>
      <c r="V8069" s="98"/>
      <c r="W8069" s="98"/>
      <c r="X8069" s="98"/>
      <c r="Y8069" s="98"/>
      <c r="Z8069" s="98"/>
      <c r="AA8069" s="98"/>
      <c r="AB8069" s="98"/>
      <c r="AC8069" s="98"/>
    </row>
    <row r="8070" spans="1:29" s="80" customFormat="1" hidden="1" x14ac:dyDescent="0.25">
      <c r="A8070" s="217"/>
      <c r="B8070" s="217"/>
      <c r="C8070" s="218"/>
      <c r="D8070" s="217"/>
      <c r="E8070" s="219"/>
      <c r="F8070" s="238" t="s">
        <v>232</v>
      </c>
      <c r="G8070" s="497" t="s">
        <v>4114</v>
      </c>
      <c r="H8070" s="220"/>
      <c r="I8070" s="221"/>
      <c r="J8070" s="221">
        <f t="shared" si="560"/>
        <v>0</v>
      </c>
      <c r="K8070" s="221"/>
      <c r="L8070" s="221"/>
      <c r="M8070" s="221">
        <f t="shared" si="561"/>
        <v>0</v>
      </c>
      <c r="N8070" s="722"/>
      <c r="O8070" s="115"/>
      <c r="P8070" s="98"/>
      <c r="Q8070" s="98"/>
      <c r="R8070" s="98"/>
      <c r="S8070" s="98"/>
      <c r="T8070" s="98"/>
      <c r="U8070" s="98"/>
      <c r="V8070" s="98"/>
      <c r="W8070" s="98"/>
      <c r="X8070" s="98"/>
      <c r="Y8070" s="98"/>
      <c r="Z8070" s="98"/>
      <c r="AA8070" s="98"/>
      <c r="AB8070" s="98"/>
      <c r="AC8070" s="98"/>
    </row>
    <row r="8071" spans="1:29" s="80" customFormat="1" hidden="1" x14ac:dyDescent="0.25">
      <c r="A8071" s="217"/>
      <c r="B8071" s="217"/>
      <c r="C8071" s="218"/>
      <c r="D8071" s="217"/>
      <c r="E8071" s="219"/>
      <c r="F8071" s="238" t="s">
        <v>233</v>
      </c>
      <c r="G8071" s="497" t="s">
        <v>42</v>
      </c>
      <c r="H8071" s="220"/>
      <c r="I8071" s="221"/>
      <c r="J8071" s="221">
        <f t="shared" si="560"/>
        <v>0</v>
      </c>
      <c r="K8071" s="221"/>
      <c r="L8071" s="221"/>
      <c r="M8071" s="221">
        <f t="shared" si="561"/>
        <v>0</v>
      </c>
      <c r="N8071" s="722"/>
      <c r="O8071" s="115"/>
      <c r="P8071" s="98"/>
      <c r="Q8071" s="98"/>
      <c r="R8071" s="98"/>
      <c r="S8071" s="98"/>
      <c r="T8071" s="98"/>
      <c r="U8071" s="98"/>
      <c r="V8071" s="98"/>
      <c r="W8071" s="98"/>
      <c r="X8071" s="98"/>
      <c r="Y8071" s="98"/>
      <c r="Z8071" s="98"/>
      <c r="AA8071" s="98"/>
      <c r="AB8071" s="98"/>
      <c r="AC8071" s="98"/>
    </row>
    <row r="8072" spans="1:29" s="80" customFormat="1" hidden="1" x14ac:dyDescent="0.25">
      <c r="A8072" s="217"/>
      <c r="B8072" s="217"/>
      <c r="C8072" s="218"/>
      <c r="D8072" s="217"/>
      <c r="E8072" s="219"/>
      <c r="F8072" s="238" t="s">
        <v>234</v>
      </c>
      <c r="G8072" s="497" t="s">
        <v>235</v>
      </c>
      <c r="H8072" s="220"/>
      <c r="I8072" s="221"/>
      <c r="J8072" s="221">
        <f t="shared" si="560"/>
        <v>0</v>
      </c>
      <c r="K8072" s="221"/>
      <c r="L8072" s="221"/>
      <c r="M8072" s="221">
        <f t="shared" si="561"/>
        <v>0</v>
      </c>
      <c r="N8072" s="722"/>
      <c r="O8072" s="115"/>
      <c r="P8072" s="98"/>
      <c r="Q8072" s="98"/>
      <c r="R8072" s="98"/>
      <c r="S8072" s="98"/>
      <c r="T8072" s="98"/>
      <c r="U8072" s="98"/>
      <c r="V8072" s="98"/>
      <c r="W8072" s="98"/>
      <c r="X8072" s="98"/>
      <c r="Y8072" s="98"/>
      <c r="Z8072" s="98"/>
      <c r="AA8072" s="98"/>
      <c r="AB8072" s="98"/>
      <c r="AC8072" s="98"/>
    </row>
    <row r="8073" spans="1:29" s="80" customFormat="1" hidden="1" x14ac:dyDescent="0.25">
      <c r="A8073" s="217"/>
      <c r="B8073" s="217"/>
      <c r="C8073" s="218"/>
      <c r="D8073" s="217"/>
      <c r="E8073" s="219"/>
      <c r="F8073" s="238" t="s">
        <v>236</v>
      </c>
      <c r="G8073" s="497" t="s">
        <v>237</v>
      </c>
      <c r="H8073" s="220"/>
      <c r="I8073" s="221"/>
      <c r="J8073" s="221">
        <f t="shared" si="560"/>
        <v>0</v>
      </c>
      <c r="K8073" s="221"/>
      <c r="L8073" s="221"/>
      <c r="M8073" s="221">
        <f t="shared" si="561"/>
        <v>0</v>
      </c>
      <c r="N8073" s="722"/>
      <c r="O8073" s="115"/>
      <c r="P8073" s="98"/>
      <c r="Q8073" s="98"/>
      <c r="R8073" s="98"/>
      <c r="S8073" s="98"/>
      <c r="T8073" s="98"/>
      <c r="U8073" s="98"/>
      <c r="V8073" s="98"/>
      <c r="W8073" s="98"/>
      <c r="X8073" s="98"/>
      <c r="Y8073" s="98"/>
      <c r="Z8073" s="98"/>
      <c r="AA8073" s="98"/>
      <c r="AB8073" s="98"/>
      <c r="AC8073" s="98"/>
    </row>
    <row r="8074" spans="1:29" s="80" customFormat="1" ht="30" hidden="1" x14ac:dyDescent="0.25">
      <c r="A8074" s="217"/>
      <c r="B8074" s="217"/>
      <c r="C8074" s="218"/>
      <c r="D8074" s="217"/>
      <c r="E8074" s="219"/>
      <c r="F8074" s="238" t="s">
        <v>238</v>
      </c>
      <c r="G8074" s="497" t="s">
        <v>239</v>
      </c>
      <c r="H8074" s="220"/>
      <c r="I8074" s="221"/>
      <c r="J8074" s="221">
        <f t="shared" si="560"/>
        <v>0</v>
      </c>
      <c r="K8074" s="221"/>
      <c r="L8074" s="221"/>
      <c r="M8074" s="221">
        <f t="shared" si="561"/>
        <v>0</v>
      </c>
      <c r="N8074" s="722"/>
      <c r="O8074" s="115"/>
      <c r="P8074" s="98"/>
      <c r="Q8074" s="98"/>
      <c r="R8074" s="98"/>
      <c r="S8074" s="98"/>
      <c r="T8074" s="98"/>
      <c r="U8074" s="98"/>
      <c r="V8074" s="98"/>
      <c r="W8074" s="98"/>
      <c r="X8074" s="98"/>
      <c r="Y8074" s="98"/>
      <c r="Z8074" s="98"/>
      <c r="AA8074" s="98"/>
      <c r="AB8074" s="98"/>
      <c r="AC8074" s="98"/>
    </row>
    <row r="8075" spans="1:29" s="80" customFormat="1" hidden="1" x14ac:dyDescent="0.25">
      <c r="A8075" s="217"/>
      <c r="B8075" s="217"/>
      <c r="C8075" s="218"/>
      <c r="D8075" s="217"/>
      <c r="E8075" s="219"/>
      <c r="F8075" s="238" t="s">
        <v>240</v>
      </c>
      <c r="G8075" s="497" t="s">
        <v>241</v>
      </c>
      <c r="H8075" s="220"/>
      <c r="I8075" s="221"/>
      <c r="J8075" s="221">
        <f t="shared" si="560"/>
        <v>0</v>
      </c>
      <c r="K8075" s="221"/>
      <c r="L8075" s="221"/>
      <c r="M8075" s="221">
        <f t="shared" si="561"/>
        <v>0</v>
      </c>
      <c r="N8075" s="722"/>
      <c r="O8075" s="115"/>
      <c r="P8075" s="98"/>
      <c r="Q8075" s="98"/>
      <c r="R8075" s="98"/>
      <c r="S8075" s="98"/>
      <c r="T8075" s="98"/>
      <c r="U8075" s="98"/>
      <c r="V8075" s="98"/>
      <c r="W8075" s="98"/>
      <c r="X8075" s="98"/>
      <c r="Y8075" s="98"/>
      <c r="Z8075" s="98"/>
      <c r="AA8075" s="98"/>
      <c r="AB8075" s="98"/>
      <c r="AC8075" s="98"/>
    </row>
    <row r="8076" spans="1:29" s="80" customFormat="1" ht="30" hidden="1" x14ac:dyDescent="0.25">
      <c r="A8076" s="217"/>
      <c r="B8076" s="217"/>
      <c r="C8076" s="218"/>
      <c r="D8076" s="217"/>
      <c r="E8076" s="219"/>
      <c r="F8076" s="238" t="s">
        <v>242</v>
      </c>
      <c r="G8076" s="497" t="s">
        <v>243</v>
      </c>
      <c r="H8076" s="220"/>
      <c r="I8076" s="221"/>
      <c r="J8076" s="221">
        <f t="shared" si="560"/>
        <v>0</v>
      </c>
      <c r="K8076" s="221"/>
      <c r="L8076" s="221"/>
      <c r="M8076" s="221">
        <f t="shared" si="561"/>
        <v>0</v>
      </c>
      <c r="N8076" s="722"/>
      <c r="O8076" s="115"/>
      <c r="P8076" s="98"/>
      <c r="Q8076" s="98"/>
      <c r="R8076" s="98"/>
      <c r="S8076" s="98"/>
      <c r="T8076" s="98"/>
      <c r="U8076" s="98"/>
      <c r="V8076" s="98"/>
      <c r="W8076" s="98"/>
      <c r="X8076" s="98"/>
      <c r="Y8076" s="98"/>
      <c r="Z8076" s="98"/>
      <c r="AA8076" s="98"/>
      <c r="AB8076" s="98"/>
      <c r="AC8076" s="98"/>
    </row>
    <row r="8077" spans="1:29" s="80" customFormat="1" hidden="1" x14ac:dyDescent="0.25">
      <c r="A8077" s="217"/>
      <c r="B8077" s="217"/>
      <c r="C8077" s="218"/>
      <c r="D8077" s="217"/>
      <c r="E8077" s="219"/>
      <c r="F8077" s="238" t="s">
        <v>244</v>
      </c>
      <c r="G8077" s="497" t="s">
        <v>245</v>
      </c>
      <c r="H8077" s="220"/>
      <c r="I8077" s="221"/>
      <c r="J8077" s="221">
        <f t="shared" si="560"/>
        <v>0</v>
      </c>
      <c r="K8077" s="221"/>
      <c r="L8077" s="221"/>
      <c r="M8077" s="221">
        <f t="shared" si="561"/>
        <v>0</v>
      </c>
      <c r="N8077" s="722"/>
      <c r="O8077" s="115"/>
      <c r="P8077" s="98"/>
      <c r="Q8077" s="98"/>
      <c r="R8077" s="98"/>
      <c r="S8077" s="98"/>
      <c r="T8077" s="98"/>
      <c r="U8077" s="98"/>
      <c r="V8077" s="98"/>
      <c r="W8077" s="98"/>
      <c r="X8077" s="98"/>
      <c r="Y8077" s="98"/>
      <c r="Z8077" s="98"/>
      <c r="AA8077" s="98"/>
      <c r="AB8077" s="98"/>
      <c r="AC8077" s="98"/>
    </row>
    <row r="8078" spans="1:29" s="80" customFormat="1" hidden="1" x14ac:dyDescent="0.25">
      <c r="A8078" s="217"/>
      <c r="B8078" s="217"/>
      <c r="C8078" s="218"/>
      <c r="D8078" s="217"/>
      <c r="E8078" s="219"/>
      <c r="F8078" s="238" t="s">
        <v>246</v>
      </c>
      <c r="G8078" s="497" t="s">
        <v>247</v>
      </c>
      <c r="H8078" s="220"/>
      <c r="I8078" s="221"/>
      <c r="J8078" s="221">
        <f t="shared" si="560"/>
        <v>0</v>
      </c>
      <c r="K8078" s="221"/>
      <c r="L8078" s="221"/>
      <c r="M8078" s="221">
        <f t="shared" si="561"/>
        <v>0</v>
      </c>
      <c r="N8078" s="722"/>
      <c r="O8078" s="115"/>
      <c r="P8078" s="98"/>
      <c r="Q8078" s="98"/>
      <c r="R8078" s="98"/>
      <c r="S8078" s="98"/>
      <c r="T8078" s="98"/>
      <c r="U8078" s="98"/>
      <c r="V8078" s="98"/>
      <c r="W8078" s="98"/>
      <c r="X8078" s="98"/>
      <c r="Y8078" s="98"/>
      <c r="Z8078" s="98"/>
      <c r="AA8078" s="98"/>
      <c r="AB8078" s="98"/>
      <c r="AC8078" s="98"/>
    </row>
    <row r="8079" spans="1:29" s="80" customFormat="1" ht="18" customHeight="1" x14ac:dyDescent="0.25">
      <c r="A8079" s="217"/>
      <c r="B8079" s="217"/>
      <c r="C8079" s="218"/>
      <c r="D8079" s="217"/>
      <c r="E8079" s="219"/>
      <c r="F8079" s="217"/>
      <c r="G8079" s="498" t="s">
        <v>3925</v>
      </c>
      <c r="H8079" s="239">
        <f>SUM(H8063:H8078)</f>
        <v>253000</v>
      </c>
      <c r="I8079" s="240">
        <f>SUM(I8064:I8078)</f>
        <v>0</v>
      </c>
      <c r="J8079" s="240">
        <f>SUM(J8063:J8078)</f>
        <v>253000</v>
      </c>
      <c r="K8079" s="240">
        <f>SUM(K8063:K8078)</f>
        <v>0</v>
      </c>
      <c r="L8079" s="240">
        <f>SUM(L8064:L8078)</f>
        <v>0</v>
      </c>
      <c r="M8079" s="240">
        <f>SUM(M8063:M8078)</f>
        <v>0</v>
      </c>
      <c r="N8079" s="724"/>
      <c r="O8079" s="115"/>
      <c r="P8079" s="98"/>
      <c r="Q8079" s="98"/>
      <c r="R8079" s="98"/>
      <c r="S8079" s="98"/>
      <c r="T8079" s="98"/>
      <c r="U8079" s="98"/>
      <c r="V8079" s="98"/>
      <c r="W8079" s="98"/>
      <c r="X8079" s="98"/>
      <c r="Y8079" s="98"/>
      <c r="Z8079" s="98"/>
      <c r="AA8079" s="98"/>
      <c r="AB8079" s="98"/>
      <c r="AC8079" s="98"/>
    </row>
    <row r="8080" spans="1:29" s="80" customFormat="1" ht="28.5" x14ac:dyDescent="0.25">
      <c r="A8080" s="217"/>
      <c r="B8080" s="217"/>
      <c r="C8080" s="218"/>
      <c r="D8080" s="217"/>
      <c r="E8080" s="234"/>
      <c r="F8080" s="233"/>
      <c r="G8080" s="499" t="s">
        <v>4320</v>
      </c>
      <c r="H8080" s="235"/>
      <c r="I8080" s="236"/>
      <c r="J8080" s="237"/>
      <c r="K8080" s="237"/>
      <c r="L8080" s="237"/>
      <c r="M8080" s="237"/>
      <c r="N8080" s="723"/>
      <c r="O8080" s="115"/>
      <c r="P8080" s="98"/>
      <c r="Q8080" s="98"/>
      <c r="R8080" s="98"/>
      <c r="S8080" s="98"/>
      <c r="T8080" s="98"/>
      <c r="U8080" s="98"/>
      <c r="V8080" s="98"/>
      <c r="W8080" s="98"/>
      <c r="X8080" s="98"/>
      <c r="Y8080" s="98"/>
      <c r="Z8080" s="98"/>
      <c r="AA8080" s="98"/>
      <c r="AB8080" s="98"/>
      <c r="AC8080" s="98"/>
    </row>
    <row r="8081" spans="1:29" s="80" customFormat="1" x14ac:dyDescent="0.25">
      <c r="A8081" s="217"/>
      <c r="B8081" s="217"/>
      <c r="C8081" s="218"/>
      <c r="D8081" s="217"/>
      <c r="E8081" s="219"/>
      <c r="F8081" s="238" t="s">
        <v>219</v>
      </c>
      <c r="G8081" s="497" t="s">
        <v>220</v>
      </c>
      <c r="H8081" s="220">
        <f>SUM(H8002:H8060)</f>
        <v>253000</v>
      </c>
      <c r="I8081" s="221"/>
      <c r="J8081" s="221">
        <f>SUM(H8081:I8081)</f>
        <v>253000</v>
      </c>
      <c r="K8081" s="221">
        <f>SUM(K8002:K8060)</f>
        <v>0</v>
      </c>
      <c r="L8081" s="221"/>
      <c r="M8081" s="221">
        <f>SUM(K8081:L8081)</f>
        <v>0</v>
      </c>
      <c r="N8081" s="722"/>
      <c r="O8081" s="115"/>
      <c r="P8081" s="98"/>
      <c r="Q8081" s="98"/>
      <c r="R8081" s="98"/>
      <c r="S8081" s="98"/>
      <c r="T8081" s="98"/>
      <c r="U8081" s="98"/>
      <c r="V8081" s="98"/>
      <c r="W8081" s="98"/>
      <c r="X8081" s="98"/>
      <c r="Y8081" s="98"/>
      <c r="Z8081" s="98"/>
      <c r="AA8081" s="98"/>
      <c r="AB8081" s="98"/>
      <c r="AC8081" s="98"/>
    </row>
    <row r="8082" spans="1:29" s="80" customFormat="1" hidden="1" x14ac:dyDescent="0.25">
      <c r="A8082" s="217"/>
      <c r="B8082" s="217"/>
      <c r="C8082" s="218"/>
      <c r="D8082" s="217"/>
      <c r="E8082" s="219"/>
      <c r="F8082" s="238" t="s">
        <v>221</v>
      </c>
      <c r="G8082" s="497" t="s">
        <v>222</v>
      </c>
      <c r="H8082" s="220"/>
      <c r="I8082" s="221"/>
      <c r="J8082" s="221">
        <f t="shared" ref="J8082:J8096" si="562">SUM(H8082:I8082)</f>
        <v>0</v>
      </c>
      <c r="K8082" s="221"/>
      <c r="L8082" s="221"/>
      <c r="M8082" s="221">
        <f t="shared" ref="M8082:M8096" si="563">SUM(K8082:L8082)</f>
        <v>0</v>
      </c>
      <c r="N8082" s="722"/>
      <c r="O8082" s="115"/>
      <c r="P8082" s="98"/>
      <c r="Q8082" s="98"/>
      <c r="R8082" s="98"/>
      <c r="S8082" s="98"/>
      <c r="T8082" s="98"/>
      <c r="U8082" s="98"/>
      <c r="V8082" s="98"/>
      <c r="W8082" s="98"/>
      <c r="X8082" s="98"/>
      <c r="Y8082" s="98"/>
      <c r="Z8082" s="98"/>
      <c r="AA8082" s="98"/>
      <c r="AB8082" s="98"/>
      <c r="AC8082" s="98"/>
    </row>
    <row r="8083" spans="1:29" s="80" customFormat="1" hidden="1" x14ac:dyDescent="0.25">
      <c r="A8083" s="217"/>
      <c r="B8083" s="217"/>
      <c r="C8083" s="218"/>
      <c r="D8083" s="217"/>
      <c r="E8083" s="219"/>
      <c r="F8083" s="238" t="s">
        <v>223</v>
      </c>
      <c r="G8083" s="497" t="s">
        <v>224</v>
      </c>
      <c r="H8083" s="220"/>
      <c r="I8083" s="221"/>
      <c r="J8083" s="221">
        <f t="shared" si="562"/>
        <v>0</v>
      </c>
      <c r="K8083" s="221"/>
      <c r="L8083" s="221"/>
      <c r="M8083" s="221">
        <f t="shared" si="563"/>
        <v>0</v>
      </c>
      <c r="N8083" s="722"/>
      <c r="O8083" s="115"/>
      <c r="P8083" s="98"/>
      <c r="Q8083" s="98"/>
      <c r="R8083" s="98"/>
      <c r="S8083" s="98"/>
      <c r="T8083" s="98"/>
      <c r="U8083" s="98"/>
      <c r="V8083" s="98"/>
      <c r="W8083" s="98"/>
      <c r="X8083" s="98"/>
      <c r="Y8083" s="98"/>
      <c r="Z8083" s="98"/>
      <c r="AA8083" s="98"/>
      <c r="AB8083" s="98"/>
      <c r="AC8083" s="98"/>
    </row>
    <row r="8084" spans="1:29" s="80" customFormat="1" hidden="1" x14ac:dyDescent="0.25">
      <c r="A8084" s="217"/>
      <c r="B8084" s="217"/>
      <c r="C8084" s="218"/>
      <c r="D8084" s="217"/>
      <c r="E8084" s="219"/>
      <c r="F8084" s="238" t="s">
        <v>225</v>
      </c>
      <c r="G8084" s="497" t="s">
        <v>226</v>
      </c>
      <c r="H8084" s="220"/>
      <c r="I8084" s="221"/>
      <c r="J8084" s="221">
        <f t="shared" si="562"/>
        <v>0</v>
      </c>
      <c r="K8084" s="221"/>
      <c r="L8084" s="221"/>
      <c r="M8084" s="221">
        <f t="shared" si="563"/>
        <v>0</v>
      </c>
      <c r="N8084" s="722"/>
      <c r="O8084" s="115"/>
      <c r="P8084" s="98"/>
      <c r="Q8084" s="98"/>
      <c r="R8084" s="98"/>
      <c r="S8084" s="98"/>
      <c r="T8084" s="98"/>
      <c r="U8084" s="98"/>
      <c r="V8084" s="98"/>
      <c r="W8084" s="98"/>
      <c r="X8084" s="98"/>
      <c r="Y8084" s="98"/>
      <c r="Z8084" s="98"/>
      <c r="AA8084" s="98"/>
      <c r="AB8084" s="98"/>
      <c r="AC8084" s="98"/>
    </row>
    <row r="8085" spans="1:29" s="80" customFormat="1" hidden="1" x14ac:dyDescent="0.25">
      <c r="A8085" s="217"/>
      <c r="B8085" s="217"/>
      <c r="C8085" s="218"/>
      <c r="D8085" s="217"/>
      <c r="E8085" s="219"/>
      <c r="F8085" s="238" t="s">
        <v>227</v>
      </c>
      <c r="G8085" s="497" t="s">
        <v>228</v>
      </c>
      <c r="H8085" s="220"/>
      <c r="I8085" s="221"/>
      <c r="J8085" s="221">
        <f t="shared" si="562"/>
        <v>0</v>
      </c>
      <c r="K8085" s="221"/>
      <c r="L8085" s="221"/>
      <c r="M8085" s="221">
        <f t="shared" si="563"/>
        <v>0</v>
      </c>
      <c r="N8085" s="722"/>
      <c r="O8085" s="115"/>
      <c r="P8085" s="98"/>
      <c r="Q8085" s="98"/>
      <c r="R8085" s="98"/>
      <c r="S8085" s="98"/>
      <c r="T8085" s="98"/>
      <c r="U8085" s="98"/>
      <c r="V8085" s="98"/>
      <c r="W8085" s="98"/>
      <c r="X8085" s="98"/>
      <c r="Y8085" s="98"/>
      <c r="Z8085" s="98"/>
      <c r="AA8085" s="98"/>
      <c r="AB8085" s="98"/>
      <c r="AC8085" s="98"/>
    </row>
    <row r="8086" spans="1:29" s="80" customFormat="1" hidden="1" x14ac:dyDescent="0.25">
      <c r="A8086" s="217"/>
      <c r="B8086" s="217"/>
      <c r="C8086" s="218"/>
      <c r="D8086" s="217"/>
      <c r="E8086" s="219"/>
      <c r="F8086" s="238" t="s">
        <v>229</v>
      </c>
      <c r="G8086" s="497" t="s">
        <v>230</v>
      </c>
      <c r="H8086" s="220"/>
      <c r="I8086" s="221"/>
      <c r="J8086" s="221">
        <f t="shared" si="562"/>
        <v>0</v>
      </c>
      <c r="K8086" s="221"/>
      <c r="L8086" s="221"/>
      <c r="M8086" s="221">
        <f t="shared" si="563"/>
        <v>0</v>
      </c>
      <c r="N8086" s="722"/>
      <c r="O8086" s="115"/>
      <c r="P8086" s="98"/>
      <c r="Q8086" s="98"/>
      <c r="R8086" s="98"/>
      <c r="S8086" s="98"/>
      <c r="T8086" s="98"/>
      <c r="U8086" s="98"/>
      <c r="V8086" s="98"/>
      <c r="W8086" s="98"/>
      <c r="X8086" s="98"/>
      <c r="Y8086" s="98"/>
      <c r="Z8086" s="98"/>
      <c r="AA8086" s="98"/>
      <c r="AB8086" s="98"/>
      <c r="AC8086" s="98"/>
    </row>
    <row r="8087" spans="1:29" s="80" customFormat="1" hidden="1" x14ac:dyDescent="0.25">
      <c r="A8087" s="217"/>
      <c r="B8087" s="217"/>
      <c r="C8087" s="218"/>
      <c r="D8087" s="217"/>
      <c r="E8087" s="219"/>
      <c r="F8087" s="238" t="s">
        <v>231</v>
      </c>
      <c r="G8087" s="497" t="s">
        <v>4115</v>
      </c>
      <c r="H8087" s="220"/>
      <c r="I8087" s="221"/>
      <c r="J8087" s="221">
        <f t="shared" si="562"/>
        <v>0</v>
      </c>
      <c r="K8087" s="221"/>
      <c r="L8087" s="221"/>
      <c r="M8087" s="221">
        <f t="shared" si="563"/>
        <v>0</v>
      </c>
      <c r="N8087" s="722"/>
      <c r="O8087" s="115"/>
      <c r="P8087" s="98"/>
      <c r="Q8087" s="98"/>
      <c r="R8087" s="98"/>
      <c r="S8087" s="98"/>
      <c r="T8087" s="98"/>
      <c r="U8087" s="98"/>
      <c r="V8087" s="98"/>
      <c r="W8087" s="98"/>
      <c r="X8087" s="98"/>
      <c r="Y8087" s="98"/>
      <c r="Z8087" s="98"/>
      <c r="AA8087" s="98"/>
      <c r="AB8087" s="98"/>
      <c r="AC8087" s="98"/>
    </row>
    <row r="8088" spans="1:29" s="80" customFormat="1" hidden="1" x14ac:dyDescent="0.25">
      <c r="A8088" s="217"/>
      <c r="B8088" s="217"/>
      <c r="C8088" s="218"/>
      <c r="D8088" s="217"/>
      <c r="E8088" s="219"/>
      <c r="F8088" s="238" t="s">
        <v>232</v>
      </c>
      <c r="G8088" s="497" t="s">
        <v>4114</v>
      </c>
      <c r="H8088" s="220"/>
      <c r="I8088" s="221"/>
      <c r="J8088" s="221">
        <f t="shared" si="562"/>
        <v>0</v>
      </c>
      <c r="K8088" s="221"/>
      <c r="L8088" s="221"/>
      <c r="M8088" s="221">
        <f t="shared" si="563"/>
        <v>0</v>
      </c>
      <c r="N8088" s="722"/>
      <c r="O8088" s="115"/>
      <c r="P8088" s="98"/>
      <c r="Q8088" s="98"/>
      <c r="R8088" s="98"/>
      <c r="S8088" s="98"/>
      <c r="T8088" s="98"/>
      <c r="U8088" s="98"/>
      <c r="V8088" s="98"/>
      <c r="W8088" s="98"/>
      <c r="X8088" s="98"/>
      <c r="Y8088" s="98"/>
      <c r="Z8088" s="98"/>
      <c r="AA8088" s="98"/>
      <c r="AB8088" s="98"/>
      <c r="AC8088" s="98"/>
    </row>
    <row r="8089" spans="1:29" s="80" customFormat="1" hidden="1" x14ac:dyDescent="0.25">
      <c r="A8089" s="217"/>
      <c r="B8089" s="217"/>
      <c r="C8089" s="218"/>
      <c r="D8089" s="217"/>
      <c r="E8089" s="219"/>
      <c r="F8089" s="238" t="s">
        <v>233</v>
      </c>
      <c r="G8089" s="497" t="s">
        <v>42</v>
      </c>
      <c r="H8089" s="220"/>
      <c r="I8089" s="221"/>
      <c r="J8089" s="221">
        <f t="shared" si="562"/>
        <v>0</v>
      </c>
      <c r="K8089" s="221"/>
      <c r="L8089" s="221"/>
      <c r="M8089" s="221">
        <f t="shared" si="563"/>
        <v>0</v>
      </c>
      <c r="N8089" s="722"/>
      <c r="O8089" s="115"/>
      <c r="P8089" s="98"/>
      <c r="Q8089" s="98"/>
      <c r="R8089" s="98"/>
      <c r="S8089" s="98"/>
      <c r="T8089" s="98"/>
      <c r="U8089" s="98"/>
      <c r="V8089" s="98"/>
      <c r="W8089" s="98"/>
      <c r="X8089" s="98"/>
      <c r="Y8089" s="98"/>
      <c r="Z8089" s="98"/>
      <c r="AA8089" s="98"/>
      <c r="AB8089" s="98"/>
      <c r="AC8089" s="98"/>
    </row>
    <row r="8090" spans="1:29" s="80" customFormat="1" hidden="1" x14ac:dyDescent="0.25">
      <c r="A8090" s="217"/>
      <c r="B8090" s="217"/>
      <c r="C8090" s="218"/>
      <c r="D8090" s="217"/>
      <c r="E8090" s="219"/>
      <c r="F8090" s="238" t="s">
        <v>234</v>
      </c>
      <c r="G8090" s="497" t="s">
        <v>235</v>
      </c>
      <c r="H8090" s="220"/>
      <c r="I8090" s="221"/>
      <c r="J8090" s="221">
        <f t="shared" si="562"/>
        <v>0</v>
      </c>
      <c r="K8090" s="221"/>
      <c r="L8090" s="221"/>
      <c r="M8090" s="221">
        <f t="shared" si="563"/>
        <v>0</v>
      </c>
      <c r="N8090" s="722"/>
      <c r="O8090" s="115"/>
      <c r="P8090" s="98"/>
      <c r="Q8090" s="98"/>
      <c r="R8090" s="98"/>
      <c r="S8090" s="98"/>
      <c r="T8090" s="98"/>
      <c r="U8090" s="98"/>
      <c r="V8090" s="98"/>
      <c r="W8090" s="98"/>
      <c r="X8090" s="98"/>
      <c r="Y8090" s="98"/>
      <c r="Z8090" s="98"/>
      <c r="AA8090" s="98"/>
      <c r="AB8090" s="98"/>
      <c r="AC8090" s="98"/>
    </row>
    <row r="8091" spans="1:29" s="80" customFormat="1" hidden="1" x14ac:dyDescent="0.25">
      <c r="A8091" s="217"/>
      <c r="B8091" s="217"/>
      <c r="C8091" s="218"/>
      <c r="D8091" s="217"/>
      <c r="E8091" s="219"/>
      <c r="F8091" s="238" t="s">
        <v>236</v>
      </c>
      <c r="G8091" s="497" t="s">
        <v>237</v>
      </c>
      <c r="H8091" s="220"/>
      <c r="I8091" s="221"/>
      <c r="J8091" s="221">
        <f t="shared" si="562"/>
        <v>0</v>
      </c>
      <c r="K8091" s="221"/>
      <c r="L8091" s="221"/>
      <c r="M8091" s="221">
        <f t="shared" si="563"/>
        <v>0</v>
      </c>
      <c r="N8091" s="722"/>
      <c r="O8091" s="115"/>
      <c r="P8091" s="98"/>
      <c r="Q8091" s="98"/>
      <c r="R8091" s="98"/>
      <c r="S8091" s="98"/>
      <c r="T8091" s="98"/>
      <c r="U8091" s="98"/>
      <c r="V8091" s="98"/>
      <c r="W8091" s="98"/>
      <c r="X8091" s="98"/>
      <c r="Y8091" s="98"/>
      <c r="Z8091" s="98"/>
      <c r="AA8091" s="98"/>
      <c r="AB8091" s="98"/>
      <c r="AC8091" s="98"/>
    </row>
    <row r="8092" spans="1:29" s="80" customFormat="1" ht="30" hidden="1" x14ac:dyDescent="0.25">
      <c r="A8092" s="217"/>
      <c r="B8092" s="217"/>
      <c r="C8092" s="218"/>
      <c r="D8092" s="217"/>
      <c r="E8092" s="219"/>
      <c r="F8092" s="238" t="s">
        <v>238</v>
      </c>
      <c r="G8092" s="497" t="s">
        <v>239</v>
      </c>
      <c r="H8092" s="220"/>
      <c r="I8092" s="221"/>
      <c r="J8092" s="221">
        <f t="shared" si="562"/>
        <v>0</v>
      </c>
      <c r="K8092" s="221"/>
      <c r="L8092" s="221"/>
      <c r="M8092" s="221">
        <f t="shared" si="563"/>
        <v>0</v>
      </c>
      <c r="N8092" s="722"/>
      <c r="O8092" s="115"/>
      <c r="P8092" s="98"/>
      <c r="Q8092" s="98"/>
      <c r="R8092" s="98"/>
      <c r="S8092" s="98"/>
      <c r="T8092" s="98"/>
      <c r="U8092" s="98"/>
      <c r="V8092" s="98"/>
      <c r="W8092" s="98"/>
      <c r="X8092" s="98"/>
      <c r="Y8092" s="98"/>
      <c r="Z8092" s="98"/>
      <c r="AA8092" s="98"/>
      <c r="AB8092" s="98"/>
      <c r="AC8092" s="98"/>
    </row>
    <row r="8093" spans="1:29" s="80" customFormat="1" hidden="1" x14ac:dyDescent="0.25">
      <c r="A8093" s="217"/>
      <c r="B8093" s="217"/>
      <c r="C8093" s="218"/>
      <c r="D8093" s="217"/>
      <c r="E8093" s="219"/>
      <c r="F8093" s="238" t="s">
        <v>240</v>
      </c>
      <c r="G8093" s="497" t="s">
        <v>241</v>
      </c>
      <c r="H8093" s="220"/>
      <c r="I8093" s="221"/>
      <c r="J8093" s="221">
        <f t="shared" si="562"/>
        <v>0</v>
      </c>
      <c r="K8093" s="221"/>
      <c r="L8093" s="221"/>
      <c r="M8093" s="221">
        <f t="shared" si="563"/>
        <v>0</v>
      </c>
      <c r="N8093" s="722"/>
      <c r="O8093" s="115"/>
      <c r="P8093" s="98"/>
      <c r="Q8093" s="98"/>
      <c r="R8093" s="98"/>
      <c r="S8093" s="98"/>
      <c r="T8093" s="98"/>
      <c r="U8093" s="98"/>
      <c r="V8093" s="98"/>
      <c r="W8093" s="98"/>
      <c r="X8093" s="98"/>
      <c r="Y8093" s="98"/>
      <c r="Z8093" s="98"/>
      <c r="AA8093" s="98"/>
      <c r="AB8093" s="98"/>
      <c r="AC8093" s="98"/>
    </row>
    <row r="8094" spans="1:29" s="80" customFormat="1" ht="30" hidden="1" x14ac:dyDescent="0.25">
      <c r="A8094" s="217"/>
      <c r="B8094" s="217"/>
      <c r="C8094" s="218"/>
      <c r="D8094" s="217"/>
      <c r="E8094" s="219"/>
      <c r="F8094" s="238" t="s">
        <v>242</v>
      </c>
      <c r="G8094" s="497" t="s">
        <v>243</v>
      </c>
      <c r="H8094" s="220"/>
      <c r="I8094" s="221"/>
      <c r="J8094" s="221">
        <f t="shared" si="562"/>
        <v>0</v>
      </c>
      <c r="K8094" s="221"/>
      <c r="L8094" s="221"/>
      <c r="M8094" s="221">
        <f t="shared" si="563"/>
        <v>0</v>
      </c>
      <c r="N8094" s="722"/>
      <c r="O8094" s="115"/>
      <c r="P8094" s="98"/>
      <c r="Q8094" s="98"/>
      <c r="R8094" s="98"/>
      <c r="S8094" s="98"/>
      <c r="T8094" s="98"/>
      <c r="U8094" s="98"/>
      <c r="V8094" s="98"/>
      <c r="W8094" s="98"/>
      <c r="X8094" s="98"/>
      <c r="Y8094" s="98"/>
      <c r="Z8094" s="98"/>
      <c r="AA8094" s="98"/>
      <c r="AB8094" s="98"/>
      <c r="AC8094" s="98"/>
    </row>
    <row r="8095" spans="1:29" s="80" customFormat="1" hidden="1" x14ac:dyDescent="0.25">
      <c r="A8095" s="217"/>
      <c r="B8095" s="217"/>
      <c r="C8095" s="218"/>
      <c r="D8095" s="217"/>
      <c r="E8095" s="219"/>
      <c r="F8095" s="238" t="s">
        <v>244</v>
      </c>
      <c r="G8095" s="497" t="s">
        <v>245</v>
      </c>
      <c r="H8095" s="220"/>
      <c r="I8095" s="221"/>
      <c r="J8095" s="221">
        <f t="shared" si="562"/>
        <v>0</v>
      </c>
      <c r="K8095" s="221"/>
      <c r="L8095" s="221"/>
      <c r="M8095" s="221">
        <f t="shared" si="563"/>
        <v>0</v>
      </c>
      <c r="N8095" s="722"/>
      <c r="O8095" s="115"/>
      <c r="P8095" s="98"/>
      <c r="Q8095" s="98"/>
      <c r="R8095" s="98"/>
      <c r="S8095" s="98"/>
      <c r="T8095" s="98"/>
      <c r="U8095" s="98"/>
      <c r="V8095" s="98"/>
      <c r="W8095" s="98"/>
      <c r="X8095" s="98"/>
      <c r="Y8095" s="98"/>
      <c r="Z8095" s="98"/>
      <c r="AA8095" s="98"/>
      <c r="AB8095" s="98"/>
      <c r="AC8095" s="98"/>
    </row>
    <row r="8096" spans="1:29" s="80" customFormat="1" hidden="1" x14ac:dyDescent="0.25">
      <c r="A8096" s="217"/>
      <c r="B8096" s="217"/>
      <c r="C8096" s="218"/>
      <c r="D8096" s="217"/>
      <c r="E8096" s="219"/>
      <c r="F8096" s="238" t="s">
        <v>246</v>
      </c>
      <c r="G8096" s="497" t="s">
        <v>247</v>
      </c>
      <c r="H8096" s="220"/>
      <c r="I8096" s="221"/>
      <c r="J8096" s="221">
        <f t="shared" si="562"/>
        <v>0</v>
      </c>
      <c r="K8096" s="221"/>
      <c r="L8096" s="221"/>
      <c r="M8096" s="221">
        <f t="shared" si="563"/>
        <v>0</v>
      </c>
      <c r="N8096" s="722"/>
      <c r="O8096" s="115"/>
      <c r="P8096" s="98"/>
      <c r="Q8096" s="98"/>
      <c r="R8096" s="98"/>
      <c r="S8096" s="98"/>
      <c r="T8096" s="98"/>
      <c r="U8096" s="98"/>
      <c r="V8096" s="98"/>
      <c r="W8096" s="98"/>
      <c r="X8096" s="98"/>
      <c r="Y8096" s="98"/>
      <c r="Z8096" s="98"/>
      <c r="AA8096" s="98"/>
      <c r="AB8096" s="98"/>
      <c r="AC8096" s="98"/>
    </row>
    <row r="8097" spans="1:29" s="80" customFormat="1" ht="18" customHeight="1" x14ac:dyDescent="0.25">
      <c r="A8097" s="217"/>
      <c r="B8097" s="217"/>
      <c r="C8097" s="218"/>
      <c r="D8097" s="217"/>
      <c r="E8097" s="219"/>
      <c r="F8097" s="217"/>
      <c r="G8097" s="498" t="s">
        <v>4040</v>
      </c>
      <c r="H8097" s="239">
        <f>SUM(H8081:H8096)</f>
        <v>253000</v>
      </c>
      <c r="I8097" s="240">
        <f>SUM(I8082:I8096)</f>
        <v>0</v>
      </c>
      <c r="J8097" s="240">
        <f>SUM(J8081:J8096)</f>
        <v>253000</v>
      </c>
      <c r="K8097" s="240">
        <f>SUM(K8081:K8096)</f>
        <v>0</v>
      </c>
      <c r="L8097" s="240">
        <f>SUM(L8082:L8096)</f>
        <v>0</v>
      </c>
      <c r="M8097" s="240">
        <f>SUM(M8081:M8096)</f>
        <v>0</v>
      </c>
      <c r="N8097" s="724"/>
      <c r="O8097" s="115"/>
      <c r="P8097" s="98"/>
      <c r="Q8097" s="98"/>
      <c r="R8097" s="98"/>
      <c r="S8097" s="98"/>
      <c r="T8097" s="98"/>
      <c r="U8097" s="98"/>
      <c r="V8097" s="98"/>
      <c r="W8097" s="98"/>
      <c r="X8097" s="98"/>
      <c r="Y8097" s="98"/>
      <c r="Z8097" s="98"/>
      <c r="AA8097" s="98"/>
      <c r="AB8097" s="98"/>
      <c r="AC8097" s="98"/>
    </row>
    <row r="8098" spans="1:29" s="80" customFormat="1" x14ac:dyDescent="0.25">
      <c r="A8098" s="217"/>
      <c r="B8098" s="251"/>
      <c r="C8098" s="256" t="s">
        <v>4018</v>
      </c>
      <c r="D8098" s="229"/>
      <c r="E8098" s="257"/>
      <c r="F8098" s="258"/>
      <c r="G8098" s="519" t="s">
        <v>4734</v>
      </c>
      <c r="H8098" s="253"/>
      <c r="I8098" s="254"/>
      <c r="J8098" s="255"/>
      <c r="K8098" s="255"/>
      <c r="L8098" s="255"/>
      <c r="M8098" s="255"/>
      <c r="N8098" s="731"/>
      <c r="O8098" s="115"/>
      <c r="P8098" s="98"/>
      <c r="Q8098" s="98"/>
      <c r="R8098" s="98"/>
      <c r="S8098" s="98"/>
      <c r="T8098" s="98"/>
      <c r="U8098" s="98"/>
      <c r="V8098" s="98"/>
      <c r="W8098" s="98"/>
      <c r="X8098" s="98"/>
      <c r="Y8098" s="98"/>
      <c r="Z8098" s="98"/>
      <c r="AA8098" s="98"/>
      <c r="AB8098" s="98"/>
      <c r="AC8098" s="98"/>
    </row>
    <row r="8099" spans="1:29" s="80" customFormat="1" ht="17.25" customHeight="1" x14ac:dyDescent="0.25">
      <c r="A8099" s="217"/>
      <c r="B8099" s="251"/>
      <c r="C8099" s="252"/>
      <c r="D8099" s="276" t="s">
        <v>3669</v>
      </c>
      <c r="E8099" s="242"/>
      <c r="F8099" s="243"/>
      <c r="G8099" s="514" t="s">
        <v>192</v>
      </c>
      <c r="H8099" s="220"/>
      <c r="I8099" s="221"/>
      <c r="J8099" s="221"/>
      <c r="K8099" s="221"/>
      <c r="L8099" s="221"/>
      <c r="M8099" s="221"/>
      <c r="N8099" s="722"/>
      <c r="O8099" s="115"/>
      <c r="P8099" s="98"/>
      <c r="Q8099" s="98"/>
      <c r="R8099" s="98"/>
      <c r="S8099" s="98"/>
      <c r="T8099" s="98"/>
      <c r="U8099" s="98"/>
      <c r="V8099" s="98"/>
      <c r="W8099" s="98"/>
      <c r="X8099" s="98"/>
      <c r="Y8099" s="98"/>
      <c r="Z8099" s="98"/>
      <c r="AA8099" s="98"/>
      <c r="AB8099" s="98"/>
      <c r="AC8099" s="98"/>
    </row>
    <row r="8100" spans="1:29" s="80" customFormat="1" hidden="1" x14ac:dyDescent="0.25">
      <c r="A8100" s="217"/>
      <c r="B8100" s="217"/>
      <c r="C8100" s="218"/>
      <c r="D8100" s="217"/>
      <c r="E8100" s="219"/>
      <c r="F8100" s="233">
        <v>411</v>
      </c>
      <c r="G8100" s="493" t="s">
        <v>3738</v>
      </c>
      <c r="H8100" s="220"/>
      <c r="I8100" s="221"/>
      <c r="J8100" s="221">
        <f>SUM(H8100:I8100)</f>
        <v>0</v>
      </c>
      <c r="K8100" s="221"/>
      <c r="L8100" s="221"/>
      <c r="M8100" s="221">
        <f>SUM(K8100:L8100)</f>
        <v>0</v>
      </c>
      <c r="N8100" s="722"/>
      <c r="O8100" s="115"/>
      <c r="P8100" s="98"/>
      <c r="Q8100" s="98"/>
      <c r="R8100" s="98"/>
      <c r="S8100" s="98"/>
      <c r="T8100" s="98"/>
      <c r="U8100" s="98"/>
      <c r="V8100" s="98"/>
      <c r="W8100" s="98"/>
      <c r="X8100" s="98"/>
      <c r="Y8100" s="98"/>
      <c r="Z8100" s="98"/>
      <c r="AA8100" s="98"/>
      <c r="AB8100" s="98"/>
      <c r="AC8100" s="98"/>
    </row>
    <row r="8101" spans="1:29" s="80" customFormat="1" hidden="1" x14ac:dyDescent="0.25">
      <c r="A8101" s="217"/>
      <c r="B8101" s="217"/>
      <c r="C8101" s="218"/>
      <c r="D8101" s="217"/>
      <c r="E8101" s="219"/>
      <c r="F8101" s="233">
        <v>412</v>
      </c>
      <c r="G8101" s="494" t="s">
        <v>3630</v>
      </c>
      <c r="H8101" s="220"/>
      <c r="I8101" s="221"/>
      <c r="J8101" s="221">
        <f t="shared" ref="J8101:J8159" si="564">SUM(H8101:I8101)</f>
        <v>0</v>
      </c>
      <c r="K8101" s="221"/>
      <c r="L8101" s="221"/>
      <c r="M8101" s="221">
        <f t="shared" ref="M8101:M8159" si="565">SUM(K8101:L8101)</f>
        <v>0</v>
      </c>
      <c r="N8101" s="722"/>
      <c r="O8101" s="115"/>
      <c r="P8101" s="98"/>
      <c r="Q8101" s="98"/>
      <c r="R8101" s="98"/>
      <c r="S8101" s="98"/>
      <c r="T8101" s="98"/>
      <c r="U8101" s="98"/>
      <c r="V8101" s="98"/>
      <c r="W8101" s="98"/>
      <c r="X8101" s="98"/>
      <c r="Y8101" s="98"/>
      <c r="Z8101" s="98"/>
      <c r="AA8101" s="98"/>
      <c r="AB8101" s="98"/>
      <c r="AC8101" s="98"/>
    </row>
    <row r="8102" spans="1:29" s="80" customFormat="1" hidden="1" x14ac:dyDescent="0.25">
      <c r="A8102" s="217"/>
      <c r="B8102" s="217"/>
      <c r="C8102" s="218"/>
      <c r="D8102" s="217"/>
      <c r="E8102" s="219"/>
      <c r="F8102" s="233">
        <v>413</v>
      </c>
      <c r="G8102" s="493" t="s">
        <v>3739</v>
      </c>
      <c r="H8102" s="220"/>
      <c r="I8102" s="221"/>
      <c r="J8102" s="221">
        <f t="shared" si="564"/>
        <v>0</v>
      </c>
      <c r="K8102" s="221"/>
      <c r="L8102" s="221"/>
      <c r="M8102" s="221">
        <f t="shared" si="565"/>
        <v>0</v>
      </c>
      <c r="N8102" s="722"/>
      <c r="O8102" s="115"/>
      <c r="P8102" s="98"/>
      <c r="Q8102" s="98"/>
      <c r="R8102" s="98"/>
      <c r="S8102" s="98"/>
      <c r="T8102" s="98"/>
      <c r="U8102" s="98"/>
      <c r="V8102" s="98"/>
      <c r="W8102" s="98"/>
      <c r="X8102" s="98"/>
      <c r="Y8102" s="98"/>
      <c r="Z8102" s="98"/>
      <c r="AA8102" s="98"/>
      <c r="AB8102" s="98"/>
      <c r="AC8102" s="98"/>
    </row>
    <row r="8103" spans="1:29" s="80" customFormat="1" hidden="1" x14ac:dyDescent="0.25">
      <c r="A8103" s="217"/>
      <c r="B8103" s="217"/>
      <c r="C8103" s="218"/>
      <c r="D8103" s="217"/>
      <c r="E8103" s="219"/>
      <c r="F8103" s="233">
        <v>414</v>
      </c>
      <c r="G8103" s="493" t="s">
        <v>3631</v>
      </c>
      <c r="H8103" s="220"/>
      <c r="I8103" s="221"/>
      <c r="J8103" s="221">
        <f t="shared" si="564"/>
        <v>0</v>
      </c>
      <c r="K8103" s="221"/>
      <c r="L8103" s="221"/>
      <c r="M8103" s="221">
        <f t="shared" si="565"/>
        <v>0</v>
      </c>
      <c r="N8103" s="722"/>
      <c r="O8103" s="115"/>
      <c r="P8103" s="98"/>
      <c r="Q8103" s="98"/>
      <c r="R8103" s="98"/>
      <c r="S8103" s="98"/>
      <c r="T8103" s="98"/>
      <c r="U8103" s="98"/>
      <c r="V8103" s="98"/>
      <c r="W8103" s="98"/>
      <c r="X8103" s="98"/>
      <c r="Y8103" s="98"/>
      <c r="Z8103" s="98"/>
      <c r="AA8103" s="98"/>
      <c r="AB8103" s="98"/>
      <c r="AC8103" s="98"/>
    </row>
    <row r="8104" spans="1:29" s="80" customFormat="1" hidden="1" x14ac:dyDescent="0.25">
      <c r="A8104" s="217"/>
      <c r="B8104" s="217"/>
      <c r="C8104" s="218"/>
      <c r="D8104" s="217"/>
      <c r="E8104" s="219"/>
      <c r="F8104" s="233">
        <v>415</v>
      </c>
      <c r="G8104" s="493" t="s">
        <v>3748</v>
      </c>
      <c r="H8104" s="220"/>
      <c r="I8104" s="221"/>
      <c r="J8104" s="221">
        <f t="shared" si="564"/>
        <v>0</v>
      </c>
      <c r="K8104" s="221"/>
      <c r="L8104" s="221"/>
      <c r="M8104" s="221">
        <f t="shared" si="565"/>
        <v>0</v>
      </c>
      <c r="N8104" s="722"/>
      <c r="O8104" s="115"/>
      <c r="P8104" s="98"/>
      <c r="Q8104" s="98"/>
      <c r="R8104" s="98"/>
      <c r="S8104" s="98"/>
      <c r="T8104" s="98"/>
      <c r="U8104" s="98"/>
      <c r="V8104" s="98"/>
      <c r="W8104" s="98"/>
      <c r="X8104" s="98"/>
      <c r="Y8104" s="98"/>
      <c r="Z8104" s="98"/>
      <c r="AA8104" s="98"/>
      <c r="AB8104" s="98"/>
      <c r="AC8104" s="98"/>
    </row>
    <row r="8105" spans="1:29" s="80" customFormat="1" hidden="1" x14ac:dyDescent="0.25">
      <c r="A8105" s="217"/>
      <c r="B8105" s="217"/>
      <c r="C8105" s="218"/>
      <c r="D8105" s="217"/>
      <c r="E8105" s="219"/>
      <c r="F8105" s="233">
        <v>416</v>
      </c>
      <c r="G8105" s="493" t="s">
        <v>3749</v>
      </c>
      <c r="H8105" s="220"/>
      <c r="I8105" s="221"/>
      <c r="J8105" s="221">
        <f t="shared" si="564"/>
        <v>0</v>
      </c>
      <c r="K8105" s="221"/>
      <c r="L8105" s="221"/>
      <c r="M8105" s="221">
        <f t="shared" si="565"/>
        <v>0</v>
      </c>
      <c r="N8105" s="722"/>
      <c r="O8105" s="115"/>
      <c r="P8105" s="98"/>
      <c r="Q8105" s="98"/>
      <c r="R8105" s="98"/>
      <c r="S8105" s="98"/>
      <c r="T8105" s="98"/>
      <c r="U8105" s="98"/>
      <c r="V8105" s="98"/>
      <c r="W8105" s="98"/>
      <c r="X8105" s="98"/>
      <c r="Y8105" s="98"/>
      <c r="Z8105" s="98"/>
      <c r="AA8105" s="98"/>
      <c r="AB8105" s="98"/>
      <c r="AC8105" s="98"/>
    </row>
    <row r="8106" spans="1:29" s="80" customFormat="1" hidden="1" x14ac:dyDescent="0.25">
      <c r="A8106" s="217"/>
      <c r="B8106" s="217"/>
      <c r="C8106" s="218"/>
      <c r="D8106" s="217"/>
      <c r="E8106" s="219"/>
      <c r="F8106" s="233">
        <v>417</v>
      </c>
      <c r="G8106" s="493" t="s">
        <v>3750</v>
      </c>
      <c r="H8106" s="220"/>
      <c r="I8106" s="221"/>
      <c r="J8106" s="221">
        <f t="shared" si="564"/>
        <v>0</v>
      </c>
      <c r="K8106" s="221"/>
      <c r="L8106" s="221"/>
      <c r="M8106" s="221">
        <f t="shared" si="565"/>
        <v>0</v>
      </c>
      <c r="N8106" s="722"/>
      <c r="O8106" s="115"/>
      <c r="P8106" s="98"/>
      <c r="Q8106" s="98"/>
      <c r="R8106" s="98"/>
      <c r="S8106" s="98"/>
      <c r="T8106" s="98"/>
      <c r="U8106" s="98"/>
      <c r="V8106" s="98"/>
      <c r="W8106" s="98"/>
      <c r="X8106" s="98"/>
      <c r="Y8106" s="98"/>
      <c r="Z8106" s="98"/>
      <c r="AA8106" s="98"/>
      <c r="AB8106" s="98"/>
      <c r="AC8106" s="98"/>
    </row>
    <row r="8107" spans="1:29" s="80" customFormat="1" hidden="1" x14ac:dyDescent="0.25">
      <c r="A8107" s="217"/>
      <c r="B8107" s="217"/>
      <c r="C8107" s="218"/>
      <c r="D8107" s="217"/>
      <c r="E8107" s="219"/>
      <c r="F8107" s="233">
        <v>418</v>
      </c>
      <c r="G8107" s="493" t="s">
        <v>3632</v>
      </c>
      <c r="H8107" s="220"/>
      <c r="I8107" s="221"/>
      <c r="J8107" s="221">
        <f t="shared" si="564"/>
        <v>0</v>
      </c>
      <c r="K8107" s="221"/>
      <c r="L8107" s="221"/>
      <c r="M8107" s="221">
        <f t="shared" si="565"/>
        <v>0</v>
      </c>
      <c r="N8107" s="722"/>
      <c r="O8107" s="115"/>
      <c r="P8107" s="98"/>
      <c r="Q8107" s="98"/>
      <c r="R8107" s="98"/>
      <c r="S8107" s="98"/>
      <c r="T8107" s="98"/>
      <c r="U8107" s="98"/>
      <c r="V8107" s="98"/>
      <c r="W8107" s="98"/>
      <c r="X8107" s="98"/>
      <c r="Y8107" s="98"/>
      <c r="Z8107" s="98"/>
      <c r="AA8107" s="98"/>
      <c r="AB8107" s="98"/>
      <c r="AC8107" s="98"/>
    </row>
    <row r="8108" spans="1:29" s="80" customFormat="1" hidden="1" x14ac:dyDescent="0.25">
      <c r="A8108" s="217"/>
      <c r="B8108" s="217"/>
      <c r="C8108" s="218"/>
      <c r="D8108" s="217"/>
      <c r="E8108" s="219"/>
      <c r="F8108" s="233">
        <v>421</v>
      </c>
      <c r="G8108" s="493" t="s">
        <v>3634</v>
      </c>
      <c r="H8108" s="220"/>
      <c r="I8108" s="221"/>
      <c r="J8108" s="221">
        <f t="shared" si="564"/>
        <v>0</v>
      </c>
      <c r="K8108" s="221"/>
      <c r="L8108" s="221"/>
      <c r="M8108" s="221">
        <f t="shared" si="565"/>
        <v>0</v>
      </c>
      <c r="N8108" s="722"/>
      <c r="O8108" s="115"/>
      <c r="P8108" s="98"/>
      <c r="Q8108" s="98"/>
      <c r="R8108" s="98"/>
      <c r="S8108" s="98"/>
      <c r="T8108" s="98"/>
      <c r="U8108" s="98"/>
      <c r="V8108" s="98"/>
      <c r="W8108" s="98"/>
      <c r="X8108" s="98"/>
      <c r="Y8108" s="98"/>
      <c r="Z8108" s="98"/>
      <c r="AA8108" s="98"/>
      <c r="AB8108" s="98"/>
      <c r="AC8108" s="98"/>
    </row>
    <row r="8109" spans="1:29" s="80" customFormat="1" hidden="1" x14ac:dyDescent="0.25">
      <c r="A8109" s="217"/>
      <c r="B8109" s="217"/>
      <c r="C8109" s="218"/>
      <c r="D8109" s="217"/>
      <c r="E8109" s="219"/>
      <c r="F8109" s="233">
        <v>422</v>
      </c>
      <c r="G8109" s="493" t="s">
        <v>3635</v>
      </c>
      <c r="H8109" s="220"/>
      <c r="I8109" s="221"/>
      <c r="J8109" s="221">
        <f t="shared" si="564"/>
        <v>0</v>
      </c>
      <c r="K8109" s="221"/>
      <c r="L8109" s="221"/>
      <c r="M8109" s="221">
        <f t="shared" si="565"/>
        <v>0</v>
      </c>
      <c r="N8109" s="722"/>
      <c r="O8109" s="115"/>
      <c r="P8109" s="98"/>
      <c r="Q8109" s="98"/>
      <c r="R8109" s="98"/>
      <c r="S8109" s="98"/>
      <c r="T8109" s="98"/>
      <c r="U8109" s="98"/>
      <c r="V8109" s="98"/>
      <c r="W8109" s="98"/>
      <c r="X8109" s="98"/>
      <c r="Y8109" s="98"/>
      <c r="Z8109" s="98"/>
      <c r="AA8109" s="98"/>
      <c r="AB8109" s="98"/>
      <c r="AC8109" s="98"/>
    </row>
    <row r="8110" spans="1:29" s="80" customFormat="1" hidden="1" x14ac:dyDescent="0.25">
      <c r="A8110" s="217"/>
      <c r="B8110" s="217"/>
      <c r="C8110" s="218"/>
      <c r="D8110" s="217"/>
      <c r="E8110" s="219"/>
      <c r="F8110" s="233">
        <v>423</v>
      </c>
      <c r="G8110" s="493" t="s">
        <v>3636</v>
      </c>
      <c r="H8110" s="220">
        <v>0</v>
      </c>
      <c r="I8110" s="221"/>
      <c r="J8110" s="221">
        <f t="shared" si="564"/>
        <v>0</v>
      </c>
      <c r="K8110" s="221">
        <v>0</v>
      </c>
      <c r="L8110" s="221"/>
      <c r="M8110" s="221">
        <f t="shared" si="565"/>
        <v>0</v>
      </c>
      <c r="N8110" s="722"/>
      <c r="O8110" s="115"/>
      <c r="P8110" s="98"/>
      <c r="Q8110" s="98"/>
      <c r="R8110" s="98"/>
      <c r="S8110" s="98"/>
      <c r="T8110" s="98"/>
      <c r="U8110" s="98"/>
      <c r="V8110" s="98"/>
      <c r="W8110" s="98"/>
      <c r="X8110" s="98"/>
      <c r="Y8110" s="98"/>
      <c r="Z8110" s="98"/>
      <c r="AA8110" s="98"/>
      <c r="AB8110" s="98"/>
      <c r="AC8110" s="98"/>
    </row>
    <row r="8111" spans="1:29" s="80" customFormat="1" hidden="1" x14ac:dyDescent="0.25">
      <c r="A8111" s="217"/>
      <c r="B8111" s="217"/>
      <c r="C8111" s="218"/>
      <c r="D8111" s="217"/>
      <c r="E8111" s="219"/>
      <c r="F8111" s="233">
        <v>424</v>
      </c>
      <c r="G8111" s="493" t="s">
        <v>3637</v>
      </c>
      <c r="H8111" s="220"/>
      <c r="I8111" s="221"/>
      <c r="J8111" s="221">
        <f t="shared" si="564"/>
        <v>0</v>
      </c>
      <c r="K8111" s="221"/>
      <c r="L8111" s="221"/>
      <c r="M8111" s="221">
        <f t="shared" si="565"/>
        <v>0</v>
      </c>
      <c r="N8111" s="722"/>
      <c r="O8111" s="115"/>
      <c r="P8111" s="98"/>
      <c r="Q8111" s="98"/>
      <c r="R8111" s="98"/>
      <c r="S8111" s="98"/>
      <c r="T8111" s="98"/>
      <c r="U8111" s="98"/>
      <c r="V8111" s="98"/>
      <c r="W8111" s="98"/>
      <c r="X8111" s="98"/>
      <c r="Y8111" s="98"/>
      <c r="Z8111" s="98"/>
      <c r="AA8111" s="98"/>
      <c r="AB8111" s="98"/>
      <c r="AC8111" s="98"/>
    </row>
    <row r="8112" spans="1:29" s="80" customFormat="1" hidden="1" x14ac:dyDescent="0.25">
      <c r="A8112" s="217"/>
      <c r="B8112" s="217"/>
      <c r="C8112" s="218"/>
      <c r="D8112" s="217"/>
      <c r="E8112" s="219"/>
      <c r="F8112" s="233">
        <v>425</v>
      </c>
      <c r="G8112" s="493" t="s">
        <v>3751</v>
      </c>
      <c r="H8112" s="220"/>
      <c r="I8112" s="221"/>
      <c r="J8112" s="221">
        <f t="shared" si="564"/>
        <v>0</v>
      </c>
      <c r="K8112" s="221"/>
      <c r="L8112" s="221"/>
      <c r="M8112" s="221">
        <f t="shared" si="565"/>
        <v>0</v>
      </c>
      <c r="N8112" s="722"/>
      <c r="O8112" s="115"/>
      <c r="P8112" s="98"/>
      <c r="Q8112" s="98"/>
      <c r="R8112" s="98"/>
      <c r="S8112" s="98"/>
      <c r="T8112" s="98"/>
      <c r="U8112" s="98"/>
      <c r="V8112" s="98"/>
      <c r="W8112" s="98"/>
      <c r="X8112" s="98"/>
      <c r="Y8112" s="98"/>
      <c r="Z8112" s="98"/>
      <c r="AA8112" s="98"/>
      <c r="AB8112" s="98"/>
      <c r="AC8112" s="98"/>
    </row>
    <row r="8113" spans="1:29" s="80" customFormat="1" hidden="1" x14ac:dyDescent="0.25">
      <c r="A8113" s="217"/>
      <c r="B8113" s="217"/>
      <c r="C8113" s="218"/>
      <c r="D8113" s="217"/>
      <c r="E8113" s="219"/>
      <c r="F8113" s="233">
        <v>426</v>
      </c>
      <c r="G8113" s="493" t="s">
        <v>3638</v>
      </c>
      <c r="H8113" s="220"/>
      <c r="I8113" s="221"/>
      <c r="J8113" s="221">
        <f t="shared" si="564"/>
        <v>0</v>
      </c>
      <c r="K8113" s="221"/>
      <c r="L8113" s="221"/>
      <c r="M8113" s="221">
        <f t="shared" si="565"/>
        <v>0</v>
      </c>
      <c r="N8113" s="722"/>
      <c r="O8113" s="115"/>
      <c r="P8113" s="98"/>
      <c r="Q8113" s="98"/>
      <c r="R8113" s="98"/>
      <c r="S8113" s="98"/>
      <c r="T8113" s="98"/>
      <c r="U8113" s="98"/>
      <c r="V8113" s="98"/>
      <c r="W8113" s="98"/>
      <c r="X8113" s="98"/>
      <c r="Y8113" s="98"/>
      <c r="Z8113" s="98"/>
      <c r="AA8113" s="98"/>
      <c r="AB8113" s="98"/>
      <c r="AC8113" s="98"/>
    </row>
    <row r="8114" spans="1:29" s="80" customFormat="1" hidden="1" x14ac:dyDescent="0.25">
      <c r="A8114" s="217"/>
      <c r="B8114" s="217"/>
      <c r="C8114" s="218"/>
      <c r="D8114" s="217"/>
      <c r="E8114" s="219"/>
      <c r="F8114" s="233">
        <v>431</v>
      </c>
      <c r="G8114" s="493" t="s">
        <v>3752</v>
      </c>
      <c r="H8114" s="220"/>
      <c r="I8114" s="221"/>
      <c r="J8114" s="221">
        <f t="shared" si="564"/>
        <v>0</v>
      </c>
      <c r="K8114" s="221"/>
      <c r="L8114" s="221"/>
      <c r="M8114" s="221">
        <f t="shared" si="565"/>
        <v>0</v>
      </c>
      <c r="N8114" s="722"/>
      <c r="O8114" s="115"/>
      <c r="P8114" s="98"/>
      <c r="Q8114" s="98"/>
      <c r="R8114" s="98"/>
      <c r="S8114" s="98"/>
      <c r="T8114" s="98"/>
      <c r="U8114" s="98"/>
      <c r="V8114" s="98"/>
      <c r="W8114" s="98"/>
      <c r="X8114" s="98"/>
      <c r="Y8114" s="98"/>
      <c r="Z8114" s="98"/>
      <c r="AA8114" s="98"/>
      <c r="AB8114" s="98"/>
      <c r="AC8114" s="98"/>
    </row>
    <row r="8115" spans="1:29" s="80" customFormat="1" hidden="1" x14ac:dyDescent="0.25">
      <c r="A8115" s="217"/>
      <c r="B8115" s="217"/>
      <c r="C8115" s="218"/>
      <c r="D8115" s="217"/>
      <c r="E8115" s="219"/>
      <c r="F8115" s="233">
        <v>432</v>
      </c>
      <c r="G8115" s="493" t="s">
        <v>3753</v>
      </c>
      <c r="H8115" s="220"/>
      <c r="I8115" s="221"/>
      <c r="J8115" s="221">
        <f t="shared" si="564"/>
        <v>0</v>
      </c>
      <c r="K8115" s="221"/>
      <c r="L8115" s="221"/>
      <c r="M8115" s="221">
        <f t="shared" si="565"/>
        <v>0</v>
      </c>
      <c r="N8115" s="722"/>
      <c r="O8115" s="115"/>
      <c r="P8115" s="98"/>
      <c r="Q8115" s="98"/>
      <c r="R8115" s="98"/>
      <c r="S8115" s="98"/>
      <c r="T8115" s="98"/>
      <c r="U8115" s="98"/>
      <c r="V8115" s="98"/>
      <c r="W8115" s="98"/>
      <c r="X8115" s="98"/>
      <c r="Y8115" s="98"/>
      <c r="Z8115" s="98"/>
      <c r="AA8115" s="98"/>
      <c r="AB8115" s="98"/>
      <c r="AC8115" s="98"/>
    </row>
    <row r="8116" spans="1:29" s="80" customFormat="1" hidden="1" x14ac:dyDescent="0.25">
      <c r="A8116" s="217"/>
      <c r="B8116" s="217"/>
      <c r="C8116" s="218"/>
      <c r="D8116" s="217"/>
      <c r="E8116" s="219"/>
      <c r="F8116" s="233">
        <v>433</v>
      </c>
      <c r="G8116" s="493" t="s">
        <v>3754</v>
      </c>
      <c r="H8116" s="220"/>
      <c r="I8116" s="221"/>
      <c r="J8116" s="221">
        <f t="shared" si="564"/>
        <v>0</v>
      </c>
      <c r="K8116" s="221"/>
      <c r="L8116" s="221"/>
      <c r="M8116" s="221">
        <f t="shared" si="565"/>
        <v>0</v>
      </c>
      <c r="N8116" s="722"/>
      <c r="O8116" s="115"/>
      <c r="P8116" s="98"/>
      <c r="Q8116" s="98"/>
      <c r="R8116" s="98"/>
      <c r="S8116" s="98"/>
      <c r="T8116" s="98"/>
      <c r="U8116" s="98"/>
      <c r="V8116" s="98"/>
      <c r="W8116" s="98"/>
      <c r="X8116" s="98"/>
      <c r="Y8116" s="98"/>
      <c r="Z8116" s="98"/>
      <c r="AA8116" s="98"/>
      <c r="AB8116" s="98"/>
      <c r="AC8116" s="98"/>
    </row>
    <row r="8117" spans="1:29" s="80" customFormat="1" hidden="1" x14ac:dyDescent="0.25">
      <c r="A8117" s="217"/>
      <c r="B8117" s="217"/>
      <c r="C8117" s="218"/>
      <c r="D8117" s="217"/>
      <c r="E8117" s="219"/>
      <c r="F8117" s="233">
        <v>434</v>
      </c>
      <c r="G8117" s="493" t="s">
        <v>3755</v>
      </c>
      <c r="H8117" s="220"/>
      <c r="I8117" s="221"/>
      <c r="J8117" s="221">
        <f t="shared" si="564"/>
        <v>0</v>
      </c>
      <c r="K8117" s="221"/>
      <c r="L8117" s="221"/>
      <c r="M8117" s="221">
        <f t="shared" si="565"/>
        <v>0</v>
      </c>
      <c r="N8117" s="722"/>
      <c r="O8117" s="115"/>
      <c r="P8117" s="98"/>
      <c r="Q8117" s="98"/>
      <c r="R8117" s="98"/>
      <c r="S8117" s="98"/>
      <c r="T8117" s="98"/>
      <c r="U8117" s="98"/>
      <c r="V8117" s="98"/>
      <c r="W8117" s="98"/>
      <c r="X8117" s="98"/>
      <c r="Y8117" s="98"/>
      <c r="Z8117" s="98"/>
      <c r="AA8117" s="98"/>
      <c r="AB8117" s="98"/>
      <c r="AC8117" s="98"/>
    </row>
    <row r="8118" spans="1:29" s="80" customFormat="1" hidden="1" x14ac:dyDescent="0.25">
      <c r="A8118" s="217"/>
      <c r="B8118" s="217"/>
      <c r="C8118" s="218"/>
      <c r="D8118" s="217"/>
      <c r="E8118" s="219"/>
      <c r="F8118" s="233">
        <v>435</v>
      </c>
      <c r="G8118" s="493" t="s">
        <v>3639</v>
      </c>
      <c r="H8118" s="220"/>
      <c r="I8118" s="221"/>
      <c r="J8118" s="221">
        <f t="shared" si="564"/>
        <v>0</v>
      </c>
      <c r="K8118" s="221"/>
      <c r="L8118" s="221"/>
      <c r="M8118" s="221">
        <f t="shared" si="565"/>
        <v>0</v>
      </c>
      <c r="N8118" s="722"/>
      <c r="O8118" s="115"/>
      <c r="P8118" s="98"/>
      <c r="Q8118" s="98"/>
      <c r="R8118" s="98"/>
      <c r="S8118" s="98"/>
      <c r="T8118" s="98"/>
      <c r="U8118" s="98"/>
      <c r="V8118" s="98"/>
      <c r="W8118" s="98"/>
      <c r="X8118" s="98"/>
      <c r="Y8118" s="98"/>
      <c r="Z8118" s="98"/>
      <c r="AA8118" s="98"/>
      <c r="AB8118" s="98"/>
      <c r="AC8118" s="98"/>
    </row>
    <row r="8119" spans="1:29" s="80" customFormat="1" hidden="1" x14ac:dyDescent="0.25">
      <c r="A8119" s="217"/>
      <c r="B8119" s="217"/>
      <c r="C8119" s="218"/>
      <c r="D8119" s="217"/>
      <c r="E8119" s="219"/>
      <c r="F8119" s="233">
        <v>441</v>
      </c>
      <c r="G8119" s="493" t="s">
        <v>3756</v>
      </c>
      <c r="H8119" s="220"/>
      <c r="I8119" s="221"/>
      <c r="J8119" s="221">
        <f t="shared" si="564"/>
        <v>0</v>
      </c>
      <c r="K8119" s="221"/>
      <c r="L8119" s="221"/>
      <c r="M8119" s="221">
        <f t="shared" si="565"/>
        <v>0</v>
      </c>
      <c r="N8119" s="722"/>
      <c r="O8119" s="115"/>
      <c r="P8119" s="98"/>
      <c r="Q8119" s="98"/>
      <c r="R8119" s="98"/>
      <c r="S8119" s="98"/>
      <c r="T8119" s="98"/>
      <c r="U8119" s="98"/>
      <c r="V8119" s="98"/>
      <c r="W8119" s="98"/>
      <c r="X8119" s="98"/>
      <c r="Y8119" s="98"/>
      <c r="Z8119" s="98"/>
      <c r="AA8119" s="98"/>
      <c r="AB8119" s="98"/>
      <c r="AC8119" s="98"/>
    </row>
    <row r="8120" spans="1:29" s="80" customFormat="1" hidden="1" x14ac:dyDescent="0.25">
      <c r="A8120" s="217"/>
      <c r="B8120" s="217"/>
      <c r="C8120" s="218"/>
      <c r="D8120" s="217"/>
      <c r="E8120" s="219"/>
      <c r="F8120" s="233">
        <v>442</v>
      </c>
      <c r="G8120" s="493" t="s">
        <v>3757</v>
      </c>
      <c r="H8120" s="220"/>
      <c r="I8120" s="221"/>
      <c r="J8120" s="221">
        <f t="shared" si="564"/>
        <v>0</v>
      </c>
      <c r="K8120" s="221"/>
      <c r="L8120" s="221"/>
      <c r="M8120" s="221">
        <f t="shared" si="565"/>
        <v>0</v>
      </c>
      <c r="N8120" s="722"/>
      <c r="O8120" s="115"/>
      <c r="P8120" s="98"/>
      <c r="Q8120" s="98"/>
      <c r="R8120" s="98"/>
      <c r="S8120" s="98"/>
      <c r="T8120" s="98"/>
      <c r="U8120" s="98"/>
      <c r="V8120" s="98"/>
      <c r="W8120" s="98"/>
      <c r="X8120" s="98"/>
      <c r="Y8120" s="98"/>
      <c r="Z8120" s="98"/>
      <c r="AA8120" s="98"/>
      <c r="AB8120" s="98"/>
      <c r="AC8120" s="98"/>
    </row>
    <row r="8121" spans="1:29" s="80" customFormat="1" hidden="1" x14ac:dyDescent="0.25">
      <c r="A8121" s="217"/>
      <c r="B8121" s="217"/>
      <c r="C8121" s="218"/>
      <c r="D8121" s="217"/>
      <c r="E8121" s="219"/>
      <c r="F8121" s="233">
        <v>443</v>
      </c>
      <c r="G8121" s="493" t="s">
        <v>3640</v>
      </c>
      <c r="H8121" s="220"/>
      <c r="I8121" s="221"/>
      <c r="J8121" s="221">
        <f t="shared" si="564"/>
        <v>0</v>
      </c>
      <c r="K8121" s="221"/>
      <c r="L8121" s="221"/>
      <c r="M8121" s="221">
        <f t="shared" si="565"/>
        <v>0</v>
      </c>
      <c r="N8121" s="722"/>
      <c r="O8121" s="115"/>
      <c r="P8121" s="98"/>
      <c r="Q8121" s="98"/>
      <c r="R8121" s="98"/>
      <c r="S8121" s="98"/>
      <c r="T8121" s="98"/>
      <c r="U8121" s="98"/>
      <c r="V8121" s="98"/>
      <c r="W8121" s="98"/>
      <c r="X8121" s="98"/>
      <c r="Y8121" s="98"/>
      <c r="Z8121" s="98"/>
      <c r="AA8121" s="98"/>
      <c r="AB8121" s="98"/>
      <c r="AC8121" s="98"/>
    </row>
    <row r="8122" spans="1:29" s="80" customFormat="1" hidden="1" x14ac:dyDescent="0.25">
      <c r="A8122" s="217"/>
      <c r="B8122" s="217"/>
      <c r="C8122" s="218"/>
      <c r="D8122" s="217"/>
      <c r="E8122" s="219"/>
      <c r="F8122" s="233">
        <v>444</v>
      </c>
      <c r="G8122" s="493" t="s">
        <v>3641</v>
      </c>
      <c r="H8122" s="220"/>
      <c r="I8122" s="221"/>
      <c r="J8122" s="221">
        <f t="shared" si="564"/>
        <v>0</v>
      </c>
      <c r="K8122" s="221"/>
      <c r="L8122" s="221"/>
      <c r="M8122" s="221">
        <f t="shared" si="565"/>
        <v>0</v>
      </c>
      <c r="N8122" s="722"/>
      <c r="O8122" s="115"/>
      <c r="P8122" s="98"/>
      <c r="Q8122" s="98"/>
      <c r="R8122" s="98"/>
      <c r="S8122" s="98"/>
      <c r="T8122" s="98"/>
      <c r="U8122" s="98"/>
      <c r="V8122" s="98"/>
      <c r="W8122" s="98"/>
      <c r="X8122" s="98"/>
      <c r="Y8122" s="98"/>
      <c r="Z8122" s="98"/>
      <c r="AA8122" s="98"/>
      <c r="AB8122" s="98"/>
      <c r="AC8122" s="98"/>
    </row>
    <row r="8123" spans="1:29" s="80" customFormat="1" ht="30" hidden="1" x14ac:dyDescent="0.25">
      <c r="A8123" s="217"/>
      <c r="B8123" s="217"/>
      <c r="C8123" s="218"/>
      <c r="D8123" s="217"/>
      <c r="E8123" s="219"/>
      <c r="F8123" s="233">
        <v>4511</v>
      </c>
      <c r="G8123" s="495" t="s">
        <v>1675</v>
      </c>
      <c r="H8123" s="220"/>
      <c r="I8123" s="221"/>
      <c r="J8123" s="221">
        <f t="shared" si="564"/>
        <v>0</v>
      </c>
      <c r="K8123" s="221"/>
      <c r="L8123" s="221"/>
      <c r="M8123" s="221">
        <f t="shared" si="565"/>
        <v>0</v>
      </c>
      <c r="N8123" s="722"/>
      <c r="O8123" s="115"/>
      <c r="P8123" s="98"/>
      <c r="Q8123" s="98"/>
      <c r="R8123" s="98"/>
      <c r="S8123" s="98"/>
      <c r="T8123" s="98"/>
      <c r="U8123" s="98"/>
      <c r="V8123" s="98"/>
      <c r="W8123" s="98"/>
      <c r="X8123" s="98"/>
      <c r="Y8123" s="98"/>
      <c r="Z8123" s="98"/>
      <c r="AA8123" s="98"/>
      <c r="AB8123" s="98"/>
      <c r="AC8123" s="98"/>
    </row>
    <row r="8124" spans="1:29" s="80" customFormat="1" ht="15" hidden="1" customHeight="1" x14ac:dyDescent="0.25">
      <c r="A8124" s="217"/>
      <c r="B8124" s="217"/>
      <c r="C8124" s="218"/>
      <c r="D8124" s="217"/>
      <c r="E8124" s="219"/>
      <c r="F8124" s="277">
        <v>511</v>
      </c>
      <c r="G8124" s="488" t="s">
        <v>4236</v>
      </c>
      <c r="H8124" s="220">
        <v>0</v>
      </c>
      <c r="I8124" s="221"/>
      <c r="J8124" s="221">
        <f t="shared" si="564"/>
        <v>0</v>
      </c>
      <c r="K8124" s="221">
        <v>0</v>
      </c>
      <c r="L8124" s="221"/>
      <c r="M8124" s="221">
        <f t="shared" si="565"/>
        <v>0</v>
      </c>
      <c r="N8124" s="722"/>
      <c r="O8124" s="115"/>
      <c r="P8124" s="98"/>
      <c r="Q8124" s="98"/>
      <c r="R8124" s="98"/>
      <c r="S8124" s="98"/>
      <c r="T8124" s="98"/>
      <c r="U8124" s="98"/>
      <c r="V8124" s="98"/>
      <c r="W8124" s="98"/>
      <c r="X8124" s="98"/>
      <c r="Y8124" s="98"/>
      <c r="Z8124" s="98"/>
      <c r="AA8124" s="98"/>
      <c r="AB8124" s="98"/>
      <c r="AC8124" s="98"/>
    </row>
    <row r="8125" spans="1:29" s="80" customFormat="1" hidden="1" x14ac:dyDescent="0.25">
      <c r="A8125" s="217"/>
      <c r="B8125" s="217"/>
      <c r="C8125" s="218"/>
      <c r="D8125" s="217"/>
      <c r="E8125" s="219"/>
      <c r="F8125" s="233">
        <v>452</v>
      </c>
      <c r="G8125" s="493" t="s">
        <v>3758</v>
      </c>
      <c r="H8125" s="220"/>
      <c r="I8125" s="221"/>
      <c r="J8125" s="221">
        <f t="shared" si="564"/>
        <v>0</v>
      </c>
      <c r="K8125" s="221"/>
      <c r="L8125" s="221"/>
      <c r="M8125" s="221">
        <f t="shared" si="565"/>
        <v>0</v>
      </c>
      <c r="N8125" s="722"/>
      <c r="O8125" s="115"/>
      <c r="P8125" s="98"/>
      <c r="Q8125" s="98"/>
      <c r="R8125" s="98"/>
      <c r="S8125" s="98"/>
      <c r="T8125" s="98"/>
      <c r="U8125" s="98"/>
      <c r="V8125" s="98"/>
      <c r="W8125" s="98"/>
      <c r="X8125" s="98"/>
      <c r="Y8125" s="98"/>
      <c r="Z8125" s="98"/>
      <c r="AA8125" s="98"/>
      <c r="AB8125" s="98"/>
      <c r="AC8125" s="98"/>
    </row>
    <row r="8126" spans="1:29" s="80" customFormat="1" hidden="1" x14ac:dyDescent="0.25">
      <c r="A8126" s="217"/>
      <c r="B8126" s="217"/>
      <c r="C8126" s="218"/>
      <c r="D8126" s="217"/>
      <c r="E8126" s="219"/>
      <c r="F8126" s="233">
        <v>453</v>
      </c>
      <c r="G8126" s="493" t="s">
        <v>3759</v>
      </c>
      <c r="H8126" s="220"/>
      <c r="I8126" s="221"/>
      <c r="J8126" s="221">
        <f t="shared" si="564"/>
        <v>0</v>
      </c>
      <c r="K8126" s="221"/>
      <c r="L8126" s="221"/>
      <c r="M8126" s="221">
        <f t="shared" si="565"/>
        <v>0</v>
      </c>
      <c r="N8126" s="722"/>
      <c r="O8126" s="115"/>
      <c r="P8126" s="98"/>
      <c r="Q8126" s="98"/>
      <c r="R8126" s="98"/>
      <c r="S8126" s="98"/>
      <c r="T8126" s="98"/>
      <c r="U8126" s="98"/>
      <c r="V8126" s="98"/>
      <c r="W8126" s="98"/>
      <c r="X8126" s="98"/>
      <c r="Y8126" s="98"/>
      <c r="Z8126" s="98"/>
      <c r="AA8126" s="98"/>
      <c r="AB8126" s="98"/>
      <c r="AC8126" s="98"/>
    </row>
    <row r="8127" spans="1:29" s="80" customFormat="1" hidden="1" x14ac:dyDescent="0.25">
      <c r="A8127" s="217"/>
      <c r="B8127" s="217"/>
      <c r="C8127" s="218"/>
      <c r="D8127" s="217"/>
      <c r="E8127" s="219"/>
      <c r="F8127" s="233">
        <v>454</v>
      </c>
      <c r="G8127" s="493" t="s">
        <v>3642</v>
      </c>
      <c r="H8127" s="220"/>
      <c r="I8127" s="221"/>
      <c r="J8127" s="221">
        <f t="shared" si="564"/>
        <v>0</v>
      </c>
      <c r="K8127" s="221"/>
      <c r="L8127" s="221"/>
      <c r="M8127" s="221">
        <f t="shared" si="565"/>
        <v>0</v>
      </c>
      <c r="N8127" s="722"/>
      <c r="O8127" s="115"/>
      <c r="P8127" s="98"/>
      <c r="Q8127" s="98"/>
      <c r="R8127" s="98"/>
      <c r="S8127" s="98"/>
      <c r="T8127" s="98"/>
      <c r="U8127" s="98"/>
      <c r="V8127" s="98"/>
      <c r="W8127" s="98"/>
      <c r="X8127" s="98"/>
      <c r="Y8127" s="98"/>
      <c r="Z8127" s="98"/>
      <c r="AA8127" s="98"/>
      <c r="AB8127" s="98"/>
      <c r="AC8127" s="98"/>
    </row>
    <row r="8128" spans="1:29" s="80" customFormat="1" hidden="1" x14ac:dyDescent="0.25">
      <c r="A8128" s="217"/>
      <c r="B8128" s="217"/>
      <c r="C8128" s="218"/>
      <c r="D8128" s="217"/>
      <c r="E8128" s="219"/>
      <c r="F8128" s="233">
        <v>461</v>
      </c>
      <c r="G8128" s="493" t="s">
        <v>3740</v>
      </c>
      <c r="H8128" s="220"/>
      <c r="I8128" s="221"/>
      <c r="J8128" s="221">
        <f t="shared" si="564"/>
        <v>0</v>
      </c>
      <c r="K8128" s="221"/>
      <c r="L8128" s="221"/>
      <c r="M8128" s="221">
        <f t="shared" si="565"/>
        <v>0</v>
      </c>
      <c r="N8128" s="722"/>
      <c r="O8128" s="115"/>
      <c r="P8128" s="98"/>
      <c r="Q8128" s="98"/>
      <c r="R8128" s="98"/>
      <c r="S8128" s="98"/>
      <c r="T8128" s="98"/>
      <c r="U8128" s="98"/>
      <c r="V8128" s="98"/>
      <c r="W8128" s="98"/>
      <c r="X8128" s="98"/>
      <c r="Y8128" s="98"/>
      <c r="Z8128" s="98"/>
      <c r="AA8128" s="98"/>
      <c r="AB8128" s="98"/>
      <c r="AC8128" s="98"/>
    </row>
    <row r="8129" spans="1:29" s="80" customFormat="1" hidden="1" x14ac:dyDescent="0.25">
      <c r="A8129" s="217"/>
      <c r="B8129" s="217"/>
      <c r="C8129" s="218"/>
      <c r="D8129" s="217"/>
      <c r="E8129" s="219"/>
      <c r="F8129" s="233">
        <v>462</v>
      </c>
      <c r="G8129" s="493" t="s">
        <v>3643</v>
      </c>
      <c r="H8129" s="220"/>
      <c r="I8129" s="221"/>
      <c r="J8129" s="221">
        <f t="shared" si="564"/>
        <v>0</v>
      </c>
      <c r="K8129" s="221"/>
      <c r="L8129" s="221"/>
      <c r="M8129" s="221">
        <f t="shared" si="565"/>
        <v>0</v>
      </c>
      <c r="N8129" s="722"/>
      <c r="O8129" s="115"/>
      <c r="P8129" s="98"/>
      <c r="Q8129" s="98"/>
      <c r="R8129" s="98"/>
      <c r="S8129" s="98"/>
      <c r="T8129" s="98"/>
      <c r="U8129" s="98"/>
      <c r="V8129" s="98"/>
      <c r="W8129" s="98"/>
      <c r="X8129" s="98"/>
      <c r="Y8129" s="98"/>
      <c r="Z8129" s="98"/>
      <c r="AA8129" s="98"/>
      <c r="AB8129" s="98"/>
      <c r="AC8129" s="98"/>
    </row>
    <row r="8130" spans="1:29" s="80" customFormat="1" hidden="1" x14ac:dyDescent="0.25">
      <c r="A8130" s="217"/>
      <c r="B8130" s="217"/>
      <c r="C8130" s="218"/>
      <c r="D8130" s="217"/>
      <c r="E8130" s="219"/>
      <c r="F8130" s="233">
        <v>4631</v>
      </c>
      <c r="G8130" s="493" t="s">
        <v>3644</v>
      </c>
      <c r="H8130" s="220"/>
      <c r="I8130" s="221"/>
      <c r="J8130" s="221">
        <f t="shared" si="564"/>
        <v>0</v>
      </c>
      <c r="K8130" s="221"/>
      <c r="L8130" s="221"/>
      <c r="M8130" s="221">
        <f t="shared" si="565"/>
        <v>0</v>
      </c>
      <c r="N8130" s="722"/>
      <c r="O8130" s="115"/>
      <c r="P8130" s="98"/>
      <c r="Q8130" s="98"/>
      <c r="R8130" s="98"/>
      <c r="S8130" s="98"/>
      <c r="T8130" s="98"/>
      <c r="U8130" s="98"/>
      <c r="V8130" s="98"/>
      <c r="W8130" s="98"/>
      <c r="X8130" s="98"/>
      <c r="Y8130" s="98"/>
      <c r="Z8130" s="98"/>
      <c r="AA8130" s="98"/>
      <c r="AB8130" s="98"/>
      <c r="AC8130" s="98"/>
    </row>
    <row r="8131" spans="1:29" s="80" customFormat="1" hidden="1" x14ac:dyDescent="0.25">
      <c r="A8131" s="217"/>
      <c r="B8131" s="217"/>
      <c r="C8131" s="218"/>
      <c r="D8131" s="217"/>
      <c r="E8131" s="219"/>
      <c r="F8131" s="233">
        <v>4632</v>
      </c>
      <c r="G8131" s="493" t="s">
        <v>3645</v>
      </c>
      <c r="H8131" s="220"/>
      <c r="I8131" s="221"/>
      <c r="J8131" s="221">
        <f t="shared" si="564"/>
        <v>0</v>
      </c>
      <c r="K8131" s="221"/>
      <c r="L8131" s="221"/>
      <c r="M8131" s="221">
        <f t="shared" si="565"/>
        <v>0</v>
      </c>
      <c r="N8131" s="722"/>
      <c r="O8131" s="115"/>
      <c r="P8131" s="98"/>
      <c r="Q8131" s="98"/>
      <c r="R8131" s="98"/>
      <c r="S8131" s="98"/>
      <c r="T8131" s="98"/>
      <c r="U8131" s="98"/>
      <c r="V8131" s="98"/>
      <c r="W8131" s="98"/>
      <c r="X8131" s="98"/>
      <c r="Y8131" s="98"/>
      <c r="Z8131" s="98"/>
      <c r="AA8131" s="98"/>
      <c r="AB8131" s="98"/>
      <c r="AC8131" s="98"/>
    </row>
    <row r="8132" spans="1:29" s="80" customFormat="1" ht="30" hidden="1" x14ac:dyDescent="0.25">
      <c r="A8132" s="217"/>
      <c r="B8132" s="217"/>
      <c r="C8132" s="218"/>
      <c r="D8132" s="217"/>
      <c r="E8132" s="219"/>
      <c r="F8132" s="233">
        <v>464</v>
      </c>
      <c r="G8132" s="493" t="s">
        <v>3646</v>
      </c>
      <c r="H8132" s="220"/>
      <c r="I8132" s="221"/>
      <c r="J8132" s="221">
        <f t="shared" si="564"/>
        <v>0</v>
      </c>
      <c r="K8132" s="221"/>
      <c r="L8132" s="221"/>
      <c r="M8132" s="221">
        <f t="shared" si="565"/>
        <v>0</v>
      </c>
      <c r="N8132" s="722"/>
      <c r="O8132" s="115"/>
      <c r="P8132" s="98"/>
      <c r="Q8132" s="98"/>
      <c r="R8132" s="98"/>
      <c r="S8132" s="98"/>
      <c r="T8132" s="98"/>
      <c r="U8132" s="98"/>
      <c r="V8132" s="98"/>
      <c r="W8132" s="98"/>
      <c r="X8132" s="98"/>
      <c r="Y8132" s="98"/>
      <c r="Z8132" s="98"/>
      <c r="AA8132" s="98"/>
      <c r="AB8132" s="98"/>
      <c r="AC8132" s="98"/>
    </row>
    <row r="8133" spans="1:29" s="80" customFormat="1" hidden="1" x14ac:dyDescent="0.25">
      <c r="A8133" s="217"/>
      <c r="B8133" s="217"/>
      <c r="C8133" s="218"/>
      <c r="D8133" s="217"/>
      <c r="E8133" s="219"/>
      <c r="F8133" s="233">
        <v>465</v>
      </c>
      <c r="G8133" s="493" t="s">
        <v>3741</v>
      </c>
      <c r="H8133" s="220"/>
      <c r="I8133" s="221"/>
      <c r="J8133" s="221">
        <f t="shared" si="564"/>
        <v>0</v>
      </c>
      <c r="K8133" s="221"/>
      <c r="L8133" s="221"/>
      <c r="M8133" s="221">
        <f t="shared" si="565"/>
        <v>0</v>
      </c>
      <c r="N8133" s="722"/>
      <c r="O8133" s="115"/>
      <c r="P8133" s="98"/>
      <c r="Q8133" s="98"/>
      <c r="R8133" s="98"/>
      <c r="S8133" s="98"/>
      <c r="T8133" s="98"/>
      <c r="U8133" s="98"/>
      <c r="V8133" s="98"/>
      <c r="W8133" s="98"/>
      <c r="X8133" s="98"/>
      <c r="Y8133" s="98"/>
      <c r="Z8133" s="98"/>
      <c r="AA8133" s="98"/>
      <c r="AB8133" s="98"/>
      <c r="AC8133" s="98"/>
    </row>
    <row r="8134" spans="1:29" s="80" customFormat="1" hidden="1" x14ac:dyDescent="0.25">
      <c r="A8134" s="217"/>
      <c r="B8134" s="217"/>
      <c r="C8134" s="218"/>
      <c r="D8134" s="217"/>
      <c r="E8134" s="219"/>
      <c r="F8134" s="233">
        <v>472</v>
      </c>
      <c r="G8134" s="493" t="s">
        <v>3647</v>
      </c>
      <c r="H8134" s="220"/>
      <c r="I8134" s="221"/>
      <c r="J8134" s="221">
        <f t="shared" si="564"/>
        <v>0</v>
      </c>
      <c r="K8134" s="221"/>
      <c r="L8134" s="221"/>
      <c r="M8134" s="221">
        <f t="shared" si="565"/>
        <v>0</v>
      </c>
      <c r="N8134" s="722"/>
      <c r="O8134" s="115"/>
      <c r="P8134" s="98"/>
      <c r="Q8134" s="98"/>
      <c r="R8134" s="98"/>
      <c r="S8134" s="98"/>
      <c r="T8134" s="98"/>
      <c r="U8134" s="98"/>
      <c r="V8134" s="98"/>
      <c r="W8134" s="98"/>
      <c r="X8134" s="98"/>
      <c r="Y8134" s="98"/>
      <c r="Z8134" s="98"/>
      <c r="AA8134" s="98"/>
      <c r="AB8134" s="98"/>
      <c r="AC8134" s="98"/>
    </row>
    <row r="8135" spans="1:29" s="80" customFormat="1" hidden="1" x14ac:dyDescent="0.25">
      <c r="A8135" s="217"/>
      <c r="B8135" s="217"/>
      <c r="C8135" s="218"/>
      <c r="D8135" s="217"/>
      <c r="E8135" s="219"/>
      <c r="F8135" s="233">
        <v>481</v>
      </c>
      <c r="G8135" s="493" t="s">
        <v>3760</v>
      </c>
      <c r="H8135" s="220"/>
      <c r="I8135" s="221"/>
      <c r="J8135" s="221">
        <f t="shared" si="564"/>
        <v>0</v>
      </c>
      <c r="K8135" s="221"/>
      <c r="L8135" s="221"/>
      <c r="M8135" s="221">
        <f t="shared" si="565"/>
        <v>0</v>
      </c>
      <c r="N8135" s="722"/>
      <c r="O8135" s="115"/>
      <c r="P8135" s="98"/>
      <c r="Q8135" s="98"/>
      <c r="R8135" s="98"/>
      <c r="S8135" s="98"/>
      <c r="T8135" s="98"/>
      <c r="U8135" s="98"/>
      <c r="V8135" s="98"/>
      <c r="W8135" s="98"/>
      <c r="X8135" s="98"/>
      <c r="Y8135" s="98"/>
      <c r="Z8135" s="98"/>
      <c r="AA8135" s="98"/>
      <c r="AB8135" s="98"/>
      <c r="AC8135" s="98"/>
    </row>
    <row r="8136" spans="1:29" s="80" customFormat="1" hidden="1" x14ac:dyDescent="0.25">
      <c r="A8136" s="217"/>
      <c r="B8136" s="217"/>
      <c r="C8136" s="218"/>
      <c r="D8136" s="217"/>
      <c r="E8136" s="219"/>
      <c r="F8136" s="233">
        <v>482</v>
      </c>
      <c r="G8136" s="493" t="s">
        <v>3761</v>
      </c>
      <c r="H8136" s="220"/>
      <c r="I8136" s="221"/>
      <c r="J8136" s="221">
        <f t="shared" si="564"/>
        <v>0</v>
      </c>
      <c r="K8136" s="221"/>
      <c r="L8136" s="221"/>
      <c r="M8136" s="221">
        <f t="shared" si="565"/>
        <v>0</v>
      </c>
      <c r="N8136" s="722"/>
      <c r="O8136" s="115"/>
      <c r="P8136" s="98"/>
      <c r="Q8136" s="98"/>
      <c r="R8136" s="98"/>
      <c r="S8136" s="98"/>
      <c r="T8136" s="98"/>
      <c r="U8136" s="98"/>
      <c r="V8136" s="98"/>
      <c r="W8136" s="98"/>
      <c r="X8136" s="98"/>
      <c r="Y8136" s="98"/>
      <c r="Z8136" s="98"/>
      <c r="AA8136" s="98"/>
      <c r="AB8136" s="98"/>
      <c r="AC8136" s="98"/>
    </row>
    <row r="8137" spans="1:29" s="80" customFormat="1" hidden="1" x14ac:dyDescent="0.25">
      <c r="A8137" s="217"/>
      <c r="B8137" s="217"/>
      <c r="C8137" s="218"/>
      <c r="D8137" s="217"/>
      <c r="E8137" s="219"/>
      <c r="F8137" s="233">
        <v>483</v>
      </c>
      <c r="G8137" s="493" t="s">
        <v>3762</v>
      </c>
      <c r="H8137" s="220"/>
      <c r="I8137" s="221"/>
      <c r="J8137" s="221">
        <f t="shared" si="564"/>
        <v>0</v>
      </c>
      <c r="K8137" s="221"/>
      <c r="L8137" s="221"/>
      <c r="M8137" s="221">
        <f t="shared" si="565"/>
        <v>0</v>
      </c>
      <c r="N8137" s="722"/>
      <c r="O8137" s="115"/>
      <c r="P8137" s="98"/>
      <c r="Q8137" s="98"/>
      <c r="R8137" s="98"/>
      <c r="S8137" s="98"/>
      <c r="T8137" s="98"/>
      <c r="U8137" s="98"/>
      <c r="V8137" s="98"/>
      <c r="W8137" s="98"/>
      <c r="X8137" s="98"/>
      <c r="Y8137" s="98"/>
      <c r="Z8137" s="98"/>
      <c r="AA8137" s="98"/>
      <c r="AB8137" s="98"/>
      <c r="AC8137" s="98"/>
    </row>
    <row r="8138" spans="1:29" s="80" customFormat="1" ht="30" hidden="1" x14ac:dyDescent="0.25">
      <c r="A8138" s="217"/>
      <c r="B8138" s="217"/>
      <c r="C8138" s="218"/>
      <c r="D8138" s="217"/>
      <c r="E8138" s="219"/>
      <c r="F8138" s="233">
        <v>484</v>
      </c>
      <c r="G8138" s="493" t="s">
        <v>3763</v>
      </c>
      <c r="H8138" s="220"/>
      <c r="I8138" s="221"/>
      <c r="J8138" s="221">
        <f t="shared" si="564"/>
        <v>0</v>
      </c>
      <c r="K8138" s="221"/>
      <c r="L8138" s="221"/>
      <c r="M8138" s="221">
        <f t="shared" si="565"/>
        <v>0</v>
      </c>
      <c r="N8138" s="722"/>
      <c r="O8138" s="115"/>
      <c r="P8138" s="98"/>
      <c r="Q8138" s="98"/>
      <c r="R8138" s="98"/>
      <c r="S8138" s="98"/>
      <c r="T8138" s="98"/>
      <c r="U8138" s="98"/>
      <c r="V8138" s="98"/>
      <c r="W8138" s="98"/>
      <c r="X8138" s="98"/>
      <c r="Y8138" s="98"/>
      <c r="Z8138" s="98"/>
      <c r="AA8138" s="98"/>
      <c r="AB8138" s="98"/>
      <c r="AC8138" s="98"/>
    </row>
    <row r="8139" spans="1:29" s="80" customFormat="1" ht="30" hidden="1" x14ac:dyDescent="0.25">
      <c r="A8139" s="217"/>
      <c r="B8139" s="217"/>
      <c r="C8139" s="218"/>
      <c r="D8139" s="217"/>
      <c r="E8139" s="219"/>
      <c r="F8139" s="233">
        <v>485</v>
      </c>
      <c r="G8139" s="493" t="s">
        <v>3764</v>
      </c>
      <c r="H8139" s="220"/>
      <c r="I8139" s="221"/>
      <c r="J8139" s="221">
        <f t="shared" si="564"/>
        <v>0</v>
      </c>
      <c r="K8139" s="221"/>
      <c r="L8139" s="221"/>
      <c r="M8139" s="221">
        <f t="shared" si="565"/>
        <v>0</v>
      </c>
      <c r="N8139" s="722"/>
      <c r="O8139" s="115"/>
      <c r="P8139" s="98"/>
      <c r="Q8139" s="98"/>
      <c r="R8139" s="98"/>
      <c r="S8139" s="98"/>
      <c r="T8139" s="98"/>
      <c r="U8139" s="98"/>
      <c r="V8139" s="98"/>
      <c r="W8139" s="98"/>
      <c r="X8139" s="98"/>
      <c r="Y8139" s="98"/>
      <c r="Z8139" s="98"/>
      <c r="AA8139" s="98"/>
      <c r="AB8139" s="98"/>
      <c r="AC8139" s="98"/>
    </row>
    <row r="8140" spans="1:29" s="80" customFormat="1" ht="30" hidden="1" x14ac:dyDescent="0.25">
      <c r="A8140" s="217"/>
      <c r="B8140" s="217"/>
      <c r="C8140" s="218"/>
      <c r="D8140" s="217"/>
      <c r="E8140" s="219"/>
      <c r="F8140" s="233">
        <v>489</v>
      </c>
      <c r="G8140" s="493" t="s">
        <v>3648</v>
      </c>
      <c r="H8140" s="220"/>
      <c r="I8140" s="221"/>
      <c r="J8140" s="221">
        <f t="shared" si="564"/>
        <v>0</v>
      </c>
      <c r="K8140" s="221"/>
      <c r="L8140" s="221"/>
      <c r="M8140" s="221">
        <f t="shared" si="565"/>
        <v>0</v>
      </c>
      <c r="N8140" s="722"/>
      <c r="O8140" s="115"/>
      <c r="P8140" s="98"/>
      <c r="Q8140" s="98"/>
      <c r="R8140" s="98"/>
      <c r="S8140" s="98"/>
      <c r="T8140" s="98"/>
      <c r="U8140" s="98"/>
      <c r="V8140" s="98"/>
      <c r="W8140" s="98"/>
      <c r="X8140" s="98"/>
      <c r="Y8140" s="98"/>
      <c r="Z8140" s="98"/>
      <c r="AA8140" s="98"/>
      <c r="AB8140" s="98"/>
      <c r="AC8140" s="98"/>
    </row>
    <row r="8141" spans="1:29" s="80" customFormat="1" ht="30" hidden="1" x14ac:dyDescent="0.25">
      <c r="A8141" s="217"/>
      <c r="B8141" s="217"/>
      <c r="C8141" s="218"/>
      <c r="D8141" s="217"/>
      <c r="E8141" s="219"/>
      <c r="F8141" s="233">
        <v>494</v>
      </c>
      <c r="G8141" s="493" t="s">
        <v>3742</v>
      </c>
      <c r="H8141" s="220"/>
      <c r="I8141" s="221"/>
      <c r="J8141" s="221">
        <f t="shared" si="564"/>
        <v>0</v>
      </c>
      <c r="K8141" s="221"/>
      <c r="L8141" s="221"/>
      <c r="M8141" s="221">
        <f t="shared" si="565"/>
        <v>0</v>
      </c>
      <c r="N8141" s="722"/>
      <c r="O8141" s="115"/>
      <c r="P8141" s="98"/>
      <c r="Q8141" s="98"/>
      <c r="R8141" s="98"/>
      <c r="S8141" s="98"/>
      <c r="T8141" s="98"/>
      <c r="U8141" s="98"/>
      <c r="V8141" s="98"/>
      <c r="W8141" s="98"/>
      <c r="X8141" s="98"/>
      <c r="Y8141" s="98"/>
      <c r="Z8141" s="98"/>
      <c r="AA8141" s="98"/>
      <c r="AB8141" s="98"/>
      <c r="AC8141" s="98"/>
    </row>
    <row r="8142" spans="1:29" s="80" customFormat="1" ht="30" hidden="1" x14ac:dyDescent="0.25">
      <c r="A8142" s="217"/>
      <c r="B8142" s="217"/>
      <c r="C8142" s="218"/>
      <c r="D8142" s="217"/>
      <c r="E8142" s="219"/>
      <c r="F8142" s="233">
        <v>495</v>
      </c>
      <c r="G8142" s="493" t="s">
        <v>3743</v>
      </c>
      <c r="H8142" s="220"/>
      <c r="I8142" s="221"/>
      <c r="J8142" s="221">
        <f t="shared" si="564"/>
        <v>0</v>
      </c>
      <c r="K8142" s="221"/>
      <c r="L8142" s="221"/>
      <c r="M8142" s="221">
        <f t="shared" si="565"/>
        <v>0</v>
      </c>
      <c r="N8142" s="722"/>
      <c r="O8142" s="115"/>
      <c r="P8142" s="98"/>
      <c r="Q8142" s="98"/>
      <c r="R8142" s="98"/>
      <c r="S8142" s="98"/>
      <c r="T8142" s="98"/>
      <c r="U8142" s="98"/>
      <c r="V8142" s="98"/>
      <c r="W8142" s="98"/>
      <c r="X8142" s="98"/>
      <c r="Y8142" s="98"/>
      <c r="Z8142" s="98"/>
      <c r="AA8142" s="98"/>
      <c r="AB8142" s="98"/>
      <c r="AC8142" s="98"/>
    </row>
    <row r="8143" spans="1:29" s="80" customFormat="1" ht="30" hidden="1" x14ac:dyDescent="0.25">
      <c r="A8143" s="217"/>
      <c r="B8143" s="217"/>
      <c r="C8143" s="218"/>
      <c r="D8143" s="217"/>
      <c r="E8143" s="219"/>
      <c r="F8143" s="233">
        <v>496</v>
      </c>
      <c r="G8143" s="493" t="s">
        <v>3744</v>
      </c>
      <c r="H8143" s="220"/>
      <c r="I8143" s="221"/>
      <c r="J8143" s="221">
        <f t="shared" si="564"/>
        <v>0</v>
      </c>
      <c r="K8143" s="221"/>
      <c r="L8143" s="221"/>
      <c r="M8143" s="221">
        <f t="shared" si="565"/>
        <v>0</v>
      </c>
      <c r="N8143" s="722"/>
      <c r="O8143" s="115"/>
      <c r="P8143" s="98"/>
      <c r="Q8143" s="98"/>
      <c r="R8143" s="98"/>
      <c r="S8143" s="98"/>
      <c r="T8143" s="98"/>
      <c r="U8143" s="98"/>
      <c r="V8143" s="98"/>
      <c r="W8143" s="98"/>
      <c r="X8143" s="98"/>
      <c r="Y8143" s="98"/>
      <c r="Z8143" s="98"/>
      <c r="AA8143" s="98"/>
      <c r="AB8143" s="98"/>
      <c r="AC8143" s="98"/>
    </row>
    <row r="8144" spans="1:29" s="80" customFormat="1" ht="30" hidden="1" x14ac:dyDescent="0.25">
      <c r="A8144" s="217"/>
      <c r="B8144" s="217"/>
      <c r="C8144" s="218"/>
      <c r="D8144" s="217"/>
      <c r="E8144" s="219"/>
      <c r="F8144" s="233">
        <v>499</v>
      </c>
      <c r="G8144" s="493" t="s">
        <v>3745</v>
      </c>
      <c r="H8144" s="220"/>
      <c r="I8144" s="221"/>
      <c r="J8144" s="221">
        <f t="shared" si="564"/>
        <v>0</v>
      </c>
      <c r="K8144" s="221"/>
      <c r="L8144" s="221"/>
      <c r="M8144" s="221">
        <f t="shared" si="565"/>
        <v>0</v>
      </c>
      <c r="N8144" s="722"/>
      <c r="O8144" s="115"/>
      <c r="P8144" s="98"/>
      <c r="Q8144" s="98"/>
      <c r="R8144" s="98"/>
      <c r="S8144" s="98"/>
      <c r="T8144" s="98"/>
      <c r="U8144" s="98"/>
      <c r="V8144" s="98"/>
      <c r="W8144" s="98"/>
      <c r="X8144" s="98"/>
      <c r="Y8144" s="98"/>
      <c r="Z8144" s="98"/>
      <c r="AA8144" s="98"/>
      <c r="AB8144" s="98"/>
      <c r="AC8144" s="98"/>
    </row>
    <row r="8145" spans="1:29" s="80" customFormat="1" hidden="1" x14ac:dyDescent="0.25">
      <c r="A8145" s="217"/>
      <c r="B8145" s="217"/>
      <c r="C8145" s="218"/>
      <c r="D8145" s="217"/>
      <c r="E8145" s="219"/>
      <c r="F8145" s="233">
        <v>511</v>
      </c>
      <c r="G8145" s="493" t="s">
        <v>3765</v>
      </c>
      <c r="H8145" s="220">
        <v>0</v>
      </c>
      <c r="I8145" s="221"/>
      <c r="J8145" s="221">
        <f t="shared" si="564"/>
        <v>0</v>
      </c>
      <c r="K8145" s="221">
        <v>0</v>
      </c>
      <c r="L8145" s="221"/>
      <c r="M8145" s="221">
        <f t="shared" si="565"/>
        <v>0</v>
      </c>
      <c r="N8145" s="722"/>
      <c r="O8145" s="115"/>
      <c r="P8145" s="98"/>
      <c r="Q8145" s="98"/>
      <c r="R8145" s="98"/>
      <c r="S8145" s="98"/>
      <c r="T8145" s="98"/>
      <c r="U8145" s="98"/>
      <c r="V8145" s="98"/>
      <c r="W8145" s="98"/>
      <c r="X8145" s="98"/>
      <c r="Y8145" s="98"/>
      <c r="Z8145" s="98"/>
      <c r="AA8145" s="98"/>
      <c r="AB8145" s="98"/>
      <c r="AC8145" s="98"/>
    </row>
    <row r="8146" spans="1:29" s="80" customFormat="1" x14ac:dyDescent="0.25">
      <c r="A8146" s="217"/>
      <c r="B8146" s="217"/>
      <c r="C8146" s="218"/>
      <c r="D8146" s="217"/>
      <c r="E8146" s="219">
        <v>167</v>
      </c>
      <c r="F8146" s="233">
        <v>512</v>
      </c>
      <c r="G8146" s="493" t="s">
        <v>3766</v>
      </c>
      <c r="H8146" s="220">
        <v>500000</v>
      </c>
      <c r="I8146" s="221"/>
      <c r="J8146" s="221">
        <f t="shared" si="564"/>
        <v>500000</v>
      </c>
      <c r="K8146" s="221">
        <v>496994</v>
      </c>
      <c r="L8146" s="221"/>
      <c r="M8146" s="221">
        <f t="shared" si="565"/>
        <v>496994</v>
      </c>
      <c r="N8146" s="722"/>
      <c r="O8146" s="115"/>
      <c r="P8146" s="98"/>
      <c r="Q8146" s="98"/>
      <c r="R8146" s="98"/>
      <c r="S8146" s="98"/>
      <c r="T8146" s="98"/>
      <c r="U8146" s="98"/>
      <c r="V8146" s="98"/>
      <c r="W8146" s="98"/>
      <c r="X8146" s="98"/>
      <c r="Y8146" s="98"/>
      <c r="Z8146" s="98"/>
      <c r="AA8146" s="98"/>
      <c r="AB8146" s="98"/>
      <c r="AC8146" s="98"/>
    </row>
    <row r="8147" spans="1:29" s="80" customFormat="1" hidden="1" x14ac:dyDescent="0.25">
      <c r="A8147" s="217"/>
      <c r="B8147" s="217"/>
      <c r="C8147" s="218"/>
      <c r="D8147" s="217"/>
      <c r="E8147" s="219"/>
      <c r="F8147" s="233">
        <v>513</v>
      </c>
      <c r="G8147" s="493" t="s">
        <v>3767</v>
      </c>
      <c r="H8147" s="220"/>
      <c r="I8147" s="221"/>
      <c r="J8147" s="221">
        <f t="shared" si="564"/>
        <v>0</v>
      </c>
      <c r="K8147" s="221"/>
      <c r="L8147" s="221"/>
      <c r="M8147" s="221">
        <f t="shared" si="565"/>
        <v>0</v>
      </c>
      <c r="N8147" s="722"/>
      <c r="O8147" s="115"/>
      <c r="P8147" s="98"/>
      <c r="Q8147" s="98"/>
      <c r="R8147" s="98"/>
      <c r="S8147" s="98"/>
      <c r="T8147" s="98"/>
      <c r="U8147" s="98"/>
      <c r="V8147" s="98"/>
      <c r="W8147" s="98"/>
      <c r="X8147" s="98"/>
      <c r="Y8147" s="98"/>
      <c r="Z8147" s="98"/>
      <c r="AA8147" s="98"/>
      <c r="AB8147" s="98"/>
      <c r="AC8147" s="98"/>
    </row>
    <row r="8148" spans="1:29" s="80" customFormat="1" hidden="1" x14ac:dyDescent="0.25">
      <c r="A8148" s="217"/>
      <c r="B8148" s="217"/>
      <c r="C8148" s="218"/>
      <c r="D8148" s="217"/>
      <c r="E8148" s="219"/>
      <c r="F8148" s="233">
        <v>514</v>
      </c>
      <c r="G8148" s="493" t="s">
        <v>3768</v>
      </c>
      <c r="H8148" s="220"/>
      <c r="I8148" s="221"/>
      <c r="J8148" s="221">
        <f t="shared" si="564"/>
        <v>0</v>
      </c>
      <c r="K8148" s="221"/>
      <c r="L8148" s="221"/>
      <c r="M8148" s="221">
        <f t="shared" si="565"/>
        <v>0</v>
      </c>
      <c r="N8148" s="722"/>
      <c r="O8148" s="115"/>
      <c r="P8148" s="98"/>
      <c r="Q8148" s="98"/>
      <c r="R8148" s="98"/>
      <c r="S8148" s="98"/>
      <c r="T8148" s="98"/>
      <c r="U8148" s="98"/>
      <c r="V8148" s="98"/>
      <c r="W8148" s="98"/>
      <c r="X8148" s="98"/>
      <c r="Y8148" s="98"/>
      <c r="Z8148" s="98"/>
      <c r="AA8148" s="98"/>
      <c r="AB8148" s="98"/>
      <c r="AC8148" s="98"/>
    </row>
    <row r="8149" spans="1:29" s="80" customFormat="1" hidden="1" x14ac:dyDescent="0.25">
      <c r="A8149" s="217"/>
      <c r="B8149" s="217"/>
      <c r="C8149" s="218"/>
      <c r="D8149" s="217"/>
      <c r="E8149" s="219"/>
      <c r="F8149" s="233">
        <v>515</v>
      </c>
      <c r="G8149" s="493" t="s">
        <v>3651</v>
      </c>
      <c r="H8149" s="220"/>
      <c r="I8149" s="221"/>
      <c r="J8149" s="221">
        <f t="shared" si="564"/>
        <v>0</v>
      </c>
      <c r="K8149" s="221"/>
      <c r="L8149" s="221"/>
      <c r="M8149" s="221">
        <f t="shared" si="565"/>
        <v>0</v>
      </c>
      <c r="N8149" s="722"/>
      <c r="O8149" s="115"/>
      <c r="P8149" s="98"/>
      <c r="Q8149" s="98"/>
      <c r="R8149" s="98"/>
      <c r="S8149" s="98"/>
      <c r="T8149" s="98"/>
      <c r="U8149" s="98"/>
      <c r="V8149" s="98"/>
      <c r="W8149" s="98"/>
      <c r="X8149" s="98"/>
      <c r="Y8149" s="98"/>
      <c r="Z8149" s="98"/>
      <c r="AA8149" s="98"/>
      <c r="AB8149" s="98"/>
      <c r="AC8149" s="98"/>
    </row>
    <row r="8150" spans="1:29" s="80" customFormat="1" hidden="1" x14ac:dyDescent="0.25">
      <c r="A8150" s="217"/>
      <c r="B8150" s="217"/>
      <c r="C8150" s="218"/>
      <c r="D8150" s="217"/>
      <c r="E8150" s="219"/>
      <c r="F8150" s="233">
        <v>521</v>
      </c>
      <c r="G8150" s="493" t="s">
        <v>3769</v>
      </c>
      <c r="H8150" s="220"/>
      <c r="I8150" s="221"/>
      <c r="J8150" s="221">
        <f t="shared" si="564"/>
        <v>0</v>
      </c>
      <c r="K8150" s="221"/>
      <c r="L8150" s="221"/>
      <c r="M8150" s="221">
        <f t="shared" si="565"/>
        <v>0</v>
      </c>
      <c r="N8150" s="722"/>
      <c r="O8150" s="115"/>
      <c r="P8150" s="98"/>
      <c r="Q8150" s="98"/>
      <c r="R8150" s="98"/>
      <c r="S8150" s="98"/>
      <c r="T8150" s="98"/>
      <c r="U8150" s="98"/>
      <c r="V8150" s="98"/>
      <c r="W8150" s="98"/>
      <c r="X8150" s="98"/>
      <c r="Y8150" s="98"/>
      <c r="Z8150" s="98"/>
      <c r="AA8150" s="98"/>
      <c r="AB8150" s="98"/>
      <c r="AC8150" s="98"/>
    </row>
    <row r="8151" spans="1:29" s="80" customFormat="1" hidden="1" x14ac:dyDescent="0.25">
      <c r="A8151" s="217"/>
      <c r="B8151" s="217"/>
      <c r="C8151" s="218"/>
      <c r="D8151" s="217"/>
      <c r="E8151" s="219"/>
      <c r="F8151" s="233">
        <v>522</v>
      </c>
      <c r="G8151" s="493" t="s">
        <v>3770</v>
      </c>
      <c r="H8151" s="220"/>
      <c r="I8151" s="221"/>
      <c r="J8151" s="221">
        <f t="shared" si="564"/>
        <v>0</v>
      </c>
      <c r="K8151" s="221"/>
      <c r="L8151" s="221"/>
      <c r="M8151" s="221">
        <f t="shared" si="565"/>
        <v>0</v>
      </c>
      <c r="N8151" s="722"/>
      <c r="O8151" s="115"/>
      <c r="P8151" s="98"/>
      <c r="Q8151" s="98"/>
      <c r="R8151" s="98"/>
      <c r="S8151" s="98"/>
      <c r="T8151" s="98"/>
      <c r="U8151" s="98"/>
      <c r="V8151" s="98"/>
      <c r="W8151" s="98"/>
      <c r="X8151" s="98"/>
      <c r="Y8151" s="98"/>
      <c r="Z8151" s="98"/>
      <c r="AA8151" s="98"/>
      <c r="AB8151" s="98"/>
      <c r="AC8151" s="98"/>
    </row>
    <row r="8152" spans="1:29" s="80" customFormat="1" hidden="1" x14ac:dyDescent="0.25">
      <c r="A8152" s="217"/>
      <c r="B8152" s="217"/>
      <c r="C8152" s="218"/>
      <c r="D8152" s="217"/>
      <c r="E8152" s="219"/>
      <c r="F8152" s="233">
        <v>523</v>
      </c>
      <c r="G8152" s="493" t="s">
        <v>3652</v>
      </c>
      <c r="H8152" s="220"/>
      <c r="I8152" s="221"/>
      <c r="J8152" s="221">
        <f t="shared" si="564"/>
        <v>0</v>
      </c>
      <c r="K8152" s="221"/>
      <c r="L8152" s="221"/>
      <c r="M8152" s="221">
        <f t="shared" si="565"/>
        <v>0</v>
      </c>
      <c r="N8152" s="722"/>
      <c r="O8152" s="115"/>
      <c r="P8152" s="98"/>
      <c r="Q8152" s="98"/>
      <c r="R8152" s="98"/>
      <c r="S8152" s="98"/>
      <c r="T8152" s="98"/>
      <c r="U8152" s="98"/>
      <c r="V8152" s="98"/>
      <c r="W8152" s="98"/>
      <c r="X8152" s="98"/>
      <c r="Y8152" s="98"/>
      <c r="Z8152" s="98"/>
      <c r="AA8152" s="98"/>
      <c r="AB8152" s="98"/>
      <c r="AC8152" s="98"/>
    </row>
    <row r="8153" spans="1:29" s="80" customFormat="1" hidden="1" x14ac:dyDescent="0.25">
      <c r="A8153" s="217"/>
      <c r="B8153" s="217"/>
      <c r="C8153" s="218"/>
      <c r="D8153" s="217"/>
      <c r="E8153" s="219"/>
      <c r="F8153" s="233">
        <v>531</v>
      </c>
      <c r="G8153" s="494" t="s">
        <v>3746</v>
      </c>
      <c r="H8153" s="220"/>
      <c r="I8153" s="221"/>
      <c r="J8153" s="221">
        <f t="shared" si="564"/>
        <v>0</v>
      </c>
      <c r="K8153" s="221"/>
      <c r="L8153" s="221"/>
      <c r="M8153" s="221">
        <f t="shared" si="565"/>
        <v>0</v>
      </c>
      <c r="N8153" s="722"/>
      <c r="O8153" s="115"/>
      <c r="P8153" s="98"/>
      <c r="Q8153" s="98"/>
      <c r="R8153" s="98"/>
      <c r="S8153" s="98"/>
      <c r="T8153" s="98"/>
      <c r="U8153" s="98"/>
      <c r="V8153" s="98"/>
      <c r="W8153" s="98"/>
      <c r="X8153" s="98"/>
      <c r="Y8153" s="98"/>
      <c r="Z8153" s="98"/>
      <c r="AA8153" s="98"/>
      <c r="AB8153" s="98"/>
      <c r="AC8153" s="98"/>
    </row>
    <row r="8154" spans="1:29" s="80" customFormat="1" hidden="1" x14ac:dyDescent="0.25">
      <c r="A8154" s="217"/>
      <c r="B8154" s="217"/>
      <c r="C8154" s="218"/>
      <c r="D8154" s="217"/>
      <c r="E8154" s="219"/>
      <c r="F8154" s="233">
        <v>541</v>
      </c>
      <c r="G8154" s="493" t="s">
        <v>3771</v>
      </c>
      <c r="H8154" s="220"/>
      <c r="I8154" s="221"/>
      <c r="J8154" s="221">
        <f t="shared" si="564"/>
        <v>0</v>
      </c>
      <c r="K8154" s="221"/>
      <c r="L8154" s="221"/>
      <c r="M8154" s="221">
        <f t="shared" si="565"/>
        <v>0</v>
      </c>
      <c r="N8154" s="722"/>
      <c r="O8154" s="115"/>
      <c r="P8154" s="98"/>
      <c r="Q8154" s="98"/>
      <c r="R8154" s="98"/>
      <c r="S8154" s="98"/>
      <c r="T8154" s="98"/>
      <c r="U8154" s="98"/>
      <c r="V8154" s="98"/>
      <c r="W8154" s="98"/>
      <c r="X8154" s="98"/>
      <c r="Y8154" s="98"/>
      <c r="Z8154" s="98"/>
      <c r="AA8154" s="98"/>
      <c r="AB8154" s="98"/>
      <c r="AC8154" s="98"/>
    </row>
    <row r="8155" spans="1:29" s="80" customFormat="1" hidden="1" x14ac:dyDescent="0.25">
      <c r="A8155" s="217"/>
      <c r="B8155" s="217"/>
      <c r="C8155" s="218"/>
      <c r="D8155" s="217"/>
      <c r="E8155" s="219"/>
      <c r="F8155" s="233">
        <v>542</v>
      </c>
      <c r="G8155" s="493" t="s">
        <v>3772</v>
      </c>
      <c r="H8155" s="220"/>
      <c r="I8155" s="221"/>
      <c r="J8155" s="221">
        <f t="shared" si="564"/>
        <v>0</v>
      </c>
      <c r="K8155" s="221"/>
      <c r="L8155" s="221"/>
      <c r="M8155" s="221">
        <f t="shared" si="565"/>
        <v>0</v>
      </c>
      <c r="N8155" s="722"/>
      <c r="O8155" s="115"/>
      <c r="P8155" s="98"/>
      <c r="Q8155" s="98"/>
      <c r="R8155" s="98"/>
      <c r="S8155" s="98"/>
      <c r="T8155" s="98"/>
      <c r="U8155" s="98"/>
      <c r="V8155" s="98"/>
      <c r="W8155" s="98"/>
      <c r="X8155" s="98"/>
      <c r="Y8155" s="98"/>
      <c r="Z8155" s="98"/>
      <c r="AA8155" s="98"/>
      <c r="AB8155" s="98"/>
      <c r="AC8155" s="98"/>
    </row>
    <row r="8156" spans="1:29" s="80" customFormat="1" hidden="1" x14ac:dyDescent="0.25">
      <c r="A8156" s="217"/>
      <c r="B8156" s="217"/>
      <c r="C8156" s="218"/>
      <c r="D8156" s="217"/>
      <c r="E8156" s="219"/>
      <c r="F8156" s="233">
        <v>543</v>
      </c>
      <c r="G8156" s="493" t="s">
        <v>3653</v>
      </c>
      <c r="H8156" s="220"/>
      <c r="I8156" s="221"/>
      <c r="J8156" s="221">
        <f t="shared" si="564"/>
        <v>0</v>
      </c>
      <c r="K8156" s="221"/>
      <c r="L8156" s="221"/>
      <c r="M8156" s="221">
        <f t="shared" si="565"/>
        <v>0</v>
      </c>
      <c r="N8156" s="722"/>
      <c r="O8156" s="115"/>
      <c r="P8156" s="98"/>
      <c r="Q8156" s="98"/>
      <c r="R8156" s="98"/>
      <c r="S8156" s="98"/>
      <c r="T8156" s="98"/>
      <c r="U8156" s="98"/>
      <c r="V8156" s="98"/>
      <c r="W8156" s="98"/>
      <c r="X8156" s="98"/>
      <c r="Y8156" s="98"/>
      <c r="Z8156" s="98"/>
      <c r="AA8156" s="98"/>
      <c r="AB8156" s="98"/>
      <c r="AC8156" s="98"/>
    </row>
    <row r="8157" spans="1:29" s="80" customFormat="1" ht="45" hidden="1" x14ac:dyDescent="0.25">
      <c r="A8157" s="217"/>
      <c r="B8157" s="217"/>
      <c r="C8157" s="218"/>
      <c r="D8157" s="217"/>
      <c r="E8157" s="219"/>
      <c r="F8157" s="233">
        <v>551</v>
      </c>
      <c r="G8157" s="493" t="s">
        <v>3747</v>
      </c>
      <c r="H8157" s="220"/>
      <c r="I8157" s="221"/>
      <c r="J8157" s="221">
        <f t="shared" si="564"/>
        <v>0</v>
      </c>
      <c r="K8157" s="221"/>
      <c r="L8157" s="221"/>
      <c r="M8157" s="221">
        <f t="shared" si="565"/>
        <v>0</v>
      </c>
      <c r="N8157" s="722"/>
      <c r="O8157" s="115"/>
      <c r="P8157" s="98"/>
      <c r="Q8157" s="98"/>
      <c r="R8157" s="98"/>
      <c r="S8157" s="98"/>
      <c r="T8157" s="98"/>
      <c r="U8157" s="98"/>
      <c r="V8157" s="98"/>
      <c r="W8157" s="98"/>
      <c r="X8157" s="98"/>
      <c r="Y8157" s="98"/>
      <c r="Z8157" s="98"/>
      <c r="AA8157" s="98"/>
      <c r="AB8157" s="98"/>
      <c r="AC8157" s="98"/>
    </row>
    <row r="8158" spans="1:29" s="80" customFormat="1" hidden="1" x14ac:dyDescent="0.25">
      <c r="A8158" s="217"/>
      <c r="B8158" s="217"/>
      <c r="C8158" s="218"/>
      <c r="D8158" s="217"/>
      <c r="E8158" s="219"/>
      <c r="F8158" s="233">
        <v>611</v>
      </c>
      <c r="G8158" s="494" t="s">
        <v>3654</v>
      </c>
      <c r="H8158" s="220"/>
      <c r="I8158" s="221"/>
      <c r="J8158" s="221">
        <f t="shared" si="564"/>
        <v>0</v>
      </c>
      <c r="K8158" s="221"/>
      <c r="L8158" s="221"/>
      <c r="M8158" s="221">
        <f t="shared" si="565"/>
        <v>0</v>
      </c>
      <c r="N8158" s="722"/>
      <c r="O8158" s="115"/>
      <c r="P8158" s="98"/>
      <c r="Q8158" s="98"/>
      <c r="R8158" s="98"/>
      <c r="S8158" s="98"/>
      <c r="T8158" s="98"/>
      <c r="U8158" s="98"/>
      <c r="V8158" s="98"/>
      <c r="W8158" s="98"/>
      <c r="X8158" s="98"/>
      <c r="Y8158" s="98"/>
      <c r="Z8158" s="98"/>
      <c r="AA8158" s="98"/>
      <c r="AB8158" s="98"/>
      <c r="AC8158" s="98"/>
    </row>
    <row r="8159" spans="1:29" s="80" customFormat="1" ht="0.75" customHeight="1" x14ac:dyDescent="0.25">
      <c r="A8159" s="217"/>
      <c r="B8159" s="217"/>
      <c r="C8159" s="218"/>
      <c r="D8159" s="217"/>
      <c r="E8159" s="219"/>
      <c r="F8159" s="233">
        <v>620</v>
      </c>
      <c r="G8159" s="494" t="s">
        <v>73</v>
      </c>
      <c r="H8159" s="220"/>
      <c r="I8159" s="221"/>
      <c r="J8159" s="221">
        <f t="shared" si="564"/>
        <v>0</v>
      </c>
      <c r="K8159" s="221"/>
      <c r="L8159" s="221"/>
      <c r="M8159" s="221">
        <f t="shared" si="565"/>
        <v>0</v>
      </c>
      <c r="N8159" s="722"/>
      <c r="O8159" s="115"/>
      <c r="P8159" s="98"/>
      <c r="Q8159" s="98"/>
      <c r="R8159" s="98"/>
      <c r="S8159" s="98"/>
      <c r="T8159" s="98"/>
      <c r="U8159" s="98"/>
      <c r="V8159" s="98"/>
      <c r="W8159" s="98"/>
      <c r="X8159" s="98"/>
      <c r="Y8159" s="98"/>
      <c r="Z8159" s="98"/>
      <c r="AA8159" s="98"/>
      <c r="AB8159" s="98"/>
      <c r="AC8159" s="98"/>
    </row>
    <row r="8160" spans="1:29" s="80" customFormat="1" x14ac:dyDescent="0.25">
      <c r="A8160" s="217"/>
      <c r="B8160" s="217"/>
      <c r="C8160" s="218"/>
      <c r="D8160" s="217"/>
      <c r="E8160" s="234"/>
      <c r="F8160" s="233"/>
      <c r="G8160" s="496" t="s">
        <v>3960</v>
      </c>
      <c r="H8160" s="235"/>
      <c r="I8160" s="236"/>
      <c r="J8160" s="237"/>
      <c r="K8160" s="237"/>
      <c r="L8160" s="237"/>
      <c r="M8160" s="237"/>
      <c r="N8160" s="723"/>
      <c r="O8160" s="115"/>
      <c r="P8160" s="98"/>
      <c r="Q8160" s="98"/>
      <c r="R8160" s="98"/>
      <c r="S8160" s="98"/>
      <c r="T8160" s="98"/>
      <c r="U8160" s="98"/>
      <c r="V8160" s="98"/>
      <c r="W8160" s="98"/>
      <c r="X8160" s="98"/>
      <c r="Y8160" s="98"/>
      <c r="Z8160" s="98"/>
      <c r="AA8160" s="98"/>
      <c r="AB8160" s="98"/>
      <c r="AC8160" s="98"/>
    </row>
    <row r="8161" spans="1:29" s="80" customFormat="1" x14ac:dyDescent="0.25">
      <c r="A8161" s="217"/>
      <c r="B8161" s="217"/>
      <c r="C8161" s="218"/>
      <c r="D8161" s="217"/>
      <c r="E8161" s="219"/>
      <c r="F8161" s="238" t="s">
        <v>219</v>
      </c>
      <c r="G8161" s="497" t="s">
        <v>220</v>
      </c>
      <c r="H8161" s="220">
        <f>SUM(H8100:H8159)</f>
        <v>500000</v>
      </c>
      <c r="I8161" s="221"/>
      <c r="J8161" s="221">
        <f t="shared" ref="J8161:J8176" si="566">SUM(H8161:I8161)</f>
        <v>500000</v>
      </c>
      <c r="K8161" s="221">
        <f>SUM(K8100:K8159)</f>
        <v>496994</v>
      </c>
      <c r="L8161" s="221"/>
      <c r="M8161" s="221">
        <f t="shared" ref="M8161:M8176" si="567">SUM(K8161:L8161)</f>
        <v>496994</v>
      </c>
      <c r="N8161" s="722"/>
      <c r="O8161" s="115"/>
      <c r="P8161" s="98"/>
      <c r="Q8161" s="98"/>
      <c r="R8161" s="98"/>
      <c r="S8161" s="98"/>
      <c r="T8161" s="98"/>
      <c r="U8161" s="98"/>
      <c r="V8161" s="98"/>
      <c r="W8161" s="98"/>
      <c r="X8161" s="98"/>
      <c r="Y8161" s="98"/>
      <c r="Z8161" s="98"/>
      <c r="AA8161" s="98"/>
      <c r="AB8161" s="98"/>
      <c r="AC8161" s="98"/>
    </row>
    <row r="8162" spans="1:29" s="80" customFormat="1" hidden="1" x14ac:dyDescent="0.25">
      <c r="A8162" s="217"/>
      <c r="B8162" s="217"/>
      <c r="C8162" s="218"/>
      <c r="D8162" s="217"/>
      <c r="E8162" s="219"/>
      <c r="F8162" s="238" t="s">
        <v>221</v>
      </c>
      <c r="G8162" s="497" t="s">
        <v>222</v>
      </c>
      <c r="H8162" s="220"/>
      <c r="I8162" s="221"/>
      <c r="J8162" s="221">
        <f t="shared" si="566"/>
        <v>0</v>
      </c>
      <c r="K8162" s="221"/>
      <c r="L8162" s="221"/>
      <c r="M8162" s="221">
        <f t="shared" si="567"/>
        <v>0</v>
      </c>
      <c r="N8162" s="722"/>
      <c r="O8162" s="115"/>
      <c r="P8162" s="98"/>
      <c r="Q8162" s="98"/>
      <c r="R8162" s="98"/>
      <c r="S8162" s="98"/>
      <c r="T8162" s="98"/>
      <c r="U8162" s="98"/>
      <c r="V8162" s="98"/>
      <c r="W8162" s="98"/>
      <c r="X8162" s="98"/>
      <c r="Y8162" s="98"/>
      <c r="Z8162" s="98"/>
      <c r="AA8162" s="98"/>
      <c r="AB8162" s="98"/>
      <c r="AC8162" s="98"/>
    </row>
    <row r="8163" spans="1:29" s="80" customFormat="1" hidden="1" x14ac:dyDescent="0.25">
      <c r="A8163" s="217"/>
      <c r="B8163" s="217"/>
      <c r="C8163" s="218"/>
      <c r="D8163" s="217"/>
      <c r="E8163" s="219"/>
      <c r="F8163" s="238" t="s">
        <v>223</v>
      </c>
      <c r="G8163" s="497" t="s">
        <v>224</v>
      </c>
      <c r="H8163" s="220"/>
      <c r="I8163" s="221"/>
      <c r="J8163" s="221">
        <f t="shared" si="566"/>
        <v>0</v>
      </c>
      <c r="K8163" s="221"/>
      <c r="L8163" s="221"/>
      <c r="M8163" s="221">
        <f t="shared" si="567"/>
        <v>0</v>
      </c>
      <c r="N8163" s="722"/>
      <c r="O8163" s="115"/>
      <c r="P8163" s="98"/>
      <c r="Q8163" s="98"/>
      <c r="R8163" s="98"/>
      <c r="S8163" s="98"/>
      <c r="T8163" s="98"/>
      <c r="U8163" s="98"/>
      <c r="V8163" s="98"/>
      <c r="W8163" s="98"/>
      <c r="X8163" s="98"/>
      <c r="Y8163" s="98"/>
      <c r="Z8163" s="98"/>
      <c r="AA8163" s="98"/>
      <c r="AB8163" s="98"/>
      <c r="AC8163" s="98"/>
    </row>
    <row r="8164" spans="1:29" s="80" customFormat="1" hidden="1" x14ac:dyDescent="0.25">
      <c r="A8164" s="217"/>
      <c r="B8164" s="217"/>
      <c r="C8164" s="218"/>
      <c r="D8164" s="217"/>
      <c r="E8164" s="219"/>
      <c r="F8164" s="238" t="s">
        <v>225</v>
      </c>
      <c r="G8164" s="497" t="s">
        <v>226</v>
      </c>
      <c r="H8164" s="220"/>
      <c r="I8164" s="221"/>
      <c r="J8164" s="221">
        <f t="shared" si="566"/>
        <v>0</v>
      </c>
      <c r="K8164" s="221"/>
      <c r="L8164" s="221"/>
      <c r="M8164" s="221">
        <f t="shared" si="567"/>
        <v>0</v>
      </c>
      <c r="N8164" s="722"/>
      <c r="O8164" s="115"/>
      <c r="P8164" s="98"/>
      <c r="Q8164" s="98"/>
      <c r="R8164" s="98"/>
      <c r="S8164" s="98"/>
      <c r="T8164" s="98"/>
      <c r="U8164" s="98"/>
      <c r="V8164" s="98"/>
      <c r="W8164" s="98"/>
      <c r="X8164" s="98"/>
      <c r="Y8164" s="98"/>
      <c r="Z8164" s="98"/>
      <c r="AA8164" s="98"/>
      <c r="AB8164" s="98"/>
      <c r="AC8164" s="98"/>
    </row>
    <row r="8165" spans="1:29" s="80" customFormat="1" hidden="1" x14ac:dyDescent="0.25">
      <c r="A8165" s="217"/>
      <c r="B8165" s="217"/>
      <c r="C8165" s="218"/>
      <c r="D8165" s="217"/>
      <c r="E8165" s="219"/>
      <c r="F8165" s="238" t="s">
        <v>227</v>
      </c>
      <c r="G8165" s="497" t="s">
        <v>228</v>
      </c>
      <c r="H8165" s="220"/>
      <c r="I8165" s="221"/>
      <c r="J8165" s="221">
        <f t="shared" si="566"/>
        <v>0</v>
      </c>
      <c r="K8165" s="221"/>
      <c r="L8165" s="221"/>
      <c r="M8165" s="221">
        <f t="shared" si="567"/>
        <v>0</v>
      </c>
      <c r="N8165" s="722"/>
      <c r="O8165" s="115"/>
      <c r="P8165" s="98"/>
      <c r="Q8165" s="98"/>
      <c r="R8165" s="98"/>
      <c r="S8165" s="98"/>
      <c r="T8165" s="98"/>
      <c r="U8165" s="98"/>
      <c r="V8165" s="98"/>
      <c r="W8165" s="98"/>
      <c r="X8165" s="98"/>
      <c r="Y8165" s="98"/>
      <c r="Z8165" s="98"/>
      <c r="AA8165" s="98"/>
      <c r="AB8165" s="98"/>
      <c r="AC8165" s="98"/>
    </row>
    <row r="8166" spans="1:29" s="80" customFormat="1" hidden="1" x14ac:dyDescent="0.25">
      <c r="A8166" s="217"/>
      <c r="B8166" s="217"/>
      <c r="C8166" s="218"/>
      <c r="D8166" s="217"/>
      <c r="E8166" s="219"/>
      <c r="F8166" s="238" t="s">
        <v>229</v>
      </c>
      <c r="G8166" s="497" t="s">
        <v>230</v>
      </c>
      <c r="H8166" s="220"/>
      <c r="I8166" s="221"/>
      <c r="J8166" s="221">
        <f t="shared" si="566"/>
        <v>0</v>
      </c>
      <c r="K8166" s="221"/>
      <c r="L8166" s="221"/>
      <c r="M8166" s="221">
        <f t="shared" si="567"/>
        <v>0</v>
      </c>
      <c r="N8166" s="722"/>
      <c r="O8166" s="115"/>
      <c r="P8166" s="98"/>
      <c r="Q8166" s="98"/>
      <c r="R8166" s="98"/>
      <c r="S8166" s="98"/>
      <c r="T8166" s="98"/>
      <c r="U8166" s="98"/>
      <c r="V8166" s="98"/>
      <c r="W8166" s="98"/>
      <c r="X8166" s="98"/>
      <c r="Y8166" s="98"/>
      <c r="Z8166" s="98"/>
      <c r="AA8166" s="98"/>
      <c r="AB8166" s="98"/>
      <c r="AC8166" s="98"/>
    </row>
    <row r="8167" spans="1:29" s="80" customFormat="1" hidden="1" x14ac:dyDescent="0.25">
      <c r="A8167" s="217"/>
      <c r="B8167" s="217"/>
      <c r="C8167" s="218"/>
      <c r="D8167" s="217"/>
      <c r="E8167" s="219"/>
      <c r="F8167" s="238" t="s">
        <v>231</v>
      </c>
      <c r="G8167" s="497" t="s">
        <v>4115</v>
      </c>
      <c r="H8167" s="220"/>
      <c r="I8167" s="221"/>
      <c r="J8167" s="221">
        <f t="shared" si="566"/>
        <v>0</v>
      </c>
      <c r="K8167" s="221"/>
      <c r="L8167" s="221"/>
      <c r="M8167" s="221">
        <f t="shared" si="567"/>
        <v>0</v>
      </c>
      <c r="N8167" s="722"/>
      <c r="O8167" s="115"/>
      <c r="P8167" s="98"/>
      <c r="Q8167" s="98"/>
      <c r="R8167" s="98"/>
      <c r="S8167" s="98"/>
      <c r="T8167" s="98"/>
      <c r="U8167" s="98"/>
      <c r="V8167" s="98"/>
      <c r="W8167" s="98"/>
      <c r="X8167" s="98"/>
      <c r="Y8167" s="98"/>
      <c r="Z8167" s="98"/>
      <c r="AA8167" s="98"/>
      <c r="AB8167" s="98"/>
      <c r="AC8167" s="98"/>
    </row>
    <row r="8168" spans="1:29" s="80" customFormat="1" hidden="1" x14ac:dyDescent="0.25">
      <c r="A8168" s="217"/>
      <c r="B8168" s="217"/>
      <c r="C8168" s="218"/>
      <c r="D8168" s="217"/>
      <c r="E8168" s="219"/>
      <c r="F8168" s="238" t="s">
        <v>232</v>
      </c>
      <c r="G8168" s="497" t="s">
        <v>4114</v>
      </c>
      <c r="H8168" s="220"/>
      <c r="I8168" s="221"/>
      <c r="J8168" s="221">
        <f t="shared" si="566"/>
        <v>0</v>
      </c>
      <c r="K8168" s="221"/>
      <c r="L8168" s="221"/>
      <c r="M8168" s="221">
        <f t="shared" si="567"/>
        <v>0</v>
      </c>
      <c r="N8168" s="722"/>
      <c r="O8168" s="115"/>
      <c r="P8168" s="98"/>
      <c r="Q8168" s="98"/>
      <c r="R8168" s="98"/>
      <c r="S8168" s="98"/>
      <c r="T8168" s="98"/>
      <c r="U8168" s="98"/>
      <c r="V8168" s="98"/>
      <c r="W8168" s="98"/>
      <c r="X8168" s="98"/>
      <c r="Y8168" s="98"/>
      <c r="Z8168" s="98"/>
      <c r="AA8168" s="98"/>
      <c r="AB8168" s="98"/>
      <c r="AC8168" s="98"/>
    </row>
    <row r="8169" spans="1:29" s="80" customFormat="1" hidden="1" x14ac:dyDescent="0.25">
      <c r="A8169" s="217"/>
      <c r="B8169" s="217"/>
      <c r="C8169" s="218"/>
      <c r="D8169" s="217"/>
      <c r="E8169" s="219"/>
      <c r="F8169" s="238" t="s">
        <v>233</v>
      </c>
      <c r="G8169" s="497" t="s">
        <v>42</v>
      </c>
      <c r="H8169" s="220"/>
      <c r="I8169" s="221"/>
      <c r="J8169" s="221">
        <f t="shared" si="566"/>
        <v>0</v>
      </c>
      <c r="K8169" s="221"/>
      <c r="L8169" s="221"/>
      <c r="M8169" s="221">
        <f t="shared" si="567"/>
        <v>0</v>
      </c>
      <c r="N8169" s="722"/>
      <c r="O8169" s="115"/>
      <c r="P8169" s="98"/>
      <c r="Q8169" s="98"/>
      <c r="R8169" s="98"/>
      <c r="S8169" s="98"/>
      <c r="T8169" s="98"/>
      <c r="U8169" s="98"/>
      <c r="V8169" s="98"/>
      <c r="W8169" s="98"/>
      <c r="X8169" s="98"/>
      <c r="Y8169" s="98"/>
      <c r="Z8169" s="98"/>
      <c r="AA8169" s="98"/>
      <c r="AB8169" s="98"/>
      <c r="AC8169" s="98"/>
    </row>
    <row r="8170" spans="1:29" s="80" customFormat="1" hidden="1" x14ac:dyDescent="0.25">
      <c r="A8170" s="217"/>
      <c r="B8170" s="217"/>
      <c r="C8170" s="218"/>
      <c r="D8170" s="217"/>
      <c r="E8170" s="219"/>
      <c r="F8170" s="238" t="s">
        <v>234</v>
      </c>
      <c r="G8170" s="497" t="s">
        <v>235</v>
      </c>
      <c r="H8170" s="220"/>
      <c r="I8170" s="221"/>
      <c r="J8170" s="221">
        <f t="shared" si="566"/>
        <v>0</v>
      </c>
      <c r="K8170" s="221"/>
      <c r="L8170" s="221"/>
      <c r="M8170" s="221">
        <f t="shared" si="567"/>
        <v>0</v>
      </c>
      <c r="N8170" s="722"/>
      <c r="O8170" s="115"/>
      <c r="P8170" s="98"/>
      <c r="Q8170" s="98"/>
      <c r="R8170" s="98"/>
      <c r="S8170" s="98"/>
      <c r="T8170" s="98"/>
      <c r="U8170" s="98"/>
      <c r="V8170" s="98"/>
      <c r="W8170" s="98"/>
      <c r="X8170" s="98"/>
      <c r="Y8170" s="98"/>
      <c r="Z8170" s="98"/>
      <c r="AA8170" s="98"/>
      <c r="AB8170" s="98"/>
      <c r="AC8170" s="98"/>
    </row>
    <row r="8171" spans="1:29" s="80" customFormat="1" hidden="1" x14ac:dyDescent="0.25">
      <c r="A8171" s="217"/>
      <c r="B8171" s="217"/>
      <c r="C8171" s="218"/>
      <c r="D8171" s="217"/>
      <c r="E8171" s="219"/>
      <c r="F8171" s="238" t="s">
        <v>236</v>
      </c>
      <c r="G8171" s="497" t="s">
        <v>237</v>
      </c>
      <c r="H8171" s="220"/>
      <c r="I8171" s="221"/>
      <c r="J8171" s="221">
        <f t="shared" si="566"/>
        <v>0</v>
      </c>
      <c r="K8171" s="221"/>
      <c r="L8171" s="221"/>
      <c r="M8171" s="221">
        <f t="shared" si="567"/>
        <v>0</v>
      </c>
      <c r="N8171" s="722"/>
      <c r="O8171" s="115"/>
      <c r="P8171" s="98"/>
      <c r="Q8171" s="98"/>
      <c r="R8171" s="98"/>
      <c r="S8171" s="98"/>
      <c r="T8171" s="98"/>
      <c r="U8171" s="98"/>
      <c r="V8171" s="98"/>
      <c r="W8171" s="98"/>
      <c r="X8171" s="98"/>
      <c r="Y8171" s="98"/>
      <c r="Z8171" s="98"/>
      <c r="AA8171" s="98"/>
      <c r="AB8171" s="98"/>
      <c r="AC8171" s="98"/>
    </row>
    <row r="8172" spans="1:29" s="80" customFormat="1" ht="30" hidden="1" x14ac:dyDescent="0.25">
      <c r="A8172" s="217"/>
      <c r="B8172" s="217"/>
      <c r="C8172" s="218"/>
      <c r="D8172" s="217"/>
      <c r="E8172" s="219"/>
      <c r="F8172" s="238" t="s">
        <v>238</v>
      </c>
      <c r="G8172" s="497" t="s">
        <v>239</v>
      </c>
      <c r="H8172" s="220"/>
      <c r="I8172" s="221"/>
      <c r="J8172" s="221">
        <f t="shared" si="566"/>
        <v>0</v>
      </c>
      <c r="K8172" s="221"/>
      <c r="L8172" s="221"/>
      <c r="M8172" s="221">
        <f t="shared" si="567"/>
        <v>0</v>
      </c>
      <c r="N8172" s="722"/>
      <c r="O8172" s="115"/>
      <c r="P8172" s="98"/>
      <c r="Q8172" s="98"/>
      <c r="R8172" s="98"/>
      <c r="S8172" s="98"/>
      <c r="T8172" s="98"/>
      <c r="U8172" s="98"/>
      <c r="V8172" s="98"/>
      <c r="W8172" s="98"/>
      <c r="X8172" s="98"/>
      <c r="Y8172" s="98"/>
      <c r="Z8172" s="98"/>
      <c r="AA8172" s="98"/>
      <c r="AB8172" s="98"/>
      <c r="AC8172" s="98"/>
    </row>
    <row r="8173" spans="1:29" s="80" customFormat="1" hidden="1" x14ac:dyDescent="0.25">
      <c r="A8173" s="217"/>
      <c r="B8173" s="217"/>
      <c r="C8173" s="218"/>
      <c r="D8173" s="217"/>
      <c r="E8173" s="219"/>
      <c r="F8173" s="238" t="s">
        <v>240</v>
      </c>
      <c r="G8173" s="497" t="s">
        <v>241</v>
      </c>
      <c r="H8173" s="220"/>
      <c r="I8173" s="221"/>
      <c r="J8173" s="221">
        <f t="shared" si="566"/>
        <v>0</v>
      </c>
      <c r="K8173" s="221"/>
      <c r="L8173" s="221"/>
      <c r="M8173" s="221">
        <f t="shared" si="567"/>
        <v>0</v>
      </c>
      <c r="N8173" s="722"/>
      <c r="O8173" s="115"/>
      <c r="P8173" s="98"/>
      <c r="Q8173" s="98"/>
      <c r="R8173" s="98"/>
      <c r="S8173" s="98"/>
      <c r="T8173" s="98"/>
      <c r="U8173" s="98"/>
      <c r="V8173" s="98"/>
      <c r="W8173" s="98"/>
      <c r="X8173" s="98"/>
      <c r="Y8173" s="98"/>
      <c r="Z8173" s="98"/>
      <c r="AA8173" s="98"/>
      <c r="AB8173" s="98"/>
      <c r="AC8173" s="98"/>
    </row>
    <row r="8174" spans="1:29" s="80" customFormat="1" ht="30" hidden="1" x14ac:dyDescent="0.25">
      <c r="A8174" s="217"/>
      <c r="B8174" s="217"/>
      <c r="C8174" s="218"/>
      <c r="D8174" s="217"/>
      <c r="E8174" s="219"/>
      <c r="F8174" s="238" t="s">
        <v>242</v>
      </c>
      <c r="G8174" s="497" t="s">
        <v>243</v>
      </c>
      <c r="H8174" s="220"/>
      <c r="I8174" s="221"/>
      <c r="J8174" s="221">
        <f t="shared" si="566"/>
        <v>0</v>
      </c>
      <c r="K8174" s="221"/>
      <c r="L8174" s="221"/>
      <c r="M8174" s="221">
        <f t="shared" si="567"/>
        <v>0</v>
      </c>
      <c r="N8174" s="722"/>
      <c r="O8174" s="115"/>
      <c r="P8174" s="98"/>
      <c r="Q8174" s="98"/>
      <c r="R8174" s="98"/>
      <c r="S8174" s="98"/>
      <c r="T8174" s="98"/>
      <c r="U8174" s="98"/>
      <c r="V8174" s="98"/>
      <c r="W8174" s="98"/>
      <c r="X8174" s="98"/>
      <c r="Y8174" s="98"/>
      <c r="Z8174" s="98"/>
      <c r="AA8174" s="98"/>
      <c r="AB8174" s="98"/>
      <c r="AC8174" s="98"/>
    </row>
    <row r="8175" spans="1:29" s="80" customFormat="1" hidden="1" x14ac:dyDescent="0.25">
      <c r="A8175" s="217"/>
      <c r="B8175" s="217"/>
      <c r="C8175" s="218"/>
      <c r="D8175" s="217"/>
      <c r="E8175" s="219"/>
      <c r="F8175" s="238" t="s">
        <v>244</v>
      </c>
      <c r="G8175" s="497" t="s">
        <v>245</v>
      </c>
      <c r="H8175" s="220"/>
      <c r="I8175" s="221"/>
      <c r="J8175" s="221">
        <f t="shared" si="566"/>
        <v>0</v>
      </c>
      <c r="K8175" s="221"/>
      <c r="L8175" s="221"/>
      <c r="M8175" s="221">
        <f t="shared" si="567"/>
        <v>0</v>
      </c>
      <c r="N8175" s="722"/>
      <c r="O8175" s="115"/>
      <c r="P8175" s="98"/>
      <c r="Q8175" s="98"/>
      <c r="R8175" s="98"/>
      <c r="S8175" s="98"/>
      <c r="T8175" s="98"/>
      <c r="U8175" s="98"/>
      <c r="V8175" s="98"/>
      <c r="W8175" s="98"/>
      <c r="X8175" s="98"/>
      <c r="Y8175" s="98"/>
      <c r="Z8175" s="98"/>
      <c r="AA8175" s="98"/>
      <c r="AB8175" s="98"/>
      <c r="AC8175" s="98"/>
    </row>
    <row r="8176" spans="1:29" s="80" customFormat="1" hidden="1" x14ac:dyDescent="0.25">
      <c r="A8176" s="217"/>
      <c r="B8176" s="217"/>
      <c r="C8176" s="218"/>
      <c r="D8176" s="217"/>
      <c r="E8176" s="219"/>
      <c r="F8176" s="238" t="s">
        <v>246</v>
      </c>
      <c r="G8176" s="497" t="s">
        <v>247</v>
      </c>
      <c r="H8176" s="220"/>
      <c r="I8176" s="221"/>
      <c r="J8176" s="221">
        <f t="shared" si="566"/>
        <v>0</v>
      </c>
      <c r="K8176" s="221"/>
      <c r="L8176" s="221"/>
      <c r="M8176" s="221">
        <f t="shared" si="567"/>
        <v>0</v>
      </c>
      <c r="N8176" s="722"/>
      <c r="O8176" s="115"/>
      <c r="P8176" s="98"/>
      <c r="Q8176" s="98"/>
      <c r="R8176" s="98"/>
      <c r="S8176" s="98"/>
      <c r="T8176" s="98"/>
      <c r="U8176" s="98"/>
      <c r="V8176" s="98"/>
      <c r="W8176" s="98"/>
      <c r="X8176" s="98"/>
      <c r="Y8176" s="98"/>
      <c r="Z8176" s="98"/>
      <c r="AA8176" s="98"/>
      <c r="AB8176" s="98"/>
      <c r="AC8176" s="98"/>
    </row>
    <row r="8177" spans="1:29" s="80" customFormat="1" ht="18" customHeight="1" x14ac:dyDescent="0.25">
      <c r="A8177" s="217"/>
      <c r="B8177" s="217"/>
      <c r="C8177" s="218"/>
      <c r="D8177" s="217"/>
      <c r="E8177" s="219"/>
      <c r="F8177" s="217"/>
      <c r="G8177" s="498" t="s">
        <v>3961</v>
      </c>
      <c r="H8177" s="239">
        <f>SUM(H8161:H8176)</f>
        <v>500000</v>
      </c>
      <c r="I8177" s="240">
        <f>SUM(I8162:I8176)</f>
        <v>0</v>
      </c>
      <c r="J8177" s="240">
        <f>SUM(J8161:J8176)</f>
        <v>500000</v>
      </c>
      <c r="K8177" s="240">
        <f>SUM(K8161:K8176)</f>
        <v>496994</v>
      </c>
      <c r="L8177" s="240">
        <f>SUM(L8162:L8176)</f>
        <v>0</v>
      </c>
      <c r="M8177" s="240">
        <f>SUM(M8161:M8176)</f>
        <v>496994</v>
      </c>
      <c r="N8177" s="724"/>
      <c r="O8177" s="115"/>
      <c r="P8177" s="98"/>
      <c r="Q8177" s="98"/>
      <c r="R8177" s="98"/>
      <c r="S8177" s="98"/>
      <c r="T8177" s="98"/>
      <c r="U8177" s="98"/>
      <c r="V8177" s="98"/>
      <c r="W8177" s="98"/>
      <c r="X8177" s="98"/>
      <c r="Y8177" s="98"/>
      <c r="Z8177" s="98"/>
      <c r="AA8177" s="98"/>
      <c r="AB8177" s="98"/>
      <c r="AC8177" s="98"/>
    </row>
    <row r="8178" spans="1:29" s="80" customFormat="1" ht="28.5" x14ac:dyDescent="0.25">
      <c r="A8178" s="217"/>
      <c r="B8178" s="217"/>
      <c r="C8178" s="218"/>
      <c r="D8178" s="217"/>
      <c r="E8178" s="234"/>
      <c r="F8178" s="233"/>
      <c r="G8178" s="499" t="s">
        <v>4319</v>
      </c>
      <c r="H8178" s="235"/>
      <c r="I8178" s="236"/>
      <c r="J8178" s="237"/>
      <c r="K8178" s="237"/>
      <c r="L8178" s="237"/>
      <c r="M8178" s="237"/>
      <c r="N8178" s="723"/>
      <c r="O8178" s="115"/>
      <c r="P8178" s="98"/>
      <c r="Q8178" s="98"/>
      <c r="R8178" s="98"/>
      <c r="S8178" s="98"/>
      <c r="T8178" s="98"/>
      <c r="U8178" s="98"/>
      <c r="V8178" s="98"/>
      <c r="W8178" s="98"/>
      <c r="X8178" s="98"/>
      <c r="Y8178" s="98"/>
      <c r="Z8178" s="98"/>
      <c r="AA8178" s="98"/>
      <c r="AB8178" s="98"/>
      <c r="AC8178" s="98"/>
    </row>
    <row r="8179" spans="1:29" s="80" customFormat="1" x14ac:dyDescent="0.25">
      <c r="A8179" s="217"/>
      <c r="B8179" s="217"/>
      <c r="C8179" s="218"/>
      <c r="D8179" s="217"/>
      <c r="E8179" s="219"/>
      <c r="F8179" s="238" t="s">
        <v>219</v>
      </c>
      <c r="G8179" s="497" t="s">
        <v>220</v>
      </c>
      <c r="H8179" s="220">
        <f>SUM(H8100:H8159)</f>
        <v>500000</v>
      </c>
      <c r="I8179" s="221"/>
      <c r="J8179" s="221">
        <f>SUM(H8179:I8179)</f>
        <v>500000</v>
      </c>
      <c r="K8179" s="221">
        <f>SUM(K8100:K8159)</f>
        <v>496994</v>
      </c>
      <c r="L8179" s="221"/>
      <c r="M8179" s="221">
        <f>SUM(K8179:L8179)</f>
        <v>496994</v>
      </c>
      <c r="N8179" s="722"/>
      <c r="O8179" s="115"/>
      <c r="P8179" s="98"/>
      <c r="Q8179" s="98"/>
      <c r="R8179" s="98"/>
      <c r="S8179" s="98"/>
      <c r="T8179" s="98"/>
      <c r="U8179" s="98"/>
      <c r="V8179" s="98"/>
      <c r="W8179" s="98"/>
      <c r="X8179" s="98"/>
      <c r="Y8179" s="98"/>
      <c r="Z8179" s="98"/>
      <c r="AA8179" s="98"/>
      <c r="AB8179" s="98"/>
      <c r="AC8179" s="98"/>
    </row>
    <row r="8180" spans="1:29" s="80" customFormat="1" hidden="1" x14ac:dyDescent="0.25">
      <c r="A8180" s="217"/>
      <c r="B8180" s="217"/>
      <c r="C8180" s="218"/>
      <c r="D8180" s="217"/>
      <c r="E8180" s="219"/>
      <c r="F8180" s="238" t="s">
        <v>221</v>
      </c>
      <c r="G8180" s="497" t="s">
        <v>222</v>
      </c>
      <c r="H8180" s="220"/>
      <c r="I8180" s="221"/>
      <c r="J8180" s="221">
        <f t="shared" ref="J8180:J8194" si="568">SUM(H8180:I8180)</f>
        <v>0</v>
      </c>
      <c r="K8180" s="221"/>
      <c r="L8180" s="221"/>
      <c r="M8180" s="221">
        <f t="shared" ref="M8180:M8194" si="569">SUM(K8180:L8180)</f>
        <v>0</v>
      </c>
      <c r="N8180" s="722"/>
      <c r="O8180" s="115"/>
      <c r="P8180" s="98"/>
      <c r="Q8180" s="98"/>
      <c r="R8180" s="98"/>
      <c r="S8180" s="98"/>
      <c r="T8180" s="98"/>
      <c r="U8180" s="98"/>
      <c r="V8180" s="98"/>
      <c r="W8180" s="98"/>
      <c r="X8180" s="98"/>
      <c r="Y8180" s="98"/>
      <c r="Z8180" s="98"/>
      <c r="AA8180" s="98"/>
      <c r="AB8180" s="98"/>
      <c r="AC8180" s="98"/>
    </row>
    <row r="8181" spans="1:29" s="80" customFormat="1" hidden="1" x14ac:dyDescent="0.25">
      <c r="A8181" s="217"/>
      <c r="B8181" s="217"/>
      <c r="C8181" s="218"/>
      <c r="D8181" s="217"/>
      <c r="E8181" s="219"/>
      <c r="F8181" s="238" t="s">
        <v>223</v>
      </c>
      <c r="G8181" s="497" t="s">
        <v>224</v>
      </c>
      <c r="H8181" s="220"/>
      <c r="I8181" s="221"/>
      <c r="J8181" s="221">
        <f t="shared" si="568"/>
        <v>0</v>
      </c>
      <c r="K8181" s="221"/>
      <c r="L8181" s="221"/>
      <c r="M8181" s="221">
        <f t="shared" si="569"/>
        <v>0</v>
      </c>
      <c r="N8181" s="722"/>
      <c r="O8181" s="115"/>
      <c r="P8181" s="98"/>
      <c r="Q8181" s="98"/>
      <c r="R8181" s="98"/>
      <c r="S8181" s="98"/>
      <c r="T8181" s="98"/>
      <c r="U8181" s="98"/>
      <c r="V8181" s="98"/>
      <c r="W8181" s="98"/>
      <c r="X8181" s="98"/>
      <c r="Y8181" s="98"/>
      <c r="Z8181" s="98"/>
      <c r="AA8181" s="98"/>
      <c r="AB8181" s="98"/>
      <c r="AC8181" s="98"/>
    </row>
    <row r="8182" spans="1:29" s="80" customFormat="1" hidden="1" x14ac:dyDescent="0.25">
      <c r="A8182" s="217"/>
      <c r="B8182" s="217"/>
      <c r="C8182" s="218"/>
      <c r="D8182" s="217"/>
      <c r="E8182" s="219"/>
      <c r="F8182" s="238" t="s">
        <v>225</v>
      </c>
      <c r="G8182" s="497" t="s">
        <v>226</v>
      </c>
      <c r="H8182" s="220"/>
      <c r="I8182" s="221"/>
      <c r="J8182" s="221">
        <f t="shared" si="568"/>
        <v>0</v>
      </c>
      <c r="K8182" s="221"/>
      <c r="L8182" s="221"/>
      <c r="M8182" s="221">
        <f t="shared" si="569"/>
        <v>0</v>
      </c>
      <c r="N8182" s="722"/>
      <c r="O8182" s="115"/>
      <c r="P8182" s="98"/>
      <c r="Q8182" s="98"/>
      <c r="R8182" s="98"/>
      <c r="S8182" s="98"/>
      <c r="T8182" s="98"/>
      <c r="U8182" s="98"/>
      <c r="V8182" s="98"/>
      <c r="W8182" s="98"/>
      <c r="X8182" s="98"/>
      <c r="Y8182" s="98"/>
      <c r="Z8182" s="98"/>
      <c r="AA8182" s="98"/>
      <c r="AB8182" s="98"/>
      <c r="AC8182" s="98"/>
    </row>
    <row r="8183" spans="1:29" s="80" customFormat="1" hidden="1" x14ac:dyDescent="0.25">
      <c r="A8183" s="217"/>
      <c r="B8183" s="217"/>
      <c r="C8183" s="218"/>
      <c r="D8183" s="217"/>
      <c r="E8183" s="219"/>
      <c r="F8183" s="238" t="s">
        <v>227</v>
      </c>
      <c r="G8183" s="497" t="s">
        <v>228</v>
      </c>
      <c r="H8183" s="220"/>
      <c r="I8183" s="221"/>
      <c r="J8183" s="221">
        <f t="shared" si="568"/>
        <v>0</v>
      </c>
      <c r="K8183" s="221"/>
      <c r="L8183" s="221"/>
      <c r="M8183" s="221">
        <f t="shared" si="569"/>
        <v>0</v>
      </c>
      <c r="N8183" s="722"/>
      <c r="O8183" s="115"/>
      <c r="P8183" s="98"/>
      <c r="Q8183" s="98"/>
      <c r="R8183" s="98"/>
      <c r="S8183" s="98"/>
      <c r="T8183" s="98"/>
      <c r="U8183" s="98"/>
      <c r="V8183" s="98"/>
      <c r="W8183" s="98"/>
      <c r="X8183" s="98"/>
      <c r="Y8183" s="98"/>
      <c r="Z8183" s="98"/>
      <c r="AA8183" s="98"/>
      <c r="AB8183" s="98"/>
      <c r="AC8183" s="98"/>
    </row>
    <row r="8184" spans="1:29" s="80" customFormat="1" hidden="1" x14ac:dyDescent="0.25">
      <c r="A8184" s="217"/>
      <c r="B8184" s="217"/>
      <c r="C8184" s="218"/>
      <c r="D8184" s="217"/>
      <c r="E8184" s="219"/>
      <c r="F8184" s="238" t="s">
        <v>229</v>
      </c>
      <c r="G8184" s="497" t="s">
        <v>230</v>
      </c>
      <c r="H8184" s="220"/>
      <c r="I8184" s="221"/>
      <c r="J8184" s="221">
        <f t="shared" si="568"/>
        <v>0</v>
      </c>
      <c r="K8184" s="221"/>
      <c r="L8184" s="221"/>
      <c r="M8184" s="221">
        <f t="shared" si="569"/>
        <v>0</v>
      </c>
      <c r="N8184" s="722"/>
      <c r="O8184" s="115"/>
      <c r="P8184" s="98"/>
      <c r="Q8184" s="98"/>
      <c r="R8184" s="98"/>
      <c r="S8184" s="98"/>
      <c r="T8184" s="98"/>
      <c r="U8184" s="98"/>
      <c r="V8184" s="98"/>
      <c r="W8184" s="98"/>
      <c r="X8184" s="98"/>
      <c r="Y8184" s="98"/>
      <c r="Z8184" s="98"/>
      <c r="AA8184" s="98"/>
      <c r="AB8184" s="98"/>
      <c r="AC8184" s="98"/>
    </row>
    <row r="8185" spans="1:29" s="80" customFormat="1" hidden="1" x14ac:dyDescent="0.25">
      <c r="A8185" s="217"/>
      <c r="B8185" s="217"/>
      <c r="C8185" s="218"/>
      <c r="D8185" s="217"/>
      <c r="E8185" s="219"/>
      <c r="F8185" s="238" t="s">
        <v>231</v>
      </c>
      <c r="G8185" s="497" t="s">
        <v>4115</v>
      </c>
      <c r="H8185" s="220"/>
      <c r="I8185" s="221"/>
      <c r="J8185" s="221">
        <f t="shared" si="568"/>
        <v>0</v>
      </c>
      <c r="K8185" s="221"/>
      <c r="L8185" s="221"/>
      <c r="M8185" s="221">
        <f t="shared" si="569"/>
        <v>0</v>
      </c>
      <c r="N8185" s="722"/>
      <c r="O8185" s="115"/>
      <c r="P8185" s="98"/>
      <c r="Q8185" s="98"/>
      <c r="R8185" s="98"/>
      <c r="S8185" s="98"/>
      <c r="T8185" s="98"/>
      <c r="U8185" s="98"/>
      <c r="V8185" s="98"/>
      <c r="W8185" s="98"/>
      <c r="X8185" s="98"/>
      <c r="Y8185" s="98"/>
      <c r="Z8185" s="98"/>
      <c r="AA8185" s="98"/>
      <c r="AB8185" s="98"/>
      <c r="AC8185" s="98"/>
    </row>
    <row r="8186" spans="1:29" s="80" customFormat="1" hidden="1" x14ac:dyDescent="0.25">
      <c r="A8186" s="217"/>
      <c r="B8186" s="217"/>
      <c r="C8186" s="218"/>
      <c r="D8186" s="217"/>
      <c r="E8186" s="219"/>
      <c r="F8186" s="238" t="s">
        <v>232</v>
      </c>
      <c r="G8186" s="497" t="s">
        <v>4114</v>
      </c>
      <c r="H8186" s="220"/>
      <c r="I8186" s="221"/>
      <c r="J8186" s="221">
        <f t="shared" si="568"/>
        <v>0</v>
      </c>
      <c r="K8186" s="221"/>
      <c r="L8186" s="221"/>
      <c r="M8186" s="221">
        <f t="shared" si="569"/>
        <v>0</v>
      </c>
      <c r="N8186" s="722"/>
      <c r="O8186" s="115"/>
      <c r="P8186" s="98"/>
      <c r="Q8186" s="98"/>
      <c r="R8186" s="98"/>
      <c r="S8186" s="98"/>
      <c r="T8186" s="98"/>
      <c r="U8186" s="98"/>
      <c r="V8186" s="98"/>
      <c r="W8186" s="98"/>
      <c r="X8186" s="98"/>
      <c r="Y8186" s="98"/>
      <c r="Z8186" s="98"/>
      <c r="AA8186" s="98"/>
      <c r="AB8186" s="98"/>
      <c r="AC8186" s="98"/>
    </row>
    <row r="8187" spans="1:29" s="80" customFormat="1" hidden="1" x14ac:dyDescent="0.25">
      <c r="A8187" s="217"/>
      <c r="B8187" s="217"/>
      <c r="C8187" s="218"/>
      <c r="D8187" s="217"/>
      <c r="E8187" s="219"/>
      <c r="F8187" s="238" t="s">
        <v>233</v>
      </c>
      <c r="G8187" s="497" t="s">
        <v>42</v>
      </c>
      <c r="H8187" s="220"/>
      <c r="I8187" s="221"/>
      <c r="J8187" s="221">
        <f t="shared" si="568"/>
        <v>0</v>
      </c>
      <c r="K8187" s="221"/>
      <c r="L8187" s="221"/>
      <c r="M8187" s="221">
        <f t="shared" si="569"/>
        <v>0</v>
      </c>
      <c r="N8187" s="722"/>
      <c r="O8187" s="115"/>
      <c r="P8187" s="98"/>
      <c r="Q8187" s="98"/>
      <c r="R8187" s="98"/>
      <c r="S8187" s="98"/>
      <c r="T8187" s="98"/>
      <c r="U8187" s="98"/>
      <c r="V8187" s="98"/>
      <c r="W8187" s="98"/>
      <c r="X8187" s="98"/>
      <c r="Y8187" s="98"/>
      <c r="Z8187" s="98"/>
      <c r="AA8187" s="98"/>
      <c r="AB8187" s="98"/>
      <c r="AC8187" s="98"/>
    </row>
    <row r="8188" spans="1:29" s="80" customFormat="1" hidden="1" x14ac:dyDescent="0.25">
      <c r="A8188" s="217"/>
      <c r="B8188" s="217"/>
      <c r="C8188" s="218"/>
      <c r="D8188" s="217"/>
      <c r="E8188" s="219"/>
      <c r="F8188" s="238" t="s">
        <v>234</v>
      </c>
      <c r="G8188" s="497" t="s">
        <v>235</v>
      </c>
      <c r="H8188" s="220"/>
      <c r="I8188" s="221"/>
      <c r="J8188" s="221">
        <f t="shared" si="568"/>
        <v>0</v>
      </c>
      <c r="K8188" s="221"/>
      <c r="L8188" s="221"/>
      <c r="M8188" s="221">
        <f t="shared" si="569"/>
        <v>0</v>
      </c>
      <c r="N8188" s="722"/>
      <c r="O8188" s="115"/>
      <c r="P8188" s="98"/>
      <c r="Q8188" s="98"/>
      <c r="R8188" s="98"/>
      <c r="S8188" s="98"/>
      <c r="T8188" s="98"/>
      <c r="U8188" s="98"/>
      <c r="V8188" s="98"/>
      <c r="W8188" s="98"/>
      <c r="X8188" s="98"/>
      <c r="Y8188" s="98"/>
      <c r="Z8188" s="98"/>
      <c r="AA8188" s="98"/>
      <c r="AB8188" s="98"/>
      <c r="AC8188" s="98"/>
    </row>
    <row r="8189" spans="1:29" s="80" customFormat="1" hidden="1" x14ac:dyDescent="0.25">
      <c r="A8189" s="217"/>
      <c r="B8189" s="217"/>
      <c r="C8189" s="218"/>
      <c r="D8189" s="217"/>
      <c r="E8189" s="219"/>
      <c r="F8189" s="238" t="s">
        <v>236</v>
      </c>
      <c r="G8189" s="497" t="s">
        <v>237</v>
      </c>
      <c r="H8189" s="220"/>
      <c r="I8189" s="221"/>
      <c r="J8189" s="221">
        <f t="shared" si="568"/>
        <v>0</v>
      </c>
      <c r="K8189" s="221"/>
      <c r="L8189" s="221"/>
      <c r="M8189" s="221">
        <f t="shared" si="569"/>
        <v>0</v>
      </c>
      <c r="N8189" s="722"/>
      <c r="O8189" s="115"/>
      <c r="P8189" s="98"/>
      <c r="Q8189" s="98"/>
      <c r="R8189" s="98"/>
      <c r="S8189" s="98"/>
      <c r="T8189" s="98"/>
      <c r="U8189" s="98"/>
      <c r="V8189" s="98"/>
      <c r="W8189" s="98"/>
      <c r="X8189" s="98"/>
      <c r="Y8189" s="98"/>
      <c r="Z8189" s="98"/>
      <c r="AA8189" s="98"/>
      <c r="AB8189" s="98"/>
      <c r="AC8189" s="98"/>
    </row>
    <row r="8190" spans="1:29" s="80" customFormat="1" ht="30" hidden="1" x14ac:dyDescent="0.25">
      <c r="A8190" s="217"/>
      <c r="B8190" s="217"/>
      <c r="C8190" s="218"/>
      <c r="D8190" s="217"/>
      <c r="E8190" s="219"/>
      <c r="F8190" s="238" t="s">
        <v>238</v>
      </c>
      <c r="G8190" s="497" t="s">
        <v>239</v>
      </c>
      <c r="H8190" s="220"/>
      <c r="I8190" s="221"/>
      <c r="J8190" s="221">
        <f t="shared" si="568"/>
        <v>0</v>
      </c>
      <c r="K8190" s="221"/>
      <c r="L8190" s="221"/>
      <c r="M8190" s="221">
        <f t="shared" si="569"/>
        <v>0</v>
      </c>
      <c r="N8190" s="722"/>
      <c r="O8190" s="115"/>
      <c r="P8190" s="98"/>
      <c r="Q8190" s="98"/>
      <c r="R8190" s="98"/>
      <c r="S8190" s="98"/>
      <c r="T8190" s="98"/>
      <c r="U8190" s="98"/>
      <c r="V8190" s="98"/>
      <c r="W8190" s="98"/>
      <c r="X8190" s="98"/>
      <c r="Y8190" s="98"/>
      <c r="Z8190" s="98"/>
      <c r="AA8190" s="98"/>
      <c r="AB8190" s="98"/>
      <c r="AC8190" s="98"/>
    </row>
    <row r="8191" spans="1:29" s="80" customFormat="1" hidden="1" x14ac:dyDescent="0.25">
      <c r="A8191" s="217"/>
      <c r="B8191" s="217"/>
      <c r="C8191" s="218"/>
      <c r="D8191" s="217"/>
      <c r="E8191" s="219"/>
      <c r="F8191" s="238" t="s">
        <v>240</v>
      </c>
      <c r="G8191" s="497" t="s">
        <v>241</v>
      </c>
      <c r="H8191" s="220"/>
      <c r="I8191" s="221"/>
      <c r="J8191" s="221">
        <f t="shared" si="568"/>
        <v>0</v>
      </c>
      <c r="K8191" s="221"/>
      <c r="L8191" s="221"/>
      <c r="M8191" s="221">
        <f t="shared" si="569"/>
        <v>0</v>
      </c>
      <c r="N8191" s="722"/>
      <c r="O8191" s="115"/>
      <c r="P8191" s="98"/>
      <c r="Q8191" s="98"/>
      <c r="R8191" s="98"/>
      <c r="S8191" s="98"/>
      <c r="T8191" s="98"/>
      <c r="U8191" s="98"/>
      <c r="V8191" s="98"/>
      <c r="W8191" s="98"/>
      <c r="X8191" s="98"/>
      <c r="Y8191" s="98"/>
      <c r="Z8191" s="98"/>
      <c r="AA8191" s="98"/>
      <c r="AB8191" s="98"/>
      <c r="AC8191" s="98"/>
    </row>
    <row r="8192" spans="1:29" s="80" customFormat="1" ht="30" hidden="1" x14ac:dyDescent="0.25">
      <c r="A8192" s="217"/>
      <c r="B8192" s="217"/>
      <c r="C8192" s="218"/>
      <c r="D8192" s="217"/>
      <c r="E8192" s="219"/>
      <c r="F8192" s="238" t="s">
        <v>242</v>
      </c>
      <c r="G8192" s="497" t="s">
        <v>243</v>
      </c>
      <c r="H8192" s="220"/>
      <c r="I8192" s="221"/>
      <c r="J8192" s="221">
        <f t="shared" si="568"/>
        <v>0</v>
      </c>
      <c r="K8192" s="221"/>
      <c r="L8192" s="221"/>
      <c r="M8192" s="221">
        <f t="shared" si="569"/>
        <v>0</v>
      </c>
      <c r="N8192" s="722"/>
      <c r="O8192" s="115"/>
      <c r="P8192" s="98"/>
      <c r="Q8192" s="98"/>
      <c r="R8192" s="98"/>
      <c r="S8192" s="98"/>
      <c r="T8192" s="98"/>
      <c r="U8192" s="98"/>
      <c r="V8192" s="98"/>
      <c r="W8192" s="98"/>
      <c r="X8192" s="98"/>
      <c r="Y8192" s="98"/>
      <c r="Z8192" s="98"/>
      <c r="AA8192" s="98"/>
      <c r="AB8192" s="98"/>
      <c r="AC8192" s="98"/>
    </row>
    <row r="8193" spans="1:29" s="80" customFormat="1" hidden="1" x14ac:dyDescent="0.25">
      <c r="A8193" s="217"/>
      <c r="B8193" s="217"/>
      <c r="C8193" s="218"/>
      <c r="D8193" s="217"/>
      <c r="E8193" s="219"/>
      <c r="F8193" s="238" t="s">
        <v>244</v>
      </c>
      <c r="G8193" s="497" t="s">
        <v>245</v>
      </c>
      <c r="H8193" s="220"/>
      <c r="I8193" s="221"/>
      <c r="J8193" s="221">
        <f t="shared" si="568"/>
        <v>0</v>
      </c>
      <c r="K8193" s="221"/>
      <c r="L8193" s="221"/>
      <c r="M8193" s="221">
        <f t="shared" si="569"/>
        <v>0</v>
      </c>
      <c r="N8193" s="722"/>
      <c r="O8193" s="115"/>
      <c r="P8193" s="98"/>
      <c r="Q8193" s="98"/>
      <c r="R8193" s="98"/>
      <c r="S8193" s="98"/>
      <c r="T8193" s="98"/>
      <c r="U8193" s="98"/>
      <c r="V8193" s="98"/>
      <c r="W8193" s="98"/>
      <c r="X8193" s="98"/>
      <c r="Y8193" s="98"/>
      <c r="Z8193" s="98"/>
      <c r="AA8193" s="98"/>
      <c r="AB8193" s="98"/>
      <c r="AC8193" s="98"/>
    </row>
    <row r="8194" spans="1:29" s="80" customFormat="1" hidden="1" x14ac:dyDescent="0.25">
      <c r="A8194" s="217"/>
      <c r="B8194" s="217"/>
      <c r="C8194" s="218"/>
      <c r="D8194" s="217"/>
      <c r="E8194" s="219"/>
      <c r="F8194" s="238" t="s">
        <v>246</v>
      </c>
      <c r="G8194" s="497" t="s">
        <v>247</v>
      </c>
      <c r="H8194" s="220"/>
      <c r="I8194" s="221"/>
      <c r="J8194" s="221">
        <f t="shared" si="568"/>
        <v>0</v>
      </c>
      <c r="K8194" s="221"/>
      <c r="L8194" s="221"/>
      <c r="M8194" s="221">
        <f t="shared" si="569"/>
        <v>0</v>
      </c>
      <c r="N8194" s="722"/>
      <c r="O8194" s="115"/>
      <c r="P8194" s="98"/>
      <c r="Q8194" s="98"/>
      <c r="R8194" s="98"/>
      <c r="S8194" s="98"/>
      <c r="T8194" s="98"/>
      <c r="U8194" s="98"/>
      <c r="V8194" s="98"/>
      <c r="W8194" s="98"/>
      <c r="X8194" s="98"/>
      <c r="Y8194" s="98"/>
      <c r="Z8194" s="98"/>
      <c r="AA8194" s="98"/>
      <c r="AB8194" s="98"/>
      <c r="AC8194" s="98"/>
    </row>
    <row r="8195" spans="1:29" s="80" customFormat="1" ht="18" customHeight="1" x14ac:dyDescent="0.25">
      <c r="A8195" s="217"/>
      <c r="B8195" s="217"/>
      <c r="C8195" s="218"/>
      <c r="D8195" s="217"/>
      <c r="E8195" s="219"/>
      <c r="F8195" s="217"/>
      <c r="G8195" s="498" t="s">
        <v>4041</v>
      </c>
      <c r="H8195" s="239">
        <f>SUM(H8179:H8194)</f>
        <v>500000</v>
      </c>
      <c r="I8195" s="240"/>
      <c r="J8195" s="240">
        <f>SUM(J8179:J8194)</f>
        <v>500000</v>
      </c>
      <c r="K8195" s="240">
        <f>SUM(K8179:K8194)</f>
        <v>496994</v>
      </c>
      <c r="L8195" s="240"/>
      <c r="M8195" s="240">
        <f>SUM(M8179:M8194)</f>
        <v>496994</v>
      </c>
      <c r="N8195" s="724"/>
      <c r="O8195" s="115"/>
      <c r="P8195" s="98"/>
      <c r="Q8195" s="98"/>
      <c r="R8195" s="98"/>
      <c r="S8195" s="98"/>
      <c r="T8195" s="98"/>
      <c r="U8195" s="98"/>
      <c r="V8195" s="98"/>
      <c r="W8195" s="98"/>
      <c r="X8195" s="98"/>
      <c r="Y8195" s="98"/>
      <c r="Z8195" s="98"/>
      <c r="AA8195" s="98"/>
      <c r="AB8195" s="98"/>
      <c r="AC8195" s="98"/>
    </row>
    <row r="8196" spans="1:29" s="80" customFormat="1" ht="18" hidden="1" customHeight="1" x14ac:dyDescent="0.25">
      <c r="A8196" s="217"/>
      <c r="B8196" s="217"/>
      <c r="C8196" s="218"/>
      <c r="D8196" s="217"/>
      <c r="E8196" s="219"/>
      <c r="F8196" s="217"/>
      <c r="G8196" s="498"/>
      <c r="H8196" s="239"/>
      <c r="I8196" s="240"/>
      <c r="J8196" s="240"/>
      <c r="K8196" s="240"/>
      <c r="L8196" s="240"/>
      <c r="M8196" s="240"/>
      <c r="N8196" s="724"/>
      <c r="O8196" s="115"/>
      <c r="P8196" s="98"/>
      <c r="Q8196" s="98"/>
      <c r="R8196" s="98"/>
      <c r="S8196" s="98"/>
      <c r="T8196" s="98"/>
      <c r="U8196" s="98"/>
      <c r="V8196" s="98"/>
      <c r="W8196" s="98"/>
      <c r="X8196" s="98"/>
      <c r="Y8196" s="98"/>
      <c r="Z8196" s="98"/>
      <c r="AA8196" s="98"/>
      <c r="AB8196" s="98"/>
      <c r="AC8196" s="98"/>
    </row>
    <row r="8197" spans="1:29" s="80" customFormat="1" x14ac:dyDescent="0.25">
      <c r="A8197" s="217"/>
      <c r="B8197" s="217"/>
      <c r="C8197" s="218"/>
      <c r="D8197" s="217"/>
      <c r="E8197" s="234"/>
      <c r="F8197" s="233"/>
      <c r="G8197" s="499" t="s">
        <v>3828</v>
      </c>
      <c r="H8197" s="235"/>
      <c r="I8197" s="236"/>
      <c r="J8197" s="237"/>
      <c r="K8197" s="237"/>
      <c r="L8197" s="237"/>
      <c r="M8197" s="237"/>
      <c r="N8197" s="723"/>
      <c r="O8197" s="115"/>
      <c r="P8197" s="98"/>
      <c r="Q8197" s="98"/>
      <c r="R8197" s="98"/>
      <c r="S8197" s="98"/>
      <c r="T8197" s="98"/>
      <c r="U8197" s="98"/>
      <c r="V8197" s="98"/>
      <c r="W8197" s="98"/>
      <c r="X8197" s="98"/>
      <c r="Y8197" s="98"/>
      <c r="Z8197" s="98"/>
      <c r="AA8197" s="98"/>
      <c r="AB8197" s="98"/>
      <c r="AC8197" s="98"/>
    </row>
    <row r="8198" spans="1:29" s="80" customFormat="1" ht="15.75" customHeight="1" x14ac:dyDescent="0.25">
      <c r="A8198" s="217"/>
      <c r="B8198" s="217"/>
      <c r="C8198" s="218"/>
      <c r="D8198" s="217"/>
      <c r="E8198" s="219"/>
      <c r="F8198" s="238" t="s">
        <v>219</v>
      </c>
      <c r="G8198" s="497" t="s">
        <v>220</v>
      </c>
      <c r="H8198" s="220">
        <f>SUM(H8179+H8081+H7983+H7900)</f>
        <v>5616400</v>
      </c>
      <c r="I8198" s="221"/>
      <c r="J8198" s="221">
        <f>SUM(H8198:I8198)</f>
        <v>5616400</v>
      </c>
      <c r="K8198" s="221">
        <f>SUM(K8179+K8081+K7983+K7900)</f>
        <v>2712283</v>
      </c>
      <c r="L8198" s="221"/>
      <c r="M8198" s="221">
        <f>SUM(K8198:L8198)</f>
        <v>2712283</v>
      </c>
      <c r="N8198" s="722"/>
      <c r="O8198" s="115"/>
      <c r="P8198" s="98"/>
      <c r="Q8198" s="98"/>
      <c r="R8198" s="98"/>
      <c r="S8198" s="98"/>
      <c r="T8198" s="98"/>
      <c r="U8198" s="98"/>
      <c r="V8198" s="98"/>
      <c r="W8198" s="98"/>
      <c r="X8198" s="98"/>
      <c r="Y8198" s="98"/>
      <c r="Z8198" s="98"/>
      <c r="AA8198" s="98"/>
      <c r="AB8198" s="98"/>
      <c r="AC8198" s="98"/>
    </row>
    <row r="8199" spans="1:29" s="80" customFormat="1" hidden="1" x14ac:dyDescent="0.25">
      <c r="A8199" s="217"/>
      <c r="B8199" s="217"/>
      <c r="C8199" s="218"/>
      <c r="D8199" s="217"/>
      <c r="E8199" s="219"/>
      <c r="F8199" s="238" t="s">
        <v>221</v>
      </c>
      <c r="G8199" s="497" t="s">
        <v>222</v>
      </c>
      <c r="H8199" s="220"/>
      <c r="I8199" s="221"/>
      <c r="J8199" s="221">
        <f t="shared" ref="J8199:J8213" si="570">SUM(H8199:I8199)</f>
        <v>0</v>
      </c>
      <c r="K8199" s="221"/>
      <c r="L8199" s="221"/>
      <c r="M8199" s="221">
        <f t="shared" ref="M8199:M8213" si="571">SUM(K8199:L8199)</f>
        <v>0</v>
      </c>
      <c r="N8199" s="722"/>
      <c r="O8199" s="115"/>
      <c r="P8199" s="98"/>
      <c r="Q8199" s="98"/>
      <c r="R8199" s="98"/>
      <c r="S8199" s="98"/>
      <c r="T8199" s="98"/>
      <c r="U8199" s="98"/>
      <c r="V8199" s="98"/>
      <c r="W8199" s="98"/>
      <c r="X8199" s="98"/>
      <c r="Y8199" s="98"/>
      <c r="Z8199" s="98"/>
      <c r="AA8199" s="98"/>
      <c r="AB8199" s="98"/>
      <c r="AC8199" s="98"/>
    </row>
    <row r="8200" spans="1:29" s="80" customFormat="1" hidden="1" x14ac:dyDescent="0.25">
      <c r="A8200" s="217"/>
      <c r="B8200" s="217"/>
      <c r="C8200" s="218"/>
      <c r="D8200" s="217"/>
      <c r="E8200" s="219"/>
      <c r="F8200" s="238" t="s">
        <v>223</v>
      </c>
      <c r="G8200" s="497" t="s">
        <v>224</v>
      </c>
      <c r="H8200" s="220"/>
      <c r="I8200" s="221"/>
      <c r="J8200" s="221">
        <f t="shared" si="570"/>
        <v>0</v>
      </c>
      <c r="K8200" s="221"/>
      <c r="L8200" s="221"/>
      <c r="M8200" s="221">
        <f t="shared" si="571"/>
        <v>0</v>
      </c>
      <c r="N8200" s="722"/>
      <c r="O8200" s="115"/>
      <c r="P8200" s="98"/>
      <c r="Q8200" s="98"/>
      <c r="R8200" s="98"/>
      <c r="S8200" s="98"/>
      <c r="T8200" s="98"/>
      <c r="U8200" s="98"/>
      <c r="V8200" s="98"/>
      <c r="W8200" s="98"/>
      <c r="X8200" s="98"/>
      <c r="Y8200" s="98"/>
      <c r="Z8200" s="98"/>
      <c r="AA8200" s="98"/>
      <c r="AB8200" s="98"/>
      <c r="AC8200" s="98"/>
    </row>
    <row r="8201" spans="1:29" s="80" customFormat="1" x14ac:dyDescent="0.25">
      <c r="A8201" s="217"/>
      <c r="B8201" s="217"/>
      <c r="C8201" s="218"/>
      <c r="D8201" s="217"/>
      <c r="E8201" s="219"/>
      <c r="F8201" s="238" t="s">
        <v>225</v>
      </c>
      <c r="G8201" s="497" t="s">
        <v>226</v>
      </c>
      <c r="H8201" s="220"/>
      <c r="I8201" s="221">
        <f>SUM(I7885)</f>
        <v>25000</v>
      </c>
      <c r="J8201" s="221">
        <f t="shared" si="570"/>
        <v>25000</v>
      </c>
      <c r="K8201" s="221"/>
      <c r="L8201" s="221">
        <f>SUM(L7885)</f>
        <v>0</v>
      </c>
      <c r="M8201" s="221">
        <f t="shared" si="571"/>
        <v>0</v>
      </c>
      <c r="N8201" s="722"/>
      <c r="O8201" s="115"/>
      <c r="P8201" s="98"/>
      <c r="Q8201" s="98"/>
      <c r="R8201" s="98"/>
      <c r="S8201" s="98"/>
      <c r="T8201" s="98"/>
      <c r="U8201" s="98"/>
      <c r="V8201" s="98"/>
      <c r="W8201" s="98"/>
      <c r="X8201" s="98"/>
      <c r="Y8201" s="98"/>
      <c r="Z8201" s="98"/>
      <c r="AA8201" s="98"/>
      <c r="AB8201" s="98"/>
      <c r="AC8201" s="98"/>
    </row>
    <row r="8202" spans="1:29" s="80" customFormat="1" hidden="1" x14ac:dyDescent="0.25">
      <c r="A8202" s="217"/>
      <c r="B8202" s="217"/>
      <c r="C8202" s="218"/>
      <c r="D8202" s="217"/>
      <c r="E8202" s="219"/>
      <c r="F8202" s="238" t="s">
        <v>227</v>
      </c>
      <c r="G8202" s="497" t="s">
        <v>228</v>
      </c>
      <c r="H8202" s="220"/>
      <c r="I8202" s="221"/>
      <c r="J8202" s="221">
        <f t="shared" si="570"/>
        <v>0</v>
      </c>
      <c r="K8202" s="221"/>
      <c r="L8202" s="221"/>
      <c r="M8202" s="221">
        <f t="shared" si="571"/>
        <v>0</v>
      </c>
      <c r="N8202" s="722"/>
      <c r="O8202" s="115"/>
      <c r="P8202" s="98"/>
      <c r="Q8202" s="98"/>
      <c r="R8202" s="98"/>
      <c r="S8202" s="98"/>
      <c r="T8202" s="98"/>
      <c r="U8202" s="98"/>
      <c r="V8202" s="98"/>
      <c r="W8202" s="98"/>
      <c r="X8202" s="98"/>
      <c r="Y8202" s="98"/>
      <c r="Z8202" s="98"/>
      <c r="AA8202" s="98"/>
      <c r="AB8202" s="98"/>
      <c r="AC8202" s="98"/>
    </row>
    <row r="8203" spans="1:29" s="80" customFormat="1" hidden="1" x14ac:dyDescent="0.25">
      <c r="A8203" s="217"/>
      <c r="B8203" s="217"/>
      <c r="C8203" s="218"/>
      <c r="D8203" s="217"/>
      <c r="E8203" s="219"/>
      <c r="F8203" s="238" t="s">
        <v>229</v>
      </c>
      <c r="G8203" s="497" t="s">
        <v>230</v>
      </c>
      <c r="H8203" s="220"/>
      <c r="I8203" s="221"/>
      <c r="J8203" s="221">
        <f t="shared" si="570"/>
        <v>0</v>
      </c>
      <c r="K8203" s="221"/>
      <c r="L8203" s="221"/>
      <c r="M8203" s="221">
        <f t="shared" si="571"/>
        <v>0</v>
      </c>
      <c r="N8203" s="722"/>
      <c r="O8203" s="115"/>
      <c r="P8203" s="98"/>
      <c r="Q8203" s="98"/>
      <c r="R8203" s="98"/>
      <c r="S8203" s="98"/>
      <c r="T8203" s="98"/>
      <c r="U8203" s="98"/>
      <c r="V8203" s="98"/>
      <c r="W8203" s="98"/>
      <c r="X8203" s="98"/>
      <c r="Y8203" s="98"/>
      <c r="Z8203" s="98"/>
      <c r="AA8203" s="98"/>
      <c r="AB8203" s="98"/>
      <c r="AC8203" s="98"/>
    </row>
    <row r="8204" spans="1:29" s="80" customFormat="1" hidden="1" x14ac:dyDescent="0.25">
      <c r="A8204" s="217"/>
      <c r="B8204" s="217"/>
      <c r="C8204" s="218"/>
      <c r="D8204" s="217"/>
      <c r="E8204" s="219"/>
      <c r="F8204" s="238" t="s">
        <v>231</v>
      </c>
      <c r="G8204" s="497" t="s">
        <v>4115</v>
      </c>
      <c r="H8204" s="220"/>
      <c r="I8204" s="221"/>
      <c r="J8204" s="221">
        <f t="shared" si="570"/>
        <v>0</v>
      </c>
      <c r="K8204" s="221"/>
      <c r="L8204" s="221"/>
      <c r="M8204" s="221">
        <f t="shared" si="571"/>
        <v>0</v>
      </c>
      <c r="N8204" s="722"/>
      <c r="O8204" s="115"/>
      <c r="P8204" s="98"/>
      <c r="Q8204" s="98"/>
      <c r="R8204" s="98"/>
      <c r="S8204" s="98"/>
      <c r="T8204" s="98"/>
      <c r="U8204" s="98"/>
      <c r="V8204" s="98"/>
      <c r="W8204" s="98"/>
      <c r="X8204" s="98"/>
      <c r="Y8204" s="98"/>
      <c r="Z8204" s="98"/>
      <c r="AA8204" s="98"/>
      <c r="AB8204" s="98"/>
      <c r="AC8204" s="98"/>
    </row>
    <row r="8205" spans="1:29" s="80" customFormat="1" hidden="1" x14ac:dyDescent="0.25">
      <c r="A8205" s="217"/>
      <c r="B8205" s="217"/>
      <c r="C8205" s="218"/>
      <c r="D8205" s="217"/>
      <c r="E8205" s="219"/>
      <c r="F8205" s="238" t="s">
        <v>232</v>
      </c>
      <c r="G8205" s="497" t="s">
        <v>4114</v>
      </c>
      <c r="H8205" s="220"/>
      <c r="I8205" s="221"/>
      <c r="J8205" s="221">
        <f t="shared" si="570"/>
        <v>0</v>
      </c>
      <c r="K8205" s="221"/>
      <c r="L8205" s="221"/>
      <c r="M8205" s="221">
        <f t="shared" si="571"/>
        <v>0</v>
      </c>
      <c r="N8205" s="722"/>
      <c r="O8205" s="115"/>
      <c r="P8205" s="98"/>
      <c r="Q8205" s="98"/>
      <c r="R8205" s="98"/>
      <c r="S8205" s="98"/>
      <c r="T8205" s="98"/>
      <c r="U8205" s="98"/>
      <c r="V8205" s="98"/>
      <c r="W8205" s="98"/>
      <c r="X8205" s="98"/>
      <c r="Y8205" s="98"/>
      <c r="Z8205" s="98"/>
      <c r="AA8205" s="98"/>
      <c r="AB8205" s="98"/>
      <c r="AC8205" s="98"/>
    </row>
    <row r="8206" spans="1:29" s="80" customFormat="1" hidden="1" x14ac:dyDescent="0.25">
      <c r="A8206" s="217"/>
      <c r="B8206" s="217"/>
      <c r="C8206" s="218"/>
      <c r="D8206" s="217"/>
      <c r="E8206" s="219"/>
      <c r="F8206" s="238" t="s">
        <v>233</v>
      </c>
      <c r="G8206" s="497" t="s">
        <v>42</v>
      </c>
      <c r="H8206" s="220"/>
      <c r="I8206" s="221"/>
      <c r="J8206" s="221">
        <f t="shared" si="570"/>
        <v>0</v>
      </c>
      <c r="K8206" s="221"/>
      <c r="L8206" s="221"/>
      <c r="M8206" s="221">
        <f t="shared" si="571"/>
        <v>0</v>
      </c>
      <c r="N8206" s="722"/>
      <c r="O8206" s="115"/>
      <c r="P8206" s="98"/>
      <c r="Q8206" s="98"/>
      <c r="R8206" s="98"/>
      <c r="S8206" s="98"/>
      <c r="T8206" s="98"/>
      <c r="U8206" s="98"/>
      <c r="V8206" s="98"/>
      <c r="W8206" s="98"/>
      <c r="X8206" s="98"/>
      <c r="Y8206" s="98"/>
      <c r="Z8206" s="98"/>
      <c r="AA8206" s="98"/>
      <c r="AB8206" s="98"/>
      <c r="AC8206" s="98"/>
    </row>
    <row r="8207" spans="1:29" s="80" customFormat="1" hidden="1" x14ac:dyDescent="0.25">
      <c r="A8207" s="217"/>
      <c r="B8207" s="217"/>
      <c r="C8207" s="218"/>
      <c r="D8207" s="217"/>
      <c r="E8207" s="219"/>
      <c r="F8207" s="238" t="s">
        <v>234</v>
      </c>
      <c r="G8207" s="497" t="s">
        <v>235</v>
      </c>
      <c r="H8207" s="220"/>
      <c r="I8207" s="221"/>
      <c r="J8207" s="221">
        <f t="shared" si="570"/>
        <v>0</v>
      </c>
      <c r="K8207" s="221"/>
      <c r="L8207" s="221"/>
      <c r="M8207" s="221">
        <f t="shared" si="571"/>
        <v>0</v>
      </c>
      <c r="N8207" s="722"/>
      <c r="O8207" s="115"/>
      <c r="P8207" s="98"/>
      <c r="Q8207" s="98"/>
      <c r="R8207" s="98"/>
      <c r="S8207" s="98"/>
      <c r="T8207" s="98"/>
      <c r="U8207" s="98"/>
      <c r="V8207" s="98"/>
      <c r="W8207" s="98"/>
      <c r="X8207" s="98"/>
      <c r="Y8207" s="98"/>
      <c r="Z8207" s="98"/>
      <c r="AA8207" s="98"/>
      <c r="AB8207" s="98"/>
      <c r="AC8207" s="98"/>
    </row>
    <row r="8208" spans="1:29" s="80" customFormat="1" hidden="1" x14ac:dyDescent="0.25">
      <c r="A8208" s="217"/>
      <c r="B8208" s="217"/>
      <c r="C8208" s="218"/>
      <c r="D8208" s="217"/>
      <c r="E8208" s="219"/>
      <c r="F8208" s="238" t="s">
        <v>236</v>
      </c>
      <c r="G8208" s="497" t="s">
        <v>237</v>
      </c>
      <c r="H8208" s="220"/>
      <c r="I8208" s="221"/>
      <c r="J8208" s="221">
        <f t="shared" si="570"/>
        <v>0</v>
      </c>
      <c r="K8208" s="221"/>
      <c r="L8208" s="221"/>
      <c r="M8208" s="221">
        <f t="shared" si="571"/>
        <v>0</v>
      </c>
      <c r="N8208" s="722"/>
      <c r="O8208" s="115"/>
      <c r="P8208" s="98"/>
      <c r="Q8208" s="98"/>
      <c r="R8208" s="98"/>
      <c r="S8208" s="98"/>
      <c r="T8208" s="98"/>
      <c r="U8208" s="98"/>
      <c r="V8208" s="98"/>
      <c r="W8208" s="98"/>
      <c r="X8208" s="98"/>
      <c r="Y8208" s="98"/>
      <c r="Z8208" s="98"/>
      <c r="AA8208" s="98"/>
      <c r="AB8208" s="98"/>
      <c r="AC8208" s="98"/>
    </row>
    <row r="8209" spans="1:29" s="80" customFormat="1" ht="30" hidden="1" x14ac:dyDescent="0.25">
      <c r="A8209" s="217"/>
      <c r="B8209" s="217"/>
      <c r="C8209" s="218"/>
      <c r="D8209" s="217"/>
      <c r="E8209" s="219"/>
      <c r="F8209" s="238" t="s">
        <v>238</v>
      </c>
      <c r="G8209" s="497" t="s">
        <v>239</v>
      </c>
      <c r="H8209" s="220"/>
      <c r="I8209" s="221"/>
      <c r="J8209" s="221">
        <f t="shared" si="570"/>
        <v>0</v>
      </c>
      <c r="K8209" s="221"/>
      <c r="L8209" s="221"/>
      <c r="M8209" s="221">
        <f t="shared" si="571"/>
        <v>0</v>
      </c>
      <c r="N8209" s="722"/>
      <c r="O8209" s="115"/>
      <c r="P8209" s="98"/>
      <c r="Q8209" s="98"/>
      <c r="R8209" s="98"/>
      <c r="S8209" s="98"/>
      <c r="T8209" s="98"/>
      <c r="U8209" s="98"/>
      <c r="V8209" s="98"/>
      <c r="W8209" s="98"/>
      <c r="X8209" s="98"/>
      <c r="Y8209" s="98"/>
      <c r="Z8209" s="98"/>
      <c r="AA8209" s="98"/>
      <c r="AB8209" s="98"/>
      <c r="AC8209" s="98"/>
    </row>
    <row r="8210" spans="1:29" s="80" customFormat="1" hidden="1" x14ac:dyDescent="0.25">
      <c r="A8210" s="217"/>
      <c r="B8210" s="217"/>
      <c r="C8210" s="218"/>
      <c r="D8210" s="217"/>
      <c r="E8210" s="219"/>
      <c r="F8210" s="238" t="s">
        <v>240</v>
      </c>
      <c r="G8210" s="497" t="s">
        <v>241</v>
      </c>
      <c r="H8210" s="220"/>
      <c r="I8210" s="221"/>
      <c r="J8210" s="221">
        <f t="shared" si="570"/>
        <v>0</v>
      </c>
      <c r="K8210" s="221"/>
      <c r="L8210" s="221"/>
      <c r="M8210" s="221">
        <f t="shared" si="571"/>
        <v>0</v>
      </c>
      <c r="N8210" s="722"/>
      <c r="O8210" s="115"/>
      <c r="P8210" s="98"/>
      <c r="Q8210" s="98"/>
      <c r="R8210" s="98"/>
      <c r="S8210" s="98"/>
      <c r="T8210" s="98"/>
      <c r="U8210" s="98"/>
      <c r="V8210" s="98"/>
      <c r="W8210" s="98"/>
      <c r="X8210" s="98"/>
      <c r="Y8210" s="98"/>
      <c r="Z8210" s="98"/>
      <c r="AA8210" s="98"/>
      <c r="AB8210" s="98"/>
      <c r="AC8210" s="98"/>
    </row>
    <row r="8211" spans="1:29" s="80" customFormat="1" ht="30" hidden="1" x14ac:dyDescent="0.25">
      <c r="A8211" s="217"/>
      <c r="B8211" s="217"/>
      <c r="C8211" s="218"/>
      <c r="D8211" s="217"/>
      <c r="E8211" s="219"/>
      <c r="F8211" s="238" t="s">
        <v>242</v>
      </c>
      <c r="G8211" s="497" t="s">
        <v>243</v>
      </c>
      <c r="H8211" s="220"/>
      <c r="I8211" s="221"/>
      <c r="J8211" s="221">
        <f t="shared" si="570"/>
        <v>0</v>
      </c>
      <c r="K8211" s="221"/>
      <c r="L8211" s="221"/>
      <c r="M8211" s="221">
        <f t="shared" si="571"/>
        <v>0</v>
      </c>
      <c r="N8211" s="722"/>
      <c r="O8211" s="115"/>
      <c r="P8211" s="98"/>
      <c r="Q8211" s="98"/>
      <c r="R8211" s="98"/>
      <c r="S8211" s="98"/>
      <c r="T8211" s="98"/>
      <c r="U8211" s="98"/>
      <c r="V8211" s="98"/>
      <c r="W8211" s="98"/>
      <c r="X8211" s="98"/>
      <c r="Y8211" s="98"/>
      <c r="Z8211" s="98"/>
      <c r="AA8211" s="98"/>
      <c r="AB8211" s="98"/>
      <c r="AC8211" s="98"/>
    </row>
    <row r="8212" spans="1:29" s="80" customFormat="1" hidden="1" x14ac:dyDescent="0.25">
      <c r="A8212" s="217"/>
      <c r="B8212" s="217"/>
      <c r="C8212" s="218"/>
      <c r="D8212" s="217"/>
      <c r="E8212" s="219"/>
      <c r="F8212" s="238" t="s">
        <v>244</v>
      </c>
      <c r="G8212" s="497" t="s">
        <v>245</v>
      </c>
      <c r="H8212" s="220"/>
      <c r="I8212" s="221"/>
      <c r="J8212" s="221">
        <f t="shared" si="570"/>
        <v>0</v>
      </c>
      <c r="K8212" s="221"/>
      <c r="L8212" s="221"/>
      <c r="M8212" s="221">
        <f t="shared" si="571"/>
        <v>0</v>
      </c>
      <c r="N8212" s="722"/>
      <c r="O8212" s="115"/>
      <c r="P8212" s="98"/>
      <c r="Q8212" s="98"/>
      <c r="R8212" s="98"/>
      <c r="S8212" s="98"/>
      <c r="T8212" s="98"/>
      <c r="U8212" s="98"/>
      <c r="V8212" s="98"/>
      <c r="W8212" s="98"/>
      <c r="X8212" s="98"/>
      <c r="Y8212" s="98"/>
      <c r="Z8212" s="98"/>
      <c r="AA8212" s="98"/>
      <c r="AB8212" s="98"/>
      <c r="AC8212" s="98"/>
    </row>
    <row r="8213" spans="1:29" s="80" customFormat="1" hidden="1" x14ac:dyDescent="0.25">
      <c r="A8213" s="217"/>
      <c r="B8213" s="217"/>
      <c r="C8213" s="218"/>
      <c r="D8213" s="217"/>
      <c r="E8213" s="219"/>
      <c r="F8213" s="238" t="s">
        <v>246</v>
      </c>
      <c r="G8213" s="497" t="s">
        <v>247</v>
      </c>
      <c r="H8213" s="220"/>
      <c r="I8213" s="221"/>
      <c r="J8213" s="221">
        <f t="shared" si="570"/>
        <v>0</v>
      </c>
      <c r="K8213" s="221"/>
      <c r="L8213" s="221"/>
      <c r="M8213" s="221">
        <f t="shared" si="571"/>
        <v>0</v>
      </c>
      <c r="N8213" s="722"/>
      <c r="O8213" s="115"/>
      <c r="P8213" s="98"/>
      <c r="Q8213" s="98"/>
      <c r="R8213" s="98"/>
      <c r="S8213" s="98"/>
      <c r="T8213" s="98"/>
      <c r="U8213" s="98"/>
      <c r="V8213" s="98"/>
      <c r="W8213" s="98"/>
      <c r="X8213" s="98"/>
      <c r="Y8213" s="98"/>
      <c r="Z8213" s="98"/>
      <c r="AA8213" s="98"/>
      <c r="AB8213" s="98"/>
      <c r="AC8213" s="98"/>
    </row>
    <row r="8214" spans="1:29" s="80" customFormat="1" ht="14.25" customHeight="1" x14ac:dyDescent="0.25">
      <c r="A8214" s="217"/>
      <c r="B8214" s="217"/>
      <c r="C8214" s="218"/>
      <c r="D8214" s="217"/>
      <c r="E8214" s="219"/>
      <c r="F8214" s="217"/>
      <c r="G8214" s="498" t="s">
        <v>3830</v>
      </c>
      <c r="H8214" s="239">
        <f>SUM(H8198:H8213)</f>
        <v>5616400</v>
      </c>
      <c r="I8214" s="240">
        <f>SUM(I8199:I8213)</f>
        <v>25000</v>
      </c>
      <c r="J8214" s="240">
        <f>SUM(J8198:J8213)</f>
        <v>5641400</v>
      </c>
      <c r="K8214" s="240">
        <f>SUM(K8198:K8213)</f>
        <v>2712283</v>
      </c>
      <c r="L8214" s="240">
        <f>SUM(L8199:L8213)</f>
        <v>0</v>
      </c>
      <c r="M8214" s="240">
        <f>SUM(M8198:M8213)</f>
        <v>2712283</v>
      </c>
      <c r="N8214" s="724">
        <v>48.29</v>
      </c>
      <c r="O8214" s="115"/>
      <c r="P8214" s="98"/>
      <c r="Q8214" s="98"/>
      <c r="R8214" s="98"/>
      <c r="S8214" s="98"/>
      <c r="T8214" s="98"/>
      <c r="U8214" s="98"/>
      <c r="V8214" s="98"/>
      <c r="W8214" s="98"/>
      <c r="X8214" s="98"/>
      <c r="Y8214" s="98"/>
      <c r="Z8214" s="98"/>
      <c r="AA8214" s="98"/>
      <c r="AB8214" s="98"/>
      <c r="AC8214" s="98"/>
    </row>
    <row r="8215" spans="1:29" s="80" customFormat="1" ht="18" customHeight="1" x14ac:dyDescent="0.25">
      <c r="A8215" s="217"/>
      <c r="B8215" s="217"/>
      <c r="C8215" s="218"/>
      <c r="D8215" s="217"/>
      <c r="E8215" s="219"/>
      <c r="F8215" s="217"/>
      <c r="G8215" s="498"/>
      <c r="H8215" s="239"/>
      <c r="I8215" s="240"/>
      <c r="J8215" s="240"/>
      <c r="K8215" s="240"/>
      <c r="L8215" s="240"/>
      <c r="M8215" s="240"/>
      <c r="N8215" s="724"/>
      <c r="O8215" s="115"/>
      <c r="P8215" s="98"/>
      <c r="Q8215" s="98"/>
      <c r="R8215" s="98"/>
      <c r="S8215" s="98"/>
      <c r="T8215" s="98"/>
      <c r="U8215" s="98"/>
      <c r="V8215" s="98"/>
      <c r="W8215" s="98"/>
      <c r="X8215" s="98"/>
      <c r="Y8215" s="98"/>
      <c r="Z8215" s="98"/>
      <c r="AA8215" s="98"/>
      <c r="AB8215" s="98"/>
      <c r="AC8215" s="98"/>
    </row>
    <row r="8216" spans="1:29" s="120" customFormat="1" x14ac:dyDescent="0.25">
      <c r="A8216" s="247"/>
      <c r="B8216" s="248">
        <v>3</v>
      </c>
      <c r="C8216" s="290"/>
      <c r="D8216" s="291"/>
      <c r="E8216" s="292"/>
      <c r="F8216" s="293"/>
      <c r="G8216" s="522" t="s">
        <v>4321</v>
      </c>
      <c r="H8216" s="294"/>
      <c r="I8216" s="249"/>
      <c r="J8216" s="249"/>
      <c r="K8216" s="249"/>
      <c r="L8216" s="249"/>
      <c r="M8216" s="249"/>
      <c r="N8216" s="739"/>
      <c r="O8216" s="115"/>
      <c r="P8216" s="119"/>
      <c r="Q8216" s="119"/>
      <c r="R8216" s="119"/>
      <c r="S8216" s="119"/>
      <c r="T8216" s="119"/>
      <c r="U8216" s="119"/>
      <c r="V8216" s="119"/>
      <c r="W8216" s="119"/>
      <c r="X8216" s="119"/>
      <c r="Y8216" s="119"/>
      <c r="Z8216" s="119"/>
      <c r="AA8216" s="119"/>
      <c r="AB8216" s="119"/>
      <c r="AC8216" s="119"/>
    </row>
    <row r="8217" spans="1:29" s="80" customFormat="1" ht="27.75" customHeight="1" x14ac:dyDescent="0.25">
      <c r="A8217" s="250"/>
      <c r="B8217" s="251"/>
      <c r="C8217" s="228" t="s">
        <v>3706</v>
      </c>
      <c r="D8217" s="229"/>
      <c r="E8217" s="219"/>
      <c r="F8217" s="217"/>
      <c r="G8217" s="515" t="s">
        <v>4582</v>
      </c>
      <c r="H8217" s="220"/>
      <c r="I8217" s="221"/>
      <c r="J8217" s="221"/>
      <c r="K8217" s="221"/>
      <c r="L8217" s="221"/>
      <c r="M8217" s="221"/>
      <c r="N8217" s="722"/>
      <c r="O8217" s="115"/>
      <c r="P8217" s="98"/>
      <c r="Q8217" s="98"/>
      <c r="R8217" s="98"/>
      <c r="S8217" s="98"/>
      <c r="T8217" s="98"/>
      <c r="U8217" s="98"/>
      <c r="V8217" s="98"/>
      <c r="W8217" s="98"/>
      <c r="X8217" s="98"/>
      <c r="Y8217" s="98"/>
      <c r="Z8217" s="98"/>
      <c r="AA8217" s="98"/>
      <c r="AB8217" s="98"/>
      <c r="AC8217" s="98"/>
    </row>
    <row r="8218" spans="1:29" s="80" customFormat="1" x14ac:dyDescent="0.25">
      <c r="A8218" s="250"/>
      <c r="B8218" s="251"/>
      <c r="C8218" s="252"/>
      <c r="D8218" s="276" t="s">
        <v>3669</v>
      </c>
      <c r="E8218" s="242"/>
      <c r="F8218" s="243"/>
      <c r="G8218" s="514" t="s">
        <v>192</v>
      </c>
      <c r="H8218" s="273"/>
      <c r="I8218" s="274"/>
      <c r="J8218" s="274"/>
      <c r="K8218" s="274"/>
      <c r="L8218" s="274"/>
      <c r="M8218" s="274"/>
      <c r="N8218" s="734"/>
      <c r="O8218" s="115"/>
      <c r="P8218" s="98"/>
      <c r="Q8218" s="98"/>
      <c r="R8218" s="98"/>
      <c r="S8218" s="98"/>
      <c r="T8218" s="98"/>
      <c r="U8218" s="98"/>
      <c r="V8218" s="98"/>
      <c r="W8218" s="98"/>
      <c r="X8218" s="98"/>
      <c r="Y8218" s="98"/>
      <c r="Z8218" s="98"/>
      <c r="AA8218" s="98"/>
      <c r="AB8218" s="98"/>
      <c r="AC8218" s="98"/>
    </row>
    <row r="8219" spans="1:29" s="80" customFormat="1" x14ac:dyDescent="0.25">
      <c r="A8219" s="250"/>
      <c r="B8219" s="251"/>
      <c r="C8219" s="228"/>
      <c r="D8219" s="217"/>
      <c r="E8219" s="219">
        <v>168</v>
      </c>
      <c r="F8219" s="233">
        <v>411</v>
      </c>
      <c r="G8219" s="493" t="s">
        <v>3738</v>
      </c>
      <c r="H8219" s="220">
        <v>1550000</v>
      </c>
      <c r="I8219" s="221"/>
      <c r="J8219" s="221">
        <f>SUM(H8219:I8219)</f>
        <v>1550000</v>
      </c>
      <c r="K8219" s="221">
        <v>505413</v>
      </c>
      <c r="L8219" s="221"/>
      <c r="M8219" s="221">
        <f>SUM(K8219:L8219)</f>
        <v>505413</v>
      </c>
      <c r="N8219" s="722"/>
      <c r="O8219" s="115"/>
      <c r="P8219" s="98"/>
      <c r="Q8219" s="98"/>
      <c r="R8219" s="98"/>
      <c r="S8219" s="98"/>
      <c r="T8219" s="98"/>
      <c r="U8219" s="98"/>
      <c r="V8219" s="98"/>
      <c r="W8219" s="98"/>
      <c r="X8219" s="98"/>
      <c r="Y8219" s="98"/>
      <c r="Z8219" s="98"/>
      <c r="AA8219" s="98"/>
      <c r="AB8219" s="98"/>
      <c r="AC8219" s="98"/>
    </row>
    <row r="8220" spans="1:29" s="80" customFormat="1" x14ac:dyDescent="0.25">
      <c r="A8220" s="250"/>
      <c r="B8220" s="251"/>
      <c r="C8220" s="228"/>
      <c r="D8220" s="217"/>
      <c r="E8220" s="219">
        <v>169</v>
      </c>
      <c r="F8220" s="233">
        <v>412</v>
      </c>
      <c r="G8220" s="494" t="s">
        <v>3630</v>
      </c>
      <c r="H8220" s="220">
        <v>353100</v>
      </c>
      <c r="I8220" s="221"/>
      <c r="J8220" s="221">
        <f t="shared" ref="J8220:J8253" si="572">SUM(H8220:I8220)</f>
        <v>353100</v>
      </c>
      <c r="K8220" s="221">
        <v>86678</v>
      </c>
      <c r="L8220" s="221"/>
      <c r="M8220" s="221">
        <f t="shared" ref="M8220:M8253" si="573">SUM(K8220:L8220)</f>
        <v>86678</v>
      </c>
      <c r="N8220" s="722"/>
      <c r="O8220" s="115"/>
      <c r="P8220" s="98"/>
      <c r="Q8220" s="98"/>
      <c r="R8220" s="98"/>
      <c r="S8220" s="98"/>
      <c r="T8220" s="98"/>
      <c r="U8220" s="98"/>
      <c r="V8220" s="98"/>
      <c r="W8220" s="98"/>
      <c r="X8220" s="98"/>
      <c r="Y8220" s="98"/>
      <c r="Z8220" s="98"/>
      <c r="AA8220" s="98"/>
      <c r="AB8220" s="98"/>
      <c r="AC8220" s="98"/>
    </row>
    <row r="8221" spans="1:29" s="80" customFormat="1" x14ac:dyDescent="0.25">
      <c r="A8221" s="250"/>
      <c r="B8221" s="251"/>
      <c r="C8221" s="228"/>
      <c r="D8221" s="217"/>
      <c r="E8221" s="219">
        <v>170</v>
      </c>
      <c r="F8221" s="233">
        <v>413</v>
      </c>
      <c r="G8221" s="493" t="s">
        <v>3739</v>
      </c>
      <c r="H8221" s="220">
        <v>0</v>
      </c>
      <c r="I8221" s="221"/>
      <c r="J8221" s="221">
        <f t="shared" si="572"/>
        <v>0</v>
      </c>
      <c r="K8221" s="221">
        <v>0</v>
      </c>
      <c r="L8221" s="221"/>
      <c r="M8221" s="221">
        <f t="shared" si="573"/>
        <v>0</v>
      </c>
      <c r="N8221" s="722"/>
      <c r="O8221" s="115"/>
      <c r="P8221" s="98"/>
      <c r="Q8221" s="98"/>
      <c r="R8221" s="98"/>
      <c r="S8221" s="98"/>
      <c r="T8221" s="98"/>
      <c r="U8221" s="98"/>
      <c r="V8221" s="98"/>
      <c r="W8221" s="98"/>
      <c r="X8221" s="98"/>
      <c r="Y8221" s="98"/>
      <c r="Z8221" s="98"/>
      <c r="AA8221" s="98"/>
      <c r="AB8221" s="98"/>
      <c r="AC8221" s="98"/>
    </row>
    <row r="8222" spans="1:29" s="80" customFormat="1" x14ac:dyDescent="0.25">
      <c r="A8222" s="250"/>
      <c r="B8222" s="251"/>
      <c r="C8222" s="228"/>
      <c r="D8222" s="217"/>
      <c r="E8222" s="219">
        <v>171</v>
      </c>
      <c r="F8222" s="233">
        <v>414</v>
      </c>
      <c r="G8222" s="493" t="s">
        <v>3631</v>
      </c>
      <c r="H8222" s="220">
        <v>100000</v>
      </c>
      <c r="I8222" s="221"/>
      <c r="J8222" s="221">
        <f t="shared" si="572"/>
        <v>100000</v>
      </c>
      <c r="K8222" s="221">
        <v>0</v>
      </c>
      <c r="L8222" s="221"/>
      <c r="M8222" s="221">
        <f t="shared" si="573"/>
        <v>0</v>
      </c>
      <c r="N8222" s="722"/>
      <c r="O8222" s="115"/>
      <c r="P8222" s="98"/>
      <c r="Q8222" s="98"/>
      <c r="R8222" s="98"/>
      <c r="S8222" s="98"/>
      <c r="T8222" s="98"/>
      <c r="U8222" s="98"/>
      <c r="V8222" s="98"/>
      <c r="W8222" s="98"/>
      <c r="X8222" s="98"/>
      <c r="Y8222" s="98"/>
      <c r="Z8222" s="98"/>
      <c r="AA8222" s="98"/>
      <c r="AB8222" s="98"/>
      <c r="AC8222" s="98"/>
    </row>
    <row r="8223" spans="1:29" s="80" customFormat="1" x14ac:dyDescent="0.25">
      <c r="A8223" s="250"/>
      <c r="B8223" s="251"/>
      <c r="C8223" s="228"/>
      <c r="D8223" s="217"/>
      <c r="E8223" s="219">
        <v>172</v>
      </c>
      <c r="F8223" s="233">
        <v>415</v>
      </c>
      <c r="G8223" s="493" t="s">
        <v>3748</v>
      </c>
      <c r="H8223" s="220">
        <v>200000</v>
      </c>
      <c r="I8223" s="221"/>
      <c r="J8223" s="221">
        <f t="shared" si="572"/>
        <v>200000</v>
      </c>
      <c r="K8223" s="221">
        <v>36795</v>
      </c>
      <c r="L8223" s="221"/>
      <c r="M8223" s="221">
        <f t="shared" si="573"/>
        <v>36795</v>
      </c>
      <c r="N8223" s="722"/>
      <c r="O8223" s="115"/>
      <c r="P8223" s="98"/>
      <c r="Q8223" s="98"/>
      <c r="R8223" s="98"/>
      <c r="S8223" s="98"/>
      <c r="T8223" s="98"/>
      <c r="U8223" s="98"/>
      <c r="V8223" s="98"/>
      <c r="W8223" s="98"/>
      <c r="X8223" s="98"/>
      <c r="Y8223" s="98"/>
      <c r="Z8223" s="98"/>
      <c r="AA8223" s="98"/>
      <c r="AB8223" s="98"/>
      <c r="AC8223" s="98"/>
    </row>
    <row r="8224" spans="1:29" s="80" customFormat="1" x14ac:dyDescent="0.25">
      <c r="A8224" s="250"/>
      <c r="B8224" s="251"/>
      <c r="C8224" s="228"/>
      <c r="D8224" s="217"/>
      <c r="E8224" s="219">
        <v>173</v>
      </c>
      <c r="F8224" s="233">
        <v>416</v>
      </c>
      <c r="G8224" s="493" t="s">
        <v>3749</v>
      </c>
      <c r="H8224" s="220">
        <v>0</v>
      </c>
      <c r="I8224" s="221"/>
      <c r="J8224" s="221">
        <f t="shared" si="572"/>
        <v>0</v>
      </c>
      <c r="K8224" s="221">
        <v>0</v>
      </c>
      <c r="L8224" s="221"/>
      <c r="M8224" s="221">
        <f t="shared" si="573"/>
        <v>0</v>
      </c>
      <c r="N8224" s="722"/>
      <c r="O8224" s="115"/>
      <c r="P8224" s="98"/>
      <c r="Q8224" s="98"/>
      <c r="R8224" s="98"/>
      <c r="S8224" s="98"/>
      <c r="T8224" s="98"/>
      <c r="U8224" s="98"/>
      <c r="V8224" s="98"/>
      <c r="W8224" s="98"/>
      <c r="X8224" s="98"/>
      <c r="Y8224" s="98"/>
      <c r="Z8224" s="98"/>
      <c r="AA8224" s="98"/>
      <c r="AB8224" s="98"/>
      <c r="AC8224" s="98"/>
    </row>
    <row r="8225" spans="1:29" s="80" customFormat="1" hidden="1" x14ac:dyDescent="0.25">
      <c r="A8225" s="250"/>
      <c r="B8225" s="251"/>
      <c r="C8225" s="228"/>
      <c r="D8225" s="217"/>
      <c r="E8225" s="219"/>
      <c r="F8225" s="233">
        <v>417</v>
      </c>
      <c r="G8225" s="493" t="s">
        <v>3750</v>
      </c>
      <c r="H8225" s="220"/>
      <c r="I8225" s="221"/>
      <c r="J8225" s="221">
        <f t="shared" si="572"/>
        <v>0</v>
      </c>
      <c r="K8225" s="221"/>
      <c r="L8225" s="221"/>
      <c r="M8225" s="221">
        <f t="shared" si="573"/>
        <v>0</v>
      </c>
      <c r="N8225" s="722"/>
      <c r="O8225" s="115"/>
      <c r="P8225" s="98"/>
      <c r="Q8225" s="98"/>
      <c r="R8225" s="98"/>
      <c r="S8225" s="98"/>
      <c r="T8225" s="98"/>
      <c r="U8225" s="98"/>
      <c r="V8225" s="98"/>
      <c r="W8225" s="98"/>
      <c r="X8225" s="98"/>
      <c r="Y8225" s="98"/>
      <c r="Z8225" s="98"/>
      <c r="AA8225" s="98"/>
      <c r="AB8225" s="98"/>
      <c r="AC8225" s="98"/>
    </row>
    <row r="8226" spans="1:29" s="80" customFormat="1" hidden="1" x14ac:dyDescent="0.25">
      <c r="A8226" s="250"/>
      <c r="B8226" s="251"/>
      <c r="C8226" s="228"/>
      <c r="D8226" s="217"/>
      <c r="E8226" s="219"/>
      <c r="F8226" s="233">
        <v>418</v>
      </c>
      <c r="G8226" s="493" t="s">
        <v>3632</v>
      </c>
      <c r="H8226" s="220"/>
      <c r="I8226" s="221"/>
      <c r="J8226" s="221">
        <f t="shared" si="572"/>
        <v>0</v>
      </c>
      <c r="K8226" s="221"/>
      <c r="L8226" s="221"/>
      <c r="M8226" s="221">
        <f t="shared" si="573"/>
        <v>0</v>
      </c>
      <c r="N8226" s="722"/>
      <c r="O8226" s="115"/>
      <c r="P8226" s="98"/>
      <c r="Q8226" s="98"/>
      <c r="R8226" s="98"/>
      <c r="S8226" s="98"/>
      <c r="T8226" s="98"/>
      <c r="U8226" s="98"/>
      <c r="V8226" s="98"/>
      <c r="W8226" s="98"/>
      <c r="X8226" s="98"/>
      <c r="Y8226" s="98"/>
      <c r="Z8226" s="98"/>
      <c r="AA8226" s="98"/>
      <c r="AB8226" s="98"/>
      <c r="AC8226" s="98"/>
    </row>
    <row r="8227" spans="1:29" s="80" customFormat="1" x14ac:dyDescent="0.25">
      <c r="A8227" s="250"/>
      <c r="B8227" s="251"/>
      <c r="C8227" s="228"/>
      <c r="D8227" s="217"/>
      <c r="E8227" s="219">
        <v>174</v>
      </c>
      <c r="F8227" s="233">
        <v>421</v>
      </c>
      <c r="G8227" s="493" t="s">
        <v>3634</v>
      </c>
      <c r="H8227" s="220">
        <v>228000</v>
      </c>
      <c r="I8227" s="221"/>
      <c r="J8227" s="221">
        <f t="shared" si="572"/>
        <v>228000</v>
      </c>
      <c r="K8227" s="221">
        <v>153935</v>
      </c>
      <c r="L8227" s="221"/>
      <c r="M8227" s="221">
        <f t="shared" si="573"/>
        <v>153935</v>
      </c>
      <c r="N8227" s="722"/>
      <c r="O8227" s="115"/>
      <c r="P8227" s="98"/>
      <c r="Q8227" s="98"/>
      <c r="R8227" s="98"/>
      <c r="S8227" s="98"/>
      <c r="T8227" s="98"/>
      <c r="U8227" s="98"/>
      <c r="V8227" s="98"/>
      <c r="W8227" s="98"/>
      <c r="X8227" s="98"/>
      <c r="Y8227" s="98"/>
      <c r="Z8227" s="98"/>
      <c r="AA8227" s="98"/>
      <c r="AB8227" s="98"/>
      <c r="AC8227" s="98"/>
    </row>
    <row r="8228" spans="1:29" s="80" customFormat="1" x14ac:dyDescent="0.25">
      <c r="A8228" s="250"/>
      <c r="B8228" s="251"/>
      <c r="C8228" s="228"/>
      <c r="D8228" s="217"/>
      <c r="E8228" s="219">
        <v>175</v>
      </c>
      <c r="F8228" s="233">
        <v>422</v>
      </c>
      <c r="G8228" s="493" t="s">
        <v>3635</v>
      </c>
      <c r="H8228" s="220">
        <v>40000</v>
      </c>
      <c r="I8228" s="221"/>
      <c r="J8228" s="221">
        <f t="shared" si="572"/>
        <v>40000</v>
      </c>
      <c r="K8228" s="221">
        <v>5422</v>
      </c>
      <c r="L8228" s="221"/>
      <c r="M8228" s="221">
        <f t="shared" si="573"/>
        <v>5422</v>
      </c>
      <c r="N8228" s="722"/>
      <c r="O8228" s="115"/>
      <c r="P8228" s="98"/>
      <c r="Q8228" s="98"/>
      <c r="R8228" s="98"/>
      <c r="S8228" s="98"/>
      <c r="T8228" s="98"/>
      <c r="U8228" s="98"/>
      <c r="V8228" s="98"/>
      <c r="W8228" s="98"/>
      <c r="X8228" s="98"/>
      <c r="Y8228" s="98"/>
      <c r="Z8228" s="98"/>
      <c r="AA8228" s="98"/>
      <c r="AB8228" s="98"/>
      <c r="AC8228" s="98"/>
    </row>
    <row r="8229" spans="1:29" s="80" customFormat="1" x14ac:dyDescent="0.25">
      <c r="A8229" s="250"/>
      <c r="B8229" s="251"/>
      <c r="C8229" s="228"/>
      <c r="D8229" s="217"/>
      <c r="E8229" s="219">
        <v>176</v>
      </c>
      <c r="F8229" s="233">
        <v>423</v>
      </c>
      <c r="G8229" s="493" t="s">
        <v>3636</v>
      </c>
      <c r="H8229" s="220">
        <v>1492000</v>
      </c>
      <c r="I8229" s="221"/>
      <c r="J8229" s="221">
        <f t="shared" si="572"/>
        <v>1492000</v>
      </c>
      <c r="K8229" s="221">
        <v>1100804</v>
      </c>
      <c r="L8229" s="221"/>
      <c r="M8229" s="221">
        <f t="shared" si="573"/>
        <v>1100804</v>
      </c>
      <c r="N8229" s="722"/>
      <c r="O8229" s="115"/>
      <c r="P8229" s="98"/>
      <c r="Q8229" s="98"/>
      <c r="R8229" s="98"/>
      <c r="S8229" s="98"/>
      <c r="T8229" s="98"/>
      <c r="U8229" s="98"/>
      <c r="V8229" s="98"/>
      <c r="W8229" s="98"/>
      <c r="X8229" s="98"/>
      <c r="Y8229" s="98"/>
      <c r="Z8229" s="98"/>
      <c r="AA8229" s="98"/>
      <c r="AB8229" s="98"/>
      <c r="AC8229" s="98"/>
    </row>
    <row r="8230" spans="1:29" s="80" customFormat="1" x14ac:dyDescent="0.25">
      <c r="A8230" s="250"/>
      <c r="B8230" s="251"/>
      <c r="C8230" s="228"/>
      <c r="D8230" s="217"/>
      <c r="E8230" s="219">
        <v>177</v>
      </c>
      <c r="F8230" s="233">
        <v>424</v>
      </c>
      <c r="G8230" s="493" t="s">
        <v>3637</v>
      </c>
      <c r="H8230" s="220">
        <v>0</v>
      </c>
      <c r="I8230" s="221"/>
      <c r="J8230" s="221">
        <f t="shared" si="572"/>
        <v>0</v>
      </c>
      <c r="K8230" s="221">
        <v>0</v>
      </c>
      <c r="L8230" s="221"/>
      <c r="M8230" s="221">
        <f t="shared" si="573"/>
        <v>0</v>
      </c>
      <c r="N8230" s="722"/>
      <c r="O8230" s="115"/>
      <c r="P8230" s="98"/>
      <c r="Q8230" s="98"/>
      <c r="R8230" s="98"/>
      <c r="S8230" s="98"/>
      <c r="T8230" s="98"/>
      <c r="U8230" s="98"/>
      <c r="V8230" s="98"/>
      <c r="W8230" s="98"/>
      <c r="X8230" s="98"/>
      <c r="Y8230" s="98"/>
      <c r="Z8230" s="98"/>
      <c r="AA8230" s="98"/>
      <c r="AB8230" s="98"/>
      <c r="AC8230" s="98"/>
    </row>
    <row r="8231" spans="1:29" s="80" customFormat="1" x14ac:dyDescent="0.25">
      <c r="A8231" s="250"/>
      <c r="B8231" s="251"/>
      <c r="C8231" s="228"/>
      <c r="D8231" s="217"/>
      <c r="E8231" s="219">
        <v>178</v>
      </c>
      <c r="F8231" s="233">
        <v>425</v>
      </c>
      <c r="G8231" s="493" t="s">
        <v>3751</v>
      </c>
      <c r="H8231" s="220">
        <v>100000</v>
      </c>
      <c r="I8231" s="221"/>
      <c r="J8231" s="221">
        <f t="shared" si="572"/>
        <v>100000</v>
      </c>
      <c r="K8231" s="221">
        <v>14300</v>
      </c>
      <c r="L8231" s="221"/>
      <c r="M8231" s="221">
        <f t="shared" si="573"/>
        <v>14300</v>
      </c>
      <c r="N8231" s="722"/>
      <c r="O8231" s="115"/>
      <c r="P8231" s="98"/>
      <c r="Q8231" s="98"/>
      <c r="R8231" s="98"/>
      <c r="S8231" s="98"/>
      <c r="T8231" s="98"/>
      <c r="U8231" s="98"/>
      <c r="V8231" s="98"/>
      <c r="W8231" s="98"/>
      <c r="X8231" s="98"/>
      <c r="Y8231" s="98"/>
      <c r="Z8231" s="98"/>
      <c r="AA8231" s="98"/>
      <c r="AB8231" s="98"/>
      <c r="AC8231" s="98"/>
    </row>
    <row r="8232" spans="1:29" s="80" customFormat="1" x14ac:dyDescent="0.25">
      <c r="A8232" s="250"/>
      <c r="B8232" s="251"/>
      <c r="C8232" s="228"/>
      <c r="D8232" s="217"/>
      <c r="E8232" s="219">
        <v>179</v>
      </c>
      <c r="F8232" s="233">
        <v>426</v>
      </c>
      <c r="G8232" s="493" t="s">
        <v>3638</v>
      </c>
      <c r="H8232" s="220">
        <v>170000</v>
      </c>
      <c r="I8232" s="221"/>
      <c r="J8232" s="221">
        <f t="shared" si="572"/>
        <v>170000</v>
      </c>
      <c r="K8232" s="221">
        <v>13650</v>
      </c>
      <c r="L8232" s="221"/>
      <c r="M8232" s="221">
        <f t="shared" si="573"/>
        <v>13650</v>
      </c>
      <c r="N8232" s="722"/>
      <c r="O8232" s="115"/>
      <c r="P8232" s="98"/>
      <c r="Q8232" s="98"/>
      <c r="R8232" s="98"/>
      <c r="S8232" s="98"/>
      <c r="T8232" s="98"/>
      <c r="U8232" s="98"/>
      <c r="V8232" s="98"/>
      <c r="W8232" s="98"/>
      <c r="X8232" s="98"/>
      <c r="Y8232" s="98"/>
      <c r="Z8232" s="98"/>
      <c r="AA8232" s="98"/>
      <c r="AB8232" s="98"/>
      <c r="AC8232" s="98"/>
    </row>
    <row r="8233" spans="1:29" s="80" customFormat="1" hidden="1" x14ac:dyDescent="0.25">
      <c r="A8233" s="250"/>
      <c r="B8233" s="251"/>
      <c r="C8233" s="228"/>
      <c r="D8233" s="217"/>
      <c r="E8233" s="219"/>
      <c r="F8233" s="233">
        <v>431</v>
      </c>
      <c r="G8233" s="493" t="s">
        <v>3752</v>
      </c>
      <c r="H8233" s="220"/>
      <c r="I8233" s="221"/>
      <c r="J8233" s="221">
        <f t="shared" si="572"/>
        <v>0</v>
      </c>
      <c r="K8233" s="221"/>
      <c r="L8233" s="221"/>
      <c r="M8233" s="221">
        <f t="shared" si="573"/>
        <v>0</v>
      </c>
      <c r="N8233" s="722"/>
      <c r="O8233" s="115"/>
      <c r="P8233" s="98"/>
      <c r="Q8233" s="98"/>
      <c r="R8233" s="98"/>
      <c r="S8233" s="98"/>
      <c r="T8233" s="98"/>
      <c r="U8233" s="98"/>
      <c r="V8233" s="98"/>
      <c r="W8233" s="98"/>
      <c r="X8233" s="98"/>
      <c r="Y8233" s="98"/>
      <c r="Z8233" s="98"/>
      <c r="AA8233" s="98"/>
      <c r="AB8233" s="98"/>
      <c r="AC8233" s="98"/>
    </row>
    <row r="8234" spans="1:29" s="80" customFormat="1" hidden="1" x14ac:dyDescent="0.25">
      <c r="A8234" s="250"/>
      <c r="B8234" s="251"/>
      <c r="C8234" s="228"/>
      <c r="D8234" s="217"/>
      <c r="E8234" s="219"/>
      <c r="F8234" s="233">
        <v>432</v>
      </c>
      <c r="G8234" s="493" t="s">
        <v>3753</v>
      </c>
      <c r="H8234" s="220"/>
      <c r="I8234" s="221"/>
      <c r="J8234" s="221">
        <f t="shared" si="572"/>
        <v>0</v>
      </c>
      <c r="K8234" s="221"/>
      <c r="L8234" s="221"/>
      <c r="M8234" s="221">
        <f t="shared" si="573"/>
        <v>0</v>
      </c>
      <c r="N8234" s="722"/>
      <c r="O8234" s="115"/>
      <c r="P8234" s="98"/>
      <c r="Q8234" s="98"/>
      <c r="R8234" s="98"/>
      <c r="S8234" s="98"/>
      <c r="T8234" s="98"/>
      <c r="U8234" s="98"/>
      <c r="V8234" s="98"/>
      <c r="W8234" s="98"/>
      <c r="X8234" s="98"/>
      <c r="Y8234" s="98"/>
      <c r="Z8234" s="98"/>
      <c r="AA8234" s="98"/>
      <c r="AB8234" s="98"/>
      <c r="AC8234" s="98"/>
    </row>
    <row r="8235" spans="1:29" s="80" customFormat="1" hidden="1" x14ac:dyDescent="0.25">
      <c r="A8235" s="250"/>
      <c r="B8235" s="251"/>
      <c r="C8235" s="228"/>
      <c r="D8235" s="217"/>
      <c r="E8235" s="219"/>
      <c r="F8235" s="233">
        <v>433</v>
      </c>
      <c r="G8235" s="493" t="s">
        <v>3754</v>
      </c>
      <c r="H8235" s="220"/>
      <c r="I8235" s="221"/>
      <c r="J8235" s="221">
        <f t="shared" si="572"/>
        <v>0</v>
      </c>
      <c r="K8235" s="221"/>
      <c r="L8235" s="221"/>
      <c r="M8235" s="221">
        <f t="shared" si="573"/>
        <v>0</v>
      </c>
      <c r="N8235" s="722"/>
      <c r="O8235" s="115"/>
      <c r="P8235" s="98"/>
      <c r="Q8235" s="98"/>
      <c r="R8235" s="98"/>
      <c r="S8235" s="98"/>
      <c r="T8235" s="98"/>
      <c r="U8235" s="98"/>
      <c r="V8235" s="98"/>
      <c r="W8235" s="98"/>
      <c r="X8235" s="98"/>
      <c r="Y8235" s="98"/>
      <c r="Z8235" s="98"/>
      <c r="AA8235" s="98"/>
      <c r="AB8235" s="98"/>
      <c r="AC8235" s="98"/>
    </row>
    <row r="8236" spans="1:29" s="80" customFormat="1" hidden="1" x14ac:dyDescent="0.25">
      <c r="A8236" s="250"/>
      <c r="B8236" s="251"/>
      <c r="C8236" s="228"/>
      <c r="D8236" s="217"/>
      <c r="E8236" s="219"/>
      <c r="F8236" s="233">
        <v>434</v>
      </c>
      <c r="G8236" s="493" t="s">
        <v>3755</v>
      </c>
      <c r="H8236" s="220"/>
      <c r="I8236" s="221"/>
      <c r="J8236" s="221">
        <f t="shared" si="572"/>
        <v>0</v>
      </c>
      <c r="K8236" s="221"/>
      <c r="L8236" s="221"/>
      <c r="M8236" s="221">
        <f t="shared" si="573"/>
        <v>0</v>
      </c>
      <c r="N8236" s="722"/>
      <c r="O8236" s="115"/>
      <c r="P8236" s="98"/>
      <c r="Q8236" s="98"/>
      <c r="R8236" s="98"/>
      <c r="S8236" s="98"/>
      <c r="T8236" s="98"/>
      <c r="U8236" s="98"/>
      <c r="V8236" s="98"/>
      <c r="W8236" s="98"/>
      <c r="X8236" s="98"/>
      <c r="Y8236" s="98"/>
      <c r="Z8236" s="98"/>
      <c r="AA8236" s="98"/>
      <c r="AB8236" s="98"/>
      <c r="AC8236" s="98"/>
    </row>
    <row r="8237" spans="1:29" s="80" customFormat="1" hidden="1" x14ac:dyDescent="0.25">
      <c r="A8237" s="250"/>
      <c r="B8237" s="251"/>
      <c r="C8237" s="228"/>
      <c r="D8237" s="217"/>
      <c r="E8237" s="219"/>
      <c r="F8237" s="233">
        <v>435</v>
      </c>
      <c r="G8237" s="493" t="s">
        <v>3639</v>
      </c>
      <c r="H8237" s="220"/>
      <c r="I8237" s="221"/>
      <c r="J8237" s="221">
        <f t="shared" si="572"/>
        <v>0</v>
      </c>
      <c r="K8237" s="221"/>
      <c r="L8237" s="221"/>
      <c r="M8237" s="221">
        <f t="shared" si="573"/>
        <v>0</v>
      </c>
      <c r="N8237" s="722"/>
      <c r="O8237" s="115"/>
      <c r="P8237" s="98"/>
      <c r="Q8237" s="98"/>
      <c r="R8237" s="98"/>
      <c r="S8237" s="98"/>
      <c r="T8237" s="98"/>
      <c r="U8237" s="98"/>
      <c r="V8237" s="98"/>
      <c r="W8237" s="98"/>
      <c r="X8237" s="98"/>
      <c r="Y8237" s="98"/>
      <c r="Z8237" s="98"/>
      <c r="AA8237" s="98"/>
      <c r="AB8237" s="98"/>
      <c r="AC8237" s="98"/>
    </row>
    <row r="8238" spans="1:29" s="80" customFormat="1" hidden="1" x14ac:dyDescent="0.25">
      <c r="A8238" s="250"/>
      <c r="B8238" s="251"/>
      <c r="C8238" s="228"/>
      <c r="D8238" s="217"/>
      <c r="E8238" s="219"/>
      <c r="F8238" s="233">
        <v>441</v>
      </c>
      <c r="G8238" s="493" t="s">
        <v>3756</v>
      </c>
      <c r="H8238" s="220"/>
      <c r="I8238" s="221"/>
      <c r="J8238" s="221">
        <f t="shared" si="572"/>
        <v>0</v>
      </c>
      <c r="K8238" s="221"/>
      <c r="L8238" s="221"/>
      <c r="M8238" s="221">
        <f t="shared" si="573"/>
        <v>0</v>
      </c>
      <c r="N8238" s="722"/>
      <c r="O8238" s="115"/>
      <c r="P8238" s="98"/>
      <c r="Q8238" s="98"/>
      <c r="R8238" s="98"/>
      <c r="S8238" s="98"/>
      <c r="T8238" s="98"/>
      <c r="U8238" s="98"/>
      <c r="V8238" s="98"/>
      <c r="W8238" s="98"/>
      <c r="X8238" s="98"/>
      <c r="Y8238" s="98"/>
      <c r="Z8238" s="98"/>
      <c r="AA8238" s="98"/>
      <c r="AB8238" s="98"/>
      <c r="AC8238" s="98"/>
    </row>
    <row r="8239" spans="1:29" s="80" customFormat="1" hidden="1" x14ac:dyDescent="0.25">
      <c r="A8239" s="250"/>
      <c r="B8239" s="251"/>
      <c r="C8239" s="228"/>
      <c r="D8239" s="217"/>
      <c r="E8239" s="219"/>
      <c r="F8239" s="233">
        <v>442</v>
      </c>
      <c r="G8239" s="493" t="s">
        <v>3757</v>
      </c>
      <c r="H8239" s="220"/>
      <c r="I8239" s="221"/>
      <c r="J8239" s="221">
        <f t="shared" si="572"/>
        <v>0</v>
      </c>
      <c r="K8239" s="221"/>
      <c r="L8239" s="221"/>
      <c r="M8239" s="221">
        <f t="shared" si="573"/>
        <v>0</v>
      </c>
      <c r="N8239" s="722"/>
      <c r="O8239" s="115"/>
      <c r="P8239" s="98"/>
      <c r="Q8239" s="98"/>
      <c r="R8239" s="98"/>
      <c r="S8239" s="98"/>
      <c r="T8239" s="98"/>
      <c r="U8239" s="98"/>
      <c r="V8239" s="98"/>
      <c r="W8239" s="98"/>
      <c r="X8239" s="98"/>
      <c r="Y8239" s="98"/>
      <c r="Z8239" s="98"/>
      <c r="AA8239" s="98"/>
      <c r="AB8239" s="98"/>
      <c r="AC8239" s="98"/>
    </row>
    <row r="8240" spans="1:29" s="80" customFormat="1" hidden="1" x14ac:dyDescent="0.25">
      <c r="A8240" s="250"/>
      <c r="B8240" s="251"/>
      <c r="C8240" s="228"/>
      <c r="D8240" s="217"/>
      <c r="E8240" s="219"/>
      <c r="F8240" s="233">
        <v>443</v>
      </c>
      <c r="G8240" s="493" t="s">
        <v>3640</v>
      </c>
      <c r="H8240" s="220"/>
      <c r="I8240" s="221"/>
      <c r="J8240" s="221">
        <f t="shared" si="572"/>
        <v>0</v>
      </c>
      <c r="K8240" s="221"/>
      <c r="L8240" s="221"/>
      <c r="M8240" s="221">
        <f t="shared" si="573"/>
        <v>0</v>
      </c>
      <c r="N8240" s="722"/>
      <c r="O8240" s="115"/>
      <c r="P8240" s="98"/>
      <c r="Q8240" s="98"/>
      <c r="R8240" s="98"/>
      <c r="S8240" s="98"/>
      <c r="T8240" s="98"/>
      <c r="U8240" s="98"/>
      <c r="V8240" s="98"/>
      <c r="W8240" s="98"/>
      <c r="X8240" s="98"/>
      <c r="Y8240" s="98"/>
      <c r="Z8240" s="98"/>
      <c r="AA8240" s="98"/>
      <c r="AB8240" s="98"/>
      <c r="AC8240" s="98"/>
    </row>
    <row r="8241" spans="1:29" s="80" customFormat="1" hidden="1" x14ac:dyDescent="0.25">
      <c r="A8241" s="250"/>
      <c r="B8241" s="251"/>
      <c r="C8241" s="228"/>
      <c r="D8241" s="217"/>
      <c r="E8241" s="219"/>
      <c r="F8241" s="233">
        <v>444</v>
      </c>
      <c r="G8241" s="493" t="s">
        <v>3641</v>
      </c>
      <c r="H8241" s="220"/>
      <c r="I8241" s="221"/>
      <c r="J8241" s="221">
        <f t="shared" si="572"/>
        <v>0</v>
      </c>
      <c r="K8241" s="221"/>
      <c r="L8241" s="221"/>
      <c r="M8241" s="221">
        <f t="shared" si="573"/>
        <v>0</v>
      </c>
      <c r="N8241" s="722"/>
      <c r="O8241" s="115"/>
      <c r="P8241" s="98"/>
      <c r="Q8241" s="98"/>
      <c r="R8241" s="98"/>
      <c r="S8241" s="98"/>
      <c r="T8241" s="98"/>
      <c r="U8241" s="98"/>
      <c r="V8241" s="98"/>
      <c r="W8241" s="98"/>
      <c r="X8241" s="98"/>
      <c r="Y8241" s="98"/>
      <c r="Z8241" s="98"/>
      <c r="AA8241" s="98"/>
      <c r="AB8241" s="98"/>
      <c r="AC8241" s="98"/>
    </row>
    <row r="8242" spans="1:29" s="80" customFormat="1" ht="30" hidden="1" x14ac:dyDescent="0.25">
      <c r="A8242" s="250"/>
      <c r="B8242" s="251"/>
      <c r="C8242" s="228"/>
      <c r="D8242" s="217"/>
      <c r="E8242" s="219"/>
      <c r="F8242" s="233">
        <v>4511</v>
      </c>
      <c r="G8242" s="495" t="s">
        <v>1675</v>
      </c>
      <c r="H8242" s="220"/>
      <c r="I8242" s="221"/>
      <c r="J8242" s="221">
        <f t="shared" si="572"/>
        <v>0</v>
      </c>
      <c r="K8242" s="221"/>
      <c r="L8242" s="221"/>
      <c r="M8242" s="221">
        <f t="shared" si="573"/>
        <v>0</v>
      </c>
      <c r="N8242" s="722"/>
      <c r="O8242" s="115"/>
      <c r="P8242" s="98"/>
      <c r="Q8242" s="98"/>
      <c r="R8242" s="98"/>
      <c r="S8242" s="98"/>
      <c r="T8242" s="98"/>
      <c r="U8242" s="98"/>
      <c r="V8242" s="98"/>
      <c r="W8242" s="98"/>
      <c r="X8242" s="98"/>
      <c r="Y8242" s="98"/>
      <c r="Z8242" s="98"/>
      <c r="AA8242" s="98"/>
      <c r="AB8242" s="98"/>
      <c r="AC8242" s="98"/>
    </row>
    <row r="8243" spans="1:29" s="80" customFormat="1" ht="30" hidden="1" x14ac:dyDescent="0.25">
      <c r="A8243" s="250"/>
      <c r="B8243" s="251"/>
      <c r="C8243" s="228"/>
      <c r="D8243" s="217"/>
      <c r="E8243" s="219"/>
      <c r="F8243" s="233">
        <v>4512</v>
      </c>
      <c r="G8243" s="495" t="s">
        <v>1684</v>
      </c>
      <c r="H8243" s="220"/>
      <c r="I8243" s="221"/>
      <c r="J8243" s="221">
        <f t="shared" si="572"/>
        <v>0</v>
      </c>
      <c r="K8243" s="221"/>
      <c r="L8243" s="221"/>
      <c r="M8243" s="221">
        <f t="shared" si="573"/>
        <v>0</v>
      </c>
      <c r="N8243" s="722"/>
      <c r="O8243" s="115"/>
      <c r="P8243" s="98"/>
      <c r="Q8243" s="98"/>
      <c r="R8243" s="98"/>
      <c r="S8243" s="98"/>
      <c r="T8243" s="98"/>
      <c r="U8243" s="98"/>
      <c r="V8243" s="98"/>
      <c r="W8243" s="98"/>
      <c r="X8243" s="98"/>
      <c r="Y8243" s="98"/>
      <c r="Z8243" s="98"/>
      <c r="AA8243" s="98"/>
      <c r="AB8243" s="98"/>
      <c r="AC8243" s="98"/>
    </row>
    <row r="8244" spans="1:29" s="80" customFormat="1" hidden="1" x14ac:dyDescent="0.25">
      <c r="A8244" s="250"/>
      <c r="B8244" s="251"/>
      <c r="C8244" s="228"/>
      <c r="D8244" s="217"/>
      <c r="E8244" s="219"/>
      <c r="F8244" s="233">
        <v>452</v>
      </c>
      <c r="G8244" s="493" t="s">
        <v>3758</v>
      </c>
      <c r="H8244" s="220"/>
      <c r="I8244" s="221"/>
      <c r="J8244" s="221">
        <f t="shared" si="572"/>
        <v>0</v>
      </c>
      <c r="K8244" s="221"/>
      <c r="L8244" s="221"/>
      <c r="M8244" s="221">
        <f t="shared" si="573"/>
        <v>0</v>
      </c>
      <c r="N8244" s="722"/>
      <c r="O8244" s="115"/>
      <c r="P8244" s="98"/>
      <c r="Q8244" s="98"/>
      <c r="R8244" s="98"/>
      <c r="S8244" s="98"/>
      <c r="T8244" s="98"/>
      <c r="U8244" s="98"/>
      <c r="V8244" s="98"/>
      <c r="W8244" s="98"/>
      <c r="X8244" s="98"/>
      <c r="Y8244" s="98"/>
      <c r="Z8244" s="98"/>
      <c r="AA8244" s="98"/>
      <c r="AB8244" s="98"/>
      <c r="AC8244" s="98"/>
    </row>
    <row r="8245" spans="1:29" s="80" customFormat="1" hidden="1" x14ac:dyDescent="0.25">
      <c r="A8245" s="250"/>
      <c r="B8245" s="251"/>
      <c r="C8245" s="228"/>
      <c r="D8245" s="217"/>
      <c r="E8245" s="219"/>
      <c r="F8245" s="233">
        <v>453</v>
      </c>
      <c r="G8245" s="493" t="s">
        <v>3759</v>
      </c>
      <c r="H8245" s="220"/>
      <c r="I8245" s="221"/>
      <c r="J8245" s="221">
        <f t="shared" si="572"/>
        <v>0</v>
      </c>
      <c r="K8245" s="221"/>
      <c r="L8245" s="221"/>
      <c r="M8245" s="221">
        <f t="shared" si="573"/>
        <v>0</v>
      </c>
      <c r="N8245" s="722"/>
      <c r="O8245" s="115"/>
      <c r="P8245" s="98"/>
      <c r="Q8245" s="98"/>
      <c r="R8245" s="98"/>
      <c r="S8245" s="98"/>
      <c r="T8245" s="98"/>
      <c r="U8245" s="98"/>
      <c r="V8245" s="98"/>
      <c r="W8245" s="98"/>
      <c r="X8245" s="98"/>
      <c r="Y8245" s="98"/>
      <c r="Z8245" s="98"/>
      <c r="AA8245" s="98"/>
      <c r="AB8245" s="98"/>
      <c r="AC8245" s="98"/>
    </row>
    <row r="8246" spans="1:29" s="80" customFormat="1" hidden="1" x14ac:dyDescent="0.25">
      <c r="A8246" s="250"/>
      <c r="B8246" s="251"/>
      <c r="C8246" s="228"/>
      <c r="D8246" s="217"/>
      <c r="E8246" s="219"/>
      <c r="F8246" s="233">
        <v>454</v>
      </c>
      <c r="G8246" s="493" t="s">
        <v>3642</v>
      </c>
      <c r="H8246" s="220"/>
      <c r="I8246" s="221"/>
      <c r="J8246" s="221">
        <f t="shared" si="572"/>
        <v>0</v>
      </c>
      <c r="K8246" s="221"/>
      <c r="L8246" s="221"/>
      <c r="M8246" s="221">
        <f t="shared" si="573"/>
        <v>0</v>
      </c>
      <c r="N8246" s="722"/>
      <c r="O8246" s="115"/>
      <c r="P8246" s="98"/>
      <c r="Q8246" s="98"/>
      <c r="R8246" s="98"/>
      <c r="S8246" s="98"/>
      <c r="T8246" s="98"/>
      <c r="U8246" s="98"/>
      <c r="V8246" s="98"/>
      <c r="W8246" s="98"/>
      <c r="X8246" s="98"/>
      <c r="Y8246" s="98"/>
      <c r="Z8246" s="98"/>
      <c r="AA8246" s="98"/>
      <c r="AB8246" s="98"/>
      <c r="AC8246" s="98"/>
    </row>
    <row r="8247" spans="1:29" s="80" customFormat="1" hidden="1" x14ac:dyDescent="0.25">
      <c r="A8247" s="250"/>
      <c r="B8247" s="251"/>
      <c r="C8247" s="228"/>
      <c r="D8247" s="217"/>
      <c r="E8247" s="219"/>
      <c r="F8247" s="233">
        <v>461</v>
      </c>
      <c r="G8247" s="493" t="s">
        <v>3740</v>
      </c>
      <c r="H8247" s="220"/>
      <c r="I8247" s="221"/>
      <c r="J8247" s="221">
        <f t="shared" si="572"/>
        <v>0</v>
      </c>
      <c r="K8247" s="221"/>
      <c r="L8247" s="221"/>
      <c r="M8247" s="221">
        <f t="shared" si="573"/>
        <v>0</v>
      </c>
      <c r="N8247" s="722"/>
      <c r="O8247" s="115"/>
      <c r="P8247" s="98"/>
      <c r="Q8247" s="98"/>
      <c r="R8247" s="98"/>
      <c r="S8247" s="98"/>
      <c r="T8247" s="98"/>
      <c r="U8247" s="98"/>
      <c r="V8247" s="98"/>
      <c r="W8247" s="98"/>
      <c r="X8247" s="98"/>
      <c r="Y8247" s="98"/>
      <c r="Z8247" s="98"/>
      <c r="AA8247" s="98"/>
      <c r="AB8247" s="98"/>
      <c r="AC8247" s="98"/>
    </row>
    <row r="8248" spans="1:29" s="80" customFormat="1" hidden="1" x14ac:dyDescent="0.25">
      <c r="A8248" s="250"/>
      <c r="B8248" s="251"/>
      <c r="C8248" s="228"/>
      <c r="D8248" s="217"/>
      <c r="E8248" s="219"/>
      <c r="F8248" s="233">
        <v>462</v>
      </c>
      <c r="G8248" s="493" t="s">
        <v>3643</v>
      </c>
      <c r="H8248" s="220"/>
      <c r="I8248" s="221"/>
      <c r="J8248" s="221">
        <f t="shared" si="572"/>
        <v>0</v>
      </c>
      <c r="K8248" s="221"/>
      <c r="L8248" s="221"/>
      <c r="M8248" s="221">
        <f t="shared" si="573"/>
        <v>0</v>
      </c>
      <c r="N8248" s="722"/>
      <c r="O8248" s="115"/>
      <c r="P8248" s="98"/>
      <c r="Q8248" s="98"/>
      <c r="R8248" s="98"/>
      <c r="S8248" s="98"/>
      <c r="T8248" s="98"/>
      <c r="U8248" s="98"/>
      <c r="V8248" s="98"/>
      <c r="W8248" s="98"/>
      <c r="X8248" s="98"/>
      <c r="Y8248" s="98"/>
      <c r="Z8248" s="98"/>
      <c r="AA8248" s="98"/>
      <c r="AB8248" s="98"/>
      <c r="AC8248" s="98"/>
    </row>
    <row r="8249" spans="1:29" s="80" customFormat="1" hidden="1" x14ac:dyDescent="0.25">
      <c r="A8249" s="250"/>
      <c r="B8249" s="251"/>
      <c r="C8249" s="228"/>
      <c r="D8249" s="217"/>
      <c r="E8249" s="219"/>
      <c r="F8249" s="233">
        <v>4631</v>
      </c>
      <c r="G8249" s="493" t="s">
        <v>3644</v>
      </c>
      <c r="H8249" s="220"/>
      <c r="I8249" s="221"/>
      <c r="J8249" s="221">
        <f t="shared" si="572"/>
        <v>0</v>
      </c>
      <c r="K8249" s="221"/>
      <c r="L8249" s="221"/>
      <c r="M8249" s="221">
        <f t="shared" si="573"/>
        <v>0</v>
      </c>
      <c r="N8249" s="722"/>
      <c r="O8249" s="115"/>
      <c r="P8249" s="98"/>
      <c r="Q8249" s="98"/>
      <c r="R8249" s="98"/>
      <c r="S8249" s="98"/>
      <c r="T8249" s="98"/>
      <c r="U8249" s="98"/>
      <c r="V8249" s="98"/>
      <c r="W8249" s="98"/>
      <c r="X8249" s="98"/>
      <c r="Y8249" s="98"/>
      <c r="Z8249" s="98"/>
      <c r="AA8249" s="98"/>
      <c r="AB8249" s="98"/>
      <c r="AC8249" s="98"/>
    </row>
    <row r="8250" spans="1:29" s="80" customFormat="1" hidden="1" x14ac:dyDescent="0.25">
      <c r="A8250" s="250"/>
      <c r="B8250" s="251"/>
      <c r="C8250" s="228"/>
      <c r="D8250" s="217"/>
      <c r="E8250" s="219"/>
      <c r="F8250" s="233">
        <v>4632</v>
      </c>
      <c r="G8250" s="493" t="s">
        <v>3645</v>
      </c>
      <c r="H8250" s="220"/>
      <c r="I8250" s="221"/>
      <c r="J8250" s="221">
        <f t="shared" si="572"/>
        <v>0</v>
      </c>
      <c r="K8250" s="221"/>
      <c r="L8250" s="221"/>
      <c r="M8250" s="221">
        <f t="shared" si="573"/>
        <v>0</v>
      </c>
      <c r="N8250" s="722"/>
      <c r="O8250" s="115"/>
      <c r="P8250" s="98"/>
      <c r="Q8250" s="98"/>
      <c r="R8250" s="98"/>
      <c r="S8250" s="98"/>
      <c r="T8250" s="98"/>
      <c r="U8250" s="98"/>
      <c r="V8250" s="98"/>
      <c r="W8250" s="98"/>
      <c r="X8250" s="98"/>
      <c r="Y8250" s="98"/>
      <c r="Z8250" s="98"/>
      <c r="AA8250" s="98"/>
      <c r="AB8250" s="98"/>
      <c r="AC8250" s="98"/>
    </row>
    <row r="8251" spans="1:29" s="80" customFormat="1" ht="30" hidden="1" x14ac:dyDescent="0.25">
      <c r="A8251" s="250"/>
      <c r="B8251" s="251"/>
      <c r="C8251" s="228"/>
      <c r="D8251" s="217"/>
      <c r="E8251" s="219"/>
      <c r="F8251" s="233">
        <v>464</v>
      </c>
      <c r="G8251" s="493" t="s">
        <v>3646</v>
      </c>
      <c r="H8251" s="220"/>
      <c r="I8251" s="221"/>
      <c r="J8251" s="221">
        <f t="shared" si="572"/>
        <v>0</v>
      </c>
      <c r="K8251" s="221"/>
      <c r="L8251" s="221"/>
      <c r="M8251" s="221">
        <f t="shared" si="573"/>
        <v>0</v>
      </c>
      <c r="N8251" s="722"/>
      <c r="O8251" s="115"/>
      <c r="P8251" s="98"/>
      <c r="Q8251" s="98"/>
      <c r="R8251" s="98"/>
      <c r="S8251" s="98"/>
      <c r="T8251" s="98"/>
      <c r="U8251" s="98"/>
      <c r="V8251" s="98"/>
      <c r="W8251" s="98"/>
      <c r="X8251" s="98"/>
      <c r="Y8251" s="98"/>
      <c r="Z8251" s="98"/>
      <c r="AA8251" s="98"/>
      <c r="AB8251" s="98"/>
      <c r="AC8251" s="98"/>
    </row>
    <row r="8252" spans="1:29" s="80" customFormat="1" x14ac:dyDescent="0.25">
      <c r="A8252" s="250"/>
      <c r="B8252" s="251"/>
      <c r="C8252" s="228"/>
      <c r="D8252" s="217"/>
      <c r="E8252" s="219">
        <v>180</v>
      </c>
      <c r="F8252" s="233">
        <v>465</v>
      </c>
      <c r="G8252" s="493" t="s">
        <v>3741</v>
      </c>
      <c r="H8252" s="220">
        <v>190000</v>
      </c>
      <c r="I8252" s="221"/>
      <c r="J8252" s="221">
        <f t="shared" si="572"/>
        <v>190000</v>
      </c>
      <c r="K8252" s="221">
        <v>51830</v>
      </c>
      <c r="L8252" s="221"/>
      <c r="M8252" s="221">
        <f t="shared" si="573"/>
        <v>51830</v>
      </c>
      <c r="N8252" s="722"/>
      <c r="O8252" s="115"/>
      <c r="P8252" s="98"/>
      <c r="Q8252" s="98"/>
      <c r="R8252" s="98"/>
      <c r="S8252" s="98"/>
      <c r="T8252" s="98"/>
      <c r="U8252" s="98"/>
      <c r="V8252" s="98"/>
      <c r="W8252" s="98"/>
      <c r="X8252" s="98"/>
      <c r="Y8252" s="98"/>
      <c r="Z8252" s="98"/>
      <c r="AA8252" s="98"/>
      <c r="AB8252" s="98"/>
      <c r="AC8252" s="98"/>
    </row>
    <row r="8253" spans="1:29" s="80" customFormat="1" hidden="1" x14ac:dyDescent="0.25">
      <c r="A8253" s="250"/>
      <c r="B8253" s="251"/>
      <c r="C8253" s="228"/>
      <c r="D8253" s="217"/>
      <c r="E8253" s="219"/>
      <c r="F8253" s="233">
        <v>472</v>
      </c>
      <c r="G8253" s="493" t="s">
        <v>3647</v>
      </c>
      <c r="H8253" s="220"/>
      <c r="I8253" s="221"/>
      <c r="J8253" s="221">
        <f t="shared" si="572"/>
        <v>0</v>
      </c>
      <c r="K8253" s="221"/>
      <c r="L8253" s="221"/>
      <c r="M8253" s="221">
        <f t="shared" si="573"/>
        <v>0</v>
      </c>
      <c r="N8253" s="722"/>
      <c r="O8253" s="115"/>
      <c r="P8253" s="98"/>
      <c r="Q8253" s="98"/>
      <c r="R8253" s="98"/>
      <c r="S8253" s="98"/>
      <c r="T8253" s="98"/>
      <c r="U8253" s="98"/>
      <c r="V8253" s="98"/>
      <c r="W8253" s="98"/>
      <c r="X8253" s="98"/>
      <c r="Y8253" s="98"/>
      <c r="Z8253" s="98"/>
      <c r="AA8253" s="98"/>
      <c r="AB8253" s="98"/>
      <c r="AC8253" s="98"/>
    </row>
    <row r="8254" spans="1:29" s="80" customFormat="1" hidden="1" x14ac:dyDescent="0.25">
      <c r="A8254" s="250"/>
      <c r="B8254" s="251"/>
      <c r="C8254" s="228"/>
      <c r="D8254" s="217"/>
      <c r="E8254" s="219"/>
      <c r="F8254" s="233"/>
      <c r="G8254" s="493"/>
      <c r="H8254" s="220"/>
      <c r="I8254" s="221"/>
      <c r="J8254" s="221"/>
      <c r="K8254" s="221"/>
      <c r="L8254" s="221"/>
      <c r="M8254" s="221"/>
      <c r="N8254" s="722"/>
      <c r="O8254" s="115"/>
      <c r="P8254" s="98"/>
      <c r="Q8254" s="98"/>
      <c r="R8254" s="98"/>
      <c r="S8254" s="98"/>
      <c r="T8254" s="98"/>
      <c r="U8254" s="98"/>
      <c r="V8254" s="98"/>
      <c r="W8254" s="98"/>
      <c r="X8254" s="98"/>
      <c r="Y8254" s="98"/>
      <c r="Z8254" s="98"/>
      <c r="AA8254" s="98"/>
      <c r="AB8254" s="98"/>
      <c r="AC8254" s="98"/>
    </row>
    <row r="8255" spans="1:29" s="80" customFormat="1" ht="47.25" hidden="1" customHeight="1" x14ac:dyDescent="0.25">
      <c r="A8255" s="250"/>
      <c r="B8255" s="251"/>
      <c r="C8255" s="228"/>
      <c r="D8255" s="217"/>
      <c r="E8255" s="219"/>
      <c r="F8255" s="233">
        <v>481</v>
      </c>
      <c r="G8255" s="493" t="s">
        <v>4247</v>
      </c>
      <c r="H8255" s="220">
        <v>0</v>
      </c>
      <c r="I8255" s="221"/>
      <c r="J8255" s="221">
        <f t="shared" ref="J8255" si="574">SUM(H8255:I8255)</f>
        <v>0</v>
      </c>
      <c r="K8255" s="221">
        <v>0</v>
      </c>
      <c r="L8255" s="221"/>
      <c r="M8255" s="221">
        <f t="shared" ref="M8255" si="575">SUM(K8255:L8255)</f>
        <v>0</v>
      </c>
      <c r="N8255" s="722"/>
      <c r="O8255" s="115"/>
      <c r="P8255" s="98"/>
      <c r="Q8255" s="98"/>
      <c r="R8255" s="98"/>
      <c r="S8255" s="98"/>
      <c r="T8255" s="98"/>
      <c r="U8255" s="98"/>
      <c r="V8255" s="98"/>
      <c r="W8255" s="98"/>
      <c r="X8255" s="98"/>
      <c r="Y8255" s="98"/>
      <c r="Z8255" s="98"/>
      <c r="AA8255" s="98"/>
      <c r="AB8255" s="98"/>
      <c r="AC8255" s="98"/>
    </row>
    <row r="8256" spans="1:29" s="80" customFormat="1" ht="14.25" customHeight="1" x14ac:dyDescent="0.25">
      <c r="A8256" s="250"/>
      <c r="B8256" s="251"/>
      <c r="C8256" s="228"/>
      <c r="D8256" s="217"/>
      <c r="E8256" s="219">
        <v>181</v>
      </c>
      <c r="F8256" s="233">
        <v>482</v>
      </c>
      <c r="G8256" s="493" t="s">
        <v>4314</v>
      </c>
      <c r="H8256" s="220">
        <v>15000</v>
      </c>
      <c r="I8256" s="221"/>
      <c r="J8256" s="221">
        <f>SUM(H8256:I8256)</f>
        <v>15000</v>
      </c>
      <c r="K8256" s="221">
        <v>0</v>
      </c>
      <c r="L8256" s="221"/>
      <c r="M8256" s="221">
        <f>SUM(K8256:L8256)</f>
        <v>0</v>
      </c>
      <c r="N8256" s="722"/>
      <c r="O8256" s="115"/>
      <c r="P8256" s="98"/>
      <c r="Q8256" s="98"/>
      <c r="R8256" s="98"/>
      <c r="S8256" s="98"/>
      <c r="T8256" s="98"/>
      <c r="U8256" s="98"/>
      <c r="V8256" s="98"/>
      <c r="W8256" s="98"/>
      <c r="X8256" s="98"/>
      <c r="Y8256" s="98"/>
      <c r="Z8256" s="98"/>
      <c r="AA8256" s="98"/>
      <c r="AB8256" s="98"/>
      <c r="AC8256" s="98"/>
    </row>
    <row r="8257" spans="1:29" s="80" customFormat="1" ht="17.25" customHeight="1" x14ac:dyDescent="0.25">
      <c r="A8257" s="250"/>
      <c r="B8257" s="251"/>
      <c r="C8257" s="228"/>
      <c r="D8257" s="217"/>
      <c r="E8257" s="219">
        <v>182</v>
      </c>
      <c r="F8257" s="233">
        <v>511</v>
      </c>
      <c r="G8257" s="493" t="s">
        <v>4315</v>
      </c>
      <c r="H8257" s="220">
        <v>250000</v>
      </c>
      <c r="I8257" s="221"/>
      <c r="J8257" s="221">
        <f>SUM(H8257:I8257)</f>
        <v>250000</v>
      </c>
      <c r="K8257" s="221">
        <v>0</v>
      </c>
      <c r="L8257" s="221"/>
      <c r="M8257" s="221">
        <f>SUM(K8257:L8257)</f>
        <v>0</v>
      </c>
      <c r="N8257" s="722"/>
      <c r="O8257" s="115"/>
      <c r="P8257" s="98"/>
      <c r="Q8257" s="98"/>
      <c r="R8257" s="98"/>
      <c r="S8257" s="98"/>
      <c r="T8257" s="98"/>
      <c r="U8257" s="98"/>
      <c r="V8257" s="98"/>
      <c r="W8257" s="98"/>
      <c r="X8257" s="98"/>
      <c r="Y8257" s="98"/>
      <c r="Z8257" s="98"/>
      <c r="AA8257" s="98"/>
      <c r="AB8257" s="98"/>
      <c r="AC8257" s="98"/>
    </row>
    <row r="8258" spans="1:29" s="80" customFormat="1" ht="17.25" customHeight="1" x14ac:dyDescent="0.25">
      <c r="A8258" s="250"/>
      <c r="B8258" s="251"/>
      <c r="C8258" s="228"/>
      <c r="D8258" s="217"/>
      <c r="E8258" s="219">
        <v>183</v>
      </c>
      <c r="F8258" s="233">
        <v>512</v>
      </c>
      <c r="G8258" s="493" t="s">
        <v>4128</v>
      </c>
      <c r="H8258" s="220">
        <v>500000</v>
      </c>
      <c r="I8258" s="221"/>
      <c r="J8258" s="221">
        <f>SUM(H8258:I8258)</f>
        <v>500000</v>
      </c>
      <c r="K8258" s="221">
        <v>327578</v>
      </c>
      <c r="L8258" s="221"/>
      <c r="M8258" s="221">
        <f>SUM(K8258:L8258)</f>
        <v>327578</v>
      </c>
      <c r="N8258" s="722"/>
      <c r="O8258" s="115"/>
      <c r="P8258" s="98"/>
      <c r="Q8258" s="98"/>
      <c r="R8258" s="98"/>
      <c r="S8258" s="98"/>
      <c r="T8258" s="98"/>
      <c r="U8258" s="98"/>
      <c r="V8258" s="98"/>
      <c r="W8258" s="98"/>
      <c r="X8258" s="98"/>
      <c r="Y8258" s="98"/>
      <c r="Z8258" s="98"/>
      <c r="AA8258" s="98"/>
      <c r="AB8258" s="98"/>
      <c r="AC8258" s="98"/>
    </row>
    <row r="8259" spans="1:29" s="80" customFormat="1" ht="15.75" hidden="1" customHeight="1" thickBot="1" x14ac:dyDescent="0.3">
      <c r="A8259" s="250"/>
      <c r="B8259" s="251"/>
      <c r="C8259" s="228"/>
      <c r="D8259" s="217"/>
      <c r="E8259" s="219"/>
      <c r="F8259" s="233">
        <v>515</v>
      </c>
      <c r="G8259" s="493" t="s">
        <v>3651</v>
      </c>
      <c r="H8259" s="220">
        <v>0</v>
      </c>
      <c r="I8259" s="221">
        <v>0</v>
      </c>
      <c r="J8259" s="221">
        <f>SUM(H8259:I8259)</f>
        <v>0</v>
      </c>
      <c r="K8259" s="221">
        <v>0</v>
      </c>
      <c r="L8259" s="221">
        <v>0</v>
      </c>
      <c r="M8259" s="221">
        <f>SUM(K8259:L8259)</f>
        <v>0</v>
      </c>
      <c r="N8259" s="722"/>
      <c r="O8259" s="115"/>
      <c r="P8259" s="98"/>
      <c r="Q8259" s="98"/>
      <c r="R8259" s="98"/>
      <c r="S8259" s="98"/>
      <c r="T8259" s="98"/>
      <c r="U8259" s="98"/>
      <c r="V8259" s="98"/>
      <c r="W8259" s="98"/>
      <c r="X8259" s="98"/>
      <c r="Y8259" s="98"/>
      <c r="Z8259" s="98"/>
      <c r="AA8259" s="98"/>
      <c r="AB8259" s="98"/>
      <c r="AC8259" s="98"/>
    </row>
    <row r="8260" spans="1:29" s="80" customFormat="1" ht="13.5" customHeight="1" x14ac:dyDescent="0.25">
      <c r="A8260" s="250"/>
      <c r="B8260" s="251"/>
      <c r="C8260" s="260"/>
      <c r="D8260" s="217"/>
      <c r="E8260" s="234"/>
      <c r="F8260" s="233"/>
      <c r="G8260" s="499" t="s">
        <v>3960</v>
      </c>
      <c r="H8260" s="235"/>
      <c r="I8260" s="236"/>
      <c r="J8260" s="237"/>
      <c r="K8260" s="237"/>
      <c r="L8260" s="237"/>
      <c r="M8260" s="237"/>
      <c r="N8260" s="723"/>
      <c r="O8260" s="115"/>
      <c r="P8260" s="98"/>
      <c r="Q8260" s="98"/>
      <c r="R8260" s="98"/>
      <c r="S8260" s="98"/>
      <c r="T8260" s="98"/>
      <c r="U8260" s="98"/>
      <c r="V8260" s="98"/>
      <c r="W8260" s="98"/>
      <c r="X8260" s="98"/>
      <c r="Y8260" s="98"/>
      <c r="Z8260" s="98"/>
      <c r="AA8260" s="98"/>
      <c r="AB8260" s="98"/>
      <c r="AC8260" s="98"/>
    </row>
    <row r="8261" spans="1:29" s="80" customFormat="1" ht="17.25" customHeight="1" x14ac:dyDescent="0.25">
      <c r="A8261" s="250"/>
      <c r="B8261" s="251"/>
      <c r="C8261" s="260"/>
      <c r="D8261" s="217"/>
      <c r="E8261" s="219"/>
      <c r="F8261" s="238" t="s">
        <v>219</v>
      </c>
      <c r="G8261" s="497" t="s">
        <v>220</v>
      </c>
      <c r="H8261" s="220">
        <f>SUM(H8219:H8259)</f>
        <v>5188100</v>
      </c>
      <c r="I8261" s="221"/>
      <c r="J8261" s="221">
        <f>SUM(H8261:I8261)</f>
        <v>5188100</v>
      </c>
      <c r="K8261" s="221">
        <f>SUM(K8219:K8259)</f>
        <v>2296405</v>
      </c>
      <c r="L8261" s="221"/>
      <c r="M8261" s="221">
        <f>SUM(K8261:L8261)</f>
        <v>2296405</v>
      </c>
      <c r="N8261" s="722"/>
      <c r="O8261" s="115"/>
      <c r="P8261" s="98"/>
      <c r="Q8261" s="98"/>
      <c r="R8261" s="98"/>
      <c r="S8261" s="98"/>
      <c r="T8261" s="98"/>
      <c r="U8261" s="98"/>
      <c r="V8261" s="98"/>
      <c r="W8261" s="98"/>
      <c r="X8261" s="98"/>
      <c r="Y8261" s="98"/>
      <c r="Z8261" s="98"/>
      <c r="AA8261" s="98"/>
      <c r="AB8261" s="98"/>
      <c r="AC8261" s="98"/>
    </row>
    <row r="8262" spans="1:29" s="80" customFormat="1" hidden="1" x14ac:dyDescent="0.25">
      <c r="A8262" s="250"/>
      <c r="B8262" s="251"/>
      <c r="C8262" s="260"/>
      <c r="D8262" s="217"/>
      <c r="E8262" s="219"/>
      <c r="F8262" s="238" t="s">
        <v>221</v>
      </c>
      <c r="G8262" s="497" t="s">
        <v>222</v>
      </c>
      <c r="H8262" s="220"/>
      <c r="I8262" s="221"/>
      <c r="J8262" s="221">
        <f t="shared" ref="J8262:J8276" si="576">SUM(H8262:I8262)</f>
        <v>0</v>
      </c>
      <c r="K8262" s="221"/>
      <c r="L8262" s="221"/>
      <c r="M8262" s="221">
        <f t="shared" ref="M8262:M8276" si="577">SUM(K8262:L8262)</f>
        <v>0</v>
      </c>
      <c r="N8262" s="722"/>
      <c r="O8262" s="115"/>
      <c r="P8262" s="98"/>
      <c r="Q8262" s="98"/>
      <c r="R8262" s="98"/>
      <c r="S8262" s="98"/>
      <c r="T8262" s="98"/>
      <c r="U8262" s="98"/>
      <c r="V8262" s="98"/>
      <c r="W8262" s="98"/>
      <c r="X8262" s="98"/>
      <c r="Y8262" s="98"/>
      <c r="Z8262" s="98"/>
      <c r="AA8262" s="98"/>
      <c r="AB8262" s="98"/>
      <c r="AC8262" s="98"/>
    </row>
    <row r="8263" spans="1:29" s="80" customFormat="1" hidden="1" x14ac:dyDescent="0.25">
      <c r="A8263" s="250"/>
      <c r="B8263" s="251"/>
      <c r="C8263" s="260"/>
      <c r="D8263" s="217"/>
      <c r="E8263" s="219"/>
      <c r="F8263" s="238" t="s">
        <v>223</v>
      </c>
      <c r="G8263" s="497" t="s">
        <v>224</v>
      </c>
      <c r="H8263" s="220"/>
      <c r="I8263" s="221"/>
      <c r="J8263" s="221">
        <f t="shared" si="576"/>
        <v>0</v>
      </c>
      <c r="K8263" s="221"/>
      <c r="L8263" s="221"/>
      <c r="M8263" s="221">
        <f t="shared" si="577"/>
        <v>0</v>
      </c>
      <c r="N8263" s="722"/>
      <c r="O8263" s="115"/>
      <c r="P8263" s="98"/>
      <c r="Q8263" s="98"/>
      <c r="R8263" s="98"/>
      <c r="S8263" s="98"/>
      <c r="T8263" s="98"/>
      <c r="U8263" s="98"/>
      <c r="V8263" s="98"/>
      <c r="W8263" s="98"/>
      <c r="X8263" s="98"/>
      <c r="Y8263" s="98"/>
      <c r="Z8263" s="98"/>
      <c r="AA8263" s="98"/>
      <c r="AB8263" s="98"/>
      <c r="AC8263" s="98"/>
    </row>
    <row r="8264" spans="1:29" s="80" customFormat="1" x14ac:dyDescent="0.25">
      <c r="A8264" s="250"/>
      <c r="B8264" s="251"/>
      <c r="C8264" s="260"/>
      <c r="D8264" s="217"/>
      <c r="E8264" s="219"/>
      <c r="F8264" s="238" t="s">
        <v>225</v>
      </c>
      <c r="G8264" s="497" t="s">
        <v>226</v>
      </c>
      <c r="H8264" s="220"/>
      <c r="I8264" s="221">
        <f>SUM(I8219:I8259)</f>
        <v>0</v>
      </c>
      <c r="J8264" s="221">
        <f t="shared" si="576"/>
        <v>0</v>
      </c>
      <c r="K8264" s="221"/>
      <c r="L8264" s="221">
        <f>SUM(L8219:L8259)</f>
        <v>0</v>
      </c>
      <c r="M8264" s="221">
        <f t="shared" si="577"/>
        <v>0</v>
      </c>
      <c r="N8264" s="722"/>
      <c r="O8264" s="115"/>
      <c r="P8264" s="98"/>
      <c r="Q8264" s="98"/>
      <c r="R8264" s="98"/>
      <c r="S8264" s="98"/>
      <c r="T8264" s="98"/>
      <c r="U8264" s="98"/>
      <c r="V8264" s="98"/>
      <c r="W8264" s="98"/>
      <c r="X8264" s="98"/>
      <c r="Y8264" s="98"/>
      <c r="Z8264" s="98"/>
      <c r="AA8264" s="98"/>
      <c r="AB8264" s="98"/>
      <c r="AC8264" s="98"/>
    </row>
    <row r="8265" spans="1:29" s="80" customFormat="1" hidden="1" x14ac:dyDescent="0.25">
      <c r="A8265" s="250"/>
      <c r="B8265" s="251"/>
      <c r="C8265" s="260"/>
      <c r="D8265" s="217"/>
      <c r="E8265" s="219"/>
      <c r="F8265" s="238" t="s">
        <v>227</v>
      </c>
      <c r="G8265" s="497" t="s">
        <v>228</v>
      </c>
      <c r="H8265" s="220"/>
      <c r="I8265" s="221"/>
      <c r="J8265" s="221">
        <f t="shared" si="576"/>
        <v>0</v>
      </c>
      <c r="K8265" s="221"/>
      <c r="L8265" s="221"/>
      <c r="M8265" s="221">
        <f t="shared" si="577"/>
        <v>0</v>
      </c>
      <c r="N8265" s="722"/>
      <c r="O8265" s="115"/>
      <c r="P8265" s="98"/>
      <c r="Q8265" s="98"/>
      <c r="R8265" s="98"/>
      <c r="S8265" s="98"/>
      <c r="T8265" s="98"/>
      <c r="U8265" s="98"/>
      <c r="V8265" s="98"/>
      <c r="W8265" s="98"/>
      <c r="X8265" s="98"/>
      <c r="Y8265" s="98"/>
      <c r="Z8265" s="98"/>
      <c r="AA8265" s="98"/>
      <c r="AB8265" s="98"/>
      <c r="AC8265" s="98"/>
    </row>
    <row r="8266" spans="1:29" s="80" customFormat="1" hidden="1" x14ac:dyDescent="0.25">
      <c r="A8266" s="250"/>
      <c r="B8266" s="251"/>
      <c r="C8266" s="260"/>
      <c r="D8266" s="217"/>
      <c r="E8266" s="219"/>
      <c r="F8266" s="238" t="s">
        <v>229</v>
      </c>
      <c r="G8266" s="497" t="s">
        <v>230</v>
      </c>
      <c r="H8266" s="220"/>
      <c r="I8266" s="221"/>
      <c r="J8266" s="221">
        <f t="shared" si="576"/>
        <v>0</v>
      </c>
      <c r="K8266" s="221"/>
      <c r="L8266" s="221"/>
      <c r="M8266" s="221">
        <f t="shared" si="577"/>
        <v>0</v>
      </c>
      <c r="N8266" s="722"/>
      <c r="O8266" s="115"/>
      <c r="P8266" s="98"/>
      <c r="Q8266" s="98"/>
      <c r="R8266" s="98"/>
      <c r="S8266" s="98"/>
      <c r="T8266" s="98"/>
      <c r="U8266" s="98"/>
      <c r="V8266" s="98"/>
      <c r="W8266" s="98"/>
      <c r="X8266" s="98"/>
      <c r="Y8266" s="98"/>
      <c r="Z8266" s="98"/>
      <c r="AA8266" s="98"/>
      <c r="AB8266" s="98"/>
      <c r="AC8266" s="98"/>
    </row>
    <row r="8267" spans="1:29" s="80" customFormat="1" hidden="1" x14ac:dyDescent="0.25">
      <c r="A8267" s="250"/>
      <c r="B8267" s="251"/>
      <c r="C8267" s="260"/>
      <c r="D8267" s="217"/>
      <c r="E8267" s="219"/>
      <c r="F8267" s="238" t="s">
        <v>231</v>
      </c>
      <c r="G8267" s="497" t="s">
        <v>4115</v>
      </c>
      <c r="H8267" s="220"/>
      <c r="I8267" s="221"/>
      <c r="J8267" s="221">
        <f t="shared" si="576"/>
        <v>0</v>
      </c>
      <c r="K8267" s="221"/>
      <c r="L8267" s="221"/>
      <c r="M8267" s="221">
        <f t="shared" si="577"/>
        <v>0</v>
      </c>
      <c r="N8267" s="722"/>
      <c r="O8267" s="115"/>
      <c r="P8267" s="98"/>
      <c r="Q8267" s="98"/>
      <c r="R8267" s="98"/>
      <c r="S8267" s="98"/>
      <c r="T8267" s="98"/>
      <c r="U8267" s="98"/>
      <c r="V8267" s="98"/>
      <c r="W8267" s="98"/>
      <c r="X8267" s="98"/>
      <c r="Y8267" s="98"/>
      <c r="Z8267" s="98"/>
      <c r="AA8267" s="98"/>
      <c r="AB8267" s="98"/>
      <c r="AC8267" s="98"/>
    </row>
    <row r="8268" spans="1:29" s="80" customFormat="1" hidden="1" x14ac:dyDescent="0.25">
      <c r="A8268" s="250"/>
      <c r="B8268" s="251"/>
      <c r="C8268" s="260"/>
      <c r="D8268" s="217"/>
      <c r="E8268" s="219"/>
      <c r="F8268" s="238" t="s">
        <v>232</v>
      </c>
      <c r="G8268" s="497" t="s">
        <v>4114</v>
      </c>
      <c r="H8268" s="220"/>
      <c r="I8268" s="221"/>
      <c r="J8268" s="221">
        <f t="shared" si="576"/>
        <v>0</v>
      </c>
      <c r="K8268" s="221"/>
      <c r="L8268" s="221"/>
      <c r="M8268" s="221">
        <f t="shared" si="577"/>
        <v>0</v>
      </c>
      <c r="N8268" s="722"/>
      <c r="O8268" s="115"/>
      <c r="P8268" s="98"/>
      <c r="Q8268" s="98"/>
      <c r="R8268" s="98"/>
      <c r="S8268" s="98"/>
      <c r="T8268" s="98"/>
      <c r="U8268" s="98"/>
      <c r="V8268" s="98"/>
      <c r="W8268" s="98"/>
      <c r="X8268" s="98"/>
      <c r="Y8268" s="98"/>
      <c r="Z8268" s="98"/>
      <c r="AA8268" s="98"/>
      <c r="AB8268" s="98"/>
      <c r="AC8268" s="98"/>
    </row>
    <row r="8269" spans="1:29" s="80" customFormat="1" hidden="1" x14ac:dyDescent="0.25">
      <c r="A8269" s="250"/>
      <c r="B8269" s="251"/>
      <c r="C8269" s="260"/>
      <c r="D8269" s="217"/>
      <c r="E8269" s="219"/>
      <c r="F8269" s="238" t="s">
        <v>233</v>
      </c>
      <c r="G8269" s="497" t="s">
        <v>42</v>
      </c>
      <c r="H8269" s="220"/>
      <c r="I8269" s="221"/>
      <c r="J8269" s="221">
        <f t="shared" si="576"/>
        <v>0</v>
      </c>
      <c r="K8269" s="221"/>
      <c r="L8269" s="221"/>
      <c r="M8269" s="221">
        <f t="shared" si="577"/>
        <v>0</v>
      </c>
      <c r="N8269" s="722"/>
      <c r="O8269" s="115"/>
      <c r="P8269" s="98"/>
      <c r="Q8269" s="98"/>
      <c r="R8269" s="98"/>
      <c r="S8269" s="98"/>
      <c r="T8269" s="98"/>
      <c r="U8269" s="98"/>
      <c r="V8269" s="98"/>
      <c r="W8269" s="98"/>
      <c r="X8269" s="98"/>
      <c r="Y8269" s="98"/>
      <c r="Z8269" s="98"/>
      <c r="AA8269" s="98"/>
      <c r="AB8269" s="98"/>
      <c r="AC8269" s="98"/>
    </row>
    <row r="8270" spans="1:29" s="80" customFormat="1" hidden="1" x14ac:dyDescent="0.25">
      <c r="A8270" s="250"/>
      <c r="B8270" s="251"/>
      <c r="C8270" s="260"/>
      <c r="D8270" s="217"/>
      <c r="E8270" s="219"/>
      <c r="F8270" s="238" t="s">
        <v>234</v>
      </c>
      <c r="G8270" s="497" t="s">
        <v>235</v>
      </c>
      <c r="H8270" s="220"/>
      <c r="I8270" s="221"/>
      <c r="J8270" s="221">
        <f t="shared" si="576"/>
        <v>0</v>
      </c>
      <c r="K8270" s="221"/>
      <c r="L8270" s="221"/>
      <c r="M8270" s="221">
        <f t="shared" si="577"/>
        <v>0</v>
      </c>
      <c r="N8270" s="722"/>
      <c r="O8270" s="115"/>
      <c r="P8270" s="98"/>
      <c r="Q8270" s="98"/>
      <c r="R8270" s="98"/>
      <c r="S8270" s="98"/>
      <c r="T8270" s="98"/>
      <c r="U8270" s="98"/>
      <c r="V8270" s="98"/>
      <c r="W8270" s="98"/>
      <c r="X8270" s="98"/>
      <c r="Y8270" s="98"/>
      <c r="Z8270" s="98"/>
      <c r="AA8270" s="98"/>
      <c r="AB8270" s="98"/>
      <c r="AC8270" s="98"/>
    </row>
    <row r="8271" spans="1:29" s="80" customFormat="1" hidden="1" x14ac:dyDescent="0.25">
      <c r="A8271" s="250"/>
      <c r="B8271" s="251"/>
      <c r="C8271" s="260"/>
      <c r="D8271" s="217"/>
      <c r="E8271" s="219"/>
      <c r="F8271" s="238" t="s">
        <v>236</v>
      </c>
      <c r="G8271" s="497" t="s">
        <v>237</v>
      </c>
      <c r="H8271" s="220"/>
      <c r="I8271" s="221"/>
      <c r="J8271" s="221">
        <f t="shared" si="576"/>
        <v>0</v>
      </c>
      <c r="K8271" s="221"/>
      <c r="L8271" s="221"/>
      <c r="M8271" s="221">
        <f t="shared" si="577"/>
        <v>0</v>
      </c>
      <c r="N8271" s="722"/>
      <c r="O8271" s="115"/>
      <c r="P8271" s="98"/>
      <c r="Q8271" s="98"/>
      <c r="R8271" s="98"/>
      <c r="S8271" s="98"/>
      <c r="T8271" s="98"/>
      <c r="U8271" s="98"/>
      <c r="V8271" s="98"/>
      <c r="W8271" s="98"/>
      <c r="X8271" s="98"/>
      <c r="Y8271" s="98"/>
      <c r="Z8271" s="98"/>
      <c r="AA8271" s="98"/>
      <c r="AB8271" s="98"/>
      <c r="AC8271" s="98"/>
    </row>
    <row r="8272" spans="1:29" s="80" customFormat="1" ht="30" hidden="1" x14ac:dyDescent="0.25">
      <c r="A8272" s="250"/>
      <c r="B8272" s="251"/>
      <c r="C8272" s="260"/>
      <c r="D8272" s="217"/>
      <c r="E8272" s="219"/>
      <c r="F8272" s="238" t="s">
        <v>238</v>
      </c>
      <c r="G8272" s="497" t="s">
        <v>239</v>
      </c>
      <c r="H8272" s="220"/>
      <c r="I8272" s="221"/>
      <c r="J8272" s="221">
        <f t="shared" si="576"/>
        <v>0</v>
      </c>
      <c r="K8272" s="221"/>
      <c r="L8272" s="221"/>
      <c r="M8272" s="221">
        <f t="shared" si="577"/>
        <v>0</v>
      </c>
      <c r="N8272" s="722"/>
      <c r="O8272" s="115"/>
      <c r="P8272" s="98"/>
      <c r="Q8272" s="98"/>
      <c r="R8272" s="98"/>
      <c r="S8272" s="98"/>
      <c r="T8272" s="98"/>
      <c r="U8272" s="98"/>
      <c r="V8272" s="98"/>
      <c r="W8272" s="98"/>
      <c r="X8272" s="98"/>
      <c r="Y8272" s="98"/>
      <c r="Z8272" s="98"/>
      <c r="AA8272" s="98"/>
      <c r="AB8272" s="98"/>
      <c r="AC8272" s="98"/>
    </row>
    <row r="8273" spans="1:29" s="80" customFormat="1" hidden="1" x14ac:dyDescent="0.25">
      <c r="A8273" s="250"/>
      <c r="B8273" s="251"/>
      <c r="C8273" s="260"/>
      <c r="D8273" s="217"/>
      <c r="E8273" s="219"/>
      <c r="F8273" s="238" t="s">
        <v>240</v>
      </c>
      <c r="G8273" s="497" t="s">
        <v>241</v>
      </c>
      <c r="H8273" s="220"/>
      <c r="I8273" s="221"/>
      <c r="J8273" s="221">
        <f t="shared" si="576"/>
        <v>0</v>
      </c>
      <c r="K8273" s="221"/>
      <c r="L8273" s="221"/>
      <c r="M8273" s="221">
        <f t="shared" si="577"/>
        <v>0</v>
      </c>
      <c r="N8273" s="722"/>
      <c r="O8273" s="115"/>
      <c r="P8273" s="98"/>
      <c r="Q8273" s="98"/>
      <c r="R8273" s="98"/>
      <c r="S8273" s="98"/>
      <c r="T8273" s="98"/>
      <c r="U8273" s="98"/>
      <c r="V8273" s="98"/>
      <c r="W8273" s="98"/>
      <c r="X8273" s="98"/>
      <c r="Y8273" s="98"/>
      <c r="Z8273" s="98"/>
      <c r="AA8273" s="98"/>
      <c r="AB8273" s="98"/>
      <c r="AC8273" s="98"/>
    </row>
    <row r="8274" spans="1:29" s="80" customFormat="1" ht="30" hidden="1" x14ac:dyDescent="0.25">
      <c r="A8274" s="250"/>
      <c r="B8274" s="251"/>
      <c r="C8274" s="260"/>
      <c r="D8274" s="217"/>
      <c r="E8274" s="219"/>
      <c r="F8274" s="238" t="s">
        <v>242</v>
      </c>
      <c r="G8274" s="497" t="s">
        <v>243</v>
      </c>
      <c r="H8274" s="220"/>
      <c r="I8274" s="221"/>
      <c r="J8274" s="221">
        <f t="shared" si="576"/>
        <v>0</v>
      </c>
      <c r="K8274" s="221"/>
      <c r="L8274" s="221"/>
      <c r="M8274" s="221">
        <f t="shared" si="577"/>
        <v>0</v>
      </c>
      <c r="N8274" s="722"/>
      <c r="O8274" s="115"/>
      <c r="P8274" s="98"/>
      <c r="Q8274" s="98"/>
      <c r="R8274" s="98"/>
      <c r="S8274" s="98"/>
      <c r="T8274" s="98"/>
      <c r="U8274" s="98"/>
      <c r="V8274" s="98"/>
      <c r="W8274" s="98"/>
      <c r="X8274" s="98"/>
      <c r="Y8274" s="98"/>
      <c r="Z8274" s="98"/>
      <c r="AA8274" s="98"/>
      <c r="AB8274" s="98"/>
      <c r="AC8274" s="98"/>
    </row>
    <row r="8275" spans="1:29" s="80" customFormat="1" hidden="1" x14ac:dyDescent="0.25">
      <c r="A8275" s="250"/>
      <c r="B8275" s="251"/>
      <c r="C8275" s="260"/>
      <c r="D8275" s="217"/>
      <c r="E8275" s="219"/>
      <c r="F8275" s="238" t="s">
        <v>244</v>
      </c>
      <c r="G8275" s="497" t="s">
        <v>245</v>
      </c>
      <c r="H8275" s="220"/>
      <c r="I8275" s="221"/>
      <c r="J8275" s="221">
        <f t="shared" si="576"/>
        <v>0</v>
      </c>
      <c r="K8275" s="221"/>
      <c r="L8275" s="221"/>
      <c r="M8275" s="221">
        <f t="shared" si="577"/>
        <v>0</v>
      </c>
      <c r="N8275" s="722"/>
      <c r="O8275" s="115"/>
      <c r="P8275" s="98"/>
      <c r="Q8275" s="98"/>
      <c r="R8275" s="98"/>
      <c r="S8275" s="98"/>
      <c r="T8275" s="98"/>
      <c r="U8275" s="98"/>
      <c r="V8275" s="98"/>
      <c r="W8275" s="98"/>
      <c r="X8275" s="98"/>
      <c r="Y8275" s="98"/>
      <c r="Z8275" s="98"/>
      <c r="AA8275" s="98"/>
      <c r="AB8275" s="98"/>
      <c r="AC8275" s="98"/>
    </row>
    <row r="8276" spans="1:29" s="80" customFormat="1" hidden="1" x14ac:dyDescent="0.25">
      <c r="A8276" s="250"/>
      <c r="B8276" s="251"/>
      <c r="C8276" s="260"/>
      <c r="D8276" s="217"/>
      <c r="E8276" s="219"/>
      <c r="F8276" s="238" t="s">
        <v>246</v>
      </c>
      <c r="G8276" s="497" t="s">
        <v>247</v>
      </c>
      <c r="H8276" s="220"/>
      <c r="I8276" s="221"/>
      <c r="J8276" s="221">
        <f t="shared" si="576"/>
        <v>0</v>
      </c>
      <c r="K8276" s="221"/>
      <c r="L8276" s="221"/>
      <c r="M8276" s="221">
        <f t="shared" si="577"/>
        <v>0</v>
      </c>
      <c r="N8276" s="722"/>
      <c r="O8276" s="115"/>
      <c r="P8276" s="98"/>
      <c r="Q8276" s="98"/>
      <c r="R8276" s="98"/>
      <c r="S8276" s="98"/>
      <c r="T8276" s="98"/>
      <c r="U8276" s="98"/>
      <c r="V8276" s="98"/>
      <c r="W8276" s="98"/>
      <c r="X8276" s="98"/>
      <c r="Y8276" s="98"/>
      <c r="Z8276" s="98"/>
      <c r="AA8276" s="98"/>
      <c r="AB8276" s="98"/>
      <c r="AC8276" s="98"/>
    </row>
    <row r="8277" spans="1:29" s="80" customFormat="1" ht="13.5" customHeight="1" x14ac:dyDescent="0.25">
      <c r="A8277" s="250"/>
      <c r="B8277" s="251"/>
      <c r="C8277" s="260"/>
      <c r="D8277" s="217"/>
      <c r="E8277" s="219"/>
      <c r="F8277" s="217"/>
      <c r="G8277" s="498" t="s">
        <v>3961</v>
      </c>
      <c r="H8277" s="239">
        <f>SUM(H8261:H8276)</f>
        <v>5188100</v>
      </c>
      <c r="I8277" s="240">
        <f>SUM(I8262:I8276)</f>
        <v>0</v>
      </c>
      <c r="J8277" s="240">
        <f>SUM(J8261:J8276)</f>
        <v>5188100</v>
      </c>
      <c r="K8277" s="240">
        <f>SUM(K8261:K8276)</f>
        <v>2296405</v>
      </c>
      <c r="L8277" s="240">
        <f>SUM(L8262:L8276)</f>
        <v>0</v>
      </c>
      <c r="M8277" s="240">
        <f>SUM(M8261:M8276)</f>
        <v>2296405</v>
      </c>
      <c r="N8277" s="724"/>
      <c r="O8277" s="115"/>
      <c r="P8277" s="98"/>
      <c r="Q8277" s="98"/>
      <c r="R8277" s="98"/>
      <c r="S8277" s="98"/>
      <c r="T8277" s="98"/>
      <c r="U8277" s="98"/>
      <c r="V8277" s="98"/>
      <c r="W8277" s="98"/>
      <c r="X8277" s="98"/>
      <c r="Y8277" s="98"/>
      <c r="Z8277" s="98"/>
      <c r="AA8277" s="98"/>
      <c r="AB8277" s="98"/>
      <c r="AC8277" s="98"/>
    </row>
    <row r="8278" spans="1:29" s="80" customFormat="1" ht="28.5" x14ac:dyDescent="0.25">
      <c r="A8278" s="250"/>
      <c r="B8278" s="251"/>
      <c r="C8278" s="260"/>
      <c r="D8278" s="217"/>
      <c r="E8278" s="234"/>
      <c r="F8278" s="233"/>
      <c r="G8278" s="499" t="s">
        <v>4317</v>
      </c>
      <c r="H8278" s="235"/>
      <c r="I8278" s="236"/>
      <c r="J8278" s="237"/>
      <c r="K8278" s="237"/>
      <c r="L8278" s="237"/>
      <c r="M8278" s="237"/>
      <c r="N8278" s="723"/>
      <c r="O8278" s="115"/>
      <c r="P8278" s="98"/>
      <c r="Q8278" s="98"/>
      <c r="R8278" s="98"/>
      <c r="S8278" s="98"/>
      <c r="T8278" s="98"/>
      <c r="U8278" s="98"/>
      <c r="V8278" s="98"/>
      <c r="W8278" s="98"/>
      <c r="X8278" s="98"/>
      <c r="Y8278" s="98"/>
      <c r="Z8278" s="98"/>
      <c r="AA8278" s="98"/>
      <c r="AB8278" s="98"/>
      <c r="AC8278" s="98"/>
    </row>
    <row r="8279" spans="1:29" s="80" customFormat="1" x14ac:dyDescent="0.25">
      <c r="A8279" s="250"/>
      <c r="B8279" s="251"/>
      <c r="C8279" s="260"/>
      <c r="D8279" s="217"/>
      <c r="E8279" s="219"/>
      <c r="F8279" s="238" t="s">
        <v>219</v>
      </c>
      <c r="G8279" s="497" t="s">
        <v>220</v>
      </c>
      <c r="H8279" s="220">
        <f>SUM(H8277)</f>
        <v>5188100</v>
      </c>
      <c r="I8279" s="221"/>
      <c r="J8279" s="221">
        <f>SUM(H8279:I8279)</f>
        <v>5188100</v>
      </c>
      <c r="K8279" s="221">
        <f>SUM(K8277)</f>
        <v>2296405</v>
      </c>
      <c r="L8279" s="221"/>
      <c r="M8279" s="221">
        <f>SUM(K8279:L8279)</f>
        <v>2296405</v>
      </c>
      <c r="N8279" s="722"/>
      <c r="O8279" s="115"/>
      <c r="P8279" s="98"/>
      <c r="Q8279" s="98"/>
      <c r="R8279" s="98"/>
      <c r="S8279" s="98"/>
      <c r="T8279" s="98"/>
      <c r="U8279" s="98"/>
      <c r="V8279" s="98"/>
      <c r="W8279" s="98"/>
      <c r="X8279" s="98"/>
      <c r="Y8279" s="98"/>
      <c r="Z8279" s="98"/>
      <c r="AA8279" s="98"/>
      <c r="AB8279" s="98"/>
      <c r="AC8279" s="98"/>
    </row>
    <row r="8280" spans="1:29" s="80" customFormat="1" x14ac:dyDescent="0.25">
      <c r="A8280" s="250"/>
      <c r="B8280" s="251"/>
      <c r="C8280" s="260"/>
      <c r="D8280" s="261"/>
      <c r="E8280" s="264"/>
      <c r="F8280" s="217"/>
      <c r="G8280" s="498" t="s">
        <v>4318</v>
      </c>
      <c r="H8280" s="239">
        <f>SUM(H8279)</f>
        <v>5188100</v>
      </c>
      <c r="I8280" s="240">
        <f>SUM(I8265:I8279)</f>
        <v>0</v>
      </c>
      <c r="J8280" s="240">
        <f>SUM(H8280)</f>
        <v>5188100</v>
      </c>
      <c r="K8280" s="240">
        <f>SUM(K8279)</f>
        <v>2296405</v>
      </c>
      <c r="L8280" s="240">
        <f>SUM(L8265:L8279)</f>
        <v>0</v>
      </c>
      <c r="M8280" s="240">
        <f>SUM(K8280)</f>
        <v>2296405</v>
      </c>
      <c r="N8280" s="724"/>
      <c r="O8280" s="115"/>
      <c r="P8280" s="98"/>
      <c r="Q8280" s="98"/>
      <c r="R8280" s="98"/>
      <c r="S8280" s="98"/>
      <c r="T8280" s="98"/>
      <c r="U8280" s="98"/>
      <c r="V8280" s="98"/>
      <c r="W8280" s="98"/>
      <c r="X8280" s="98"/>
      <c r="Y8280" s="98"/>
      <c r="Z8280" s="98"/>
      <c r="AA8280" s="98"/>
      <c r="AB8280" s="98"/>
      <c r="AC8280" s="98"/>
    </row>
    <row r="8281" spans="1:29" s="80" customFormat="1" x14ac:dyDescent="0.25">
      <c r="A8281" s="217"/>
      <c r="B8281" s="251"/>
      <c r="C8281" s="256" t="s">
        <v>4019</v>
      </c>
      <c r="D8281" s="229"/>
      <c r="E8281" s="257"/>
      <c r="F8281" s="258"/>
      <c r="G8281" s="519" t="s">
        <v>4322</v>
      </c>
      <c r="H8281" s="253"/>
      <c r="I8281" s="254"/>
      <c r="J8281" s="255"/>
      <c r="K8281" s="255"/>
      <c r="L8281" s="255"/>
      <c r="M8281" s="255"/>
      <c r="N8281" s="731"/>
      <c r="O8281" s="115"/>
      <c r="P8281" s="98"/>
      <c r="Q8281" s="98"/>
      <c r="R8281" s="98"/>
      <c r="S8281" s="98"/>
      <c r="T8281" s="98"/>
      <c r="U8281" s="98"/>
      <c r="V8281" s="98"/>
      <c r="W8281" s="98"/>
      <c r="X8281" s="98"/>
      <c r="Y8281" s="98"/>
      <c r="Z8281" s="98"/>
      <c r="AA8281" s="98"/>
      <c r="AB8281" s="98"/>
      <c r="AC8281" s="98"/>
    </row>
    <row r="8282" spans="1:29" s="80" customFormat="1" ht="17.25" customHeight="1" x14ac:dyDescent="0.25">
      <c r="A8282" s="217"/>
      <c r="B8282" s="251"/>
      <c r="C8282" s="252"/>
      <c r="D8282" s="276" t="s">
        <v>3669</v>
      </c>
      <c r="E8282" s="242"/>
      <c r="F8282" s="243"/>
      <c r="G8282" s="514" t="s">
        <v>192</v>
      </c>
      <c r="H8282" s="220"/>
      <c r="I8282" s="221"/>
      <c r="J8282" s="221"/>
      <c r="K8282" s="221"/>
      <c r="L8282" s="221"/>
      <c r="M8282" s="221"/>
      <c r="N8282" s="722"/>
      <c r="O8282" s="115"/>
      <c r="P8282" s="98"/>
      <c r="Q8282" s="98"/>
      <c r="R8282" s="98"/>
      <c r="S8282" s="98"/>
      <c r="T8282" s="98"/>
      <c r="U8282" s="98"/>
      <c r="V8282" s="98"/>
      <c r="W8282" s="98"/>
      <c r="X8282" s="98"/>
      <c r="Y8282" s="98"/>
      <c r="Z8282" s="98"/>
      <c r="AA8282" s="98"/>
      <c r="AB8282" s="98"/>
      <c r="AC8282" s="98"/>
    </row>
    <row r="8283" spans="1:29" s="80" customFormat="1" hidden="1" x14ac:dyDescent="0.25">
      <c r="A8283" s="217"/>
      <c r="B8283" s="217"/>
      <c r="C8283" s="218"/>
      <c r="D8283" s="217"/>
      <c r="E8283" s="219"/>
      <c r="F8283" s="233">
        <v>411</v>
      </c>
      <c r="G8283" s="493" t="s">
        <v>3738</v>
      </c>
      <c r="H8283" s="220"/>
      <c r="I8283" s="221"/>
      <c r="J8283" s="221">
        <f>SUM(H8283:I8283)</f>
        <v>0</v>
      </c>
      <c r="K8283" s="221"/>
      <c r="L8283" s="221"/>
      <c r="M8283" s="221"/>
      <c r="N8283" s="722"/>
      <c r="O8283" s="115"/>
      <c r="P8283" s="98"/>
      <c r="Q8283" s="98"/>
      <c r="R8283" s="98"/>
      <c r="S8283" s="98"/>
      <c r="T8283" s="98"/>
      <c r="U8283" s="98"/>
      <c r="V8283" s="98"/>
      <c r="W8283" s="98"/>
      <c r="X8283" s="98"/>
      <c r="Y8283" s="98"/>
      <c r="Z8283" s="98"/>
      <c r="AA8283" s="98"/>
      <c r="AB8283" s="98"/>
      <c r="AC8283" s="98"/>
    </row>
    <row r="8284" spans="1:29" s="80" customFormat="1" hidden="1" x14ac:dyDescent="0.25">
      <c r="A8284" s="217"/>
      <c r="B8284" s="217"/>
      <c r="C8284" s="218"/>
      <c r="D8284" s="217"/>
      <c r="E8284" s="219"/>
      <c r="F8284" s="233">
        <v>412</v>
      </c>
      <c r="G8284" s="494" t="s">
        <v>3630</v>
      </c>
      <c r="H8284" s="220"/>
      <c r="I8284" s="221"/>
      <c r="J8284" s="221">
        <f t="shared" ref="J8284:J8342" si="578">SUM(H8284:I8284)</f>
        <v>0</v>
      </c>
      <c r="K8284" s="221"/>
      <c r="L8284" s="221"/>
      <c r="M8284" s="221"/>
      <c r="N8284" s="722"/>
      <c r="O8284" s="115"/>
      <c r="P8284" s="98"/>
      <c r="Q8284" s="98"/>
      <c r="R8284" s="98"/>
      <c r="S8284" s="98"/>
      <c r="T8284" s="98"/>
      <c r="U8284" s="98"/>
      <c r="V8284" s="98"/>
      <c r="W8284" s="98"/>
      <c r="X8284" s="98"/>
      <c r="Y8284" s="98"/>
      <c r="Z8284" s="98"/>
      <c r="AA8284" s="98"/>
      <c r="AB8284" s="98"/>
      <c r="AC8284" s="98"/>
    </row>
    <row r="8285" spans="1:29" s="80" customFormat="1" hidden="1" x14ac:dyDescent="0.25">
      <c r="A8285" s="217"/>
      <c r="B8285" s="217"/>
      <c r="C8285" s="218"/>
      <c r="D8285" s="217"/>
      <c r="E8285" s="219"/>
      <c r="F8285" s="233">
        <v>413</v>
      </c>
      <c r="G8285" s="493" t="s">
        <v>3739</v>
      </c>
      <c r="H8285" s="220"/>
      <c r="I8285" s="221"/>
      <c r="J8285" s="221">
        <f t="shared" si="578"/>
        <v>0</v>
      </c>
      <c r="K8285" s="221"/>
      <c r="L8285" s="221"/>
      <c r="M8285" s="221"/>
      <c r="N8285" s="722"/>
      <c r="O8285" s="115"/>
      <c r="P8285" s="98"/>
      <c r="Q8285" s="98"/>
      <c r="R8285" s="98"/>
      <c r="S8285" s="98"/>
      <c r="T8285" s="98"/>
      <c r="U8285" s="98"/>
      <c r="V8285" s="98"/>
      <c r="W8285" s="98"/>
      <c r="X8285" s="98"/>
      <c r="Y8285" s="98"/>
      <c r="Z8285" s="98"/>
      <c r="AA8285" s="98"/>
      <c r="AB8285" s="98"/>
      <c r="AC8285" s="98"/>
    </row>
    <row r="8286" spans="1:29" s="80" customFormat="1" hidden="1" x14ac:dyDescent="0.25">
      <c r="A8286" s="217"/>
      <c r="B8286" s="217"/>
      <c r="C8286" s="218"/>
      <c r="D8286" s="217"/>
      <c r="E8286" s="219"/>
      <c r="F8286" s="233">
        <v>414</v>
      </c>
      <c r="G8286" s="493" t="s">
        <v>3631</v>
      </c>
      <c r="H8286" s="220"/>
      <c r="I8286" s="221"/>
      <c r="J8286" s="221">
        <f t="shared" si="578"/>
        <v>0</v>
      </c>
      <c r="K8286" s="221"/>
      <c r="L8286" s="221"/>
      <c r="M8286" s="221"/>
      <c r="N8286" s="722"/>
      <c r="O8286" s="115"/>
      <c r="P8286" s="98"/>
      <c r="Q8286" s="98"/>
      <c r="R8286" s="98"/>
      <c r="S8286" s="98"/>
      <c r="T8286" s="98"/>
      <c r="U8286" s="98"/>
      <c r="V8286" s="98"/>
      <c r="W8286" s="98"/>
      <c r="X8286" s="98"/>
      <c r="Y8286" s="98"/>
      <c r="Z8286" s="98"/>
      <c r="AA8286" s="98"/>
      <c r="AB8286" s="98"/>
      <c r="AC8286" s="98"/>
    </row>
    <row r="8287" spans="1:29" s="80" customFormat="1" hidden="1" x14ac:dyDescent="0.25">
      <c r="A8287" s="217"/>
      <c r="B8287" s="217"/>
      <c r="C8287" s="218"/>
      <c r="D8287" s="217"/>
      <c r="E8287" s="219"/>
      <c r="F8287" s="233">
        <v>415</v>
      </c>
      <c r="G8287" s="493" t="s">
        <v>3748</v>
      </c>
      <c r="H8287" s="220"/>
      <c r="I8287" s="221"/>
      <c r="J8287" s="221">
        <f t="shared" si="578"/>
        <v>0</v>
      </c>
      <c r="K8287" s="221"/>
      <c r="L8287" s="221"/>
      <c r="M8287" s="221"/>
      <c r="N8287" s="722"/>
      <c r="O8287" s="115"/>
      <c r="P8287" s="98"/>
      <c r="Q8287" s="98"/>
      <c r="R8287" s="98"/>
      <c r="S8287" s="98"/>
      <c r="T8287" s="98"/>
      <c r="U8287" s="98"/>
      <c r="V8287" s="98"/>
      <c r="W8287" s="98"/>
      <c r="X8287" s="98"/>
      <c r="Y8287" s="98"/>
      <c r="Z8287" s="98"/>
      <c r="AA8287" s="98"/>
      <c r="AB8287" s="98"/>
      <c r="AC8287" s="98"/>
    </row>
    <row r="8288" spans="1:29" s="80" customFormat="1" hidden="1" x14ac:dyDescent="0.25">
      <c r="A8288" s="217"/>
      <c r="B8288" s="217"/>
      <c r="C8288" s="218"/>
      <c r="D8288" s="217"/>
      <c r="E8288" s="219"/>
      <c r="F8288" s="233">
        <v>416</v>
      </c>
      <c r="G8288" s="493" t="s">
        <v>3749</v>
      </c>
      <c r="H8288" s="220"/>
      <c r="I8288" s="221"/>
      <c r="J8288" s="221">
        <f t="shared" si="578"/>
        <v>0</v>
      </c>
      <c r="K8288" s="221"/>
      <c r="L8288" s="221"/>
      <c r="M8288" s="221"/>
      <c r="N8288" s="722"/>
      <c r="O8288" s="115"/>
      <c r="P8288" s="98"/>
      <c r="Q8288" s="98"/>
      <c r="R8288" s="98"/>
      <c r="S8288" s="98"/>
      <c r="T8288" s="98"/>
      <c r="U8288" s="98"/>
      <c r="V8288" s="98"/>
      <c r="W8288" s="98"/>
      <c r="X8288" s="98"/>
      <c r="Y8288" s="98"/>
      <c r="Z8288" s="98"/>
      <c r="AA8288" s="98"/>
      <c r="AB8288" s="98"/>
      <c r="AC8288" s="98"/>
    </row>
    <row r="8289" spans="1:29" s="80" customFormat="1" hidden="1" x14ac:dyDescent="0.25">
      <c r="A8289" s="217"/>
      <c r="B8289" s="217"/>
      <c r="C8289" s="218"/>
      <c r="D8289" s="217"/>
      <c r="E8289" s="219"/>
      <c r="F8289" s="233">
        <v>417</v>
      </c>
      <c r="G8289" s="493" t="s">
        <v>3750</v>
      </c>
      <c r="H8289" s="220"/>
      <c r="I8289" s="221"/>
      <c r="J8289" s="221">
        <f t="shared" si="578"/>
        <v>0</v>
      </c>
      <c r="K8289" s="221"/>
      <c r="L8289" s="221"/>
      <c r="M8289" s="221"/>
      <c r="N8289" s="722"/>
      <c r="O8289" s="115"/>
      <c r="P8289" s="98"/>
      <c r="Q8289" s="98"/>
      <c r="R8289" s="98"/>
      <c r="S8289" s="98"/>
      <c r="T8289" s="98"/>
      <c r="U8289" s="98"/>
      <c r="V8289" s="98"/>
      <c r="W8289" s="98"/>
      <c r="X8289" s="98"/>
      <c r="Y8289" s="98"/>
      <c r="Z8289" s="98"/>
      <c r="AA8289" s="98"/>
      <c r="AB8289" s="98"/>
      <c r="AC8289" s="98"/>
    </row>
    <row r="8290" spans="1:29" s="80" customFormat="1" hidden="1" x14ac:dyDescent="0.25">
      <c r="A8290" s="217"/>
      <c r="B8290" s="217"/>
      <c r="C8290" s="218"/>
      <c r="D8290" s="217"/>
      <c r="E8290" s="219"/>
      <c r="F8290" s="233">
        <v>418</v>
      </c>
      <c r="G8290" s="493" t="s">
        <v>3632</v>
      </c>
      <c r="H8290" s="220"/>
      <c r="I8290" s="221"/>
      <c r="J8290" s="221">
        <f t="shared" si="578"/>
        <v>0</v>
      </c>
      <c r="K8290" s="221"/>
      <c r="L8290" s="221"/>
      <c r="M8290" s="221"/>
      <c r="N8290" s="722"/>
      <c r="O8290" s="115"/>
      <c r="P8290" s="98"/>
      <c r="Q8290" s="98"/>
      <c r="R8290" s="98"/>
      <c r="S8290" s="98"/>
      <c r="T8290" s="98"/>
      <c r="U8290" s="98"/>
      <c r="V8290" s="98"/>
      <c r="W8290" s="98"/>
      <c r="X8290" s="98"/>
      <c r="Y8290" s="98"/>
      <c r="Z8290" s="98"/>
      <c r="AA8290" s="98"/>
      <c r="AB8290" s="98"/>
      <c r="AC8290" s="98"/>
    </row>
    <row r="8291" spans="1:29" s="80" customFormat="1" hidden="1" x14ac:dyDescent="0.25">
      <c r="A8291" s="217"/>
      <c r="B8291" s="217"/>
      <c r="C8291" s="218"/>
      <c r="D8291" s="217"/>
      <c r="E8291" s="219"/>
      <c r="F8291" s="233">
        <v>421</v>
      </c>
      <c r="G8291" s="493" t="s">
        <v>3634</v>
      </c>
      <c r="H8291" s="220">
        <v>0</v>
      </c>
      <c r="I8291" s="221"/>
      <c r="J8291" s="221">
        <f t="shared" si="578"/>
        <v>0</v>
      </c>
      <c r="K8291" s="221"/>
      <c r="L8291" s="221"/>
      <c r="M8291" s="221"/>
      <c r="N8291" s="722"/>
      <c r="O8291" s="115"/>
      <c r="P8291" s="98"/>
      <c r="Q8291" s="98"/>
      <c r="R8291" s="98"/>
      <c r="S8291" s="98"/>
      <c r="T8291" s="98"/>
      <c r="U8291" s="98"/>
      <c r="V8291" s="98"/>
      <c r="W8291" s="98"/>
      <c r="X8291" s="98"/>
      <c r="Y8291" s="98"/>
      <c r="Z8291" s="98"/>
      <c r="AA8291" s="98"/>
      <c r="AB8291" s="98"/>
      <c r="AC8291" s="98"/>
    </row>
    <row r="8292" spans="1:29" s="80" customFormat="1" x14ac:dyDescent="0.25">
      <c r="A8292" s="217"/>
      <c r="B8292" s="217"/>
      <c r="C8292" s="218"/>
      <c r="D8292" s="217"/>
      <c r="E8292" s="219">
        <v>184</v>
      </c>
      <c r="F8292" s="233">
        <v>422</v>
      </c>
      <c r="G8292" s="493" t="s">
        <v>3635</v>
      </c>
      <c r="H8292" s="220">
        <v>210000</v>
      </c>
      <c r="I8292" s="221">
        <v>0</v>
      </c>
      <c r="J8292" s="221">
        <f t="shared" si="578"/>
        <v>210000</v>
      </c>
      <c r="K8292" s="221">
        <v>0</v>
      </c>
      <c r="L8292" s="221">
        <v>0</v>
      </c>
      <c r="M8292" s="221">
        <f t="shared" ref="M8292:M8342" si="579">SUM(K8292:L8292)</f>
        <v>0</v>
      </c>
      <c r="N8292" s="722"/>
      <c r="O8292" s="115"/>
      <c r="P8292" s="98"/>
      <c r="Q8292" s="98"/>
      <c r="R8292" s="98"/>
      <c r="S8292" s="98"/>
      <c r="T8292" s="98"/>
      <c r="U8292" s="98"/>
      <c r="V8292" s="98"/>
      <c r="W8292" s="98"/>
      <c r="X8292" s="98"/>
      <c r="Y8292" s="98"/>
      <c r="Z8292" s="98"/>
      <c r="AA8292" s="98"/>
      <c r="AB8292" s="98"/>
      <c r="AC8292" s="98"/>
    </row>
    <row r="8293" spans="1:29" s="80" customFormat="1" x14ac:dyDescent="0.25">
      <c r="A8293" s="217"/>
      <c r="B8293" s="217"/>
      <c r="C8293" s="218"/>
      <c r="D8293" s="217"/>
      <c r="E8293" s="219">
        <v>185</v>
      </c>
      <c r="F8293" s="233">
        <v>423</v>
      </c>
      <c r="G8293" s="493" t="s">
        <v>3636</v>
      </c>
      <c r="H8293" s="220">
        <v>940000</v>
      </c>
      <c r="I8293" s="221">
        <v>0</v>
      </c>
      <c r="J8293" s="221">
        <f t="shared" si="578"/>
        <v>940000</v>
      </c>
      <c r="K8293" s="221">
        <v>6780</v>
      </c>
      <c r="L8293" s="221">
        <v>0</v>
      </c>
      <c r="M8293" s="221">
        <f t="shared" si="579"/>
        <v>6780</v>
      </c>
      <c r="N8293" s="722"/>
      <c r="O8293" s="115"/>
      <c r="P8293" s="98"/>
      <c r="Q8293" s="98"/>
      <c r="R8293" s="98"/>
      <c r="S8293" s="98"/>
      <c r="T8293" s="98"/>
      <c r="U8293" s="98"/>
      <c r="V8293" s="98"/>
      <c r="W8293" s="98"/>
      <c r="X8293" s="98"/>
      <c r="Y8293" s="98"/>
      <c r="Z8293" s="98"/>
      <c r="AA8293" s="98"/>
      <c r="AB8293" s="98"/>
      <c r="AC8293" s="98"/>
    </row>
    <row r="8294" spans="1:29" s="80" customFormat="1" x14ac:dyDescent="0.25">
      <c r="A8294" s="217"/>
      <c r="B8294" s="217"/>
      <c r="C8294" s="218"/>
      <c r="D8294" s="217"/>
      <c r="E8294" s="217">
        <v>186</v>
      </c>
      <c r="F8294" s="233">
        <v>424</v>
      </c>
      <c r="G8294" s="493" t="s">
        <v>3637</v>
      </c>
      <c r="H8294" s="220">
        <v>110000</v>
      </c>
      <c r="I8294" s="221"/>
      <c r="J8294" s="221">
        <f t="shared" si="578"/>
        <v>110000</v>
      </c>
      <c r="K8294" s="221">
        <v>0</v>
      </c>
      <c r="L8294" s="221"/>
      <c r="M8294" s="221">
        <f t="shared" si="579"/>
        <v>0</v>
      </c>
      <c r="N8294" s="722"/>
      <c r="O8294" s="115"/>
      <c r="P8294" s="98"/>
      <c r="Q8294" s="98"/>
      <c r="R8294" s="98"/>
      <c r="S8294" s="98"/>
      <c r="T8294" s="98"/>
      <c r="U8294" s="98"/>
      <c r="V8294" s="98"/>
      <c r="W8294" s="98"/>
      <c r="X8294" s="98"/>
      <c r="Y8294" s="98"/>
      <c r="Z8294" s="98"/>
      <c r="AA8294" s="98"/>
      <c r="AB8294" s="98"/>
      <c r="AC8294" s="98"/>
    </row>
    <row r="8295" spans="1:29" s="80" customFormat="1" hidden="1" x14ac:dyDescent="0.25">
      <c r="A8295" s="217"/>
      <c r="B8295" s="217"/>
      <c r="C8295" s="218"/>
      <c r="D8295" s="217"/>
      <c r="E8295" s="217"/>
      <c r="F8295" s="233">
        <v>425</v>
      </c>
      <c r="G8295" s="493" t="s">
        <v>3751</v>
      </c>
      <c r="H8295" s="220"/>
      <c r="I8295" s="221"/>
      <c r="J8295" s="221">
        <f t="shared" si="578"/>
        <v>0</v>
      </c>
      <c r="K8295" s="221"/>
      <c r="L8295" s="221"/>
      <c r="M8295" s="221">
        <f t="shared" si="579"/>
        <v>0</v>
      </c>
      <c r="N8295" s="722"/>
      <c r="O8295" s="115"/>
      <c r="P8295" s="98"/>
      <c r="Q8295" s="98"/>
      <c r="R8295" s="98"/>
      <c r="S8295" s="98"/>
      <c r="T8295" s="98"/>
      <c r="U8295" s="98"/>
      <c r="V8295" s="98"/>
      <c r="W8295" s="98"/>
      <c r="X8295" s="98"/>
      <c r="Y8295" s="98"/>
      <c r="Z8295" s="98"/>
      <c r="AA8295" s="98"/>
      <c r="AB8295" s="98"/>
      <c r="AC8295" s="98"/>
    </row>
    <row r="8296" spans="1:29" s="80" customFormat="1" x14ac:dyDescent="0.25">
      <c r="A8296" s="217"/>
      <c r="B8296" s="217"/>
      <c r="C8296" s="218"/>
      <c r="D8296" s="217"/>
      <c r="E8296" s="217">
        <v>187</v>
      </c>
      <c r="F8296" s="233">
        <v>426</v>
      </c>
      <c r="G8296" s="493" t="s">
        <v>3638</v>
      </c>
      <c r="H8296" s="220">
        <v>5000</v>
      </c>
      <c r="I8296" s="221"/>
      <c r="J8296" s="221">
        <f t="shared" si="578"/>
        <v>5000</v>
      </c>
      <c r="K8296" s="221">
        <v>0</v>
      </c>
      <c r="L8296" s="221"/>
      <c r="M8296" s="221">
        <f t="shared" si="579"/>
        <v>0</v>
      </c>
      <c r="N8296" s="722"/>
      <c r="O8296" s="115"/>
      <c r="P8296" s="98"/>
      <c r="Q8296" s="98"/>
      <c r="R8296" s="98"/>
      <c r="S8296" s="98"/>
      <c r="T8296" s="98"/>
      <c r="U8296" s="98"/>
      <c r="V8296" s="98"/>
      <c r="W8296" s="98"/>
      <c r="X8296" s="98"/>
      <c r="Y8296" s="98"/>
      <c r="Z8296" s="98"/>
      <c r="AA8296" s="98"/>
      <c r="AB8296" s="98"/>
      <c r="AC8296" s="98"/>
    </row>
    <row r="8297" spans="1:29" s="80" customFormat="1" hidden="1" x14ac:dyDescent="0.25">
      <c r="A8297" s="217"/>
      <c r="B8297" s="217"/>
      <c r="C8297" s="218"/>
      <c r="D8297" s="217"/>
      <c r="E8297" s="219"/>
      <c r="F8297" s="233">
        <v>431</v>
      </c>
      <c r="G8297" s="493" t="s">
        <v>3752</v>
      </c>
      <c r="H8297" s="220"/>
      <c r="I8297" s="221"/>
      <c r="J8297" s="221">
        <f t="shared" si="578"/>
        <v>0</v>
      </c>
      <c r="K8297" s="221"/>
      <c r="L8297" s="221"/>
      <c r="M8297" s="221">
        <f t="shared" si="579"/>
        <v>0</v>
      </c>
      <c r="N8297" s="722"/>
      <c r="O8297" s="115"/>
      <c r="P8297" s="98"/>
      <c r="Q8297" s="98"/>
      <c r="R8297" s="98"/>
      <c r="S8297" s="98"/>
      <c r="T8297" s="98"/>
      <c r="U8297" s="98"/>
      <c r="V8297" s="98"/>
      <c r="W8297" s="98"/>
      <c r="X8297" s="98"/>
      <c r="Y8297" s="98"/>
      <c r="Z8297" s="98"/>
      <c r="AA8297" s="98"/>
      <c r="AB8297" s="98"/>
      <c r="AC8297" s="98"/>
    </row>
    <row r="8298" spans="1:29" s="80" customFormat="1" hidden="1" x14ac:dyDescent="0.25">
      <c r="A8298" s="217"/>
      <c r="B8298" s="217"/>
      <c r="C8298" s="218"/>
      <c r="D8298" s="217"/>
      <c r="E8298" s="219"/>
      <c r="F8298" s="233">
        <v>432</v>
      </c>
      <c r="G8298" s="493" t="s">
        <v>3753</v>
      </c>
      <c r="H8298" s="220"/>
      <c r="I8298" s="221"/>
      <c r="J8298" s="221">
        <f t="shared" si="578"/>
        <v>0</v>
      </c>
      <c r="K8298" s="221"/>
      <c r="L8298" s="221"/>
      <c r="M8298" s="221">
        <f t="shared" si="579"/>
        <v>0</v>
      </c>
      <c r="N8298" s="722"/>
      <c r="O8298" s="115"/>
      <c r="P8298" s="98"/>
      <c r="Q8298" s="98"/>
      <c r="R8298" s="98"/>
      <c r="S8298" s="98"/>
      <c r="T8298" s="98"/>
      <c r="U8298" s="98"/>
      <c r="V8298" s="98"/>
      <c r="W8298" s="98"/>
      <c r="X8298" s="98"/>
      <c r="Y8298" s="98"/>
      <c r="Z8298" s="98"/>
      <c r="AA8298" s="98"/>
      <c r="AB8298" s="98"/>
      <c r="AC8298" s="98"/>
    </row>
    <row r="8299" spans="1:29" s="80" customFormat="1" hidden="1" x14ac:dyDescent="0.25">
      <c r="A8299" s="217"/>
      <c r="B8299" s="217"/>
      <c r="C8299" s="218"/>
      <c r="D8299" s="217"/>
      <c r="E8299" s="219"/>
      <c r="F8299" s="233">
        <v>433</v>
      </c>
      <c r="G8299" s="493" t="s">
        <v>3754</v>
      </c>
      <c r="H8299" s="220"/>
      <c r="I8299" s="221"/>
      <c r="J8299" s="221">
        <f t="shared" si="578"/>
        <v>0</v>
      </c>
      <c r="K8299" s="221"/>
      <c r="L8299" s="221"/>
      <c r="M8299" s="221">
        <f t="shared" si="579"/>
        <v>0</v>
      </c>
      <c r="N8299" s="722"/>
      <c r="O8299" s="115"/>
      <c r="P8299" s="98"/>
      <c r="Q8299" s="98"/>
      <c r="R8299" s="98"/>
      <c r="S8299" s="98"/>
      <c r="T8299" s="98"/>
      <c r="U8299" s="98"/>
      <c r="V8299" s="98"/>
      <c r="W8299" s="98"/>
      <c r="X8299" s="98"/>
      <c r="Y8299" s="98"/>
      <c r="Z8299" s="98"/>
      <c r="AA8299" s="98"/>
      <c r="AB8299" s="98"/>
      <c r="AC8299" s="98"/>
    </row>
    <row r="8300" spans="1:29" s="80" customFormat="1" hidden="1" x14ac:dyDescent="0.25">
      <c r="A8300" s="217"/>
      <c r="B8300" s="217"/>
      <c r="C8300" s="218"/>
      <c r="D8300" s="217"/>
      <c r="E8300" s="219"/>
      <c r="F8300" s="233">
        <v>434</v>
      </c>
      <c r="G8300" s="493" t="s">
        <v>3755</v>
      </c>
      <c r="H8300" s="220"/>
      <c r="I8300" s="221"/>
      <c r="J8300" s="221">
        <f t="shared" si="578"/>
        <v>0</v>
      </c>
      <c r="K8300" s="221"/>
      <c r="L8300" s="221"/>
      <c r="M8300" s="221">
        <f t="shared" si="579"/>
        <v>0</v>
      </c>
      <c r="N8300" s="722"/>
      <c r="O8300" s="115"/>
      <c r="P8300" s="98"/>
      <c r="Q8300" s="98"/>
      <c r="R8300" s="98"/>
      <c r="S8300" s="98"/>
      <c r="T8300" s="98"/>
      <c r="U8300" s="98"/>
      <c r="V8300" s="98"/>
      <c r="W8300" s="98"/>
      <c r="X8300" s="98"/>
      <c r="Y8300" s="98"/>
      <c r="Z8300" s="98"/>
      <c r="AA8300" s="98"/>
      <c r="AB8300" s="98"/>
      <c r="AC8300" s="98"/>
    </row>
    <row r="8301" spans="1:29" s="80" customFormat="1" hidden="1" x14ac:dyDescent="0.25">
      <c r="A8301" s="217"/>
      <c r="B8301" s="217"/>
      <c r="C8301" s="218"/>
      <c r="D8301" s="217"/>
      <c r="E8301" s="219"/>
      <c r="F8301" s="233">
        <v>435</v>
      </c>
      <c r="G8301" s="493" t="s">
        <v>3639</v>
      </c>
      <c r="H8301" s="220"/>
      <c r="I8301" s="221"/>
      <c r="J8301" s="221">
        <f t="shared" si="578"/>
        <v>0</v>
      </c>
      <c r="K8301" s="221"/>
      <c r="L8301" s="221"/>
      <c r="M8301" s="221">
        <f t="shared" si="579"/>
        <v>0</v>
      </c>
      <c r="N8301" s="722"/>
      <c r="O8301" s="115"/>
      <c r="P8301" s="98"/>
      <c r="Q8301" s="98"/>
      <c r="R8301" s="98"/>
      <c r="S8301" s="98"/>
      <c r="T8301" s="98"/>
      <c r="U8301" s="98"/>
      <c r="V8301" s="98"/>
      <c r="W8301" s="98"/>
      <c r="X8301" s="98"/>
      <c r="Y8301" s="98"/>
      <c r="Z8301" s="98"/>
      <c r="AA8301" s="98"/>
      <c r="AB8301" s="98"/>
      <c r="AC8301" s="98"/>
    </row>
    <row r="8302" spans="1:29" s="80" customFormat="1" hidden="1" x14ac:dyDescent="0.25">
      <c r="A8302" s="217"/>
      <c r="B8302" s="217"/>
      <c r="C8302" s="218"/>
      <c r="D8302" s="217"/>
      <c r="E8302" s="219"/>
      <c r="F8302" s="233">
        <v>441</v>
      </c>
      <c r="G8302" s="493" t="s">
        <v>3756</v>
      </c>
      <c r="H8302" s="220"/>
      <c r="I8302" s="221"/>
      <c r="J8302" s="221">
        <f t="shared" si="578"/>
        <v>0</v>
      </c>
      <c r="K8302" s="221"/>
      <c r="L8302" s="221"/>
      <c r="M8302" s="221">
        <f t="shared" si="579"/>
        <v>0</v>
      </c>
      <c r="N8302" s="722"/>
      <c r="O8302" s="115"/>
      <c r="P8302" s="98"/>
      <c r="Q8302" s="98"/>
      <c r="R8302" s="98"/>
      <c r="S8302" s="98"/>
      <c r="T8302" s="98"/>
      <c r="U8302" s="98"/>
      <c r="V8302" s="98"/>
      <c r="W8302" s="98"/>
      <c r="X8302" s="98"/>
      <c r="Y8302" s="98"/>
      <c r="Z8302" s="98"/>
      <c r="AA8302" s="98"/>
      <c r="AB8302" s="98"/>
      <c r="AC8302" s="98"/>
    </row>
    <row r="8303" spans="1:29" s="80" customFormat="1" hidden="1" x14ac:dyDescent="0.25">
      <c r="A8303" s="217"/>
      <c r="B8303" s="217"/>
      <c r="C8303" s="218"/>
      <c r="D8303" s="217"/>
      <c r="E8303" s="219"/>
      <c r="F8303" s="233">
        <v>442</v>
      </c>
      <c r="G8303" s="493" t="s">
        <v>3757</v>
      </c>
      <c r="H8303" s="220"/>
      <c r="I8303" s="221"/>
      <c r="J8303" s="221">
        <f t="shared" si="578"/>
        <v>0</v>
      </c>
      <c r="K8303" s="221"/>
      <c r="L8303" s="221"/>
      <c r="M8303" s="221">
        <f t="shared" si="579"/>
        <v>0</v>
      </c>
      <c r="N8303" s="722"/>
      <c r="O8303" s="115"/>
      <c r="P8303" s="98"/>
      <c r="Q8303" s="98"/>
      <c r="R8303" s="98"/>
      <c r="S8303" s="98"/>
      <c r="T8303" s="98"/>
      <c r="U8303" s="98"/>
      <c r="V8303" s="98"/>
      <c r="W8303" s="98"/>
      <c r="X8303" s="98"/>
      <c r="Y8303" s="98"/>
      <c r="Z8303" s="98"/>
      <c r="AA8303" s="98"/>
      <c r="AB8303" s="98"/>
      <c r="AC8303" s="98"/>
    </row>
    <row r="8304" spans="1:29" s="80" customFormat="1" hidden="1" x14ac:dyDescent="0.25">
      <c r="A8304" s="217"/>
      <c r="B8304" s="217"/>
      <c r="C8304" s="218"/>
      <c r="D8304" s="217"/>
      <c r="E8304" s="219"/>
      <c r="F8304" s="233">
        <v>443</v>
      </c>
      <c r="G8304" s="493" t="s">
        <v>3640</v>
      </c>
      <c r="H8304" s="220"/>
      <c r="I8304" s="221"/>
      <c r="J8304" s="221">
        <f t="shared" si="578"/>
        <v>0</v>
      </c>
      <c r="K8304" s="221"/>
      <c r="L8304" s="221"/>
      <c r="M8304" s="221">
        <f t="shared" si="579"/>
        <v>0</v>
      </c>
      <c r="N8304" s="722"/>
      <c r="O8304" s="115"/>
      <c r="P8304" s="98"/>
      <c r="Q8304" s="98"/>
      <c r="R8304" s="98"/>
      <c r="S8304" s="98"/>
      <c r="T8304" s="98"/>
      <c r="U8304" s="98"/>
      <c r="V8304" s="98"/>
      <c r="W8304" s="98"/>
      <c r="X8304" s="98"/>
      <c r="Y8304" s="98"/>
      <c r="Z8304" s="98"/>
      <c r="AA8304" s="98"/>
      <c r="AB8304" s="98"/>
      <c r="AC8304" s="98"/>
    </row>
    <row r="8305" spans="1:29" s="80" customFormat="1" hidden="1" x14ac:dyDescent="0.25">
      <c r="A8305" s="217"/>
      <c r="B8305" s="217"/>
      <c r="C8305" s="218"/>
      <c r="D8305" s="217"/>
      <c r="E8305" s="219"/>
      <c r="F8305" s="233">
        <v>444</v>
      </c>
      <c r="G8305" s="493" t="s">
        <v>3641</v>
      </c>
      <c r="H8305" s="220"/>
      <c r="I8305" s="221"/>
      <c r="J8305" s="221">
        <f t="shared" si="578"/>
        <v>0</v>
      </c>
      <c r="K8305" s="221"/>
      <c r="L8305" s="221"/>
      <c r="M8305" s="221">
        <f t="shared" si="579"/>
        <v>0</v>
      </c>
      <c r="N8305" s="722"/>
      <c r="O8305" s="115"/>
      <c r="P8305" s="98"/>
      <c r="Q8305" s="98"/>
      <c r="R8305" s="98"/>
      <c r="S8305" s="98"/>
      <c r="T8305" s="98"/>
      <c r="U8305" s="98"/>
      <c r="V8305" s="98"/>
      <c r="W8305" s="98"/>
      <c r="X8305" s="98"/>
      <c r="Y8305" s="98"/>
      <c r="Z8305" s="98"/>
      <c r="AA8305" s="98"/>
      <c r="AB8305" s="98"/>
      <c r="AC8305" s="98"/>
    </row>
    <row r="8306" spans="1:29" s="80" customFormat="1" ht="30" hidden="1" x14ac:dyDescent="0.25">
      <c r="A8306" s="217"/>
      <c r="B8306" s="217"/>
      <c r="C8306" s="218"/>
      <c r="D8306" s="217"/>
      <c r="E8306" s="219"/>
      <c r="F8306" s="233">
        <v>4511</v>
      </c>
      <c r="G8306" s="495" t="s">
        <v>1675</v>
      </c>
      <c r="H8306" s="220"/>
      <c r="I8306" s="221"/>
      <c r="J8306" s="221">
        <f t="shared" si="578"/>
        <v>0</v>
      </c>
      <c r="K8306" s="221"/>
      <c r="L8306" s="221"/>
      <c r="M8306" s="221">
        <f t="shared" si="579"/>
        <v>0</v>
      </c>
      <c r="N8306" s="722"/>
      <c r="O8306" s="115"/>
      <c r="P8306" s="98"/>
      <c r="Q8306" s="98"/>
      <c r="R8306" s="98"/>
      <c r="S8306" s="98"/>
      <c r="T8306" s="98"/>
      <c r="U8306" s="98"/>
      <c r="V8306" s="98"/>
      <c r="W8306" s="98"/>
      <c r="X8306" s="98"/>
      <c r="Y8306" s="98"/>
      <c r="Z8306" s="98"/>
      <c r="AA8306" s="98"/>
      <c r="AB8306" s="98"/>
      <c r="AC8306" s="98"/>
    </row>
    <row r="8307" spans="1:29" s="80" customFormat="1" ht="15" hidden="1" customHeight="1" x14ac:dyDescent="0.25">
      <c r="A8307" s="217"/>
      <c r="B8307" s="217"/>
      <c r="C8307" s="218"/>
      <c r="D8307" s="217"/>
      <c r="E8307" s="219"/>
      <c r="F8307" s="277">
        <v>511</v>
      </c>
      <c r="G8307" s="488" t="s">
        <v>4236</v>
      </c>
      <c r="H8307" s="220">
        <v>0</v>
      </c>
      <c r="I8307" s="221"/>
      <c r="J8307" s="221">
        <f t="shared" si="578"/>
        <v>0</v>
      </c>
      <c r="K8307" s="221">
        <v>0</v>
      </c>
      <c r="L8307" s="221"/>
      <c r="M8307" s="221">
        <f t="shared" si="579"/>
        <v>0</v>
      </c>
      <c r="N8307" s="722"/>
      <c r="O8307" s="115"/>
      <c r="P8307" s="98"/>
      <c r="Q8307" s="98"/>
      <c r="R8307" s="98"/>
      <c r="S8307" s="98"/>
      <c r="T8307" s="98"/>
      <c r="U8307" s="98"/>
      <c r="V8307" s="98"/>
      <c r="W8307" s="98"/>
      <c r="X8307" s="98"/>
      <c r="Y8307" s="98"/>
      <c r="Z8307" s="98"/>
      <c r="AA8307" s="98"/>
      <c r="AB8307" s="98"/>
      <c r="AC8307" s="98"/>
    </row>
    <row r="8308" spans="1:29" s="80" customFormat="1" hidden="1" x14ac:dyDescent="0.25">
      <c r="A8308" s="217"/>
      <c r="B8308" s="217"/>
      <c r="C8308" s="218"/>
      <c r="D8308" s="217"/>
      <c r="E8308" s="219"/>
      <c r="F8308" s="233">
        <v>452</v>
      </c>
      <c r="G8308" s="493" t="s">
        <v>3758</v>
      </c>
      <c r="H8308" s="220"/>
      <c r="I8308" s="221"/>
      <c r="J8308" s="221">
        <f t="shared" si="578"/>
        <v>0</v>
      </c>
      <c r="K8308" s="221"/>
      <c r="L8308" s="221"/>
      <c r="M8308" s="221">
        <f t="shared" si="579"/>
        <v>0</v>
      </c>
      <c r="N8308" s="722"/>
      <c r="O8308" s="115"/>
      <c r="P8308" s="98"/>
      <c r="Q8308" s="98"/>
      <c r="R8308" s="98"/>
      <c r="S8308" s="98"/>
      <c r="T8308" s="98"/>
      <c r="U8308" s="98"/>
      <c r="V8308" s="98"/>
      <c r="W8308" s="98"/>
      <c r="X8308" s="98"/>
      <c r="Y8308" s="98"/>
      <c r="Z8308" s="98"/>
      <c r="AA8308" s="98"/>
      <c r="AB8308" s="98"/>
      <c r="AC8308" s="98"/>
    </row>
    <row r="8309" spans="1:29" s="80" customFormat="1" hidden="1" x14ac:dyDescent="0.25">
      <c r="A8309" s="217"/>
      <c r="B8309" s="217"/>
      <c r="C8309" s="218"/>
      <c r="D8309" s="217"/>
      <c r="E8309" s="219"/>
      <c r="F8309" s="233">
        <v>453</v>
      </c>
      <c r="G8309" s="493" t="s">
        <v>3759</v>
      </c>
      <c r="H8309" s="220"/>
      <c r="I8309" s="221"/>
      <c r="J8309" s="221">
        <f t="shared" si="578"/>
        <v>0</v>
      </c>
      <c r="K8309" s="221"/>
      <c r="L8309" s="221"/>
      <c r="M8309" s="221">
        <f t="shared" si="579"/>
        <v>0</v>
      </c>
      <c r="N8309" s="722"/>
      <c r="O8309" s="115"/>
      <c r="P8309" s="98"/>
      <c r="Q8309" s="98"/>
      <c r="R8309" s="98"/>
      <c r="S8309" s="98"/>
      <c r="T8309" s="98"/>
      <c r="U8309" s="98"/>
      <c r="V8309" s="98"/>
      <c r="W8309" s="98"/>
      <c r="X8309" s="98"/>
      <c r="Y8309" s="98"/>
      <c r="Z8309" s="98"/>
      <c r="AA8309" s="98"/>
      <c r="AB8309" s="98"/>
      <c r="AC8309" s="98"/>
    </row>
    <row r="8310" spans="1:29" s="80" customFormat="1" hidden="1" x14ac:dyDescent="0.25">
      <c r="A8310" s="217"/>
      <c r="B8310" s="217"/>
      <c r="C8310" s="218"/>
      <c r="D8310" s="217"/>
      <c r="E8310" s="219"/>
      <c r="F8310" s="233">
        <v>454</v>
      </c>
      <c r="G8310" s="493" t="s">
        <v>3642</v>
      </c>
      <c r="H8310" s="220"/>
      <c r="I8310" s="221"/>
      <c r="J8310" s="221">
        <f t="shared" si="578"/>
        <v>0</v>
      </c>
      <c r="K8310" s="221"/>
      <c r="L8310" s="221"/>
      <c r="M8310" s="221">
        <f t="shared" si="579"/>
        <v>0</v>
      </c>
      <c r="N8310" s="722"/>
      <c r="O8310" s="115"/>
      <c r="P8310" s="98"/>
      <c r="Q8310" s="98"/>
      <c r="R8310" s="98"/>
      <c r="S8310" s="98"/>
      <c r="T8310" s="98"/>
      <c r="U8310" s="98"/>
      <c r="V8310" s="98"/>
      <c r="W8310" s="98"/>
      <c r="X8310" s="98"/>
      <c r="Y8310" s="98"/>
      <c r="Z8310" s="98"/>
      <c r="AA8310" s="98"/>
      <c r="AB8310" s="98"/>
      <c r="AC8310" s="98"/>
    </row>
    <row r="8311" spans="1:29" s="80" customFormat="1" hidden="1" x14ac:dyDescent="0.25">
      <c r="A8311" s="217"/>
      <c r="B8311" s="217"/>
      <c r="C8311" s="218"/>
      <c r="D8311" s="217"/>
      <c r="E8311" s="219"/>
      <c r="F8311" s="233">
        <v>461</v>
      </c>
      <c r="G8311" s="493" t="s">
        <v>3740</v>
      </c>
      <c r="H8311" s="220"/>
      <c r="I8311" s="221"/>
      <c r="J8311" s="221">
        <f t="shared" si="578"/>
        <v>0</v>
      </c>
      <c r="K8311" s="221"/>
      <c r="L8311" s="221"/>
      <c r="M8311" s="221">
        <f t="shared" si="579"/>
        <v>0</v>
      </c>
      <c r="N8311" s="722"/>
      <c r="O8311" s="115"/>
      <c r="P8311" s="98"/>
      <c r="Q8311" s="98"/>
      <c r="R8311" s="98"/>
      <c r="S8311" s="98"/>
      <c r="T8311" s="98"/>
      <c r="U8311" s="98"/>
      <c r="V8311" s="98"/>
      <c r="W8311" s="98"/>
      <c r="X8311" s="98"/>
      <c r="Y8311" s="98"/>
      <c r="Z8311" s="98"/>
      <c r="AA8311" s="98"/>
      <c r="AB8311" s="98"/>
      <c r="AC8311" s="98"/>
    </row>
    <row r="8312" spans="1:29" s="80" customFormat="1" hidden="1" x14ac:dyDescent="0.25">
      <c r="A8312" s="217"/>
      <c r="B8312" s="217"/>
      <c r="C8312" s="218"/>
      <c r="D8312" s="217"/>
      <c r="E8312" s="219"/>
      <c r="F8312" s="233">
        <v>462</v>
      </c>
      <c r="G8312" s="493" t="s">
        <v>3643</v>
      </c>
      <c r="H8312" s="220"/>
      <c r="I8312" s="221"/>
      <c r="J8312" s="221">
        <f t="shared" si="578"/>
        <v>0</v>
      </c>
      <c r="K8312" s="221"/>
      <c r="L8312" s="221"/>
      <c r="M8312" s="221">
        <f t="shared" si="579"/>
        <v>0</v>
      </c>
      <c r="N8312" s="722"/>
      <c r="O8312" s="115"/>
      <c r="P8312" s="98"/>
      <c r="Q8312" s="98"/>
      <c r="R8312" s="98"/>
      <c r="S8312" s="98"/>
      <c r="T8312" s="98"/>
      <c r="U8312" s="98"/>
      <c r="V8312" s="98"/>
      <c r="W8312" s="98"/>
      <c r="X8312" s="98"/>
      <c r="Y8312" s="98"/>
      <c r="Z8312" s="98"/>
      <c r="AA8312" s="98"/>
      <c r="AB8312" s="98"/>
      <c r="AC8312" s="98"/>
    </row>
    <row r="8313" spans="1:29" s="80" customFormat="1" hidden="1" x14ac:dyDescent="0.25">
      <c r="A8313" s="217"/>
      <c r="B8313" s="217"/>
      <c r="C8313" s="218"/>
      <c r="D8313" s="217"/>
      <c r="E8313" s="219"/>
      <c r="F8313" s="233">
        <v>4631</v>
      </c>
      <c r="G8313" s="493" t="s">
        <v>3644</v>
      </c>
      <c r="H8313" s="220"/>
      <c r="I8313" s="221"/>
      <c r="J8313" s="221">
        <f t="shared" si="578"/>
        <v>0</v>
      </c>
      <c r="K8313" s="221"/>
      <c r="L8313" s="221"/>
      <c r="M8313" s="221">
        <f t="shared" si="579"/>
        <v>0</v>
      </c>
      <c r="N8313" s="722"/>
      <c r="O8313" s="115"/>
      <c r="P8313" s="98"/>
      <c r="Q8313" s="98"/>
      <c r="R8313" s="98"/>
      <c r="S8313" s="98"/>
      <c r="T8313" s="98"/>
      <c r="U8313" s="98"/>
      <c r="V8313" s="98"/>
      <c r="W8313" s="98"/>
      <c r="X8313" s="98"/>
      <c r="Y8313" s="98"/>
      <c r="Z8313" s="98"/>
      <c r="AA8313" s="98"/>
      <c r="AB8313" s="98"/>
      <c r="AC8313" s="98"/>
    </row>
    <row r="8314" spans="1:29" s="80" customFormat="1" hidden="1" x14ac:dyDescent="0.25">
      <c r="A8314" s="217"/>
      <c r="B8314" s="217"/>
      <c r="C8314" s="218"/>
      <c r="D8314" s="217"/>
      <c r="E8314" s="219"/>
      <c r="F8314" s="233">
        <v>4632</v>
      </c>
      <c r="G8314" s="493" t="s">
        <v>3645</v>
      </c>
      <c r="H8314" s="220"/>
      <c r="I8314" s="221"/>
      <c r="J8314" s="221">
        <f t="shared" si="578"/>
        <v>0</v>
      </c>
      <c r="K8314" s="221"/>
      <c r="L8314" s="221"/>
      <c r="M8314" s="221">
        <f t="shared" si="579"/>
        <v>0</v>
      </c>
      <c r="N8314" s="722"/>
      <c r="O8314" s="115"/>
      <c r="P8314" s="98"/>
      <c r="Q8314" s="98"/>
      <c r="R8314" s="98"/>
      <c r="S8314" s="98"/>
      <c r="T8314" s="98"/>
      <c r="U8314" s="98"/>
      <c r="V8314" s="98"/>
      <c r="W8314" s="98"/>
      <c r="X8314" s="98"/>
      <c r="Y8314" s="98"/>
      <c r="Z8314" s="98"/>
      <c r="AA8314" s="98"/>
      <c r="AB8314" s="98"/>
      <c r="AC8314" s="98"/>
    </row>
    <row r="8315" spans="1:29" s="80" customFormat="1" ht="30" hidden="1" x14ac:dyDescent="0.25">
      <c r="A8315" s="217"/>
      <c r="B8315" s="217"/>
      <c r="C8315" s="218"/>
      <c r="D8315" s="217"/>
      <c r="E8315" s="219"/>
      <c r="F8315" s="233">
        <v>464</v>
      </c>
      <c r="G8315" s="493" t="s">
        <v>3646</v>
      </c>
      <c r="H8315" s="220"/>
      <c r="I8315" s="221"/>
      <c r="J8315" s="221">
        <f t="shared" si="578"/>
        <v>0</v>
      </c>
      <c r="K8315" s="221"/>
      <c r="L8315" s="221"/>
      <c r="M8315" s="221">
        <f t="shared" si="579"/>
        <v>0</v>
      </c>
      <c r="N8315" s="722"/>
      <c r="O8315" s="115"/>
      <c r="P8315" s="98"/>
      <c r="Q8315" s="98"/>
      <c r="R8315" s="98"/>
      <c r="S8315" s="98"/>
      <c r="T8315" s="98"/>
      <c r="U8315" s="98"/>
      <c r="V8315" s="98"/>
      <c r="W8315" s="98"/>
      <c r="X8315" s="98"/>
      <c r="Y8315" s="98"/>
      <c r="Z8315" s="98"/>
      <c r="AA8315" s="98"/>
      <c r="AB8315" s="98"/>
      <c r="AC8315" s="98"/>
    </row>
    <row r="8316" spans="1:29" s="80" customFormat="1" hidden="1" x14ac:dyDescent="0.25">
      <c r="A8316" s="217"/>
      <c r="B8316" s="217"/>
      <c r="C8316" s="218"/>
      <c r="D8316" s="217"/>
      <c r="E8316" s="219"/>
      <c r="F8316" s="233">
        <v>465</v>
      </c>
      <c r="G8316" s="493" t="s">
        <v>3741</v>
      </c>
      <c r="H8316" s="220"/>
      <c r="I8316" s="221"/>
      <c r="J8316" s="221">
        <f t="shared" si="578"/>
        <v>0</v>
      </c>
      <c r="K8316" s="221"/>
      <c r="L8316" s="221"/>
      <c r="M8316" s="221">
        <f t="shared" si="579"/>
        <v>0</v>
      </c>
      <c r="N8316" s="722"/>
      <c r="O8316" s="115"/>
      <c r="P8316" s="98"/>
      <c r="Q8316" s="98"/>
      <c r="R8316" s="98"/>
      <c r="S8316" s="98"/>
      <c r="T8316" s="98"/>
      <c r="U8316" s="98"/>
      <c r="V8316" s="98"/>
      <c r="W8316" s="98"/>
      <c r="X8316" s="98"/>
      <c r="Y8316" s="98"/>
      <c r="Z8316" s="98"/>
      <c r="AA8316" s="98"/>
      <c r="AB8316" s="98"/>
      <c r="AC8316" s="98"/>
    </row>
    <row r="8317" spans="1:29" s="80" customFormat="1" x14ac:dyDescent="0.25">
      <c r="A8317" s="217"/>
      <c r="B8317" s="217"/>
      <c r="C8317" s="218"/>
      <c r="D8317" s="217"/>
      <c r="E8317" s="219">
        <v>188</v>
      </c>
      <c r="F8317" s="233">
        <v>472</v>
      </c>
      <c r="G8317" s="493" t="s">
        <v>3647</v>
      </c>
      <c r="H8317" s="220">
        <v>50000</v>
      </c>
      <c r="I8317" s="221">
        <v>0</v>
      </c>
      <c r="J8317" s="221">
        <f t="shared" si="578"/>
        <v>50000</v>
      </c>
      <c r="K8317" s="221">
        <v>0</v>
      </c>
      <c r="L8317" s="221">
        <v>0</v>
      </c>
      <c r="M8317" s="221">
        <f t="shared" si="579"/>
        <v>0</v>
      </c>
      <c r="N8317" s="722"/>
      <c r="O8317" s="115"/>
      <c r="P8317" s="98"/>
      <c r="Q8317" s="98"/>
      <c r="R8317" s="98"/>
      <c r="S8317" s="98"/>
      <c r="T8317" s="98"/>
      <c r="U8317" s="98"/>
      <c r="V8317" s="98"/>
      <c r="W8317" s="98"/>
      <c r="X8317" s="98"/>
      <c r="Y8317" s="98"/>
      <c r="Z8317" s="98"/>
      <c r="AA8317" s="98"/>
      <c r="AB8317" s="98"/>
      <c r="AC8317" s="98"/>
    </row>
    <row r="8318" spans="1:29" s="80" customFormat="1" hidden="1" x14ac:dyDescent="0.25">
      <c r="A8318" s="217"/>
      <c r="B8318" s="217"/>
      <c r="C8318" s="218"/>
      <c r="D8318" s="217"/>
      <c r="E8318" s="219"/>
      <c r="F8318" s="233">
        <v>481</v>
      </c>
      <c r="G8318" s="493" t="s">
        <v>3760</v>
      </c>
      <c r="H8318" s="220"/>
      <c r="I8318" s="221"/>
      <c r="J8318" s="221">
        <f t="shared" si="578"/>
        <v>0</v>
      </c>
      <c r="K8318" s="221"/>
      <c r="L8318" s="221"/>
      <c r="M8318" s="221">
        <f t="shared" si="579"/>
        <v>0</v>
      </c>
      <c r="N8318" s="722"/>
      <c r="O8318" s="115"/>
      <c r="P8318" s="98"/>
      <c r="Q8318" s="98"/>
      <c r="R8318" s="98"/>
      <c r="S8318" s="98"/>
      <c r="T8318" s="98"/>
      <c r="U8318" s="98"/>
      <c r="V8318" s="98"/>
      <c r="W8318" s="98"/>
      <c r="X8318" s="98"/>
      <c r="Y8318" s="98"/>
      <c r="Z8318" s="98"/>
      <c r="AA8318" s="98"/>
      <c r="AB8318" s="98"/>
      <c r="AC8318" s="98"/>
    </row>
    <row r="8319" spans="1:29" s="80" customFormat="1" hidden="1" x14ac:dyDescent="0.25">
      <c r="A8319" s="217"/>
      <c r="B8319" s="217"/>
      <c r="C8319" s="218"/>
      <c r="D8319" s="217"/>
      <c r="E8319" s="219"/>
      <c r="F8319" s="233">
        <v>482</v>
      </c>
      <c r="G8319" s="493" t="s">
        <v>3761</v>
      </c>
      <c r="H8319" s="220"/>
      <c r="I8319" s="221"/>
      <c r="J8319" s="221">
        <f t="shared" si="578"/>
        <v>0</v>
      </c>
      <c r="K8319" s="221"/>
      <c r="L8319" s="221"/>
      <c r="M8319" s="221">
        <f t="shared" si="579"/>
        <v>0</v>
      </c>
      <c r="N8319" s="722"/>
      <c r="O8319" s="115"/>
      <c r="P8319" s="98"/>
      <c r="Q8319" s="98"/>
      <c r="R8319" s="98"/>
      <c r="S8319" s="98"/>
      <c r="T8319" s="98"/>
      <c r="U8319" s="98"/>
      <c r="V8319" s="98"/>
      <c r="W8319" s="98"/>
      <c r="X8319" s="98"/>
      <c r="Y8319" s="98"/>
      <c r="Z8319" s="98"/>
      <c r="AA8319" s="98"/>
      <c r="AB8319" s="98"/>
      <c r="AC8319" s="98"/>
    </row>
    <row r="8320" spans="1:29" s="80" customFormat="1" hidden="1" x14ac:dyDescent="0.25">
      <c r="A8320" s="217"/>
      <c r="B8320" s="217"/>
      <c r="C8320" s="218"/>
      <c r="D8320" s="217"/>
      <c r="E8320" s="219"/>
      <c r="F8320" s="233">
        <v>483</v>
      </c>
      <c r="G8320" s="493" t="s">
        <v>3762</v>
      </c>
      <c r="H8320" s="220"/>
      <c r="I8320" s="221"/>
      <c r="J8320" s="221">
        <f t="shared" si="578"/>
        <v>0</v>
      </c>
      <c r="K8320" s="221"/>
      <c r="L8320" s="221"/>
      <c r="M8320" s="221">
        <f t="shared" si="579"/>
        <v>0</v>
      </c>
      <c r="N8320" s="722"/>
      <c r="O8320" s="115"/>
      <c r="P8320" s="98"/>
      <c r="Q8320" s="98"/>
      <c r="R8320" s="98"/>
      <c r="S8320" s="98"/>
      <c r="T8320" s="98"/>
      <c r="U8320" s="98"/>
      <c r="V8320" s="98"/>
      <c r="W8320" s="98"/>
      <c r="X8320" s="98"/>
      <c r="Y8320" s="98"/>
      <c r="Z8320" s="98"/>
      <c r="AA8320" s="98"/>
      <c r="AB8320" s="98"/>
      <c r="AC8320" s="98"/>
    </row>
    <row r="8321" spans="1:29" s="80" customFormat="1" ht="30" hidden="1" x14ac:dyDescent="0.25">
      <c r="A8321" s="217"/>
      <c r="B8321" s="217"/>
      <c r="C8321" s="218"/>
      <c r="D8321" s="217"/>
      <c r="E8321" s="219"/>
      <c r="F8321" s="233">
        <v>484</v>
      </c>
      <c r="G8321" s="493" t="s">
        <v>3763</v>
      </c>
      <c r="H8321" s="220"/>
      <c r="I8321" s="221"/>
      <c r="J8321" s="221">
        <f t="shared" si="578"/>
        <v>0</v>
      </c>
      <c r="K8321" s="221"/>
      <c r="L8321" s="221"/>
      <c r="M8321" s="221">
        <f t="shared" si="579"/>
        <v>0</v>
      </c>
      <c r="N8321" s="722"/>
      <c r="O8321" s="115"/>
      <c r="P8321" s="98"/>
      <c r="Q8321" s="98"/>
      <c r="R8321" s="98"/>
      <c r="S8321" s="98"/>
      <c r="T8321" s="98"/>
      <c r="U8321" s="98"/>
      <c r="V8321" s="98"/>
      <c r="W8321" s="98"/>
      <c r="X8321" s="98"/>
      <c r="Y8321" s="98"/>
      <c r="Z8321" s="98"/>
      <c r="AA8321" s="98"/>
      <c r="AB8321" s="98"/>
      <c r="AC8321" s="98"/>
    </row>
    <row r="8322" spans="1:29" s="80" customFormat="1" ht="30" hidden="1" x14ac:dyDescent="0.25">
      <c r="A8322" s="217"/>
      <c r="B8322" s="217"/>
      <c r="C8322" s="218"/>
      <c r="D8322" s="217"/>
      <c r="E8322" s="219"/>
      <c r="F8322" s="233">
        <v>485</v>
      </c>
      <c r="G8322" s="493" t="s">
        <v>3764</v>
      </c>
      <c r="H8322" s="220"/>
      <c r="I8322" s="221"/>
      <c r="J8322" s="221">
        <f t="shared" si="578"/>
        <v>0</v>
      </c>
      <c r="K8322" s="221"/>
      <c r="L8322" s="221"/>
      <c r="M8322" s="221">
        <f t="shared" si="579"/>
        <v>0</v>
      </c>
      <c r="N8322" s="722"/>
      <c r="O8322" s="115"/>
      <c r="P8322" s="98"/>
      <c r="Q8322" s="98"/>
      <c r="R8322" s="98"/>
      <c r="S8322" s="98"/>
      <c r="T8322" s="98"/>
      <c r="U8322" s="98"/>
      <c r="V8322" s="98"/>
      <c r="W8322" s="98"/>
      <c r="X8322" s="98"/>
      <c r="Y8322" s="98"/>
      <c r="Z8322" s="98"/>
      <c r="AA8322" s="98"/>
      <c r="AB8322" s="98"/>
      <c r="AC8322" s="98"/>
    </row>
    <row r="8323" spans="1:29" s="80" customFormat="1" ht="30" hidden="1" x14ac:dyDescent="0.25">
      <c r="A8323" s="217"/>
      <c r="B8323" s="217"/>
      <c r="C8323" s="218"/>
      <c r="D8323" s="217"/>
      <c r="E8323" s="219"/>
      <c r="F8323" s="233">
        <v>489</v>
      </c>
      <c r="G8323" s="493" t="s">
        <v>3648</v>
      </c>
      <c r="H8323" s="220"/>
      <c r="I8323" s="221"/>
      <c r="J8323" s="221">
        <f t="shared" si="578"/>
        <v>0</v>
      </c>
      <c r="K8323" s="221"/>
      <c r="L8323" s="221"/>
      <c r="M8323" s="221">
        <f t="shared" si="579"/>
        <v>0</v>
      </c>
      <c r="N8323" s="722"/>
      <c r="O8323" s="115"/>
      <c r="P8323" s="98"/>
      <c r="Q8323" s="98"/>
      <c r="R8323" s="98"/>
      <c r="S8323" s="98"/>
      <c r="T8323" s="98"/>
      <c r="U8323" s="98"/>
      <c r="V8323" s="98"/>
      <c r="W8323" s="98"/>
      <c r="X8323" s="98"/>
      <c r="Y8323" s="98"/>
      <c r="Z8323" s="98"/>
      <c r="AA8323" s="98"/>
      <c r="AB8323" s="98"/>
      <c r="AC8323" s="98"/>
    </row>
    <row r="8324" spans="1:29" s="80" customFormat="1" ht="30" hidden="1" x14ac:dyDescent="0.25">
      <c r="A8324" s="217"/>
      <c r="B8324" s="217"/>
      <c r="C8324" s="218"/>
      <c r="D8324" s="217"/>
      <c r="E8324" s="219"/>
      <c r="F8324" s="233">
        <v>494</v>
      </c>
      <c r="G8324" s="493" t="s">
        <v>3742</v>
      </c>
      <c r="H8324" s="220"/>
      <c r="I8324" s="221"/>
      <c r="J8324" s="221">
        <f t="shared" si="578"/>
        <v>0</v>
      </c>
      <c r="K8324" s="221"/>
      <c r="L8324" s="221"/>
      <c r="M8324" s="221">
        <f t="shared" si="579"/>
        <v>0</v>
      </c>
      <c r="N8324" s="722"/>
      <c r="O8324" s="115"/>
      <c r="P8324" s="98"/>
      <c r="Q8324" s="98"/>
      <c r="R8324" s="98"/>
      <c r="S8324" s="98"/>
      <c r="T8324" s="98"/>
      <c r="U8324" s="98"/>
      <c r="V8324" s="98"/>
      <c r="W8324" s="98"/>
      <c r="X8324" s="98"/>
      <c r="Y8324" s="98"/>
      <c r="Z8324" s="98"/>
      <c r="AA8324" s="98"/>
      <c r="AB8324" s="98"/>
      <c r="AC8324" s="98"/>
    </row>
    <row r="8325" spans="1:29" s="80" customFormat="1" ht="30" hidden="1" x14ac:dyDescent="0.25">
      <c r="A8325" s="217"/>
      <c r="B8325" s="217"/>
      <c r="C8325" s="218"/>
      <c r="D8325" s="217"/>
      <c r="E8325" s="219"/>
      <c r="F8325" s="233">
        <v>495</v>
      </c>
      <c r="G8325" s="493" t="s">
        <v>3743</v>
      </c>
      <c r="H8325" s="220"/>
      <c r="I8325" s="221"/>
      <c r="J8325" s="221">
        <f t="shared" si="578"/>
        <v>0</v>
      </c>
      <c r="K8325" s="221"/>
      <c r="L8325" s="221"/>
      <c r="M8325" s="221">
        <f t="shared" si="579"/>
        <v>0</v>
      </c>
      <c r="N8325" s="722"/>
      <c r="O8325" s="115"/>
      <c r="P8325" s="98"/>
      <c r="Q8325" s="98"/>
      <c r="R8325" s="98"/>
      <c r="S8325" s="98"/>
      <c r="T8325" s="98"/>
      <c r="U8325" s="98"/>
      <c r="V8325" s="98"/>
      <c r="W8325" s="98"/>
      <c r="X8325" s="98"/>
      <c r="Y8325" s="98"/>
      <c r="Z8325" s="98"/>
      <c r="AA8325" s="98"/>
      <c r="AB8325" s="98"/>
      <c r="AC8325" s="98"/>
    </row>
    <row r="8326" spans="1:29" s="80" customFormat="1" ht="30" hidden="1" x14ac:dyDescent="0.25">
      <c r="A8326" s="217"/>
      <c r="B8326" s="217"/>
      <c r="C8326" s="218"/>
      <c r="D8326" s="217"/>
      <c r="E8326" s="219"/>
      <c r="F8326" s="233">
        <v>496</v>
      </c>
      <c r="G8326" s="493" t="s">
        <v>3744</v>
      </c>
      <c r="H8326" s="220"/>
      <c r="I8326" s="221"/>
      <c r="J8326" s="221">
        <f t="shared" si="578"/>
        <v>0</v>
      </c>
      <c r="K8326" s="221"/>
      <c r="L8326" s="221"/>
      <c r="M8326" s="221">
        <f t="shared" si="579"/>
        <v>0</v>
      </c>
      <c r="N8326" s="722"/>
      <c r="O8326" s="115"/>
      <c r="P8326" s="98"/>
      <c r="Q8326" s="98"/>
      <c r="R8326" s="98"/>
      <c r="S8326" s="98"/>
      <c r="T8326" s="98"/>
      <c r="U8326" s="98"/>
      <c r="V8326" s="98"/>
      <c r="W8326" s="98"/>
      <c r="X8326" s="98"/>
      <c r="Y8326" s="98"/>
      <c r="Z8326" s="98"/>
      <c r="AA8326" s="98"/>
      <c r="AB8326" s="98"/>
      <c r="AC8326" s="98"/>
    </row>
    <row r="8327" spans="1:29" s="80" customFormat="1" ht="30" hidden="1" x14ac:dyDescent="0.25">
      <c r="A8327" s="217"/>
      <c r="B8327" s="217"/>
      <c r="C8327" s="218"/>
      <c r="D8327" s="217"/>
      <c r="E8327" s="219"/>
      <c r="F8327" s="233">
        <v>499</v>
      </c>
      <c r="G8327" s="493" t="s">
        <v>3745</v>
      </c>
      <c r="H8327" s="220"/>
      <c r="I8327" s="221"/>
      <c r="J8327" s="221">
        <f t="shared" si="578"/>
        <v>0</v>
      </c>
      <c r="K8327" s="221"/>
      <c r="L8327" s="221"/>
      <c r="M8327" s="221">
        <f t="shared" si="579"/>
        <v>0</v>
      </c>
      <c r="N8327" s="722"/>
      <c r="O8327" s="115"/>
      <c r="P8327" s="98"/>
      <c r="Q8327" s="98"/>
      <c r="R8327" s="98"/>
      <c r="S8327" s="98"/>
      <c r="T8327" s="98"/>
      <c r="U8327" s="98"/>
      <c r="V8327" s="98"/>
      <c r="W8327" s="98"/>
      <c r="X8327" s="98"/>
      <c r="Y8327" s="98"/>
      <c r="Z8327" s="98"/>
      <c r="AA8327" s="98"/>
      <c r="AB8327" s="98"/>
      <c r="AC8327" s="98"/>
    </row>
    <row r="8328" spans="1:29" s="80" customFormat="1" hidden="1" x14ac:dyDescent="0.25">
      <c r="A8328" s="217"/>
      <c r="B8328" s="217"/>
      <c r="C8328" s="218"/>
      <c r="D8328" s="217"/>
      <c r="E8328" s="219"/>
      <c r="F8328" s="233">
        <v>511</v>
      </c>
      <c r="G8328" s="493" t="s">
        <v>3765</v>
      </c>
      <c r="H8328" s="220">
        <v>0</v>
      </c>
      <c r="I8328" s="221"/>
      <c r="J8328" s="221">
        <f t="shared" si="578"/>
        <v>0</v>
      </c>
      <c r="K8328" s="221">
        <v>0</v>
      </c>
      <c r="L8328" s="221"/>
      <c r="M8328" s="221">
        <f t="shared" si="579"/>
        <v>0</v>
      </c>
      <c r="N8328" s="722"/>
      <c r="O8328" s="115"/>
      <c r="P8328" s="98"/>
      <c r="Q8328" s="98"/>
      <c r="R8328" s="98"/>
      <c r="S8328" s="98"/>
      <c r="T8328" s="98"/>
      <c r="U8328" s="98"/>
      <c r="V8328" s="98"/>
      <c r="W8328" s="98"/>
      <c r="X8328" s="98"/>
      <c r="Y8328" s="98"/>
      <c r="Z8328" s="98"/>
      <c r="AA8328" s="98"/>
      <c r="AB8328" s="98"/>
      <c r="AC8328" s="98"/>
    </row>
    <row r="8329" spans="1:29" s="80" customFormat="1" hidden="1" x14ac:dyDescent="0.25">
      <c r="A8329" s="217"/>
      <c r="B8329" s="217"/>
      <c r="C8329" s="218"/>
      <c r="D8329" s="217"/>
      <c r="E8329" s="219"/>
      <c r="F8329" s="233">
        <v>512</v>
      </c>
      <c r="G8329" s="493" t="s">
        <v>3766</v>
      </c>
      <c r="H8329" s="220"/>
      <c r="I8329" s="221"/>
      <c r="J8329" s="221">
        <f t="shared" si="578"/>
        <v>0</v>
      </c>
      <c r="K8329" s="221"/>
      <c r="L8329" s="221"/>
      <c r="M8329" s="221">
        <f t="shared" si="579"/>
        <v>0</v>
      </c>
      <c r="N8329" s="722"/>
      <c r="O8329" s="115"/>
      <c r="P8329" s="98"/>
      <c r="Q8329" s="98"/>
      <c r="R8329" s="98"/>
      <c r="S8329" s="98"/>
      <c r="T8329" s="98"/>
      <c r="U8329" s="98"/>
      <c r="V8329" s="98"/>
      <c r="W8329" s="98"/>
      <c r="X8329" s="98"/>
      <c r="Y8329" s="98"/>
      <c r="Z8329" s="98"/>
      <c r="AA8329" s="98"/>
      <c r="AB8329" s="98"/>
      <c r="AC8329" s="98"/>
    </row>
    <row r="8330" spans="1:29" s="80" customFormat="1" hidden="1" x14ac:dyDescent="0.25">
      <c r="A8330" s="217"/>
      <c r="B8330" s="217"/>
      <c r="C8330" s="218"/>
      <c r="D8330" s="217"/>
      <c r="E8330" s="219"/>
      <c r="F8330" s="233">
        <v>513</v>
      </c>
      <c r="G8330" s="493" t="s">
        <v>3767</v>
      </c>
      <c r="H8330" s="220"/>
      <c r="I8330" s="221"/>
      <c r="J8330" s="221">
        <f t="shared" si="578"/>
        <v>0</v>
      </c>
      <c r="K8330" s="221"/>
      <c r="L8330" s="221"/>
      <c r="M8330" s="221">
        <f t="shared" si="579"/>
        <v>0</v>
      </c>
      <c r="N8330" s="722"/>
      <c r="O8330" s="115"/>
      <c r="P8330" s="98"/>
      <c r="Q8330" s="98"/>
      <c r="R8330" s="98"/>
      <c r="S8330" s="98"/>
      <c r="T8330" s="98"/>
      <c r="U8330" s="98"/>
      <c r="V8330" s="98"/>
      <c r="W8330" s="98"/>
      <c r="X8330" s="98"/>
      <c r="Y8330" s="98"/>
      <c r="Z8330" s="98"/>
      <c r="AA8330" s="98"/>
      <c r="AB8330" s="98"/>
      <c r="AC8330" s="98"/>
    </row>
    <row r="8331" spans="1:29" s="80" customFormat="1" hidden="1" x14ac:dyDescent="0.25">
      <c r="A8331" s="217"/>
      <c r="B8331" s="217"/>
      <c r="C8331" s="218"/>
      <c r="D8331" s="217"/>
      <c r="E8331" s="219"/>
      <c r="F8331" s="233">
        <v>514</v>
      </c>
      <c r="G8331" s="493" t="s">
        <v>3768</v>
      </c>
      <c r="H8331" s="220"/>
      <c r="I8331" s="221"/>
      <c r="J8331" s="221">
        <f t="shared" si="578"/>
        <v>0</v>
      </c>
      <c r="K8331" s="221"/>
      <c r="L8331" s="221"/>
      <c r="M8331" s="221">
        <f t="shared" si="579"/>
        <v>0</v>
      </c>
      <c r="N8331" s="722"/>
      <c r="O8331" s="115"/>
      <c r="P8331" s="98"/>
      <c r="Q8331" s="98"/>
      <c r="R8331" s="98"/>
      <c r="S8331" s="98"/>
      <c r="T8331" s="98"/>
      <c r="U8331" s="98"/>
      <c r="V8331" s="98"/>
      <c r="W8331" s="98"/>
      <c r="X8331" s="98"/>
      <c r="Y8331" s="98"/>
      <c r="Z8331" s="98"/>
      <c r="AA8331" s="98"/>
      <c r="AB8331" s="98"/>
      <c r="AC8331" s="98"/>
    </row>
    <row r="8332" spans="1:29" s="80" customFormat="1" hidden="1" x14ac:dyDescent="0.25">
      <c r="A8332" s="217"/>
      <c r="B8332" s="217"/>
      <c r="C8332" s="218"/>
      <c r="D8332" s="217"/>
      <c r="E8332" s="219"/>
      <c r="F8332" s="233">
        <v>515</v>
      </c>
      <c r="G8332" s="493" t="s">
        <v>3651</v>
      </c>
      <c r="H8332" s="220"/>
      <c r="I8332" s="221"/>
      <c r="J8332" s="221">
        <f t="shared" si="578"/>
        <v>0</v>
      </c>
      <c r="K8332" s="221"/>
      <c r="L8332" s="221"/>
      <c r="M8332" s="221">
        <f t="shared" si="579"/>
        <v>0</v>
      </c>
      <c r="N8332" s="722"/>
      <c r="O8332" s="115"/>
      <c r="P8332" s="98"/>
      <c r="Q8332" s="98"/>
      <c r="R8332" s="98"/>
      <c r="S8332" s="98"/>
      <c r="T8332" s="98"/>
      <c r="U8332" s="98"/>
      <c r="V8332" s="98"/>
      <c r="W8332" s="98"/>
      <c r="X8332" s="98"/>
      <c r="Y8332" s="98"/>
      <c r="Z8332" s="98"/>
      <c r="AA8332" s="98"/>
      <c r="AB8332" s="98"/>
      <c r="AC8332" s="98"/>
    </row>
    <row r="8333" spans="1:29" s="80" customFormat="1" hidden="1" x14ac:dyDescent="0.25">
      <c r="A8333" s="217"/>
      <c r="B8333" s="217"/>
      <c r="C8333" s="218"/>
      <c r="D8333" s="217"/>
      <c r="E8333" s="219"/>
      <c r="F8333" s="233">
        <v>521</v>
      </c>
      <c r="G8333" s="493" t="s">
        <v>3769</v>
      </c>
      <c r="H8333" s="220"/>
      <c r="I8333" s="221"/>
      <c r="J8333" s="221">
        <f t="shared" si="578"/>
        <v>0</v>
      </c>
      <c r="K8333" s="221"/>
      <c r="L8333" s="221"/>
      <c r="M8333" s="221">
        <f t="shared" si="579"/>
        <v>0</v>
      </c>
      <c r="N8333" s="722"/>
      <c r="O8333" s="115"/>
      <c r="P8333" s="98"/>
      <c r="Q8333" s="98"/>
      <c r="R8333" s="98"/>
      <c r="S8333" s="98"/>
      <c r="T8333" s="98"/>
      <c r="U8333" s="98"/>
      <c r="V8333" s="98"/>
      <c r="W8333" s="98"/>
      <c r="X8333" s="98"/>
      <c r="Y8333" s="98"/>
      <c r="Z8333" s="98"/>
      <c r="AA8333" s="98"/>
      <c r="AB8333" s="98"/>
      <c r="AC8333" s="98"/>
    </row>
    <row r="8334" spans="1:29" s="80" customFormat="1" hidden="1" x14ac:dyDescent="0.25">
      <c r="A8334" s="217"/>
      <c r="B8334" s="217"/>
      <c r="C8334" s="218"/>
      <c r="D8334" s="217"/>
      <c r="E8334" s="219"/>
      <c r="F8334" s="233">
        <v>522</v>
      </c>
      <c r="G8334" s="493" t="s">
        <v>3770</v>
      </c>
      <c r="H8334" s="220"/>
      <c r="I8334" s="221"/>
      <c r="J8334" s="221">
        <f t="shared" si="578"/>
        <v>0</v>
      </c>
      <c r="K8334" s="221"/>
      <c r="L8334" s="221"/>
      <c r="M8334" s="221">
        <f t="shared" si="579"/>
        <v>0</v>
      </c>
      <c r="N8334" s="722"/>
      <c r="O8334" s="115"/>
      <c r="P8334" s="98"/>
      <c r="Q8334" s="98"/>
      <c r="R8334" s="98"/>
      <c r="S8334" s="98"/>
      <c r="T8334" s="98"/>
      <c r="U8334" s="98"/>
      <c r="V8334" s="98"/>
      <c r="W8334" s="98"/>
      <c r="X8334" s="98"/>
      <c r="Y8334" s="98"/>
      <c r="Z8334" s="98"/>
      <c r="AA8334" s="98"/>
      <c r="AB8334" s="98"/>
      <c r="AC8334" s="98"/>
    </row>
    <row r="8335" spans="1:29" s="80" customFormat="1" hidden="1" x14ac:dyDescent="0.25">
      <c r="A8335" s="217"/>
      <c r="B8335" s="217"/>
      <c r="C8335" s="218"/>
      <c r="D8335" s="217"/>
      <c r="E8335" s="219"/>
      <c r="F8335" s="233">
        <v>523</v>
      </c>
      <c r="G8335" s="493" t="s">
        <v>3652</v>
      </c>
      <c r="H8335" s="220"/>
      <c r="I8335" s="221"/>
      <c r="J8335" s="221">
        <f t="shared" si="578"/>
        <v>0</v>
      </c>
      <c r="K8335" s="221"/>
      <c r="L8335" s="221"/>
      <c r="M8335" s="221">
        <f t="shared" si="579"/>
        <v>0</v>
      </c>
      <c r="N8335" s="722"/>
      <c r="O8335" s="115"/>
      <c r="P8335" s="98"/>
      <c r="Q8335" s="98"/>
      <c r="R8335" s="98"/>
      <c r="S8335" s="98"/>
      <c r="T8335" s="98"/>
      <c r="U8335" s="98"/>
      <c r="V8335" s="98"/>
      <c r="W8335" s="98"/>
      <c r="X8335" s="98"/>
      <c r="Y8335" s="98"/>
      <c r="Z8335" s="98"/>
      <c r="AA8335" s="98"/>
      <c r="AB8335" s="98"/>
      <c r="AC8335" s="98"/>
    </row>
    <row r="8336" spans="1:29" s="80" customFormat="1" hidden="1" x14ac:dyDescent="0.25">
      <c r="A8336" s="217"/>
      <c r="B8336" s="217"/>
      <c r="C8336" s="218"/>
      <c r="D8336" s="217"/>
      <c r="E8336" s="219"/>
      <c r="F8336" s="233">
        <v>531</v>
      </c>
      <c r="G8336" s="494" t="s">
        <v>3746</v>
      </c>
      <c r="H8336" s="220"/>
      <c r="I8336" s="221"/>
      <c r="J8336" s="221">
        <f t="shared" si="578"/>
        <v>0</v>
      </c>
      <c r="K8336" s="221"/>
      <c r="L8336" s="221"/>
      <c r="M8336" s="221">
        <f t="shared" si="579"/>
        <v>0</v>
      </c>
      <c r="N8336" s="722"/>
      <c r="O8336" s="115"/>
      <c r="P8336" s="98"/>
      <c r="Q8336" s="98"/>
      <c r="R8336" s="98"/>
      <c r="S8336" s="98"/>
      <c r="T8336" s="98"/>
      <c r="U8336" s="98"/>
      <c r="V8336" s="98"/>
      <c r="W8336" s="98"/>
      <c r="X8336" s="98"/>
      <c r="Y8336" s="98"/>
      <c r="Z8336" s="98"/>
      <c r="AA8336" s="98"/>
      <c r="AB8336" s="98"/>
      <c r="AC8336" s="98"/>
    </row>
    <row r="8337" spans="1:29" s="80" customFormat="1" hidden="1" x14ac:dyDescent="0.25">
      <c r="A8337" s="217"/>
      <c r="B8337" s="217"/>
      <c r="C8337" s="218"/>
      <c r="D8337" s="217"/>
      <c r="E8337" s="219"/>
      <c r="F8337" s="233">
        <v>541</v>
      </c>
      <c r="G8337" s="493" t="s">
        <v>3771</v>
      </c>
      <c r="H8337" s="220"/>
      <c r="I8337" s="221"/>
      <c r="J8337" s="221">
        <f t="shared" si="578"/>
        <v>0</v>
      </c>
      <c r="K8337" s="221"/>
      <c r="L8337" s="221"/>
      <c r="M8337" s="221">
        <f t="shared" si="579"/>
        <v>0</v>
      </c>
      <c r="N8337" s="722"/>
      <c r="O8337" s="115"/>
      <c r="P8337" s="98"/>
      <c r="Q8337" s="98"/>
      <c r="R8337" s="98"/>
      <c r="S8337" s="98"/>
      <c r="T8337" s="98"/>
      <c r="U8337" s="98"/>
      <c r="V8337" s="98"/>
      <c r="W8337" s="98"/>
      <c r="X8337" s="98"/>
      <c r="Y8337" s="98"/>
      <c r="Z8337" s="98"/>
      <c r="AA8337" s="98"/>
      <c r="AB8337" s="98"/>
      <c r="AC8337" s="98"/>
    </row>
    <row r="8338" spans="1:29" s="80" customFormat="1" hidden="1" x14ac:dyDescent="0.25">
      <c r="A8338" s="217"/>
      <c r="B8338" s="217"/>
      <c r="C8338" s="218"/>
      <c r="D8338" s="217"/>
      <c r="E8338" s="219"/>
      <c r="F8338" s="233">
        <v>542</v>
      </c>
      <c r="G8338" s="493" t="s">
        <v>3772</v>
      </c>
      <c r="H8338" s="220"/>
      <c r="I8338" s="221"/>
      <c r="J8338" s="221">
        <f t="shared" si="578"/>
        <v>0</v>
      </c>
      <c r="K8338" s="221"/>
      <c r="L8338" s="221"/>
      <c r="M8338" s="221">
        <f t="shared" si="579"/>
        <v>0</v>
      </c>
      <c r="N8338" s="722"/>
      <c r="O8338" s="115"/>
      <c r="P8338" s="98"/>
      <c r="Q8338" s="98"/>
      <c r="R8338" s="98"/>
      <c r="S8338" s="98"/>
      <c r="T8338" s="98"/>
      <c r="U8338" s="98"/>
      <c r="V8338" s="98"/>
      <c r="W8338" s="98"/>
      <c r="X8338" s="98"/>
      <c r="Y8338" s="98"/>
      <c r="Z8338" s="98"/>
      <c r="AA8338" s="98"/>
      <c r="AB8338" s="98"/>
      <c r="AC8338" s="98"/>
    </row>
    <row r="8339" spans="1:29" s="80" customFormat="1" hidden="1" x14ac:dyDescent="0.25">
      <c r="A8339" s="217"/>
      <c r="B8339" s="217"/>
      <c r="C8339" s="218"/>
      <c r="D8339" s="217"/>
      <c r="E8339" s="219"/>
      <c r="F8339" s="233">
        <v>543</v>
      </c>
      <c r="G8339" s="493" t="s">
        <v>3653</v>
      </c>
      <c r="H8339" s="220"/>
      <c r="I8339" s="221"/>
      <c r="J8339" s="221">
        <f t="shared" si="578"/>
        <v>0</v>
      </c>
      <c r="K8339" s="221"/>
      <c r="L8339" s="221"/>
      <c r="M8339" s="221">
        <f t="shared" si="579"/>
        <v>0</v>
      </c>
      <c r="N8339" s="722"/>
      <c r="O8339" s="115"/>
      <c r="P8339" s="98"/>
      <c r="Q8339" s="98"/>
      <c r="R8339" s="98"/>
      <c r="S8339" s="98"/>
      <c r="T8339" s="98"/>
      <c r="U8339" s="98"/>
      <c r="V8339" s="98"/>
      <c r="W8339" s="98"/>
      <c r="X8339" s="98"/>
      <c r="Y8339" s="98"/>
      <c r="Z8339" s="98"/>
      <c r="AA8339" s="98"/>
      <c r="AB8339" s="98"/>
      <c r="AC8339" s="98"/>
    </row>
    <row r="8340" spans="1:29" s="80" customFormat="1" ht="45" hidden="1" x14ac:dyDescent="0.25">
      <c r="A8340" s="217"/>
      <c r="B8340" s="217"/>
      <c r="C8340" s="218"/>
      <c r="D8340" s="217"/>
      <c r="E8340" s="219"/>
      <c r="F8340" s="233">
        <v>551</v>
      </c>
      <c r="G8340" s="493" t="s">
        <v>3747</v>
      </c>
      <c r="H8340" s="220"/>
      <c r="I8340" s="221"/>
      <c r="J8340" s="221">
        <f t="shared" si="578"/>
        <v>0</v>
      </c>
      <c r="K8340" s="221"/>
      <c r="L8340" s="221"/>
      <c r="M8340" s="221">
        <f t="shared" si="579"/>
        <v>0</v>
      </c>
      <c r="N8340" s="722"/>
      <c r="O8340" s="115"/>
      <c r="P8340" s="98"/>
      <c r="Q8340" s="98"/>
      <c r="R8340" s="98"/>
      <c r="S8340" s="98"/>
      <c r="T8340" s="98"/>
      <c r="U8340" s="98"/>
      <c r="V8340" s="98"/>
      <c r="W8340" s="98"/>
      <c r="X8340" s="98"/>
      <c r="Y8340" s="98"/>
      <c r="Z8340" s="98"/>
      <c r="AA8340" s="98"/>
      <c r="AB8340" s="98"/>
      <c r="AC8340" s="98"/>
    </row>
    <row r="8341" spans="1:29" s="80" customFormat="1" hidden="1" x14ac:dyDescent="0.25">
      <c r="A8341" s="217"/>
      <c r="B8341" s="217"/>
      <c r="C8341" s="218"/>
      <c r="D8341" s="217"/>
      <c r="E8341" s="219"/>
      <c r="F8341" s="233">
        <v>611</v>
      </c>
      <c r="G8341" s="494" t="s">
        <v>3654</v>
      </c>
      <c r="H8341" s="220"/>
      <c r="I8341" s="221"/>
      <c r="J8341" s="221">
        <f t="shared" si="578"/>
        <v>0</v>
      </c>
      <c r="K8341" s="221"/>
      <c r="L8341" s="221"/>
      <c r="M8341" s="221">
        <f t="shared" si="579"/>
        <v>0</v>
      </c>
      <c r="N8341" s="722"/>
      <c r="O8341" s="115"/>
      <c r="P8341" s="98"/>
      <c r="Q8341" s="98"/>
      <c r="R8341" s="98"/>
      <c r="S8341" s="98"/>
      <c r="T8341" s="98"/>
      <c r="U8341" s="98"/>
      <c r="V8341" s="98"/>
      <c r="W8341" s="98"/>
      <c r="X8341" s="98"/>
      <c r="Y8341" s="98"/>
      <c r="Z8341" s="98"/>
      <c r="AA8341" s="98"/>
      <c r="AB8341" s="98"/>
      <c r="AC8341" s="98"/>
    </row>
    <row r="8342" spans="1:29" s="80" customFormat="1" ht="0.75" customHeight="1" x14ac:dyDescent="0.25">
      <c r="A8342" s="217"/>
      <c r="B8342" s="217"/>
      <c r="C8342" s="218"/>
      <c r="D8342" s="217"/>
      <c r="E8342" s="219"/>
      <c r="F8342" s="233">
        <v>620</v>
      </c>
      <c r="G8342" s="494" t="s">
        <v>73</v>
      </c>
      <c r="H8342" s="220"/>
      <c r="I8342" s="221"/>
      <c r="J8342" s="221">
        <f t="shared" si="578"/>
        <v>0</v>
      </c>
      <c r="K8342" s="221"/>
      <c r="L8342" s="221"/>
      <c r="M8342" s="221">
        <f t="shared" si="579"/>
        <v>0</v>
      </c>
      <c r="N8342" s="722"/>
      <c r="O8342" s="115"/>
      <c r="P8342" s="98"/>
      <c r="Q8342" s="98"/>
      <c r="R8342" s="98"/>
      <c r="S8342" s="98"/>
      <c r="T8342" s="98"/>
      <c r="U8342" s="98"/>
      <c r="V8342" s="98"/>
      <c r="W8342" s="98"/>
      <c r="X8342" s="98"/>
      <c r="Y8342" s="98"/>
      <c r="Z8342" s="98"/>
      <c r="AA8342" s="98"/>
      <c r="AB8342" s="98"/>
      <c r="AC8342" s="98"/>
    </row>
    <row r="8343" spans="1:29" s="80" customFormat="1" x14ac:dyDescent="0.25">
      <c r="A8343" s="217"/>
      <c r="B8343" s="217"/>
      <c r="C8343" s="218"/>
      <c r="D8343" s="217"/>
      <c r="E8343" s="234"/>
      <c r="F8343" s="233"/>
      <c r="G8343" s="496" t="s">
        <v>3960</v>
      </c>
      <c r="H8343" s="235"/>
      <c r="I8343" s="236"/>
      <c r="J8343" s="237"/>
      <c r="K8343" s="237"/>
      <c r="L8343" s="237"/>
      <c r="M8343" s="237"/>
      <c r="N8343" s="723"/>
      <c r="O8343" s="115"/>
      <c r="P8343" s="98"/>
      <c r="Q8343" s="98"/>
      <c r="R8343" s="98"/>
      <c r="S8343" s="98"/>
      <c r="T8343" s="98"/>
      <c r="U8343" s="98"/>
      <c r="V8343" s="98"/>
      <c r="W8343" s="98"/>
      <c r="X8343" s="98"/>
      <c r="Y8343" s="98"/>
      <c r="Z8343" s="98"/>
      <c r="AA8343" s="98"/>
      <c r="AB8343" s="98"/>
      <c r="AC8343" s="98"/>
    </row>
    <row r="8344" spans="1:29" s="80" customFormat="1" x14ac:dyDescent="0.25">
      <c r="A8344" s="217"/>
      <c r="B8344" s="217"/>
      <c r="C8344" s="218"/>
      <c r="D8344" s="217"/>
      <c r="E8344" s="219"/>
      <c r="F8344" s="238" t="s">
        <v>219</v>
      </c>
      <c r="G8344" s="497" t="s">
        <v>220</v>
      </c>
      <c r="H8344" s="220">
        <f>SUM(H8283:H8342)</f>
        <v>1315000</v>
      </c>
      <c r="I8344" s="221"/>
      <c r="J8344" s="221">
        <f t="shared" ref="J8344:J8359" si="580">SUM(H8344:I8344)</f>
        <v>1315000</v>
      </c>
      <c r="K8344" s="221">
        <f>SUM(K8283:K8342)</f>
        <v>6780</v>
      </c>
      <c r="L8344" s="221"/>
      <c r="M8344" s="221">
        <f t="shared" ref="M8344:M8359" si="581">SUM(K8344:L8344)</f>
        <v>6780</v>
      </c>
      <c r="N8344" s="722"/>
      <c r="O8344" s="115"/>
      <c r="P8344" s="98"/>
      <c r="Q8344" s="98"/>
      <c r="R8344" s="98"/>
      <c r="S8344" s="98"/>
      <c r="T8344" s="98"/>
      <c r="U8344" s="98"/>
      <c r="V8344" s="98"/>
      <c r="W8344" s="98"/>
      <c r="X8344" s="98"/>
      <c r="Y8344" s="98"/>
      <c r="Z8344" s="98"/>
      <c r="AA8344" s="98"/>
      <c r="AB8344" s="98"/>
      <c r="AC8344" s="98"/>
    </row>
    <row r="8345" spans="1:29" s="80" customFormat="1" hidden="1" x14ac:dyDescent="0.25">
      <c r="A8345" s="217"/>
      <c r="B8345" s="217"/>
      <c r="C8345" s="218"/>
      <c r="D8345" s="217"/>
      <c r="E8345" s="219"/>
      <c r="F8345" s="238" t="s">
        <v>221</v>
      </c>
      <c r="G8345" s="497" t="s">
        <v>222</v>
      </c>
      <c r="H8345" s="220"/>
      <c r="I8345" s="221"/>
      <c r="J8345" s="221">
        <f t="shared" si="580"/>
        <v>0</v>
      </c>
      <c r="K8345" s="221"/>
      <c r="L8345" s="221"/>
      <c r="M8345" s="221">
        <f t="shared" si="581"/>
        <v>0</v>
      </c>
      <c r="N8345" s="722"/>
      <c r="O8345" s="115"/>
      <c r="P8345" s="98"/>
      <c r="Q8345" s="98"/>
      <c r="R8345" s="98"/>
      <c r="S8345" s="98"/>
      <c r="T8345" s="98"/>
      <c r="U8345" s="98"/>
      <c r="V8345" s="98"/>
      <c r="W8345" s="98"/>
      <c r="X8345" s="98"/>
      <c r="Y8345" s="98"/>
      <c r="Z8345" s="98"/>
      <c r="AA8345" s="98"/>
      <c r="AB8345" s="98"/>
      <c r="AC8345" s="98"/>
    </row>
    <row r="8346" spans="1:29" s="80" customFormat="1" hidden="1" x14ac:dyDescent="0.25">
      <c r="A8346" s="217"/>
      <c r="B8346" s="217"/>
      <c r="C8346" s="218"/>
      <c r="D8346" s="217"/>
      <c r="E8346" s="219"/>
      <c r="F8346" s="238" t="s">
        <v>223</v>
      </c>
      <c r="G8346" s="497" t="s">
        <v>224</v>
      </c>
      <c r="H8346" s="220"/>
      <c r="I8346" s="221"/>
      <c r="J8346" s="221">
        <f t="shared" si="580"/>
        <v>0</v>
      </c>
      <c r="K8346" s="221"/>
      <c r="L8346" s="221"/>
      <c r="M8346" s="221">
        <f t="shared" si="581"/>
        <v>0</v>
      </c>
      <c r="N8346" s="722"/>
      <c r="O8346" s="115"/>
      <c r="P8346" s="98"/>
      <c r="Q8346" s="98"/>
      <c r="R8346" s="98"/>
      <c r="S8346" s="98"/>
      <c r="T8346" s="98"/>
      <c r="U8346" s="98"/>
      <c r="V8346" s="98"/>
      <c r="W8346" s="98"/>
      <c r="X8346" s="98"/>
      <c r="Y8346" s="98"/>
      <c r="Z8346" s="98"/>
      <c r="AA8346" s="98"/>
      <c r="AB8346" s="98"/>
      <c r="AC8346" s="98"/>
    </row>
    <row r="8347" spans="1:29" s="80" customFormat="1" hidden="1" x14ac:dyDescent="0.25">
      <c r="A8347" s="217"/>
      <c r="B8347" s="217"/>
      <c r="C8347" s="218"/>
      <c r="D8347" s="217"/>
      <c r="E8347" s="219"/>
      <c r="F8347" s="238" t="s">
        <v>225</v>
      </c>
      <c r="G8347" s="497" t="s">
        <v>226</v>
      </c>
      <c r="H8347" s="220"/>
      <c r="I8347" s="221"/>
      <c r="J8347" s="221">
        <f t="shared" si="580"/>
        <v>0</v>
      </c>
      <c r="K8347" s="221"/>
      <c r="L8347" s="221"/>
      <c r="M8347" s="221">
        <f t="shared" si="581"/>
        <v>0</v>
      </c>
      <c r="N8347" s="722"/>
      <c r="O8347" s="115"/>
      <c r="P8347" s="98"/>
      <c r="Q8347" s="98"/>
      <c r="R8347" s="98"/>
      <c r="S8347" s="98"/>
      <c r="T8347" s="98"/>
      <c r="U8347" s="98"/>
      <c r="V8347" s="98"/>
      <c r="W8347" s="98"/>
      <c r="X8347" s="98"/>
      <c r="Y8347" s="98"/>
      <c r="Z8347" s="98"/>
      <c r="AA8347" s="98"/>
      <c r="AB8347" s="98"/>
      <c r="AC8347" s="98"/>
    </row>
    <row r="8348" spans="1:29" s="80" customFormat="1" hidden="1" x14ac:dyDescent="0.25">
      <c r="A8348" s="217"/>
      <c r="B8348" s="217"/>
      <c r="C8348" s="218"/>
      <c r="D8348" s="217"/>
      <c r="E8348" s="219"/>
      <c r="F8348" s="238" t="s">
        <v>227</v>
      </c>
      <c r="G8348" s="497" t="s">
        <v>228</v>
      </c>
      <c r="H8348" s="220"/>
      <c r="I8348" s="221"/>
      <c r="J8348" s="221">
        <f t="shared" si="580"/>
        <v>0</v>
      </c>
      <c r="K8348" s="221"/>
      <c r="L8348" s="221"/>
      <c r="M8348" s="221">
        <f t="shared" si="581"/>
        <v>0</v>
      </c>
      <c r="N8348" s="722"/>
      <c r="O8348" s="115"/>
      <c r="P8348" s="98"/>
      <c r="Q8348" s="98"/>
      <c r="R8348" s="98"/>
      <c r="S8348" s="98"/>
      <c r="T8348" s="98"/>
      <c r="U8348" s="98"/>
      <c r="V8348" s="98"/>
      <c r="W8348" s="98"/>
      <c r="X8348" s="98"/>
      <c r="Y8348" s="98"/>
      <c r="Z8348" s="98"/>
      <c r="AA8348" s="98"/>
      <c r="AB8348" s="98"/>
      <c r="AC8348" s="98"/>
    </row>
    <row r="8349" spans="1:29" s="80" customFormat="1" hidden="1" x14ac:dyDescent="0.25">
      <c r="A8349" s="217"/>
      <c r="B8349" s="217"/>
      <c r="C8349" s="218"/>
      <c r="D8349" s="217"/>
      <c r="E8349" s="219"/>
      <c r="F8349" s="238" t="s">
        <v>229</v>
      </c>
      <c r="G8349" s="497" t="s">
        <v>230</v>
      </c>
      <c r="H8349" s="220"/>
      <c r="I8349" s="221"/>
      <c r="J8349" s="221">
        <f t="shared" si="580"/>
        <v>0</v>
      </c>
      <c r="K8349" s="221"/>
      <c r="L8349" s="221"/>
      <c r="M8349" s="221">
        <f t="shared" si="581"/>
        <v>0</v>
      </c>
      <c r="N8349" s="722"/>
      <c r="O8349" s="115"/>
      <c r="P8349" s="98"/>
      <c r="Q8349" s="98"/>
      <c r="R8349" s="98"/>
      <c r="S8349" s="98"/>
      <c r="T8349" s="98"/>
      <c r="U8349" s="98"/>
      <c r="V8349" s="98"/>
      <c r="W8349" s="98"/>
      <c r="X8349" s="98"/>
      <c r="Y8349" s="98"/>
      <c r="Z8349" s="98"/>
      <c r="AA8349" s="98"/>
      <c r="AB8349" s="98"/>
      <c r="AC8349" s="98"/>
    </row>
    <row r="8350" spans="1:29" s="80" customFormat="1" x14ac:dyDescent="0.25">
      <c r="A8350" s="217"/>
      <c r="B8350" s="217"/>
      <c r="C8350" s="218"/>
      <c r="D8350" s="217"/>
      <c r="E8350" s="219"/>
      <c r="F8350" s="238" t="s">
        <v>231</v>
      </c>
      <c r="G8350" s="497" t="s">
        <v>4115</v>
      </c>
      <c r="H8350" s="220"/>
      <c r="I8350" s="221">
        <v>0</v>
      </c>
      <c r="J8350" s="221">
        <f t="shared" si="580"/>
        <v>0</v>
      </c>
      <c r="K8350" s="221"/>
      <c r="L8350" s="221">
        <v>0</v>
      </c>
      <c r="M8350" s="221">
        <f t="shared" si="581"/>
        <v>0</v>
      </c>
      <c r="N8350" s="722"/>
      <c r="O8350" s="115"/>
      <c r="P8350" s="98"/>
      <c r="Q8350" s="98"/>
      <c r="R8350" s="98"/>
      <c r="S8350" s="98"/>
      <c r="T8350" s="98"/>
      <c r="U8350" s="98"/>
      <c r="V8350" s="98"/>
      <c r="W8350" s="98"/>
      <c r="X8350" s="98"/>
      <c r="Y8350" s="98"/>
      <c r="Z8350" s="98"/>
      <c r="AA8350" s="98"/>
      <c r="AB8350" s="98"/>
      <c r="AC8350" s="98"/>
    </row>
    <row r="8351" spans="1:29" s="80" customFormat="1" x14ac:dyDescent="0.25">
      <c r="A8351" s="217"/>
      <c r="B8351" s="217"/>
      <c r="C8351" s="218"/>
      <c r="D8351" s="217"/>
      <c r="E8351" s="219"/>
      <c r="F8351" s="238" t="s">
        <v>232</v>
      </c>
      <c r="G8351" s="497" t="s">
        <v>4114</v>
      </c>
      <c r="H8351" s="220"/>
      <c r="I8351" s="221">
        <v>0</v>
      </c>
      <c r="J8351" s="221">
        <f t="shared" si="580"/>
        <v>0</v>
      </c>
      <c r="K8351" s="221"/>
      <c r="L8351" s="221">
        <v>0</v>
      </c>
      <c r="M8351" s="221">
        <f t="shared" si="581"/>
        <v>0</v>
      </c>
      <c r="N8351" s="722"/>
      <c r="O8351" s="115"/>
      <c r="P8351" s="98"/>
      <c r="Q8351" s="98"/>
      <c r="R8351" s="98"/>
      <c r="S8351" s="98"/>
      <c r="T8351" s="98"/>
      <c r="U8351" s="98"/>
      <c r="V8351" s="98"/>
      <c r="W8351" s="98"/>
      <c r="X8351" s="98"/>
      <c r="Y8351" s="98"/>
      <c r="Z8351" s="98"/>
      <c r="AA8351" s="98"/>
      <c r="AB8351" s="98"/>
      <c r="AC8351" s="98"/>
    </row>
    <row r="8352" spans="1:29" s="80" customFormat="1" hidden="1" x14ac:dyDescent="0.25">
      <c r="A8352" s="217"/>
      <c r="B8352" s="217"/>
      <c r="C8352" s="218"/>
      <c r="D8352" s="217"/>
      <c r="E8352" s="219"/>
      <c r="F8352" s="238" t="s">
        <v>233</v>
      </c>
      <c r="G8352" s="497" t="s">
        <v>42</v>
      </c>
      <c r="H8352" s="220"/>
      <c r="I8352" s="221"/>
      <c r="J8352" s="221">
        <f t="shared" si="580"/>
        <v>0</v>
      </c>
      <c r="K8352" s="221"/>
      <c r="L8352" s="221"/>
      <c r="M8352" s="221">
        <f t="shared" si="581"/>
        <v>0</v>
      </c>
      <c r="N8352" s="722"/>
      <c r="O8352" s="115"/>
      <c r="P8352" s="98"/>
      <c r="Q8352" s="98"/>
      <c r="R8352" s="98"/>
      <c r="S8352" s="98"/>
      <c r="T8352" s="98"/>
      <c r="U8352" s="98"/>
      <c r="V8352" s="98"/>
      <c r="W8352" s="98"/>
      <c r="X8352" s="98"/>
      <c r="Y8352" s="98"/>
      <c r="Z8352" s="98"/>
      <c r="AA8352" s="98"/>
      <c r="AB8352" s="98"/>
      <c r="AC8352" s="98"/>
    </row>
    <row r="8353" spans="1:29" s="80" customFormat="1" hidden="1" x14ac:dyDescent="0.25">
      <c r="A8353" s="217"/>
      <c r="B8353" s="217"/>
      <c r="C8353" s="218"/>
      <c r="D8353" s="217"/>
      <c r="E8353" s="219"/>
      <c r="F8353" s="238" t="s">
        <v>234</v>
      </c>
      <c r="G8353" s="497" t="s">
        <v>235</v>
      </c>
      <c r="H8353" s="220"/>
      <c r="I8353" s="221"/>
      <c r="J8353" s="221">
        <f t="shared" si="580"/>
        <v>0</v>
      </c>
      <c r="K8353" s="221"/>
      <c r="L8353" s="221"/>
      <c r="M8353" s="221">
        <f t="shared" si="581"/>
        <v>0</v>
      </c>
      <c r="N8353" s="722"/>
      <c r="O8353" s="115"/>
      <c r="P8353" s="98"/>
      <c r="Q8353" s="98"/>
      <c r="R8353" s="98"/>
      <c r="S8353" s="98"/>
      <c r="T8353" s="98"/>
      <c r="U8353" s="98"/>
      <c r="V8353" s="98"/>
      <c r="W8353" s="98"/>
      <c r="X8353" s="98"/>
      <c r="Y8353" s="98"/>
      <c r="Z8353" s="98"/>
      <c r="AA8353" s="98"/>
      <c r="AB8353" s="98"/>
      <c r="AC8353" s="98"/>
    </row>
    <row r="8354" spans="1:29" s="80" customFormat="1" hidden="1" x14ac:dyDescent="0.25">
      <c r="A8354" s="217"/>
      <c r="B8354" s="217"/>
      <c r="C8354" s="218"/>
      <c r="D8354" s="217"/>
      <c r="E8354" s="219"/>
      <c r="F8354" s="238" t="s">
        <v>236</v>
      </c>
      <c r="G8354" s="497" t="s">
        <v>237</v>
      </c>
      <c r="H8354" s="220"/>
      <c r="I8354" s="221"/>
      <c r="J8354" s="221">
        <f t="shared" si="580"/>
        <v>0</v>
      </c>
      <c r="K8354" s="221"/>
      <c r="L8354" s="221"/>
      <c r="M8354" s="221">
        <f t="shared" si="581"/>
        <v>0</v>
      </c>
      <c r="N8354" s="722"/>
      <c r="O8354" s="115"/>
      <c r="P8354" s="98"/>
      <c r="Q8354" s="98"/>
      <c r="R8354" s="98"/>
      <c r="S8354" s="98"/>
      <c r="T8354" s="98"/>
      <c r="U8354" s="98"/>
      <c r="V8354" s="98"/>
      <c r="W8354" s="98"/>
      <c r="X8354" s="98"/>
      <c r="Y8354" s="98"/>
      <c r="Z8354" s="98"/>
      <c r="AA8354" s="98"/>
      <c r="AB8354" s="98"/>
      <c r="AC8354" s="98"/>
    </row>
    <row r="8355" spans="1:29" s="80" customFormat="1" ht="30" hidden="1" x14ac:dyDescent="0.25">
      <c r="A8355" s="217"/>
      <c r="B8355" s="217"/>
      <c r="C8355" s="218"/>
      <c r="D8355" s="217"/>
      <c r="E8355" s="219"/>
      <c r="F8355" s="238" t="s">
        <v>238</v>
      </c>
      <c r="G8355" s="497" t="s">
        <v>239</v>
      </c>
      <c r="H8355" s="220"/>
      <c r="I8355" s="221"/>
      <c r="J8355" s="221">
        <f t="shared" si="580"/>
        <v>0</v>
      </c>
      <c r="K8355" s="221"/>
      <c r="L8355" s="221"/>
      <c r="M8355" s="221">
        <f t="shared" si="581"/>
        <v>0</v>
      </c>
      <c r="N8355" s="722"/>
      <c r="O8355" s="115"/>
      <c r="P8355" s="98"/>
      <c r="Q8355" s="98"/>
      <c r="R8355" s="98"/>
      <c r="S8355" s="98"/>
      <c r="T8355" s="98"/>
      <c r="U8355" s="98"/>
      <c r="V8355" s="98"/>
      <c r="W8355" s="98"/>
      <c r="X8355" s="98"/>
      <c r="Y8355" s="98"/>
      <c r="Z8355" s="98"/>
      <c r="AA8355" s="98"/>
      <c r="AB8355" s="98"/>
      <c r="AC8355" s="98"/>
    </row>
    <row r="8356" spans="1:29" s="80" customFormat="1" hidden="1" x14ac:dyDescent="0.25">
      <c r="A8356" s="217"/>
      <c r="B8356" s="217"/>
      <c r="C8356" s="218"/>
      <c r="D8356" s="217"/>
      <c r="E8356" s="219"/>
      <c r="F8356" s="238" t="s">
        <v>240</v>
      </c>
      <c r="G8356" s="497" t="s">
        <v>241</v>
      </c>
      <c r="H8356" s="220"/>
      <c r="I8356" s="221"/>
      <c r="J8356" s="221">
        <f t="shared" si="580"/>
        <v>0</v>
      </c>
      <c r="K8356" s="221"/>
      <c r="L8356" s="221"/>
      <c r="M8356" s="221">
        <f t="shared" si="581"/>
        <v>0</v>
      </c>
      <c r="N8356" s="722"/>
      <c r="O8356" s="115"/>
      <c r="P8356" s="98"/>
      <c r="Q8356" s="98"/>
      <c r="R8356" s="98"/>
      <c r="S8356" s="98"/>
      <c r="T8356" s="98"/>
      <c r="U8356" s="98"/>
      <c r="V8356" s="98"/>
      <c r="W8356" s="98"/>
      <c r="X8356" s="98"/>
      <c r="Y8356" s="98"/>
      <c r="Z8356" s="98"/>
      <c r="AA8356" s="98"/>
      <c r="AB8356" s="98"/>
      <c r="AC8356" s="98"/>
    </row>
    <row r="8357" spans="1:29" s="80" customFormat="1" ht="30" hidden="1" x14ac:dyDescent="0.25">
      <c r="A8357" s="217"/>
      <c r="B8357" s="217"/>
      <c r="C8357" s="218"/>
      <c r="D8357" s="217"/>
      <c r="E8357" s="219"/>
      <c r="F8357" s="238" t="s">
        <v>242</v>
      </c>
      <c r="G8357" s="497" t="s">
        <v>243</v>
      </c>
      <c r="H8357" s="220"/>
      <c r="I8357" s="221"/>
      <c r="J8357" s="221">
        <f t="shared" si="580"/>
        <v>0</v>
      </c>
      <c r="K8357" s="221"/>
      <c r="L8357" s="221"/>
      <c r="M8357" s="221">
        <f t="shared" si="581"/>
        <v>0</v>
      </c>
      <c r="N8357" s="722"/>
      <c r="O8357" s="115"/>
      <c r="P8357" s="98"/>
      <c r="Q8357" s="98"/>
      <c r="R8357" s="98"/>
      <c r="S8357" s="98"/>
      <c r="T8357" s="98"/>
      <c r="U8357" s="98"/>
      <c r="V8357" s="98"/>
      <c r="W8357" s="98"/>
      <c r="X8357" s="98"/>
      <c r="Y8357" s="98"/>
      <c r="Z8357" s="98"/>
      <c r="AA8357" s="98"/>
      <c r="AB8357" s="98"/>
      <c r="AC8357" s="98"/>
    </row>
    <row r="8358" spans="1:29" s="80" customFormat="1" hidden="1" x14ac:dyDescent="0.25">
      <c r="A8358" s="217"/>
      <c r="B8358" s="217"/>
      <c r="C8358" s="218"/>
      <c r="D8358" s="217"/>
      <c r="E8358" s="219"/>
      <c r="F8358" s="238" t="s">
        <v>244</v>
      </c>
      <c r="G8358" s="497" t="s">
        <v>245</v>
      </c>
      <c r="H8358" s="220"/>
      <c r="I8358" s="221"/>
      <c r="J8358" s="221">
        <f t="shared" si="580"/>
        <v>0</v>
      </c>
      <c r="K8358" s="221"/>
      <c r="L8358" s="221"/>
      <c r="M8358" s="221">
        <f t="shared" si="581"/>
        <v>0</v>
      </c>
      <c r="N8358" s="722"/>
      <c r="O8358" s="115"/>
      <c r="P8358" s="98"/>
      <c r="Q8358" s="98"/>
      <c r="R8358" s="98"/>
      <c r="S8358" s="98"/>
      <c r="T8358" s="98"/>
      <c r="U8358" s="98"/>
      <c r="V8358" s="98"/>
      <c r="W8358" s="98"/>
      <c r="X8358" s="98"/>
      <c r="Y8358" s="98"/>
      <c r="Z8358" s="98"/>
      <c r="AA8358" s="98"/>
      <c r="AB8358" s="98"/>
      <c r="AC8358" s="98"/>
    </row>
    <row r="8359" spans="1:29" s="80" customFormat="1" hidden="1" x14ac:dyDescent="0.25">
      <c r="A8359" s="217"/>
      <c r="B8359" s="217"/>
      <c r="C8359" s="218"/>
      <c r="D8359" s="217"/>
      <c r="E8359" s="219"/>
      <c r="F8359" s="238" t="s">
        <v>246</v>
      </c>
      <c r="G8359" s="497" t="s">
        <v>247</v>
      </c>
      <c r="H8359" s="220"/>
      <c r="I8359" s="221"/>
      <c r="J8359" s="221">
        <f t="shared" si="580"/>
        <v>0</v>
      </c>
      <c r="K8359" s="221"/>
      <c r="L8359" s="221"/>
      <c r="M8359" s="221">
        <f t="shared" si="581"/>
        <v>0</v>
      </c>
      <c r="N8359" s="722"/>
      <c r="O8359" s="115"/>
      <c r="P8359" s="98"/>
      <c r="Q8359" s="98"/>
      <c r="R8359" s="98"/>
      <c r="S8359" s="98"/>
      <c r="T8359" s="98"/>
      <c r="U8359" s="98"/>
      <c r="V8359" s="98"/>
      <c r="W8359" s="98"/>
      <c r="X8359" s="98"/>
      <c r="Y8359" s="98"/>
      <c r="Z8359" s="98"/>
      <c r="AA8359" s="98"/>
      <c r="AB8359" s="98"/>
      <c r="AC8359" s="98"/>
    </row>
    <row r="8360" spans="1:29" s="80" customFormat="1" ht="18" customHeight="1" x14ac:dyDescent="0.25">
      <c r="A8360" s="217"/>
      <c r="B8360" s="217"/>
      <c r="C8360" s="218"/>
      <c r="D8360" s="217"/>
      <c r="E8360" s="219"/>
      <c r="F8360" s="217"/>
      <c r="G8360" s="498" t="s">
        <v>3961</v>
      </c>
      <c r="H8360" s="239">
        <f t="shared" ref="H8360:M8360" si="582">SUM(H8344:H8359)</f>
        <v>1315000</v>
      </c>
      <c r="I8360" s="240">
        <f t="shared" si="582"/>
        <v>0</v>
      </c>
      <c r="J8360" s="240">
        <f t="shared" si="582"/>
        <v>1315000</v>
      </c>
      <c r="K8360" s="240">
        <f t="shared" si="582"/>
        <v>6780</v>
      </c>
      <c r="L8360" s="240">
        <f t="shared" si="582"/>
        <v>0</v>
      </c>
      <c r="M8360" s="240">
        <f t="shared" si="582"/>
        <v>6780</v>
      </c>
      <c r="N8360" s="724"/>
      <c r="O8360" s="115"/>
      <c r="P8360" s="98"/>
      <c r="Q8360" s="98"/>
      <c r="R8360" s="98"/>
      <c r="S8360" s="98"/>
      <c r="T8360" s="98"/>
      <c r="U8360" s="98"/>
      <c r="V8360" s="98"/>
      <c r="W8360" s="98"/>
      <c r="X8360" s="98"/>
      <c r="Y8360" s="98"/>
      <c r="Z8360" s="98"/>
      <c r="AA8360" s="98"/>
      <c r="AB8360" s="98"/>
      <c r="AC8360" s="98"/>
    </row>
    <row r="8361" spans="1:29" s="80" customFormat="1" x14ac:dyDescent="0.25">
      <c r="A8361" s="217"/>
      <c r="B8361" s="217"/>
      <c r="C8361" s="218"/>
      <c r="D8361" s="217"/>
      <c r="E8361" s="234"/>
      <c r="F8361" s="233"/>
      <c r="G8361" s="499" t="s">
        <v>4055</v>
      </c>
      <c r="H8361" s="235"/>
      <c r="I8361" s="236"/>
      <c r="J8361" s="237"/>
      <c r="K8361" s="237"/>
      <c r="L8361" s="237"/>
      <c r="M8361" s="237"/>
      <c r="N8361" s="723"/>
      <c r="O8361" s="115"/>
      <c r="P8361" s="98"/>
      <c r="Q8361" s="98"/>
      <c r="R8361" s="98"/>
      <c r="S8361" s="98"/>
      <c r="T8361" s="98"/>
      <c r="U8361" s="98"/>
      <c r="V8361" s="98"/>
      <c r="W8361" s="98"/>
      <c r="X8361" s="98"/>
      <c r="Y8361" s="98"/>
      <c r="Z8361" s="98"/>
      <c r="AA8361" s="98"/>
      <c r="AB8361" s="98"/>
      <c r="AC8361" s="98"/>
    </row>
    <row r="8362" spans="1:29" s="80" customFormat="1" x14ac:dyDescent="0.25">
      <c r="A8362" s="217"/>
      <c r="B8362" s="217"/>
      <c r="C8362" s="218"/>
      <c r="D8362" s="217"/>
      <c r="E8362" s="219"/>
      <c r="F8362" s="238" t="s">
        <v>219</v>
      </c>
      <c r="G8362" s="497" t="s">
        <v>220</v>
      </c>
      <c r="H8362" s="220">
        <f>SUM(H8283:H8342)</f>
        <v>1315000</v>
      </c>
      <c r="I8362" s="221"/>
      <c r="J8362" s="221">
        <f>SUM(H8362:I8362)</f>
        <v>1315000</v>
      </c>
      <c r="K8362" s="221">
        <f>SUM(K8283:K8342)</f>
        <v>6780</v>
      </c>
      <c r="L8362" s="221"/>
      <c r="M8362" s="221">
        <f>SUM(K8362:L8362)</f>
        <v>6780</v>
      </c>
      <c r="N8362" s="722"/>
      <c r="O8362" s="115"/>
      <c r="P8362" s="98"/>
      <c r="Q8362" s="98"/>
      <c r="R8362" s="98"/>
      <c r="S8362" s="98"/>
      <c r="T8362" s="98"/>
      <c r="U8362" s="98"/>
      <c r="V8362" s="98"/>
      <c r="W8362" s="98"/>
      <c r="X8362" s="98"/>
      <c r="Y8362" s="98"/>
      <c r="Z8362" s="98"/>
      <c r="AA8362" s="98"/>
      <c r="AB8362" s="98"/>
      <c r="AC8362" s="98"/>
    </row>
    <row r="8363" spans="1:29" s="80" customFormat="1" hidden="1" x14ac:dyDescent="0.25">
      <c r="A8363" s="217"/>
      <c r="B8363" s="217"/>
      <c r="C8363" s="218"/>
      <c r="D8363" s="217"/>
      <c r="E8363" s="219"/>
      <c r="F8363" s="238" t="s">
        <v>221</v>
      </c>
      <c r="G8363" s="497" t="s">
        <v>222</v>
      </c>
      <c r="H8363" s="220"/>
      <c r="I8363" s="221"/>
      <c r="J8363" s="221">
        <f t="shared" ref="J8363:J8377" si="583">SUM(H8363:I8363)</f>
        <v>0</v>
      </c>
      <c r="K8363" s="221"/>
      <c r="L8363" s="221"/>
      <c r="M8363" s="221">
        <f t="shared" ref="M8363:M8377" si="584">SUM(K8363:L8363)</f>
        <v>0</v>
      </c>
      <c r="N8363" s="722"/>
      <c r="O8363" s="115"/>
      <c r="P8363" s="98"/>
      <c r="Q8363" s="98"/>
      <c r="R8363" s="98"/>
      <c r="S8363" s="98"/>
      <c r="T8363" s="98"/>
      <c r="U8363" s="98"/>
      <c r="V8363" s="98"/>
      <c r="W8363" s="98"/>
      <c r="X8363" s="98"/>
      <c r="Y8363" s="98"/>
      <c r="Z8363" s="98"/>
      <c r="AA8363" s="98"/>
      <c r="AB8363" s="98"/>
      <c r="AC8363" s="98"/>
    </row>
    <row r="8364" spans="1:29" s="80" customFormat="1" hidden="1" x14ac:dyDescent="0.25">
      <c r="A8364" s="217"/>
      <c r="B8364" s="217"/>
      <c r="C8364" s="218"/>
      <c r="D8364" s="217"/>
      <c r="E8364" s="219"/>
      <c r="F8364" s="238" t="s">
        <v>223</v>
      </c>
      <c r="G8364" s="497" t="s">
        <v>224</v>
      </c>
      <c r="H8364" s="220"/>
      <c r="I8364" s="221"/>
      <c r="J8364" s="221">
        <f t="shared" si="583"/>
        <v>0</v>
      </c>
      <c r="K8364" s="221"/>
      <c r="L8364" s="221"/>
      <c r="M8364" s="221">
        <f t="shared" si="584"/>
        <v>0</v>
      </c>
      <c r="N8364" s="722"/>
      <c r="O8364" s="115"/>
      <c r="P8364" s="98"/>
      <c r="Q8364" s="98"/>
      <c r="R8364" s="98"/>
      <c r="S8364" s="98"/>
      <c r="T8364" s="98"/>
      <c r="U8364" s="98"/>
      <c r="V8364" s="98"/>
      <c r="W8364" s="98"/>
      <c r="X8364" s="98"/>
      <c r="Y8364" s="98"/>
      <c r="Z8364" s="98"/>
      <c r="AA8364" s="98"/>
      <c r="AB8364" s="98"/>
      <c r="AC8364" s="98"/>
    </row>
    <row r="8365" spans="1:29" s="80" customFormat="1" hidden="1" x14ac:dyDescent="0.25">
      <c r="A8365" s="217"/>
      <c r="B8365" s="217"/>
      <c r="C8365" s="218"/>
      <c r="D8365" s="217"/>
      <c r="E8365" s="219"/>
      <c r="F8365" s="238" t="s">
        <v>225</v>
      </c>
      <c r="G8365" s="497" t="s">
        <v>226</v>
      </c>
      <c r="H8365" s="220"/>
      <c r="I8365" s="221"/>
      <c r="J8365" s="221">
        <f t="shared" si="583"/>
        <v>0</v>
      </c>
      <c r="K8365" s="221"/>
      <c r="L8365" s="221"/>
      <c r="M8365" s="221">
        <f t="shared" si="584"/>
        <v>0</v>
      </c>
      <c r="N8365" s="722"/>
      <c r="O8365" s="115"/>
      <c r="P8365" s="98"/>
      <c r="Q8365" s="98"/>
      <c r="R8365" s="98"/>
      <c r="S8365" s="98"/>
      <c r="T8365" s="98"/>
      <c r="U8365" s="98"/>
      <c r="V8365" s="98"/>
      <c r="W8365" s="98"/>
      <c r="X8365" s="98"/>
      <c r="Y8365" s="98"/>
      <c r="Z8365" s="98"/>
      <c r="AA8365" s="98"/>
      <c r="AB8365" s="98"/>
      <c r="AC8365" s="98"/>
    </row>
    <row r="8366" spans="1:29" s="80" customFormat="1" hidden="1" x14ac:dyDescent="0.25">
      <c r="A8366" s="217"/>
      <c r="B8366" s="217"/>
      <c r="C8366" s="218"/>
      <c r="D8366" s="217"/>
      <c r="E8366" s="219"/>
      <c r="F8366" s="238" t="s">
        <v>227</v>
      </c>
      <c r="G8366" s="497" t="s">
        <v>228</v>
      </c>
      <c r="H8366" s="220"/>
      <c r="I8366" s="221"/>
      <c r="J8366" s="221">
        <f t="shared" si="583"/>
        <v>0</v>
      </c>
      <c r="K8366" s="221"/>
      <c r="L8366" s="221"/>
      <c r="M8366" s="221">
        <f t="shared" si="584"/>
        <v>0</v>
      </c>
      <c r="N8366" s="722"/>
      <c r="O8366" s="115"/>
      <c r="P8366" s="98"/>
      <c r="Q8366" s="98"/>
      <c r="R8366" s="98"/>
      <c r="S8366" s="98"/>
      <c r="T8366" s="98"/>
      <c r="U8366" s="98"/>
      <c r="V8366" s="98"/>
      <c r="W8366" s="98"/>
      <c r="X8366" s="98"/>
      <c r="Y8366" s="98"/>
      <c r="Z8366" s="98"/>
      <c r="AA8366" s="98"/>
      <c r="AB8366" s="98"/>
      <c r="AC8366" s="98"/>
    </row>
    <row r="8367" spans="1:29" s="80" customFormat="1" hidden="1" x14ac:dyDescent="0.25">
      <c r="A8367" s="217"/>
      <c r="B8367" s="217"/>
      <c r="C8367" s="218"/>
      <c r="D8367" s="217"/>
      <c r="E8367" s="219"/>
      <c r="F8367" s="238" t="s">
        <v>229</v>
      </c>
      <c r="G8367" s="497" t="s">
        <v>230</v>
      </c>
      <c r="H8367" s="220"/>
      <c r="I8367" s="221"/>
      <c r="J8367" s="221">
        <f t="shared" si="583"/>
        <v>0</v>
      </c>
      <c r="K8367" s="221"/>
      <c r="L8367" s="221"/>
      <c r="M8367" s="221">
        <f t="shared" si="584"/>
        <v>0</v>
      </c>
      <c r="N8367" s="722"/>
      <c r="O8367" s="115"/>
      <c r="P8367" s="98"/>
      <c r="Q8367" s="98"/>
      <c r="R8367" s="98"/>
      <c r="S8367" s="98"/>
      <c r="T8367" s="98"/>
      <c r="U8367" s="98"/>
      <c r="V8367" s="98"/>
      <c r="W8367" s="98"/>
      <c r="X8367" s="98"/>
      <c r="Y8367" s="98"/>
      <c r="Z8367" s="98"/>
      <c r="AA8367" s="98"/>
      <c r="AB8367" s="98"/>
      <c r="AC8367" s="98"/>
    </row>
    <row r="8368" spans="1:29" s="80" customFormat="1" x14ac:dyDescent="0.25">
      <c r="A8368" s="217"/>
      <c r="B8368" s="217"/>
      <c r="C8368" s="218"/>
      <c r="D8368" s="217"/>
      <c r="E8368" s="219"/>
      <c r="F8368" s="238" t="s">
        <v>231</v>
      </c>
      <c r="G8368" s="497" t="s">
        <v>4115</v>
      </c>
      <c r="H8368" s="220"/>
      <c r="I8368" s="221">
        <v>0</v>
      </c>
      <c r="J8368" s="221">
        <f t="shared" si="583"/>
        <v>0</v>
      </c>
      <c r="K8368" s="221"/>
      <c r="L8368" s="221">
        <v>0</v>
      </c>
      <c r="M8368" s="221">
        <f t="shared" si="584"/>
        <v>0</v>
      </c>
      <c r="N8368" s="722"/>
      <c r="O8368" s="115"/>
      <c r="P8368" s="98"/>
      <c r="Q8368" s="98"/>
      <c r="R8368" s="98"/>
      <c r="S8368" s="98"/>
      <c r="T8368" s="98"/>
      <c r="U8368" s="98"/>
      <c r="V8368" s="98"/>
      <c r="W8368" s="98"/>
      <c r="X8368" s="98"/>
      <c r="Y8368" s="98"/>
      <c r="Z8368" s="98"/>
      <c r="AA8368" s="98"/>
      <c r="AB8368" s="98"/>
      <c r="AC8368" s="98"/>
    </row>
    <row r="8369" spans="1:29" s="80" customFormat="1" x14ac:dyDescent="0.25">
      <c r="A8369" s="217"/>
      <c r="B8369" s="217"/>
      <c r="C8369" s="218"/>
      <c r="D8369" s="217"/>
      <c r="E8369" s="219"/>
      <c r="F8369" s="238" t="s">
        <v>232</v>
      </c>
      <c r="G8369" s="497" t="s">
        <v>4114</v>
      </c>
      <c r="H8369" s="220"/>
      <c r="I8369" s="221">
        <v>0</v>
      </c>
      <c r="J8369" s="221">
        <f t="shared" si="583"/>
        <v>0</v>
      </c>
      <c r="K8369" s="221"/>
      <c r="L8369" s="221">
        <v>0</v>
      </c>
      <c r="M8369" s="221">
        <f t="shared" si="584"/>
        <v>0</v>
      </c>
      <c r="N8369" s="722"/>
      <c r="O8369" s="115"/>
      <c r="P8369" s="98"/>
      <c r="Q8369" s="98"/>
      <c r="R8369" s="98"/>
      <c r="S8369" s="98"/>
      <c r="T8369" s="98"/>
      <c r="U8369" s="98"/>
      <c r="V8369" s="98"/>
      <c r="W8369" s="98"/>
      <c r="X8369" s="98"/>
      <c r="Y8369" s="98"/>
      <c r="Z8369" s="98"/>
      <c r="AA8369" s="98"/>
      <c r="AB8369" s="98"/>
      <c r="AC8369" s="98"/>
    </row>
    <row r="8370" spans="1:29" s="80" customFormat="1" hidden="1" x14ac:dyDescent="0.25">
      <c r="A8370" s="217"/>
      <c r="B8370" s="217"/>
      <c r="C8370" s="218"/>
      <c r="D8370" s="217"/>
      <c r="E8370" s="219"/>
      <c r="F8370" s="238" t="s">
        <v>233</v>
      </c>
      <c r="G8370" s="497" t="s">
        <v>42</v>
      </c>
      <c r="H8370" s="220"/>
      <c r="I8370" s="221"/>
      <c r="J8370" s="221">
        <f t="shared" si="583"/>
        <v>0</v>
      </c>
      <c r="K8370" s="221"/>
      <c r="L8370" s="221"/>
      <c r="M8370" s="221">
        <f t="shared" si="584"/>
        <v>0</v>
      </c>
      <c r="N8370" s="722"/>
      <c r="O8370" s="115"/>
      <c r="P8370" s="98"/>
      <c r="Q8370" s="98"/>
      <c r="R8370" s="98"/>
      <c r="S8370" s="98"/>
      <c r="T8370" s="98"/>
      <c r="U8370" s="98"/>
      <c r="V8370" s="98"/>
      <c r="W8370" s="98"/>
      <c r="X8370" s="98"/>
      <c r="Y8370" s="98"/>
      <c r="Z8370" s="98"/>
      <c r="AA8370" s="98"/>
      <c r="AB8370" s="98"/>
      <c r="AC8370" s="98"/>
    </row>
    <row r="8371" spans="1:29" s="80" customFormat="1" hidden="1" x14ac:dyDescent="0.25">
      <c r="A8371" s="217"/>
      <c r="B8371" s="217"/>
      <c r="C8371" s="218"/>
      <c r="D8371" s="217"/>
      <c r="E8371" s="219"/>
      <c r="F8371" s="238" t="s">
        <v>234</v>
      </c>
      <c r="G8371" s="497" t="s">
        <v>235</v>
      </c>
      <c r="H8371" s="220"/>
      <c r="I8371" s="221"/>
      <c r="J8371" s="221">
        <f t="shared" si="583"/>
        <v>0</v>
      </c>
      <c r="K8371" s="221"/>
      <c r="L8371" s="221"/>
      <c r="M8371" s="221">
        <f t="shared" si="584"/>
        <v>0</v>
      </c>
      <c r="N8371" s="722"/>
      <c r="O8371" s="115"/>
      <c r="P8371" s="98"/>
      <c r="Q8371" s="98"/>
      <c r="R8371" s="98"/>
      <c r="S8371" s="98"/>
      <c r="T8371" s="98"/>
      <c r="U8371" s="98"/>
      <c r="V8371" s="98"/>
      <c r="W8371" s="98"/>
      <c r="X8371" s="98"/>
      <c r="Y8371" s="98"/>
      <c r="Z8371" s="98"/>
      <c r="AA8371" s="98"/>
      <c r="AB8371" s="98"/>
      <c r="AC8371" s="98"/>
    </row>
    <row r="8372" spans="1:29" s="80" customFormat="1" hidden="1" x14ac:dyDescent="0.25">
      <c r="A8372" s="217"/>
      <c r="B8372" s="217"/>
      <c r="C8372" s="218"/>
      <c r="D8372" s="217"/>
      <c r="E8372" s="219"/>
      <c r="F8372" s="238" t="s">
        <v>236</v>
      </c>
      <c r="G8372" s="497" t="s">
        <v>237</v>
      </c>
      <c r="H8372" s="220"/>
      <c r="I8372" s="221"/>
      <c r="J8372" s="221">
        <f t="shared" si="583"/>
        <v>0</v>
      </c>
      <c r="K8372" s="221"/>
      <c r="L8372" s="221"/>
      <c r="M8372" s="221">
        <f t="shared" si="584"/>
        <v>0</v>
      </c>
      <c r="N8372" s="722"/>
      <c r="O8372" s="115"/>
      <c r="P8372" s="98"/>
      <c r="Q8372" s="98"/>
      <c r="R8372" s="98"/>
      <c r="S8372" s="98"/>
      <c r="T8372" s="98"/>
      <c r="U8372" s="98"/>
      <c r="V8372" s="98"/>
      <c r="W8372" s="98"/>
      <c r="X8372" s="98"/>
      <c r="Y8372" s="98"/>
      <c r="Z8372" s="98"/>
      <c r="AA8372" s="98"/>
      <c r="AB8372" s="98"/>
      <c r="AC8372" s="98"/>
    </row>
    <row r="8373" spans="1:29" s="80" customFormat="1" ht="30" hidden="1" x14ac:dyDescent="0.25">
      <c r="A8373" s="217"/>
      <c r="B8373" s="217"/>
      <c r="C8373" s="218"/>
      <c r="D8373" s="217"/>
      <c r="E8373" s="219"/>
      <c r="F8373" s="238" t="s">
        <v>238</v>
      </c>
      <c r="G8373" s="497" t="s">
        <v>239</v>
      </c>
      <c r="H8373" s="220"/>
      <c r="I8373" s="221"/>
      <c r="J8373" s="221">
        <f t="shared" si="583"/>
        <v>0</v>
      </c>
      <c r="K8373" s="221"/>
      <c r="L8373" s="221"/>
      <c r="M8373" s="221">
        <f t="shared" si="584"/>
        <v>0</v>
      </c>
      <c r="N8373" s="722"/>
      <c r="O8373" s="115"/>
      <c r="P8373" s="98"/>
      <c r="Q8373" s="98"/>
      <c r="R8373" s="98"/>
      <c r="S8373" s="98"/>
      <c r="T8373" s="98"/>
      <c r="U8373" s="98"/>
      <c r="V8373" s="98"/>
      <c r="W8373" s="98"/>
      <c r="X8373" s="98"/>
      <c r="Y8373" s="98"/>
      <c r="Z8373" s="98"/>
      <c r="AA8373" s="98"/>
      <c r="AB8373" s="98"/>
      <c r="AC8373" s="98"/>
    </row>
    <row r="8374" spans="1:29" s="80" customFormat="1" hidden="1" x14ac:dyDescent="0.25">
      <c r="A8374" s="217"/>
      <c r="B8374" s="217"/>
      <c r="C8374" s="218"/>
      <c r="D8374" s="217"/>
      <c r="E8374" s="219"/>
      <c r="F8374" s="238" t="s">
        <v>240</v>
      </c>
      <c r="G8374" s="497" t="s">
        <v>241</v>
      </c>
      <c r="H8374" s="220"/>
      <c r="I8374" s="221"/>
      <c r="J8374" s="221">
        <f t="shared" si="583"/>
        <v>0</v>
      </c>
      <c r="K8374" s="221"/>
      <c r="L8374" s="221"/>
      <c r="M8374" s="221">
        <f t="shared" si="584"/>
        <v>0</v>
      </c>
      <c r="N8374" s="722"/>
      <c r="O8374" s="115"/>
      <c r="P8374" s="98"/>
      <c r="Q8374" s="98"/>
      <c r="R8374" s="98"/>
      <c r="S8374" s="98"/>
      <c r="T8374" s="98"/>
      <c r="U8374" s="98"/>
      <c r="V8374" s="98"/>
      <c r="W8374" s="98"/>
      <c r="X8374" s="98"/>
      <c r="Y8374" s="98"/>
      <c r="Z8374" s="98"/>
      <c r="AA8374" s="98"/>
      <c r="AB8374" s="98"/>
      <c r="AC8374" s="98"/>
    </row>
    <row r="8375" spans="1:29" s="80" customFormat="1" ht="30" hidden="1" x14ac:dyDescent="0.25">
      <c r="A8375" s="217"/>
      <c r="B8375" s="217"/>
      <c r="C8375" s="218"/>
      <c r="D8375" s="217"/>
      <c r="E8375" s="219"/>
      <c r="F8375" s="238" t="s">
        <v>242</v>
      </c>
      <c r="G8375" s="497" t="s">
        <v>243</v>
      </c>
      <c r="H8375" s="220"/>
      <c r="I8375" s="221"/>
      <c r="J8375" s="221">
        <f t="shared" si="583"/>
        <v>0</v>
      </c>
      <c r="K8375" s="221"/>
      <c r="L8375" s="221"/>
      <c r="M8375" s="221">
        <f t="shared" si="584"/>
        <v>0</v>
      </c>
      <c r="N8375" s="722"/>
      <c r="O8375" s="115"/>
      <c r="P8375" s="98"/>
      <c r="Q8375" s="98"/>
      <c r="R8375" s="98"/>
      <c r="S8375" s="98"/>
      <c r="T8375" s="98"/>
      <c r="U8375" s="98"/>
      <c r="V8375" s="98"/>
      <c r="W8375" s="98"/>
      <c r="X8375" s="98"/>
      <c r="Y8375" s="98"/>
      <c r="Z8375" s="98"/>
      <c r="AA8375" s="98"/>
      <c r="AB8375" s="98"/>
      <c r="AC8375" s="98"/>
    </row>
    <row r="8376" spans="1:29" s="80" customFormat="1" hidden="1" x14ac:dyDescent="0.25">
      <c r="A8376" s="217"/>
      <c r="B8376" s="217"/>
      <c r="C8376" s="218"/>
      <c r="D8376" s="217"/>
      <c r="E8376" s="219"/>
      <c r="F8376" s="238" t="s">
        <v>244</v>
      </c>
      <c r="G8376" s="497" t="s">
        <v>245</v>
      </c>
      <c r="H8376" s="220"/>
      <c r="I8376" s="221"/>
      <c r="J8376" s="221">
        <f t="shared" si="583"/>
        <v>0</v>
      </c>
      <c r="K8376" s="221"/>
      <c r="L8376" s="221"/>
      <c r="M8376" s="221">
        <f t="shared" si="584"/>
        <v>0</v>
      </c>
      <c r="N8376" s="722"/>
      <c r="O8376" s="115"/>
      <c r="P8376" s="98"/>
      <c r="Q8376" s="98"/>
      <c r="R8376" s="98"/>
      <c r="S8376" s="98"/>
      <c r="T8376" s="98"/>
      <c r="U8376" s="98"/>
      <c r="V8376" s="98"/>
      <c r="W8376" s="98"/>
      <c r="X8376" s="98"/>
      <c r="Y8376" s="98"/>
      <c r="Z8376" s="98"/>
      <c r="AA8376" s="98"/>
      <c r="AB8376" s="98"/>
      <c r="AC8376" s="98"/>
    </row>
    <row r="8377" spans="1:29" s="80" customFormat="1" hidden="1" x14ac:dyDescent="0.25">
      <c r="A8377" s="217"/>
      <c r="B8377" s="217"/>
      <c r="C8377" s="218"/>
      <c r="D8377" s="217"/>
      <c r="E8377" s="219"/>
      <c r="F8377" s="238" t="s">
        <v>246</v>
      </c>
      <c r="G8377" s="497" t="s">
        <v>247</v>
      </c>
      <c r="H8377" s="220"/>
      <c r="I8377" s="221"/>
      <c r="J8377" s="221">
        <f t="shared" si="583"/>
        <v>0</v>
      </c>
      <c r="K8377" s="221"/>
      <c r="L8377" s="221"/>
      <c r="M8377" s="221">
        <f t="shared" si="584"/>
        <v>0</v>
      </c>
      <c r="N8377" s="722"/>
      <c r="O8377" s="115"/>
      <c r="P8377" s="98"/>
      <c r="Q8377" s="98"/>
      <c r="R8377" s="98"/>
      <c r="S8377" s="98"/>
      <c r="T8377" s="98"/>
      <c r="U8377" s="98"/>
      <c r="V8377" s="98"/>
      <c r="W8377" s="98"/>
      <c r="X8377" s="98"/>
      <c r="Y8377" s="98"/>
      <c r="Z8377" s="98"/>
      <c r="AA8377" s="98"/>
      <c r="AB8377" s="98"/>
      <c r="AC8377" s="98"/>
    </row>
    <row r="8378" spans="1:29" s="80" customFormat="1" ht="18" customHeight="1" x14ac:dyDescent="0.25">
      <c r="A8378" s="217"/>
      <c r="B8378" s="217"/>
      <c r="C8378" s="218"/>
      <c r="D8378" s="217"/>
      <c r="E8378" s="219"/>
      <c r="F8378" s="217"/>
      <c r="G8378" s="498" t="s">
        <v>4044</v>
      </c>
      <c r="H8378" s="239">
        <f>SUM(H8362:H8377)</f>
        <v>1315000</v>
      </c>
      <c r="I8378" s="240">
        <f>SUM(I8363:I8377)</f>
        <v>0</v>
      </c>
      <c r="J8378" s="240">
        <f>SUM(J8362:J8377)</f>
        <v>1315000</v>
      </c>
      <c r="K8378" s="240">
        <f>SUM(K8362:K8377)</f>
        <v>6780</v>
      </c>
      <c r="L8378" s="240">
        <f>SUM(L8363:L8377)</f>
        <v>0</v>
      </c>
      <c r="M8378" s="240">
        <f>SUM(M8362:M8377)</f>
        <v>6780</v>
      </c>
      <c r="N8378" s="724"/>
      <c r="O8378" s="115"/>
      <c r="P8378" s="98"/>
      <c r="Q8378" s="98"/>
      <c r="R8378" s="98"/>
      <c r="S8378" s="98"/>
      <c r="T8378" s="98"/>
      <c r="U8378" s="98"/>
      <c r="V8378" s="98"/>
      <c r="W8378" s="98"/>
      <c r="X8378" s="98"/>
      <c r="Y8378" s="98"/>
      <c r="Z8378" s="98"/>
      <c r="AA8378" s="98"/>
      <c r="AB8378" s="98"/>
      <c r="AC8378" s="98"/>
    </row>
    <row r="8379" spans="1:29" s="80" customFormat="1" x14ac:dyDescent="0.25">
      <c r="A8379" s="217"/>
      <c r="B8379" s="251"/>
      <c r="C8379" s="256" t="s">
        <v>4020</v>
      </c>
      <c r="D8379" s="229"/>
      <c r="E8379" s="257"/>
      <c r="F8379" s="258"/>
      <c r="G8379" s="519" t="s">
        <v>4323</v>
      </c>
      <c r="H8379" s="253"/>
      <c r="I8379" s="254"/>
      <c r="J8379" s="255"/>
      <c r="K8379" s="255"/>
      <c r="L8379" s="255"/>
      <c r="M8379" s="255"/>
      <c r="N8379" s="731"/>
      <c r="O8379" s="115"/>
      <c r="P8379" s="98"/>
      <c r="Q8379" s="98"/>
      <c r="R8379" s="98"/>
      <c r="S8379" s="98"/>
      <c r="T8379" s="98"/>
      <c r="U8379" s="98"/>
      <c r="V8379" s="98"/>
      <c r="W8379" s="98"/>
      <c r="X8379" s="98"/>
      <c r="Y8379" s="98"/>
      <c r="Z8379" s="98"/>
      <c r="AA8379" s="98"/>
      <c r="AB8379" s="98"/>
      <c r="AC8379" s="98"/>
    </row>
    <row r="8380" spans="1:29" s="80" customFormat="1" ht="17.25" customHeight="1" x14ac:dyDescent="0.25">
      <c r="A8380" s="217"/>
      <c r="B8380" s="251"/>
      <c r="C8380" s="252"/>
      <c r="D8380" s="276" t="s">
        <v>3669</v>
      </c>
      <c r="E8380" s="242"/>
      <c r="F8380" s="243"/>
      <c r="G8380" s="514" t="s">
        <v>192</v>
      </c>
      <c r="H8380" s="220"/>
      <c r="I8380" s="221"/>
      <c r="J8380" s="221"/>
      <c r="K8380" s="221"/>
      <c r="L8380" s="221"/>
      <c r="M8380" s="221"/>
      <c r="N8380" s="722"/>
      <c r="O8380" s="115"/>
      <c r="P8380" s="98"/>
      <c r="Q8380" s="98"/>
      <c r="R8380" s="98"/>
      <c r="S8380" s="98"/>
      <c r="T8380" s="98"/>
      <c r="U8380" s="98"/>
      <c r="V8380" s="98"/>
      <c r="W8380" s="98"/>
      <c r="X8380" s="98"/>
      <c r="Y8380" s="98"/>
      <c r="Z8380" s="98"/>
      <c r="AA8380" s="98"/>
      <c r="AB8380" s="98"/>
      <c r="AC8380" s="98"/>
    </row>
    <row r="8381" spans="1:29" s="80" customFormat="1" hidden="1" x14ac:dyDescent="0.25">
      <c r="A8381" s="217"/>
      <c r="B8381" s="217"/>
      <c r="C8381" s="218"/>
      <c r="D8381" s="217"/>
      <c r="E8381" s="219"/>
      <c r="F8381" s="233">
        <v>411</v>
      </c>
      <c r="G8381" s="493" t="s">
        <v>3738</v>
      </c>
      <c r="H8381" s="220"/>
      <c r="I8381" s="221"/>
      <c r="J8381" s="221">
        <f>SUM(H8381:I8381)</f>
        <v>0</v>
      </c>
      <c r="K8381" s="221"/>
      <c r="L8381" s="221"/>
      <c r="M8381" s="221">
        <f>SUM(K8381:L8381)</f>
        <v>0</v>
      </c>
      <c r="N8381" s="722"/>
      <c r="O8381" s="115"/>
      <c r="P8381" s="98"/>
      <c r="Q8381" s="98"/>
      <c r="R8381" s="98"/>
      <c r="S8381" s="98"/>
      <c r="T8381" s="98"/>
      <c r="U8381" s="98"/>
      <c r="V8381" s="98"/>
      <c r="W8381" s="98"/>
      <c r="X8381" s="98"/>
      <c r="Y8381" s="98"/>
      <c r="Z8381" s="98"/>
      <c r="AA8381" s="98"/>
      <c r="AB8381" s="98"/>
      <c r="AC8381" s="98"/>
    </row>
    <row r="8382" spans="1:29" s="80" customFormat="1" hidden="1" x14ac:dyDescent="0.25">
      <c r="A8382" s="217"/>
      <c r="B8382" s="217"/>
      <c r="C8382" s="218"/>
      <c r="D8382" s="217"/>
      <c r="E8382" s="219"/>
      <c r="F8382" s="233">
        <v>412</v>
      </c>
      <c r="G8382" s="494" t="s">
        <v>3630</v>
      </c>
      <c r="H8382" s="220"/>
      <c r="I8382" s="221"/>
      <c r="J8382" s="221">
        <f t="shared" ref="J8382:J8440" si="585">SUM(H8382:I8382)</f>
        <v>0</v>
      </c>
      <c r="K8382" s="221"/>
      <c r="L8382" s="221"/>
      <c r="M8382" s="221">
        <f t="shared" ref="M8382:M8440" si="586">SUM(K8382:L8382)</f>
        <v>0</v>
      </c>
      <c r="N8382" s="722"/>
      <c r="O8382" s="115"/>
      <c r="P8382" s="98"/>
      <c r="Q8382" s="98"/>
      <c r="R8382" s="98"/>
      <c r="S8382" s="98"/>
      <c r="T8382" s="98"/>
      <c r="U8382" s="98"/>
      <c r="V8382" s="98"/>
      <c r="W8382" s="98"/>
      <c r="X8382" s="98"/>
      <c r="Y8382" s="98"/>
      <c r="Z8382" s="98"/>
      <c r="AA8382" s="98"/>
      <c r="AB8382" s="98"/>
      <c r="AC8382" s="98"/>
    </row>
    <row r="8383" spans="1:29" s="80" customFormat="1" hidden="1" x14ac:dyDescent="0.25">
      <c r="A8383" s="217"/>
      <c r="B8383" s="217"/>
      <c r="C8383" s="218"/>
      <c r="D8383" s="217"/>
      <c r="E8383" s="219"/>
      <c r="F8383" s="233">
        <v>413</v>
      </c>
      <c r="G8383" s="493" t="s">
        <v>3739</v>
      </c>
      <c r="H8383" s="220"/>
      <c r="I8383" s="221"/>
      <c r="J8383" s="221">
        <f t="shared" si="585"/>
        <v>0</v>
      </c>
      <c r="K8383" s="221"/>
      <c r="L8383" s="221"/>
      <c r="M8383" s="221">
        <f t="shared" si="586"/>
        <v>0</v>
      </c>
      <c r="N8383" s="722"/>
      <c r="O8383" s="115"/>
      <c r="P8383" s="98"/>
      <c r="Q8383" s="98"/>
      <c r="R8383" s="98"/>
      <c r="S8383" s="98"/>
      <c r="T8383" s="98"/>
      <c r="U8383" s="98"/>
      <c r="V8383" s="98"/>
      <c r="W8383" s="98"/>
      <c r="X8383" s="98"/>
      <c r="Y8383" s="98"/>
      <c r="Z8383" s="98"/>
      <c r="AA8383" s="98"/>
      <c r="AB8383" s="98"/>
      <c r="AC8383" s="98"/>
    </row>
    <row r="8384" spans="1:29" s="80" customFormat="1" hidden="1" x14ac:dyDescent="0.25">
      <c r="A8384" s="217"/>
      <c r="B8384" s="217"/>
      <c r="C8384" s="218"/>
      <c r="D8384" s="217"/>
      <c r="E8384" s="219"/>
      <c r="F8384" s="233">
        <v>414</v>
      </c>
      <c r="G8384" s="493" t="s">
        <v>3631</v>
      </c>
      <c r="H8384" s="220"/>
      <c r="I8384" s="221"/>
      <c r="J8384" s="221">
        <f t="shared" si="585"/>
        <v>0</v>
      </c>
      <c r="K8384" s="221"/>
      <c r="L8384" s="221"/>
      <c r="M8384" s="221">
        <f t="shared" si="586"/>
        <v>0</v>
      </c>
      <c r="N8384" s="722"/>
      <c r="O8384" s="115"/>
      <c r="P8384" s="98"/>
      <c r="Q8384" s="98"/>
      <c r="R8384" s="98"/>
      <c r="S8384" s="98"/>
      <c r="T8384" s="98"/>
      <c r="U8384" s="98"/>
      <c r="V8384" s="98"/>
      <c r="W8384" s="98"/>
      <c r="X8384" s="98"/>
      <c r="Y8384" s="98"/>
      <c r="Z8384" s="98"/>
      <c r="AA8384" s="98"/>
      <c r="AB8384" s="98"/>
      <c r="AC8384" s="98"/>
    </row>
    <row r="8385" spans="1:29" s="80" customFormat="1" hidden="1" x14ac:dyDescent="0.25">
      <c r="A8385" s="217"/>
      <c r="B8385" s="217"/>
      <c r="C8385" s="218"/>
      <c r="D8385" s="217"/>
      <c r="E8385" s="219"/>
      <c r="F8385" s="233">
        <v>415</v>
      </c>
      <c r="G8385" s="493" t="s">
        <v>3748</v>
      </c>
      <c r="H8385" s="220"/>
      <c r="I8385" s="221"/>
      <c r="J8385" s="221">
        <f t="shared" si="585"/>
        <v>0</v>
      </c>
      <c r="K8385" s="221"/>
      <c r="L8385" s="221"/>
      <c r="M8385" s="221">
        <f t="shared" si="586"/>
        <v>0</v>
      </c>
      <c r="N8385" s="722"/>
      <c r="O8385" s="115"/>
      <c r="P8385" s="98"/>
      <c r="Q8385" s="98"/>
      <c r="R8385" s="98"/>
      <c r="S8385" s="98"/>
      <c r="T8385" s="98"/>
      <c r="U8385" s="98"/>
      <c r="V8385" s="98"/>
      <c r="W8385" s="98"/>
      <c r="X8385" s="98"/>
      <c r="Y8385" s="98"/>
      <c r="Z8385" s="98"/>
      <c r="AA8385" s="98"/>
      <c r="AB8385" s="98"/>
      <c r="AC8385" s="98"/>
    </row>
    <row r="8386" spans="1:29" s="80" customFormat="1" hidden="1" x14ac:dyDescent="0.25">
      <c r="A8386" s="217"/>
      <c r="B8386" s="217"/>
      <c r="C8386" s="218"/>
      <c r="D8386" s="217"/>
      <c r="E8386" s="219"/>
      <c r="F8386" s="233">
        <v>416</v>
      </c>
      <c r="G8386" s="493" t="s">
        <v>3749</v>
      </c>
      <c r="H8386" s="220"/>
      <c r="I8386" s="221"/>
      <c r="J8386" s="221">
        <f t="shared" si="585"/>
        <v>0</v>
      </c>
      <c r="K8386" s="221"/>
      <c r="L8386" s="221"/>
      <c r="M8386" s="221">
        <f t="shared" si="586"/>
        <v>0</v>
      </c>
      <c r="N8386" s="722"/>
      <c r="O8386" s="115"/>
      <c r="P8386" s="98"/>
      <c r="Q8386" s="98"/>
      <c r="R8386" s="98"/>
      <c r="S8386" s="98"/>
      <c r="T8386" s="98"/>
      <c r="U8386" s="98"/>
      <c r="V8386" s="98"/>
      <c r="W8386" s="98"/>
      <c r="X8386" s="98"/>
      <c r="Y8386" s="98"/>
      <c r="Z8386" s="98"/>
      <c r="AA8386" s="98"/>
      <c r="AB8386" s="98"/>
      <c r="AC8386" s="98"/>
    </row>
    <row r="8387" spans="1:29" s="80" customFormat="1" hidden="1" x14ac:dyDescent="0.25">
      <c r="A8387" s="217"/>
      <c r="B8387" s="217"/>
      <c r="C8387" s="218"/>
      <c r="D8387" s="217"/>
      <c r="E8387" s="219"/>
      <c r="F8387" s="233">
        <v>417</v>
      </c>
      <c r="G8387" s="493" t="s">
        <v>3750</v>
      </c>
      <c r="H8387" s="220"/>
      <c r="I8387" s="221"/>
      <c r="J8387" s="221">
        <f t="shared" si="585"/>
        <v>0</v>
      </c>
      <c r="K8387" s="221"/>
      <c r="L8387" s="221"/>
      <c r="M8387" s="221">
        <f t="shared" si="586"/>
        <v>0</v>
      </c>
      <c r="N8387" s="722"/>
      <c r="O8387" s="115"/>
      <c r="P8387" s="98"/>
      <c r="Q8387" s="98"/>
      <c r="R8387" s="98"/>
      <c r="S8387" s="98"/>
      <c r="T8387" s="98"/>
      <c r="U8387" s="98"/>
      <c r="V8387" s="98"/>
      <c r="W8387" s="98"/>
      <c r="X8387" s="98"/>
      <c r="Y8387" s="98"/>
      <c r="Z8387" s="98"/>
      <c r="AA8387" s="98"/>
      <c r="AB8387" s="98"/>
      <c r="AC8387" s="98"/>
    </row>
    <row r="8388" spans="1:29" s="80" customFormat="1" hidden="1" x14ac:dyDescent="0.25">
      <c r="A8388" s="217"/>
      <c r="B8388" s="217"/>
      <c r="C8388" s="218"/>
      <c r="D8388" s="217"/>
      <c r="E8388" s="219"/>
      <c r="F8388" s="233">
        <v>418</v>
      </c>
      <c r="G8388" s="493" t="s">
        <v>3632</v>
      </c>
      <c r="H8388" s="220"/>
      <c r="I8388" s="221"/>
      <c r="J8388" s="221">
        <f t="shared" si="585"/>
        <v>0</v>
      </c>
      <c r="K8388" s="221"/>
      <c r="L8388" s="221"/>
      <c r="M8388" s="221">
        <f t="shared" si="586"/>
        <v>0</v>
      </c>
      <c r="N8388" s="722"/>
      <c r="O8388" s="115"/>
      <c r="P8388" s="98"/>
      <c r="Q8388" s="98"/>
      <c r="R8388" s="98"/>
      <c r="S8388" s="98"/>
      <c r="T8388" s="98"/>
      <c r="U8388" s="98"/>
      <c r="V8388" s="98"/>
      <c r="W8388" s="98"/>
      <c r="X8388" s="98"/>
      <c r="Y8388" s="98"/>
      <c r="Z8388" s="98"/>
      <c r="AA8388" s="98"/>
      <c r="AB8388" s="98"/>
      <c r="AC8388" s="98"/>
    </row>
    <row r="8389" spans="1:29" s="80" customFormat="1" hidden="1" x14ac:dyDescent="0.25">
      <c r="A8389" s="217"/>
      <c r="B8389" s="217"/>
      <c r="C8389" s="218"/>
      <c r="D8389" s="217"/>
      <c r="E8389" s="219"/>
      <c r="F8389" s="233">
        <v>421</v>
      </c>
      <c r="G8389" s="493" t="s">
        <v>3634</v>
      </c>
      <c r="H8389" s="220"/>
      <c r="I8389" s="221"/>
      <c r="J8389" s="221">
        <f t="shared" si="585"/>
        <v>0</v>
      </c>
      <c r="K8389" s="221"/>
      <c r="L8389" s="221"/>
      <c r="M8389" s="221">
        <f t="shared" si="586"/>
        <v>0</v>
      </c>
      <c r="N8389" s="722"/>
      <c r="O8389" s="115"/>
      <c r="P8389" s="98"/>
      <c r="Q8389" s="98"/>
      <c r="R8389" s="98"/>
      <c r="S8389" s="98"/>
      <c r="T8389" s="98"/>
      <c r="U8389" s="98"/>
      <c r="V8389" s="98"/>
      <c r="W8389" s="98"/>
      <c r="X8389" s="98"/>
      <c r="Y8389" s="98"/>
      <c r="Z8389" s="98"/>
      <c r="AA8389" s="98"/>
      <c r="AB8389" s="98"/>
      <c r="AC8389" s="98"/>
    </row>
    <row r="8390" spans="1:29" s="80" customFormat="1" x14ac:dyDescent="0.25">
      <c r="A8390" s="217"/>
      <c r="B8390" s="217"/>
      <c r="C8390" s="218"/>
      <c r="D8390" s="217"/>
      <c r="E8390" s="219">
        <v>189</v>
      </c>
      <c r="F8390" s="233">
        <v>422</v>
      </c>
      <c r="G8390" s="493" t="s">
        <v>3635</v>
      </c>
      <c r="H8390" s="220">
        <v>40000</v>
      </c>
      <c r="I8390" s="221"/>
      <c r="J8390" s="221">
        <f t="shared" si="585"/>
        <v>40000</v>
      </c>
      <c r="K8390" s="221">
        <v>18793</v>
      </c>
      <c r="L8390" s="221"/>
      <c r="M8390" s="221">
        <f t="shared" si="586"/>
        <v>18793</v>
      </c>
      <c r="N8390" s="722"/>
      <c r="O8390" s="115"/>
      <c r="P8390" s="98"/>
      <c r="Q8390" s="98"/>
      <c r="R8390" s="98"/>
      <c r="S8390" s="98"/>
      <c r="T8390" s="98"/>
      <c r="U8390" s="98"/>
      <c r="V8390" s="98"/>
      <c r="W8390" s="98"/>
      <c r="X8390" s="98"/>
      <c r="Y8390" s="98"/>
      <c r="Z8390" s="98"/>
      <c r="AA8390" s="98"/>
      <c r="AB8390" s="98"/>
      <c r="AC8390" s="98"/>
    </row>
    <row r="8391" spans="1:29" s="80" customFormat="1" x14ac:dyDescent="0.25">
      <c r="A8391" s="217"/>
      <c r="B8391" s="217"/>
      <c r="C8391" s="218"/>
      <c r="D8391" s="217"/>
      <c r="E8391" s="219">
        <v>190</v>
      </c>
      <c r="F8391" s="233">
        <v>423</v>
      </c>
      <c r="G8391" s="493" t="s">
        <v>3636</v>
      </c>
      <c r="H8391" s="220">
        <v>870000</v>
      </c>
      <c r="I8391" s="221"/>
      <c r="J8391" s="221">
        <f t="shared" si="585"/>
        <v>870000</v>
      </c>
      <c r="K8391" s="221">
        <v>827050</v>
      </c>
      <c r="L8391" s="221"/>
      <c r="M8391" s="221">
        <f t="shared" si="586"/>
        <v>827050</v>
      </c>
      <c r="N8391" s="722"/>
      <c r="O8391" s="115"/>
      <c r="P8391" s="98"/>
      <c r="Q8391" s="98"/>
      <c r="R8391" s="98"/>
      <c r="S8391" s="98"/>
      <c r="T8391" s="98"/>
      <c r="U8391" s="98"/>
      <c r="V8391" s="98"/>
      <c r="W8391" s="98"/>
      <c r="X8391" s="98"/>
      <c r="Y8391" s="98"/>
      <c r="Z8391" s="98"/>
      <c r="AA8391" s="98"/>
      <c r="AB8391" s="98"/>
      <c r="AC8391" s="98"/>
    </row>
    <row r="8392" spans="1:29" s="80" customFormat="1" hidden="1" x14ac:dyDescent="0.25">
      <c r="A8392" s="217"/>
      <c r="B8392" s="217"/>
      <c r="C8392" s="218"/>
      <c r="D8392" s="217"/>
      <c r="E8392" s="219"/>
      <c r="F8392" s="233">
        <v>424</v>
      </c>
      <c r="G8392" s="493" t="s">
        <v>3637</v>
      </c>
      <c r="H8392" s="220"/>
      <c r="I8392" s="221"/>
      <c r="J8392" s="221">
        <f t="shared" si="585"/>
        <v>0</v>
      </c>
      <c r="K8392" s="221"/>
      <c r="L8392" s="221"/>
      <c r="M8392" s="221">
        <f t="shared" si="586"/>
        <v>0</v>
      </c>
      <c r="N8392" s="722"/>
      <c r="O8392" s="115"/>
      <c r="P8392" s="98"/>
      <c r="Q8392" s="98"/>
      <c r="R8392" s="98"/>
      <c r="S8392" s="98"/>
      <c r="T8392" s="98"/>
      <c r="U8392" s="98"/>
      <c r="V8392" s="98"/>
      <c r="W8392" s="98"/>
      <c r="X8392" s="98"/>
      <c r="Y8392" s="98"/>
      <c r="Z8392" s="98"/>
      <c r="AA8392" s="98"/>
      <c r="AB8392" s="98"/>
      <c r="AC8392" s="98"/>
    </row>
    <row r="8393" spans="1:29" s="80" customFormat="1" hidden="1" x14ac:dyDescent="0.25">
      <c r="A8393" s="217"/>
      <c r="B8393" s="217"/>
      <c r="C8393" s="218"/>
      <c r="D8393" s="217"/>
      <c r="E8393" s="219"/>
      <c r="F8393" s="233">
        <v>425</v>
      </c>
      <c r="G8393" s="493" t="s">
        <v>3751</v>
      </c>
      <c r="H8393" s="220"/>
      <c r="I8393" s="221"/>
      <c r="J8393" s="221">
        <f t="shared" si="585"/>
        <v>0</v>
      </c>
      <c r="K8393" s="221"/>
      <c r="L8393" s="221"/>
      <c r="M8393" s="221">
        <f t="shared" si="586"/>
        <v>0</v>
      </c>
      <c r="N8393" s="722"/>
      <c r="O8393" s="115"/>
      <c r="P8393" s="98"/>
      <c r="Q8393" s="98"/>
      <c r="R8393" s="98"/>
      <c r="S8393" s="98"/>
      <c r="T8393" s="98"/>
      <c r="U8393" s="98"/>
      <c r="V8393" s="98"/>
      <c r="W8393" s="98"/>
      <c r="X8393" s="98"/>
      <c r="Y8393" s="98"/>
      <c r="Z8393" s="98"/>
      <c r="AA8393" s="98"/>
      <c r="AB8393" s="98"/>
      <c r="AC8393" s="98"/>
    </row>
    <row r="8394" spans="1:29" s="80" customFormat="1" x14ac:dyDescent="0.25">
      <c r="A8394" s="217"/>
      <c r="B8394" s="217"/>
      <c r="C8394" s="218"/>
      <c r="D8394" s="217"/>
      <c r="E8394" s="219">
        <v>191</v>
      </c>
      <c r="F8394" s="233">
        <v>426</v>
      </c>
      <c r="G8394" s="493" t="s">
        <v>3638</v>
      </c>
      <c r="H8394" s="220">
        <v>85000</v>
      </c>
      <c r="I8394" s="221"/>
      <c r="J8394" s="221">
        <f t="shared" si="585"/>
        <v>85000</v>
      </c>
      <c r="K8394" s="221">
        <v>78490</v>
      </c>
      <c r="L8394" s="221"/>
      <c r="M8394" s="221">
        <f t="shared" si="586"/>
        <v>78490</v>
      </c>
      <c r="N8394" s="722"/>
      <c r="O8394" s="115"/>
      <c r="P8394" s="98"/>
      <c r="Q8394" s="98"/>
      <c r="R8394" s="98"/>
      <c r="S8394" s="98"/>
      <c r="T8394" s="98"/>
      <c r="U8394" s="98"/>
      <c r="V8394" s="98"/>
      <c r="W8394" s="98"/>
      <c r="X8394" s="98"/>
      <c r="Y8394" s="98"/>
      <c r="Z8394" s="98"/>
      <c r="AA8394" s="98"/>
      <c r="AB8394" s="98"/>
      <c r="AC8394" s="98"/>
    </row>
    <row r="8395" spans="1:29" s="80" customFormat="1" hidden="1" x14ac:dyDescent="0.25">
      <c r="A8395" s="217"/>
      <c r="B8395" s="217"/>
      <c r="C8395" s="218"/>
      <c r="D8395" s="217"/>
      <c r="E8395" s="219"/>
      <c r="F8395" s="233">
        <v>431</v>
      </c>
      <c r="G8395" s="493" t="s">
        <v>3752</v>
      </c>
      <c r="H8395" s="220"/>
      <c r="I8395" s="221"/>
      <c r="J8395" s="221">
        <f t="shared" si="585"/>
        <v>0</v>
      </c>
      <c r="K8395" s="221"/>
      <c r="L8395" s="221"/>
      <c r="M8395" s="221">
        <f t="shared" si="586"/>
        <v>0</v>
      </c>
      <c r="N8395" s="722"/>
      <c r="O8395" s="115"/>
      <c r="P8395" s="98"/>
      <c r="Q8395" s="98"/>
      <c r="R8395" s="98"/>
      <c r="S8395" s="98"/>
      <c r="T8395" s="98"/>
      <c r="U8395" s="98"/>
      <c r="V8395" s="98"/>
      <c r="W8395" s="98"/>
      <c r="X8395" s="98"/>
      <c r="Y8395" s="98"/>
      <c r="Z8395" s="98"/>
      <c r="AA8395" s="98"/>
      <c r="AB8395" s="98"/>
      <c r="AC8395" s="98"/>
    </row>
    <row r="8396" spans="1:29" s="80" customFormat="1" hidden="1" x14ac:dyDescent="0.25">
      <c r="A8396" s="217"/>
      <c r="B8396" s="217"/>
      <c r="C8396" s="218"/>
      <c r="D8396" s="217"/>
      <c r="E8396" s="219"/>
      <c r="F8396" s="233">
        <v>432</v>
      </c>
      <c r="G8396" s="493" t="s">
        <v>3753</v>
      </c>
      <c r="H8396" s="220"/>
      <c r="I8396" s="221"/>
      <c r="J8396" s="221">
        <f t="shared" si="585"/>
        <v>0</v>
      </c>
      <c r="K8396" s="221"/>
      <c r="L8396" s="221"/>
      <c r="M8396" s="221">
        <f t="shared" si="586"/>
        <v>0</v>
      </c>
      <c r="N8396" s="722"/>
      <c r="O8396" s="115"/>
      <c r="P8396" s="98"/>
      <c r="Q8396" s="98"/>
      <c r="R8396" s="98"/>
      <c r="S8396" s="98"/>
      <c r="T8396" s="98"/>
      <c r="U8396" s="98"/>
      <c r="V8396" s="98"/>
      <c r="W8396" s="98"/>
      <c r="X8396" s="98"/>
      <c r="Y8396" s="98"/>
      <c r="Z8396" s="98"/>
      <c r="AA8396" s="98"/>
      <c r="AB8396" s="98"/>
      <c r="AC8396" s="98"/>
    </row>
    <row r="8397" spans="1:29" s="80" customFormat="1" hidden="1" x14ac:dyDescent="0.25">
      <c r="A8397" s="217"/>
      <c r="B8397" s="217"/>
      <c r="C8397" s="218"/>
      <c r="D8397" s="217"/>
      <c r="E8397" s="219"/>
      <c r="F8397" s="233">
        <v>433</v>
      </c>
      <c r="G8397" s="493" t="s">
        <v>3754</v>
      </c>
      <c r="H8397" s="220"/>
      <c r="I8397" s="221"/>
      <c r="J8397" s="221">
        <f t="shared" si="585"/>
        <v>0</v>
      </c>
      <c r="K8397" s="221"/>
      <c r="L8397" s="221"/>
      <c r="M8397" s="221">
        <f t="shared" si="586"/>
        <v>0</v>
      </c>
      <c r="N8397" s="722"/>
      <c r="O8397" s="115"/>
      <c r="P8397" s="98"/>
      <c r="Q8397" s="98"/>
      <c r="R8397" s="98"/>
      <c r="S8397" s="98"/>
      <c r="T8397" s="98"/>
      <c r="U8397" s="98"/>
      <c r="V8397" s="98"/>
      <c r="W8397" s="98"/>
      <c r="X8397" s="98"/>
      <c r="Y8397" s="98"/>
      <c r="Z8397" s="98"/>
      <c r="AA8397" s="98"/>
      <c r="AB8397" s="98"/>
      <c r="AC8397" s="98"/>
    </row>
    <row r="8398" spans="1:29" s="80" customFormat="1" hidden="1" x14ac:dyDescent="0.25">
      <c r="A8398" s="217"/>
      <c r="B8398" s="217"/>
      <c r="C8398" s="218"/>
      <c r="D8398" s="217"/>
      <c r="E8398" s="219"/>
      <c r="F8398" s="233">
        <v>434</v>
      </c>
      <c r="G8398" s="493" t="s">
        <v>3755</v>
      </c>
      <c r="H8398" s="220"/>
      <c r="I8398" s="221"/>
      <c r="J8398" s="221">
        <f t="shared" si="585"/>
        <v>0</v>
      </c>
      <c r="K8398" s="221"/>
      <c r="L8398" s="221"/>
      <c r="M8398" s="221">
        <f t="shared" si="586"/>
        <v>0</v>
      </c>
      <c r="N8398" s="722"/>
      <c r="O8398" s="115"/>
      <c r="P8398" s="98"/>
      <c r="Q8398" s="98"/>
      <c r="R8398" s="98"/>
      <c r="S8398" s="98"/>
      <c r="T8398" s="98"/>
      <c r="U8398" s="98"/>
      <c r="V8398" s="98"/>
      <c r="W8398" s="98"/>
      <c r="X8398" s="98"/>
      <c r="Y8398" s="98"/>
      <c r="Z8398" s="98"/>
      <c r="AA8398" s="98"/>
      <c r="AB8398" s="98"/>
      <c r="AC8398" s="98"/>
    </row>
    <row r="8399" spans="1:29" s="80" customFormat="1" hidden="1" x14ac:dyDescent="0.25">
      <c r="A8399" s="217"/>
      <c r="B8399" s="217"/>
      <c r="C8399" s="218"/>
      <c r="D8399" s="217"/>
      <c r="E8399" s="219"/>
      <c r="F8399" s="233">
        <v>435</v>
      </c>
      <c r="G8399" s="493" t="s">
        <v>3639</v>
      </c>
      <c r="H8399" s="220"/>
      <c r="I8399" s="221"/>
      <c r="J8399" s="221">
        <f t="shared" si="585"/>
        <v>0</v>
      </c>
      <c r="K8399" s="221"/>
      <c r="L8399" s="221"/>
      <c r="M8399" s="221">
        <f t="shared" si="586"/>
        <v>0</v>
      </c>
      <c r="N8399" s="722"/>
      <c r="O8399" s="115"/>
      <c r="P8399" s="98"/>
      <c r="Q8399" s="98"/>
      <c r="R8399" s="98"/>
      <c r="S8399" s="98"/>
      <c r="T8399" s="98"/>
      <c r="U8399" s="98"/>
      <c r="V8399" s="98"/>
      <c r="W8399" s="98"/>
      <c r="X8399" s="98"/>
      <c r="Y8399" s="98"/>
      <c r="Z8399" s="98"/>
      <c r="AA8399" s="98"/>
      <c r="AB8399" s="98"/>
      <c r="AC8399" s="98"/>
    </row>
    <row r="8400" spans="1:29" s="80" customFormat="1" hidden="1" x14ac:dyDescent="0.25">
      <c r="A8400" s="217"/>
      <c r="B8400" s="217"/>
      <c r="C8400" s="218"/>
      <c r="D8400" s="217"/>
      <c r="E8400" s="219"/>
      <c r="F8400" s="233">
        <v>441</v>
      </c>
      <c r="G8400" s="493" t="s">
        <v>3756</v>
      </c>
      <c r="H8400" s="220"/>
      <c r="I8400" s="221"/>
      <c r="J8400" s="221">
        <f t="shared" si="585"/>
        <v>0</v>
      </c>
      <c r="K8400" s="221"/>
      <c r="L8400" s="221"/>
      <c r="M8400" s="221">
        <f t="shared" si="586"/>
        <v>0</v>
      </c>
      <c r="N8400" s="722"/>
      <c r="O8400" s="115"/>
      <c r="P8400" s="98"/>
      <c r="Q8400" s="98"/>
      <c r="R8400" s="98"/>
      <c r="S8400" s="98"/>
      <c r="T8400" s="98"/>
      <c r="U8400" s="98"/>
      <c r="V8400" s="98"/>
      <c r="W8400" s="98"/>
      <c r="X8400" s="98"/>
      <c r="Y8400" s="98"/>
      <c r="Z8400" s="98"/>
      <c r="AA8400" s="98"/>
      <c r="AB8400" s="98"/>
      <c r="AC8400" s="98"/>
    </row>
    <row r="8401" spans="1:29" s="80" customFormat="1" hidden="1" x14ac:dyDescent="0.25">
      <c r="A8401" s="217"/>
      <c r="B8401" s="217"/>
      <c r="C8401" s="218"/>
      <c r="D8401" s="217"/>
      <c r="E8401" s="219"/>
      <c r="F8401" s="233">
        <v>442</v>
      </c>
      <c r="G8401" s="493" t="s">
        <v>3757</v>
      </c>
      <c r="H8401" s="220"/>
      <c r="I8401" s="221"/>
      <c r="J8401" s="221">
        <f t="shared" si="585"/>
        <v>0</v>
      </c>
      <c r="K8401" s="221"/>
      <c r="L8401" s="221"/>
      <c r="M8401" s="221">
        <f t="shared" si="586"/>
        <v>0</v>
      </c>
      <c r="N8401" s="722"/>
      <c r="O8401" s="115"/>
      <c r="P8401" s="98"/>
      <c r="Q8401" s="98"/>
      <c r="R8401" s="98"/>
      <c r="S8401" s="98"/>
      <c r="T8401" s="98"/>
      <c r="U8401" s="98"/>
      <c r="V8401" s="98"/>
      <c r="W8401" s="98"/>
      <c r="X8401" s="98"/>
      <c r="Y8401" s="98"/>
      <c r="Z8401" s="98"/>
      <c r="AA8401" s="98"/>
      <c r="AB8401" s="98"/>
      <c r="AC8401" s="98"/>
    </row>
    <row r="8402" spans="1:29" s="80" customFormat="1" hidden="1" x14ac:dyDescent="0.25">
      <c r="A8402" s="217"/>
      <c r="B8402" s="217"/>
      <c r="C8402" s="218"/>
      <c r="D8402" s="217"/>
      <c r="E8402" s="219"/>
      <c r="F8402" s="233">
        <v>443</v>
      </c>
      <c r="G8402" s="493" t="s">
        <v>3640</v>
      </c>
      <c r="H8402" s="220"/>
      <c r="I8402" s="221"/>
      <c r="J8402" s="221">
        <f t="shared" si="585"/>
        <v>0</v>
      </c>
      <c r="K8402" s="221"/>
      <c r="L8402" s="221"/>
      <c r="M8402" s="221">
        <f t="shared" si="586"/>
        <v>0</v>
      </c>
      <c r="N8402" s="722"/>
      <c r="O8402" s="115"/>
      <c r="P8402" s="98"/>
      <c r="Q8402" s="98"/>
      <c r="R8402" s="98"/>
      <c r="S8402" s="98"/>
      <c r="T8402" s="98"/>
      <c r="U8402" s="98"/>
      <c r="V8402" s="98"/>
      <c r="W8402" s="98"/>
      <c r="X8402" s="98"/>
      <c r="Y8402" s="98"/>
      <c r="Z8402" s="98"/>
      <c r="AA8402" s="98"/>
      <c r="AB8402" s="98"/>
      <c r="AC8402" s="98"/>
    </row>
    <row r="8403" spans="1:29" s="80" customFormat="1" hidden="1" x14ac:dyDescent="0.25">
      <c r="A8403" s="217"/>
      <c r="B8403" s="217"/>
      <c r="C8403" s="218"/>
      <c r="D8403" s="217"/>
      <c r="E8403" s="219"/>
      <c r="F8403" s="233">
        <v>444</v>
      </c>
      <c r="G8403" s="493" t="s">
        <v>3641</v>
      </c>
      <c r="H8403" s="220"/>
      <c r="I8403" s="221"/>
      <c r="J8403" s="221">
        <f t="shared" si="585"/>
        <v>0</v>
      </c>
      <c r="K8403" s="221"/>
      <c r="L8403" s="221"/>
      <c r="M8403" s="221">
        <f t="shared" si="586"/>
        <v>0</v>
      </c>
      <c r="N8403" s="722"/>
      <c r="O8403" s="115"/>
      <c r="P8403" s="98"/>
      <c r="Q8403" s="98"/>
      <c r="R8403" s="98"/>
      <c r="S8403" s="98"/>
      <c r="T8403" s="98"/>
      <c r="U8403" s="98"/>
      <c r="V8403" s="98"/>
      <c r="W8403" s="98"/>
      <c r="X8403" s="98"/>
      <c r="Y8403" s="98"/>
      <c r="Z8403" s="98"/>
      <c r="AA8403" s="98"/>
      <c r="AB8403" s="98"/>
      <c r="AC8403" s="98"/>
    </row>
    <row r="8404" spans="1:29" s="80" customFormat="1" ht="30" hidden="1" x14ac:dyDescent="0.25">
      <c r="A8404" s="217"/>
      <c r="B8404" s="217"/>
      <c r="C8404" s="218"/>
      <c r="D8404" s="217"/>
      <c r="E8404" s="219"/>
      <c r="F8404" s="233">
        <v>4511</v>
      </c>
      <c r="G8404" s="495" t="s">
        <v>1675</v>
      </c>
      <c r="H8404" s="220"/>
      <c r="I8404" s="221"/>
      <c r="J8404" s="221">
        <f t="shared" si="585"/>
        <v>0</v>
      </c>
      <c r="K8404" s="221"/>
      <c r="L8404" s="221"/>
      <c r="M8404" s="221">
        <f t="shared" si="586"/>
        <v>0</v>
      </c>
      <c r="N8404" s="722"/>
      <c r="O8404" s="115"/>
      <c r="P8404" s="98"/>
      <c r="Q8404" s="98"/>
      <c r="R8404" s="98"/>
      <c r="S8404" s="98"/>
      <c r="T8404" s="98"/>
      <c r="U8404" s="98"/>
      <c r="V8404" s="98"/>
      <c r="W8404" s="98"/>
      <c r="X8404" s="98"/>
      <c r="Y8404" s="98"/>
      <c r="Z8404" s="98"/>
      <c r="AA8404" s="98"/>
      <c r="AB8404" s="98"/>
      <c r="AC8404" s="98"/>
    </row>
    <row r="8405" spans="1:29" s="80" customFormat="1" ht="15" hidden="1" customHeight="1" x14ac:dyDescent="0.25">
      <c r="A8405" s="217"/>
      <c r="B8405" s="217"/>
      <c r="C8405" s="218"/>
      <c r="D8405" s="217"/>
      <c r="E8405" s="219"/>
      <c r="F8405" s="277">
        <v>511</v>
      </c>
      <c r="G8405" s="488" t="s">
        <v>4236</v>
      </c>
      <c r="H8405" s="220">
        <v>0</v>
      </c>
      <c r="I8405" s="221"/>
      <c r="J8405" s="221">
        <f t="shared" si="585"/>
        <v>0</v>
      </c>
      <c r="K8405" s="221">
        <v>0</v>
      </c>
      <c r="L8405" s="221"/>
      <c r="M8405" s="221">
        <f t="shared" si="586"/>
        <v>0</v>
      </c>
      <c r="N8405" s="722"/>
      <c r="O8405" s="115"/>
      <c r="P8405" s="98"/>
      <c r="Q8405" s="98"/>
      <c r="R8405" s="98"/>
      <c r="S8405" s="98"/>
      <c r="T8405" s="98"/>
      <c r="U8405" s="98"/>
      <c r="V8405" s="98"/>
      <c r="W8405" s="98"/>
      <c r="X8405" s="98"/>
      <c r="Y8405" s="98"/>
      <c r="Z8405" s="98"/>
      <c r="AA8405" s="98"/>
      <c r="AB8405" s="98"/>
      <c r="AC8405" s="98"/>
    </row>
    <row r="8406" spans="1:29" s="80" customFormat="1" hidden="1" x14ac:dyDescent="0.25">
      <c r="A8406" s="217"/>
      <c r="B8406" s="217"/>
      <c r="C8406" s="218"/>
      <c r="D8406" s="217"/>
      <c r="E8406" s="219"/>
      <c r="F8406" s="233">
        <v>452</v>
      </c>
      <c r="G8406" s="493" t="s">
        <v>3758</v>
      </c>
      <c r="H8406" s="220"/>
      <c r="I8406" s="221"/>
      <c r="J8406" s="221">
        <f t="shared" si="585"/>
        <v>0</v>
      </c>
      <c r="K8406" s="221"/>
      <c r="L8406" s="221"/>
      <c r="M8406" s="221">
        <f t="shared" si="586"/>
        <v>0</v>
      </c>
      <c r="N8406" s="722"/>
      <c r="O8406" s="115"/>
      <c r="P8406" s="98"/>
      <c r="Q8406" s="98"/>
      <c r="R8406" s="98"/>
      <c r="S8406" s="98"/>
      <c r="T8406" s="98"/>
      <c r="U8406" s="98"/>
      <c r="V8406" s="98"/>
      <c r="W8406" s="98"/>
      <c r="X8406" s="98"/>
      <c r="Y8406" s="98"/>
      <c r="Z8406" s="98"/>
      <c r="AA8406" s="98"/>
      <c r="AB8406" s="98"/>
      <c r="AC8406" s="98"/>
    </row>
    <row r="8407" spans="1:29" s="80" customFormat="1" hidden="1" x14ac:dyDescent="0.25">
      <c r="A8407" s="217"/>
      <c r="B8407" s="217"/>
      <c r="C8407" s="218"/>
      <c r="D8407" s="217"/>
      <c r="E8407" s="219"/>
      <c r="F8407" s="233">
        <v>453</v>
      </c>
      <c r="G8407" s="493" t="s">
        <v>3759</v>
      </c>
      <c r="H8407" s="220"/>
      <c r="I8407" s="221"/>
      <c r="J8407" s="221">
        <f t="shared" si="585"/>
        <v>0</v>
      </c>
      <c r="K8407" s="221"/>
      <c r="L8407" s="221"/>
      <c r="M8407" s="221">
        <f t="shared" si="586"/>
        <v>0</v>
      </c>
      <c r="N8407" s="722"/>
      <c r="O8407" s="115"/>
      <c r="P8407" s="98"/>
      <c r="Q8407" s="98"/>
      <c r="R8407" s="98"/>
      <c r="S8407" s="98"/>
      <c r="T8407" s="98"/>
      <c r="U8407" s="98"/>
      <c r="V8407" s="98"/>
      <c r="W8407" s="98"/>
      <c r="X8407" s="98"/>
      <c r="Y8407" s="98"/>
      <c r="Z8407" s="98"/>
      <c r="AA8407" s="98"/>
      <c r="AB8407" s="98"/>
      <c r="AC8407" s="98"/>
    </row>
    <row r="8408" spans="1:29" s="80" customFormat="1" hidden="1" x14ac:dyDescent="0.25">
      <c r="A8408" s="217"/>
      <c r="B8408" s="217"/>
      <c r="C8408" s="218"/>
      <c r="D8408" s="217"/>
      <c r="E8408" s="219"/>
      <c r="F8408" s="233">
        <v>454</v>
      </c>
      <c r="G8408" s="493" t="s">
        <v>3642</v>
      </c>
      <c r="H8408" s="220"/>
      <c r="I8408" s="221"/>
      <c r="J8408" s="221">
        <f t="shared" si="585"/>
        <v>0</v>
      </c>
      <c r="K8408" s="221"/>
      <c r="L8408" s="221"/>
      <c r="M8408" s="221">
        <f t="shared" si="586"/>
        <v>0</v>
      </c>
      <c r="N8408" s="722"/>
      <c r="O8408" s="115"/>
      <c r="P8408" s="98"/>
      <c r="Q8408" s="98"/>
      <c r="R8408" s="98"/>
      <c r="S8408" s="98"/>
      <c r="T8408" s="98"/>
      <c r="U8408" s="98"/>
      <c r="V8408" s="98"/>
      <c r="W8408" s="98"/>
      <c r="X8408" s="98"/>
      <c r="Y8408" s="98"/>
      <c r="Z8408" s="98"/>
      <c r="AA8408" s="98"/>
      <c r="AB8408" s="98"/>
      <c r="AC8408" s="98"/>
    </row>
    <row r="8409" spans="1:29" s="80" customFormat="1" hidden="1" x14ac:dyDescent="0.25">
      <c r="A8409" s="217"/>
      <c r="B8409" s="217"/>
      <c r="C8409" s="218"/>
      <c r="D8409" s="217"/>
      <c r="E8409" s="219"/>
      <c r="F8409" s="233">
        <v>461</v>
      </c>
      <c r="G8409" s="493" t="s">
        <v>3740</v>
      </c>
      <c r="H8409" s="220"/>
      <c r="I8409" s="221"/>
      <c r="J8409" s="221">
        <f t="shared" si="585"/>
        <v>0</v>
      </c>
      <c r="K8409" s="221"/>
      <c r="L8409" s="221"/>
      <c r="M8409" s="221">
        <f t="shared" si="586"/>
        <v>0</v>
      </c>
      <c r="N8409" s="722"/>
      <c r="O8409" s="115"/>
      <c r="P8409" s="98"/>
      <c r="Q8409" s="98"/>
      <c r="R8409" s="98"/>
      <c r="S8409" s="98"/>
      <c r="T8409" s="98"/>
      <c r="U8409" s="98"/>
      <c r="V8409" s="98"/>
      <c r="W8409" s="98"/>
      <c r="X8409" s="98"/>
      <c r="Y8409" s="98"/>
      <c r="Z8409" s="98"/>
      <c r="AA8409" s="98"/>
      <c r="AB8409" s="98"/>
      <c r="AC8409" s="98"/>
    </row>
    <row r="8410" spans="1:29" s="80" customFormat="1" hidden="1" x14ac:dyDescent="0.25">
      <c r="A8410" s="217"/>
      <c r="B8410" s="217"/>
      <c r="C8410" s="218"/>
      <c r="D8410" s="217"/>
      <c r="E8410" s="219"/>
      <c r="F8410" s="233">
        <v>462</v>
      </c>
      <c r="G8410" s="493" t="s">
        <v>3643</v>
      </c>
      <c r="H8410" s="220"/>
      <c r="I8410" s="221"/>
      <c r="J8410" s="221">
        <f t="shared" si="585"/>
        <v>0</v>
      </c>
      <c r="K8410" s="221"/>
      <c r="L8410" s="221"/>
      <c r="M8410" s="221">
        <f t="shared" si="586"/>
        <v>0</v>
      </c>
      <c r="N8410" s="722"/>
      <c r="O8410" s="115"/>
      <c r="P8410" s="98"/>
      <c r="Q8410" s="98"/>
      <c r="R8410" s="98"/>
      <c r="S8410" s="98"/>
      <c r="T8410" s="98"/>
      <c r="U8410" s="98"/>
      <c r="V8410" s="98"/>
      <c r="W8410" s="98"/>
      <c r="X8410" s="98"/>
      <c r="Y8410" s="98"/>
      <c r="Z8410" s="98"/>
      <c r="AA8410" s="98"/>
      <c r="AB8410" s="98"/>
      <c r="AC8410" s="98"/>
    </row>
    <row r="8411" spans="1:29" s="80" customFormat="1" hidden="1" x14ac:dyDescent="0.25">
      <c r="A8411" s="217"/>
      <c r="B8411" s="217"/>
      <c r="C8411" s="218"/>
      <c r="D8411" s="217"/>
      <c r="E8411" s="219"/>
      <c r="F8411" s="233">
        <v>4631</v>
      </c>
      <c r="G8411" s="493" t="s">
        <v>3644</v>
      </c>
      <c r="H8411" s="220"/>
      <c r="I8411" s="221"/>
      <c r="J8411" s="221">
        <f t="shared" si="585"/>
        <v>0</v>
      </c>
      <c r="K8411" s="221"/>
      <c r="L8411" s="221"/>
      <c r="M8411" s="221">
        <f t="shared" si="586"/>
        <v>0</v>
      </c>
      <c r="N8411" s="722"/>
      <c r="O8411" s="115"/>
      <c r="P8411" s="98"/>
      <c r="Q8411" s="98"/>
      <c r="R8411" s="98"/>
      <c r="S8411" s="98"/>
      <c r="T8411" s="98"/>
      <c r="U8411" s="98"/>
      <c r="V8411" s="98"/>
      <c r="W8411" s="98"/>
      <c r="X8411" s="98"/>
      <c r="Y8411" s="98"/>
      <c r="Z8411" s="98"/>
      <c r="AA8411" s="98"/>
      <c r="AB8411" s="98"/>
      <c r="AC8411" s="98"/>
    </row>
    <row r="8412" spans="1:29" s="80" customFormat="1" hidden="1" x14ac:dyDescent="0.25">
      <c r="A8412" s="217"/>
      <c r="B8412" s="217"/>
      <c r="C8412" s="218"/>
      <c r="D8412" s="217"/>
      <c r="E8412" s="219"/>
      <c r="F8412" s="233">
        <v>4632</v>
      </c>
      <c r="G8412" s="493" t="s">
        <v>3645</v>
      </c>
      <c r="H8412" s="220"/>
      <c r="I8412" s="221"/>
      <c r="J8412" s="221">
        <f t="shared" si="585"/>
        <v>0</v>
      </c>
      <c r="K8412" s="221"/>
      <c r="L8412" s="221"/>
      <c r="M8412" s="221">
        <f t="shared" si="586"/>
        <v>0</v>
      </c>
      <c r="N8412" s="722"/>
      <c r="O8412" s="115"/>
      <c r="P8412" s="98"/>
      <c r="Q8412" s="98"/>
      <c r="R8412" s="98"/>
      <c r="S8412" s="98"/>
      <c r="T8412" s="98"/>
      <c r="U8412" s="98"/>
      <c r="V8412" s="98"/>
      <c r="W8412" s="98"/>
      <c r="X8412" s="98"/>
      <c r="Y8412" s="98"/>
      <c r="Z8412" s="98"/>
      <c r="AA8412" s="98"/>
      <c r="AB8412" s="98"/>
      <c r="AC8412" s="98"/>
    </row>
    <row r="8413" spans="1:29" s="80" customFormat="1" ht="30" hidden="1" x14ac:dyDescent="0.25">
      <c r="A8413" s="217"/>
      <c r="B8413" s="217"/>
      <c r="C8413" s="218"/>
      <c r="D8413" s="217"/>
      <c r="E8413" s="219"/>
      <c r="F8413" s="233">
        <v>464</v>
      </c>
      <c r="G8413" s="493" t="s">
        <v>3646</v>
      </c>
      <c r="H8413" s="220"/>
      <c r="I8413" s="221"/>
      <c r="J8413" s="221">
        <f t="shared" si="585"/>
        <v>0</v>
      </c>
      <c r="K8413" s="221"/>
      <c r="L8413" s="221"/>
      <c r="M8413" s="221">
        <f t="shared" si="586"/>
        <v>0</v>
      </c>
      <c r="N8413" s="722"/>
      <c r="O8413" s="115"/>
      <c r="P8413" s="98"/>
      <c r="Q8413" s="98"/>
      <c r="R8413" s="98"/>
      <c r="S8413" s="98"/>
      <c r="T8413" s="98"/>
      <c r="U8413" s="98"/>
      <c r="V8413" s="98"/>
      <c r="W8413" s="98"/>
      <c r="X8413" s="98"/>
      <c r="Y8413" s="98"/>
      <c r="Z8413" s="98"/>
      <c r="AA8413" s="98"/>
      <c r="AB8413" s="98"/>
      <c r="AC8413" s="98"/>
    </row>
    <row r="8414" spans="1:29" s="80" customFormat="1" hidden="1" x14ac:dyDescent="0.25">
      <c r="A8414" s="217"/>
      <c r="B8414" s="217"/>
      <c r="C8414" s="218"/>
      <c r="D8414" s="217"/>
      <c r="E8414" s="219"/>
      <c r="F8414" s="233">
        <v>465</v>
      </c>
      <c r="G8414" s="493" t="s">
        <v>3741</v>
      </c>
      <c r="H8414" s="220"/>
      <c r="I8414" s="221"/>
      <c r="J8414" s="221">
        <f t="shared" si="585"/>
        <v>0</v>
      </c>
      <c r="K8414" s="221"/>
      <c r="L8414" s="221"/>
      <c r="M8414" s="221">
        <f t="shared" si="586"/>
        <v>0</v>
      </c>
      <c r="N8414" s="722"/>
      <c r="O8414" s="115"/>
      <c r="P8414" s="98"/>
      <c r="Q8414" s="98"/>
      <c r="R8414" s="98"/>
      <c r="S8414" s="98"/>
      <c r="T8414" s="98"/>
      <c r="U8414" s="98"/>
      <c r="V8414" s="98"/>
      <c r="W8414" s="98"/>
      <c r="X8414" s="98"/>
      <c r="Y8414" s="98"/>
      <c r="Z8414" s="98"/>
      <c r="AA8414" s="98"/>
      <c r="AB8414" s="98"/>
      <c r="AC8414" s="98"/>
    </row>
    <row r="8415" spans="1:29" s="80" customFormat="1" hidden="1" x14ac:dyDescent="0.25">
      <c r="A8415" s="217"/>
      <c r="B8415" s="217"/>
      <c r="C8415" s="218"/>
      <c r="D8415" s="217"/>
      <c r="E8415" s="219"/>
      <c r="F8415" s="233">
        <v>472</v>
      </c>
      <c r="G8415" s="493" t="s">
        <v>3647</v>
      </c>
      <c r="H8415" s="220"/>
      <c r="I8415" s="221"/>
      <c r="J8415" s="221">
        <f t="shared" si="585"/>
        <v>0</v>
      </c>
      <c r="K8415" s="221"/>
      <c r="L8415" s="221"/>
      <c r="M8415" s="221">
        <f t="shared" si="586"/>
        <v>0</v>
      </c>
      <c r="N8415" s="722"/>
      <c r="O8415" s="115"/>
      <c r="P8415" s="98"/>
      <c r="Q8415" s="98"/>
      <c r="R8415" s="98"/>
      <c r="S8415" s="98"/>
      <c r="T8415" s="98"/>
      <c r="U8415" s="98"/>
      <c r="V8415" s="98"/>
      <c r="W8415" s="98"/>
      <c r="X8415" s="98"/>
      <c r="Y8415" s="98"/>
      <c r="Z8415" s="98"/>
      <c r="AA8415" s="98"/>
      <c r="AB8415" s="98"/>
      <c r="AC8415" s="98"/>
    </row>
    <row r="8416" spans="1:29" s="80" customFormat="1" hidden="1" x14ac:dyDescent="0.25">
      <c r="A8416" s="217"/>
      <c r="B8416" s="217"/>
      <c r="C8416" s="218"/>
      <c r="D8416" s="217"/>
      <c r="E8416" s="219"/>
      <c r="F8416" s="233">
        <v>481</v>
      </c>
      <c r="G8416" s="493" t="s">
        <v>3760</v>
      </c>
      <c r="H8416" s="220"/>
      <c r="I8416" s="221"/>
      <c r="J8416" s="221">
        <f t="shared" si="585"/>
        <v>0</v>
      </c>
      <c r="K8416" s="221"/>
      <c r="L8416" s="221"/>
      <c r="M8416" s="221">
        <f t="shared" si="586"/>
        <v>0</v>
      </c>
      <c r="N8416" s="722"/>
      <c r="O8416" s="115"/>
      <c r="P8416" s="98"/>
      <c r="Q8416" s="98"/>
      <c r="R8416" s="98"/>
      <c r="S8416" s="98"/>
      <c r="T8416" s="98"/>
      <c r="U8416" s="98"/>
      <c r="V8416" s="98"/>
      <c r="W8416" s="98"/>
      <c r="X8416" s="98"/>
      <c r="Y8416" s="98"/>
      <c r="Z8416" s="98"/>
      <c r="AA8416" s="98"/>
      <c r="AB8416" s="98"/>
      <c r="AC8416" s="98"/>
    </row>
    <row r="8417" spans="1:29" s="80" customFormat="1" hidden="1" x14ac:dyDescent="0.25">
      <c r="A8417" s="217"/>
      <c r="B8417" s="217"/>
      <c r="C8417" s="218"/>
      <c r="D8417" s="217"/>
      <c r="E8417" s="219"/>
      <c r="F8417" s="233">
        <v>482</v>
      </c>
      <c r="G8417" s="493" t="s">
        <v>3761</v>
      </c>
      <c r="H8417" s="220"/>
      <c r="I8417" s="221"/>
      <c r="J8417" s="221">
        <f t="shared" si="585"/>
        <v>0</v>
      </c>
      <c r="K8417" s="221"/>
      <c r="L8417" s="221"/>
      <c r="M8417" s="221">
        <f t="shared" si="586"/>
        <v>0</v>
      </c>
      <c r="N8417" s="722"/>
      <c r="O8417" s="115"/>
      <c r="P8417" s="98"/>
      <c r="Q8417" s="98"/>
      <c r="R8417" s="98"/>
      <c r="S8417" s="98"/>
      <c r="T8417" s="98"/>
      <c r="U8417" s="98"/>
      <c r="V8417" s="98"/>
      <c r="W8417" s="98"/>
      <c r="X8417" s="98"/>
      <c r="Y8417" s="98"/>
      <c r="Z8417" s="98"/>
      <c r="AA8417" s="98"/>
      <c r="AB8417" s="98"/>
      <c r="AC8417" s="98"/>
    </row>
    <row r="8418" spans="1:29" s="80" customFormat="1" hidden="1" x14ac:dyDescent="0.25">
      <c r="A8418" s="217"/>
      <c r="B8418" s="217"/>
      <c r="C8418" s="218"/>
      <c r="D8418" s="217"/>
      <c r="E8418" s="219"/>
      <c r="F8418" s="233">
        <v>483</v>
      </c>
      <c r="G8418" s="493" t="s">
        <v>3762</v>
      </c>
      <c r="H8418" s="220"/>
      <c r="I8418" s="221"/>
      <c r="J8418" s="221">
        <f t="shared" si="585"/>
        <v>0</v>
      </c>
      <c r="K8418" s="221"/>
      <c r="L8418" s="221"/>
      <c r="M8418" s="221">
        <f t="shared" si="586"/>
        <v>0</v>
      </c>
      <c r="N8418" s="722"/>
      <c r="O8418" s="115"/>
      <c r="P8418" s="98"/>
      <c r="Q8418" s="98"/>
      <c r="R8418" s="98"/>
      <c r="S8418" s="98"/>
      <c r="T8418" s="98"/>
      <c r="U8418" s="98"/>
      <c r="V8418" s="98"/>
      <c r="W8418" s="98"/>
      <c r="X8418" s="98"/>
      <c r="Y8418" s="98"/>
      <c r="Z8418" s="98"/>
      <c r="AA8418" s="98"/>
      <c r="AB8418" s="98"/>
      <c r="AC8418" s="98"/>
    </row>
    <row r="8419" spans="1:29" s="80" customFormat="1" ht="30" hidden="1" x14ac:dyDescent="0.25">
      <c r="A8419" s="217"/>
      <c r="B8419" s="217"/>
      <c r="C8419" s="218"/>
      <c r="D8419" s="217"/>
      <c r="E8419" s="219"/>
      <c r="F8419" s="233">
        <v>484</v>
      </c>
      <c r="G8419" s="493" t="s">
        <v>3763</v>
      </c>
      <c r="H8419" s="220"/>
      <c r="I8419" s="221"/>
      <c r="J8419" s="221">
        <f t="shared" si="585"/>
        <v>0</v>
      </c>
      <c r="K8419" s="221"/>
      <c r="L8419" s="221"/>
      <c r="M8419" s="221">
        <f t="shared" si="586"/>
        <v>0</v>
      </c>
      <c r="N8419" s="722"/>
      <c r="O8419" s="115"/>
      <c r="P8419" s="98"/>
      <c r="Q8419" s="98"/>
      <c r="R8419" s="98"/>
      <c r="S8419" s="98"/>
      <c r="T8419" s="98"/>
      <c r="U8419" s="98"/>
      <c r="V8419" s="98"/>
      <c r="W8419" s="98"/>
      <c r="X8419" s="98"/>
      <c r="Y8419" s="98"/>
      <c r="Z8419" s="98"/>
      <c r="AA8419" s="98"/>
      <c r="AB8419" s="98"/>
      <c r="AC8419" s="98"/>
    </row>
    <row r="8420" spans="1:29" s="80" customFormat="1" ht="30" hidden="1" x14ac:dyDescent="0.25">
      <c r="A8420" s="217"/>
      <c r="B8420" s="217"/>
      <c r="C8420" s="218"/>
      <c r="D8420" s="217"/>
      <c r="E8420" s="219"/>
      <c r="F8420" s="233">
        <v>485</v>
      </c>
      <c r="G8420" s="493" t="s">
        <v>3764</v>
      </c>
      <c r="H8420" s="220"/>
      <c r="I8420" s="221"/>
      <c r="J8420" s="221">
        <f t="shared" si="585"/>
        <v>0</v>
      </c>
      <c r="K8420" s="221"/>
      <c r="L8420" s="221"/>
      <c r="M8420" s="221">
        <f t="shared" si="586"/>
        <v>0</v>
      </c>
      <c r="N8420" s="722"/>
      <c r="O8420" s="115"/>
      <c r="P8420" s="98"/>
      <c r="Q8420" s="98"/>
      <c r="R8420" s="98"/>
      <c r="S8420" s="98"/>
      <c r="T8420" s="98"/>
      <c r="U8420" s="98"/>
      <c r="V8420" s="98"/>
      <c r="W8420" s="98"/>
      <c r="X8420" s="98"/>
      <c r="Y8420" s="98"/>
      <c r="Z8420" s="98"/>
      <c r="AA8420" s="98"/>
      <c r="AB8420" s="98"/>
      <c r="AC8420" s="98"/>
    </row>
    <row r="8421" spans="1:29" s="80" customFormat="1" ht="30" hidden="1" x14ac:dyDescent="0.25">
      <c r="A8421" s="217"/>
      <c r="B8421" s="217"/>
      <c r="C8421" s="218"/>
      <c r="D8421" s="217"/>
      <c r="E8421" s="219"/>
      <c r="F8421" s="233">
        <v>489</v>
      </c>
      <c r="G8421" s="493" t="s">
        <v>3648</v>
      </c>
      <c r="H8421" s="220"/>
      <c r="I8421" s="221"/>
      <c r="J8421" s="221">
        <f t="shared" si="585"/>
        <v>0</v>
      </c>
      <c r="K8421" s="221"/>
      <c r="L8421" s="221"/>
      <c r="M8421" s="221">
        <f t="shared" si="586"/>
        <v>0</v>
      </c>
      <c r="N8421" s="722"/>
      <c r="O8421" s="115"/>
      <c r="P8421" s="98"/>
      <c r="Q8421" s="98"/>
      <c r="R8421" s="98"/>
      <c r="S8421" s="98"/>
      <c r="T8421" s="98"/>
      <c r="U8421" s="98"/>
      <c r="V8421" s="98"/>
      <c r="W8421" s="98"/>
      <c r="X8421" s="98"/>
      <c r="Y8421" s="98"/>
      <c r="Z8421" s="98"/>
      <c r="AA8421" s="98"/>
      <c r="AB8421" s="98"/>
      <c r="AC8421" s="98"/>
    </row>
    <row r="8422" spans="1:29" s="80" customFormat="1" ht="30" hidden="1" x14ac:dyDescent="0.25">
      <c r="A8422" s="217"/>
      <c r="B8422" s="217"/>
      <c r="C8422" s="218"/>
      <c r="D8422" s="217"/>
      <c r="E8422" s="219"/>
      <c r="F8422" s="233">
        <v>494</v>
      </c>
      <c r="G8422" s="493" t="s">
        <v>3742</v>
      </c>
      <c r="H8422" s="220"/>
      <c r="I8422" s="221"/>
      <c r="J8422" s="221">
        <f t="shared" si="585"/>
        <v>0</v>
      </c>
      <c r="K8422" s="221"/>
      <c r="L8422" s="221"/>
      <c r="M8422" s="221">
        <f t="shared" si="586"/>
        <v>0</v>
      </c>
      <c r="N8422" s="722"/>
      <c r="O8422" s="115"/>
      <c r="P8422" s="98"/>
      <c r="Q8422" s="98"/>
      <c r="R8422" s="98"/>
      <c r="S8422" s="98"/>
      <c r="T8422" s="98"/>
      <c r="U8422" s="98"/>
      <c r="V8422" s="98"/>
      <c r="W8422" s="98"/>
      <c r="X8422" s="98"/>
      <c r="Y8422" s="98"/>
      <c r="Z8422" s="98"/>
      <c r="AA8422" s="98"/>
      <c r="AB8422" s="98"/>
      <c r="AC8422" s="98"/>
    </row>
    <row r="8423" spans="1:29" s="80" customFormat="1" ht="30" hidden="1" x14ac:dyDescent="0.25">
      <c r="A8423" s="217"/>
      <c r="B8423" s="217"/>
      <c r="C8423" s="218"/>
      <c r="D8423" s="217"/>
      <c r="E8423" s="219"/>
      <c r="F8423" s="233">
        <v>495</v>
      </c>
      <c r="G8423" s="493" t="s">
        <v>3743</v>
      </c>
      <c r="H8423" s="220"/>
      <c r="I8423" s="221"/>
      <c r="J8423" s="221">
        <f t="shared" si="585"/>
        <v>0</v>
      </c>
      <c r="K8423" s="221"/>
      <c r="L8423" s="221"/>
      <c r="M8423" s="221">
        <f t="shared" si="586"/>
        <v>0</v>
      </c>
      <c r="N8423" s="722"/>
      <c r="O8423" s="115"/>
      <c r="P8423" s="98"/>
      <c r="Q8423" s="98"/>
      <c r="R8423" s="98"/>
      <c r="S8423" s="98"/>
      <c r="T8423" s="98"/>
      <c r="U8423" s="98"/>
      <c r="V8423" s="98"/>
      <c r="W8423" s="98"/>
      <c r="X8423" s="98"/>
      <c r="Y8423" s="98"/>
      <c r="Z8423" s="98"/>
      <c r="AA8423" s="98"/>
      <c r="AB8423" s="98"/>
      <c r="AC8423" s="98"/>
    </row>
    <row r="8424" spans="1:29" s="80" customFormat="1" ht="30" hidden="1" x14ac:dyDescent="0.25">
      <c r="A8424" s="217"/>
      <c r="B8424" s="217"/>
      <c r="C8424" s="218"/>
      <c r="D8424" s="217"/>
      <c r="E8424" s="219"/>
      <c r="F8424" s="233">
        <v>496</v>
      </c>
      <c r="G8424" s="493" t="s">
        <v>3744</v>
      </c>
      <c r="H8424" s="220"/>
      <c r="I8424" s="221"/>
      <c r="J8424" s="221">
        <f t="shared" si="585"/>
        <v>0</v>
      </c>
      <c r="K8424" s="221"/>
      <c r="L8424" s="221"/>
      <c r="M8424" s="221">
        <f t="shared" si="586"/>
        <v>0</v>
      </c>
      <c r="N8424" s="722"/>
      <c r="O8424" s="115"/>
      <c r="P8424" s="98"/>
      <c r="Q8424" s="98"/>
      <c r="R8424" s="98"/>
      <c r="S8424" s="98"/>
      <c r="T8424" s="98"/>
      <c r="U8424" s="98"/>
      <c r="V8424" s="98"/>
      <c r="W8424" s="98"/>
      <c r="X8424" s="98"/>
      <c r="Y8424" s="98"/>
      <c r="Z8424" s="98"/>
      <c r="AA8424" s="98"/>
      <c r="AB8424" s="98"/>
      <c r="AC8424" s="98"/>
    </row>
    <row r="8425" spans="1:29" s="80" customFormat="1" ht="30" hidden="1" x14ac:dyDescent="0.25">
      <c r="A8425" s="217"/>
      <c r="B8425" s="217"/>
      <c r="C8425" s="218"/>
      <c r="D8425" s="217"/>
      <c r="E8425" s="219"/>
      <c r="F8425" s="233">
        <v>499</v>
      </c>
      <c r="G8425" s="493" t="s">
        <v>3745</v>
      </c>
      <c r="H8425" s="220"/>
      <c r="I8425" s="221"/>
      <c r="J8425" s="221">
        <f t="shared" si="585"/>
        <v>0</v>
      </c>
      <c r="K8425" s="221"/>
      <c r="L8425" s="221"/>
      <c r="M8425" s="221">
        <f t="shared" si="586"/>
        <v>0</v>
      </c>
      <c r="N8425" s="722"/>
      <c r="O8425" s="115"/>
      <c r="P8425" s="98"/>
      <c r="Q8425" s="98"/>
      <c r="R8425" s="98"/>
      <c r="S8425" s="98"/>
      <c r="T8425" s="98"/>
      <c r="U8425" s="98"/>
      <c r="V8425" s="98"/>
      <c r="W8425" s="98"/>
      <c r="X8425" s="98"/>
      <c r="Y8425" s="98"/>
      <c r="Z8425" s="98"/>
      <c r="AA8425" s="98"/>
      <c r="AB8425" s="98"/>
      <c r="AC8425" s="98"/>
    </row>
    <row r="8426" spans="1:29" s="80" customFormat="1" hidden="1" x14ac:dyDescent="0.25">
      <c r="A8426" s="217"/>
      <c r="B8426" s="217"/>
      <c r="C8426" s="218"/>
      <c r="D8426" s="217"/>
      <c r="E8426" s="219"/>
      <c r="F8426" s="233">
        <v>511</v>
      </c>
      <c r="G8426" s="493" t="s">
        <v>3765</v>
      </c>
      <c r="H8426" s="220">
        <v>0</v>
      </c>
      <c r="I8426" s="221"/>
      <c r="J8426" s="221">
        <f t="shared" si="585"/>
        <v>0</v>
      </c>
      <c r="K8426" s="221">
        <v>0</v>
      </c>
      <c r="L8426" s="221"/>
      <c r="M8426" s="221">
        <f t="shared" si="586"/>
        <v>0</v>
      </c>
      <c r="N8426" s="722"/>
      <c r="O8426" s="115"/>
      <c r="P8426" s="98"/>
      <c r="Q8426" s="98"/>
      <c r="R8426" s="98"/>
      <c r="S8426" s="98"/>
      <c r="T8426" s="98"/>
      <c r="U8426" s="98"/>
      <c r="V8426" s="98"/>
      <c r="W8426" s="98"/>
      <c r="X8426" s="98"/>
      <c r="Y8426" s="98"/>
      <c r="Z8426" s="98"/>
      <c r="AA8426" s="98"/>
      <c r="AB8426" s="98"/>
      <c r="AC8426" s="98"/>
    </row>
    <row r="8427" spans="1:29" s="80" customFormat="1" hidden="1" x14ac:dyDescent="0.25">
      <c r="A8427" s="217"/>
      <c r="B8427" s="217"/>
      <c r="C8427" s="218"/>
      <c r="D8427" s="217"/>
      <c r="E8427" s="219"/>
      <c r="F8427" s="233">
        <v>512</v>
      </c>
      <c r="G8427" s="493" t="s">
        <v>3766</v>
      </c>
      <c r="H8427" s="220"/>
      <c r="I8427" s="221"/>
      <c r="J8427" s="221">
        <f t="shared" si="585"/>
        <v>0</v>
      </c>
      <c r="K8427" s="221"/>
      <c r="L8427" s="221"/>
      <c r="M8427" s="221">
        <f t="shared" si="586"/>
        <v>0</v>
      </c>
      <c r="N8427" s="722"/>
      <c r="O8427" s="115"/>
      <c r="P8427" s="98"/>
      <c r="Q8427" s="98"/>
      <c r="R8427" s="98"/>
      <c r="S8427" s="98"/>
      <c r="T8427" s="98"/>
      <c r="U8427" s="98"/>
      <c r="V8427" s="98"/>
      <c r="W8427" s="98"/>
      <c r="X8427" s="98"/>
      <c r="Y8427" s="98"/>
      <c r="Z8427" s="98"/>
      <c r="AA8427" s="98"/>
      <c r="AB8427" s="98"/>
      <c r="AC8427" s="98"/>
    </row>
    <row r="8428" spans="1:29" s="80" customFormat="1" hidden="1" x14ac:dyDescent="0.25">
      <c r="A8428" s="217"/>
      <c r="B8428" s="217"/>
      <c r="C8428" s="218"/>
      <c r="D8428" s="217"/>
      <c r="E8428" s="219"/>
      <c r="F8428" s="233">
        <v>513</v>
      </c>
      <c r="G8428" s="493" t="s">
        <v>3767</v>
      </c>
      <c r="H8428" s="220"/>
      <c r="I8428" s="221"/>
      <c r="J8428" s="221">
        <f t="shared" si="585"/>
        <v>0</v>
      </c>
      <c r="K8428" s="221"/>
      <c r="L8428" s="221"/>
      <c r="M8428" s="221">
        <f t="shared" si="586"/>
        <v>0</v>
      </c>
      <c r="N8428" s="722"/>
      <c r="O8428" s="115"/>
      <c r="P8428" s="98"/>
      <c r="Q8428" s="98"/>
      <c r="R8428" s="98"/>
      <c r="S8428" s="98"/>
      <c r="T8428" s="98"/>
      <c r="U8428" s="98"/>
      <c r="V8428" s="98"/>
      <c r="W8428" s="98"/>
      <c r="X8428" s="98"/>
      <c r="Y8428" s="98"/>
      <c r="Z8428" s="98"/>
      <c r="AA8428" s="98"/>
      <c r="AB8428" s="98"/>
      <c r="AC8428" s="98"/>
    </row>
    <row r="8429" spans="1:29" s="80" customFormat="1" hidden="1" x14ac:dyDescent="0.25">
      <c r="A8429" s="217"/>
      <c r="B8429" s="217"/>
      <c r="C8429" s="218"/>
      <c r="D8429" s="217"/>
      <c r="E8429" s="219"/>
      <c r="F8429" s="233">
        <v>514</v>
      </c>
      <c r="G8429" s="493" t="s">
        <v>3768</v>
      </c>
      <c r="H8429" s="220"/>
      <c r="I8429" s="221"/>
      <c r="J8429" s="221">
        <f t="shared" si="585"/>
        <v>0</v>
      </c>
      <c r="K8429" s="221"/>
      <c r="L8429" s="221"/>
      <c r="M8429" s="221">
        <f t="shared" si="586"/>
        <v>0</v>
      </c>
      <c r="N8429" s="722"/>
      <c r="O8429" s="115"/>
      <c r="P8429" s="98"/>
      <c r="Q8429" s="98"/>
      <c r="R8429" s="98"/>
      <c r="S8429" s="98"/>
      <c r="T8429" s="98"/>
      <c r="U8429" s="98"/>
      <c r="V8429" s="98"/>
      <c r="W8429" s="98"/>
      <c r="X8429" s="98"/>
      <c r="Y8429" s="98"/>
      <c r="Z8429" s="98"/>
      <c r="AA8429" s="98"/>
      <c r="AB8429" s="98"/>
      <c r="AC8429" s="98"/>
    </row>
    <row r="8430" spans="1:29" s="80" customFormat="1" hidden="1" x14ac:dyDescent="0.25">
      <c r="A8430" s="217"/>
      <c r="B8430" s="217"/>
      <c r="C8430" s="218"/>
      <c r="D8430" s="217"/>
      <c r="E8430" s="219"/>
      <c r="F8430" s="233">
        <v>515</v>
      </c>
      <c r="G8430" s="493" t="s">
        <v>3651</v>
      </c>
      <c r="H8430" s="220"/>
      <c r="I8430" s="221"/>
      <c r="J8430" s="221">
        <f t="shared" si="585"/>
        <v>0</v>
      </c>
      <c r="K8430" s="221"/>
      <c r="L8430" s="221"/>
      <c r="M8430" s="221">
        <f t="shared" si="586"/>
        <v>0</v>
      </c>
      <c r="N8430" s="722"/>
      <c r="O8430" s="115"/>
      <c r="P8430" s="98"/>
      <c r="Q8430" s="98"/>
      <c r="R8430" s="98"/>
      <c r="S8430" s="98"/>
      <c r="T8430" s="98"/>
      <c r="U8430" s="98"/>
      <c r="V8430" s="98"/>
      <c r="W8430" s="98"/>
      <c r="X8430" s="98"/>
      <c r="Y8430" s="98"/>
      <c r="Z8430" s="98"/>
      <c r="AA8430" s="98"/>
      <c r="AB8430" s="98"/>
      <c r="AC8430" s="98"/>
    </row>
    <row r="8431" spans="1:29" s="80" customFormat="1" hidden="1" x14ac:dyDescent="0.25">
      <c r="A8431" s="217"/>
      <c r="B8431" s="217"/>
      <c r="C8431" s="218"/>
      <c r="D8431" s="217"/>
      <c r="E8431" s="219"/>
      <c r="F8431" s="233">
        <v>521</v>
      </c>
      <c r="G8431" s="493" t="s">
        <v>3769</v>
      </c>
      <c r="H8431" s="220"/>
      <c r="I8431" s="221"/>
      <c r="J8431" s="221">
        <f t="shared" si="585"/>
        <v>0</v>
      </c>
      <c r="K8431" s="221"/>
      <c r="L8431" s="221"/>
      <c r="M8431" s="221">
        <f t="shared" si="586"/>
        <v>0</v>
      </c>
      <c r="N8431" s="722"/>
      <c r="O8431" s="115"/>
      <c r="P8431" s="98"/>
      <c r="Q8431" s="98"/>
      <c r="R8431" s="98"/>
      <c r="S8431" s="98"/>
      <c r="T8431" s="98"/>
      <c r="U8431" s="98"/>
      <c r="V8431" s="98"/>
      <c r="W8431" s="98"/>
      <c r="X8431" s="98"/>
      <c r="Y8431" s="98"/>
      <c r="Z8431" s="98"/>
      <c r="AA8431" s="98"/>
      <c r="AB8431" s="98"/>
      <c r="AC8431" s="98"/>
    </row>
    <row r="8432" spans="1:29" s="80" customFormat="1" hidden="1" x14ac:dyDescent="0.25">
      <c r="A8432" s="217"/>
      <c r="B8432" s="217"/>
      <c r="C8432" s="218"/>
      <c r="D8432" s="217"/>
      <c r="E8432" s="219"/>
      <c r="F8432" s="233">
        <v>522</v>
      </c>
      <c r="G8432" s="493" t="s">
        <v>3770</v>
      </c>
      <c r="H8432" s="220"/>
      <c r="I8432" s="221"/>
      <c r="J8432" s="221">
        <f t="shared" si="585"/>
        <v>0</v>
      </c>
      <c r="K8432" s="221"/>
      <c r="L8432" s="221"/>
      <c r="M8432" s="221">
        <f t="shared" si="586"/>
        <v>0</v>
      </c>
      <c r="N8432" s="722"/>
      <c r="O8432" s="115"/>
      <c r="P8432" s="98"/>
      <c r="Q8432" s="98"/>
      <c r="R8432" s="98"/>
      <c r="S8432" s="98"/>
      <c r="T8432" s="98"/>
      <c r="U8432" s="98"/>
      <c r="V8432" s="98"/>
      <c r="W8432" s="98"/>
      <c r="X8432" s="98"/>
      <c r="Y8432" s="98"/>
      <c r="Z8432" s="98"/>
      <c r="AA8432" s="98"/>
      <c r="AB8432" s="98"/>
      <c r="AC8432" s="98"/>
    </row>
    <row r="8433" spans="1:29" s="80" customFormat="1" hidden="1" x14ac:dyDescent="0.25">
      <c r="A8433" s="217"/>
      <c r="B8433" s="217"/>
      <c r="C8433" s="218"/>
      <c r="D8433" s="217"/>
      <c r="E8433" s="219"/>
      <c r="F8433" s="233">
        <v>523</v>
      </c>
      <c r="G8433" s="493" t="s">
        <v>3652</v>
      </c>
      <c r="H8433" s="220"/>
      <c r="I8433" s="221"/>
      <c r="J8433" s="221">
        <f t="shared" si="585"/>
        <v>0</v>
      </c>
      <c r="K8433" s="221"/>
      <c r="L8433" s="221"/>
      <c r="M8433" s="221">
        <f t="shared" si="586"/>
        <v>0</v>
      </c>
      <c r="N8433" s="722"/>
      <c r="O8433" s="115"/>
      <c r="P8433" s="98"/>
      <c r="Q8433" s="98"/>
      <c r="R8433" s="98"/>
      <c r="S8433" s="98"/>
      <c r="T8433" s="98"/>
      <c r="U8433" s="98"/>
      <c r="V8433" s="98"/>
      <c r="W8433" s="98"/>
      <c r="X8433" s="98"/>
      <c r="Y8433" s="98"/>
      <c r="Z8433" s="98"/>
      <c r="AA8433" s="98"/>
      <c r="AB8433" s="98"/>
      <c r="AC8433" s="98"/>
    </row>
    <row r="8434" spans="1:29" s="80" customFormat="1" hidden="1" x14ac:dyDescent="0.25">
      <c r="A8434" s="217"/>
      <c r="B8434" s="217"/>
      <c r="C8434" s="218"/>
      <c r="D8434" s="217"/>
      <c r="E8434" s="219"/>
      <c r="F8434" s="233">
        <v>531</v>
      </c>
      <c r="G8434" s="494" t="s">
        <v>3746</v>
      </c>
      <c r="H8434" s="220"/>
      <c r="I8434" s="221"/>
      <c r="J8434" s="221">
        <f t="shared" si="585"/>
        <v>0</v>
      </c>
      <c r="K8434" s="221"/>
      <c r="L8434" s="221"/>
      <c r="M8434" s="221">
        <f t="shared" si="586"/>
        <v>0</v>
      </c>
      <c r="N8434" s="722"/>
      <c r="O8434" s="115"/>
      <c r="P8434" s="98"/>
      <c r="Q8434" s="98"/>
      <c r="R8434" s="98"/>
      <c r="S8434" s="98"/>
      <c r="T8434" s="98"/>
      <c r="U8434" s="98"/>
      <c r="V8434" s="98"/>
      <c r="W8434" s="98"/>
      <c r="X8434" s="98"/>
      <c r="Y8434" s="98"/>
      <c r="Z8434" s="98"/>
      <c r="AA8434" s="98"/>
      <c r="AB8434" s="98"/>
      <c r="AC8434" s="98"/>
    </row>
    <row r="8435" spans="1:29" s="80" customFormat="1" hidden="1" x14ac:dyDescent="0.25">
      <c r="A8435" s="217"/>
      <c r="B8435" s="217"/>
      <c r="C8435" s="218"/>
      <c r="D8435" s="217"/>
      <c r="E8435" s="219"/>
      <c r="F8435" s="233">
        <v>541</v>
      </c>
      <c r="G8435" s="493" t="s">
        <v>3771</v>
      </c>
      <c r="H8435" s="220"/>
      <c r="I8435" s="221"/>
      <c r="J8435" s="221">
        <f t="shared" si="585"/>
        <v>0</v>
      </c>
      <c r="K8435" s="221"/>
      <c r="L8435" s="221"/>
      <c r="M8435" s="221">
        <f t="shared" si="586"/>
        <v>0</v>
      </c>
      <c r="N8435" s="722"/>
      <c r="O8435" s="115"/>
      <c r="P8435" s="98"/>
      <c r="Q8435" s="98"/>
      <c r="R8435" s="98"/>
      <c r="S8435" s="98"/>
      <c r="T8435" s="98"/>
      <c r="U8435" s="98"/>
      <c r="V8435" s="98"/>
      <c r="W8435" s="98"/>
      <c r="X8435" s="98"/>
      <c r="Y8435" s="98"/>
      <c r="Z8435" s="98"/>
      <c r="AA8435" s="98"/>
      <c r="AB8435" s="98"/>
      <c r="AC8435" s="98"/>
    </row>
    <row r="8436" spans="1:29" s="80" customFormat="1" hidden="1" x14ac:dyDescent="0.25">
      <c r="A8436" s="217"/>
      <c r="B8436" s="217"/>
      <c r="C8436" s="218"/>
      <c r="D8436" s="217"/>
      <c r="E8436" s="219"/>
      <c r="F8436" s="233">
        <v>542</v>
      </c>
      <c r="G8436" s="493" t="s">
        <v>3772</v>
      </c>
      <c r="H8436" s="220"/>
      <c r="I8436" s="221"/>
      <c r="J8436" s="221">
        <f t="shared" si="585"/>
        <v>0</v>
      </c>
      <c r="K8436" s="221"/>
      <c r="L8436" s="221"/>
      <c r="M8436" s="221">
        <f t="shared" si="586"/>
        <v>0</v>
      </c>
      <c r="N8436" s="722"/>
      <c r="O8436" s="115"/>
      <c r="P8436" s="98"/>
      <c r="Q8436" s="98"/>
      <c r="R8436" s="98"/>
      <c r="S8436" s="98"/>
      <c r="T8436" s="98"/>
      <c r="U8436" s="98"/>
      <c r="V8436" s="98"/>
      <c r="W8436" s="98"/>
      <c r="X8436" s="98"/>
      <c r="Y8436" s="98"/>
      <c r="Z8436" s="98"/>
      <c r="AA8436" s="98"/>
      <c r="AB8436" s="98"/>
      <c r="AC8436" s="98"/>
    </row>
    <row r="8437" spans="1:29" s="80" customFormat="1" hidden="1" x14ac:dyDescent="0.25">
      <c r="A8437" s="217"/>
      <c r="B8437" s="217"/>
      <c r="C8437" s="218"/>
      <c r="D8437" s="217"/>
      <c r="E8437" s="219"/>
      <c r="F8437" s="233">
        <v>543</v>
      </c>
      <c r="G8437" s="493" t="s">
        <v>3653</v>
      </c>
      <c r="H8437" s="220"/>
      <c r="I8437" s="221"/>
      <c r="J8437" s="221">
        <f t="shared" si="585"/>
        <v>0</v>
      </c>
      <c r="K8437" s="221"/>
      <c r="L8437" s="221"/>
      <c r="M8437" s="221">
        <f t="shared" si="586"/>
        <v>0</v>
      </c>
      <c r="N8437" s="722"/>
      <c r="O8437" s="115"/>
      <c r="P8437" s="98"/>
      <c r="Q8437" s="98"/>
      <c r="R8437" s="98"/>
      <c r="S8437" s="98"/>
      <c r="T8437" s="98"/>
      <c r="U8437" s="98"/>
      <c r="V8437" s="98"/>
      <c r="W8437" s="98"/>
      <c r="X8437" s="98"/>
      <c r="Y8437" s="98"/>
      <c r="Z8437" s="98"/>
      <c r="AA8437" s="98"/>
      <c r="AB8437" s="98"/>
      <c r="AC8437" s="98"/>
    </row>
    <row r="8438" spans="1:29" s="80" customFormat="1" ht="45" hidden="1" x14ac:dyDescent="0.25">
      <c r="A8438" s="217"/>
      <c r="B8438" s="217"/>
      <c r="C8438" s="218"/>
      <c r="D8438" s="217"/>
      <c r="E8438" s="219"/>
      <c r="F8438" s="233">
        <v>551</v>
      </c>
      <c r="G8438" s="493" t="s">
        <v>3747</v>
      </c>
      <c r="H8438" s="220"/>
      <c r="I8438" s="221"/>
      <c r="J8438" s="221">
        <f t="shared" si="585"/>
        <v>0</v>
      </c>
      <c r="K8438" s="221"/>
      <c r="L8438" s="221"/>
      <c r="M8438" s="221">
        <f t="shared" si="586"/>
        <v>0</v>
      </c>
      <c r="N8438" s="722"/>
      <c r="O8438" s="115"/>
      <c r="P8438" s="98"/>
      <c r="Q8438" s="98"/>
      <c r="R8438" s="98"/>
      <c r="S8438" s="98"/>
      <c r="T8438" s="98"/>
      <c r="U8438" s="98"/>
      <c r="V8438" s="98"/>
      <c r="W8438" s="98"/>
      <c r="X8438" s="98"/>
      <c r="Y8438" s="98"/>
      <c r="Z8438" s="98"/>
      <c r="AA8438" s="98"/>
      <c r="AB8438" s="98"/>
      <c r="AC8438" s="98"/>
    </row>
    <row r="8439" spans="1:29" s="80" customFormat="1" hidden="1" x14ac:dyDescent="0.25">
      <c r="A8439" s="217"/>
      <c r="B8439" s="217"/>
      <c r="C8439" s="218"/>
      <c r="D8439" s="217"/>
      <c r="E8439" s="219"/>
      <c r="F8439" s="233">
        <v>611</v>
      </c>
      <c r="G8439" s="494" t="s">
        <v>3654</v>
      </c>
      <c r="H8439" s="220"/>
      <c r="I8439" s="221"/>
      <c r="J8439" s="221">
        <f t="shared" si="585"/>
        <v>0</v>
      </c>
      <c r="K8439" s="221"/>
      <c r="L8439" s="221"/>
      <c r="M8439" s="221">
        <f t="shared" si="586"/>
        <v>0</v>
      </c>
      <c r="N8439" s="722"/>
      <c r="O8439" s="115"/>
      <c r="P8439" s="98"/>
      <c r="Q8439" s="98"/>
      <c r="R8439" s="98"/>
      <c r="S8439" s="98"/>
      <c r="T8439" s="98"/>
      <c r="U8439" s="98"/>
      <c r="V8439" s="98"/>
      <c r="W8439" s="98"/>
      <c r="X8439" s="98"/>
      <c r="Y8439" s="98"/>
      <c r="Z8439" s="98"/>
      <c r="AA8439" s="98"/>
      <c r="AB8439" s="98"/>
      <c r="AC8439" s="98"/>
    </row>
    <row r="8440" spans="1:29" s="80" customFormat="1" ht="0.75" customHeight="1" x14ac:dyDescent="0.25">
      <c r="A8440" s="217"/>
      <c r="B8440" s="217"/>
      <c r="C8440" s="218"/>
      <c r="D8440" s="217"/>
      <c r="E8440" s="219"/>
      <c r="F8440" s="233">
        <v>620</v>
      </c>
      <c r="G8440" s="494" t="s">
        <v>73</v>
      </c>
      <c r="H8440" s="220"/>
      <c r="I8440" s="221"/>
      <c r="J8440" s="221">
        <f t="shared" si="585"/>
        <v>0</v>
      </c>
      <c r="K8440" s="221"/>
      <c r="L8440" s="221"/>
      <c r="M8440" s="221">
        <f t="shared" si="586"/>
        <v>0</v>
      </c>
      <c r="N8440" s="722"/>
      <c r="O8440" s="115"/>
      <c r="P8440" s="98"/>
      <c r="Q8440" s="98"/>
      <c r="R8440" s="98"/>
      <c r="S8440" s="98"/>
      <c r="T8440" s="98"/>
      <c r="U8440" s="98"/>
      <c r="V8440" s="98"/>
      <c r="W8440" s="98"/>
      <c r="X8440" s="98"/>
      <c r="Y8440" s="98"/>
      <c r="Z8440" s="98"/>
      <c r="AA8440" s="98"/>
      <c r="AB8440" s="98"/>
      <c r="AC8440" s="98"/>
    </row>
    <row r="8441" spans="1:29" s="80" customFormat="1" x14ac:dyDescent="0.25">
      <c r="A8441" s="217"/>
      <c r="B8441" s="217"/>
      <c r="C8441" s="218"/>
      <c r="D8441" s="217"/>
      <c r="E8441" s="234"/>
      <c r="F8441" s="233"/>
      <c r="G8441" s="496" t="s">
        <v>3960</v>
      </c>
      <c r="H8441" s="235"/>
      <c r="I8441" s="236"/>
      <c r="J8441" s="237"/>
      <c r="K8441" s="237"/>
      <c r="L8441" s="237"/>
      <c r="M8441" s="237"/>
      <c r="N8441" s="723"/>
      <c r="O8441" s="115"/>
      <c r="P8441" s="98"/>
      <c r="Q8441" s="98"/>
      <c r="R8441" s="98"/>
      <c r="S8441" s="98"/>
      <c r="T8441" s="98"/>
      <c r="U8441" s="98"/>
      <c r="V8441" s="98"/>
      <c r="W8441" s="98"/>
      <c r="X8441" s="98"/>
      <c r="Y8441" s="98"/>
      <c r="Z8441" s="98"/>
      <c r="AA8441" s="98"/>
      <c r="AB8441" s="98"/>
      <c r="AC8441" s="98"/>
    </row>
    <row r="8442" spans="1:29" s="80" customFormat="1" x14ac:dyDescent="0.25">
      <c r="A8442" s="217"/>
      <c r="B8442" s="217"/>
      <c r="C8442" s="218"/>
      <c r="D8442" s="217"/>
      <c r="E8442" s="219"/>
      <c r="F8442" s="238" t="s">
        <v>219</v>
      </c>
      <c r="G8442" s="497" t="s">
        <v>220</v>
      </c>
      <c r="H8442" s="220">
        <f>SUM(H8382:H8439)</f>
        <v>995000</v>
      </c>
      <c r="I8442" s="221"/>
      <c r="J8442" s="221">
        <f t="shared" ref="J8442:J8457" si="587">SUM(H8442:I8442)</f>
        <v>995000</v>
      </c>
      <c r="K8442" s="221">
        <f>SUM(K8382:K8439)</f>
        <v>924333</v>
      </c>
      <c r="L8442" s="221"/>
      <c r="M8442" s="221">
        <f t="shared" ref="M8442:M8457" si="588">SUM(K8442:L8442)</f>
        <v>924333</v>
      </c>
      <c r="N8442" s="722"/>
      <c r="O8442" s="115"/>
      <c r="P8442" s="98"/>
      <c r="Q8442" s="98"/>
      <c r="R8442" s="98"/>
      <c r="S8442" s="98"/>
      <c r="T8442" s="98"/>
      <c r="U8442" s="98"/>
      <c r="V8442" s="98"/>
      <c r="W8442" s="98"/>
      <c r="X8442" s="98"/>
      <c r="Y8442" s="98"/>
      <c r="Z8442" s="98"/>
      <c r="AA8442" s="98"/>
      <c r="AB8442" s="98"/>
      <c r="AC8442" s="98"/>
    </row>
    <row r="8443" spans="1:29" s="80" customFormat="1" hidden="1" x14ac:dyDescent="0.25">
      <c r="A8443" s="217"/>
      <c r="B8443" s="217"/>
      <c r="C8443" s="218"/>
      <c r="D8443" s="217"/>
      <c r="E8443" s="219"/>
      <c r="F8443" s="238" t="s">
        <v>221</v>
      </c>
      <c r="G8443" s="497" t="s">
        <v>222</v>
      </c>
      <c r="H8443" s="220"/>
      <c r="I8443" s="221"/>
      <c r="J8443" s="221">
        <f t="shared" si="587"/>
        <v>0</v>
      </c>
      <c r="K8443" s="221"/>
      <c r="L8443" s="221"/>
      <c r="M8443" s="221">
        <f t="shared" si="588"/>
        <v>0</v>
      </c>
      <c r="N8443" s="722"/>
      <c r="O8443" s="115"/>
      <c r="P8443" s="98"/>
      <c r="Q8443" s="98"/>
      <c r="R8443" s="98"/>
      <c r="S8443" s="98"/>
      <c r="T8443" s="98"/>
      <c r="U8443" s="98"/>
      <c r="V8443" s="98"/>
      <c r="W8443" s="98"/>
      <c r="X8443" s="98"/>
      <c r="Y8443" s="98"/>
      <c r="Z8443" s="98"/>
      <c r="AA8443" s="98"/>
      <c r="AB8443" s="98"/>
      <c r="AC8443" s="98"/>
    </row>
    <row r="8444" spans="1:29" s="80" customFormat="1" hidden="1" x14ac:dyDescent="0.25">
      <c r="A8444" s="217"/>
      <c r="B8444" s="217"/>
      <c r="C8444" s="218"/>
      <c r="D8444" s="217"/>
      <c r="E8444" s="219"/>
      <c r="F8444" s="238" t="s">
        <v>223</v>
      </c>
      <c r="G8444" s="497" t="s">
        <v>224</v>
      </c>
      <c r="H8444" s="220"/>
      <c r="I8444" s="221"/>
      <c r="J8444" s="221">
        <f t="shared" si="587"/>
        <v>0</v>
      </c>
      <c r="K8444" s="221"/>
      <c r="L8444" s="221"/>
      <c r="M8444" s="221">
        <f t="shared" si="588"/>
        <v>0</v>
      </c>
      <c r="N8444" s="722"/>
      <c r="O8444" s="115"/>
      <c r="P8444" s="98"/>
      <c r="Q8444" s="98"/>
      <c r="R8444" s="98"/>
      <c r="S8444" s="98"/>
      <c r="T8444" s="98"/>
      <c r="U8444" s="98"/>
      <c r="V8444" s="98"/>
      <c r="W8444" s="98"/>
      <c r="X8444" s="98"/>
      <c r="Y8444" s="98"/>
      <c r="Z8444" s="98"/>
      <c r="AA8444" s="98"/>
      <c r="AB8444" s="98"/>
      <c r="AC8444" s="98"/>
    </row>
    <row r="8445" spans="1:29" s="80" customFormat="1" hidden="1" x14ac:dyDescent="0.25">
      <c r="A8445" s="217"/>
      <c r="B8445" s="217"/>
      <c r="C8445" s="218"/>
      <c r="D8445" s="217"/>
      <c r="E8445" s="219"/>
      <c r="F8445" s="238" t="s">
        <v>225</v>
      </c>
      <c r="G8445" s="497" t="s">
        <v>226</v>
      </c>
      <c r="H8445" s="220"/>
      <c r="I8445" s="221"/>
      <c r="J8445" s="221">
        <f t="shared" si="587"/>
        <v>0</v>
      </c>
      <c r="K8445" s="221"/>
      <c r="L8445" s="221"/>
      <c r="M8445" s="221">
        <f t="shared" si="588"/>
        <v>0</v>
      </c>
      <c r="N8445" s="722"/>
      <c r="O8445" s="115"/>
      <c r="P8445" s="98"/>
      <c r="Q8445" s="98"/>
      <c r="R8445" s="98"/>
      <c r="S8445" s="98"/>
      <c r="T8445" s="98"/>
      <c r="U8445" s="98"/>
      <c r="V8445" s="98"/>
      <c r="W8445" s="98"/>
      <c r="X8445" s="98"/>
      <c r="Y8445" s="98"/>
      <c r="Z8445" s="98"/>
      <c r="AA8445" s="98"/>
      <c r="AB8445" s="98"/>
      <c r="AC8445" s="98"/>
    </row>
    <row r="8446" spans="1:29" s="80" customFormat="1" hidden="1" x14ac:dyDescent="0.25">
      <c r="A8446" s="217"/>
      <c r="B8446" s="217"/>
      <c r="C8446" s="218"/>
      <c r="D8446" s="217"/>
      <c r="E8446" s="219"/>
      <c r="F8446" s="238" t="s">
        <v>227</v>
      </c>
      <c r="G8446" s="497" t="s">
        <v>228</v>
      </c>
      <c r="H8446" s="220"/>
      <c r="I8446" s="221"/>
      <c r="J8446" s="221">
        <f t="shared" si="587"/>
        <v>0</v>
      </c>
      <c r="K8446" s="221"/>
      <c r="L8446" s="221"/>
      <c r="M8446" s="221">
        <f t="shared" si="588"/>
        <v>0</v>
      </c>
      <c r="N8446" s="722"/>
      <c r="O8446" s="115"/>
      <c r="P8446" s="98"/>
      <c r="Q8446" s="98"/>
      <c r="R8446" s="98"/>
      <c r="S8446" s="98"/>
      <c r="T8446" s="98"/>
      <c r="U8446" s="98"/>
      <c r="V8446" s="98"/>
      <c r="W8446" s="98"/>
      <c r="X8446" s="98"/>
      <c r="Y8446" s="98"/>
      <c r="Z8446" s="98"/>
      <c r="AA8446" s="98"/>
      <c r="AB8446" s="98"/>
      <c r="AC8446" s="98"/>
    </row>
    <row r="8447" spans="1:29" s="80" customFormat="1" hidden="1" x14ac:dyDescent="0.25">
      <c r="A8447" s="217"/>
      <c r="B8447" s="217"/>
      <c r="C8447" s="218"/>
      <c r="D8447" s="217"/>
      <c r="E8447" s="219"/>
      <c r="F8447" s="238" t="s">
        <v>229</v>
      </c>
      <c r="G8447" s="497" t="s">
        <v>230</v>
      </c>
      <c r="H8447" s="220"/>
      <c r="I8447" s="221"/>
      <c r="J8447" s="221">
        <f t="shared" si="587"/>
        <v>0</v>
      </c>
      <c r="K8447" s="221"/>
      <c r="L8447" s="221"/>
      <c r="M8447" s="221">
        <f t="shared" si="588"/>
        <v>0</v>
      </c>
      <c r="N8447" s="722"/>
      <c r="O8447" s="115"/>
      <c r="P8447" s="98"/>
      <c r="Q8447" s="98"/>
      <c r="R8447" s="98"/>
      <c r="S8447" s="98"/>
      <c r="T8447" s="98"/>
      <c r="U8447" s="98"/>
      <c r="V8447" s="98"/>
      <c r="W8447" s="98"/>
      <c r="X8447" s="98"/>
      <c r="Y8447" s="98"/>
      <c r="Z8447" s="98"/>
      <c r="AA8447" s="98"/>
      <c r="AB8447" s="98"/>
      <c r="AC8447" s="98"/>
    </row>
    <row r="8448" spans="1:29" s="80" customFormat="1" hidden="1" x14ac:dyDescent="0.25">
      <c r="A8448" s="217"/>
      <c r="B8448" s="217"/>
      <c r="C8448" s="218"/>
      <c r="D8448" s="217"/>
      <c r="E8448" s="219"/>
      <c r="F8448" s="238" t="s">
        <v>231</v>
      </c>
      <c r="G8448" s="497" t="s">
        <v>4115</v>
      </c>
      <c r="H8448" s="220"/>
      <c r="I8448" s="221"/>
      <c r="J8448" s="221">
        <f t="shared" si="587"/>
        <v>0</v>
      </c>
      <c r="K8448" s="221"/>
      <c r="L8448" s="221"/>
      <c r="M8448" s="221">
        <f t="shared" si="588"/>
        <v>0</v>
      </c>
      <c r="N8448" s="722"/>
      <c r="O8448" s="115"/>
      <c r="P8448" s="98"/>
      <c r="Q8448" s="98"/>
      <c r="R8448" s="98"/>
      <c r="S8448" s="98"/>
      <c r="T8448" s="98"/>
      <c r="U8448" s="98"/>
      <c r="V8448" s="98"/>
      <c r="W8448" s="98"/>
      <c r="X8448" s="98"/>
      <c r="Y8448" s="98"/>
      <c r="Z8448" s="98"/>
      <c r="AA8448" s="98"/>
      <c r="AB8448" s="98"/>
      <c r="AC8448" s="98"/>
    </row>
    <row r="8449" spans="1:29" s="80" customFormat="1" hidden="1" x14ac:dyDescent="0.25">
      <c r="A8449" s="217"/>
      <c r="B8449" s="217"/>
      <c r="C8449" s="218"/>
      <c r="D8449" s="217"/>
      <c r="E8449" s="219"/>
      <c r="F8449" s="238" t="s">
        <v>232</v>
      </c>
      <c r="G8449" s="497" t="s">
        <v>4114</v>
      </c>
      <c r="H8449" s="220"/>
      <c r="I8449" s="221"/>
      <c r="J8449" s="221">
        <f t="shared" si="587"/>
        <v>0</v>
      </c>
      <c r="K8449" s="221"/>
      <c r="L8449" s="221"/>
      <c r="M8449" s="221">
        <f t="shared" si="588"/>
        <v>0</v>
      </c>
      <c r="N8449" s="722"/>
      <c r="O8449" s="115"/>
      <c r="P8449" s="98"/>
      <c r="Q8449" s="98"/>
      <c r="R8449" s="98"/>
      <c r="S8449" s="98"/>
      <c r="T8449" s="98"/>
      <c r="U8449" s="98"/>
      <c r="V8449" s="98"/>
      <c r="W8449" s="98"/>
      <c r="X8449" s="98"/>
      <c r="Y8449" s="98"/>
      <c r="Z8449" s="98"/>
      <c r="AA8449" s="98"/>
      <c r="AB8449" s="98"/>
      <c r="AC8449" s="98"/>
    </row>
    <row r="8450" spans="1:29" s="80" customFormat="1" hidden="1" x14ac:dyDescent="0.25">
      <c r="A8450" s="217"/>
      <c r="B8450" s="217"/>
      <c r="C8450" s="218"/>
      <c r="D8450" s="217"/>
      <c r="E8450" s="219"/>
      <c r="F8450" s="238" t="s">
        <v>233</v>
      </c>
      <c r="G8450" s="497" t="s">
        <v>42</v>
      </c>
      <c r="H8450" s="220"/>
      <c r="I8450" s="221"/>
      <c r="J8450" s="221">
        <f t="shared" si="587"/>
        <v>0</v>
      </c>
      <c r="K8450" s="221"/>
      <c r="L8450" s="221"/>
      <c r="M8450" s="221">
        <f t="shared" si="588"/>
        <v>0</v>
      </c>
      <c r="N8450" s="722"/>
      <c r="O8450" s="115"/>
      <c r="P8450" s="98"/>
      <c r="Q8450" s="98"/>
      <c r="R8450" s="98"/>
      <c r="S8450" s="98"/>
      <c r="T8450" s="98"/>
      <c r="U8450" s="98"/>
      <c r="V8450" s="98"/>
      <c r="W8450" s="98"/>
      <c r="X8450" s="98"/>
      <c r="Y8450" s="98"/>
      <c r="Z8450" s="98"/>
      <c r="AA8450" s="98"/>
      <c r="AB8450" s="98"/>
      <c r="AC8450" s="98"/>
    </row>
    <row r="8451" spans="1:29" s="80" customFormat="1" hidden="1" x14ac:dyDescent="0.25">
      <c r="A8451" s="217"/>
      <c r="B8451" s="217"/>
      <c r="C8451" s="218"/>
      <c r="D8451" s="217"/>
      <c r="E8451" s="219"/>
      <c r="F8451" s="238" t="s">
        <v>234</v>
      </c>
      <c r="G8451" s="497" t="s">
        <v>235</v>
      </c>
      <c r="H8451" s="220"/>
      <c r="I8451" s="221"/>
      <c r="J8451" s="221">
        <f t="shared" si="587"/>
        <v>0</v>
      </c>
      <c r="K8451" s="221"/>
      <c r="L8451" s="221"/>
      <c r="M8451" s="221">
        <f t="shared" si="588"/>
        <v>0</v>
      </c>
      <c r="N8451" s="722"/>
      <c r="O8451" s="115"/>
      <c r="P8451" s="98"/>
      <c r="Q8451" s="98"/>
      <c r="R8451" s="98"/>
      <c r="S8451" s="98"/>
      <c r="T8451" s="98"/>
      <c r="U8451" s="98"/>
      <c r="V8451" s="98"/>
      <c r="W8451" s="98"/>
      <c r="X8451" s="98"/>
      <c r="Y8451" s="98"/>
      <c r="Z8451" s="98"/>
      <c r="AA8451" s="98"/>
      <c r="AB8451" s="98"/>
      <c r="AC8451" s="98"/>
    </row>
    <row r="8452" spans="1:29" s="80" customFormat="1" hidden="1" x14ac:dyDescent="0.25">
      <c r="A8452" s="217"/>
      <c r="B8452" s="217"/>
      <c r="C8452" s="218"/>
      <c r="D8452" s="217"/>
      <c r="E8452" s="219"/>
      <c r="F8452" s="238" t="s">
        <v>236</v>
      </c>
      <c r="G8452" s="497" t="s">
        <v>237</v>
      </c>
      <c r="H8452" s="220"/>
      <c r="I8452" s="221"/>
      <c r="J8452" s="221">
        <f t="shared" si="587"/>
        <v>0</v>
      </c>
      <c r="K8452" s="221"/>
      <c r="L8452" s="221"/>
      <c r="M8452" s="221">
        <f t="shared" si="588"/>
        <v>0</v>
      </c>
      <c r="N8452" s="722"/>
      <c r="O8452" s="115"/>
      <c r="P8452" s="98"/>
      <c r="Q8452" s="98"/>
      <c r="R8452" s="98"/>
      <c r="S8452" s="98"/>
      <c r="T8452" s="98"/>
      <c r="U8452" s="98"/>
      <c r="V8452" s="98"/>
      <c r="W8452" s="98"/>
      <c r="X8452" s="98"/>
      <c r="Y8452" s="98"/>
      <c r="Z8452" s="98"/>
      <c r="AA8452" s="98"/>
      <c r="AB8452" s="98"/>
      <c r="AC8452" s="98"/>
    </row>
    <row r="8453" spans="1:29" s="80" customFormat="1" ht="30" hidden="1" x14ac:dyDescent="0.25">
      <c r="A8453" s="217"/>
      <c r="B8453" s="217"/>
      <c r="C8453" s="218"/>
      <c r="D8453" s="217"/>
      <c r="E8453" s="219"/>
      <c r="F8453" s="238" t="s">
        <v>238</v>
      </c>
      <c r="G8453" s="497" t="s">
        <v>239</v>
      </c>
      <c r="H8453" s="220"/>
      <c r="I8453" s="221"/>
      <c r="J8453" s="221">
        <f t="shared" si="587"/>
        <v>0</v>
      </c>
      <c r="K8453" s="221"/>
      <c r="L8453" s="221"/>
      <c r="M8453" s="221">
        <f t="shared" si="588"/>
        <v>0</v>
      </c>
      <c r="N8453" s="722"/>
      <c r="O8453" s="115"/>
      <c r="P8453" s="98"/>
      <c r="Q8453" s="98"/>
      <c r="R8453" s="98"/>
      <c r="S8453" s="98"/>
      <c r="T8453" s="98"/>
      <c r="U8453" s="98"/>
      <c r="V8453" s="98"/>
      <c r="W8453" s="98"/>
      <c r="X8453" s="98"/>
      <c r="Y8453" s="98"/>
      <c r="Z8453" s="98"/>
      <c r="AA8453" s="98"/>
      <c r="AB8453" s="98"/>
      <c r="AC8453" s="98"/>
    </row>
    <row r="8454" spans="1:29" s="80" customFormat="1" hidden="1" x14ac:dyDescent="0.25">
      <c r="A8454" s="217"/>
      <c r="B8454" s="217"/>
      <c r="C8454" s="218"/>
      <c r="D8454" s="217"/>
      <c r="E8454" s="219"/>
      <c r="F8454" s="238" t="s">
        <v>240</v>
      </c>
      <c r="G8454" s="497" t="s">
        <v>241</v>
      </c>
      <c r="H8454" s="220"/>
      <c r="I8454" s="221"/>
      <c r="J8454" s="221">
        <f t="shared" si="587"/>
        <v>0</v>
      </c>
      <c r="K8454" s="221"/>
      <c r="L8454" s="221"/>
      <c r="M8454" s="221">
        <f t="shared" si="588"/>
        <v>0</v>
      </c>
      <c r="N8454" s="722"/>
      <c r="O8454" s="115"/>
      <c r="P8454" s="98"/>
      <c r="Q8454" s="98"/>
      <c r="R8454" s="98"/>
      <c r="S8454" s="98"/>
      <c r="T8454" s="98"/>
      <c r="U8454" s="98"/>
      <c r="V8454" s="98"/>
      <c r="W8454" s="98"/>
      <c r="X8454" s="98"/>
      <c r="Y8454" s="98"/>
      <c r="Z8454" s="98"/>
      <c r="AA8454" s="98"/>
      <c r="AB8454" s="98"/>
      <c r="AC8454" s="98"/>
    </row>
    <row r="8455" spans="1:29" s="80" customFormat="1" ht="30" hidden="1" x14ac:dyDescent="0.25">
      <c r="A8455" s="217"/>
      <c r="B8455" s="217"/>
      <c r="C8455" s="218"/>
      <c r="D8455" s="217"/>
      <c r="E8455" s="219"/>
      <c r="F8455" s="238" t="s">
        <v>242</v>
      </c>
      <c r="G8455" s="497" t="s">
        <v>243</v>
      </c>
      <c r="H8455" s="220"/>
      <c r="I8455" s="221"/>
      <c r="J8455" s="221">
        <f t="shared" si="587"/>
        <v>0</v>
      </c>
      <c r="K8455" s="221"/>
      <c r="L8455" s="221"/>
      <c r="M8455" s="221">
        <f t="shared" si="588"/>
        <v>0</v>
      </c>
      <c r="N8455" s="722"/>
      <c r="O8455" s="115"/>
      <c r="P8455" s="98"/>
      <c r="Q8455" s="98"/>
      <c r="R8455" s="98"/>
      <c r="S8455" s="98"/>
      <c r="T8455" s="98"/>
      <c r="U8455" s="98"/>
      <c r="V8455" s="98"/>
      <c r="W8455" s="98"/>
      <c r="X8455" s="98"/>
      <c r="Y8455" s="98"/>
      <c r="Z8455" s="98"/>
      <c r="AA8455" s="98"/>
      <c r="AB8455" s="98"/>
      <c r="AC8455" s="98"/>
    </row>
    <row r="8456" spans="1:29" s="80" customFormat="1" hidden="1" x14ac:dyDescent="0.25">
      <c r="A8456" s="217"/>
      <c r="B8456" s="217"/>
      <c r="C8456" s="218"/>
      <c r="D8456" s="217"/>
      <c r="E8456" s="219"/>
      <c r="F8456" s="238" t="s">
        <v>244</v>
      </c>
      <c r="G8456" s="497" t="s">
        <v>245</v>
      </c>
      <c r="H8456" s="220"/>
      <c r="I8456" s="221"/>
      <c r="J8456" s="221">
        <f t="shared" si="587"/>
        <v>0</v>
      </c>
      <c r="K8456" s="221"/>
      <c r="L8456" s="221"/>
      <c r="M8456" s="221">
        <f t="shared" si="588"/>
        <v>0</v>
      </c>
      <c r="N8456" s="722"/>
      <c r="O8456" s="115"/>
      <c r="P8456" s="98"/>
      <c r="Q8456" s="98"/>
      <c r="R8456" s="98"/>
      <c r="S8456" s="98"/>
      <c r="T8456" s="98"/>
      <c r="U8456" s="98"/>
      <c r="V8456" s="98"/>
      <c r="W8456" s="98"/>
      <c r="X8456" s="98"/>
      <c r="Y8456" s="98"/>
      <c r="Z8456" s="98"/>
      <c r="AA8456" s="98"/>
      <c r="AB8456" s="98"/>
      <c r="AC8456" s="98"/>
    </row>
    <row r="8457" spans="1:29" s="80" customFormat="1" hidden="1" x14ac:dyDescent="0.25">
      <c r="A8457" s="217"/>
      <c r="B8457" s="217"/>
      <c r="C8457" s="218"/>
      <c r="D8457" s="217"/>
      <c r="E8457" s="219"/>
      <c r="F8457" s="238" t="s">
        <v>246</v>
      </c>
      <c r="G8457" s="497" t="s">
        <v>247</v>
      </c>
      <c r="H8457" s="220"/>
      <c r="I8457" s="221"/>
      <c r="J8457" s="221">
        <f t="shared" si="587"/>
        <v>0</v>
      </c>
      <c r="K8457" s="221"/>
      <c r="L8457" s="221"/>
      <c r="M8457" s="221">
        <f t="shared" si="588"/>
        <v>0</v>
      </c>
      <c r="N8457" s="722"/>
      <c r="O8457" s="115"/>
      <c r="P8457" s="98"/>
      <c r="Q8457" s="98"/>
      <c r="R8457" s="98"/>
      <c r="S8457" s="98"/>
      <c r="T8457" s="98"/>
      <c r="U8457" s="98"/>
      <c r="V8457" s="98"/>
      <c r="W8457" s="98"/>
      <c r="X8457" s="98"/>
      <c r="Y8457" s="98"/>
      <c r="Z8457" s="98"/>
      <c r="AA8457" s="98"/>
      <c r="AB8457" s="98"/>
      <c r="AC8457" s="98"/>
    </row>
    <row r="8458" spans="1:29" s="80" customFormat="1" ht="18" customHeight="1" x14ac:dyDescent="0.25">
      <c r="A8458" s="217"/>
      <c r="B8458" s="217"/>
      <c r="C8458" s="218"/>
      <c r="D8458" s="217"/>
      <c r="E8458" s="219"/>
      <c r="F8458" s="217"/>
      <c r="G8458" s="498" t="s">
        <v>3961</v>
      </c>
      <c r="H8458" s="239">
        <f>SUM(H8442:H8457)</f>
        <v>995000</v>
      </c>
      <c r="I8458" s="240">
        <f>SUM(I8443:I8457)</f>
        <v>0</v>
      </c>
      <c r="J8458" s="240">
        <f>SUM(J8442:J8457)</f>
        <v>995000</v>
      </c>
      <c r="K8458" s="240">
        <f>SUM(K8442:K8457)</f>
        <v>924333</v>
      </c>
      <c r="L8458" s="240">
        <f>SUM(L8443:L8457)</f>
        <v>0</v>
      </c>
      <c r="M8458" s="240">
        <f>SUM(M8442:M8457)</f>
        <v>924333</v>
      </c>
      <c r="N8458" s="724"/>
      <c r="O8458" s="115"/>
      <c r="P8458" s="98"/>
      <c r="Q8458" s="98"/>
      <c r="R8458" s="98"/>
      <c r="S8458" s="98"/>
      <c r="T8458" s="98"/>
      <c r="U8458" s="98"/>
      <c r="V8458" s="98"/>
      <c r="W8458" s="98"/>
      <c r="X8458" s="98"/>
      <c r="Y8458" s="98"/>
      <c r="Z8458" s="98"/>
      <c r="AA8458" s="98"/>
      <c r="AB8458" s="98"/>
      <c r="AC8458" s="98"/>
    </row>
    <row r="8459" spans="1:29" s="80" customFormat="1" x14ac:dyDescent="0.25">
      <c r="A8459" s="217"/>
      <c r="B8459" s="217"/>
      <c r="C8459" s="218"/>
      <c r="D8459" s="217"/>
      <c r="E8459" s="234"/>
      <c r="F8459" s="233"/>
      <c r="G8459" s="499" t="s">
        <v>4056</v>
      </c>
      <c r="H8459" s="235"/>
      <c r="I8459" s="236"/>
      <c r="J8459" s="237"/>
      <c r="K8459" s="237"/>
      <c r="L8459" s="237"/>
      <c r="M8459" s="237"/>
      <c r="N8459" s="723"/>
      <c r="O8459" s="115"/>
      <c r="P8459" s="98"/>
      <c r="Q8459" s="98"/>
      <c r="R8459" s="98"/>
      <c r="S8459" s="98"/>
      <c r="T8459" s="98"/>
      <c r="U8459" s="98"/>
      <c r="V8459" s="98"/>
      <c r="W8459" s="98"/>
      <c r="X8459" s="98"/>
      <c r="Y8459" s="98"/>
      <c r="Z8459" s="98"/>
      <c r="AA8459" s="98"/>
      <c r="AB8459" s="98"/>
      <c r="AC8459" s="98"/>
    </row>
    <row r="8460" spans="1:29" s="80" customFormat="1" x14ac:dyDescent="0.25">
      <c r="A8460" s="217"/>
      <c r="B8460" s="217"/>
      <c r="C8460" s="218"/>
      <c r="D8460" s="217"/>
      <c r="E8460" s="219"/>
      <c r="F8460" s="238" t="s">
        <v>219</v>
      </c>
      <c r="G8460" s="497" t="s">
        <v>220</v>
      </c>
      <c r="H8460" s="220">
        <f>SUM(H8381:H8439)</f>
        <v>995000</v>
      </c>
      <c r="I8460" s="221"/>
      <c r="J8460" s="221">
        <f>SUM(H8460:I8460)</f>
        <v>995000</v>
      </c>
      <c r="K8460" s="221">
        <f>SUM(K8381:K8439)</f>
        <v>924333</v>
      </c>
      <c r="L8460" s="221"/>
      <c r="M8460" s="221">
        <f>SUM(K8460:L8460)</f>
        <v>924333</v>
      </c>
      <c r="N8460" s="722"/>
      <c r="O8460" s="115"/>
      <c r="P8460" s="98"/>
      <c r="Q8460" s="98"/>
      <c r="R8460" s="98"/>
      <c r="S8460" s="98"/>
      <c r="T8460" s="98"/>
      <c r="U8460" s="98"/>
      <c r="V8460" s="98"/>
      <c r="W8460" s="98"/>
      <c r="X8460" s="98"/>
      <c r="Y8460" s="98"/>
      <c r="Z8460" s="98"/>
      <c r="AA8460" s="98"/>
      <c r="AB8460" s="98"/>
      <c r="AC8460" s="98"/>
    </row>
    <row r="8461" spans="1:29" s="80" customFormat="1" hidden="1" x14ac:dyDescent="0.25">
      <c r="A8461" s="217"/>
      <c r="B8461" s="217"/>
      <c r="C8461" s="218"/>
      <c r="D8461" s="217"/>
      <c r="E8461" s="219"/>
      <c r="F8461" s="238" t="s">
        <v>221</v>
      </c>
      <c r="G8461" s="497" t="s">
        <v>222</v>
      </c>
      <c r="H8461" s="220"/>
      <c r="I8461" s="221"/>
      <c r="J8461" s="221">
        <f t="shared" ref="J8461:J8475" si="589">SUM(H8461:I8461)</f>
        <v>0</v>
      </c>
      <c r="K8461" s="221"/>
      <c r="L8461" s="221"/>
      <c r="M8461" s="221">
        <f t="shared" ref="M8461:M8475" si="590">SUM(K8461:L8461)</f>
        <v>0</v>
      </c>
      <c r="N8461" s="722"/>
      <c r="O8461" s="115"/>
      <c r="P8461" s="98"/>
      <c r="Q8461" s="98"/>
      <c r="R8461" s="98"/>
      <c r="S8461" s="98"/>
      <c r="T8461" s="98"/>
      <c r="U8461" s="98"/>
      <c r="V8461" s="98"/>
      <c r="W8461" s="98"/>
      <c r="X8461" s="98"/>
      <c r="Y8461" s="98"/>
      <c r="Z8461" s="98"/>
      <c r="AA8461" s="98"/>
      <c r="AB8461" s="98"/>
      <c r="AC8461" s="98"/>
    </row>
    <row r="8462" spans="1:29" s="80" customFormat="1" hidden="1" x14ac:dyDescent="0.25">
      <c r="A8462" s="217"/>
      <c r="B8462" s="217"/>
      <c r="C8462" s="218"/>
      <c r="D8462" s="217"/>
      <c r="E8462" s="219"/>
      <c r="F8462" s="238" t="s">
        <v>223</v>
      </c>
      <c r="G8462" s="497" t="s">
        <v>224</v>
      </c>
      <c r="H8462" s="220"/>
      <c r="I8462" s="221"/>
      <c r="J8462" s="221">
        <f t="shared" si="589"/>
        <v>0</v>
      </c>
      <c r="K8462" s="221"/>
      <c r="L8462" s="221"/>
      <c r="M8462" s="221">
        <f t="shared" si="590"/>
        <v>0</v>
      </c>
      <c r="N8462" s="722"/>
      <c r="O8462" s="115"/>
      <c r="P8462" s="98"/>
      <c r="Q8462" s="98"/>
      <c r="R8462" s="98"/>
      <c r="S8462" s="98"/>
      <c r="T8462" s="98"/>
      <c r="U8462" s="98"/>
      <c r="V8462" s="98"/>
      <c r="W8462" s="98"/>
      <c r="X8462" s="98"/>
      <c r="Y8462" s="98"/>
      <c r="Z8462" s="98"/>
      <c r="AA8462" s="98"/>
      <c r="AB8462" s="98"/>
      <c r="AC8462" s="98"/>
    </row>
    <row r="8463" spans="1:29" s="80" customFormat="1" hidden="1" x14ac:dyDescent="0.25">
      <c r="A8463" s="217"/>
      <c r="B8463" s="217"/>
      <c r="C8463" s="218"/>
      <c r="D8463" s="217"/>
      <c r="E8463" s="219"/>
      <c r="F8463" s="238" t="s">
        <v>225</v>
      </c>
      <c r="G8463" s="497" t="s">
        <v>226</v>
      </c>
      <c r="H8463" s="220"/>
      <c r="I8463" s="221"/>
      <c r="J8463" s="221">
        <f t="shared" si="589"/>
        <v>0</v>
      </c>
      <c r="K8463" s="221"/>
      <c r="L8463" s="221"/>
      <c r="M8463" s="221">
        <f t="shared" si="590"/>
        <v>0</v>
      </c>
      <c r="N8463" s="722"/>
      <c r="O8463" s="115"/>
      <c r="P8463" s="98"/>
      <c r="Q8463" s="98"/>
      <c r="R8463" s="98"/>
      <c r="S8463" s="98"/>
      <c r="T8463" s="98"/>
      <c r="U8463" s="98"/>
      <c r="V8463" s="98"/>
      <c r="W8463" s="98"/>
      <c r="X8463" s="98"/>
      <c r="Y8463" s="98"/>
      <c r="Z8463" s="98"/>
      <c r="AA8463" s="98"/>
      <c r="AB8463" s="98"/>
      <c r="AC8463" s="98"/>
    </row>
    <row r="8464" spans="1:29" s="80" customFormat="1" hidden="1" x14ac:dyDescent="0.25">
      <c r="A8464" s="217"/>
      <c r="B8464" s="217"/>
      <c r="C8464" s="218"/>
      <c r="D8464" s="217"/>
      <c r="E8464" s="219"/>
      <c r="F8464" s="238" t="s">
        <v>227</v>
      </c>
      <c r="G8464" s="497" t="s">
        <v>228</v>
      </c>
      <c r="H8464" s="220"/>
      <c r="I8464" s="221"/>
      <c r="J8464" s="221">
        <f t="shared" si="589"/>
        <v>0</v>
      </c>
      <c r="K8464" s="221"/>
      <c r="L8464" s="221"/>
      <c r="M8464" s="221">
        <f t="shared" si="590"/>
        <v>0</v>
      </c>
      <c r="N8464" s="722"/>
      <c r="O8464" s="115"/>
      <c r="P8464" s="98"/>
      <c r="Q8464" s="98"/>
      <c r="R8464" s="98"/>
      <c r="S8464" s="98"/>
      <c r="T8464" s="98"/>
      <c r="U8464" s="98"/>
      <c r="V8464" s="98"/>
      <c r="W8464" s="98"/>
      <c r="X8464" s="98"/>
      <c r="Y8464" s="98"/>
      <c r="Z8464" s="98"/>
      <c r="AA8464" s="98"/>
      <c r="AB8464" s="98"/>
      <c r="AC8464" s="98"/>
    </row>
    <row r="8465" spans="1:29" s="80" customFormat="1" hidden="1" x14ac:dyDescent="0.25">
      <c r="A8465" s="217"/>
      <c r="B8465" s="217"/>
      <c r="C8465" s="218"/>
      <c r="D8465" s="217"/>
      <c r="E8465" s="219"/>
      <c r="F8465" s="238" t="s">
        <v>229</v>
      </c>
      <c r="G8465" s="497" t="s">
        <v>230</v>
      </c>
      <c r="H8465" s="220"/>
      <c r="I8465" s="221"/>
      <c r="J8465" s="221">
        <f t="shared" si="589"/>
        <v>0</v>
      </c>
      <c r="K8465" s="221"/>
      <c r="L8465" s="221"/>
      <c r="M8465" s="221">
        <f t="shared" si="590"/>
        <v>0</v>
      </c>
      <c r="N8465" s="722"/>
      <c r="O8465" s="115"/>
      <c r="P8465" s="98"/>
      <c r="Q8465" s="98"/>
      <c r="R8465" s="98"/>
      <c r="S8465" s="98"/>
      <c r="T8465" s="98"/>
      <c r="U8465" s="98"/>
      <c r="V8465" s="98"/>
      <c r="W8465" s="98"/>
      <c r="X8465" s="98"/>
      <c r="Y8465" s="98"/>
      <c r="Z8465" s="98"/>
      <c r="AA8465" s="98"/>
      <c r="AB8465" s="98"/>
      <c r="AC8465" s="98"/>
    </row>
    <row r="8466" spans="1:29" s="80" customFormat="1" hidden="1" x14ac:dyDescent="0.25">
      <c r="A8466" s="217"/>
      <c r="B8466" s="217"/>
      <c r="C8466" s="218"/>
      <c r="D8466" s="217"/>
      <c r="E8466" s="219"/>
      <c r="F8466" s="238" t="s">
        <v>231</v>
      </c>
      <c r="G8466" s="497" t="s">
        <v>4115</v>
      </c>
      <c r="H8466" s="220"/>
      <c r="I8466" s="221"/>
      <c r="J8466" s="221">
        <f t="shared" si="589"/>
        <v>0</v>
      </c>
      <c r="K8466" s="221"/>
      <c r="L8466" s="221"/>
      <c r="M8466" s="221">
        <f t="shared" si="590"/>
        <v>0</v>
      </c>
      <c r="N8466" s="722"/>
      <c r="O8466" s="115"/>
      <c r="P8466" s="98"/>
      <c r="Q8466" s="98"/>
      <c r="R8466" s="98"/>
      <c r="S8466" s="98"/>
      <c r="T8466" s="98"/>
      <c r="U8466" s="98"/>
      <c r="V8466" s="98"/>
      <c r="W8466" s="98"/>
      <c r="X8466" s="98"/>
      <c r="Y8466" s="98"/>
      <c r="Z8466" s="98"/>
      <c r="AA8466" s="98"/>
      <c r="AB8466" s="98"/>
      <c r="AC8466" s="98"/>
    </row>
    <row r="8467" spans="1:29" s="80" customFormat="1" hidden="1" x14ac:dyDescent="0.25">
      <c r="A8467" s="217"/>
      <c r="B8467" s="217"/>
      <c r="C8467" s="218"/>
      <c r="D8467" s="217"/>
      <c r="E8467" s="219"/>
      <c r="F8467" s="238" t="s">
        <v>232</v>
      </c>
      <c r="G8467" s="497" t="s">
        <v>4114</v>
      </c>
      <c r="H8467" s="220"/>
      <c r="I8467" s="221"/>
      <c r="J8467" s="221">
        <f t="shared" si="589"/>
        <v>0</v>
      </c>
      <c r="K8467" s="221"/>
      <c r="L8467" s="221"/>
      <c r="M8467" s="221">
        <f t="shared" si="590"/>
        <v>0</v>
      </c>
      <c r="N8467" s="722"/>
      <c r="O8467" s="115"/>
      <c r="P8467" s="98"/>
      <c r="Q8467" s="98"/>
      <c r="R8467" s="98"/>
      <c r="S8467" s="98"/>
      <c r="T8467" s="98"/>
      <c r="U8467" s="98"/>
      <c r="V8467" s="98"/>
      <c r="W8467" s="98"/>
      <c r="X8467" s="98"/>
      <c r="Y8467" s="98"/>
      <c r="Z8467" s="98"/>
      <c r="AA8467" s="98"/>
      <c r="AB8467" s="98"/>
      <c r="AC8467" s="98"/>
    </row>
    <row r="8468" spans="1:29" s="80" customFormat="1" hidden="1" x14ac:dyDescent="0.25">
      <c r="A8468" s="217"/>
      <c r="B8468" s="217"/>
      <c r="C8468" s="218"/>
      <c r="D8468" s="217"/>
      <c r="E8468" s="219"/>
      <c r="F8468" s="238" t="s">
        <v>233</v>
      </c>
      <c r="G8468" s="497" t="s">
        <v>42</v>
      </c>
      <c r="H8468" s="220"/>
      <c r="I8468" s="221"/>
      <c r="J8468" s="221">
        <f t="shared" si="589"/>
        <v>0</v>
      </c>
      <c r="K8468" s="221"/>
      <c r="L8468" s="221"/>
      <c r="M8468" s="221">
        <f t="shared" si="590"/>
        <v>0</v>
      </c>
      <c r="N8468" s="722"/>
      <c r="O8468" s="115"/>
      <c r="P8468" s="98"/>
      <c r="Q8468" s="98"/>
      <c r="R8468" s="98"/>
      <c r="S8468" s="98"/>
      <c r="T8468" s="98"/>
      <c r="U8468" s="98"/>
      <c r="V8468" s="98"/>
      <c r="W8468" s="98"/>
      <c r="X8468" s="98"/>
      <c r="Y8468" s="98"/>
      <c r="Z8468" s="98"/>
      <c r="AA8468" s="98"/>
      <c r="AB8468" s="98"/>
      <c r="AC8468" s="98"/>
    </row>
    <row r="8469" spans="1:29" s="80" customFormat="1" hidden="1" x14ac:dyDescent="0.25">
      <c r="A8469" s="217"/>
      <c r="B8469" s="217"/>
      <c r="C8469" s="218"/>
      <c r="D8469" s="217"/>
      <c r="E8469" s="219"/>
      <c r="F8469" s="238" t="s">
        <v>234</v>
      </c>
      <c r="G8469" s="497" t="s">
        <v>235</v>
      </c>
      <c r="H8469" s="220"/>
      <c r="I8469" s="221"/>
      <c r="J8469" s="221">
        <f t="shared" si="589"/>
        <v>0</v>
      </c>
      <c r="K8469" s="221"/>
      <c r="L8469" s="221"/>
      <c r="M8469" s="221">
        <f t="shared" si="590"/>
        <v>0</v>
      </c>
      <c r="N8469" s="722"/>
      <c r="O8469" s="115"/>
      <c r="P8469" s="98"/>
      <c r="Q8469" s="98"/>
      <c r="R8469" s="98"/>
      <c r="S8469" s="98"/>
      <c r="T8469" s="98"/>
      <c r="U8469" s="98"/>
      <c r="V8469" s="98"/>
      <c r="W8469" s="98"/>
      <c r="X8469" s="98"/>
      <c r="Y8469" s="98"/>
      <c r="Z8469" s="98"/>
      <c r="AA8469" s="98"/>
      <c r="AB8469" s="98"/>
      <c r="AC8469" s="98"/>
    </row>
    <row r="8470" spans="1:29" s="80" customFormat="1" hidden="1" x14ac:dyDescent="0.25">
      <c r="A8470" s="217"/>
      <c r="B8470" s="217"/>
      <c r="C8470" s="218"/>
      <c r="D8470" s="217"/>
      <c r="E8470" s="219"/>
      <c r="F8470" s="238" t="s">
        <v>236</v>
      </c>
      <c r="G8470" s="497" t="s">
        <v>237</v>
      </c>
      <c r="H8470" s="220"/>
      <c r="I8470" s="221"/>
      <c r="J8470" s="221">
        <f t="shared" si="589"/>
        <v>0</v>
      </c>
      <c r="K8470" s="221"/>
      <c r="L8470" s="221"/>
      <c r="M8470" s="221">
        <f t="shared" si="590"/>
        <v>0</v>
      </c>
      <c r="N8470" s="722"/>
      <c r="O8470" s="115"/>
      <c r="P8470" s="98"/>
      <c r="Q8470" s="98"/>
      <c r="R8470" s="98"/>
      <c r="S8470" s="98"/>
      <c r="T8470" s="98"/>
      <c r="U8470" s="98"/>
      <c r="V8470" s="98"/>
      <c r="W8470" s="98"/>
      <c r="X8470" s="98"/>
      <c r="Y8470" s="98"/>
      <c r="Z8470" s="98"/>
      <c r="AA8470" s="98"/>
      <c r="AB8470" s="98"/>
      <c r="AC8470" s="98"/>
    </row>
    <row r="8471" spans="1:29" s="80" customFormat="1" ht="30" hidden="1" x14ac:dyDescent="0.25">
      <c r="A8471" s="217"/>
      <c r="B8471" s="217"/>
      <c r="C8471" s="218"/>
      <c r="D8471" s="217"/>
      <c r="E8471" s="219"/>
      <c r="F8471" s="238" t="s">
        <v>238</v>
      </c>
      <c r="G8471" s="497" t="s">
        <v>239</v>
      </c>
      <c r="H8471" s="220"/>
      <c r="I8471" s="221"/>
      <c r="J8471" s="221">
        <f t="shared" si="589"/>
        <v>0</v>
      </c>
      <c r="K8471" s="221"/>
      <c r="L8471" s="221"/>
      <c r="M8471" s="221">
        <f t="shared" si="590"/>
        <v>0</v>
      </c>
      <c r="N8471" s="722"/>
      <c r="O8471" s="115"/>
      <c r="P8471" s="98"/>
      <c r="Q8471" s="98"/>
      <c r="R8471" s="98"/>
      <c r="S8471" s="98"/>
      <c r="T8471" s="98"/>
      <c r="U8471" s="98"/>
      <c r="V8471" s="98"/>
      <c r="W8471" s="98"/>
      <c r="X8471" s="98"/>
      <c r="Y8471" s="98"/>
      <c r="Z8471" s="98"/>
      <c r="AA8471" s="98"/>
      <c r="AB8471" s="98"/>
      <c r="AC8471" s="98"/>
    </row>
    <row r="8472" spans="1:29" s="80" customFormat="1" hidden="1" x14ac:dyDescent="0.25">
      <c r="A8472" s="217"/>
      <c r="B8472" s="217"/>
      <c r="C8472" s="218"/>
      <c r="D8472" s="217"/>
      <c r="E8472" s="219"/>
      <c r="F8472" s="238" t="s">
        <v>240</v>
      </c>
      <c r="G8472" s="497" t="s">
        <v>241</v>
      </c>
      <c r="H8472" s="220"/>
      <c r="I8472" s="221"/>
      <c r="J8472" s="221">
        <f t="shared" si="589"/>
        <v>0</v>
      </c>
      <c r="K8472" s="221"/>
      <c r="L8472" s="221"/>
      <c r="M8472" s="221">
        <f t="shared" si="590"/>
        <v>0</v>
      </c>
      <c r="N8472" s="722"/>
      <c r="O8472" s="115"/>
      <c r="P8472" s="98"/>
      <c r="Q8472" s="98"/>
      <c r="R8472" s="98"/>
      <c r="S8472" s="98"/>
      <c r="T8472" s="98"/>
      <c r="U8472" s="98"/>
      <c r="V8472" s="98"/>
      <c r="W8472" s="98"/>
      <c r="X8472" s="98"/>
      <c r="Y8472" s="98"/>
      <c r="Z8472" s="98"/>
      <c r="AA8472" s="98"/>
      <c r="AB8472" s="98"/>
      <c r="AC8472" s="98"/>
    </row>
    <row r="8473" spans="1:29" s="80" customFormat="1" ht="30" hidden="1" x14ac:dyDescent="0.25">
      <c r="A8473" s="217"/>
      <c r="B8473" s="217"/>
      <c r="C8473" s="218"/>
      <c r="D8473" s="217"/>
      <c r="E8473" s="219"/>
      <c r="F8473" s="238" t="s">
        <v>242</v>
      </c>
      <c r="G8473" s="497" t="s">
        <v>243</v>
      </c>
      <c r="H8473" s="220"/>
      <c r="I8473" s="221"/>
      <c r="J8473" s="221">
        <f t="shared" si="589"/>
        <v>0</v>
      </c>
      <c r="K8473" s="221"/>
      <c r="L8473" s="221"/>
      <c r="M8473" s="221">
        <f t="shared" si="590"/>
        <v>0</v>
      </c>
      <c r="N8473" s="722"/>
      <c r="O8473" s="115"/>
      <c r="P8473" s="98"/>
      <c r="Q8473" s="98"/>
      <c r="R8473" s="98"/>
      <c r="S8473" s="98"/>
      <c r="T8473" s="98"/>
      <c r="U8473" s="98"/>
      <c r="V8473" s="98"/>
      <c r="W8473" s="98"/>
      <c r="X8473" s="98"/>
      <c r="Y8473" s="98"/>
      <c r="Z8473" s="98"/>
      <c r="AA8473" s="98"/>
      <c r="AB8473" s="98"/>
      <c r="AC8473" s="98"/>
    </row>
    <row r="8474" spans="1:29" s="80" customFormat="1" hidden="1" x14ac:dyDescent="0.25">
      <c r="A8474" s="217"/>
      <c r="B8474" s="217"/>
      <c r="C8474" s="218"/>
      <c r="D8474" s="217"/>
      <c r="E8474" s="219"/>
      <c r="F8474" s="238" t="s">
        <v>244</v>
      </c>
      <c r="G8474" s="497" t="s">
        <v>245</v>
      </c>
      <c r="H8474" s="220"/>
      <c r="I8474" s="221"/>
      <c r="J8474" s="221">
        <f t="shared" si="589"/>
        <v>0</v>
      </c>
      <c r="K8474" s="221"/>
      <c r="L8474" s="221"/>
      <c r="M8474" s="221">
        <f t="shared" si="590"/>
        <v>0</v>
      </c>
      <c r="N8474" s="722"/>
      <c r="O8474" s="115"/>
      <c r="P8474" s="98"/>
      <c r="Q8474" s="98"/>
      <c r="R8474" s="98"/>
      <c r="S8474" s="98"/>
      <c r="T8474" s="98"/>
      <c r="U8474" s="98"/>
      <c r="V8474" s="98"/>
      <c r="W8474" s="98"/>
      <c r="X8474" s="98"/>
      <c r="Y8474" s="98"/>
      <c r="Z8474" s="98"/>
      <c r="AA8474" s="98"/>
      <c r="AB8474" s="98"/>
      <c r="AC8474" s="98"/>
    </row>
    <row r="8475" spans="1:29" s="80" customFormat="1" hidden="1" x14ac:dyDescent="0.25">
      <c r="A8475" s="217"/>
      <c r="B8475" s="217"/>
      <c r="C8475" s="218"/>
      <c r="D8475" s="217"/>
      <c r="E8475" s="219"/>
      <c r="F8475" s="238" t="s">
        <v>246</v>
      </c>
      <c r="G8475" s="497" t="s">
        <v>247</v>
      </c>
      <c r="H8475" s="220"/>
      <c r="I8475" s="221"/>
      <c r="J8475" s="221">
        <f t="shared" si="589"/>
        <v>0</v>
      </c>
      <c r="K8475" s="221"/>
      <c r="L8475" s="221"/>
      <c r="M8475" s="221">
        <f t="shared" si="590"/>
        <v>0</v>
      </c>
      <c r="N8475" s="722"/>
      <c r="O8475" s="115"/>
      <c r="P8475" s="98"/>
      <c r="Q8475" s="98"/>
      <c r="R8475" s="98"/>
      <c r="S8475" s="98"/>
      <c r="T8475" s="98"/>
      <c r="U8475" s="98"/>
      <c r="V8475" s="98"/>
      <c r="W8475" s="98"/>
      <c r="X8475" s="98"/>
      <c r="Y8475" s="98"/>
      <c r="Z8475" s="98"/>
      <c r="AA8475" s="98"/>
      <c r="AB8475" s="98"/>
      <c r="AC8475" s="98"/>
    </row>
    <row r="8476" spans="1:29" s="80" customFormat="1" ht="18" customHeight="1" x14ac:dyDescent="0.25">
      <c r="A8476" s="217"/>
      <c r="B8476" s="217"/>
      <c r="C8476" s="218"/>
      <c r="D8476" s="217"/>
      <c r="E8476" s="219"/>
      <c r="F8476" s="217"/>
      <c r="G8476" s="498" t="s">
        <v>4045</v>
      </c>
      <c r="H8476" s="239">
        <f>SUM(H8460:H8475)</f>
        <v>995000</v>
      </c>
      <c r="I8476" s="240">
        <f>SUM(I8461:I8475)</f>
        <v>0</v>
      </c>
      <c r="J8476" s="240">
        <f>SUM(J8460:J8475)</f>
        <v>995000</v>
      </c>
      <c r="K8476" s="240">
        <f>SUM(K8460:K8475)</f>
        <v>924333</v>
      </c>
      <c r="L8476" s="240">
        <f>SUM(L8461:L8475)</f>
        <v>0</v>
      </c>
      <c r="M8476" s="240">
        <f>SUM(M8460:M8475)</f>
        <v>924333</v>
      </c>
      <c r="N8476" s="724"/>
      <c r="O8476" s="115"/>
      <c r="P8476" s="98"/>
      <c r="Q8476" s="98"/>
      <c r="R8476" s="98"/>
      <c r="S8476" s="98"/>
      <c r="T8476" s="98"/>
      <c r="U8476" s="98"/>
      <c r="V8476" s="98"/>
      <c r="W8476" s="98"/>
      <c r="X8476" s="98"/>
      <c r="Y8476" s="98"/>
      <c r="Z8476" s="98"/>
      <c r="AA8476" s="98"/>
      <c r="AB8476" s="98"/>
      <c r="AC8476" s="98"/>
    </row>
    <row r="8477" spans="1:29" s="80" customFormat="1" x14ac:dyDescent="0.25">
      <c r="A8477" s="217"/>
      <c r="B8477" s="251"/>
      <c r="C8477" s="256" t="s">
        <v>4021</v>
      </c>
      <c r="D8477" s="229"/>
      <c r="E8477" s="257"/>
      <c r="F8477" s="258"/>
      <c r="G8477" s="519" t="s">
        <v>4324</v>
      </c>
      <c r="H8477" s="253"/>
      <c r="I8477" s="254"/>
      <c r="J8477" s="255"/>
      <c r="K8477" s="255"/>
      <c r="L8477" s="255"/>
      <c r="M8477" s="255"/>
      <c r="N8477" s="731"/>
      <c r="O8477" s="115"/>
      <c r="P8477" s="98"/>
      <c r="Q8477" s="98"/>
      <c r="R8477" s="98"/>
      <c r="S8477" s="98"/>
      <c r="T8477" s="98"/>
      <c r="U8477" s="98"/>
      <c r="V8477" s="98"/>
      <c r="W8477" s="98"/>
      <c r="X8477" s="98"/>
      <c r="Y8477" s="98"/>
      <c r="Z8477" s="98"/>
      <c r="AA8477" s="98"/>
      <c r="AB8477" s="98"/>
      <c r="AC8477" s="98"/>
    </row>
    <row r="8478" spans="1:29" s="80" customFormat="1" ht="17.25" customHeight="1" x14ac:dyDescent="0.25">
      <c r="A8478" s="217"/>
      <c r="B8478" s="251"/>
      <c r="C8478" s="252"/>
      <c r="D8478" s="276" t="s">
        <v>3669</v>
      </c>
      <c r="E8478" s="242"/>
      <c r="F8478" s="243"/>
      <c r="G8478" s="514" t="s">
        <v>192</v>
      </c>
      <c r="H8478" s="220"/>
      <c r="I8478" s="221"/>
      <c r="J8478" s="221"/>
      <c r="K8478" s="221"/>
      <c r="L8478" s="221"/>
      <c r="M8478" s="221"/>
      <c r="N8478" s="722"/>
      <c r="O8478" s="115"/>
      <c r="P8478" s="98"/>
      <c r="Q8478" s="98"/>
      <c r="R8478" s="98"/>
      <c r="S8478" s="98"/>
      <c r="T8478" s="98"/>
      <c r="U8478" s="98"/>
      <c r="V8478" s="98"/>
      <c r="W8478" s="98"/>
      <c r="X8478" s="98"/>
      <c r="Y8478" s="98"/>
      <c r="Z8478" s="98"/>
      <c r="AA8478" s="98"/>
      <c r="AB8478" s="98"/>
      <c r="AC8478" s="98"/>
    </row>
    <row r="8479" spans="1:29" s="80" customFormat="1" hidden="1" x14ac:dyDescent="0.25">
      <c r="A8479" s="217"/>
      <c r="B8479" s="217"/>
      <c r="C8479" s="218"/>
      <c r="D8479" s="217"/>
      <c r="E8479" s="219"/>
      <c r="F8479" s="233">
        <v>411</v>
      </c>
      <c r="G8479" s="493" t="s">
        <v>3738</v>
      </c>
      <c r="H8479" s="220"/>
      <c r="I8479" s="221"/>
      <c r="J8479" s="221">
        <f>SUM(H8479:I8479)</f>
        <v>0</v>
      </c>
      <c r="K8479" s="221"/>
      <c r="L8479" s="221"/>
      <c r="M8479" s="221"/>
      <c r="N8479" s="722"/>
      <c r="O8479" s="115"/>
      <c r="P8479" s="98"/>
      <c r="Q8479" s="98"/>
      <c r="R8479" s="98"/>
      <c r="S8479" s="98"/>
      <c r="T8479" s="98"/>
      <c r="U8479" s="98"/>
      <c r="V8479" s="98"/>
      <c r="W8479" s="98"/>
      <c r="X8479" s="98"/>
      <c r="Y8479" s="98"/>
      <c r="Z8479" s="98"/>
      <c r="AA8479" s="98"/>
      <c r="AB8479" s="98"/>
      <c r="AC8479" s="98"/>
    </row>
    <row r="8480" spans="1:29" s="80" customFormat="1" hidden="1" x14ac:dyDescent="0.25">
      <c r="A8480" s="217"/>
      <c r="B8480" s="217"/>
      <c r="C8480" s="218"/>
      <c r="D8480" s="217"/>
      <c r="E8480" s="219"/>
      <c r="F8480" s="233">
        <v>412</v>
      </c>
      <c r="G8480" s="494" t="s">
        <v>3630</v>
      </c>
      <c r="H8480" s="220"/>
      <c r="I8480" s="221"/>
      <c r="J8480" s="221">
        <f t="shared" ref="J8480:J8538" si="591">SUM(H8480:I8480)</f>
        <v>0</v>
      </c>
      <c r="K8480" s="221"/>
      <c r="L8480" s="221"/>
      <c r="M8480" s="221"/>
      <c r="N8480" s="722"/>
      <c r="O8480" s="115"/>
      <c r="P8480" s="98"/>
      <c r="Q8480" s="98"/>
      <c r="R8480" s="98"/>
      <c r="S8480" s="98"/>
      <c r="T8480" s="98"/>
      <c r="U8480" s="98"/>
      <c r="V8480" s="98"/>
      <c r="W8480" s="98"/>
      <c r="X8480" s="98"/>
      <c r="Y8480" s="98"/>
      <c r="Z8480" s="98"/>
      <c r="AA8480" s="98"/>
      <c r="AB8480" s="98"/>
      <c r="AC8480" s="98"/>
    </row>
    <row r="8481" spans="1:29" s="80" customFormat="1" hidden="1" x14ac:dyDescent="0.25">
      <c r="A8481" s="217"/>
      <c r="B8481" s="217"/>
      <c r="C8481" s="218"/>
      <c r="D8481" s="217"/>
      <c r="E8481" s="219"/>
      <c r="F8481" s="233">
        <v>413</v>
      </c>
      <c r="G8481" s="493" t="s">
        <v>3739</v>
      </c>
      <c r="H8481" s="220"/>
      <c r="I8481" s="221"/>
      <c r="J8481" s="221">
        <f t="shared" si="591"/>
        <v>0</v>
      </c>
      <c r="K8481" s="221"/>
      <c r="L8481" s="221"/>
      <c r="M8481" s="221"/>
      <c r="N8481" s="722"/>
      <c r="O8481" s="115"/>
      <c r="P8481" s="98"/>
      <c r="Q8481" s="98"/>
      <c r="R8481" s="98"/>
      <c r="S8481" s="98"/>
      <c r="T8481" s="98"/>
      <c r="U8481" s="98"/>
      <c r="V8481" s="98"/>
      <c r="W8481" s="98"/>
      <c r="X8481" s="98"/>
      <c r="Y8481" s="98"/>
      <c r="Z8481" s="98"/>
      <c r="AA8481" s="98"/>
      <c r="AB8481" s="98"/>
      <c r="AC8481" s="98"/>
    </row>
    <row r="8482" spans="1:29" s="80" customFormat="1" hidden="1" x14ac:dyDescent="0.25">
      <c r="A8482" s="217"/>
      <c r="B8482" s="217"/>
      <c r="C8482" s="218"/>
      <c r="D8482" s="217"/>
      <c r="E8482" s="219"/>
      <c r="F8482" s="233">
        <v>414</v>
      </c>
      <c r="G8482" s="493" t="s">
        <v>3631</v>
      </c>
      <c r="H8482" s="220"/>
      <c r="I8482" s="221"/>
      <c r="J8482" s="221">
        <f t="shared" si="591"/>
        <v>0</v>
      </c>
      <c r="K8482" s="221"/>
      <c r="L8482" s="221"/>
      <c r="M8482" s="221"/>
      <c r="N8482" s="722"/>
      <c r="O8482" s="115"/>
      <c r="P8482" s="98"/>
      <c r="Q8482" s="98"/>
      <c r="R8482" s="98"/>
      <c r="S8482" s="98"/>
      <c r="T8482" s="98"/>
      <c r="U8482" s="98"/>
      <c r="V8482" s="98"/>
      <c r="W8482" s="98"/>
      <c r="X8482" s="98"/>
      <c r="Y8482" s="98"/>
      <c r="Z8482" s="98"/>
      <c r="AA8482" s="98"/>
      <c r="AB8482" s="98"/>
      <c r="AC8482" s="98"/>
    </row>
    <row r="8483" spans="1:29" s="80" customFormat="1" hidden="1" x14ac:dyDescent="0.25">
      <c r="A8483" s="217"/>
      <c r="B8483" s="217"/>
      <c r="C8483" s="218"/>
      <c r="D8483" s="217"/>
      <c r="E8483" s="219"/>
      <c r="F8483" s="233">
        <v>415</v>
      </c>
      <c r="G8483" s="493" t="s">
        <v>3748</v>
      </c>
      <c r="H8483" s="220"/>
      <c r="I8483" s="221"/>
      <c r="J8483" s="221">
        <f t="shared" si="591"/>
        <v>0</v>
      </c>
      <c r="K8483" s="221"/>
      <c r="L8483" s="221"/>
      <c r="M8483" s="221"/>
      <c r="N8483" s="722"/>
      <c r="O8483" s="115"/>
      <c r="P8483" s="98"/>
      <c r="Q8483" s="98"/>
      <c r="R8483" s="98"/>
      <c r="S8483" s="98"/>
      <c r="T8483" s="98"/>
      <c r="U8483" s="98"/>
      <c r="V8483" s="98"/>
      <c r="W8483" s="98"/>
      <c r="X8483" s="98"/>
      <c r="Y8483" s="98"/>
      <c r="Z8483" s="98"/>
      <c r="AA8483" s="98"/>
      <c r="AB8483" s="98"/>
      <c r="AC8483" s="98"/>
    </row>
    <row r="8484" spans="1:29" s="80" customFormat="1" hidden="1" x14ac:dyDescent="0.25">
      <c r="A8484" s="217"/>
      <c r="B8484" s="217"/>
      <c r="C8484" s="218"/>
      <c r="D8484" s="217"/>
      <c r="E8484" s="219"/>
      <c r="F8484" s="233">
        <v>416</v>
      </c>
      <c r="G8484" s="493" t="s">
        <v>3749</v>
      </c>
      <c r="H8484" s="220"/>
      <c r="I8484" s="221"/>
      <c r="J8484" s="221">
        <f t="shared" si="591"/>
        <v>0</v>
      </c>
      <c r="K8484" s="221"/>
      <c r="L8484" s="221"/>
      <c r="M8484" s="221"/>
      <c r="N8484" s="722"/>
      <c r="O8484" s="115"/>
      <c r="P8484" s="98"/>
      <c r="Q8484" s="98"/>
      <c r="R8484" s="98"/>
      <c r="S8484" s="98"/>
      <c r="T8484" s="98"/>
      <c r="U8484" s="98"/>
      <c r="V8484" s="98"/>
      <c r="W8484" s="98"/>
      <c r="X8484" s="98"/>
      <c r="Y8484" s="98"/>
      <c r="Z8484" s="98"/>
      <c r="AA8484" s="98"/>
      <c r="AB8484" s="98"/>
      <c r="AC8484" s="98"/>
    </row>
    <row r="8485" spans="1:29" s="80" customFormat="1" hidden="1" x14ac:dyDescent="0.25">
      <c r="A8485" s="217"/>
      <c r="B8485" s="217"/>
      <c r="C8485" s="218"/>
      <c r="D8485" s="217"/>
      <c r="E8485" s="219"/>
      <c r="F8485" s="233">
        <v>417</v>
      </c>
      <c r="G8485" s="493" t="s">
        <v>3750</v>
      </c>
      <c r="H8485" s="220"/>
      <c r="I8485" s="221"/>
      <c r="J8485" s="221">
        <f t="shared" si="591"/>
        <v>0</v>
      </c>
      <c r="K8485" s="221"/>
      <c r="L8485" s="221"/>
      <c r="M8485" s="221"/>
      <c r="N8485" s="722"/>
      <c r="O8485" s="115"/>
      <c r="P8485" s="98"/>
      <c r="Q8485" s="98"/>
      <c r="R8485" s="98"/>
      <c r="S8485" s="98"/>
      <c r="T8485" s="98"/>
      <c r="U8485" s="98"/>
      <c r="V8485" s="98"/>
      <c r="W8485" s="98"/>
      <c r="X8485" s="98"/>
      <c r="Y8485" s="98"/>
      <c r="Z8485" s="98"/>
      <c r="AA8485" s="98"/>
      <c r="AB8485" s="98"/>
      <c r="AC8485" s="98"/>
    </row>
    <row r="8486" spans="1:29" s="80" customFormat="1" hidden="1" x14ac:dyDescent="0.25">
      <c r="A8486" s="217"/>
      <c r="B8486" s="217"/>
      <c r="C8486" s="218"/>
      <c r="D8486" s="217"/>
      <c r="E8486" s="219"/>
      <c r="F8486" s="233">
        <v>418</v>
      </c>
      <c r="G8486" s="493" t="s">
        <v>3632</v>
      </c>
      <c r="H8486" s="220"/>
      <c r="I8486" s="221"/>
      <c r="J8486" s="221">
        <f t="shared" si="591"/>
        <v>0</v>
      </c>
      <c r="K8486" s="221"/>
      <c r="L8486" s="221"/>
      <c r="M8486" s="221"/>
      <c r="N8486" s="722"/>
      <c r="O8486" s="115"/>
      <c r="P8486" s="98"/>
      <c r="Q8486" s="98"/>
      <c r="R8486" s="98"/>
      <c r="S8486" s="98"/>
      <c r="T8486" s="98"/>
      <c r="U8486" s="98"/>
      <c r="V8486" s="98"/>
      <c r="W8486" s="98"/>
      <c r="X8486" s="98"/>
      <c r="Y8486" s="98"/>
      <c r="Z8486" s="98"/>
      <c r="AA8486" s="98"/>
      <c r="AB8486" s="98"/>
      <c r="AC8486" s="98"/>
    </row>
    <row r="8487" spans="1:29" s="80" customFormat="1" hidden="1" x14ac:dyDescent="0.25">
      <c r="A8487" s="217"/>
      <c r="B8487" s="217"/>
      <c r="C8487" s="218"/>
      <c r="D8487" s="217"/>
      <c r="E8487" s="219"/>
      <c r="F8487" s="233">
        <v>421</v>
      </c>
      <c r="G8487" s="493" t="s">
        <v>3634</v>
      </c>
      <c r="H8487" s="220"/>
      <c r="I8487" s="221"/>
      <c r="J8487" s="221">
        <f t="shared" si="591"/>
        <v>0</v>
      </c>
      <c r="K8487" s="221"/>
      <c r="L8487" s="221"/>
      <c r="M8487" s="221"/>
      <c r="N8487" s="722"/>
      <c r="O8487" s="115"/>
      <c r="P8487" s="98"/>
      <c r="Q8487" s="98"/>
      <c r="R8487" s="98"/>
      <c r="S8487" s="98"/>
      <c r="T8487" s="98"/>
      <c r="U8487" s="98"/>
      <c r="V8487" s="98"/>
      <c r="W8487" s="98"/>
      <c r="X8487" s="98"/>
      <c r="Y8487" s="98"/>
      <c r="Z8487" s="98"/>
      <c r="AA8487" s="98"/>
      <c r="AB8487" s="98"/>
      <c r="AC8487" s="98"/>
    </row>
    <row r="8488" spans="1:29" s="80" customFormat="1" hidden="1" x14ac:dyDescent="0.25">
      <c r="A8488" s="217"/>
      <c r="B8488" s="217"/>
      <c r="C8488" s="218"/>
      <c r="D8488" s="217"/>
      <c r="E8488" s="219"/>
      <c r="F8488" s="233">
        <v>422</v>
      </c>
      <c r="G8488" s="493" t="s">
        <v>3635</v>
      </c>
      <c r="H8488" s="220">
        <v>0</v>
      </c>
      <c r="I8488" s="221"/>
      <c r="J8488" s="221">
        <f t="shared" si="591"/>
        <v>0</v>
      </c>
      <c r="K8488" s="221"/>
      <c r="L8488" s="221"/>
      <c r="M8488" s="221"/>
      <c r="N8488" s="722"/>
      <c r="O8488" s="115"/>
      <c r="P8488" s="98"/>
      <c r="Q8488" s="98"/>
      <c r="R8488" s="98"/>
      <c r="S8488" s="98"/>
      <c r="T8488" s="98"/>
      <c r="U8488" s="98"/>
      <c r="V8488" s="98"/>
      <c r="W8488" s="98"/>
      <c r="X8488" s="98"/>
      <c r="Y8488" s="98"/>
      <c r="Z8488" s="98"/>
      <c r="AA8488" s="98"/>
      <c r="AB8488" s="98"/>
      <c r="AC8488" s="98"/>
    </row>
    <row r="8489" spans="1:29" s="80" customFormat="1" ht="26.25" customHeight="1" x14ac:dyDescent="0.25">
      <c r="A8489" s="217"/>
      <c r="B8489" s="217"/>
      <c r="C8489" s="218"/>
      <c r="D8489" s="217"/>
      <c r="E8489" s="219">
        <v>192</v>
      </c>
      <c r="F8489" s="233">
        <v>423</v>
      </c>
      <c r="G8489" s="493" t="s">
        <v>3636</v>
      </c>
      <c r="H8489" s="220">
        <v>300000</v>
      </c>
      <c r="I8489" s="221">
        <v>0</v>
      </c>
      <c r="J8489" s="221">
        <f t="shared" si="591"/>
        <v>300000</v>
      </c>
      <c r="K8489" s="221">
        <v>284229</v>
      </c>
      <c r="L8489" s="221">
        <v>0</v>
      </c>
      <c r="M8489" s="221">
        <f t="shared" ref="M8489:M8538" si="592">SUM(K8489:L8489)</f>
        <v>284229</v>
      </c>
      <c r="N8489" s="722"/>
      <c r="O8489" s="115"/>
      <c r="P8489" s="98"/>
      <c r="Q8489" s="98"/>
      <c r="R8489" s="98"/>
      <c r="S8489" s="98"/>
      <c r="T8489" s="98"/>
      <c r="U8489" s="98"/>
      <c r="V8489" s="98"/>
      <c r="W8489" s="98"/>
      <c r="X8489" s="98"/>
      <c r="Y8489" s="98"/>
      <c r="Z8489" s="98"/>
      <c r="AA8489" s="98"/>
      <c r="AB8489" s="98"/>
      <c r="AC8489" s="98"/>
    </row>
    <row r="8490" spans="1:29" s="80" customFormat="1" hidden="1" x14ac:dyDescent="0.25">
      <c r="A8490" s="217"/>
      <c r="B8490" s="217"/>
      <c r="C8490" s="218"/>
      <c r="D8490" s="217"/>
      <c r="E8490" s="219"/>
      <c r="F8490" s="233">
        <v>424</v>
      </c>
      <c r="G8490" s="493" t="s">
        <v>3637</v>
      </c>
      <c r="H8490" s="220"/>
      <c r="I8490" s="221"/>
      <c r="J8490" s="221">
        <f t="shared" si="591"/>
        <v>0</v>
      </c>
      <c r="K8490" s="221"/>
      <c r="L8490" s="221"/>
      <c r="M8490" s="221">
        <f t="shared" si="592"/>
        <v>0</v>
      </c>
      <c r="N8490" s="722"/>
      <c r="O8490" s="115"/>
      <c r="P8490" s="98"/>
      <c r="Q8490" s="98"/>
      <c r="R8490" s="98"/>
      <c r="S8490" s="98"/>
      <c r="T8490" s="98"/>
      <c r="U8490" s="98"/>
      <c r="V8490" s="98"/>
      <c r="W8490" s="98"/>
      <c r="X8490" s="98"/>
      <c r="Y8490" s="98"/>
      <c r="Z8490" s="98"/>
      <c r="AA8490" s="98"/>
      <c r="AB8490" s="98"/>
      <c r="AC8490" s="98"/>
    </row>
    <row r="8491" spans="1:29" s="80" customFormat="1" hidden="1" x14ac:dyDescent="0.25">
      <c r="A8491" s="217"/>
      <c r="B8491" s="217"/>
      <c r="C8491" s="218"/>
      <c r="D8491" s="217"/>
      <c r="E8491" s="219"/>
      <c r="F8491" s="233">
        <v>425</v>
      </c>
      <c r="G8491" s="493" t="s">
        <v>3751</v>
      </c>
      <c r="H8491" s="220"/>
      <c r="I8491" s="221"/>
      <c r="J8491" s="221">
        <f t="shared" si="591"/>
        <v>0</v>
      </c>
      <c r="K8491" s="221"/>
      <c r="L8491" s="221"/>
      <c r="M8491" s="221">
        <f t="shared" si="592"/>
        <v>0</v>
      </c>
      <c r="N8491" s="722"/>
      <c r="O8491" s="115"/>
      <c r="P8491" s="98"/>
      <c r="Q8491" s="98"/>
      <c r="R8491" s="98"/>
      <c r="S8491" s="98"/>
      <c r="T8491" s="98"/>
      <c r="U8491" s="98"/>
      <c r="V8491" s="98"/>
      <c r="W8491" s="98"/>
      <c r="X8491" s="98"/>
      <c r="Y8491" s="98"/>
      <c r="Z8491" s="98"/>
      <c r="AA8491" s="98"/>
      <c r="AB8491" s="98"/>
      <c r="AC8491" s="98"/>
    </row>
    <row r="8492" spans="1:29" s="80" customFormat="1" hidden="1" x14ac:dyDescent="0.25">
      <c r="A8492" s="217"/>
      <c r="B8492" s="217"/>
      <c r="C8492" s="218"/>
      <c r="D8492" s="217"/>
      <c r="E8492" s="219"/>
      <c r="F8492" s="233">
        <v>426</v>
      </c>
      <c r="G8492" s="493" t="s">
        <v>3638</v>
      </c>
      <c r="H8492" s="220"/>
      <c r="I8492" s="221"/>
      <c r="J8492" s="221">
        <f t="shared" si="591"/>
        <v>0</v>
      </c>
      <c r="K8492" s="221"/>
      <c r="L8492" s="221"/>
      <c r="M8492" s="221">
        <f t="shared" si="592"/>
        <v>0</v>
      </c>
      <c r="N8492" s="722"/>
      <c r="O8492" s="115"/>
      <c r="P8492" s="98"/>
      <c r="Q8492" s="98"/>
      <c r="R8492" s="98"/>
      <c r="S8492" s="98"/>
      <c r="T8492" s="98"/>
      <c r="U8492" s="98"/>
      <c r="V8492" s="98"/>
      <c r="W8492" s="98"/>
      <c r="X8492" s="98"/>
      <c r="Y8492" s="98"/>
      <c r="Z8492" s="98"/>
      <c r="AA8492" s="98"/>
      <c r="AB8492" s="98"/>
      <c r="AC8492" s="98"/>
    </row>
    <row r="8493" spans="1:29" s="80" customFormat="1" hidden="1" x14ac:dyDescent="0.25">
      <c r="A8493" s="217"/>
      <c r="B8493" s="217"/>
      <c r="C8493" s="218"/>
      <c r="D8493" s="217"/>
      <c r="E8493" s="219"/>
      <c r="F8493" s="233">
        <v>431</v>
      </c>
      <c r="G8493" s="493" t="s">
        <v>3752</v>
      </c>
      <c r="H8493" s="220"/>
      <c r="I8493" s="221"/>
      <c r="J8493" s="221">
        <f t="shared" si="591"/>
        <v>0</v>
      </c>
      <c r="K8493" s="221"/>
      <c r="L8493" s="221"/>
      <c r="M8493" s="221">
        <f t="shared" si="592"/>
        <v>0</v>
      </c>
      <c r="N8493" s="722"/>
      <c r="O8493" s="115"/>
      <c r="P8493" s="98"/>
      <c r="Q8493" s="98"/>
      <c r="R8493" s="98"/>
      <c r="S8493" s="98"/>
      <c r="T8493" s="98"/>
      <c r="U8493" s="98"/>
      <c r="V8493" s="98"/>
      <c r="W8493" s="98"/>
      <c r="X8493" s="98"/>
      <c r="Y8493" s="98"/>
      <c r="Z8493" s="98"/>
      <c r="AA8493" s="98"/>
      <c r="AB8493" s="98"/>
      <c r="AC8493" s="98"/>
    </row>
    <row r="8494" spans="1:29" s="80" customFormat="1" hidden="1" x14ac:dyDescent="0.25">
      <c r="A8494" s="217"/>
      <c r="B8494" s="217"/>
      <c r="C8494" s="218"/>
      <c r="D8494" s="217"/>
      <c r="E8494" s="219"/>
      <c r="F8494" s="233">
        <v>432</v>
      </c>
      <c r="G8494" s="493" t="s">
        <v>3753</v>
      </c>
      <c r="H8494" s="220"/>
      <c r="I8494" s="221"/>
      <c r="J8494" s="221">
        <f t="shared" si="591"/>
        <v>0</v>
      </c>
      <c r="K8494" s="221"/>
      <c r="L8494" s="221"/>
      <c r="M8494" s="221">
        <f t="shared" si="592"/>
        <v>0</v>
      </c>
      <c r="N8494" s="722"/>
      <c r="O8494" s="115"/>
      <c r="P8494" s="98"/>
      <c r="Q8494" s="98"/>
      <c r="R8494" s="98"/>
      <c r="S8494" s="98"/>
      <c r="T8494" s="98"/>
      <c r="U8494" s="98"/>
      <c r="V8494" s="98"/>
      <c r="W8494" s="98"/>
      <c r="X8494" s="98"/>
      <c r="Y8494" s="98"/>
      <c r="Z8494" s="98"/>
      <c r="AA8494" s="98"/>
      <c r="AB8494" s="98"/>
      <c r="AC8494" s="98"/>
    </row>
    <row r="8495" spans="1:29" s="80" customFormat="1" hidden="1" x14ac:dyDescent="0.25">
      <c r="A8495" s="217"/>
      <c r="B8495" s="217"/>
      <c r="C8495" s="218"/>
      <c r="D8495" s="217"/>
      <c r="E8495" s="219"/>
      <c r="F8495" s="233">
        <v>433</v>
      </c>
      <c r="G8495" s="493" t="s">
        <v>3754</v>
      </c>
      <c r="H8495" s="220"/>
      <c r="I8495" s="221"/>
      <c r="J8495" s="221">
        <f t="shared" si="591"/>
        <v>0</v>
      </c>
      <c r="K8495" s="221"/>
      <c r="L8495" s="221"/>
      <c r="M8495" s="221">
        <f t="shared" si="592"/>
        <v>0</v>
      </c>
      <c r="N8495" s="722"/>
      <c r="O8495" s="115"/>
      <c r="P8495" s="98"/>
      <c r="Q8495" s="98"/>
      <c r="R8495" s="98"/>
      <c r="S8495" s="98"/>
      <c r="T8495" s="98"/>
      <c r="U8495" s="98"/>
      <c r="V8495" s="98"/>
      <c r="W8495" s="98"/>
      <c r="X8495" s="98"/>
      <c r="Y8495" s="98"/>
      <c r="Z8495" s="98"/>
      <c r="AA8495" s="98"/>
      <c r="AB8495" s="98"/>
      <c r="AC8495" s="98"/>
    </row>
    <row r="8496" spans="1:29" s="80" customFormat="1" hidden="1" x14ac:dyDescent="0.25">
      <c r="A8496" s="217"/>
      <c r="B8496" s="217"/>
      <c r="C8496" s="218"/>
      <c r="D8496" s="217"/>
      <c r="E8496" s="219"/>
      <c r="F8496" s="233">
        <v>434</v>
      </c>
      <c r="G8496" s="493" t="s">
        <v>3755</v>
      </c>
      <c r="H8496" s="220"/>
      <c r="I8496" s="221"/>
      <c r="J8496" s="221">
        <f t="shared" si="591"/>
        <v>0</v>
      </c>
      <c r="K8496" s="221"/>
      <c r="L8496" s="221"/>
      <c r="M8496" s="221">
        <f t="shared" si="592"/>
        <v>0</v>
      </c>
      <c r="N8496" s="722"/>
      <c r="O8496" s="115"/>
      <c r="P8496" s="98"/>
      <c r="Q8496" s="98"/>
      <c r="R8496" s="98"/>
      <c r="S8496" s="98"/>
      <c r="T8496" s="98"/>
      <c r="U8496" s="98"/>
      <c r="V8496" s="98"/>
      <c r="W8496" s="98"/>
      <c r="X8496" s="98"/>
      <c r="Y8496" s="98"/>
      <c r="Z8496" s="98"/>
      <c r="AA8496" s="98"/>
      <c r="AB8496" s="98"/>
      <c r="AC8496" s="98"/>
    </row>
    <row r="8497" spans="1:29" s="80" customFormat="1" hidden="1" x14ac:dyDescent="0.25">
      <c r="A8497" s="217"/>
      <c r="B8497" s="217"/>
      <c r="C8497" s="218"/>
      <c r="D8497" s="217"/>
      <c r="E8497" s="219"/>
      <c r="F8497" s="233">
        <v>435</v>
      </c>
      <c r="G8497" s="493" t="s">
        <v>3639</v>
      </c>
      <c r="H8497" s="220"/>
      <c r="I8497" s="221"/>
      <c r="J8497" s="221">
        <f t="shared" si="591"/>
        <v>0</v>
      </c>
      <c r="K8497" s="221"/>
      <c r="L8497" s="221"/>
      <c r="M8497" s="221">
        <f t="shared" si="592"/>
        <v>0</v>
      </c>
      <c r="N8497" s="722"/>
      <c r="O8497" s="115"/>
      <c r="P8497" s="98"/>
      <c r="Q8497" s="98"/>
      <c r="R8497" s="98"/>
      <c r="S8497" s="98"/>
      <c r="T8497" s="98"/>
      <c r="U8497" s="98"/>
      <c r="V8497" s="98"/>
      <c r="W8497" s="98"/>
      <c r="X8497" s="98"/>
      <c r="Y8497" s="98"/>
      <c r="Z8497" s="98"/>
      <c r="AA8497" s="98"/>
      <c r="AB8497" s="98"/>
      <c r="AC8497" s="98"/>
    </row>
    <row r="8498" spans="1:29" s="80" customFormat="1" hidden="1" x14ac:dyDescent="0.25">
      <c r="A8498" s="217"/>
      <c r="B8498" s="217"/>
      <c r="C8498" s="218"/>
      <c r="D8498" s="217"/>
      <c r="E8498" s="219"/>
      <c r="F8498" s="233">
        <v>441</v>
      </c>
      <c r="G8498" s="493" t="s">
        <v>3756</v>
      </c>
      <c r="H8498" s="220"/>
      <c r="I8498" s="221"/>
      <c r="J8498" s="221">
        <f t="shared" si="591"/>
        <v>0</v>
      </c>
      <c r="K8498" s="221"/>
      <c r="L8498" s="221"/>
      <c r="M8498" s="221">
        <f t="shared" si="592"/>
        <v>0</v>
      </c>
      <c r="N8498" s="722"/>
      <c r="O8498" s="115"/>
      <c r="P8498" s="98"/>
      <c r="Q8498" s="98"/>
      <c r="R8498" s="98"/>
      <c r="S8498" s="98"/>
      <c r="T8498" s="98"/>
      <c r="U8498" s="98"/>
      <c r="V8498" s="98"/>
      <c r="W8498" s="98"/>
      <c r="X8498" s="98"/>
      <c r="Y8498" s="98"/>
      <c r="Z8498" s="98"/>
      <c r="AA8498" s="98"/>
      <c r="AB8498" s="98"/>
      <c r="AC8498" s="98"/>
    </row>
    <row r="8499" spans="1:29" s="80" customFormat="1" hidden="1" x14ac:dyDescent="0.25">
      <c r="A8499" s="217"/>
      <c r="B8499" s="217"/>
      <c r="C8499" s="218"/>
      <c r="D8499" s="217"/>
      <c r="E8499" s="219"/>
      <c r="F8499" s="233">
        <v>442</v>
      </c>
      <c r="G8499" s="493" t="s">
        <v>3757</v>
      </c>
      <c r="H8499" s="220"/>
      <c r="I8499" s="221"/>
      <c r="J8499" s="221">
        <f t="shared" si="591"/>
        <v>0</v>
      </c>
      <c r="K8499" s="221"/>
      <c r="L8499" s="221"/>
      <c r="M8499" s="221">
        <f t="shared" si="592"/>
        <v>0</v>
      </c>
      <c r="N8499" s="722"/>
      <c r="O8499" s="115"/>
      <c r="P8499" s="98"/>
      <c r="Q8499" s="98"/>
      <c r="R8499" s="98"/>
      <c r="S8499" s="98"/>
      <c r="T8499" s="98"/>
      <c r="U8499" s="98"/>
      <c r="V8499" s="98"/>
      <c r="W8499" s="98"/>
      <c r="X8499" s="98"/>
      <c r="Y8499" s="98"/>
      <c r="Z8499" s="98"/>
      <c r="AA8499" s="98"/>
      <c r="AB8499" s="98"/>
      <c r="AC8499" s="98"/>
    </row>
    <row r="8500" spans="1:29" s="80" customFormat="1" hidden="1" x14ac:dyDescent="0.25">
      <c r="A8500" s="217"/>
      <c r="B8500" s="217"/>
      <c r="C8500" s="218"/>
      <c r="D8500" s="217"/>
      <c r="E8500" s="219"/>
      <c r="F8500" s="233">
        <v>443</v>
      </c>
      <c r="G8500" s="493" t="s">
        <v>3640</v>
      </c>
      <c r="H8500" s="220"/>
      <c r="I8500" s="221"/>
      <c r="J8500" s="221">
        <f t="shared" si="591"/>
        <v>0</v>
      </c>
      <c r="K8500" s="221"/>
      <c r="L8500" s="221"/>
      <c r="M8500" s="221">
        <f t="shared" si="592"/>
        <v>0</v>
      </c>
      <c r="N8500" s="722"/>
      <c r="O8500" s="115"/>
      <c r="P8500" s="98"/>
      <c r="Q8500" s="98"/>
      <c r="R8500" s="98"/>
      <c r="S8500" s="98"/>
      <c r="T8500" s="98"/>
      <c r="U8500" s="98"/>
      <c r="V8500" s="98"/>
      <c r="W8500" s="98"/>
      <c r="X8500" s="98"/>
      <c r="Y8500" s="98"/>
      <c r="Z8500" s="98"/>
      <c r="AA8500" s="98"/>
      <c r="AB8500" s="98"/>
      <c r="AC8500" s="98"/>
    </row>
    <row r="8501" spans="1:29" s="80" customFormat="1" hidden="1" x14ac:dyDescent="0.25">
      <c r="A8501" s="217"/>
      <c r="B8501" s="217"/>
      <c r="C8501" s="218"/>
      <c r="D8501" s="217"/>
      <c r="E8501" s="219"/>
      <c r="F8501" s="233">
        <v>444</v>
      </c>
      <c r="G8501" s="493" t="s">
        <v>3641</v>
      </c>
      <c r="H8501" s="220"/>
      <c r="I8501" s="221"/>
      <c r="J8501" s="221">
        <f t="shared" si="591"/>
        <v>0</v>
      </c>
      <c r="K8501" s="221"/>
      <c r="L8501" s="221"/>
      <c r="M8501" s="221">
        <f t="shared" si="592"/>
        <v>0</v>
      </c>
      <c r="N8501" s="722"/>
      <c r="O8501" s="115"/>
      <c r="P8501" s="98"/>
      <c r="Q8501" s="98"/>
      <c r="R8501" s="98"/>
      <c r="S8501" s="98"/>
      <c r="T8501" s="98"/>
      <c r="U8501" s="98"/>
      <c r="V8501" s="98"/>
      <c r="W8501" s="98"/>
      <c r="X8501" s="98"/>
      <c r="Y8501" s="98"/>
      <c r="Z8501" s="98"/>
      <c r="AA8501" s="98"/>
      <c r="AB8501" s="98"/>
      <c r="AC8501" s="98"/>
    </row>
    <row r="8502" spans="1:29" s="80" customFormat="1" ht="30" hidden="1" x14ac:dyDescent="0.25">
      <c r="A8502" s="217"/>
      <c r="B8502" s="217"/>
      <c r="C8502" s="218"/>
      <c r="D8502" s="217"/>
      <c r="E8502" s="219"/>
      <c r="F8502" s="233">
        <v>4511</v>
      </c>
      <c r="G8502" s="495" t="s">
        <v>1675</v>
      </c>
      <c r="H8502" s="220"/>
      <c r="I8502" s="221"/>
      <c r="J8502" s="221">
        <f t="shared" si="591"/>
        <v>0</v>
      </c>
      <c r="K8502" s="221"/>
      <c r="L8502" s="221"/>
      <c r="M8502" s="221">
        <f t="shared" si="592"/>
        <v>0</v>
      </c>
      <c r="N8502" s="722"/>
      <c r="O8502" s="115"/>
      <c r="P8502" s="98"/>
      <c r="Q8502" s="98"/>
      <c r="R8502" s="98"/>
      <c r="S8502" s="98"/>
      <c r="T8502" s="98"/>
      <c r="U8502" s="98"/>
      <c r="V8502" s="98"/>
      <c r="W8502" s="98"/>
      <c r="X8502" s="98"/>
      <c r="Y8502" s="98"/>
      <c r="Z8502" s="98"/>
      <c r="AA8502" s="98"/>
      <c r="AB8502" s="98"/>
      <c r="AC8502" s="98"/>
    </row>
    <row r="8503" spans="1:29" s="80" customFormat="1" ht="15" hidden="1" customHeight="1" x14ac:dyDescent="0.25">
      <c r="A8503" s="217"/>
      <c r="B8503" s="217"/>
      <c r="C8503" s="218"/>
      <c r="D8503" s="217"/>
      <c r="E8503" s="219"/>
      <c r="F8503" s="277">
        <v>511</v>
      </c>
      <c r="G8503" s="488" t="s">
        <v>4236</v>
      </c>
      <c r="H8503" s="220">
        <v>0</v>
      </c>
      <c r="I8503" s="221"/>
      <c r="J8503" s="221">
        <f t="shared" si="591"/>
        <v>0</v>
      </c>
      <c r="K8503" s="221">
        <v>0</v>
      </c>
      <c r="L8503" s="221"/>
      <c r="M8503" s="221">
        <f t="shared" si="592"/>
        <v>0</v>
      </c>
      <c r="N8503" s="722"/>
      <c r="O8503" s="115"/>
      <c r="P8503" s="98"/>
      <c r="Q8503" s="98"/>
      <c r="R8503" s="98"/>
      <c r="S8503" s="98"/>
      <c r="T8503" s="98"/>
      <c r="U8503" s="98"/>
      <c r="V8503" s="98"/>
      <c r="W8503" s="98"/>
      <c r="X8503" s="98"/>
      <c r="Y8503" s="98"/>
      <c r="Z8503" s="98"/>
      <c r="AA8503" s="98"/>
      <c r="AB8503" s="98"/>
      <c r="AC8503" s="98"/>
    </row>
    <row r="8504" spans="1:29" s="80" customFormat="1" hidden="1" x14ac:dyDescent="0.25">
      <c r="A8504" s="217"/>
      <c r="B8504" s="217"/>
      <c r="C8504" s="218"/>
      <c r="D8504" s="217"/>
      <c r="E8504" s="219"/>
      <c r="F8504" s="233">
        <v>452</v>
      </c>
      <c r="G8504" s="493" t="s">
        <v>3758</v>
      </c>
      <c r="H8504" s="220"/>
      <c r="I8504" s="221"/>
      <c r="J8504" s="221">
        <f t="shared" si="591"/>
        <v>0</v>
      </c>
      <c r="K8504" s="221"/>
      <c r="L8504" s="221"/>
      <c r="M8504" s="221">
        <f t="shared" si="592"/>
        <v>0</v>
      </c>
      <c r="N8504" s="722"/>
      <c r="O8504" s="115"/>
      <c r="P8504" s="98"/>
      <c r="Q8504" s="98"/>
      <c r="R8504" s="98"/>
      <c r="S8504" s="98"/>
      <c r="T8504" s="98"/>
      <c r="U8504" s="98"/>
      <c r="V8504" s="98"/>
      <c r="W8504" s="98"/>
      <c r="X8504" s="98"/>
      <c r="Y8504" s="98"/>
      <c r="Z8504" s="98"/>
      <c r="AA8504" s="98"/>
      <c r="AB8504" s="98"/>
      <c r="AC8504" s="98"/>
    </row>
    <row r="8505" spans="1:29" s="80" customFormat="1" hidden="1" x14ac:dyDescent="0.25">
      <c r="A8505" s="217"/>
      <c r="B8505" s="217"/>
      <c r="C8505" s="218"/>
      <c r="D8505" s="217"/>
      <c r="E8505" s="219"/>
      <c r="F8505" s="233">
        <v>453</v>
      </c>
      <c r="G8505" s="493" t="s">
        <v>3759</v>
      </c>
      <c r="H8505" s="220"/>
      <c r="I8505" s="221"/>
      <c r="J8505" s="221">
        <f t="shared" si="591"/>
        <v>0</v>
      </c>
      <c r="K8505" s="221"/>
      <c r="L8505" s="221"/>
      <c r="M8505" s="221">
        <f t="shared" si="592"/>
        <v>0</v>
      </c>
      <c r="N8505" s="722"/>
      <c r="O8505" s="115"/>
      <c r="P8505" s="98"/>
      <c r="Q8505" s="98"/>
      <c r="R8505" s="98"/>
      <c r="S8505" s="98"/>
      <c r="T8505" s="98"/>
      <c r="U8505" s="98"/>
      <c r="V8505" s="98"/>
      <c r="W8505" s="98"/>
      <c r="X8505" s="98"/>
      <c r="Y8505" s="98"/>
      <c r="Z8505" s="98"/>
      <c r="AA8505" s="98"/>
      <c r="AB8505" s="98"/>
      <c r="AC8505" s="98"/>
    </row>
    <row r="8506" spans="1:29" s="80" customFormat="1" hidden="1" x14ac:dyDescent="0.25">
      <c r="A8506" s="217"/>
      <c r="B8506" s="217"/>
      <c r="C8506" s="218"/>
      <c r="D8506" s="217"/>
      <c r="E8506" s="219"/>
      <c r="F8506" s="233">
        <v>454</v>
      </c>
      <c r="G8506" s="493" t="s">
        <v>3642</v>
      </c>
      <c r="H8506" s="220"/>
      <c r="I8506" s="221"/>
      <c r="J8506" s="221">
        <f t="shared" si="591"/>
        <v>0</v>
      </c>
      <c r="K8506" s="221"/>
      <c r="L8506" s="221"/>
      <c r="M8506" s="221">
        <f t="shared" si="592"/>
        <v>0</v>
      </c>
      <c r="N8506" s="722"/>
      <c r="O8506" s="115"/>
      <c r="P8506" s="98"/>
      <c r="Q8506" s="98"/>
      <c r="R8506" s="98"/>
      <c r="S8506" s="98"/>
      <c r="T8506" s="98"/>
      <c r="U8506" s="98"/>
      <c r="V8506" s="98"/>
      <c r="W8506" s="98"/>
      <c r="X8506" s="98"/>
      <c r="Y8506" s="98"/>
      <c r="Z8506" s="98"/>
      <c r="AA8506" s="98"/>
      <c r="AB8506" s="98"/>
      <c r="AC8506" s="98"/>
    </row>
    <row r="8507" spans="1:29" s="80" customFormat="1" hidden="1" x14ac:dyDescent="0.25">
      <c r="A8507" s="217"/>
      <c r="B8507" s="217"/>
      <c r="C8507" s="218"/>
      <c r="D8507" s="217"/>
      <c r="E8507" s="219"/>
      <c r="F8507" s="233">
        <v>461</v>
      </c>
      <c r="G8507" s="493" t="s">
        <v>3740</v>
      </c>
      <c r="H8507" s="220"/>
      <c r="I8507" s="221"/>
      <c r="J8507" s="221">
        <f t="shared" si="591"/>
        <v>0</v>
      </c>
      <c r="K8507" s="221"/>
      <c r="L8507" s="221"/>
      <c r="M8507" s="221">
        <f t="shared" si="592"/>
        <v>0</v>
      </c>
      <c r="N8507" s="722"/>
      <c r="O8507" s="115"/>
      <c r="P8507" s="98"/>
      <c r="Q8507" s="98"/>
      <c r="R8507" s="98"/>
      <c r="S8507" s="98"/>
      <c r="T8507" s="98"/>
      <c r="U8507" s="98"/>
      <c r="V8507" s="98"/>
      <c r="W8507" s="98"/>
      <c r="X8507" s="98"/>
      <c r="Y8507" s="98"/>
      <c r="Z8507" s="98"/>
      <c r="AA8507" s="98"/>
      <c r="AB8507" s="98"/>
      <c r="AC8507" s="98"/>
    </row>
    <row r="8508" spans="1:29" s="80" customFormat="1" hidden="1" x14ac:dyDescent="0.25">
      <c r="A8508" s="217"/>
      <c r="B8508" s="217"/>
      <c r="C8508" s="218"/>
      <c r="D8508" s="217"/>
      <c r="E8508" s="219"/>
      <c r="F8508" s="233">
        <v>462</v>
      </c>
      <c r="G8508" s="493" t="s">
        <v>3643</v>
      </c>
      <c r="H8508" s="220"/>
      <c r="I8508" s="221"/>
      <c r="J8508" s="221">
        <f t="shared" si="591"/>
        <v>0</v>
      </c>
      <c r="K8508" s="221"/>
      <c r="L8508" s="221"/>
      <c r="M8508" s="221">
        <f t="shared" si="592"/>
        <v>0</v>
      </c>
      <c r="N8508" s="722"/>
      <c r="O8508" s="115"/>
      <c r="P8508" s="98"/>
      <c r="Q8508" s="98"/>
      <c r="R8508" s="98"/>
      <c r="S8508" s="98"/>
      <c r="T8508" s="98"/>
      <c r="U8508" s="98"/>
      <c r="V8508" s="98"/>
      <c r="W8508" s="98"/>
      <c r="X8508" s="98"/>
      <c r="Y8508" s="98"/>
      <c r="Z8508" s="98"/>
      <c r="AA8508" s="98"/>
      <c r="AB8508" s="98"/>
      <c r="AC8508" s="98"/>
    </row>
    <row r="8509" spans="1:29" s="80" customFormat="1" hidden="1" x14ac:dyDescent="0.25">
      <c r="A8509" s="217"/>
      <c r="B8509" s="217"/>
      <c r="C8509" s="218"/>
      <c r="D8509" s="217"/>
      <c r="E8509" s="219"/>
      <c r="F8509" s="233">
        <v>4631</v>
      </c>
      <c r="G8509" s="493" t="s">
        <v>3644</v>
      </c>
      <c r="H8509" s="220"/>
      <c r="I8509" s="221"/>
      <c r="J8509" s="221">
        <f t="shared" si="591"/>
        <v>0</v>
      </c>
      <c r="K8509" s="221"/>
      <c r="L8509" s="221"/>
      <c r="M8509" s="221">
        <f t="shared" si="592"/>
        <v>0</v>
      </c>
      <c r="N8509" s="722"/>
      <c r="O8509" s="115"/>
      <c r="P8509" s="98"/>
      <c r="Q8509" s="98"/>
      <c r="R8509" s="98"/>
      <c r="S8509" s="98"/>
      <c r="T8509" s="98"/>
      <c r="U8509" s="98"/>
      <c r="V8509" s="98"/>
      <c r="W8509" s="98"/>
      <c r="X8509" s="98"/>
      <c r="Y8509" s="98"/>
      <c r="Z8509" s="98"/>
      <c r="AA8509" s="98"/>
      <c r="AB8509" s="98"/>
      <c r="AC8509" s="98"/>
    </row>
    <row r="8510" spans="1:29" s="80" customFormat="1" hidden="1" x14ac:dyDescent="0.25">
      <c r="A8510" s="217"/>
      <c r="B8510" s="217"/>
      <c r="C8510" s="218"/>
      <c r="D8510" s="217"/>
      <c r="E8510" s="219"/>
      <c r="F8510" s="233">
        <v>4632</v>
      </c>
      <c r="G8510" s="493" t="s">
        <v>3645</v>
      </c>
      <c r="H8510" s="220"/>
      <c r="I8510" s="221"/>
      <c r="J8510" s="221">
        <f t="shared" si="591"/>
        <v>0</v>
      </c>
      <c r="K8510" s="221"/>
      <c r="L8510" s="221"/>
      <c r="M8510" s="221">
        <f t="shared" si="592"/>
        <v>0</v>
      </c>
      <c r="N8510" s="722"/>
      <c r="O8510" s="115"/>
      <c r="P8510" s="98"/>
      <c r="Q8510" s="98"/>
      <c r="R8510" s="98"/>
      <c r="S8510" s="98"/>
      <c r="T8510" s="98"/>
      <c r="U8510" s="98"/>
      <c r="V8510" s="98"/>
      <c r="W8510" s="98"/>
      <c r="X8510" s="98"/>
      <c r="Y8510" s="98"/>
      <c r="Z8510" s="98"/>
      <c r="AA8510" s="98"/>
      <c r="AB8510" s="98"/>
      <c r="AC8510" s="98"/>
    </row>
    <row r="8511" spans="1:29" s="80" customFormat="1" ht="30" hidden="1" x14ac:dyDescent="0.25">
      <c r="A8511" s="217"/>
      <c r="B8511" s="217"/>
      <c r="C8511" s="218"/>
      <c r="D8511" s="217"/>
      <c r="E8511" s="219"/>
      <c r="F8511" s="233">
        <v>464</v>
      </c>
      <c r="G8511" s="493" t="s">
        <v>3646</v>
      </c>
      <c r="H8511" s="220"/>
      <c r="I8511" s="221"/>
      <c r="J8511" s="221">
        <f t="shared" si="591"/>
        <v>0</v>
      </c>
      <c r="K8511" s="221"/>
      <c r="L8511" s="221"/>
      <c r="M8511" s="221">
        <f t="shared" si="592"/>
        <v>0</v>
      </c>
      <c r="N8511" s="722"/>
      <c r="O8511" s="115"/>
      <c r="P8511" s="98"/>
      <c r="Q8511" s="98"/>
      <c r="R8511" s="98"/>
      <c r="S8511" s="98"/>
      <c r="T8511" s="98"/>
      <c r="U8511" s="98"/>
      <c r="V8511" s="98"/>
      <c r="W8511" s="98"/>
      <c r="X8511" s="98"/>
      <c r="Y8511" s="98"/>
      <c r="Z8511" s="98"/>
      <c r="AA8511" s="98"/>
      <c r="AB8511" s="98"/>
      <c r="AC8511" s="98"/>
    </row>
    <row r="8512" spans="1:29" s="80" customFormat="1" hidden="1" x14ac:dyDescent="0.25">
      <c r="A8512" s="217"/>
      <c r="B8512" s="217"/>
      <c r="C8512" s="218"/>
      <c r="D8512" s="217"/>
      <c r="E8512" s="219"/>
      <c r="F8512" s="233">
        <v>465</v>
      </c>
      <c r="G8512" s="493" t="s">
        <v>3741</v>
      </c>
      <c r="H8512" s="220"/>
      <c r="I8512" s="221"/>
      <c r="J8512" s="221">
        <f t="shared" si="591"/>
        <v>0</v>
      </c>
      <c r="K8512" s="221"/>
      <c r="L8512" s="221"/>
      <c r="M8512" s="221">
        <f t="shared" si="592"/>
        <v>0</v>
      </c>
      <c r="N8512" s="722"/>
      <c r="O8512" s="115"/>
      <c r="P8512" s="98"/>
      <c r="Q8512" s="98"/>
      <c r="R8512" s="98"/>
      <c r="S8512" s="98"/>
      <c r="T8512" s="98"/>
      <c r="U8512" s="98"/>
      <c r="V8512" s="98"/>
      <c r="W8512" s="98"/>
      <c r="X8512" s="98"/>
      <c r="Y8512" s="98"/>
      <c r="Z8512" s="98"/>
      <c r="AA8512" s="98"/>
      <c r="AB8512" s="98"/>
      <c r="AC8512" s="98"/>
    </row>
    <row r="8513" spans="1:29" s="80" customFormat="1" hidden="1" x14ac:dyDescent="0.25">
      <c r="A8513" s="217"/>
      <c r="B8513" s="217"/>
      <c r="C8513" s="218"/>
      <c r="D8513" s="217"/>
      <c r="E8513" s="219"/>
      <c r="F8513" s="233">
        <v>472</v>
      </c>
      <c r="G8513" s="493" t="s">
        <v>3647</v>
      </c>
      <c r="H8513" s="220"/>
      <c r="I8513" s="221"/>
      <c r="J8513" s="221">
        <f t="shared" si="591"/>
        <v>0</v>
      </c>
      <c r="K8513" s="221"/>
      <c r="L8513" s="221"/>
      <c r="M8513" s="221">
        <f t="shared" si="592"/>
        <v>0</v>
      </c>
      <c r="N8513" s="722"/>
      <c r="O8513" s="115"/>
      <c r="P8513" s="98"/>
      <c r="Q8513" s="98"/>
      <c r="R8513" s="98"/>
      <c r="S8513" s="98"/>
      <c r="T8513" s="98"/>
      <c r="U8513" s="98"/>
      <c r="V8513" s="98"/>
      <c r="W8513" s="98"/>
      <c r="X8513" s="98"/>
      <c r="Y8513" s="98"/>
      <c r="Z8513" s="98"/>
      <c r="AA8513" s="98"/>
      <c r="AB8513" s="98"/>
      <c r="AC8513" s="98"/>
    </row>
    <row r="8514" spans="1:29" s="80" customFormat="1" hidden="1" x14ac:dyDescent="0.25">
      <c r="A8514" s="217"/>
      <c r="B8514" s="217"/>
      <c r="C8514" s="218"/>
      <c r="D8514" s="217"/>
      <c r="E8514" s="219"/>
      <c r="F8514" s="233">
        <v>481</v>
      </c>
      <c r="G8514" s="493" t="s">
        <v>3760</v>
      </c>
      <c r="H8514" s="220"/>
      <c r="I8514" s="221"/>
      <c r="J8514" s="221">
        <f t="shared" si="591"/>
        <v>0</v>
      </c>
      <c r="K8514" s="221"/>
      <c r="L8514" s="221"/>
      <c r="M8514" s="221">
        <f t="shared" si="592"/>
        <v>0</v>
      </c>
      <c r="N8514" s="722"/>
      <c r="O8514" s="115"/>
      <c r="P8514" s="98"/>
      <c r="Q8514" s="98"/>
      <c r="R8514" s="98"/>
      <c r="S8514" s="98"/>
      <c r="T8514" s="98"/>
      <c r="U8514" s="98"/>
      <c r="V8514" s="98"/>
      <c r="W8514" s="98"/>
      <c r="X8514" s="98"/>
      <c r="Y8514" s="98"/>
      <c r="Z8514" s="98"/>
      <c r="AA8514" s="98"/>
      <c r="AB8514" s="98"/>
      <c r="AC8514" s="98"/>
    </row>
    <row r="8515" spans="1:29" s="80" customFormat="1" hidden="1" x14ac:dyDescent="0.25">
      <c r="A8515" s="217"/>
      <c r="B8515" s="217"/>
      <c r="C8515" s="218"/>
      <c r="D8515" s="217"/>
      <c r="E8515" s="219"/>
      <c r="F8515" s="233">
        <v>482</v>
      </c>
      <c r="G8515" s="493" t="s">
        <v>3761</v>
      </c>
      <c r="H8515" s="220"/>
      <c r="I8515" s="221"/>
      <c r="J8515" s="221">
        <f t="shared" si="591"/>
        <v>0</v>
      </c>
      <c r="K8515" s="221"/>
      <c r="L8515" s="221"/>
      <c r="M8515" s="221">
        <f t="shared" si="592"/>
        <v>0</v>
      </c>
      <c r="N8515" s="722"/>
      <c r="O8515" s="115"/>
      <c r="P8515" s="98"/>
      <c r="Q8515" s="98"/>
      <c r="R8515" s="98"/>
      <c r="S8515" s="98"/>
      <c r="T8515" s="98"/>
      <c r="U8515" s="98"/>
      <c r="V8515" s="98"/>
      <c r="W8515" s="98"/>
      <c r="X8515" s="98"/>
      <c r="Y8515" s="98"/>
      <c r="Z8515" s="98"/>
      <c r="AA8515" s="98"/>
      <c r="AB8515" s="98"/>
      <c r="AC8515" s="98"/>
    </row>
    <row r="8516" spans="1:29" s="80" customFormat="1" hidden="1" x14ac:dyDescent="0.25">
      <c r="A8516" s="217"/>
      <c r="B8516" s="217"/>
      <c r="C8516" s="218"/>
      <c r="D8516" s="217"/>
      <c r="E8516" s="219"/>
      <c r="F8516" s="233">
        <v>483</v>
      </c>
      <c r="G8516" s="493" t="s">
        <v>3762</v>
      </c>
      <c r="H8516" s="220"/>
      <c r="I8516" s="221"/>
      <c r="J8516" s="221">
        <f t="shared" si="591"/>
        <v>0</v>
      </c>
      <c r="K8516" s="221"/>
      <c r="L8516" s="221"/>
      <c r="M8516" s="221">
        <f t="shared" si="592"/>
        <v>0</v>
      </c>
      <c r="N8516" s="722"/>
      <c r="O8516" s="115"/>
      <c r="P8516" s="98"/>
      <c r="Q8516" s="98"/>
      <c r="R8516" s="98"/>
      <c r="S8516" s="98"/>
      <c r="T8516" s="98"/>
      <c r="U8516" s="98"/>
      <c r="V8516" s="98"/>
      <c r="W8516" s="98"/>
      <c r="X8516" s="98"/>
      <c r="Y8516" s="98"/>
      <c r="Z8516" s="98"/>
      <c r="AA8516" s="98"/>
      <c r="AB8516" s="98"/>
      <c r="AC8516" s="98"/>
    </row>
    <row r="8517" spans="1:29" s="80" customFormat="1" ht="30" hidden="1" x14ac:dyDescent="0.25">
      <c r="A8517" s="217"/>
      <c r="B8517" s="217"/>
      <c r="C8517" s="218"/>
      <c r="D8517" s="217"/>
      <c r="E8517" s="219"/>
      <c r="F8517" s="233">
        <v>484</v>
      </c>
      <c r="G8517" s="493" t="s">
        <v>3763</v>
      </c>
      <c r="H8517" s="220"/>
      <c r="I8517" s="221"/>
      <c r="J8517" s="221">
        <f t="shared" si="591"/>
        <v>0</v>
      </c>
      <c r="K8517" s="221"/>
      <c r="L8517" s="221"/>
      <c r="M8517" s="221">
        <f t="shared" si="592"/>
        <v>0</v>
      </c>
      <c r="N8517" s="722"/>
      <c r="O8517" s="115"/>
      <c r="P8517" s="98"/>
      <c r="Q8517" s="98"/>
      <c r="R8517" s="98"/>
      <c r="S8517" s="98"/>
      <c r="T8517" s="98"/>
      <c r="U8517" s="98"/>
      <c r="V8517" s="98"/>
      <c r="W8517" s="98"/>
      <c r="X8517" s="98"/>
      <c r="Y8517" s="98"/>
      <c r="Z8517" s="98"/>
      <c r="AA8517" s="98"/>
      <c r="AB8517" s="98"/>
      <c r="AC8517" s="98"/>
    </row>
    <row r="8518" spans="1:29" s="80" customFormat="1" ht="30" hidden="1" x14ac:dyDescent="0.25">
      <c r="A8518" s="217"/>
      <c r="B8518" s="217"/>
      <c r="C8518" s="218"/>
      <c r="D8518" s="217"/>
      <c r="E8518" s="219"/>
      <c r="F8518" s="233">
        <v>485</v>
      </c>
      <c r="G8518" s="493" t="s">
        <v>3764</v>
      </c>
      <c r="H8518" s="220"/>
      <c r="I8518" s="221"/>
      <c r="J8518" s="221">
        <f t="shared" si="591"/>
        <v>0</v>
      </c>
      <c r="K8518" s="221"/>
      <c r="L8518" s="221"/>
      <c r="M8518" s="221">
        <f t="shared" si="592"/>
        <v>0</v>
      </c>
      <c r="N8518" s="722"/>
      <c r="O8518" s="115"/>
      <c r="P8518" s="98"/>
      <c r="Q8518" s="98"/>
      <c r="R8518" s="98"/>
      <c r="S8518" s="98"/>
      <c r="T8518" s="98"/>
      <c r="U8518" s="98"/>
      <c r="V8518" s="98"/>
      <c r="W8518" s="98"/>
      <c r="X8518" s="98"/>
      <c r="Y8518" s="98"/>
      <c r="Z8518" s="98"/>
      <c r="AA8518" s="98"/>
      <c r="AB8518" s="98"/>
      <c r="AC8518" s="98"/>
    </row>
    <row r="8519" spans="1:29" s="80" customFormat="1" ht="30" hidden="1" x14ac:dyDescent="0.25">
      <c r="A8519" s="217"/>
      <c r="B8519" s="217"/>
      <c r="C8519" s="218"/>
      <c r="D8519" s="217"/>
      <c r="E8519" s="219"/>
      <c r="F8519" s="233">
        <v>489</v>
      </c>
      <c r="G8519" s="493" t="s">
        <v>3648</v>
      </c>
      <c r="H8519" s="220"/>
      <c r="I8519" s="221"/>
      <c r="J8519" s="221">
        <f t="shared" si="591"/>
        <v>0</v>
      </c>
      <c r="K8519" s="221"/>
      <c r="L8519" s="221"/>
      <c r="M8519" s="221">
        <f t="shared" si="592"/>
        <v>0</v>
      </c>
      <c r="N8519" s="722"/>
      <c r="O8519" s="115"/>
      <c r="P8519" s="98"/>
      <c r="Q8519" s="98"/>
      <c r="R8519" s="98"/>
      <c r="S8519" s="98"/>
      <c r="T8519" s="98"/>
      <c r="U8519" s="98"/>
      <c r="V8519" s="98"/>
      <c r="W8519" s="98"/>
      <c r="X8519" s="98"/>
      <c r="Y8519" s="98"/>
      <c r="Z8519" s="98"/>
      <c r="AA8519" s="98"/>
      <c r="AB8519" s="98"/>
      <c r="AC8519" s="98"/>
    </row>
    <row r="8520" spans="1:29" s="80" customFormat="1" ht="30" hidden="1" x14ac:dyDescent="0.25">
      <c r="A8520" s="217"/>
      <c r="B8520" s="217"/>
      <c r="C8520" s="218"/>
      <c r="D8520" s="217"/>
      <c r="E8520" s="219"/>
      <c r="F8520" s="233">
        <v>494</v>
      </c>
      <c r="G8520" s="493" t="s">
        <v>3742</v>
      </c>
      <c r="H8520" s="220"/>
      <c r="I8520" s="221"/>
      <c r="J8520" s="221">
        <f t="shared" si="591"/>
        <v>0</v>
      </c>
      <c r="K8520" s="221"/>
      <c r="L8520" s="221"/>
      <c r="M8520" s="221">
        <f t="shared" si="592"/>
        <v>0</v>
      </c>
      <c r="N8520" s="722"/>
      <c r="O8520" s="115"/>
      <c r="P8520" s="98"/>
      <c r="Q8520" s="98"/>
      <c r="R8520" s="98"/>
      <c r="S8520" s="98"/>
      <c r="T8520" s="98"/>
      <c r="U8520" s="98"/>
      <c r="V8520" s="98"/>
      <c r="W8520" s="98"/>
      <c r="X8520" s="98"/>
      <c r="Y8520" s="98"/>
      <c r="Z8520" s="98"/>
      <c r="AA8520" s="98"/>
      <c r="AB8520" s="98"/>
      <c r="AC8520" s="98"/>
    </row>
    <row r="8521" spans="1:29" s="80" customFormat="1" ht="30" hidden="1" x14ac:dyDescent="0.25">
      <c r="A8521" s="217"/>
      <c r="B8521" s="217"/>
      <c r="C8521" s="218"/>
      <c r="D8521" s="217"/>
      <c r="E8521" s="219"/>
      <c r="F8521" s="233">
        <v>495</v>
      </c>
      <c r="G8521" s="493" t="s">
        <v>3743</v>
      </c>
      <c r="H8521" s="220"/>
      <c r="I8521" s="221"/>
      <c r="J8521" s="221">
        <f t="shared" si="591"/>
        <v>0</v>
      </c>
      <c r="K8521" s="221"/>
      <c r="L8521" s="221"/>
      <c r="M8521" s="221">
        <f t="shared" si="592"/>
        <v>0</v>
      </c>
      <c r="N8521" s="722"/>
      <c r="O8521" s="115"/>
      <c r="P8521" s="98"/>
      <c r="Q8521" s="98"/>
      <c r="R8521" s="98"/>
      <c r="S8521" s="98"/>
      <c r="T8521" s="98"/>
      <c r="U8521" s="98"/>
      <c r="V8521" s="98"/>
      <c r="W8521" s="98"/>
      <c r="X8521" s="98"/>
      <c r="Y8521" s="98"/>
      <c r="Z8521" s="98"/>
      <c r="AA8521" s="98"/>
      <c r="AB8521" s="98"/>
      <c r="AC8521" s="98"/>
    </row>
    <row r="8522" spans="1:29" s="80" customFormat="1" ht="30" hidden="1" x14ac:dyDescent="0.25">
      <c r="A8522" s="217"/>
      <c r="B8522" s="217"/>
      <c r="C8522" s="218"/>
      <c r="D8522" s="217"/>
      <c r="E8522" s="219"/>
      <c r="F8522" s="233">
        <v>496</v>
      </c>
      <c r="G8522" s="493" t="s">
        <v>3744</v>
      </c>
      <c r="H8522" s="220"/>
      <c r="I8522" s="221"/>
      <c r="J8522" s="221">
        <f t="shared" si="591"/>
        <v>0</v>
      </c>
      <c r="K8522" s="221"/>
      <c r="L8522" s="221"/>
      <c r="M8522" s="221">
        <f t="shared" si="592"/>
        <v>0</v>
      </c>
      <c r="N8522" s="722"/>
      <c r="O8522" s="115"/>
      <c r="P8522" s="98"/>
      <c r="Q8522" s="98"/>
      <c r="R8522" s="98"/>
      <c r="S8522" s="98"/>
      <c r="T8522" s="98"/>
      <c r="U8522" s="98"/>
      <c r="V8522" s="98"/>
      <c r="W8522" s="98"/>
      <c r="X8522" s="98"/>
      <c r="Y8522" s="98"/>
      <c r="Z8522" s="98"/>
      <c r="AA8522" s="98"/>
      <c r="AB8522" s="98"/>
      <c r="AC8522" s="98"/>
    </row>
    <row r="8523" spans="1:29" s="80" customFormat="1" ht="30" hidden="1" x14ac:dyDescent="0.25">
      <c r="A8523" s="217"/>
      <c r="B8523" s="217"/>
      <c r="C8523" s="218"/>
      <c r="D8523" s="217"/>
      <c r="E8523" s="219"/>
      <c r="F8523" s="233">
        <v>499</v>
      </c>
      <c r="G8523" s="493" t="s">
        <v>3745</v>
      </c>
      <c r="H8523" s="220"/>
      <c r="I8523" s="221"/>
      <c r="J8523" s="221">
        <f t="shared" si="591"/>
        <v>0</v>
      </c>
      <c r="K8523" s="221"/>
      <c r="L8523" s="221"/>
      <c r="M8523" s="221">
        <f t="shared" si="592"/>
        <v>0</v>
      </c>
      <c r="N8523" s="722"/>
      <c r="O8523" s="115"/>
      <c r="P8523" s="98"/>
      <c r="Q8523" s="98"/>
      <c r="R8523" s="98"/>
      <c r="S8523" s="98"/>
      <c r="T8523" s="98"/>
      <c r="U8523" s="98"/>
      <c r="V8523" s="98"/>
      <c r="W8523" s="98"/>
      <c r="X8523" s="98"/>
      <c r="Y8523" s="98"/>
      <c r="Z8523" s="98"/>
      <c r="AA8523" s="98"/>
      <c r="AB8523" s="98"/>
      <c r="AC8523" s="98"/>
    </row>
    <row r="8524" spans="1:29" s="80" customFormat="1" hidden="1" x14ac:dyDescent="0.25">
      <c r="A8524" s="217"/>
      <c r="B8524" s="217"/>
      <c r="C8524" s="218"/>
      <c r="D8524" s="217"/>
      <c r="E8524" s="219"/>
      <c r="F8524" s="233">
        <v>511</v>
      </c>
      <c r="G8524" s="493" t="s">
        <v>3765</v>
      </c>
      <c r="H8524" s="220">
        <v>0</v>
      </c>
      <c r="I8524" s="221"/>
      <c r="J8524" s="221">
        <f t="shared" si="591"/>
        <v>0</v>
      </c>
      <c r="K8524" s="221">
        <v>0</v>
      </c>
      <c r="L8524" s="221"/>
      <c r="M8524" s="221">
        <f t="shared" si="592"/>
        <v>0</v>
      </c>
      <c r="N8524" s="722"/>
      <c r="O8524" s="115"/>
      <c r="P8524" s="98"/>
      <c r="Q8524" s="98"/>
      <c r="R8524" s="98"/>
      <c r="S8524" s="98"/>
      <c r="T8524" s="98"/>
      <c r="U8524" s="98"/>
      <c r="V8524" s="98"/>
      <c r="W8524" s="98"/>
      <c r="X8524" s="98"/>
      <c r="Y8524" s="98"/>
      <c r="Z8524" s="98"/>
      <c r="AA8524" s="98"/>
      <c r="AB8524" s="98"/>
      <c r="AC8524" s="98"/>
    </row>
    <row r="8525" spans="1:29" s="80" customFormat="1" hidden="1" x14ac:dyDescent="0.25">
      <c r="A8525" s="217"/>
      <c r="B8525" s="217"/>
      <c r="C8525" s="218"/>
      <c r="D8525" s="217"/>
      <c r="E8525" s="219"/>
      <c r="F8525" s="233">
        <v>512</v>
      </c>
      <c r="G8525" s="493" t="s">
        <v>3766</v>
      </c>
      <c r="H8525" s="220">
        <v>0</v>
      </c>
      <c r="I8525" s="221"/>
      <c r="J8525" s="221">
        <f t="shared" si="591"/>
        <v>0</v>
      </c>
      <c r="K8525" s="221">
        <v>0</v>
      </c>
      <c r="L8525" s="221"/>
      <c r="M8525" s="221">
        <f t="shared" si="592"/>
        <v>0</v>
      </c>
      <c r="N8525" s="722"/>
      <c r="O8525" s="115"/>
      <c r="P8525" s="98"/>
      <c r="Q8525" s="98"/>
      <c r="R8525" s="98"/>
      <c r="S8525" s="98"/>
      <c r="T8525" s="98"/>
      <c r="U8525" s="98"/>
      <c r="V8525" s="98"/>
      <c r="W8525" s="98"/>
      <c r="X8525" s="98"/>
      <c r="Y8525" s="98"/>
      <c r="Z8525" s="98"/>
      <c r="AA8525" s="98"/>
      <c r="AB8525" s="98"/>
      <c r="AC8525" s="98"/>
    </row>
    <row r="8526" spans="1:29" s="80" customFormat="1" hidden="1" x14ac:dyDescent="0.25">
      <c r="A8526" s="217"/>
      <c r="B8526" s="217"/>
      <c r="C8526" s="218"/>
      <c r="D8526" s="217"/>
      <c r="E8526" s="219"/>
      <c r="F8526" s="233">
        <v>513</v>
      </c>
      <c r="G8526" s="493" t="s">
        <v>3767</v>
      </c>
      <c r="H8526" s="220"/>
      <c r="I8526" s="221"/>
      <c r="J8526" s="221">
        <f t="shared" si="591"/>
        <v>0</v>
      </c>
      <c r="K8526" s="221"/>
      <c r="L8526" s="221"/>
      <c r="M8526" s="221">
        <f t="shared" si="592"/>
        <v>0</v>
      </c>
      <c r="N8526" s="722"/>
      <c r="O8526" s="115"/>
      <c r="P8526" s="98"/>
      <c r="Q8526" s="98"/>
      <c r="R8526" s="98"/>
      <c r="S8526" s="98"/>
      <c r="T8526" s="98"/>
      <c r="U8526" s="98"/>
      <c r="V8526" s="98"/>
      <c r="W8526" s="98"/>
      <c r="X8526" s="98"/>
      <c r="Y8526" s="98"/>
      <c r="Z8526" s="98"/>
      <c r="AA8526" s="98"/>
      <c r="AB8526" s="98"/>
      <c r="AC8526" s="98"/>
    </row>
    <row r="8527" spans="1:29" s="80" customFormat="1" hidden="1" x14ac:dyDescent="0.25">
      <c r="A8527" s="217"/>
      <c r="B8527" s="217"/>
      <c r="C8527" s="218"/>
      <c r="D8527" s="217"/>
      <c r="E8527" s="219"/>
      <c r="F8527" s="233">
        <v>514</v>
      </c>
      <c r="G8527" s="493" t="s">
        <v>3768</v>
      </c>
      <c r="H8527" s="220"/>
      <c r="I8527" s="221"/>
      <c r="J8527" s="221">
        <f t="shared" si="591"/>
        <v>0</v>
      </c>
      <c r="K8527" s="221"/>
      <c r="L8527" s="221"/>
      <c r="M8527" s="221">
        <f t="shared" si="592"/>
        <v>0</v>
      </c>
      <c r="N8527" s="722"/>
      <c r="O8527" s="115"/>
      <c r="P8527" s="98"/>
      <c r="Q8527" s="98"/>
      <c r="R8527" s="98"/>
      <c r="S8527" s="98"/>
      <c r="T8527" s="98"/>
      <c r="U8527" s="98"/>
      <c r="V8527" s="98"/>
      <c r="W8527" s="98"/>
      <c r="X8527" s="98"/>
      <c r="Y8527" s="98"/>
      <c r="Z8527" s="98"/>
      <c r="AA8527" s="98"/>
      <c r="AB8527" s="98"/>
      <c r="AC8527" s="98"/>
    </row>
    <row r="8528" spans="1:29" s="80" customFormat="1" hidden="1" x14ac:dyDescent="0.25">
      <c r="A8528" s="217"/>
      <c r="B8528" s="217"/>
      <c r="C8528" s="218"/>
      <c r="D8528" s="217"/>
      <c r="E8528" s="219"/>
      <c r="F8528" s="233">
        <v>515</v>
      </c>
      <c r="G8528" s="493" t="s">
        <v>3651</v>
      </c>
      <c r="H8528" s="220"/>
      <c r="I8528" s="221"/>
      <c r="J8528" s="221">
        <f t="shared" si="591"/>
        <v>0</v>
      </c>
      <c r="K8528" s="221"/>
      <c r="L8528" s="221"/>
      <c r="M8528" s="221">
        <f t="shared" si="592"/>
        <v>0</v>
      </c>
      <c r="N8528" s="722"/>
      <c r="O8528" s="115"/>
      <c r="P8528" s="98"/>
      <c r="Q8528" s="98"/>
      <c r="R8528" s="98"/>
      <c r="S8528" s="98"/>
      <c r="T8528" s="98"/>
      <c r="U8528" s="98"/>
      <c r="V8528" s="98"/>
      <c r="W8528" s="98"/>
      <c r="X8528" s="98"/>
      <c r="Y8528" s="98"/>
      <c r="Z8528" s="98"/>
      <c r="AA8528" s="98"/>
      <c r="AB8528" s="98"/>
      <c r="AC8528" s="98"/>
    </row>
    <row r="8529" spans="1:29" s="80" customFormat="1" hidden="1" x14ac:dyDescent="0.25">
      <c r="A8529" s="217"/>
      <c r="B8529" s="217"/>
      <c r="C8529" s="218"/>
      <c r="D8529" s="217"/>
      <c r="E8529" s="219"/>
      <c r="F8529" s="233">
        <v>521</v>
      </c>
      <c r="G8529" s="493" t="s">
        <v>3769</v>
      </c>
      <c r="H8529" s="220"/>
      <c r="I8529" s="221"/>
      <c r="J8529" s="221">
        <f t="shared" si="591"/>
        <v>0</v>
      </c>
      <c r="K8529" s="221"/>
      <c r="L8529" s="221"/>
      <c r="M8529" s="221">
        <f t="shared" si="592"/>
        <v>0</v>
      </c>
      <c r="N8529" s="722"/>
      <c r="O8529" s="115"/>
      <c r="P8529" s="98"/>
      <c r="Q8529" s="98"/>
      <c r="R8529" s="98"/>
      <c r="S8529" s="98"/>
      <c r="T8529" s="98"/>
      <c r="U8529" s="98"/>
      <c r="V8529" s="98"/>
      <c r="W8529" s="98"/>
      <c r="X8529" s="98"/>
      <c r="Y8529" s="98"/>
      <c r="Z8529" s="98"/>
      <c r="AA8529" s="98"/>
      <c r="AB8529" s="98"/>
      <c r="AC8529" s="98"/>
    </row>
    <row r="8530" spans="1:29" s="80" customFormat="1" hidden="1" x14ac:dyDescent="0.25">
      <c r="A8530" s="217"/>
      <c r="B8530" s="217"/>
      <c r="C8530" s="218"/>
      <c r="D8530" s="217"/>
      <c r="E8530" s="219"/>
      <c r="F8530" s="233">
        <v>522</v>
      </c>
      <c r="G8530" s="493" t="s">
        <v>3770</v>
      </c>
      <c r="H8530" s="220"/>
      <c r="I8530" s="221"/>
      <c r="J8530" s="221">
        <f t="shared" si="591"/>
        <v>0</v>
      </c>
      <c r="K8530" s="221"/>
      <c r="L8530" s="221"/>
      <c r="M8530" s="221">
        <f t="shared" si="592"/>
        <v>0</v>
      </c>
      <c r="N8530" s="722"/>
      <c r="O8530" s="115"/>
      <c r="P8530" s="98"/>
      <c r="Q8530" s="98"/>
      <c r="R8530" s="98"/>
      <c r="S8530" s="98"/>
      <c r="T8530" s="98"/>
      <c r="U8530" s="98"/>
      <c r="V8530" s="98"/>
      <c r="W8530" s="98"/>
      <c r="X8530" s="98"/>
      <c r="Y8530" s="98"/>
      <c r="Z8530" s="98"/>
      <c r="AA8530" s="98"/>
      <c r="AB8530" s="98"/>
      <c r="AC8530" s="98"/>
    </row>
    <row r="8531" spans="1:29" s="80" customFormat="1" hidden="1" x14ac:dyDescent="0.25">
      <c r="A8531" s="217"/>
      <c r="B8531" s="217"/>
      <c r="C8531" s="218"/>
      <c r="D8531" s="217"/>
      <c r="E8531" s="219"/>
      <c r="F8531" s="233">
        <v>523</v>
      </c>
      <c r="G8531" s="493" t="s">
        <v>3652</v>
      </c>
      <c r="H8531" s="220"/>
      <c r="I8531" s="221"/>
      <c r="J8531" s="221">
        <f t="shared" si="591"/>
        <v>0</v>
      </c>
      <c r="K8531" s="221"/>
      <c r="L8531" s="221"/>
      <c r="M8531" s="221">
        <f t="shared" si="592"/>
        <v>0</v>
      </c>
      <c r="N8531" s="722"/>
      <c r="O8531" s="115"/>
      <c r="P8531" s="98"/>
      <c r="Q8531" s="98"/>
      <c r="R8531" s="98"/>
      <c r="S8531" s="98"/>
      <c r="T8531" s="98"/>
      <c r="U8531" s="98"/>
      <c r="V8531" s="98"/>
      <c r="W8531" s="98"/>
      <c r="X8531" s="98"/>
      <c r="Y8531" s="98"/>
      <c r="Z8531" s="98"/>
      <c r="AA8531" s="98"/>
      <c r="AB8531" s="98"/>
      <c r="AC8531" s="98"/>
    </row>
    <row r="8532" spans="1:29" s="80" customFormat="1" hidden="1" x14ac:dyDescent="0.25">
      <c r="A8532" s="217"/>
      <c r="B8532" s="217"/>
      <c r="C8532" s="218"/>
      <c r="D8532" s="217"/>
      <c r="E8532" s="219"/>
      <c r="F8532" s="233">
        <v>531</v>
      </c>
      <c r="G8532" s="494" t="s">
        <v>3746</v>
      </c>
      <c r="H8532" s="220"/>
      <c r="I8532" s="221"/>
      <c r="J8532" s="221">
        <f t="shared" si="591"/>
        <v>0</v>
      </c>
      <c r="K8532" s="221"/>
      <c r="L8532" s="221"/>
      <c r="M8532" s="221">
        <f t="shared" si="592"/>
        <v>0</v>
      </c>
      <c r="N8532" s="722"/>
      <c r="O8532" s="115"/>
      <c r="P8532" s="98"/>
      <c r="Q8532" s="98"/>
      <c r="R8532" s="98"/>
      <c r="S8532" s="98"/>
      <c r="T8532" s="98"/>
      <c r="U8532" s="98"/>
      <c r="V8532" s="98"/>
      <c r="W8532" s="98"/>
      <c r="X8532" s="98"/>
      <c r="Y8532" s="98"/>
      <c r="Z8532" s="98"/>
      <c r="AA8532" s="98"/>
      <c r="AB8532" s="98"/>
      <c r="AC8532" s="98"/>
    </row>
    <row r="8533" spans="1:29" s="80" customFormat="1" hidden="1" x14ac:dyDescent="0.25">
      <c r="A8533" s="217"/>
      <c r="B8533" s="217"/>
      <c r="C8533" s="218"/>
      <c r="D8533" s="217"/>
      <c r="E8533" s="219"/>
      <c r="F8533" s="233">
        <v>541</v>
      </c>
      <c r="G8533" s="493" t="s">
        <v>3771</v>
      </c>
      <c r="H8533" s="220"/>
      <c r="I8533" s="221"/>
      <c r="J8533" s="221">
        <f t="shared" si="591"/>
        <v>0</v>
      </c>
      <c r="K8533" s="221"/>
      <c r="L8533" s="221"/>
      <c r="M8533" s="221">
        <f t="shared" si="592"/>
        <v>0</v>
      </c>
      <c r="N8533" s="722"/>
      <c r="O8533" s="115"/>
      <c r="P8533" s="98"/>
      <c r="Q8533" s="98"/>
      <c r="R8533" s="98"/>
      <c r="S8533" s="98"/>
      <c r="T8533" s="98"/>
      <c r="U8533" s="98"/>
      <c r="V8533" s="98"/>
      <c r="W8533" s="98"/>
      <c r="X8533" s="98"/>
      <c r="Y8533" s="98"/>
      <c r="Z8533" s="98"/>
      <c r="AA8533" s="98"/>
      <c r="AB8533" s="98"/>
      <c r="AC8533" s="98"/>
    </row>
    <row r="8534" spans="1:29" s="80" customFormat="1" hidden="1" x14ac:dyDescent="0.25">
      <c r="A8534" s="217"/>
      <c r="B8534" s="217"/>
      <c r="C8534" s="218"/>
      <c r="D8534" s="217"/>
      <c r="E8534" s="219"/>
      <c r="F8534" s="233">
        <v>542</v>
      </c>
      <c r="G8534" s="493" t="s">
        <v>3772</v>
      </c>
      <c r="H8534" s="220"/>
      <c r="I8534" s="221"/>
      <c r="J8534" s="221">
        <f t="shared" si="591"/>
        <v>0</v>
      </c>
      <c r="K8534" s="221"/>
      <c r="L8534" s="221"/>
      <c r="M8534" s="221">
        <f t="shared" si="592"/>
        <v>0</v>
      </c>
      <c r="N8534" s="722"/>
      <c r="O8534" s="115"/>
      <c r="P8534" s="98"/>
      <c r="Q8534" s="98"/>
      <c r="R8534" s="98"/>
      <c r="S8534" s="98"/>
      <c r="T8534" s="98"/>
      <c r="U8534" s="98"/>
      <c r="V8534" s="98"/>
      <c r="W8534" s="98"/>
      <c r="X8534" s="98"/>
      <c r="Y8534" s="98"/>
      <c r="Z8534" s="98"/>
      <c r="AA8534" s="98"/>
      <c r="AB8534" s="98"/>
      <c r="AC8534" s="98"/>
    </row>
    <row r="8535" spans="1:29" s="80" customFormat="1" hidden="1" x14ac:dyDescent="0.25">
      <c r="A8535" s="217"/>
      <c r="B8535" s="217"/>
      <c r="C8535" s="218"/>
      <c r="D8535" s="217"/>
      <c r="E8535" s="219"/>
      <c r="F8535" s="233">
        <v>543</v>
      </c>
      <c r="G8535" s="493" t="s">
        <v>3653</v>
      </c>
      <c r="H8535" s="220"/>
      <c r="I8535" s="221"/>
      <c r="J8535" s="221">
        <f t="shared" si="591"/>
        <v>0</v>
      </c>
      <c r="K8535" s="221"/>
      <c r="L8535" s="221"/>
      <c r="M8535" s="221">
        <f t="shared" si="592"/>
        <v>0</v>
      </c>
      <c r="N8535" s="722"/>
      <c r="O8535" s="115"/>
      <c r="P8535" s="98"/>
      <c r="Q8535" s="98"/>
      <c r="R8535" s="98"/>
      <c r="S8535" s="98"/>
      <c r="T8535" s="98"/>
      <c r="U8535" s="98"/>
      <c r="V8535" s="98"/>
      <c r="W8535" s="98"/>
      <c r="X8535" s="98"/>
      <c r="Y8535" s="98"/>
      <c r="Z8535" s="98"/>
      <c r="AA8535" s="98"/>
      <c r="AB8535" s="98"/>
      <c r="AC8535" s="98"/>
    </row>
    <row r="8536" spans="1:29" s="80" customFormat="1" ht="45" hidden="1" x14ac:dyDescent="0.25">
      <c r="A8536" s="217"/>
      <c r="B8536" s="217"/>
      <c r="C8536" s="218"/>
      <c r="D8536" s="217"/>
      <c r="E8536" s="219"/>
      <c r="F8536" s="233">
        <v>551</v>
      </c>
      <c r="G8536" s="493" t="s">
        <v>3747</v>
      </c>
      <c r="H8536" s="220"/>
      <c r="I8536" s="221"/>
      <c r="J8536" s="221">
        <f t="shared" si="591"/>
        <v>0</v>
      </c>
      <c r="K8536" s="221"/>
      <c r="L8536" s="221"/>
      <c r="M8536" s="221">
        <f t="shared" si="592"/>
        <v>0</v>
      </c>
      <c r="N8536" s="722"/>
      <c r="O8536" s="115"/>
      <c r="P8536" s="98"/>
      <c r="Q8536" s="98"/>
      <c r="R8536" s="98"/>
      <c r="S8536" s="98"/>
      <c r="T8536" s="98"/>
      <c r="U8536" s="98"/>
      <c r="V8536" s="98"/>
      <c r="W8536" s="98"/>
      <c r="X8536" s="98"/>
      <c r="Y8536" s="98"/>
      <c r="Z8536" s="98"/>
      <c r="AA8536" s="98"/>
      <c r="AB8536" s="98"/>
      <c r="AC8536" s="98"/>
    </row>
    <row r="8537" spans="1:29" s="80" customFormat="1" hidden="1" x14ac:dyDescent="0.25">
      <c r="A8537" s="217"/>
      <c r="B8537" s="217"/>
      <c r="C8537" s="218"/>
      <c r="D8537" s="217"/>
      <c r="E8537" s="219"/>
      <c r="F8537" s="233">
        <v>611</v>
      </c>
      <c r="G8537" s="494" t="s">
        <v>3654</v>
      </c>
      <c r="H8537" s="220"/>
      <c r="I8537" s="221"/>
      <c r="J8537" s="221">
        <f t="shared" si="591"/>
        <v>0</v>
      </c>
      <c r="K8537" s="221"/>
      <c r="L8537" s="221"/>
      <c r="M8537" s="221">
        <f t="shared" si="592"/>
        <v>0</v>
      </c>
      <c r="N8537" s="722"/>
      <c r="O8537" s="115"/>
      <c r="P8537" s="98"/>
      <c r="Q8537" s="98"/>
      <c r="R8537" s="98"/>
      <c r="S8537" s="98"/>
      <c r="T8537" s="98"/>
      <c r="U8537" s="98"/>
      <c r="V8537" s="98"/>
      <c r="W8537" s="98"/>
      <c r="X8537" s="98"/>
      <c r="Y8537" s="98"/>
      <c r="Z8537" s="98"/>
      <c r="AA8537" s="98"/>
      <c r="AB8537" s="98"/>
      <c r="AC8537" s="98"/>
    </row>
    <row r="8538" spans="1:29" s="80" customFormat="1" ht="0.75" hidden="1" customHeight="1" thickBot="1" x14ac:dyDescent="0.3">
      <c r="A8538" s="217"/>
      <c r="B8538" s="217"/>
      <c r="C8538" s="218"/>
      <c r="D8538" s="217"/>
      <c r="E8538" s="219"/>
      <c r="F8538" s="233">
        <v>620</v>
      </c>
      <c r="G8538" s="494" t="s">
        <v>73</v>
      </c>
      <c r="H8538" s="220"/>
      <c r="I8538" s="221"/>
      <c r="J8538" s="221">
        <f t="shared" si="591"/>
        <v>0</v>
      </c>
      <c r="K8538" s="221"/>
      <c r="L8538" s="221"/>
      <c r="M8538" s="221">
        <f t="shared" si="592"/>
        <v>0</v>
      </c>
      <c r="N8538" s="722"/>
      <c r="O8538" s="115"/>
      <c r="P8538" s="98"/>
      <c r="Q8538" s="98"/>
      <c r="R8538" s="98"/>
      <c r="S8538" s="98"/>
      <c r="T8538" s="98"/>
      <c r="U8538" s="98"/>
      <c r="V8538" s="98"/>
      <c r="W8538" s="98"/>
      <c r="X8538" s="98"/>
      <c r="Y8538" s="98"/>
      <c r="Z8538" s="98"/>
      <c r="AA8538" s="98"/>
      <c r="AB8538" s="98"/>
      <c r="AC8538" s="98"/>
    </row>
    <row r="8539" spans="1:29" s="80" customFormat="1" x14ac:dyDescent="0.25">
      <c r="A8539" s="217"/>
      <c r="B8539" s="217"/>
      <c r="C8539" s="218"/>
      <c r="D8539" s="217"/>
      <c r="E8539" s="234"/>
      <c r="F8539" s="233"/>
      <c r="G8539" s="496" t="s">
        <v>3960</v>
      </c>
      <c r="H8539" s="235"/>
      <c r="I8539" s="236"/>
      <c r="J8539" s="237"/>
      <c r="K8539" s="237"/>
      <c r="L8539" s="237"/>
      <c r="M8539" s="237"/>
      <c r="N8539" s="723"/>
      <c r="O8539" s="115"/>
      <c r="P8539" s="98"/>
      <c r="Q8539" s="98"/>
      <c r="R8539" s="98"/>
      <c r="S8539" s="98"/>
      <c r="T8539" s="98"/>
      <c r="U8539" s="98"/>
      <c r="V8539" s="98"/>
      <c r="W8539" s="98"/>
      <c r="X8539" s="98"/>
      <c r="Y8539" s="98"/>
      <c r="Z8539" s="98"/>
      <c r="AA8539" s="98"/>
      <c r="AB8539" s="98"/>
      <c r="AC8539" s="98"/>
    </row>
    <row r="8540" spans="1:29" s="80" customFormat="1" x14ac:dyDescent="0.25">
      <c r="A8540" s="217"/>
      <c r="B8540" s="217"/>
      <c r="C8540" s="218"/>
      <c r="D8540" s="217"/>
      <c r="E8540" s="219"/>
      <c r="F8540" s="238" t="s">
        <v>219</v>
      </c>
      <c r="G8540" s="497" t="s">
        <v>220</v>
      </c>
      <c r="H8540" s="220">
        <f>SUM(H8479:H8538)</f>
        <v>300000</v>
      </c>
      <c r="I8540" s="221"/>
      <c r="J8540" s="221">
        <f t="shared" ref="J8540:J8555" si="593">SUM(H8540:I8540)</f>
        <v>300000</v>
      </c>
      <c r="K8540" s="221">
        <f>SUM(K8479:K8538)</f>
        <v>284229</v>
      </c>
      <c r="L8540" s="221"/>
      <c r="M8540" s="221">
        <f t="shared" ref="M8540:M8555" si="594">SUM(K8540:L8540)</f>
        <v>284229</v>
      </c>
      <c r="N8540" s="722"/>
      <c r="O8540" s="115"/>
      <c r="P8540" s="98"/>
      <c r="Q8540" s="98"/>
      <c r="R8540" s="98"/>
      <c r="S8540" s="98"/>
      <c r="T8540" s="98"/>
      <c r="U8540" s="98"/>
      <c r="V8540" s="98"/>
      <c r="W8540" s="98"/>
      <c r="X8540" s="98"/>
      <c r="Y8540" s="98"/>
      <c r="Z8540" s="98"/>
      <c r="AA8540" s="98"/>
      <c r="AB8540" s="98"/>
      <c r="AC8540" s="98"/>
    </row>
    <row r="8541" spans="1:29" s="80" customFormat="1" hidden="1" x14ac:dyDescent="0.25">
      <c r="A8541" s="217"/>
      <c r="B8541" s="217"/>
      <c r="C8541" s="218"/>
      <c r="D8541" s="217"/>
      <c r="E8541" s="219"/>
      <c r="F8541" s="238" t="s">
        <v>221</v>
      </c>
      <c r="G8541" s="497" t="s">
        <v>222</v>
      </c>
      <c r="H8541" s="220"/>
      <c r="I8541" s="221"/>
      <c r="J8541" s="221">
        <f t="shared" si="593"/>
        <v>0</v>
      </c>
      <c r="K8541" s="221"/>
      <c r="L8541" s="221"/>
      <c r="M8541" s="221">
        <f t="shared" si="594"/>
        <v>0</v>
      </c>
      <c r="N8541" s="722"/>
      <c r="O8541" s="115"/>
      <c r="P8541" s="98"/>
      <c r="Q8541" s="98"/>
      <c r="R8541" s="98"/>
      <c r="S8541" s="98"/>
      <c r="T8541" s="98"/>
      <c r="U8541" s="98"/>
      <c r="V8541" s="98"/>
      <c r="W8541" s="98"/>
      <c r="X8541" s="98"/>
      <c r="Y8541" s="98"/>
      <c r="Z8541" s="98"/>
      <c r="AA8541" s="98"/>
      <c r="AB8541" s="98"/>
      <c r="AC8541" s="98"/>
    </row>
    <row r="8542" spans="1:29" s="80" customFormat="1" hidden="1" x14ac:dyDescent="0.25">
      <c r="A8542" s="217"/>
      <c r="B8542" s="217"/>
      <c r="C8542" s="218"/>
      <c r="D8542" s="217"/>
      <c r="E8542" s="219"/>
      <c r="F8542" s="238" t="s">
        <v>223</v>
      </c>
      <c r="G8542" s="497" t="s">
        <v>224</v>
      </c>
      <c r="H8542" s="220"/>
      <c r="I8542" s="221"/>
      <c r="J8542" s="221">
        <f t="shared" si="593"/>
        <v>0</v>
      </c>
      <c r="K8542" s="221"/>
      <c r="L8542" s="221"/>
      <c r="M8542" s="221">
        <f t="shared" si="594"/>
        <v>0</v>
      </c>
      <c r="N8542" s="722"/>
      <c r="O8542" s="115"/>
      <c r="P8542" s="98"/>
      <c r="Q8542" s="98"/>
      <c r="R8542" s="98"/>
      <c r="S8542" s="98"/>
      <c r="T8542" s="98"/>
      <c r="U8542" s="98"/>
      <c r="V8542" s="98"/>
      <c r="W8542" s="98"/>
      <c r="X8542" s="98"/>
      <c r="Y8542" s="98"/>
      <c r="Z8542" s="98"/>
      <c r="AA8542" s="98"/>
      <c r="AB8542" s="98"/>
      <c r="AC8542" s="98"/>
    </row>
    <row r="8543" spans="1:29" s="80" customFormat="1" hidden="1" x14ac:dyDescent="0.25">
      <c r="A8543" s="217"/>
      <c r="B8543" s="217"/>
      <c r="C8543" s="218"/>
      <c r="D8543" s="217"/>
      <c r="E8543" s="219"/>
      <c r="F8543" s="238" t="s">
        <v>225</v>
      </c>
      <c r="G8543" s="497" t="s">
        <v>226</v>
      </c>
      <c r="H8543" s="220"/>
      <c r="I8543" s="221"/>
      <c r="J8543" s="221">
        <f t="shared" si="593"/>
        <v>0</v>
      </c>
      <c r="K8543" s="221"/>
      <c r="L8543" s="221"/>
      <c r="M8543" s="221">
        <f t="shared" si="594"/>
        <v>0</v>
      </c>
      <c r="N8543" s="722"/>
      <c r="O8543" s="115"/>
      <c r="P8543" s="98"/>
      <c r="Q8543" s="98"/>
      <c r="R8543" s="98"/>
      <c r="S8543" s="98"/>
      <c r="T8543" s="98"/>
      <c r="U8543" s="98"/>
      <c r="V8543" s="98"/>
      <c r="W8543" s="98"/>
      <c r="X8543" s="98"/>
      <c r="Y8543" s="98"/>
      <c r="Z8543" s="98"/>
      <c r="AA8543" s="98"/>
      <c r="AB8543" s="98"/>
      <c r="AC8543" s="98"/>
    </row>
    <row r="8544" spans="1:29" s="80" customFormat="1" hidden="1" x14ac:dyDescent="0.25">
      <c r="A8544" s="217"/>
      <c r="B8544" s="217"/>
      <c r="C8544" s="218"/>
      <c r="D8544" s="217"/>
      <c r="E8544" s="219"/>
      <c r="F8544" s="238" t="s">
        <v>227</v>
      </c>
      <c r="G8544" s="497" t="s">
        <v>228</v>
      </c>
      <c r="H8544" s="220"/>
      <c r="I8544" s="221"/>
      <c r="J8544" s="221">
        <f t="shared" si="593"/>
        <v>0</v>
      </c>
      <c r="K8544" s="221"/>
      <c r="L8544" s="221"/>
      <c r="M8544" s="221">
        <f t="shared" si="594"/>
        <v>0</v>
      </c>
      <c r="N8544" s="722"/>
      <c r="O8544" s="115"/>
      <c r="P8544" s="98"/>
      <c r="Q8544" s="98"/>
      <c r="R8544" s="98"/>
      <c r="S8544" s="98"/>
      <c r="T8544" s="98"/>
      <c r="U8544" s="98"/>
      <c r="V8544" s="98"/>
      <c r="W8544" s="98"/>
      <c r="X8544" s="98"/>
      <c r="Y8544" s="98"/>
      <c r="Z8544" s="98"/>
      <c r="AA8544" s="98"/>
      <c r="AB8544" s="98"/>
      <c r="AC8544" s="98"/>
    </row>
    <row r="8545" spans="1:29" s="80" customFormat="1" hidden="1" x14ac:dyDescent="0.25">
      <c r="A8545" s="217"/>
      <c r="B8545" s="217"/>
      <c r="C8545" s="218"/>
      <c r="D8545" s="217"/>
      <c r="E8545" s="219"/>
      <c r="F8545" s="238" t="s">
        <v>229</v>
      </c>
      <c r="G8545" s="497" t="s">
        <v>230</v>
      </c>
      <c r="H8545" s="220"/>
      <c r="I8545" s="221"/>
      <c r="J8545" s="221">
        <f t="shared" si="593"/>
        <v>0</v>
      </c>
      <c r="K8545" s="221"/>
      <c r="L8545" s="221"/>
      <c r="M8545" s="221">
        <f t="shared" si="594"/>
        <v>0</v>
      </c>
      <c r="N8545" s="722"/>
      <c r="O8545" s="115"/>
      <c r="P8545" s="98"/>
      <c r="Q8545" s="98"/>
      <c r="R8545" s="98"/>
      <c r="S8545" s="98"/>
      <c r="T8545" s="98"/>
      <c r="U8545" s="98"/>
      <c r="V8545" s="98"/>
      <c r="W8545" s="98"/>
      <c r="X8545" s="98"/>
      <c r="Y8545" s="98"/>
      <c r="Z8545" s="98"/>
      <c r="AA8545" s="98"/>
      <c r="AB8545" s="98"/>
      <c r="AC8545" s="98"/>
    </row>
    <row r="8546" spans="1:29" s="80" customFormat="1" hidden="1" x14ac:dyDescent="0.25">
      <c r="A8546" s="217"/>
      <c r="B8546" s="217"/>
      <c r="C8546" s="218"/>
      <c r="D8546" s="217"/>
      <c r="E8546" s="219"/>
      <c r="F8546" s="238" t="s">
        <v>231</v>
      </c>
      <c r="G8546" s="497" t="s">
        <v>4115</v>
      </c>
      <c r="H8546" s="220"/>
      <c r="I8546" s="221"/>
      <c r="J8546" s="221">
        <f t="shared" si="593"/>
        <v>0</v>
      </c>
      <c r="K8546" s="221"/>
      <c r="L8546" s="221"/>
      <c r="M8546" s="221">
        <f t="shared" si="594"/>
        <v>0</v>
      </c>
      <c r="N8546" s="722"/>
      <c r="O8546" s="115"/>
      <c r="P8546" s="98"/>
      <c r="Q8546" s="98"/>
      <c r="R8546" s="98"/>
      <c r="S8546" s="98"/>
      <c r="T8546" s="98"/>
      <c r="U8546" s="98"/>
      <c r="V8546" s="98"/>
      <c r="W8546" s="98"/>
      <c r="X8546" s="98"/>
      <c r="Y8546" s="98"/>
      <c r="Z8546" s="98"/>
      <c r="AA8546" s="98"/>
      <c r="AB8546" s="98"/>
      <c r="AC8546" s="98"/>
    </row>
    <row r="8547" spans="1:29" s="80" customFormat="1" x14ac:dyDescent="0.25">
      <c r="A8547" s="217"/>
      <c r="B8547" s="217"/>
      <c r="C8547" s="218"/>
      <c r="D8547" s="217"/>
      <c r="E8547" s="219"/>
      <c r="F8547" s="238" t="s">
        <v>232</v>
      </c>
      <c r="G8547" s="497" t="s">
        <v>4114</v>
      </c>
      <c r="H8547" s="220"/>
      <c r="I8547" s="221">
        <v>0</v>
      </c>
      <c r="J8547" s="221">
        <f t="shared" si="593"/>
        <v>0</v>
      </c>
      <c r="K8547" s="221"/>
      <c r="L8547" s="221">
        <v>0</v>
      </c>
      <c r="M8547" s="221">
        <f t="shared" si="594"/>
        <v>0</v>
      </c>
      <c r="N8547" s="722"/>
      <c r="O8547" s="115"/>
      <c r="P8547" s="98"/>
      <c r="Q8547" s="98"/>
      <c r="R8547" s="98"/>
      <c r="S8547" s="98"/>
      <c r="T8547" s="98"/>
      <c r="U8547" s="98"/>
      <c r="V8547" s="98"/>
      <c r="W8547" s="98"/>
      <c r="X8547" s="98"/>
      <c r="Y8547" s="98"/>
      <c r="Z8547" s="98"/>
      <c r="AA8547" s="98"/>
      <c r="AB8547" s="98"/>
      <c r="AC8547" s="98"/>
    </row>
    <row r="8548" spans="1:29" s="80" customFormat="1" hidden="1" x14ac:dyDescent="0.25">
      <c r="A8548" s="217"/>
      <c r="B8548" s="217"/>
      <c r="C8548" s="218"/>
      <c r="D8548" s="217"/>
      <c r="E8548" s="219"/>
      <c r="F8548" s="238" t="s">
        <v>233</v>
      </c>
      <c r="G8548" s="497" t="s">
        <v>42</v>
      </c>
      <c r="H8548" s="220"/>
      <c r="I8548" s="221"/>
      <c r="J8548" s="221">
        <f t="shared" si="593"/>
        <v>0</v>
      </c>
      <c r="K8548" s="221"/>
      <c r="L8548" s="221"/>
      <c r="M8548" s="221">
        <f t="shared" si="594"/>
        <v>0</v>
      </c>
      <c r="N8548" s="722"/>
      <c r="O8548" s="115"/>
      <c r="P8548" s="98"/>
      <c r="Q8548" s="98"/>
      <c r="R8548" s="98"/>
      <c r="S8548" s="98"/>
      <c r="T8548" s="98"/>
      <c r="U8548" s="98"/>
      <c r="V8548" s="98"/>
      <c r="W8548" s="98"/>
      <c r="X8548" s="98"/>
      <c r="Y8548" s="98"/>
      <c r="Z8548" s="98"/>
      <c r="AA8548" s="98"/>
      <c r="AB8548" s="98"/>
      <c r="AC8548" s="98"/>
    </row>
    <row r="8549" spans="1:29" s="80" customFormat="1" hidden="1" x14ac:dyDescent="0.25">
      <c r="A8549" s="217"/>
      <c r="B8549" s="217"/>
      <c r="C8549" s="218"/>
      <c r="D8549" s="217"/>
      <c r="E8549" s="219"/>
      <c r="F8549" s="238" t="s">
        <v>234</v>
      </c>
      <c r="G8549" s="497" t="s">
        <v>235</v>
      </c>
      <c r="H8549" s="220"/>
      <c r="I8549" s="221"/>
      <c r="J8549" s="221">
        <f t="shared" si="593"/>
        <v>0</v>
      </c>
      <c r="K8549" s="221"/>
      <c r="L8549" s="221"/>
      <c r="M8549" s="221">
        <f t="shared" si="594"/>
        <v>0</v>
      </c>
      <c r="N8549" s="722"/>
      <c r="O8549" s="115"/>
      <c r="P8549" s="98"/>
      <c r="Q8549" s="98"/>
      <c r="R8549" s="98"/>
      <c r="S8549" s="98"/>
      <c r="T8549" s="98"/>
      <c r="U8549" s="98"/>
      <c r="V8549" s="98"/>
      <c r="W8549" s="98"/>
      <c r="X8549" s="98"/>
      <c r="Y8549" s="98"/>
      <c r="Z8549" s="98"/>
      <c r="AA8549" s="98"/>
      <c r="AB8549" s="98"/>
      <c r="AC8549" s="98"/>
    </row>
    <row r="8550" spans="1:29" s="80" customFormat="1" hidden="1" x14ac:dyDescent="0.25">
      <c r="A8550" s="217"/>
      <c r="B8550" s="217"/>
      <c r="C8550" s="218"/>
      <c r="D8550" s="217"/>
      <c r="E8550" s="219"/>
      <c r="F8550" s="238" t="s">
        <v>236</v>
      </c>
      <c r="G8550" s="497" t="s">
        <v>237</v>
      </c>
      <c r="H8550" s="220"/>
      <c r="I8550" s="221"/>
      <c r="J8550" s="221">
        <f t="shared" si="593"/>
        <v>0</v>
      </c>
      <c r="K8550" s="221"/>
      <c r="L8550" s="221"/>
      <c r="M8550" s="221">
        <f t="shared" si="594"/>
        <v>0</v>
      </c>
      <c r="N8550" s="722"/>
      <c r="O8550" s="115"/>
      <c r="P8550" s="98"/>
      <c r="Q8550" s="98"/>
      <c r="R8550" s="98"/>
      <c r="S8550" s="98"/>
      <c r="T8550" s="98"/>
      <c r="U8550" s="98"/>
      <c r="V8550" s="98"/>
      <c r="W8550" s="98"/>
      <c r="X8550" s="98"/>
      <c r="Y8550" s="98"/>
      <c r="Z8550" s="98"/>
      <c r="AA8550" s="98"/>
      <c r="AB8550" s="98"/>
      <c r="AC8550" s="98"/>
    </row>
    <row r="8551" spans="1:29" s="80" customFormat="1" ht="30" hidden="1" x14ac:dyDescent="0.25">
      <c r="A8551" s="217"/>
      <c r="B8551" s="217"/>
      <c r="C8551" s="218"/>
      <c r="D8551" s="217"/>
      <c r="E8551" s="219"/>
      <c r="F8551" s="238" t="s">
        <v>238</v>
      </c>
      <c r="G8551" s="497" t="s">
        <v>239</v>
      </c>
      <c r="H8551" s="220"/>
      <c r="I8551" s="221"/>
      <c r="J8551" s="221">
        <f t="shared" si="593"/>
        <v>0</v>
      </c>
      <c r="K8551" s="221"/>
      <c r="L8551" s="221"/>
      <c r="M8551" s="221">
        <f t="shared" si="594"/>
        <v>0</v>
      </c>
      <c r="N8551" s="722"/>
      <c r="O8551" s="115"/>
      <c r="P8551" s="98"/>
      <c r="Q8551" s="98"/>
      <c r="R8551" s="98"/>
      <c r="S8551" s="98"/>
      <c r="T8551" s="98"/>
      <c r="U8551" s="98"/>
      <c r="V8551" s="98"/>
      <c r="W8551" s="98"/>
      <c r="X8551" s="98"/>
      <c r="Y8551" s="98"/>
      <c r="Z8551" s="98"/>
      <c r="AA8551" s="98"/>
      <c r="AB8551" s="98"/>
      <c r="AC8551" s="98"/>
    </row>
    <row r="8552" spans="1:29" s="80" customFormat="1" hidden="1" x14ac:dyDescent="0.25">
      <c r="A8552" s="217"/>
      <c r="B8552" s="217"/>
      <c r="C8552" s="218"/>
      <c r="D8552" s="217"/>
      <c r="E8552" s="219"/>
      <c r="F8552" s="238" t="s">
        <v>240</v>
      </c>
      <c r="G8552" s="497" t="s">
        <v>241</v>
      </c>
      <c r="H8552" s="220"/>
      <c r="I8552" s="221"/>
      <c r="J8552" s="221">
        <f t="shared" si="593"/>
        <v>0</v>
      </c>
      <c r="K8552" s="221"/>
      <c r="L8552" s="221"/>
      <c r="M8552" s="221">
        <f t="shared" si="594"/>
        <v>0</v>
      </c>
      <c r="N8552" s="722"/>
      <c r="O8552" s="115"/>
      <c r="P8552" s="98"/>
      <c r="Q8552" s="98"/>
      <c r="R8552" s="98"/>
      <c r="S8552" s="98"/>
      <c r="T8552" s="98"/>
      <c r="U8552" s="98"/>
      <c r="V8552" s="98"/>
      <c r="W8552" s="98"/>
      <c r="X8552" s="98"/>
      <c r="Y8552" s="98"/>
      <c r="Z8552" s="98"/>
      <c r="AA8552" s="98"/>
      <c r="AB8552" s="98"/>
      <c r="AC8552" s="98"/>
    </row>
    <row r="8553" spans="1:29" s="80" customFormat="1" ht="30" hidden="1" x14ac:dyDescent="0.25">
      <c r="A8553" s="217"/>
      <c r="B8553" s="217"/>
      <c r="C8553" s="218"/>
      <c r="D8553" s="217"/>
      <c r="E8553" s="219"/>
      <c r="F8553" s="238" t="s">
        <v>242</v>
      </c>
      <c r="G8553" s="497" t="s">
        <v>243</v>
      </c>
      <c r="H8553" s="220"/>
      <c r="I8553" s="221"/>
      <c r="J8553" s="221">
        <f t="shared" si="593"/>
        <v>0</v>
      </c>
      <c r="K8553" s="221"/>
      <c r="L8553" s="221"/>
      <c r="M8553" s="221">
        <f t="shared" si="594"/>
        <v>0</v>
      </c>
      <c r="N8553" s="722"/>
      <c r="O8553" s="115"/>
      <c r="P8553" s="98"/>
      <c r="Q8553" s="98"/>
      <c r="R8553" s="98"/>
      <c r="S8553" s="98"/>
      <c r="T8553" s="98"/>
      <c r="U8553" s="98"/>
      <c r="V8553" s="98"/>
      <c r="W8553" s="98"/>
      <c r="X8553" s="98"/>
      <c r="Y8553" s="98"/>
      <c r="Z8553" s="98"/>
      <c r="AA8553" s="98"/>
      <c r="AB8553" s="98"/>
      <c r="AC8553" s="98"/>
    </row>
    <row r="8554" spans="1:29" s="80" customFormat="1" hidden="1" x14ac:dyDescent="0.25">
      <c r="A8554" s="217"/>
      <c r="B8554" s="217"/>
      <c r="C8554" s="218"/>
      <c r="D8554" s="217"/>
      <c r="E8554" s="219"/>
      <c r="F8554" s="238" t="s">
        <v>244</v>
      </c>
      <c r="G8554" s="497" t="s">
        <v>245</v>
      </c>
      <c r="H8554" s="220"/>
      <c r="I8554" s="221"/>
      <c r="J8554" s="221">
        <f t="shared" si="593"/>
        <v>0</v>
      </c>
      <c r="K8554" s="221"/>
      <c r="L8554" s="221"/>
      <c r="M8554" s="221">
        <f t="shared" si="594"/>
        <v>0</v>
      </c>
      <c r="N8554" s="722"/>
      <c r="O8554" s="115"/>
      <c r="P8554" s="98"/>
      <c r="Q8554" s="98"/>
      <c r="R8554" s="98"/>
      <c r="S8554" s="98"/>
      <c r="T8554" s="98"/>
      <c r="U8554" s="98"/>
      <c r="V8554" s="98"/>
      <c r="W8554" s="98"/>
      <c r="X8554" s="98"/>
      <c r="Y8554" s="98"/>
      <c r="Z8554" s="98"/>
      <c r="AA8554" s="98"/>
      <c r="AB8554" s="98"/>
      <c r="AC8554" s="98"/>
    </row>
    <row r="8555" spans="1:29" s="80" customFormat="1" hidden="1" x14ac:dyDescent="0.25">
      <c r="A8555" s="217"/>
      <c r="B8555" s="217"/>
      <c r="C8555" s="218"/>
      <c r="D8555" s="217"/>
      <c r="E8555" s="219"/>
      <c r="F8555" s="238" t="s">
        <v>246</v>
      </c>
      <c r="G8555" s="497" t="s">
        <v>247</v>
      </c>
      <c r="H8555" s="220"/>
      <c r="I8555" s="221"/>
      <c r="J8555" s="221">
        <f t="shared" si="593"/>
        <v>0</v>
      </c>
      <c r="K8555" s="221"/>
      <c r="L8555" s="221"/>
      <c r="M8555" s="221">
        <f t="shared" si="594"/>
        <v>0</v>
      </c>
      <c r="N8555" s="722"/>
      <c r="O8555" s="115"/>
      <c r="P8555" s="98"/>
      <c r="Q8555" s="98"/>
      <c r="R8555" s="98"/>
      <c r="S8555" s="98"/>
      <c r="T8555" s="98"/>
      <c r="U8555" s="98"/>
      <c r="V8555" s="98"/>
      <c r="W8555" s="98"/>
      <c r="X8555" s="98"/>
      <c r="Y8555" s="98"/>
      <c r="Z8555" s="98"/>
      <c r="AA8555" s="98"/>
      <c r="AB8555" s="98"/>
      <c r="AC8555" s="98"/>
    </row>
    <row r="8556" spans="1:29" s="80" customFormat="1" ht="18" customHeight="1" x14ac:dyDescent="0.25">
      <c r="A8556" s="217"/>
      <c r="B8556" s="217"/>
      <c r="C8556" s="218"/>
      <c r="D8556" s="217"/>
      <c r="E8556" s="219"/>
      <c r="F8556" s="217"/>
      <c r="G8556" s="498" t="s">
        <v>3961</v>
      </c>
      <c r="H8556" s="239">
        <f>SUM(H8540:H8555)</f>
        <v>300000</v>
      </c>
      <c r="I8556" s="240">
        <f>SUM(I8541:I8555)</f>
        <v>0</v>
      </c>
      <c r="J8556" s="240">
        <f>SUM(J8540:J8555)</f>
        <v>300000</v>
      </c>
      <c r="K8556" s="240">
        <f>SUM(K8540:K8555)</f>
        <v>284229</v>
      </c>
      <c r="L8556" s="240">
        <f>SUM(L8541:L8555)</f>
        <v>0</v>
      </c>
      <c r="M8556" s="240">
        <f>SUM(M8540:M8555)</f>
        <v>284229</v>
      </c>
      <c r="N8556" s="724"/>
      <c r="O8556" s="115"/>
      <c r="P8556" s="98"/>
      <c r="Q8556" s="98"/>
      <c r="R8556" s="98"/>
      <c r="S8556" s="98"/>
      <c r="T8556" s="98"/>
      <c r="U8556" s="98"/>
      <c r="V8556" s="98"/>
      <c r="W8556" s="98"/>
      <c r="X8556" s="98"/>
      <c r="Y8556" s="98"/>
      <c r="Z8556" s="98"/>
      <c r="AA8556" s="98"/>
      <c r="AB8556" s="98"/>
      <c r="AC8556" s="98"/>
    </row>
    <row r="8557" spans="1:29" s="80" customFormat="1" x14ac:dyDescent="0.25">
      <c r="A8557" s="217"/>
      <c r="B8557" s="217"/>
      <c r="C8557" s="218"/>
      <c r="D8557" s="217"/>
      <c r="E8557" s="234"/>
      <c r="F8557" s="233"/>
      <c r="G8557" s="499" t="s">
        <v>4057</v>
      </c>
      <c r="H8557" s="235"/>
      <c r="I8557" s="236"/>
      <c r="J8557" s="237"/>
      <c r="K8557" s="237"/>
      <c r="L8557" s="237"/>
      <c r="M8557" s="237"/>
      <c r="N8557" s="723"/>
      <c r="O8557" s="115"/>
      <c r="P8557" s="98"/>
      <c r="Q8557" s="98"/>
      <c r="R8557" s="98"/>
      <c r="S8557" s="98"/>
      <c r="T8557" s="98"/>
      <c r="U8557" s="98"/>
      <c r="V8557" s="98"/>
      <c r="W8557" s="98"/>
      <c r="X8557" s="98"/>
      <c r="Y8557" s="98"/>
      <c r="Z8557" s="98"/>
      <c r="AA8557" s="98"/>
      <c r="AB8557" s="98"/>
      <c r="AC8557" s="98"/>
    </row>
    <row r="8558" spans="1:29" s="80" customFormat="1" x14ac:dyDescent="0.25">
      <c r="A8558" s="217"/>
      <c r="B8558" s="217"/>
      <c r="C8558" s="218"/>
      <c r="D8558" s="217"/>
      <c r="E8558" s="219"/>
      <c r="F8558" s="238" t="s">
        <v>219</v>
      </c>
      <c r="G8558" s="497" t="s">
        <v>220</v>
      </c>
      <c r="H8558" s="220">
        <f>SUM(H8479:H8538)</f>
        <v>300000</v>
      </c>
      <c r="I8558" s="221"/>
      <c r="J8558" s="221">
        <f>SUM(H8558:I8558)</f>
        <v>300000</v>
      </c>
      <c r="K8558" s="221">
        <f>SUM(K8479:K8538)</f>
        <v>284229</v>
      </c>
      <c r="L8558" s="221"/>
      <c r="M8558" s="221">
        <f>SUM(K8558:L8558)</f>
        <v>284229</v>
      </c>
      <c r="N8558" s="722"/>
      <c r="O8558" s="115"/>
      <c r="P8558" s="98"/>
      <c r="Q8558" s="98"/>
      <c r="R8558" s="98"/>
      <c r="S8558" s="98"/>
      <c r="T8558" s="98"/>
      <c r="U8558" s="98"/>
      <c r="V8558" s="98"/>
      <c r="W8558" s="98"/>
      <c r="X8558" s="98"/>
      <c r="Y8558" s="98"/>
      <c r="Z8558" s="98"/>
      <c r="AA8558" s="98"/>
      <c r="AB8558" s="98"/>
      <c r="AC8558" s="98"/>
    </row>
    <row r="8559" spans="1:29" s="80" customFormat="1" hidden="1" x14ac:dyDescent="0.25">
      <c r="A8559" s="217"/>
      <c r="B8559" s="217"/>
      <c r="C8559" s="218"/>
      <c r="D8559" s="217"/>
      <c r="E8559" s="219"/>
      <c r="F8559" s="238" t="s">
        <v>221</v>
      </c>
      <c r="G8559" s="497" t="s">
        <v>222</v>
      </c>
      <c r="H8559" s="220"/>
      <c r="I8559" s="221"/>
      <c r="J8559" s="221">
        <f t="shared" ref="J8559:J8573" si="595">SUM(H8559:I8559)</f>
        <v>0</v>
      </c>
      <c r="K8559" s="221"/>
      <c r="L8559" s="221"/>
      <c r="M8559" s="221">
        <f t="shared" ref="M8559:M8573" si="596">SUM(K8559:L8559)</f>
        <v>0</v>
      </c>
      <c r="N8559" s="722"/>
      <c r="O8559" s="115"/>
      <c r="P8559" s="98"/>
      <c r="Q8559" s="98"/>
      <c r="R8559" s="98"/>
      <c r="S8559" s="98"/>
      <c r="T8559" s="98"/>
      <c r="U8559" s="98"/>
      <c r="V8559" s="98"/>
      <c r="W8559" s="98"/>
      <c r="X8559" s="98"/>
      <c r="Y8559" s="98"/>
      <c r="Z8559" s="98"/>
      <c r="AA8559" s="98"/>
      <c r="AB8559" s="98"/>
      <c r="AC8559" s="98"/>
    </row>
    <row r="8560" spans="1:29" s="80" customFormat="1" hidden="1" x14ac:dyDescent="0.25">
      <c r="A8560" s="217"/>
      <c r="B8560" s="217"/>
      <c r="C8560" s="218"/>
      <c r="D8560" s="217"/>
      <c r="E8560" s="219"/>
      <c r="F8560" s="238" t="s">
        <v>223</v>
      </c>
      <c r="G8560" s="497" t="s">
        <v>224</v>
      </c>
      <c r="H8560" s="220"/>
      <c r="I8560" s="221"/>
      <c r="J8560" s="221">
        <f t="shared" si="595"/>
        <v>0</v>
      </c>
      <c r="K8560" s="221"/>
      <c r="L8560" s="221"/>
      <c r="M8560" s="221">
        <f t="shared" si="596"/>
        <v>0</v>
      </c>
      <c r="N8560" s="722"/>
      <c r="O8560" s="115"/>
      <c r="P8560" s="98"/>
      <c r="Q8560" s="98"/>
      <c r="R8560" s="98"/>
      <c r="S8560" s="98"/>
      <c r="T8560" s="98"/>
      <c r="U8560" s="98"/>
      <c r="V8560" s="98"/>
      <c r="W8560" s="98"/>
      <c r="X8560" s="98"/>
      <c r="Y8560" s="98"/>
      <c r="Z8560" s="98"/>
      <c r="AA8560" s="98"/>
      <c r="AB8560" s="98"/>
      <c r="AC8560" s="98"/>
    </row>
    <row r="8561" spans="1:29" s="80" customFormat="1" hidden="1" x14ac:dyDescent="0.25">
      <c r="A8561" s="217"/>
      <c r="B8561" s="217"/>
      <c r="C8561" s="218"/>
      <c r="D8561" s="217"/>
      <c r="E8561" s="219"/>
      <c r="F8561" s="238" t="s">
        <v>225</v>
      </c>
      <c r="G8561" s="497" t="s">
        <v>226</v>
      </c>
      <c r="H8561" s="220"/>
      <c r="I8561" s="221"/>
      <c r="J8561" s="221">
        <f t="shared" si="595"/>
        <v>0</v>
      </c>
      <c r="K8561" s="221"/>
      <c r="L8561" s="221"/>
      <c r="M8561" s="221">
        <f t="shared" si="596"/>
        <v>0</v>
      </c>
      <c r="N8561" s="722"/>
      <c r="O8561" s="115"/>
      <c r="P8561" s="98"/>
      <c r="Q8561" s="98"/>
      <c r="R8561" s="98"/>
      <c r="S8561" s="98"/>
      <c r="T8561" s="98"/>
      <c r="U8561" s="98"/>
      <c r="V8561" s="98"/>
      <c r="W8561" s="98"/>
      <c r="X8561" s="98"/>
      <c r="Y8561" s="98"/>
      <c r="Z8561" s="98"/>
      <c r="AA8561" s="98"/>
      <c r="AB8561" s="98"/>
      <c r="AC8561" s="98"/>
    </row>
    <row r="8562" spans="1:29" s="80" customFormat="1" hidden="1" x14ac:dyDescent="0.25">
      <c r="A8562" s="217"/>
      <c r="B8562" s="217"/>
      <c r="C8562" s="218"/>
      <c r="D8562" s="217"/>
      <c r="E8562" s="219"/>
      <c r="F8562" s="238" t="s">
        <v>227</v>
      </c>
      <c r="G8562" s="497" t="s">
        <v>228</v>
      </c>
      <c r="H8562" s="220"/>
      <c r="I8562" s="221"/>
      <c r="J8562" s="221">
        <f t="shared" si="595"/>
        <v>0</v>
      </c>
      <c r="K8562" s="221"/>
      <c r="L8562" s="221"/>
      <c r="M8562" s="221">
        <f t="shared" si="596"/>
        <v>0</v>
      </c>
      <c r="N8562" s="722"/>
      <c r="O8562" s="115"/>
      <c r="P8562" s="98"/>
      <c r="Q8562" s="98"/>
      <c r="R8562" s="98"/>
      <c r="S8562" s="98"/>
      <c r="T8562" s="98"/>
      <c r="U8562" s="98"/>
      <c r="V8562" s="98"/>
      <c r="W8562" s="98"/>
      <c r="X8562" s="98"/>
      <c r="Y8562" s="98"/>
      <c r="Z8562" s="98"/>
      <c r="AA8562" s="98"/>
      <c r="AB8562" s="98"/>
      <c r="AC8562" s="98"/>
    </row>
    <row r="8563" spans="1:29" s="80" customFormat="1" hidden="1" x14ac:dyDescent="0.25">
      <c r="A8563" s="217"/>
      <c r="B8563" s="217"/>
      <c r="C8563" s="218"/>
      <c r="D8563" s="217"/>
      <c r="E8563" s="219"/>
      <c r="F8563" s="238" t="s">
        <v>229</v>
      </c>
      <c r="G8563" s="497" t="s">
        <v>230</v>
      </c>
      <c r="H8563" s="220"/>
      <c r="I8563" s="221"/>
      <c r="J8563" s="221">
        <f t="shared" si="595"/>
        <v>0</v>
      </c>
      <c r="K8563" s="221"/>
      <c r="L8563" s="221"/>
      <c r="M8563" s="221">
        <f t="shared" si="596"/>
        <v>0</v>
      </c>
      <c r="N8563" s="722"/>
      <c r="O8563" s="115"/>
      <c r="P8563" s="98"/>
      <c r="Q8563" s="98"/>
      <c r="R8563" s="98"/>
      <c r="S8563" s="98"/>
      <c r="T8563" s="98"/>
      <c r="U8563" s="98"/>
      <c r="V8563" s="98"/>
      <c r="W8563" s="98"/>
      <c r="X8563" s="98"/>
      <c r="Y8563" s="98"/>
      <c r="Z8563" s="98"/>
      <c r="AA8563" s="98"/>
      <c r="AB8563" s="98"/>
      <c r="AC8563" s="98"/>
    </row>
    <row r="8564" spans="1:29" s="80" customFormat="1" hidden="1" x14ac:dyDescent="0.25">
      <c r="A8564" s="217"/>
      <c r="B8564" s="217"/>
      <c r="C8564" s="218"/>
      <c r="D8564" s="217"/>
      <c r="E8564" s="219"/>
      <c r="F8564" s="238" t="s">
        <v>231</v>
      </c>
      <c r="G8564" s="497" t="s">
        <v>4115</v>
      </c>
      <c r="H8564" s="220"/>
      <c r="I8564" s="221"/>
      <c r="J8564" s="221">
        <f t="shared" si="595"/>
        <v>0</v>
      </c>
      <c r="K8564" s="221"/>
      <c r="L8564" s="221"/>
      <c r="M8564" s="221">
        <f t="shared" si="596"/>
        <v>0</v>
      </c>
      <c r="N8564" s="722"/>
      <c r="O8564" s="115"/>
      <c r="P8564" s="98"/>
      <c r="Q8564" s="98"/>
      <c r="R8564" s="98"/>
      <c r="S8564" s="98"/>
      <c r="T8564" s="98"/>
      <c r="U8564" s="98"/>
      <c r="V8564" s="98"/>
      <c r="W8564" s="98"/>
      <c r="X8564" s="98"/>
      <c r="Y8564" s="98"/>
      <c r="Z8564" s="98"/>
      <c r="AA8564" s="98"/>
      <c r="AB8564" s="98"/>
      <c r="AC8564" s="98"/>
    </row>
    <row r="8565" spans="1:29" s="80" customFormat="1" x14ac:dyDescent="0.25">
      <c r="A8565" s="217"/>
      <c r="B8565" s="217"/>
      <c r="C8565" s="218"/>
      <c r="D8565" s="217"/>
      <c r="E8565" s="219"/>
      <c r="F8565" s="238" t="s">
        <v>232</v>
      </c>
      <c r="G8565" s="497" t="s">
        <v>4114</v>
      </c>
      <c r="H8565" s="220"/>
      <c r="I8565" s="221">
        <v>0</v>
      </c>
      <c r="J8565" s="221">
        <f t="shared" si="595"/>
        <v>0</v>
      </c>
      <c r="K8565" s="221"/>
      <c r="L8565" s="221">
        <v>0</v>
      </c>
      <c r="M8565" s="221">
        <f t="shared" si="596"/>
        <v>0</v>
      </c>
      <c r="N8565" s="722"/>
      <c r="O8565" s="115"/>
      <c r="P8565" s="98"/>
      <c r="Q8565" s="98"/>
      <c r="R8565" s="98"/>
      <c r="S8565" s="98"/>
      <c r="T8565" s="98"/>
      <c r="U8565" s="98"/>
      <c r="V8565" s="98"/>
      <c r="W8565" s="98"/>
      <c r="X8565" s="98"/>
      <c r="Y8565" s="98"/>
      <c r="Z8565" s="98"/>
      <c r="AA8565" s="98"/>
      <c r="AB8565" s="98"/>
      <c r="AC8565" s="98"/>
    </row>
    <row r="8566" spans="1:29" s="80" customFormat="1" hidden="1" x14ac:dyDescent="0.25">
      <c r="A8566" s="217"/>
      <c r="B8566" s="217"/>
      <c r="C8566" s="218"/>
      <c r="D8566" s="217"/>
      <c r="E8566" s="219"/>
      <c r="F8566" s="238" t="s">
        <v>233</v>
      </c>
      <c r="G8566" s="497" t="s">
        <v>42</v>
      </c>
      <c r="H8566" s="220"/>
      <c r="I8566" s="221"/>
      <c r="J8566" s="221">
        <f t="shared" si="595"/>
        <v>0</v>
      </c>
      <c r="K8566" s="221"/>
      <c r="L8566" s="221"/>
      <c r="M8566" s="221">
        <f t="shared" si="596"/>
        <v>0</v>
      </c>
      <c r="N8566" s="722"/>
      <c r="O8566" s="115"/>
      <c r="P8566" s="98"/>
      <c r="Q8566" s="98"/>
      <c r="R8566" s="98"/>
      <c r="S8566" s="98"/>
      <c r="T8566" s="98"/>
      <c r="U8566" s="98"/>
      <c r="V8566" s="98"/>
      <c r="W8566" s="98"/>
      <c r="X8566" s="98"/>
      <c r="Y8566" s="98"/>
      <c r="Z8566" s="98"/>
      <c r="AA8566" s="98"/>
      <c r="AB8566" s="98"/>
      <c r="AC8566" s="98"/>
    </row>
    <row r="8567" spans="1:29" s="80" customFormat="1" hidden="1" x14ac:dyDescent="0.25">
      <c r="A8567" s="217"/>
      <c r="B8567" s="217"/>
      <c r="C8567" s="218"/>
      <c r="D8567" s="217"/>
      <c r="E8567" s="219"/>
      <c r="F8567" s="238" t="s">
        <v>234</v>
      </c>
      <c r="G8567" s="497" t="s">
        <v>235</v>
      </c>
      <c r="H8567" s="220"/>
      <c r="I8567" s="221"/>
      <c r="J8567" s="221">
        <f t="shared" si="595"/>
        <v>0</v>
      </c>
      <c r="K8567" s="221"/>
      <c r="L8567" s="221"/>
      <c r="M8567" s="221">
        <f t="shared" si="596"/>
        <v>0</v>
      </c>
      <c r="N8567" s="722"/>
      <c r="O8567" s="115"/>
      <c r="P8567" s="98"/>
      <c r="Q8567" s="98"/>
      <c r="R8567" s="98"/>
      <c r="S8567" s="98"/>
      <c r="T8567" s="98"/>
      <c r="U8567" s="98"/>
      <c r="V8567" s="98"/>
      <c r="W8567" s="98"/>
      <c r="X8567" s="98"/>
      <c r="Y8567" s="98"/>
      <c r="Z8567" s="98"/>
      <c r="AA8567" s="98"/>
      <c r="AB8567" s="98"/>
      <c r="AC8567" s="98"/>
    </row>
    <row r="8568" spans="1:29" s="80" customFormat="1" hidden="1" x14ac:dyDescent="0.25">
      <c r="A8568" s="217"/>
      <c r="B8568" s="217"/>
      <c r="C8568" s="218"/>
      <c r="D8568" s="217"/>
      <c r="E8568" s="219"/>
      <c r="F8568" s="238" t="s">
        <v>236</v>
      </c>
      <c r="G8568" s="497" t="s">
        <v>237</v>
      </c>
      <c r="H8568" s="220"/>
      <c r="I8568" s="221"/>
      <c r="J8568" s="221">
        <f t="shared" si="595"/>
        <v>0</v>
      </c>
      <c r="K8568" s="221"/>
      <c r="L8568" s="221"/>
      <c r="M8568" s="221">
        <f t="shared" si="596"/>
        <v>0</v>
      </c>
      <c r="N8568" s="722"/>
      <c r="O8568" s="115"/>
      <c r="P8568" s="98"/>
      <c r="Q8568" s="98"/>
      <c r="R8568" s="98"/>
      <c r="S8568" s="98"/>
      <c r="T8568" s="98"/>
      <c r="U8568" s="98"/>
      <c r="V8568" s="98"/>
      <c r="W8568" s="98"/>
      <c r="X8568" s="98"/>
      <c r="Y8568" s="98"/>
      <c r="Z8568" s="98"/>
      <c r="AA8568" s="98"/>
      <c r="AB8568" s="98"/>
      <c r="AC8568" s="98"/>
    </row>
    <row r="8569" spans="1:29" s="80" customFormat="1" ht="30" hidden="1" x14ac:dyDescent="0.25">
      <c r="A8569" s="217"/>
      <c r="B8569" s="217"/>
      <c r="C8569" s="218"/>
      <c r="D8569" s="217"/>
      <c r="E8569" s="219"/>
      <c r="F8569" s="238" t="s">
        <v>238</v>
      </c>
      <c r="G8569" s="497" t="s">
        <v>239</v>
      </c>
      <c r="H8569" s="220"/>
      <c r="I8569" s="221"/>
      <c r="J8569" s="221">
        <f t="shared" si="595"/>
        <v>0</v>
      </c>
      <c r="K8569" s="221"/>
      <c r="L8569" s="221"/>
      <c r="M8569" s="221">
        <f t="shared" si="596"/>
        <v>0</v>
      </c>
      <c r="N8569" s="722"/>
      <c r="O8569" s="115"/>
      <c r="P8569" s="98"/>
      <c r="Q8569" s="98"/>
      <c r="R8569" s="98"/>
      <c r="S8569" s="98"/>
      <c r="T8569" s="98"/>
      <c r="U8569" s="98"/>
      <c r="V8569" s="98"/>
      <c r="W8569" s="98"/>
      <c r="X8569" s="98"/>
      <c r="Y8569" s="98"/>
      <c r="Z8569" s="98"/>
      <c r="AA8569" s="98"/>
      <c r="AB8569" s="98"/>
      <c r="AC8569" s="98"/>
    </row>
    <row r="8570" spans="1:29" s="80" customFormat="1" hidden="1" x14ac:dyDescent="0.25">
      <c r="A8570" s="217"/>
      <c r="B8570" s="217"/>
      <c r="C8570" s="218"/>
      <c r="D8570" s="217"/>
      <c r="E8570" s="219"/>
      <c r="F8570" s="238" t="s">
        <v>240</v>
      </c>
      <c r="G8570" s="497" t="s">
        <v>241</v>
      </c>
      <c r="H8570" s="220"/>
      <c r="I8570" s="221"/>
      <c r="J8570" s="221">
        <f t="shared" si="595"/>
        <v>0</v>
      </c>
      <c r="K8570" s="221"/>
      <c r="L8570" s="221"/>
      <c r="M8570" s="221">
        <f t="shared" si="596"/>
        <v>0</v>
      </c>
      <c r="N8570" s="722"/>
      <c r="O8570" s="115"/>
      <c r="P8570" s="98"/>
      <c r="Q8570" s="98"/>
      <c r="R8570" s="98"/>
      <c r="S8570" s="98"/>
      <c r="T8570" s="98"/>
      <c r="U8570" s="98"/>
      <c r="V8570" s="98"/>
      <c r="W8570" s="98"/>
      <c r="X8570" s="98"/>
      <c r="Y8570" s="98"/>
      <c r="Z8570" s="98"/>
      <c r="AA8570" s="98"/>
      <c r="AB8570" s="98"/>
      <c r="AC8570" s="98"/>
    </row>
    <row r="8571" spans="1:29" s="80" customFormat="1" ht="30" hidden="1" x14ac:dyDescent="0.25">
      <c r="A8571" s="217"/>
      <c r="B8571" s="217"/>
      <c r="C8571" s="218"/>
      <c r="D8571" s="217"/>
      <c r="E8571" s="219"/>
      <c r="F8571" s="238" t="s">
        <v>242</v>
      </c>
      <c r="G8571" s="497" t="s">
        <v>243</v>
      </c>
      <c r="H8571" s="220"/>
      <c r="I8571" s="221"/>
      <c r="J8571" s="221">
        <f t="shared" si="595"/>
        <v>0</v>
      </c>
      <c r="K8571" s="221"/>
      <c r="L8571" s="221"/>
      <c r="M8571" s="221">
        <f t="shared" si="596"/>
        <v>0</v>
      </c>
      <c r="N8571" s="722"/>
      <c r="O8571" s="115"/>
      <c r="P8571" s="98"/>
      <c r="Q8571" s="98"/>
      <c r="R8571" s="98"/>
      <c r="S8571" s="98"/>
      <c r="T8571" s="98"/>
      <c r="U8571" s="98"/>
      <c r="V8571" s="98"/>
      <c r="W8571" s="98"/>
      <c r="X8571" s="98"/>
      <c r="Y8571" s="98"/>
      <c r="Z8571" s="98"/>
      <c r="AA8571" s="98"/>
      <c r="AB8571" s="98"/>
      <c r="AC8571" s="98"/>
    </row>
    <row r="8572" spans="1:29" s="80" customFormat="1" hidden="1" x14ac:dyDescent="0.25">
      <c r="A8572" s="217"/>
      <c r="B8572" s="217"/>
      <c r="C8572" s="218"/>
      <c r="D8572" s="217"/>
      <c r="E8572" s="219"/>
      <c r="F8572" s="238" t="s">
        <v>244</v>
      </c>
      <c r="G8572" s="497" t="s">
        <v>245</v>
      </c>
      <c r="H8572" s="220"/>
      <c r="I8572" s="221"/>
      <c r="J8572" s="221">
        <f t="shared" si="595"/>
        <v>0</v>
      </c>
      <c r="K8572" s="221"/>
      <c r="L8572" s="221"/>
      <c r="M8572" s="221">
        <f t="shared" si="596"/>
        <v>0</v>
      </c>
      <c r="N8572" s="722"/>
      <c r="O8572" s="115"/>
      <c r="P8572" s="98"/>
      <c r="Q8572" s="98"/>
      <c r="R8572" s="98"/>
      <c r="S8572" s="98"/>
      <c r="T8572" s="98"/>
      <c r="U8572" s="98"/>
      <c r="V8572" s="98"/>
      <c r="W8572" s="98"/>
      <c r="X8572" s="98"/>
      <c r="Y8572" s="98"/>
      <c r="Z8572" s="98"/>
      <c r="AA8572" s="98"/>
      <c r="AB8572" s="98"/>
      <c r="AC8572" s="98"/>
    </row>
    <row r="8573" spans="1:29" s="80" customFormat="1" hidden="1" x14ac:dyDescent="0.25">
      <c r="A8573" s="217"/>
      <c r="B8573" s="217"/>
      <c r="C8573" s="218"/>
      <c r="D8573" s="217"/>
      <c r="E8573" s="219"/>
      <c r="F8573" s="238" t="s">
        <v>246</v>
      </c>
      <c r="G8573" s="497" t="s">
        <v>247</v>
      </c>
      <c r="H8573" s="220"/>
      <c r="I8573" s="221"/>
      <c r="J8573" s="221">
        <f t="shared" si="595"/>
        <v>0</v>
      </c>
      <c r="K8573" s="221"/>
      <c r="L8573" s="221"/>
      <c r="M8573" s="221">
        <f t="shared" si="596"/>
        <v>0</v>
      </c>
      <c r="N8573" s="722"/>
      <c r="O8573" s="115"/>
      <c r="P8573" s="98"/>
      <c r="Q8573" s="98"/>
      <c r="R8573" s="98"/>
      <c r="S8573" s="98"/>
      <c r="T8573" s="98"/>
      <c r="U8573" s="98"/>
      <c r="V8573" s="98"/>
      <c r="W8573" s="98"/>
      <c r="X8573" s="98"/>
      <c r="Y8573" s="98"/>
      <c r="Z8573" s="98"/>
      <c r="AA8573" s="98"/>
      <c r="AB8573" s="98"/>
      <c r="AC8573" s="98"/>
    </row>
    <row r="8574" spans="1:29" s="80" customFormat="1" ht="18" customHeight="1" x14ac:dyDescent="0.25">
      <c r="A8574" s="217"/>
      <c r="B8574" s="217"/>
      <c r="C8574" s="218"/>
      <c r="D8574" s="217"/>
      <c r="E8574" s="219"/>
      <c r="F8574" s="217"/>
      <c r="G8574" s="498" t="s">
        <v>4046</v>
      </c>
      <c r="H8574" s="239">
        <f>SUM(H8558:H8573)</f>
        <v>300000</v>
      </c>
      <c r="I8574" s="240">
        <f>SUM(I8559:I8573)</f>
        <v>0</v>
      </c>
      <c r="J8574" s="240">
        <f>SUM(J8558:J8573)</f>
        <v>300000</v>
      </c>
      <c r="K8574" s="240">
        <f>SUM(K8558:K8573)</f>
        <v>284229</v>
      </c>
      <c r="L8574" s="240">
        <f>SUM(L8559:L8573)</f>
        <v>0</v>
      </c>
      <c r="M8574" s="240">
        <f>SUM(M8558:M8573)</f>
        <v>284229</v>
      </c>
      <c r="N8574" s="724"/>
      <c r="O8574" s="115"/>
      <c r="P8574" s="98"/>
      <c r="Q8574" s="98"/>
      <c r="R8574" s="98"/>
      <c r="S8574" s="98"/>
      <c r="T8574" s="98"/>
      <c r="U8574" s="98"/>
      <c r="V8574" s="98"/>
      <c r="W8574" s="98"/>
      <c r="X8574" s="98"/>
      <c r="Y8574" s="98"/>
      <c r="Z8574" s="98"/>
      <c r="AA8574" s="98"/>
      <c r="AB8574" s="98"/>
      <c r="AC8574" s="98"/>
    </row>
    <row r="8575" spans="1:29" s="80" customFormat="1" ht="30" hidden="1" x14ac:dyDescent="0.25">
      <c r="A8575" s="217"/>
      <c r="B8575" s="217"/>
      <c r="C8575" s="218"/>
      <c r="D8575" s="217"/>
      <c r="E8575" s="219"/>
      <c r="F8575" s="238" t="s">
        <v>238</v>
      </c>
      <c r="G8575" s="497" t="s">
        <v>239</v>
      </c>
      <c r="H8575" s="220"/>
      <c r="I8575" s="221"/>
      <c r="J8575" s="221">
        <f t="shared" ref="J8575:J8579" si="597">SUM(H8575:I8575)</f>
        <v>0</v>
      </c>
      <c r="K8575" s="221"/>
      <c r="L8575" s="221"/>
      <c r="M8575" s="221">
        <f t="shared" ref="M8575:M8579" si="598">SUM(K8575:L8575)</f>
        <v>0</v>
      </c>
      <c r="N8575" s="722"/>
      <c r="O8575" s="115"/>
      <c r="P8575" s="98"/>
      <c r="Q8575" s="98"/>
      <c r="R8575" s="98"/>
      <c r="S8575" s="98"/>
      <c r="T8575" s="98"/>
      <c r="U8575" s="98"/>
      <c r="V8575" s="98"/>
      <c r="W8575" s="98"/>
      <c r="X8575" s="98"/>
      <c r="Y8575" s="98"/>
      <c r="Z8575" s="98"/>
      <c r="AA8575" s="98"/>
      <c r="AB8575" s="98"/>
      <c r="AC8575" s="98"/>
    </row>
    <row r="8576" spans="1:29" s="80" customFormat="1" hidden="1" x14ac:dyDescent="0.25">
      <c r="A8576" s="217"/>
      <c r="B8576" s="217"/>
      <c r="C8576" s="218"/>
      <c r="D8576" s="217"/>
      <c r="E8576" s="219"/>
      <c r="F8576" s="238" t="s">
        <v>240</v>
      </c>
      <c r="G8576" s="497" t="s">
        <v>241</v>
      </c>
      <c r="H8576" s="220"/>
      <c r="I8576" s="221"/>
      <c r="J8576" s="221">
        <f t="shared" si="597"/>
        <v>0</v>
      </c>
      <c r="K8576" s="221"/>
      <c r="L8576" s="221"/>
      <c r="M8576" s="221">
        <f t="shared" si="598"/>
        <v>0</v>
      </c>
      <c r="N8576" s="722"/>
      <c r="O8576" s="115"/>
      <c r="P8576" s="98"/>
      <c r="Q8576" s="98"/>
      <c r="R8576" s="98"/>
      <c r="S8576" s="98"/>
      <c r="T8576" s="98"/>
      <c r="U8576" s="98"/>
      <c r="V8576" s="98"/>
      <c r="W8576" s="98"/>
      <c r="X8576" s="98"/>
      <c r="Y8576" s="98"/>
      <c r="Z8576" s="98"/>
      <c r="AA8576" s="98"/>
      <c r="AB8576" s="98"/>
      <c r="AC8576" s="98"/>
    </row>
    <row r="8577" spans="1:29" s="80" customFormat="1" ht="30" hidden="1" x14ac:dyDescent="0.25">
      <c r="A8577" s="217"/>
      <c r="B8577" s="217"/>
      <c r="C8577" s="218"/>
      <c r="D8577" s="217"/>
      <c r="E8577" s="219"/>
      <c r="F8577" s="238" t="s">
        <v>242</v>
      </c>
      <c r="G8577" s="497" t="s">
        <v>243</v>
      </c>
      <c r="H8577" s="220"/>
      <c r="I8577" s="221"/>
      <c r="J8577" s="221">
        <f t="shared" si="597"/>
        <v>0</v>
      </c>
      <c r="K8577" s="221"/>
      <c r="L8577" s="221"/>
      <c r="M8577" s="221">
        <f t="shared" si="598"/>
        <v>0</v>
      </c>
      <c r="N8577" s="722"/>
      <c r="O8577" s="115"/>
      <c r="P8577" s="98"/>
      <c r="Q8577" s="98"/>
      <c r="R8577" s="98"/>
      <c r="S8577" s="98"/>
      <c r="T8577" s="98"/>
      <c r="U8577" s="98"/>
      <c r="V8577" s="98"/>
      <c r="W8577" s="98"/>
      <c r="X8577" s="98"/>
      <c r="Y8577" s="98"/>
      <c r="Z8577" s="98"/>
      <c r="AA8577" s="98"/>
      <c r="AB8577" s="98"/>
      <c r="AC8577" s="98"/>
    </row>
    <row r="8578" spans="1:29" s="80" customFormat="1" hidden="1" x14ac:dyDescent="0.25">
      <c r="A8578" s="217"/>
      <c r="B8578" s="217"/>
      <c r="C8578" s="218"/>
      <c r="D8578" s="217"/>
      <c r="E8578" s="219"/>
      <c r="F8578" s="238" t="s">
        <v>244</v>
      </c>
      <c r="G8578" s="497" t="s">
        <v>245</v>
      </c>
      <c r="H8578" s="220"/>
      <c r="I8578" s="221"/>
      <c r="J8578" s="221">
        <f t="shared" si="597"/>
        <v>0</v>
      </c>
      <c r="K8578" s="221"/>
      <c r="L8578" s="221"/>
      <c r="M8578" s="221">
        <f t="shared" si="598"/>
        <v>0</v>
      </c>
      <c r="N8578" s="722"/>
      <c r="O8578" s="115"/>
      <c r="P8578" s="98"/>
      <c r="Q8578" s="98"/>
      <c r="R8578" s="98"/>
      <c r="S8578" s="98"/>
      <c r="T8578" s="98"/>
      <c r="U8578" s="98"/>
      <c r="V8578" s="98"/>
      <c r="W8578" s="98"/>
      <c r="X8578" s="98"/>
      <c r="Y8578" s="98"/>
      <c r="Z8578" s="98"/>
      <c r="AA8578" s="98"/>
      <c r="AB8578" s="98"/>
      <c r="AC8578" s="98"/>
    </row>
    <row r="8579" spans="1:29" s="80" customFormat="1" hidden="1" x14ac:dyDescent="0.25">
      <c r="A8579" s="217"/>
      <c r="B8579" s="217"/>
      <c r="C8579" s="218"/>
      <c r="D8579" s="217"/>
      <c r="E8579" s="219"/>
      <c r="F8579" s="238" t="s">
        <v>246</v>
      </c>
      <c r="G8579" s="497" t="s">
        <v>247</v>
      </c>
      <c r="H8579" s="220"/>
      <c r="I8579" s="221"/>
      <c r="J8579" s="221">
        <f t="shared" si="597"/>
        <v>0</v>
      </c>
      <c r="K8579" s="221"/>
      <c r="L8579" s="221"/>
      <c r="M8579" s="221">
        <f t="shared" si="598"/>
        <v>0</v>
      </c>
      <c r="N8579" s="722"/>
      <c r="O8579" s="115"/>
      <c r="P8579" s="98"/>
      <c r="Q8579" s="98"/>
      <c r="R8579" s="98"/>
      <c r="S8579" s="98"/>
      <c r="T8579" s="98"/>
      <c r="U8579" s="98"/>
      <c r="V8579" s="98"/>
      <c r="W8579" s="98"/>
      <c r="X8579" s="98"/>
      <c r="Y8579" s="98"/>
      <c r="Z8579" s="98"/>
      <c r="AA8579" s="98"/>
      <c r="AB8579" s="98"/>
      <c r="AC8579" s="98"/>
    </row>
    <row r="8580" spans="1:29" s="80" customFormat="1" hidden="1" x14ac:dyDescent="0.25">
      <c r="A8580" s="217"/>
      <c r="B8580" s="217"/>
      <c r="C8580" s="218"/>
      <c r="D8580" s="217"/>
      <c r="E8580" s="219"/>
      <c r="F8580" s="217"/>
      <c r="G8580" s="498"/>
      <c r="H8580" s="239">
        <f>SUM(H8564:H8579)</f>
        <v>300000</v>
      </c>
      <c r="I8580" s="240">
        <f>SUM(I8565:I8579)</f>
        <v>0</v>
      </c>
      <c r="J8580" s="240">
        <f>SUM(J8564:J8579)</f>
        <v>300000</v>
      </c>
      <c r="K8580" s="240">
        <f>SUM(K8564:K8579)</f>
        <v>284229</v>
      </c>
      <c r="L8580" s="240">
        <f>SUM(L8565:L8579)</f>
        <v>0</v>
      </c>
      <c r="M8580" s="240">
        <f>SUM(M8564:M8579)</f>
        <v>284229</v>
      </c>
      <c r="N8580" s="724"/>
      <c r="O8580" s="115"/>
      <c r="P8580" s="98"/>
      <c r="Q8580" s="98"/>
      <c r="R8580" s="98"/>
      <c r="S8580" s="98"/>
      <c r="T8580" s="98"/>
      <c r="U8580" s="98"/>
      <c r="V8580" s="98"/>
      <c r="W8580" s="98"/>
      <c r="X8580" s="98"/>
      <c r="Y8580" s="98"/>
      <c r="Z8580" s="98"/>
      <c r="AA8580" s="98"/>
      <c r="AB8580" s="98"/>
      <c r="AC8580" s="98"/>
    </row>
    <row r="8581" spans="1:29" s="80" customFormat="1" x14ac:dyDescent="0.25">
      <c r="A8581" s="217"/>
      <c r="B8581" s="251"/>
      <c r="C8581" s="256" t="s">
        <v>4022</v>
      </c>
      <c r="D8581" s="229"/>
      <c r="E8581" s="257"/>
      <c r="F8581" s="258"/>
      <c r="G8581" s="519" t="s">
        <v>4325</v>
      </c>
      <c r="H8581" s="253"/>
      <c r="I8581" s="254"/>
      <c r="J8581" s="255"/>
      <c r="K8581" s="255"/>
      <c r="L8581" s="255"/>
      <c r="M8581" s="255"/>
      <c r="N8581" s="731"/>
      <c r="O8581" s="115"/>
      <c r="P8581" s="98"/>
      <c r="Q8581" s="98"/>
      <c r="R8581" s="98"/>
      <c r="S8581" s="98"/>
      <c r="T8581" s="98"/>
      <c r="U8581" s="98"/>
      <c r="V8581" s="98"/>
      <c r="W8581" s="98"/>
      <c r="X8581" s="98"/>
      <c r="Y8581" s="98"/>
      <c r="Z8581" s="98"/>
      <c r="AA8581" s="98"/>
      <c r="AB8581" s="98"/>
      <c r="AC8581" s="98"/>
    </row>
    <row r="8582" spans="1:29" s="80" customFormat="1" ht="17.25" customHeight="1" x14ac:dyDescent="0.25">
      <c r="A8582" s="217"/>
      <c r="B8582" s="251"/>
      <c r="C8582" s="252"/>
      <c r="D8582" s="276" t="s">
        <v>3669</v>
      </c>
      <c r="E8582" s="242"/>
      <c r="F8582" s="243"/>
      <c r="G8582" s="514" t="s">
        <v>192</v>
      </c>
      <c r="H8582" s="220"/>
      <c r="I8582" s="221"/>
      <c r="J8582" s="221"/>
      <c r="K8582" s="221"/>
      <c r="L8582" s="221"/>
      <c r="M8582" s="221"/>
      <c r="N8582" s="722"/>
      <c r="O8582" s="115"/>
      <c r="P8582" s="98"/>
      <c r="Q8582" s="98"/>
      <c r="R8582" s="98"/>
      <c r="S8582" s="98"/>
      <c r="T8582" s="98"/>
      <c r="U8582" s="98"/>
      <c r="V8582" s="98"/>
      <c r="W8582" s="98"/>
      <c r="X8582" s="98"/>
      <c r="Y8582" s="98"/>
      <c r="Z8582" s="98"/>
      <c r="AA8582" s="98"/>
      <c r="AB8582" s="98"/>
      <c r="AC8582" s="98"/>
    </row>
    <row r="8583" spans="1:29" s="80" customFormat="1" hidden="1" x14ac:dyDescent="0.25">
      <c r="A8583" s="217"/>
      <c r="B8583" s="217"/>
      <c r="C8583" s="218"/>
      <c r="D8583" s="217"/>
      <c r="E8583" s="219"/>
      <c r="F8583" s="233">
        <v>411</v>
      </c>
      <c r="G8583" s="493" t="s">
        <v>3738</v>
      </c>
      <c r="H8583" s="220"/>
      <c r="I8583" s="221"/>
      <c r="J8583" s="221">
        <f>SUM(H8583:I8583)</f>
        <v>0</v>
      </c>
      <c r="K8583" s="221"/>
      <c r="L8583" s="221"/>
      <c r="M8583" s="221">
        <f>SUM(K8583:L8583)</f>
        <v>0</v>
      </c>
      <c r="N8583" s="722"/>
      <c r="O8583" s="115"/>
      <c r="P8583" s="98"/>
      <c r="Q8583" s="98"/>
      <c r="R8583" s="98"/>
      <c r="S8583" s="98"/>
      <c r="T8583" s="98"/>
      <c r="U8583" s="98"/>
      <c r="V8583" s="98"/>
      <c r="W8583" s="98"/>
      <c r="X8583" s="98"/>
      <c r="Y8583" s="98"/>
      <c r="Z8583" s="98"/>
      <c r="AA8583" s="98"/>
      <c r="AB8583" s="98"/>
      <c r="AC8583" s="98"/>
    </row>
    <row r="8584" spans="1:29" s="80" customFormat="1" hidden="1" x14ac:dyDescent="0.25">
      <c r="A8584" s="217"/>
      <c r="B8584" s="217"/>
      <c r="C8584" s="218"/>
      <c r="D8584" s="217"/>
      <c r="E8584" s="219"/>
      <c r="F8584" s="233">
        <v>412</v>
      </c>
      <c r="G8584" s="494" t="s">
        <v>3630</v>
      </c>
      <c r="H8584" s="220"/>
      <c r="I8584" s="221"/>
      <c r="J8584" s="221">
        <f t="shared" ref="J8584:J8642" si="599">SUM(H8584:I8584)</f>
        <v>0</v>
      </c>
      <c r="K8584" s="221"/>
      <c r="L8584" s="221"/>
      <c r="M8584" s="221">
        <f t="shared" ref="M8584:M8642" si="600">SUM(K8584:L8584)</f>
        <v>0</v>
      </c>
      <c r="N8584" s="722"/>
      <c r="O8584" s="115"/>
      <c r="P8584" s="98"/>
      <c r="Q8584" s="98"/>
      <c r="R8584" s="98"/>
      <c r="S8584" s="98"/>
      <c r="T8584" s="98"/>
      <c r="U8584" s="98"/>
      <c r="V8584" s="98"/>
      <c r="W8584" s="98"/>
      <c r="X8584" s="98"/>
      <c r="Y8584" s="98"/>
      <c r="Z8584" s="98"/>
      <c r="AA8584" s="98"/>
      <c r="AB8584" s="98"/>
      <c r="AC8584" s="98"/>
    </row>
    <row r="8585" spans="1:29" s="80" customFormat="1" hidden="1" x14ac:dyDescent="0.25">
      <c r="A8585" s="217"/>
      <c r="B8585" s="217"/>
      <c r="C8585" s="218"/>
      <c r="D8585" s="217"/>
      <c r="E8585" s="219"/>
      <c r="F8585" s="233">
        <v>413</v>
      </c>
      <c r="G8585" s="493" t="s">
        <v>3739</v>
      </c>
      <c r="H8585" s="220"/>
      <c r="I8585" s="221"/>
      <c r="J8585" s="221">
        <f t="shared" si="599"/>
        <v>0</v>
      </c>
      <c r="K8585" s="221"/>
      <c r="L8585" s="221"/>
      <c r="M8585" s="221">
        <f t="shared" si="600"/>
        <v>0</v>
      </c>
      <c r="N8585" s="722"/>
      <c r="O8585" s="115"/>
      <c r="P8585" s="98"/>
      <c r="Q8585" s="98"/>
      <c r="R8585" s="98"/>
      <c r="S8585" s="98"/>
      <c r="T8585" s="98"/>
      <c r="U8585" s="98"/>
      <c r="V8585" s="98"/>
      <c r="W8585" s="98"/>
      <c r="X8585" s="98"/>
      <c r="Y8585" s="98"/>
      <c r="Z8585" s="98"/>
      <c r="AA8585" s="98"/>
      <c r="AB8585" s="98"/>
      <c r="AC8585" s="98"/>
    </row>
    <row r="8586" spans="1:29" s="80" customFormat="1" hidden="1" x14ac:dyDescent="0.25">
      <c r="A8586" s="217"/>
      <c r="B8586" s="217"/>
      <c r="C8586" s="218"/>
      <c r="D8586" s="217"/>
      <c r="E8586" s="219"/>
      <c r="F8586" s="233">
        <v>414</v>
      </c>
      <c r="G8586" s="493" t="s">
        <v>3631</v>
      </c>
      <c r="H8586" s="220"/>
      <c r="I8586" s="221"/>
      <c r="J8586" s="221">
        <f t="shared" si="599"/>
        <v>0</v>
      </c>
      <c r="K8586" s="221"/>
      <c r="L8586" s="221"/>
      <c r="M8586" s="221">
        <f t="shared" si="600"/>
        <v>0</v>
      </c>
      <c r="N8586" s="722"/>
      <c r="O8586" s="115"/>
      <c r="P8586" s="98"/>
      <c r="Q8586" s="98"/>
      <c r="R8586" s="98"/>
      <c r="S8586" s="98"/>
      <c r="T8586" s="98"/>
      <c r="U8586" s="98"/>
      <c r="V8586" s="98"/>
      <c r="W8586" s="98"/>
      <c r="X8586" s="98"/>
      <c r="Y8586" s="98"/>
      <c r="Z8586" s="98"/>
      <c r="AA8586" s="98"/>
      <c r="AB8586" s="98"/>
      <c r="AC8586" s="98"/>
    </row>
    <row r="8587" spans="1:29" s="80" customFormat="1" hidden="1" x14ac:dyDescent="0.25">
      <c r="A8587" s="217"/>
      <c r="B8587" s="217"/>
      <c r="C8587" s="218"/>
      <c r="D8587" s="217"/>
      <c r="E8587" s="219"/>
      <c r="F8587" s="233">
        <v>415</v>
      </c>
      <c r="G8587" s="493" t="s">
        <v>3748</v>
      </c>
      <c r="H8587" s="220"/>
      <c r="I8587" s="221"/>
      <c r="J8587" s="221">
        <f t="shared" si="599"/>
        <v>0</v>
      </c>
      <c r="K8587" s="221"/>
      <c r="L8587" s="221"/>
      <c r="M8587" s="221">
        <f t="shared" si="600"/>
        <v>0</v>
      </c>
      <c r="N8587" s="722"/>
      <c r="O8587" s="115"/>
      <c r="P8587" s="98"/>
      <c r="Q8587" s="98"/>
      <c r="R8587" s="98"/>
      <c r="S8587" s="98"/>
      <c r="T8587" s="98"/>
      <c r="U8587" s="98"/>
      <c r="V8587" s="98"/>
      <c r="W8587" s="98"/>
      <c r="X8587" s="98"/>
      <c r="Y8587" s="98"/>
      <c r="Z8587" s="98"/>
      <c r="AA8587" s="98"/>
      <c r="AB8587" s="98"/>
      <c r="AC8587" s="98"/>
    </row>
    <row r="8588" spans="1:29" s="80" customFormat="1" hidden="1" x14ac:dyDescent="0.25">
      <c r="A8588" s="217"/>
      <c r="B8588" s="217"/>
      <c r="C8588" s="218"/>
      <c r="D8588" s="217"/>
      <c r="E8588" s="219"/>
      <c r="F8588" s="233">
        <v>416</v>
      </c>
      <c r="G8588" s="493" t="s">
        <v>3749</v>
      </c>
      <c r="H8588" s="220"/>
      <c r="I8588" s="221"/>
      <c r="J8588" s="221">
        <f t="shared" si="599"/>
        <v>0</v>
      </c>
      <c r="K8588" s="221"/>
      <c r="L8588" s="221"/>
      <c r="M8588" s="221">
        <f t="shared" si="600"/>
        <v>0</v>
      </c>
      <c r="N8588" s="722"/>
      <c r="O8588" s="115"/>
      <c r="P8588" s="98"/>
      <c r="Q8588" s="98"/>
      <c r="R8588" s="98"/>
      <c r="S8588" s="98"/>
      <c r="T8588" s="98"/>
      <c r="U8588" s="98"/>
      <c r="V8588" s="98"/>
      <c r="W8588" s="98"/>
      <c r="X8588" s="98"/>
      <c r="Y8588" s="98"/>
      <c r="Z8588" s="98"/>
      <c r="AA8588" s="98"/>
      <c r="AB8588" s="98"/>
      <c r="AC8588" s="98"/>
    </row>
    <row r="8589" spans="1:29" s="80" customFormat="1" hidden="1" x14ac:dyDescent="0.25">
      <c r="A8589" s="217"/>
      <c r="B8589" s="217"/>
      <c r="C8589" s="218"/>
      <c r="D8589" s="217"/>
      <c r="E8589" s="219"/>
      <c r="F8589" s="233">
        <v>417</v>
      </c>
      <c r="G8589" s="493" t="s">
        <v>3750</v>
      </c>
      <c r="H8589" s="220"/>
      <c r="I8589" s="221"/>
      <c r="J8589" s="221">
        <f t="shared" si="599"/>
        <v>0</v>
      </c>
      <c r="K8589" s="221"/>
      <c r="L8589" s="221"/>
      <c r="M8589" s="221">
        <f t="shared" si="600"/>
        <v>0</v>
      </c>
      <c r="N8589" s="722"/>
      <c r="O8589" s="115"/>
      <c r="P8589" s="98"/>
      <c r="Q8589" s="98"/>
      <c r="R8589" s="98"/>
      <c r="S8589" s="98"/>
      <c r="T8589" s="98"/>
      <c r="U8589" s="98"/>
      <c r="V8589" s="98"/>
      <c r="W8589" s="98"/>
      <c r="X8589" s="98"/>
      <c r="Y8589" s="98"/>
      <c r="Z8589" s="98"/>
      <c r="AA8589" s="98"/>
      <c r="AB8589" s="98"/>
      <c r="AC8589" s="98"/>
    </row>
    <row r="8590" spans="1:29" s="80" customFormat="1" hidden="1" x14ac:dyDescent="0.25">
      <c r="A8590" s="217"/>
      <c r="B8590" s="217"/>
      <c r="C8590" s="218"/>
      <c r="D8590" s="217"/>
      <c r="E8590" s="219"/>
      <c r="F8590" s="233">
        <v>418</v>
      </c>
      <c r="G8590" s="493" t="s">
        <v>3632</v>
      </c>
      <c r="H8590" s="220"/>
      <c r="I8590" s="221"/>
      <c r="J8590" s="221">
        <f t="shared" si="599"/>
        <v>0</v>
      </c>
      <c r="K8590" s="221"/>
      <c r="L8590" s="221"/>
      <c r="M8590" s="221">
        <f t="shared" si="600"/>
        <v>0</v>
      </c>
      <c r="N8590" s="722"/>
      <c r="O8590" s="115"/>
      <c r="P8590" s="98"/>
      <c r="Q8590" s="98"/>
      <c r="R8590" s="98"/>
      <c r="S8590" s="98"/>
      <c r="T8590" s="98"/>
      <c r="U8590" s="98"/>
      <c r="V8590" s="98"/>
      <c r="W8590" s="98"/>
      <c r="X8590" s="98"/>
      <c r="Y8590" s="98"/>
      <c r="Z8590" s="98"/>
      <c r="AA8590" s="98"/>
      <c r="AB8590" s="98"/>
      <c r="AC8590" s="98"/>
    </row>
    <row r="8591" spans="1:29" s="80" customFormat="1" hidden="1" x14ac:dyDescent="0.25">
      <c r="A8591" s="217"/>
      <c r="B8591" s="217"/>
      <c r="C8591" s="218"/>
      <c r="D8591" s="217"/>
      <c r="E8591" s="219"/>
      <c r="F8591" s="233">
        <v>421</v>
      </c>
      <c r="G8591" s="493" t="s">
        <v>3634</v>
      </c>
      <c r="H8591" s="220"/>
      <c r="I8591" s="221"/>
      <c r="J8591" s="221">
        <f t="shared" si="599"/>
        <v>0</v>
      </c>
      <c r="K8591" s="221"/>
      <c r="L8591" s="221"/>
      <c r="M8591" s="221">
        <f t="shared" si="600"/>
        <v>0</v>
      </c>
      <c r="N8591" s="722"/>
      <c r="O8591" s="115"/>
      <c r="P8591" s="98"/>
      <c r="Q8591" s="98"/>
      <c r="R8591" s="98"/>
      <c r="S8591" s="98"/>
      <c r="T8591" s="98"/>
      <c r="U8591" s="98"/>
      <c r="V8591" s="98"/>
      <c r="W8591" s="98"/>
      <c r="X8591" s="98"/>
      <c r="Y8591" s="98"/>
      <c r="Z8591" s="98"/>
      <c r="AA8591" s="98"/>
      <c r="AB8591" s="98"/>
      <c r="AC8591" s="98"/>
    </row>
    <row r="8592" spans="1:29" s="80" customFormat="1" x14ac:dyDescent="0.25">
      <c r="A8592" s="217"/>
      <c r="B8592" s="217"/>
      <c r="C8592" s="218"/>
      <c r="D8592" s="217"/>
      <c r="E8592" s="219">
        <v>193</v>
      </c>
      <c r="F8592" s="233">
        <v>422</v>
      </c>
      <c r="G8592" s="493" t="s">
        <v>3635</v>
      </c>
      <c r="H8592" s="220">
        <v>20000</v>
      </c>
      <c r="I8592" s="221"/>
      <c r="J8592" s="221">
        <f t="shared" si="599"/>
        <v>20000</v>
      </c>
      <c r="K8592" s="221">
        <v>0</v>
      </c>
      <c r="L8592" s="221"/>
      <c r="M8592" s="221">
        <f t="shared" si="600"/>
        <v>0</v>
      </c>
      <c r="N8592" s="722"/>
      <c r="O8592" s="115"/>
      <c r="P8592" s="98"/>
      <c r="Q8592" s="98"/>
      <c r="R8592" s="98"/>
      <c r="S8592" s="98"/>
      <c r="T8592" s="98"/>
      <c r="U8592" s="98"/>
      <c r="V8592" s="98"/>
      <c r="W8592" s="98"/>
      <c r="X8592" s="98"/>
      <c r="Y8592" s="98"/>
      <c r="Z8592" s="98"/>
      <c r="AA8592" s="98"/>
      <c r="AB8592" s="98"/>
      <c r="AC8592" s="98"/>
    </row>
    <row r="8593" spans="1:29" s="80" customFormat="1" x14ac:dyDescent="0.25">
      <c r="A8593" s="217"/>
      <c r="B8593" s="217"/>
      <c r="C8593" s="218"/>
      <c r="D8593" s="217"/>
      <c r="E8593" s="219">
        <v>194</v>
      </c>
      <c r="F8593" s="233">
        <v>423</v>
      </c>
      <c r="G8593" s="493" t="s">
        <v>3636</v>
      </c>
      <c r="H8593" s="220">
        <v>310000</v>
      </c>
      <c r="I8593" s="221">
        <v>0</v>
      </c>
      <c r="J8593" s="221">
        <f t="shared" si="599"/>
        <v>310000</v>
      </c>
      <c r="K8593" s="221">
        <v>97867</v>
      </c>
      <c r="L8593" s="221">
        <v>0</v>
      </c>
      <c r="M8593" s="221">
        <f t="shared" si="600"/>
        <v>97867</v>
      </c>
      <c r="N8593" s="722"/>
      <c r="O8593" s="115"/>
      <c r="P8593" s="98"/>
      <c r="Q8593" s="98"/>
      <c r="R8593" s="98"/>
      <c r="S8593" s="98"/>
      <c r="T8593" s="98"/>
      <c r="U8593" s="98"/>
      <c r="V8593" s="98"/>
      <c r="W8593" s="98"/>
      <c r="X8593" s="98"/>
      <c r="Y8593" s="98"/>
      <c r="Z8593" s="98"/>
      <c r="AA8593" s="98"/>
      <c r="AB8593" s="98"/>
      <c r="AC8593" s="98"/>
    </row>
    <row r="8594" spans="1:29" s="80" customFormat="1" hidden="1" x14ac:dyDescent="0.25">
      <c r="A8594" s="217"/>
      <c r="B8594" s="217"/>
      <c r="C8594" s="218"/>
      <c r="D8594" s="217"/>
      <c r="E8594" s="219"/>
      <c r="F8594" s="233">
        <v>424</v>
      </c>
      <c r="G8594" s="493" t="s">
        <v>3637</v>
      </c>
      <c r="H8594" s="220"/>
      <c r="I8594" s="221"/>
      <c r="J8594" s="221">
        <f t="shared" si="599"/>
        <v>0</v>
      </c>
      <c r="K8594" s="221"/>
      <c r="L8594" s="221"/>
      <c r="M8594" s="221">
        <f t="shared" si="600"/>
        <v>0</v>
      </c>
      <c r="N8594" s="722"/>
      <c r="O8594" s="115"/>
      <c r="P8594" s="98"/>
      <c r="Q8594" s="98"/>
      <c r="R8594" s="98"/>
      <c r="S8594" s="98"/>
      <c r="T8594" s="98"/>
      <c r="U8594" s="98"/>
      <c r="V8594" s="98"/>
      <c r="W8594" s="98"/>
      <c r="X8594" s="98"/>
      <c r="Y8594" s="98"/>
      <c r="Z8594" s="98"/>
      <c r="AA8594" s="98"/>
      <c r="AB8594" s="98"/>
      <c r="AC8594" s="98"/>
    </row>
    <row r="8595" spans="1:29" s="80" customFormat="1" hidden="1" x14ac:dyDescent="0.25">
      <c r="A8595" s="217"/>
      <c r="B8595" s="217"/>
      <c r="C8595" s="218"/>
      <c r="D8595" s="217"/>
      <c r="E8595" s="219"/>
      <c r="F8595" s="233">
        <v>425</v>
      </c>
      <c r="G8595" s="493" t="s">
        <v>3751</v>
      </c>
      <c r="H8595" s="220"/>
      <c r="I8595" s="221"/>
      <c r="J8595" s="221">
        <f t="shared" si="599"/>
        <v>0</v>
      </c>
      <c r="K8595" s="221"/>
      <c r="L8595" s="221"/>
      <c r="M8595" s="221">
        <f t="shared" si="600"/>
        <v>0</v>
      </c>
      <c r="N8595" s="722"/>
      <c r="O8595" s="115"/>
      <c r="P8595" s="98"/>
      <c r="Q8595" s="98"/>
      <c r="R8595" s="98"/>
      <c r="S8595" s="98"/>
      <c r="T8595" s="98"/>
      <c r="U8595" s="98"/>
      <c r="V8595" s="98"/>
      <c r="W8595" s="98"/>
      <c r="X8595" s="98"/>
      <c r="Y8595" s="98"/>
      <c r="Z8595" s="98"/>
      <c r="AA8595" s="98"/>
      <c r="AB8595" s="98"/>
      <c r="AC8595" s="98"/>
    </row>
    <row r="8596" spans="1:29" s="80" customFormat="1" x14ac:dyDescent="0.25">
      <c r="A8596" s="217"/>
      <c r="B8596" s="217"/>
      <c r="C8596" s="218"/>
      <c r="D8596" s="217"/>
      <c r="E8596" s="219">
        <v>195</v>
      </c>
      <c r="F8596" s="233">
        <v>426</v>
      </c>
      <c r="G8596" s="493" t="s">
        <v>3638</v>
      </c>
      <c r="H8596" s="220">
        <v>5000</v>
      </c>
      <c r="I8596" s="221"/>
      <c r="J8596" s="221">
        <f t="shared" si="599"/>
        <v>5000</v>
      </c>
      <c r="K8596" s="221">
        <v>0</v>
      </c>
      <c r="L8596" s="221"/>
      <c r="M8596" s="221">
        <f t="shared" si="600"/>
        <v>0</v>
      </c>
      <c r="N8596" s="722"/>
      <c r="O8596" s="115"/>
      <c r="P8596" s="98"/>
      <c r="Q8596" s="98"/>
      <c r="R8596" s="98"/>
      <c r="S8596" s="98"/>
      <c r="T8596" s="98"/>
      <c r="U8596" s="98"/>
      <c r="V8596" s="98"/>
      <c r="W8596" s="98"/>
      <c r="X8596" s="98"/>
      <c r="Y8596" s="98"/>
      <c r="Z8596" s="98"/>
      <c r="AA8596" s="98"/>
      <c r="AB8596" s="98"/>
      <c r="AC8596" s="98"/>
    </row>
    <row r="8597" spans="1:29" s="80" customFormat="1" hidden="1" x14ac:dyDescent="0.25">
      <c r="A8597" s="217"/>
      <c r="B8597" s="217"/>
      <c r="C8597" s="218"/>
      <c r="D8597" s="217"/>
      <c r="E8597" s="219"/>
      <c r="F8597" s="233">
        <v>431</v>
      </c>
      <c r="G8597" s="493" t="s">
        <v>3752</v>
      </c>
      <c r="H8597" s="220"/>
      <c r="I8597" s="221"/>
      <c r="J8597" s="221">
        <f t="shared" si="599"/>
        <v>0</v>
      </c>
      <c r="K8597" s="221"/>
      <c r="L8597" s="221"/>
      <c r="M8597" s="221">
        <f t="shared" si="600"/>
        <v>0</v>
      </c>
      <c r="N8597" s="722"/>
      <c r="O8597" s="115"/>
      <c r="P8597" s="98"/>
      <c r="Q8597" s="98"/>
      <c r="R8597" s="98"/>
      <c r="S8597" s="98"/>
      <c r="T8597" s="98"/>
      <c r="U8597" s="98"/>
      <c r="V8597" s="98"/>
      <c r="W8597" s="98"/>
      <c r="X8597" s="98"/>
      <c r="Y8597" s="98"/>
      <c r="Z8597" s="98"/>
      <c r="AA8597" s="98"/>
      <c r="AB8597" s="98"/>
      <c r="AC8597" s="98"/>
    </row>
    <row r="8598" spans="1:29" s="80" customFormat="1" hidden="1" x14ac:dyDescent="0.25">
      <c r="A8598" s="217"/>
      <c r="B8598" s="217"/>
      <c r="C8598" s="218"/>
      <c r="D8598" s="217"/>
      <c r="E8598" s="219"/>
      <c r="F8598" s="233">
        <v>432</v>
      </c>
      <c r="G8598" s="493" t="s">
        <v>3753</v>
      </c>
      <c r="H8598" s="220"/>
      <c r="I8598" s="221"/>
      <c r="J8598" s="221">
        <f t="shared" si="599"/>
        <v>0</v>
      </c>
      <c r="K8598" s="221"/>
      <c r="L8598" s="221"/>
      <c r="M8598" s="221">
        <f t="shared" si="600"/>
        <v>0</v>
      </c>
      <c r="N8598" s="722"/>
      <c r="O8598" s="115"/>
      <c r="P8598" s="98"/>
      <c r="Q8598" s="98"/>
      <c r="R8598" s="98"/>
      <c r="S8598" s="98"/>
      <c r="T8598" s="98"/>
      <c r="U8598" s="98"/>
      <c r="V8598" s="98"/>
      <c r="W8598" s="98"/>
      <c r="X8598" s="98"/>
      <c r="Y8598" s="98"/>
      <c r="Z8598" s="98"/>
      <c r="AA8598" s="98"/>
      <c r="AB8598" s="98"/>
      <c r="AC8598" s="98"/>
    </row>
    <row r="8599" spans="1:29" s="80" customFormat="1" hidden="1" x14ac:dyDescent="0.25">
      <c r="A8599" s="217"/>
      <c r="B8599" s="217"/>
      <c r="C8599" s="218"/>
      <c r="D8599" s="217"/>
      <c r="E8599" s="219"/>
      <c r="F8599" s="233">
        <v>433</v>
      </c>
      <c r="G8599" s="493" t="s">
        <v>3754</v>
      </c>
      <c r="H8599" s="220"/>
      <c r="I8599" s="221"/>
      <c r="J8599" s="221">
        <f t="shared" si="599"/>
        <v>0</v>
      </c>
      <c r="K8599" s="221"/>
      <c r="L8599" s="221"/>
      <c r="M8599" s="221">
        <f t="shared" si="600"/>
        <v>0</v>
      </c>
      <c r="N8599" s="722"/>
      <c r="O8599" s="115"/>
      <c r="P8599" s="98"/>
      <c r="Q8599" s="98"/>
      <c r="R8599" s="98"/>
      <c r="S8599" s="98"/>
      <c r="T8599" s="98"/>
      <c r="U8599" s="98"/>
      <c r="V8599" s="98"/>
      <c r="W8599" s="98"/>
      <c r="X8599" s="98"/>
      <c r="Y8599" s="98"/>
      <c r="Z8599" s="98"/>
      <c r="AA8599" s="98"/>
      <c r="AB8599" s="98"/>
      <c r="AC8599" s="98"/>
    </row>
    <row r="8600" spans="1:29" s="80" customFormat="1" hidden="1" x14ac:dyDescent="0.25">
      <c r="A8600" s="217"/>
      <c r="B8600" s="217"/>
      <c r="C8600" s="218"/>
      <c r="D8600" s="217"/>
      <c r="E8600" s="219"/>
      <c r="F8600" s="233">
        <v>434</v>
      </c>
      <c r="G8600" s="493" t="s">
        <v>3755</v>
      </c>
      <c r="H8600" s="220"/>
      <c r="I8600" s="221"/>
      <c r="J8600" s="221">
        <f t="shared" si="599"/>
        <v>0</v>
      </c>
      <c r="K8600" s="221"/>
      <c r="L8600" s="221"/>
      <c r="M8600" s="221">
        <f t="shared" si="600"/>
        <v>0</v>
      </c>
      <c r="N8600" s="722"/>
      <c r="O8600" s="115"/>
      <c r="P8600" s="98"/>
      <c r="Q8600" s="98"/>
      <c r="R8600" s="98"/>
      <c r="S8600" s="98"/>
      <c r="T8600" s="98"/>
      <c r="U8600" s="98"/>
      <c r="V8600" s="98"/>
      <c r="W8600" s="98"/>
      <c r="X8600" s="98"/>
      <c r="Y8600" s="98"/>
      <c r="Z8600" s="98"/>
      <c r="AA8600" s="98"/>
      <c r="AB8600" s="98"/>
      <c r="AC8600" s="98"/>
    </row>
    <row r="8601" spans="1:29" s="80" customFormat="1" hidden="1" x14ac:dyDescent="0.25">
      <c r="A8601" s="217"/>
      <c r="B8601" s="217"/>
      <c r="C8601" s="218"/>
      <c r="D8601" s="217"/>
      <c r="E8601" s="219"/>
      <c r="F8601" s="233">
        <v>435</v>
      </c>
      <c r="G8601" s="493" t="s">
        <v>3639</v>
      </c>
      <c r="H8601" s="220"/>
      <c r="I8601" s="221"/>
      <c r="J8601" s="221">
        <f t="shared" si="599"/>
        <v>0</v>
      </c>
      <c r="K8601" s="221"/>
      <c r="L8601" s="221"/>
      <c r="M8601" s="221">
        <f t="shared" si="600"/>
        <v>0</v>
      </c>
      <c r="N8601" s="722"/>
      <c r="O8601" s="115"/>
      <c r="P8601" s="98"/>
      <c r="Q8601" s="98"/>
      <c r="R8601" s="98"/>
      <c r="S8601" s="98"/>
      <c r="T8601" s="98"/>
      <c r="U8601" s="98"/>
      <c r="V8601" s="98"/>
      <c r="W8601" s="98"/>
      <c r="X8601" s="98"/>
      <c r="Y8601" s="98"/>
      <c r="Z8601" s="98"/>
      <c r="AA8601" s="98"/>
      <c r="AB8601" s="98"/>
      <c r="AC8601" s="98"/>
    </row>
    <row r="8602" spans="1:29" s="80" customFormat="1" hidden="1" x14ac:dyDescent="0.25">
      <c r="A8602" s="217"/>
      <c r="B8602" s="217"/>
      <c r="C8602" s="218"/>
      <c r="D8602" s="217"/>
      <c r="E8602" s="219"/>
      <c r="F8602" s="233">
        <v>441</v>
      </c>
      <c r="G8602" s="493" t="s">
        <v>3756</v>
      </c>
      <c r="H8602" s="220"/>
      <c r="I8602" s="221"/>
      <c r="J8602" s="221">
        <f t="shared" si="599"/>
        <v>0</v>
      </c>
      <c r="K8602" s="221"/>
      <c r="L8602" s="221"/>
      <c r="M8602" s="221">
        <f t="shared" si="600"/>
        <v>0</v>
      </c>
      <c r="N8602" s="722"/>
      <c r="O8602" s="115"/>
      <c r="P8602" s="98"/>
      <c r="Q8602" s="98"/>
      <c r="R8602" s="98"/>
      <c r="S8602" s="98"/>
      <c r="T8602" s="98"/>
      <c r="U8602" s="98"/>
      <c r="V8602" s="98"/>
      <c r="W8602" s="98"/>
      <c r="X8602" s="98"/>
      <c r="Y8602" s="98"/>
      <c r="Z8602" s="98"/>
      <c r="AA8602" s="98"/>
      <c r="AB8602" s="98"/>
      <c r="AC8602" s="98"/>
    </row>
    <row r="8603" spans="1:29" s="80" customFormat="1" hidden="1" x14ac:dyDescent="0.25">
      <c r="A8603" s="217"/>
      <c r="B8603" s="217"/>
      <c r="C8603" s="218"/>
      <c r="D8603" s="217"/>
      <c r="E8603" s="219"/>
      <c r="F8603" s="233">
        <v>442</v>
      </c>
      <c r="G8603" s="493" t="s">
        <v>3757</v>
      </c>
      <c r="H8603" s="220"/>
      <c r="I8603" s="221"/>
      <c r="J8603" s="221">
        <f t="shared" si="599"/>
        <v>0</v>
      </c>
      <c r="K8603" s="221"/>
      <c r="L8603" s="221"/>
      <c r="M8603" s="221">
        <f t="shared" si="600"/>
        <v>0</v>
      </c>
      <c r="N8603" s="722"/>
      <c r="O8603" s="115"/>
      <c r="P8603" s="98"/>
      <c r="Q8603" s="98"/>
      <c r="R8603" s="98"/>
      <c r="S8603" s="98"/>
      <c r="T8603" s="98"/>
      <c r="U8603" s="98"/>
      <c r="V8603" s="98"/>
      <c r="W8603" s="98"/>
      <c r="X8603" s="98"/>
      <c r="Y8603" s="98"/>
      <c r="Z8603" s="98"/>
      <c r="AA8603" s="98"/>
      <c r="AB8603" s="98"/>
      <c r="AC8603" s="98"/>
    </row>
    <row r="8604" spans="1:29" s="80" customFormat="1" hidden="1" x14ac:dyDescent="0.25">
      <c r="A8604" s="217"/>
      <c r="B8604" s="217"/>
      <c r="C8604" s="218"/>
      <c r="D8604" s="217"/>
      <c r="E8604" s="219"/>
      <c r="F8604" s="233">
        <v>443</v>
      </c>
      <c r="G8604" s="493" t="s">
        <v>3640</v>
      </c>
      <c r="H8604" s="220"/>
      <c r="I8604" s="221"/>
      <c r="J8604" s="221">
        <f t="shared" si="599"/>
        <v>0</v>
      </c>
      <c r="K8604" s="221"/>
      <c r="L8604" s="221"/>
      <c r="M8604" s="221">
        <f t="shared" si="600"/>
        <v>0</v>
      </c>
      <c r="N8604" s="722"/>
      <c r="O8604" s="115"/>
      <c r="P8604" s="98"/>
      <c r="Q8604" s="98"/>
      <c r="R8604" s="98"/>
      <c r="S8604" s="98"/>
      <c r="T8604" s="98"/>
      <c r="U8604" s="98"/>
      <c r="V8604" s="98"/>
      <c r="W8604" s="98"/>
      <c r="X8604" s="98"/>
      <c r="Y8604" s="98"/>
      <c r="Z8604" s="98"/>
      <c r="AA8604" s="98"/>
      <c r="AB8604" s="98"/>
      <c r="AC8604" s="98"/>
    </row>
    <row r="8605" spans="1:29" s="80" customFormat="1" hidden="1" x14ac:dyDescent="0.25">
      <c r="A8605" s="217"/>
      <c r="B8605" s="217"/>
      <c r="C8605" s="218"/>
      <c r="D8605" s="217"/>
      <c r="E8605" s="219"/>
      <c r="F8605" s="233">
        <v>444</v>
      </c>
      <c r="G8605" s="493" t="s">
        <v>3641</v>
      </c>
      <c r="H8605" s="220"/>
      <c r="I8605" s="221"/>
      <c r="J8605" s="221">
        <f t="shared" si="599"/>
        <v>0</v>
      </c>
      <c r="K8605" s="221"/>
      <c r="L8605" s="221"/>
      <c r="M8605" s="221">
        <f t="shared" si="600"/>
        <v>0</v>
      </c>
      <c r="N8605" s="722"/>
      <c r="O8605" s="115"/>
      <c r="P8605" s="98"/>
      <c r="Q8605" s="98"/>
      <c r="R8605" s="98"/>
      <c r="S8605" s="98"/>
      <c r="T8605" s="98"/>
      <c r="U8605" s="98"/>
      <c r="V8605" s="98"/>
      <c r="W8605" s="98"/>
      <c r="X8605" s="98"/>
      <c r="Y8605" s="98"/>
      <c r="Z8605" s="98"/>
      <c r="AA8605" s="98"/>
      <c r="AB8605" s="98"/>
      <c r="AC8605" s="98"/>
    </row>
    <row r="8606" spans="1:29" s="80" customFormat="1" ht="30" hidden="1" x14ac:dyDescent="0.25">
      <c r="A8606" s="217"/>
      <c r="B8606" s="217"/>
      <c r="C8606" s="218"/>
      <c r="D8606" s="217"/>
      <c r="E8606" s="219"/>
      <c r="F8606" s="233">
        <v>4511</v>
      </c>
      <c r="G8606" s="495" t="s">
        <v>1675</v>
      </c>
      <c r="H8606" s="220"/>
      <c r="I8606" s="221"/>
      <c r="J8606" s="221">
        <f t="shared" si="599"/>
        <v>0</v>
      </c>
      <c r="K8606" s="221"/>
      <c r="L8606" s="221"/>
      <c r="M8606" s="221">
        <f t="shared" si="600"/>
        <v>0</v>
      </c>
      <c r="N8606" s="722"/>
      <c r="O8606" s="115"/>
      <c r="P8606" s="98"/>
      <c r="Q8606" s="98"/>
      <c r="R8606" s="98"/>
      <c r="S8606" s="98"/>
      <c r="T8606" s="98"/>
      <c r="U8606" s="98"/>
      <c r="V8606" s="98"/>
      <c r="W8606" s="98"/>
      <c r="X8606" s="98"/>
      <c r="Y8606" s="98"/>
      <c r="Z8606" s="98"/>
      <c r="AA8606" s="98"/>
      <c r="AB8606" s="98"/>
      <c r="AC8606" s="98"/>
    </row>
    <row r="8607" spans="1:29" s="80" customFormat="1" ht="15" hidden="1" customHeight="1" x14ac:dyDescent="0.25">
      <c r="A8607" s="217"/>
      <c r="B8607" s="217"/>
      <c r="C8607" s="218"/>
      <c r="D8607" s="217"/>
      <c r="E8607" s="219"/>
      <c r="F8607" s="277">
        <v>511</v>
      </c>
      <c r="G8607" s="488" t="s">
        <v>4236</v>
      </c>
      <c r="H8607" s="220">
        <v>0</v>
      </c>
      <c r="I8607" s="221"/>
      <c r="J8607" s="221">
        <f t="shared" si="599"/>
        <v>0</v>
      </c>
      <c r="K8607" s="221">
        <v>0</v>
      </c>
      <c r="L8607" s="221"/>
      <c r="M8607" s="221">
        <f t="shared" si="600"/>
        <v>0</v>
      </c>
      <c r="N8607" s="722"/>
      <c r="O8607" s="115"/>
      <c r="P8607" s="98"/>
      <c r="Q8607" s="98"/>
      <c r="R8607" s="98"/>
      <c r="S8607" s="98"/>
      <c r="T8607" s="98"/>
      <c r="U8607" s="98"/>
      <c r="V8607" s="98"/>
      <c r="W8607" s="98"/>
      <c r="X8607" s="98"/>
      <c r="Y8607" s="98"/>
      <c r="Z8607" s="98"/>
      <c r="AA8607" s="98"/>
      <c r="AB8607" s="98"/>
      <c r="AC8607" s="98"/>
    </row>
    <row r="8608" spans="1:29" s="80" customFormat="1" hidden="1" x14ac:dyDescent="0.25">
      <c r="A8608" s="217"/>
      <c r="B8608" s="217"/>
      <c r="C8608" s="218"/>
      <c r="D8608" s="217"/>
      <c r="E8608" s="219"/>
      <c r="F8608" s="233">
        <v>452</v>
      </c>
      <c r="G8608" s="493" t="s">
        <v>3758</v>
      </c>
      <c r="H8608" s="220"/>
      <c r="I8608" s="221"/>
      <c r="J8608" s="221">
        <f t="shared" si="599"/>
        <v>0</v>
      </c>
      <c r="K8608" s="221"/>
      <c r="L8608" s="221"/>
      <c r="M8608" s="221">
        <f t="shared" si="600"/>
        <v>0</v>
      </c>
      <c r="N8608" s="722"/>
      <c r="O8608" s="115"/>
      <c r="P8608" s="98"/>
      <c r="Q8608" s="98"/>
      <c r="R8608" s="98"/>
      <c r="S8608" s="98"/>
      <c r="T8608" s="98"/>
      <c r="U8608" s="98"/>
      <c r="V8608" s="98"/>
      <c r="W8608" s="98"/>
      <c r="X8608" s="98"/>
      <c r="Y8608" s="98"/>
      <c r="Z8608" s="98"/>
      <c r="AA8608" s="98"/>
      <c r="AB8608" s="98"/>
      <c r="AC8608" s="98"/>
    </row>
    <row r="8609" spans="1:29" s="80" customFormat="1" hidden="1" x14ac:dyDescent="0.25">
      <c r="A8609" s="217"/>
      <c r="B8609" s="217"/>
      <c r="C8609" s="218"/>
      <c r="D8609" s="217"/>
      <c r="E8609" s="219"/>
      <c r="F8609" s="233">
        <v>453</v>
      </c>
      <c r="G8609" s="493" t="s">
        <v>3759</v>
      </c>
      <c r="H8609" s="220"/>
      <c r="I8609" s="221"/>
      <c r="J8609" s="221">
        <f t="shared" si="599"/>
        <v>0</v>
      </c>
      <c r="K8609" s="221"/>
      <c r="L8609" s="221"/>
      <c r="M8609" s="221">
        <f t="shared" si="600"/>
        <v>0</v>
      </c>
      <c r="N8609" s="722"/>
      <c r="O8609" s="115"/>
      <c r="P8609" s="98"/>
      <c r="Q8609" s="98"/>
      <c r="R8609" s="98"/>
      <c r="S8609" s="98"/>
      <c r="T8609" s="98"/>
      <c r="U8609" s="98"/>
      <c r="V8609" s="98"/>
      <c r="W8609" s="98"/>
      <c r="X8609" s="98"/>
      <c r="Y8609" s="98"/>
      <c r="Z8609" s="98"/>
      <c r="AA8609" s="98"/>
      <c r="AB8609" s="98"/>
      <c r="AC8609" s="98"/>
    </row>
    <row r="8610" spans="1:29" s="80" customFormat="1" hidden="1" x14ac:dyDescent="0.25">
      <c r="A8610" s="217"/>
      <c r="B8610" s="217"/>
      <c r="C8610" s="218"/>
      <c r="D8610" s="217"/>
      <c r="E8610" s="219"/>
      <c r="F8610" s="233">
        <v>454</v>
      </c>
      <c r="G8610" s="493" t="s">
        <v>3642</v>
      </c>
      <c r="H8610" s="220"/>
      <c r="I8610" s="221"/>
      <c r="J8610" s="221">
        <f t="shared" si="599"/>
        <v>0</v>
      </c>
      <c r="K8610" s="221"/>
      <c r="L8610" s="221"/>
      <c r="M8610" s="221">
        <f t="shared" si="600"/>
        <v>0</v>
      </c>
      <c r="N8610" s="722"/>
      <c r="O8610" s="115"/>
      <c r="P8610" s="98"/>
      <c r="Q8610" s="98"/>
      <c r="R8610" s="98"/>
      <c r="S8610" s="98"/>
      <c r="T8610" s="98"/>
      <c r="U8610" s="98"/>
      <c r="V8610" s="98"/>
      <c r="W8610" s="98"/>
      <c r="X8610" s="98"/>
      <c r="Y8610" s="98"/>
      <c r="Z8610" s="98"/>
      <c r="AA8610" s="98"/>
      <c r="AB8610" s="98"/>
      <c r="AC8610" s="98"/>
    </row>
    <row r="8611" spans="1:29" s="80" customFormat="1" hidden="1" x14ac:dyDescent="0.25">
      <c r="A8611" s="217"/>
      <c r="B8611" s="217"/>
      <c r="C8611" s="218"/>
      <c r="D8611" s="217"/>
      <c r="E8611" s="219"/>
      <c r="F8611" s="233">
        <v>461</v>
      </c>
      <c r="G8611" s="493" t="s">
        <v>3740</v>
      </c>
      <c r="H8611" s="220"/>
      <c r="I8611" s="221"/>
      <c r="J8611" s="221">
        <f t="shared" si="599"/>
        <v>0</v>
      </c>
      <c r="K8611" s="221"/>
      <c r="L8611" s="221"/>
      <c r="M8611" s="221">
        <f t="shared" si="600"/>
        <v>0</v>
      </c>
      <c r="N8611" s="722"/>
      <c r="O8611" s="115"/>
      <c r="P8611" s="98"/>
      <c r="Q8611" s="98"/>
      <c r="R8611" s="98"/>
      <c r="S8611" s="98"/>
      <c r="T8611" s="98"/>
      <c r="U8611" s="98"/>
      <c r="V8611" s="98"/>
      <c r="W8611" s="98"/>
      <c r="X8611" s="98"/>
      <c r="Y8611" s="98"/>
      <c r="Z8611" s="98"/>
      <c r="AA8611" s="98"/>
      <c r="AB8611" s="98"/>
      <c r="AC8611" s="98"/>
    </row>
    <row r="8612" spans="1:29" s="80" customFormat="1" hidden="1" x14ac:dyDescent="0.25">
      <c r="A8612" s="217"/>
      <c r="B8612" s="217"/>
      <c r="C8612" s="218"/>
      <c r="D8612" s="217"/>
      <c r="E8612" s="219"/>
      <c r="F8612" s="233">
        <v>462</v>
      </c>
      <c r="G8612" s="493" t="s">
        <v>3643</v>
      </c>
      <c r="H8612" s="220"/>
      <c r="I8612" s="221"/>
      <c r="J8612" s="221">
        <f t="shared" si="599"/>
        <v>0</v>
      </c>
      <c r="K8612" s="221"/>
      <c r="L8612" s="221"/>
      <c r="M8612" s="221">
        <f t="shared" si="600"/>
        <v>0</v>
      </c>
      <c r="N8612" s="722"/>
      <c r="O8612" s="115"/>
      <c r="P8612" s="98"/>
      <c r="Q8612" s="98"/>
      <c r="R8612" s="98"/>
      <c r="S8612" s="98"/>
      <c r="T8612" s="98"/>
      <c r="U8612" s="98"/>
      <c r="V8612" s="98"/>
      <c r="W8612" s="98"/>
      <c r="X8612" s="98"/>
      <c r="Y8612" s="98"/>
      <c r="Z8612" s="98"/>
      <c r="AA8612" s="98"/>
      <c r="AB8612" s="98"/>
      <c r="AC8612" s="98"/>
    </row>
    <row r="8613" spans="1:29" s="80" customFormat="1" hidden="1" x14ac:dyDescent="0.25">
      <c r="A8613" s="217"/>
      <c r="B8613" s="217"/>
      <c r="C8613" s="218"/>
      <c r="D8613" s="217"/>
      <c r="E8613" s="219"/>
      <c r="F8613" s="233">
        <v>4631</v>
      </c>
      <c r="G8613" s="493" t="s">
        <v>3644</v>
      </c>
      <c r="H8613" s="220"/>
      <c r="I8613" s="221"/>
      <c r="J8613" s="221">
        <f t="shared" si="599"/>
        <v>0</v>
      </c>
      <c r="K8613" s="221"/>
      <c r="L8613" s="221"/>
      <c r="M8613" s="221">
        <f t="shared" si="600"/>
        <v>0</v>
      </c>
      <c r="N8613" s="722"/>
      <c r="O8613" s="115"/>
      <c r="P8613" s="98"/>
      <c r="Q8613" s="98"/>
      <c r="R8613" s="98"/>
      <c r="S8613" s="98"/>
      <c r="T8613" s="98"/>
      <c r="U8613" s="98"/>
      <c r="V8613" s="98"/>
      <c r="W8613" s="98"/>
      <c r="X8613" s="98"/>
      <c r="Y8613" s="98"/>
      <c r="Z8613" s="98"/>
      <c r="AA8613" s="98"/>
      <c r="AB8613" s="98"/>
      <c r="AC8613" s="98"/>
    </row>
    <row r="8614" spans="1:29" s="80" customFormat="1" hidden="1" x14ac:dyDescent="0.25">
      <c r="A8614" s="217"/>
      <c r="B8614" s="217"/>
      <c r="C8614" s="218"/>
      <c r="D8614" s="217"/>
      <c r="E8614" s="219"/>
      <c r="F8614" s="233">
        <v>4632</v>
      </c>
      <c r="G8614" s="493" t="s">
        <v>3645</v>
      </c>
      <c r="H8614" s="220"/>
      <c r="I8614" s="221"/>
      <c r="J8614" s="221">
        <f t="shared" si="599"/>
        <v>0</v>
      </c>
      <c r="K8614" s="221"/>
      <c r="L8614" s="221"/>
      <c r="M8614" s="221">
        <f t="shared" si="600"/>
        <v>0</v>
      </c>
      <c r="N8614" s="722"/>
      <c r="O8614" s="115"/>
      <c r="P8614" s="98"/>
      <c r="Q8614" s="98"/>
      <c r="R8614" s="98"/>
      <c r="S8614" s="98"/>
      <c r="T8614" s="98"/>
      <c r="U8614" s="98"/>
      <c r="V8614" s="98"/>
      <c r="W8614" s="98"/>
      <c r="X8614" s="98"/>
      <c r="Y8614" s="98"/>
      <c r="Z8614" s="98"/>
      <c r="AA8614" s="98"/>
      <c r="AB8614" s="98"/>
      <c r="AC8614" s="98"/>
    </row>
    <row r="8615" spans="1:29" s="80" customFormat="1" ht="30" hidden="1" x14ac:dyDescent="0.25">
      <c r="A8615" s="217"/>
      <c r="B8615" s="217"/>
      <c r="C8615" s="218"/>
      <c r="D8615" s="217"/>
      <c r="E8615" s="219"/>
      <c r="F8615" s="233">
        <v>464</v>
      </c>
      <c r="G8615" s="493" t="s">
        <v>3646</v>
      </c>
      <c r="H8615" s="220"/>
      <c r="I8615" s="221"/>
      <c r="J8615" s="221">
        <f t="shared" si="599"/>
        <v>0</v>
      </c>
      <c r="K8615" s="221"/>
      <c r="L8615" s="221"/>
      <c r="M8615" s="221">
        <f t="shared" si="600"/>
        <v>0</v>
      </c>
      <c r="N8615" s="722"/>
      <c r="O8615" s="115"/>
      <c r="P8615" s="98"/>
      <c r="Q8615" s="98"/>
      <c r="R8615" s="98"/>
      <c r="S8615" s="98"/>
      <c r="T8615" s="98"/>
      <c r="U8615" s="98"/>
      <c r="V8615" s="98"/>
      <c r="W8615" s="98"/>
      <c r="X8615" s="98"/>
      <c r="Y8615" s="98"/>
      <c r="Z8615" s="98"/>
      <c r="AA8615" s="98"/>
      <c r="AB8615" s="98"/>
      <c r="AC8615" s="98"/>
    </row>
    <row r="8616" spans="1:29" s="80" customFormat="1" hidden="1" x14ac:dyDescent="0.25">
      <c r="A8616" s="217"/>
      <c r="B8616" s="217"/>
      <c r="C8616" s="218"/>
      <c r="D8616" s="217"/>
      <c r="E8616" s="219"/>
      <c r="F8616" s="233">
        <v>465</v>
      </c>
      <c r="G8616" s="493" t="s">
        <v>3741</v>
      </c>
      <c r="H8616" s="220"/>
      <c r="I8616" s="221"/>
      <c r="J8616" s="221">
        <f t="shared" si="599"/>
        <v>0</v>
      </c>
      <c r="K8616" s="221"/>
      <c r="L8616" s="221"/>
      <c r="M8616" s="221">
        <f t="shared" si="600"/>
        <v>0</v>
      </c>
      <c r="N8616" s="722"/>
      <c r="O8616" s="115"/>
      <c r="P8616" s="98"/>
      <c r="Q8616" s="98"/>
      <c r="R8616" s="98"/>
      <c r="S8616" s="98"/>
      <c r="T8616" s="98"/>
      <c r="U8616" s="98"/>
      <c r="V8616" s="98"/>
      <c r="W8616" s="98"/>
      <c r="X8616" s="98"/>
      <c r="Y8616" s="98"/>
      <c r="Z8616" s="98"/>
      <c r="AA8616" s="98"/>
      <c r="AB8616" s="98"/>
      <c r="AC8616" s="98"/>
    </row>
    <row r="8617" spans="1:29" s="80" customFormat="1" hidden="1" x14ac:dyDescent="0.25">
      <c r="A8617" s="217"/>
      <c r="B8617" s="217"/>
      <c r="C8617" s="218"/>
      <c r="D8617" s="217"/>
      <c r="E8617" s="219"/>
      <c r="F8617" s="233">
        <v>472</v>
      </c>
      <c r="G8617" s="493" t="s">
        <v>3647</v>
      </c>
      <c r="H8617" s="220"/>
      <c r="I8617" s="221"/>
      <c r="J8617" s="221">
        <f t="shared" si="599"/>
        <v>0</v>
      </c>
      <c r="K8617" s="221"/>
      <c r="L8617" s="221"/>
      <c r="M8617" s="221">
        <f t="shared" si="600"/>
        <v>0</v>
      </c>
      <c r="N8617" s="722"/>
      <c r="O8617" s="115"/>
      <c r="P8617" s="98"/>
      <c r="Q8617" s="98"/>
      <c r="R8617" s="98"/>
      <c r="S8617" s="98"/>
      <c r="T8617" s="98"/>
      <c r="U8617" s="98"/>
      <c r="V8617" s="98"/>
      <c r="W8617" s="98"/>
      <c r="X8617" s="98"/>
      <c r="Y8617" s="98"/>
      <c r="Z8617" s="98"/>
      <c r="AA8617" s="98"/>
      <c r="AB8617" s="98"/>
      <c r="AC8617" s="98"/>
    </row>
    <row r="8618" spans="1:29" s="80" customFormat="1" hidden="1" x14ac:dyDescent="0.25">
      <c r="A8618" s="217"/>
      <c r="B8618" s="217"/>
      <c r="C8618" s="218"/>
      <c r="D8618" s="217"/>
      <c r="E8618" s="219"/>
      <c r="F8618" s="233">
        <v>481</v>
      </c>
      <c r="G8618" s="493" t="s">
        <v>3760</v>
      </c>
      <c r="H8618" s="220"/>
      <c r="I8618" s="221"/>
      <c r="J8618" s="221">
        <f t="shared" si="599"/>
        <v>0</v>
      </c>
      <c r="K8618" s="221"/>
      <c r="L8618" s="221"/>
      <c r="M8618" s="221">
        <f t="shared" si="600"/>
        <v>0</v>
      </c>
      <c r="N8618" s="722"/>
      <c r="O8618" s="115"/>
      <c r="P8618" s="98"/>
      <c r="Q8618" s="98"/>
      <c r="R8618" s="98"/>
      <c r="S8618" s="98"/>
      <c r="T8618" s="98"/>
      <c r="U8618" s="98"/>
      <c r="V8618" s="98"/>
      <c r="W8618" s="98"/>
      <c r="X8618" s="98"/>
      <c r="Y8618" s="98"/>
      <c r="Z8618" s="98"/>
      <c r="AA8618" s="98"/>
      <c r="AB8618" s="98"/>
      <c r="AC8618" s="98"/>
    </row>
    <row r="8619" spans="1:29" s="80" customFormat="1" hidden="1" x14ac:dyDescent="0.25">
      <c r="A8619" s="217"/>
      <c r="B8619" s="217"/>
      <c r="C8619" s="218"/>
      <c r="D8619" s="217"/>
      <c r="E8619" s="219"/>
      <c r="F8619" s="233">
        <v>482</v>
      </c>
      <c r="G8619" s="493" t="s">
        <v>3761</v>
      </c>
      <c r="H8619" s="220"/>
      <c r="I8619" s="221"/>
      <c r="J8619" s="221">
        <f t="shared" si="599"/>
        <v>0</v>
      </c>
      <c r="K8619" s="221"/>
      <c r="L8619" s="221"/>
      <c r="M8619" s="221">
        <f t="shared" si="600"/>
        <v>0</v>
      </c>
      <c r="N8619" s="722"/>
      <c r="O8619" s="115"/>
      <c r="P8619" s="98"/>
      <c r="Q8619" s="98"/>
      <c r="R8619" s="98"/>
      <c r="S8619" s="98"/>
      <c r="T8619" s="98"/>
      <c r="U8619" s="98"/>
      <c r="V8619" s="98"/>
      <c r="W8619" s="98"/>
      <c r="X8619" s="98"/>
      <c r="Y8619" s="98"/>
      <c r="Z8619" s="98"/>
      <c r="AA8619" s="98"/>
      <c r="AB8619" s="98"/>
      <c r="AC8619" s="98"/>
    </row>
    <row r="8620" spans="1:29" s="80" customFormat="1" hidden="1" x14ac:dyDescent="0.25">
      <c r="A8620" s="217"/>
      <c r="B8620" s="217"/>
      <c r="C8620" s="218"/>
      <c r="D8620" s="217"/>
      <c r="E8620" s="219"/>
      <c r="F8620" s="233">
        <v>483</v>
      </c>
      <c r="G8620" s="493" t="s">
        <v>3762</v>
      </c>
      <c r="H8620" s="220"/>
      <c r="I8620" s="221"/>
      <c r="J8620" s="221">
        <f t="shared" si="599"/>
        <v>0</v>
      </c>
      <c r="K8620" s="221"/>
      <c r="L8620" s="221"/>
      <c r="M8620" s="221">
        <f t="shared" si="600"/>
        <v>0</v>
      </c>
      <c r="N8620" s="722"/>
      <c r="O8620" s="115"/>
      <c r="P8620" s="98"/>
      <c r="Q8620" s="98"/>
      <c r="R8620" s="98"/>
      <c r="S8620" s="98"/>
      <c r="T8620" s="98"/>
      <c r="U8620" s="98"/>
      <c r="V8620" s="98"/>
      <c r="W8620" s="98"/>
      <c r="X8620" s="98"/>
      <c r="Y8620" s="98"/>
      <c r="Z8620" s="98"/>
      <c r="AA8620" s="98"/>
      <c r="AB8620" s="98"/>
      <c r="AC8620" s="98"/>
    </row>
    <row r="8621" spans="1:29" s="80" customFormat="1" ht="30" hidden="1" x14ac:dyDescent="0.25">
      <c r="A8621" s="217"/>
      <c r="B8621" s="217"/>
      <c r="C8621" s="218"/>
      <c r="D8621" s="217"/>
      <c r="E8621" s="219"/>
      <c r="F8621" s="233">
        <v>484</v>
      </c>
      <c r="G8621" s="493" t="s">
        <v>3763</v>
      </c>
      <c r="H8621" s="220"/>
      <c r="I8621" s="221"/>
      <c r="J8621" s="221">
        <f t="shared" si="599"/>
        <v>0</v>
      </c>
      <c r="K8621" s="221"/>
      <c r="L8621" s="221"/>
      <c r="M8621" s="221">
        <f t="shared" si="600"/>
        <v>0</v>
      </c>
      <c r="N8621" s="722"/>
      <c r="O8621" s="115"/>
      <c r="P8621" s="98"/>
      <c r="Q8621" s="98"/>
      <c r="R8621" s="98"/>
      <c r="S8621" s="98"/>
      <c r="T8621" s="98"/>
      <c r="U8621" s="98"/>
      <c r="V8621" s="98"/>
      <c r="W8621" s="98"/>
      <c r="X8621" s="98"/>
      <c r="Y8621" s="98"/>
      <c r="Z8621" s="98"/>
      <c r="AA8621" s="98"/>
      <c r="AB8621" s="98"/>
      <c r="AC8621" s="98"/>
    </row>
    <row r="8622" spans="1:29" s="80" customFormat="1" ht="30" hidden="1" x14ac:dyDescent="0.25">
      <c r="A8622" s="217"/>
      <c r="B8622" s="217"/>
      <c r="C8622" s="218"/>
      <c r="D8622" s="217"/>
      <c r="E8622" s="219"/>
      <c r="F8622" s="233">
        <v>485</v>
      </c>
      <c r="G8622" s="493" t="s">
        <v>3764</v>
      </c>
      <c r="H8622" s="220"/>
      <c r="I8622" s="221"/>
      <c r="J8622" s="221">
        <f t="shared" si="599"/>
        <v>0</v>
      </c>
      <c r="K8622" s="221"/>
      <c r="L8622" s="221"/>
      <c r="M8622" s="221">
        <f t="shared" si="600"/>
        <v>0</v>
      </c>
      <c r="N8622" s="722"/>
      <c r="O8622" s="115"/>
      <c r="P8622" s="98"/>
      <c r="Q8622" s="98"/>
      <c r="R8622" s="98"/>
      <c r="S8622" s="98"/>
      <c r="T8622" s="98"/>
      <c r="U8622" s="98"/>
      <c r="V8622" s="98"/>
      <c r="W8622" s="98"/>
      <c r="X8622" s="98"/>
      <c r="Y8622" s="98"/>
      <c r="Z8622" s="98"/>
      <c r="AA8622" s="98"/>
      <c r="AB8622" s="98"/>
      <c r="AC8622" s="98"/>
    </row>
    <row r="8623" spans="1:29" s="80" customFormat="1" ht="30" hidden="1" x14ac:dyDescent="0.25">
      <c r="A8623" s="217"/>
      <c r="B8623" s="217"/>
      <c r="C8623" s="218"/>
      <c r="D8623" s="217"/>
      <c r="E8623" s="219"/>
      <c r="F8623" s="233">
        <v>489</v>
      </c>
      <c r="G8623" s="493" t="s">
        <v>3648</v>
      </c>
      <c r="H8623" s="220"/>
      <c r="I8623" s="221"/>
      <c r="J8623" s="221">
        <f t="shared" si="599"/>
        <v>0</v>
      </c>
      <c r="K8623" s="221"/>
      <c r="L8623" s="221"/>
      <c r="M8623" s="221">
        <f t="shared" si="600"/>
        <v>0</v>
      </c>
      <c r="N8623" s="722"/>
      <c r="O8623" s="115"/>
      <c r="P8623" s="98"/>
      <c r="Q8623" s="98"/>
      <c r="R8623" s="98"/>
      <c r="S8623" s="98"/>
      <c r="T8623" s="98"/>
      <c r="U8623" s="98"/>
      <c r="V8623" s="98"/>
      <c r="W8623" s="98"/>
      <c r="X8623" s="98"/>
      <c r="Y8623" s="98"/>
      <c r="Z8623" s="98"/>
      <c r="AA8623" s="98"/>
      <c r="AB8623" s="98"/>
      <c r="AC8623" s="98"/>
    </row>
    <row r="8624" spans="1:29" s="80" customFormat="1" ht="30" hidden="1" x14ac:dyDescent="0.25">
      <c r="A8624" s="217"/>
      <c r="B8624" s="217"/>
      <c r="C8624" s="218"/>
      <c r="D8624" s="217"/>
      <c r="E8624" s="219"/>
      <c r="F8624" s="233">
        <v>494</v>
      </c>
      <c r="G8624" s="493" t="s">
        <v>3742</v>
      </c>
      <c r="H8624" s="220"/>
      <c r="I8624" s="221"/>
      <c r="J8624" s="221">
        <f t="shared" si="599"/>
        <v>0</v>
      </c>
      <c r="K8624" s="221"/>
      <c r="L8624" s="221"/>
      <c r="M8624" s="221">
        <f t="shared" si="600"/>
        <v>0</v>
      </c>
      <c r="N8624" s="722"/>
      <c r="O8624" s="115"/>
      <c r="P8624" s="98"/>
      <c r="Q8624" s="98"/>
      <c r="R8624" s="98"/>
      <c r="S8624" s="98"/>
      <c r="T8624" s="98"/>
      <c r="U8624" s="98"/>
      <c r="V8624" s="98"/>
      <c r="W8624" s="98"/>
      <c r="X8624" s="98"/>
      <c r="Y8624" s="98"/>
      <c r="Z8624" s="98"/>
      <c r="AA8624" s="98"/>
      <c r="AB8624" s="98"/>
      <c r="AC8624" s="98"/>
    </row>
    <row r="8625" spans="1:29" s="80" customFormat="1" ht="30" hidden="1" x14ac:dyDescent="0.25">
      <c r="A8625" s="217"/>
      <c r="B8625" s="217"/>
      <c r="C8625" s="218"/>
      <c r="D8625" s="217"/>
      <c r="E8625" s="219"/>
      <c r="F8625" s="233">
        <v>495</v>
      </c>
      <c r="G8625" s="493" t="s">
        <v>3743</v>
      </c>
      <c r="H8625" s="220"/>
      <c r="I8625" s="221"/>
      <c r="J8625" s="221">
        <f t="shared" si="599"/>
        <v>0</v>
      </c>
      <c r="K8625" s="221"/>
      <c r="L8625" s="221"/>
      <c r="M8625" s="221">
        <f t="shared" si="600"/>
        <v>0</v>
      </c>
      <c r="N8625" s="722"/>
      <c r="O8625" s="115"/>
      <c r="P8625" s="98"/>
      <c r="Q8625" s="98"/>
      <c r="R8625" s="98"/>
      <c r="S8625" s="98"/>
      <c r="T8625" s="98"/>
      <c r="U8625" s="98"/>
      <c r="V8625" s="98"/>
      <c r="W8625" s="98"/>
      <c r="X8625" s="98"/>
      <c r="Y8625" s="98"/>
      <c r="Z8625" s="98"/>
      <c r="AA8625" s="98"/>
      <c r="AB8625" s="98"/>
      <c r="AC8625" s="98"/>
    </row>
    <row r="8626" spans="1:29" s="80" customFormat="1" ht="30" hidden="1" x14ac:dyDescent="0.25">
      <c r="A8626" s="217"/>
      <c r="B8626" s="217"/>
      <c r="C8626" s="218"/>
      <c r="D8626" s="217"/>
      <c r="E8626" s="219"/>
      <c r="F8626" s="233">
        <v>496</v>
      </c>
      <c r="G8626" s="493" t="s">
        <v>3744</v>
      </c>
      <c r="H8626" s="220"/>
      <c r="I8626" s="221"/>
      <c r="J8626" s="221">
        <f t="shared" si="599"/>
        <v>0</v>
      </c>
      <c r="K8626" s="221"/>
      <c r="L8626" s="221"/>
      <c r="M8626" s="221">
        <f t="shared" si="600"/>
        <v>0</v>
      </c>
      <c r="N8626" s="722"/>
      <c r="O8626" s="115"/>
      <c r="P8626" s="98"/>
      <c r="Q8626" s="98"/>
      <c r="R8626" s="98"/>
      <c r="S8626" s="98"/>
      <c r="T8626" s="98"/>
      <c r="U8626" s="98"/>
      <c r="V8626" s="98"/>
      <c r="W8626" s="98"/>
      <c r="X8626" s="98"/>
      <c r="Y8626" s="98"/>
      <c r="Z8626" s="98"/>
      <c r="AA8626" s="98"/>
      <c r="AB8626" s="98"/>
      <c r="AC8626" s="98"/>
    </row>
    <row r="8627" spans="1:29" s="80" customFormat="1" ht="30" hidden="1" x14ac:dyDescent="0.25">
      <c r="A8627" s="217"/>
      <c r="B8627" s="217"/>
      <c r="C8627" s="218"/>
      <c r="D8627" s="217"/>
      <c r="E8627" s="219"/>
      <c r="F8627" s="233">
        <v>499</v>
      </c>
      <c r="G8627" s="493" t="s">
        <v>3745</v>
      </c>
      <c r="H8627" s="220"/>
      <c r="I8627" s="221"/>
      <c r="J8627" s="221">
        <f t="shared" si="599"/>
        <v>0</v>
      </c>
      <c r="K8627" s="221"/>
      <c r="L8627" s="221"/>
      <c r="M8627" s="221">
        <f t="shared" si="600"/>
        <v>0</v>
      </c>
      <c r="N8627" s="722"/>
      <c r="O8627" s="115"/>
      <c r="P8627" s="98"/>
      <c r="Q8627" s="98"/>
      <c r="R8627" s="98"/>
      <c r="S8627" s="98"/>
      <c r="T8627" s="98"/>
      <c r="U8627" s="98"/>
      <c r="V8627" s="98"/>
      <c r="W8627" s="98"/>
      <c r="X8627" s="98"/>
      <c r="Y8627" s="98"/>
      <c r="Z8627" s="98"/>
      <c r="AA8627" s="98"/>
      <c r="AB8627" s="98"/>
      <c r="AC8627" s="98"/>
    </row>
    <row r="8628" spans="1:29" s="80" customFormat="1" hidden="1" x14ac:dyDescent="0.25">
      <c r="A8628" s="217"/>
      <c r="B8628" s="217"/>
      <c r="C8628" s="218"/>
      <c r="D8628" s="217"/>
      <c r="E8628" s="219"/>
      <c r="F8628" s="233">
        <v>511</v>
      </c>
      <c r="G8628" s="493" t="s">
        <v>3765</v>
      </c>
      <c r="H8628" s="220">
        <v>0</v>
      </c>
      <c r="I8628" s="221"/>
      <c r="J8628" s="221">
        <f t="shared" si="599"/>
        <v>0</v>
      </c>
      <c r="K8628" s="221">
        <v>0</v>
      </c>
      <c r="L8628" s="221"/>
      <c r="M8628" s="221">
        <f t="shared" si="600"/>
        <v>0</v>
      </c>
      <c r="N8628" s="722"/>
      <c r="O8628" s="115"/>
      <c r="P8628" s="98"/>
      <c r="Q8628" s="98"/>
      <c r="R8628" s="98"/>
      <c r="S8628" s="98"/>
      <c r="T8628" s="98"/>
      <c r="U8628" s="98"/>
      <c r="V8628" s="98"/>
      <c r="W8628" s="98"/>
      <c r="X8628" s="98"/>
      <c r="Y8628" s="98"/>
      <c r="Z8628" s="98"/>
      <c r="AA8628" s="98"/>
      <c r="AB8628" s="98"/>
      <c r="AC8628" s="98"/>
    </row>
    <row r="8629" spans="1:29" s="80" customFormat="1" hidden="1" x14ac:dyDescent="0.25">
      <c r="A8629" s="217"/>
      <c r="B8629" s="217"/>
      <c r="C8629" s="218"/>
      <c r="D8629" s="217"/>
      <c r="E8629" s="219"/>
      <c r="F8629" s="233">
        <v>512</v>
      </c>
      <c r="G8629" s="493" t="s">
        <v>3766</v>
      </c>
      <c r="H8629" s="220"/>
      <c r="I8629" s="221"/>
      <c r="J8629" s="221">
        <f t="shared" si="599"/>
        <v>0</v>
      </c>
      <c r="K8629" s="221"/>
      <c r="L8629" s="221"/>
      <c r="M8629" s="221">
        <f t="shared" si="600"/>
        <v>0</v>
      </c>
      <c r="N8629" s="722"/>
      <c r="O8629" s="115"/>
      <c r="P8629" s="98"/>
      <c r="Q8629" s="98"/>
      <c r="R8629" s="98"/>
      <c r="S8629" s="98"/>
      <c r="T8629" s="98"/>
      <c r="U8629" s="98"/>
      <c r="V8629" s="98"/>
      <c r="W8629" s="98"/>
      <c r="X8629" s="98"/>
      <c r="Y8629" s="98"/>
      <c r="Z8629" s="98"/>
      <c r="AA8629" s="98"/>
      <c r="AB8629" s="98"/>
      <c r="AC8629" s="98"/>
    </row>
    <row r="8630" spans="1:29" s="80" customFormat="1" hidden="1" x14ac:dyDescent="0.25">
      <c r="A8630" s="217"/>
      <c r="B8630" s="217"/>
      <c r="C8630" s="218"/>
      <c r="D8630" s="217"/>
      <c r="E8630" s="219"/>
      <c r="F8630" s="233">
        <v>513</v>
      </c>
      <c r="G8630" s="493" t="s">
        <v>3767</v>
      </c>
      <c r="H8630" s="220"/>
      <c r="I8630" s="221"/>
      <c r="J8630" s="221">
        <f t="shared" si="599"/>
        <v>0</v>
      </c>
      <c r="K8630" s="221"/>
      <c r="L8630" s="221"/>
      <c r="M8630" s="221">
        <f t="shared" si="600"/>
        <v>0</v>
      </c>
      <c r="N8630" s="722"/>
      <c r="O8630" s="115"/>
      <c r="P8630" s="98"/>
      <c r="Q8630" s="98"/>
      <c r="R8630" s="98"/>
      <c r="S8630" s="98"/>
      <c r="T8630" s="98"/>
      <c r="U8630" s="98"/>
      <c r="V8630" s="98"/>
      <c r="W8630" s="98"/>
      <c r="X8630" s="98"/>
      <c r="Y8630" s="98"/>
      <c r="Z8630" s="98"/>
      <c r="AA8630" s="98"/>
      <c r="AB8630" s="98"/>
      <c r="AC8630" s="98"/>
    </row>
    <row r="8631" spans="1:29" s="80" customFormat="1" hidden="1" x14ac:dyDescent="0.25">
      <c r="A8631" s="217"/>
      <c r="B8631" s="217"/>
      <c r="C8631" s="218"/>
      <c r="D8631" s="217"/>
      <c r="E8631" s="219"/>
      <c r="F8631" s="233">
        <v>514</v>
      </c>
      <c r="G8631" s="493" t="s">
        <v>3768</v>
      </c>
      <c r="H8631" s="220"/>
      <c r="I8631" s="221"/>
      <c r="J8631" s="221">
        <f t="shared" si="599"/>
        <v>0</v>
      </c>
      <c r="K8631" s="221"/>
      <c r="L8631" s="221"/>
      <c r="M8631" s="221">
        <f t="shared" si="600"/>
        <v>0</v>
      </c>
      <c r="N8631" s="722"/>
      <c r="O8631" s="115"/>
      <c r="P8631" s="98"/>
      <c r="Q8631" s="98"/>
      <c r="R8631" s="98"/>
      <c r="S8631" s="98"/>
      <c r="T8631" s="98"/>
      <c r="U8631" s="98"/>
      <c r="V8631" s="98"/>
      <c r="W8631" s="98"/>
      <c r="X8631" s="98"/>
      <c r="Y8631" s="98"/>
      <c r="Z8631" s="98"/>
      <c r="AA8631" s="98"/>
      <c r="AB8631" s="98"/>
      <c r="AC8631" s="98"/>
    </row>
    <row r="8632" spans="1:29" s="80" customFormat="1" hidden="1" x14ac:dyDescent="0.25">
      <c r="A8632" s="217"/>
      <c r="B8632" s="217"/>
      <c r="C8632" s="218"/>
      <c r="D8632" s="217"/>
      <c r="E8632" s="219"/>
      <c r="F8632" s="233">
        <v>515</v>
      </c>
      <c r="G8632" s="493" t="s">
        <v>3651</v>
      </c>
      <c r="H8632" s="220"/>
      <c r="I8632" s="221"/>
      <c r="J8632" s="221">
        <f t="shared" si="599"/>
        <v>0</v>
      </c>
      <c r="K8632" s="221"/>
      <c r="L8632" s="221"/>
      <c r="M8632" s="221">
        <f t="shared" si="600"/>
        <v>0</v>
      </c>
      <c r="N8632" s="722"/>
      <c r="O8632" s="115"/>
      <c r="P8632" s="98"/>
      <c r="Q8632" s="98"/>
      <c r="R8632" s="98"/>
      <c r="S8632" s="98"/>
      <c r="T8632" s="98"/>
      <c r="U8632" s="98"/>
      <c r="V8632" s="98"/>
      <c r="W8632" s="98"/>
      <c r="X8632" s="98"/>
      <c r="Y8632" s="98"/>
      <c r="Z8632" s="98"/>
      <c r="AA8632" s="98"/>
      <c r="AB8632" s="98"/>
      <c r="AC8632" s="98"/>
    </row>
    <row r="8633" spans="1:29" s="80" customFormat="1" hidden="1" x14ac:dyDescent="0.25">
      <c r="A8633" s="217"/>
      <c r="B8633" s="217"/>
      <c r="C8633" s="218"/>
      <c r="D8633" s="217"/>
      <c r="E8633" s="219"/>
      <c r="F8633" s="233">
        <v>521</v>
      </c>
      <c r="G8633" s="493" t="s">
        <v>3769</v>
      </c>
      <c r="H8633" s="220"/>
      <c r="I8633" s="221"/>
      <c r="J8633" s="221">
        <f t="shared" si="599"/>
        <v>0</v>
      </c>
      <c r="K8633" s="221"/>
      <c r="L8633" s="221"/>
      <c r="M8633" s="221">
        <f t="shared" si="600"/>
        <v>0</v>
      </c>
      <c r="N8633" s="722"/>
      <c r="O8633" s="115"/>
      <c r="P8633" s="98"/>
      <c r="Q8633" s="98"/>
      <c r="R8633" s="98"/>
      <c r="S8633" s="98"/>
      <c r="T8633" s="98"/>
      <c r="U8633" s="98"/>
      <c r="V8633" s="98"/>
      <c r="W8633" s="98"/>
      <c r="X8633" s="98"/>
      <c r="Y8633" s="98"/>
      <c r="Z8633" s="98"/>
      <c r="AA8633" s="98"/>
      <c r="AB8633" s="98"/>
      <c r="AC8633" s="98"/>
    </row>
    <row r="8634" spans="1:29" s="80" customFormat="1" hidden="1" x14ac:dyDescent="0.25">
      <c r="A8634" s="217"/>
      <c r="B8634" s="217"/>
      <c r="C8634" s="218"/>
      <c r="D8634" s="217"/>
      <c r="E8634" s="219"/>
      <c r="F8634" s="233">
        <v>522</v>
      </c>
      <c r="G8634" s="493" t="s">
        <v>3770</v>
      </c>
      <c r="H8634" s="220"/>
      <c r="I8634" s="221"/>
      <c r="J8634" s="221">
        <f t="shared" si="599"/>
        <v>0</v>
      </c>
      <c r="K8634" s="221"/>
      <c r="L8634" s="221"/>
      <c r="M8634" s="221">
        <f t="shared" si="600"/>
        <v>0</v>
      </c>
      <c r="N8634" s="722"/>
      <c r="O8634" s="115"/>
      <c r="P8634" s="98"/>
      <c r="Q8634" s="98"/>
      <c r="R8634" s="98"/>
      <c r="S8634" s="98"/>
      <c r="T8634" s="98"/>
      <c r="U8634" s="98"/>
      <c r="V8634" s="98"/>
      <c r="W8634" s="98"/>
      <c r="X8634" s="98"/>
      <c r="Y8634" s="98"/>
      <c r="Z8634" s="98"/>
      <c r="AA8634" s="98"/>
      <c r="AB8634" s="98"/>
      <c r="AC8634" s="98"/>
    </row>
    <row r="8635" spans="1:29" s="80" customFormat="1" hidden="1" x14ac:dyDescent="0.25">
      <c r="A8635" s="217"/>
      <c r="B8635" s="217"/>
      <c r="C8635" s="218"/>
      <c r="D8635" s="217"/>
      <c r="E8635" s="219"/>
      <c r="F8635" s="233">
        <v>523</v>
      </c>
      <c r="G8635" s="493" t="s">
        <v>3652</v>
      </c>
      <c r="H8635" s="220"/>
      <c r="I8635" s="221"/>
      <c r="J8635" s="221">
        <f t="shared" si="599"/>
        <v>0</v>
      </c>
      <c r="K8635" s="221"/>
      <c r="L8635" s="221"/>
      <c r="M8635" s="221">
        <f t="shared" si="600"/>
        <v>0</v>
      </c>
      <c r="N8635" s="722"/>
      <c r="O8635" s="115"/>
      <c r="P8635" s="98"/>
      <c r="Q8635" s="98"/>
      <c r="R8635" s="98"/>
      <c r="S8635" s="98"/>
      <c r="T8635" s="98"/>
      <c r="U8635" s="98"/>
      <c r="V8635" s="98"/>
      <c r="W8635" s="98"/>
      <c r="X8635" s="98"/>
      <c r="Y8635" s="98"/>
      <c r="Z8635" s="98"/>
      <c r="AA8635" s="98"/>
      <c r="AB8635" s="98"/>
      <c r="AC8635" s="98"/>
    </row>
    <row r="8636" spans="1:29" s="80" customFormat="1" hidden="1" x14ac:dyDescent="0.25">
      <c r="A8636" s="217"/>
      <c r="B8636" s="217"/>
      <c r="C8636" s="218"/>
      <c r="D8636" s="217"/>
      <c r="E8636" s="219"/>
      <c r="F8636" s="233">
        <v>531</v>
      </c>
      <c r="G8636" s="494" t="s">
        <v>3746</v>
      </c>
      <c r="H8636" s="220"/>
      <c r="I8636" s="221"/>
      <c r="J8636" s="221">
        <f t="shared" si="599"/>
        <v>0</v>
      </c>
      <c r="K8636" s="221"/>
      <c r="L8636" s="221"/>
      <c r="M8636" s="221">
        <f t="shared" si="600"/>
        <v>0</v>
      </c>
      <c r="N8636" s="722"/>
      <c r="O8636" s="115"/>
      <c r="P8636" s="98"/>
      <c r="Q8636" s="98"/>
      <c r="R8636" s="98"/>
      <c r="S8636" s="98"/>
      <c r="T8636" s="98"/>
      <c r="U8636" s="98"/>
      <c r="V8636" s="98"/>
      <c r="W8636" s="98"/>
      <c r="X8636" s="98"/>
      <c r="Y8636" s="98"/>
      <c r="Z8636" s="98"/>
      <c r="AA8636" s="98"/>
      <c r="AB8636" s="98"/>
      <c r="AC8636" s="98"/>
    </row>
    <row r="8637" spans="1:29" s="80" customFormat="1" hidden="1" x14ac:dyDescent="0.25">
      <c r="A8637" s="217"/>
      <c r="B8637" s="217"/>
      <c r="C8637" s="218"/>
      <c r="D8637" s="217"/>
      <c r="E8637" s="219"/>
      <c r="F8637" s="233">
        <v>541</v>
      </c>
      <c r="G8637" s="493" t="s">
        <v>3771</v>
      </c>
      <c r="H8637" s="220"/>
      <c r="I8637" s="221"/>
      <c r="J8637" s="221">
        <f t="shared" si="599"/>
        <v>0</v>
      </c>
      <c r="K8637" s="221"/>
      <c r="L8637" s="221"/>
      <c r="M8637" s="221">
        <f t="shared" si="600"/>
        <v>0</v>
      </c>
      <c r="N8637" s="722"/>
      <c r="O8637" s="115"/>
      <c r="P8637" s="98"/>
      <c r="Q8637" s="98"/>
      <c r="R8637" s="98"/>
      <c r="S8637" s="98"/>
      <c r="T8637" s="98"/>
      <c r="U8637" s="98"/>
      <c r="V8637" s="98"/>
      <c r="W8637" s="98"/>
      <c r="X8637" s="98"/>
      <c r="Y8637" s="98"/>
      <c r="Z8637" s="98"/>
      <c r="AA8637" s="98"/>
      <c r="AB8637" s="98"/>
      <c r="AC8637" s="98"/>
    </row>
    <row r="8638" spans="1:29" s="80" customFormat="1" hidden="1" x14ac:dyDescent="0.25">
      <c r="A8638" s="217"/>
      <c r="B8638" s="217"/>
      <c r="C8638" s="218"/>
      <c r="D8638" s="217"/>
      <c r="E8638" s="219"/>
      <c r="F8638" s="233">
        <v>542</v>
      </c>
      <c r="G8638" s="493" t="s">
        <v>3772</v>
      </c>
      <c r="H8638" s="220"/>
      <c r="I8638" s="221"/>
      <c r="J8638" s="221">
        <f t="shared" si="599"/>
        <v>0</v>
      </c>
      <c r="K8638" s="221"/>
      <c r="L8638" s="221"/>
      <c r="M8638" s="221">
        <f t="shared" si="600"/>
        <v>0</v>
      </c>
      <c r="N8638" s="722"/>
      <c r="O8638" s="115"/>
      <c r="P8638" s="98"/>
      <c r="Q8638" s="98"/>
      <c r="R8638" s="98"/>
      <c r="S8638" s="98"/>
      <c r="T8638" s="98"/>
      <c r="U8638" s="98"/>
      <c r="V8638" s="98"/>
      <c r="W8638" s="98"/>
      <c r="X8638" s="98"/>
      <c r="Y8638" s="98"/>
      <c r="Z8638" s="98"/>
      <c r="AA8638" s="98"/>
      <c r="AB8638" s="98"/>
      <c r="AC8638" s="98"/>
    </row>
    <row r="8639" spans="1:29" s="80" customFormat="1" hidden="1" x14ac:dyDescent="0.25">
      <c r="A8639" s="217"/>
      <c r="B8639" s="217"/>
      <c r="C8639" s="218"/>
      <c r="D8639" s="217"/>
      <c r="E8639" s="219"/>
      <c r="F8639" s="233">
        <v>543</v>
      </c>
      <c r="G8639" s="493" t="s">
        <v>3653</v>
      </c>
      <c r="H8639" s="220"/>
      <c r="I8639" s="221"/>
      <c r="J8639" s="221">
        <f t="shared" si="599"/>
        <v>0</v>
      </c>
      <c r="K8639" s="221"/>
      <c r="L8639" s="221"/>
      <c r="M8639" s="221">
        <f t="shared" si="600"/>
        <v>0</v>
      </c>
      <c r="N8639" s="722"/>
      <c r="O8639" s="115"/>
      <c r="P8639" s="98"/>
      <c r="Q8639" s="98"/>
      <c r="R8639" s="98"/>
      <c r="S8639" s="98"/>
      <c r="T8639" s="98"/>
      <c r="U8639" s="98"/>
      <c r="V8639" s="98"/>
      <c r="W8639" s="98"/>
      <c r="X8639" s="98"/>
      <c r="Y8639" s="98"/>
      <c r="Z8639" s="98"/>
      <c r="AA8639" s="98"/>
      <c r="AB8639" s="98"/>
      <c r="AC8639" s="98"/>
    </row>
    <row r="8640" spans="1:29" s="80" customFormat="1" ht="45" hidden="1" x14ac:dyDescent="0.25">
      <c r="A8640" s="217"/>
      <c r="B8640" s="217"/>
      <c r="C8640" s="218"/>
      <c r="D8640" s="217"/>
      <c r="E8640" s="219"/>
      <c r="F8640" s="233">
        <v>551</v>
      </c>
      <c r="G8640" s="493" t="s">
        <v>3747</v>
      </c>
      <c r="H8640" s="220"/>
      <c r="I8640" s="221"/>
      <c r="J8640" s="221">
        <f t="shared" si="599"/>
        <v>0</v>
      </c>
      <c r="K8640" s="221"/>
      <c r="L8640" s="221"/>
      <c r="M8640" s="221">
        <f t="shared" si="600"/>
        <v>0</v>
      </c>
      <c r="N8640" s="722"/>
      <c r="O8640" s="115"/>
      <c r="P8640" s="98"/>
      <c r="Q8640" s="98"/>
      <c r="R8640" s="98"/>
      <c r="S8640" s="98"/>
      <c r="T8640" s="98"/>
      <c r="U8640" s="98"/>
      <c r="V8640" s="98"/>
      <c r="W8640" s="98"/>
      <c r="X8640" s="98"/>
      <c r="Y8640" s="98"/>
      <c r="Z8640" s="98"/>
      <c r="AA8640" s="98"/>
      <c r="AB8640" s="98"/>
      <c r="AC8640" s="98"/>
    </row>
    <row r="8641" spans="1:29" s="80" customFormat="1" hidden="1" x14ac:dyDescent="0.25">
      <c r="A8641" s="217"/>
      <c r="B8641" s="217"/>
      <c r="C8641" s="218"/>
      <c r="D8641" s="217"/>
      <c r="E8641" s="219"/>
      <c r="F8641" s="233">
        <v>611</v>
      </c>
      <c r="G8641" s="494" t="s">
        <v>3654</v>
      </c>
      <c r="H8641" s="220"/>
      <c r="I8641" s="221"/>
      <c r="J8641" s="221">
        <f t="shared" si="599"/>
        <v>0</v>
      </c>
      <c r="K8641" s="221"/>
      <c r="L8641" s="221"/>
      <c r="M8641" s="221">
        <f t="shared" si="600"/>
        <v>0</v>
      </c>
      <c r="N8641" s="722"/>
      <c r="O8641" s="115"/>
      <c r="P8641" s="98"/>
      <c r="Q8641" s="98"/>
      <c r="R8641" s="98"/>
      <c r="S8641" s="98"/>
      <c r="T8641" s="98"/>
      <c r="U8641" s="98"/>
      <c r="V8641" s="98"/>
      <c r="W8641" s="98"/>
      <c r="X8641" s="98"/>
      <c r="Y8641" s="98"/>
      <c r="Z8641" s="98"/>
      <c r="AA8641" s="98"/>
      <c r="AB8641" s="98"/>
      <c r="AC8641" s="98"/>
    </row>
    <row r="8642" spans="1:29" s="80" customFormat="1" ht="0.75" customHeight="1" x14ac:dyDescent="0.25">
      <c r="A8642" s="217"/>
      <c r="B8642" s="217"/>
      <c r="C8642" s="218"/>
      <c r="D8642" s="217"/>
      <c r="E8642" s="219"/>
      <c r="F8642" s="233">
        <v>620</v>
      </c>
      <c r="G8642" s="494" t="s">
        <v>73</v>
      </c>
      <c r="H8642" s="220"/>
      <c r="I8642" s="221"/>
      <c r="J8642" s="221">
        <f t="shared" si="599"/>
        <v>0</v>
      </c>
      <c r="K8642" s="221"/>
      <c r="L8642" s="221"/>
      <c r="M8642" s="221">
        <f t="shared" si="600"/>
        <v>0</v>
      </c>
      <c r="N8642" s="722"/>
      <c r="O8642" s="115"/>
      <c r="P8642" s="98"/>
      <c r="Q8642" s="98"/>
      <c r="R8642" s="98"/>
      <c r="S8642" s="98"/>
      <c r="T8642" s="98"/>
      <c r="U8642" s="98"/>
      <c r="V8642" s="98"/>
      <c r="W8642" s="98"/>
      <c r="X8642" s="98"/>
      <c r="Y8642" s="98"/>
      <c r="Z8642" s="98"/>
      <c r="AA8642" s="98"/>
      <c r="AB8642" s="98"/>
      <c r="AC8642" s="98"/>
    </row>
    <row r="8643" spans="1:29" s="80" customFormat="1" x14ac:dyDescent="0.25">
      <c r="A8643" s="217"/>
      <c r="B8643" s="217"/>
      <c r="C8643" s="218"/>
      <c r="D8643" s="217"/>
      <c r="E8643" s="234"/>
      <c r="F8643" s="233"/>
      <c r="G8643" s="496" t="s">
        <v>3960</v>
      </c>
      <c r="H8643" s="235"/>
      <c r="I8643" s="236"/>
      <c r="J8643" s="237"/>
      <c r="K8643" s="237"/>
      <c r="L8643" s="237"/>
      <c r="M8643" s="237"/>
      <c r="N8643" s="723"/>
      <c r="O8643" s="115"/>
      <c r="P8643" s="98"/>
      <c r="Q8643" s="98"/>
      <c r="R8643" s="98"/>
      <c r="S8643" s="98"/>
      <c r="T8643" s="98"/>
      <c r="U8643" s="98"/>
      <c r="V8643" s="98"/>
      <c r="W8643" s="98"/>
      <c r="X8643" s="98"/>
      <c r="Y8643" s="98"/>
      <c r="Z8643" s="98"/>
      <c r="AA8643" s="98"/>
      <c r="AB8643" s="98"/>
      <c r="AC8643" s="98"/>
    </row>
    <row r="8644" spans="1:29" s="80" customFormat="1" x14ac:dyDescent="0.25">
      <c r="A8644" s="217"/>
      <c r="B8644" s="217"/>
      <c r="C8644" s="218"/>
      <c r="D8644" s="217"/>
      <c r="E8644" s="219"/>
      <c r="F8644" s="238" t="s">
        <v>219</v>
      </c>
      <c r="G8644" s="497" t="s">
        <v>220</v>
      </c>
      <c r="H8644" s="220">
        <f>SUM(H8583:H8642)</f>
        <v>335000</v>
      </c>
      <c r="I8644" s="221"/>
      <c r="J8644" s="221">
        <f t="shared" ref="J8644:J8659" si="601">SUM(H8644:I8644)</f>
        <v>335000</v>
      </c>
      <c r="K8644" s="221">
        <f>SUM(K8583:K8642)</f>
        <v>97867</v>
      </c>
      <c r="L8644" s="221"/>
      <c r="M8644" s="221">
        <f t="shared" ref="M8644:M8659" si="602">SUM(K8644:L8644)</f>
        <v>97867</v>
      </c>
      <c r="N8644" s="722"/>
      <c r="O8644" s="115"/>
      <c r="P8644" s="98"/>
      <c r="Q8644" s="98"/>
      <c r="R8644" s="98"/>
      <c r="S8644" s="98"/>
      <c r="T8644" s="98"/>
      <c r="U8644" s="98"/>
      <c r="V8644" s="98"/>
      <c r="W8644" s="98"/>
      <c r="X8644" s="98"/>
      <c r="Y8644" s="98"/>
      <c r="Z8644" s="98"/>
      <c r="AA8644" s="98"/>
      <c r="AB8644" s="98"/>
      <c r="AC8644" s="98"/>
    </row>
    <row r="8645" spans="1:29" s="80" customFormat="1" hidden="1" x14ac:dyDescent="0.25">
      <c r="A8645" s="217"/>
      <c r="B8645" s="217"/>
      <c r="C8645" s="218"/>
      <c r="D8645" s="217"/>
      <c r="E8645" s="219"/>
      <c r="F8645" s="238" t="s">
        <v>221</v>
      </c>
      <c r="G8645" s="497" t="s">
        <v>222</v>
      </c>
      <c r="H8645" s="220"/>
      <c r="I8645" s="221"/>
      <c r="J8645" s="221">
        <f t="shared" si="601"/>
        <v>0</v>
      </c>
      <c r="K8645" s="221"/>
      <c r="L8645" s="221"/>
      <c r="M8645" s="221">
        <f t="shared" si="602"/>
        <v>0</v>
      </c>
      <c r="N8645" s="722"/>
      <c r="O8645" s="115"/>
      <c r="P8645" s="98"/>
      <c r="Q8645" s="98"/>
      <c r="R8645" s="98"/>
      <c r="S8645" s="98"/>
      <c r="T8645" s="98"/>
      <c r="U8645" s="98"/>
      <c r="V8645" s="98"/>
      <c r="W8645" s="98"/>
      <c r="X8645" s="98"/>
      <c r="Y8645" s="98"/>
      <c r="Z8645" s="98"/>
      <c r="AA8645" s="98"/>
      <c r="AB8645" s="98"/>
      <c r="AC8645" s="98"/>
    </row>
    <row r="8646" spans="1:29" s="80" customFormat="1" hidden="1" x14ac:dyDescent="0.25">
      <c r="A8646" s="217"/>
      <c r="B8646" s="217"/>
      <c r="C8646" s="218"/>
      <c r="D8646" s="217"/>
      <c r="E8646" s="219"/>
      <c r="F8646" s="238" t="s">
        <v>223</v>
      </c>
      <c r="G8646" s="497" t="s">
        <v>224</v>
      </c>
      <c r="H8646" s="220"/>
      <c r="I8646" s="221"/>
      <c r="J8646" s="221">
        <f t="shared" si="601"/>
        <v>0</v>
      </c>
      <c r="K8646" s="221"/>
      <c r="L8646" s="221"/>
      <c r="M8646" s="221">
        <f t="shared" si="602"/>
        <v>0</v>
      </c>
      <c r="N8646" s="722"/>
      <c r="O8646" s="115"/>
      <c r="P8646" s="98"/>
      <c r="Q8646" s="98"/>
      <c r="R8646" s="98"/>
      <c r="S8646" s="98"/>
      <c r="T8646" s="98"/>
      <c r="U8646" s="98"/>
      <c r="V8646" s="98"/>
      <c r="W8646" s="98"/>
      <c r="X8646" s="98"/>
      <c r="Y8646" s="98"/>
      <c r="Z8646" s="98"/>
      <c r="AA8646" s="98"/>
      <c r="AB8646" s="98"/>
      <c r="AC8646" s="98"/>
    </row>
    <row r="8647" spans="1:29" s="80" customFormat="1" hidden="1" x14ac:dyDescent="0.25">
      <c r="A8647" s="217"/>
      <c r="B8647" s="217"/>
      <c r="C8647" s="218"/>
      <c r="D8647" s="217"/>
      <c r="E8647" s="219"/>
      <c r="F8647" s="238" t="s">
        <v>225</v>
      </c>
      <c r="G8647" s="497" t="s">
        <v>226</v>
      </c>
      <c r="H8647" s="220"/>
      <c r="I8647" s="221"/>
      <c r="J8647" s="221">
        <f t="shared" si="601"/>
        <v>0</v>
      </c>
      <c r="K8647" s="221"/>
      <c r="L8647" s="221"/>
      <c r="M8647" s="221">
        <f t="shared" si="602"/>
        <v>0</v>
      </c>
      <c r="N8647" s="722"/>
      <c r="O8647" s="115"/>
      <c r="P8647" s="98"/>
      <c r="Q8647" s="98"/>
      <c r="R8647" s="98"/>
      <c r="S8647" s="98"/>
      <c r="T8647" s="98"/>
      <c r="U8647" s="98"/>
      <c r="V8647" s="98"/>
      <c r="W8647" s="98"/>
      <c r="X8647" s="98"/>
      <c r="Y8647" s="98"/>
      <c r="Z8647" s="98"/>
      <c r="AA8647" s="98"/>
      <c r="AB8647" s="98"/>
      <c r="AC8647" s="98"/>
    </row>
    <row r="8648" spans="1:29" s="80" customFormat="1" hidden="1" x14ac:dyDescent="0.25">
      <c r="A8648" s="217"/>
      <c r="B8648" s="217"/>
      <c r="C8648" s="218"/>
      <c r="D8648" s="217"/>
      <c r="E8648" s="219"/>
      <c r="F8648" s="238" t="s">
        <v>227</v>
      </c>
      <c r="G8648" s="497" t="s">
        <v>228</v>
      </c>
      <c r="H8648" s="220"/>
      <c r="I8648" s="221"/>
      <c r="J8648" s="221">
        <f t="shared" si="601"/>
        <v>0</v>
      </c>
      <c r="K8648" s="221"/>
      <c r="L8648" s="221"/>
      <c r="M8648" s="221">
        <f t="shared" si="602"/>
        <v>0</v>
      </c>
      <c r="N8648" s="722"/>
      <c r="O8648" s="115"/>
      <c r="P8648" s="98"/>
      <c r="Q8648" s="98"/>
      <c r="R8648" s="98"/>
      <c r="S8648" s="98"/>
      <c r="T8648" s="98"/>
      <c r="U8648" s="98"/>
      <c r="V8648" s="98"/>
      <c r="W8648" s="98"/>
      <c r="X8648" s="98"/>
      <c r="Y8648" s="98"/>
      <c r="Z8648" s="98"/>
      <c r="AA8648" s="98"/>
      <c r="AB8648" s="98"/>
      <c r="AC8648" s="98"/>
    </row>
    <row r="8649" spans="1:29" s="80" customFormat="1" hidden="1" x14ac:dyDescent="0.25">
      <c r="A8649" s="217"/>
      <c r="B8649" s="217"/>
      <c r="C8649" s="218"/>
      <c r="D8649" s="217"/>
      <c r="E8649" s="219"/>
      <c r="F8649" s="238" t="s">
        <v>229</v>
      </c>
      <c r="G8649" s="497" t="s">
        <v>230</v>
      </c>
      <c r="H8649" s="220"/>
      <c r="I8649" s="221"/>
      <c r="J8649" s="221">
        <f t="shared" si="601"/>
        <v>0</v>
      </c>
      <c r="K8649" s="221"/>
      <c r="L8649" s="221"/>
      <c r="M8649" s="221">
        <f t="shared" si="602"/>
        <v>0</v>
      </c>
      <c r="N8649" s="722"/>
      <c r="O8649" s="115"/>
      <c r="P8649" s="98"/>
      <c r="Q8649" s="98"/>
      <c r="R8649" s="98"/>
      <c r="S8649" s="98"/>
      <c r="T8649" s="98"/>
      <c r="U8649" s="98"/>
      <c r="V8649" s="98"/>
      <c r="W8649" s="98"/>
      <c r="X8649" s="98"/>
      <c r="Y8649" s="98"/>
      <c r="Z8649" s="98"/>
      <c r="AA8649" s="98"/>
      <c r="AB8649" s="98"/>
      <c r="AC8649" s="98"/>
    </row>
    <row r="8650" spans="1:29" s="80" customFormat="1" x14ac:dyDescent="0.25">
      <c r="A8650" s="217"/>
      <c r="B8650" s="217"/>
      <c r="C8650" s="218"/>
      <c r="D8650" s="217"/>
      <c r="E8650" s="219"/>
      <c r="F8650" s="238" t="s">
        <v>231</v>
      </c>
      <c r="G8650" s="497" t="s">
        <v>4115</v>
      </c>
      <c r="H8650" s="220"/>
      <c r="I8650" s="221">
        <v>0</v>
      </c>
      <c r="J8650" s="221">
        <f t="shared" si="601"/>
        <v>0</v>
      </c>
      <c r="K8650" s="221"/>
      <c r="L8650" s="221">
        <v>0</v>
      </c>
      <c r="M8650" s="221">
        <f t="shared" si="602"/>
        <v>0</v>
      </c>
      <c r="N8650" s="722"/>
      <c r="O8650" s="115"/>
      <c r="P8650" s="98"/>
      <c r="Q8650" s="98"/>
      <c r="R8650" s="98"/>
      <c r="S8650" s="98"/>
      <c r="T8650" s="98"/>
      <c r="U8650" s="98"/>
      <c r="V8650" s="98"/>
      <c r="W8650" s="98"/>
      <c r="X8650" s="98"/>
      <c r="Y8650" s="98"/>
      <c r="Z8650" s="98"/>
      <c r="AA8650" s="98"/>
      <c r="AB8650" s="98"/>
      <c r="AC8650" s="98"/>
    </row>
    <row r="8651" spans="1:29" s="80" customFormat="1" hidden="1" x14ac:dyDescent="0.25">
      <c r="A8651" s="217"/>
      <c r="B8651" s="217"/>
      <c r="C8651" s="218"/>
      <c r="D8651" s="217"/>
      <c r="E8651" s="219"/>
      <c r="F8651" s="238" t="s">
        <v>232</v>
      </c>
      <c r="G8651" s="497" t="s">
        <v>4114</v>
      </c>
      <c r="H8651" s="220"/>
      <c r="I8651" s="221"/>
      <c r="J8651" s="221">
        <f t="shared" si="601"/>
        <v>0</v>
      </c>
      <c r="K8651" s="221"/>
      <c r="L8651" s="221"/>
      <c r="M8651" s="221">
        <f t="shared" si="602"/>
        <v>0</v>
      </c>
      <c r="N8651" s="722"/>
      <c r="O8651" s="115"/>
      <c r="P8651" s="98"/>
      <c r="Q8651" s="98"/>
      <c r="R8651" s="98"/>
      <c r="S8651" s="98"/>
      <c r="T8651" s="98"/>
      <c r="U8651" s="98"/>
      <c r="V8651" s="98"/>
      <c r="W8651" s="98"/>
      <c r="X8651" s="98"/>
      <c r="Y8651" s="98"/>
      <c r="Z8651" s="98"/>
      <c r="AA8651" s="98"/>
      <c r="AB8651" s="98"/>
      <c r="AC8651" s="98"/>
    </row>
    <row r="8652" spans="1:29" s="80" customFormat="1" hidden="1" x14ac:dyDescent="0.25">
      <c r="A8652" s="217"/>
      <c r="B8652" s="217"/>
      <c r="C8652" s="218"/>
      <c r="D8652" s="217"/>
      <c r="E8652" s="219"/>
      <c r="F8652" s="238" t="s">
        <v>233</v>
      </c>
      <c r="G8652" s="497" t="s">
        <v>42</v>
      </c>
      <c r="H8652" s="220"/>
      <c r="I8652" s="221"/>
      <c r="J8652" s="221">
        <f t="shared" si="601"/>
        <v>0</v>
      </c>
      <c r="K8652" s="221"/>
      <c r="L8652" s="221"/>
      <c r="M8652" s="221">
        <f t="shared" si="602"/>
        <v>0</v>
      </c>
      <c r="N8652" s="722"/>
      <c r="O8652" s="115"/>
      <c r="P8652" s="98"/>
      <c r="Q8652" s="98"/>
      <c r="R8652" s="98"/>
      <c r="S8652" s="98"/>
      <c r="T8652" s="98"/>
      <c r="U8652" s="98"/>
      <c r="V8652" s="98"/>
      <c r="W8652" s="98"/>
      <c r="X8652" s="98"/>
      <c r="Y8652" s="98"/>
      <c r="Z8652" s="98"/>
      <c r="AA8652" s="98"/>
      <c r="AB8652" s="98"/>
      <c r="AC8652" s="98"/>
    </row>
    <row r="8653" spans="1:29" s="80" customFormat="1" hidden="1" x14ac:dyDescent="0.25">
      <c r="A8653" s="217"/>
      <c r="B8653" s="217"/>
      <c r="C8653" s="218"/>
      <c r="D8653" s="217"/>
      <c r="E8653" s="219"/>
      <c r="F8653" s="238" t="s">
        <v>234</v>
      </c>
      <c r="G8653" s="497" t="s">
        <v>235</v>
      </c>
      <c r="H8653" s="220"/>
      <c r="I8653" s="221"/>
      <c r="J8653" s="221">
        <f t="shared" si="601"/>
        <v>0</v>
      </c>
      <c r="K8653" s="221"/>
      <c r="L8653" s="221"/>
      <c r="M8653" s="221">
        <f t="shared" si="602"/>
        <v>0</v>
      </c>
      <c r="N8653" s="722"/>
      <c r="O8653" s="115"/>
      <c r="P8653" s="98"/>
      <c r="Q8653" s="98"/>
      <c r="R8653" s="98"/>
      <c r="S8653" s="98"/>
      <c r="T8653" s="98"/>
      <c r="U8653" s="98"/>
      <c r="V8653" s="98"/>
      <c r="W8653" s="98"/>
      <c r="X8653" s="98"/>
      <c r="Y8653" s="98"/>
      <c r="Z8653" s="98"/>
      <c r="AA8653" s="98"/>
      <c r="AB8653" s="98"/>
      <c r="AC8653" s="98"/>
    </row>
    <row r="8654" spans="1:29" s="80" customFormat="1" hidden="1" x14ac:dyDescent="0.25">
      <c r="A8654" s="217"/>
      <c r="B8654" s="217"/>
      <c r="C8654" s="218"/>
      <c r="D8654" s="217"/>
      <c r="E8654" s="219"/>
      <c r="F8654" s="238" t="s">
        <v>236</v>
      </c>
      <c r="G8654" s="497" t="s">
        <v>237</v>
      </c>
      <c r="H8654" s="220"/>
      <c r="I8654" s="221"/>
      <c r="J8654" s="221">
        <f t="shared" si="601"/>
        <v>0</v>
      </c>
      <c r="K8654" s="221"/>
      <c r="L8654" s="221"/>
      <c r="M8654" s="221">
        <f t="shared" si="602"/>
        <v>0</v>
      </c>
      <c r="N8654" s="722"/>
      <c r="O8654" s="115"/>
      <c r="P8654" s="98"/>
      <c r="Q8654" s="98"/>
      <c r="R8654" s="98"/>
      <c r="S8654" s="98"/>
      <c r="T8654" s="98"/>
      <c r="U8654" s="98"/>
      <c r="V8654" s="98"/>
      <c r="W8654" s="98"/>
      <c r="X8654" s="98"/>
      <c r="Y8654" s="98"/>
      <c r="Z8654" s="98"/>
      <c r="AA8654" s="98"/>
      <c r="AB8654" s="98"/>
      <c r="AC8654" s="98"/>
    </row>
    <row r="8655" spans="1:29" s="80" customFormat="1" ht="30" hidden="1" x14ac:dyDescent="0.25">
      <c r="A8655" s="217"/>
      <c r="B8655" s="217"/>
      <c r="C8655" s="218"/>
      <c r="D8655" s="217"/>
      <c r="E8655" s="219"/>
      <c r="F8655" s="238" t="s">
        <v>238</v>
      </c>
      <c r="G8655" s="497" t="s">
        <v>239</v>
      </c>
      <c r="H8655" s="220"/>
      <c r="I8655" s="221"/>
      <c r="J8655" s="221">
        <f t="shared" si="601"/>
        <v>0</v>
      </c>
      <c r="K8655" s="221"/>
      <c r="L8655" s="221"/>
      <c r="M8655" s="221">
        <f t="shared" si="602"/>
        <v>0</v>
      </c>
      <c r="N8655" s="722"/>
      <c r="O8655" s="115"/>
      <c r="P8655" s="98"/>
      <c r="Q8655" s="98"/>
      <c r="R8655" s="98"/>
      <c r="S8655" s="98"/>
      <c r="T8655" s="98"/>
      <c r="U8655" s="98"/>
      <c r="V8655" s="98"/>
      <c r="W8655" s="98"/>
      <c r="X8655" s="98"/>
      <c r="Y8655" s="98"/>
      <c r="Z8655" s="98"/>
      <c r="AA8655" s="98"/>
      <c r="AB8655" s="98"/>
      <c r="AC8655" s="98"/>
    </row>
    <row r="8656" spans="1:29" s="80" customFormat="1" hidden="1" x14ac:dyDescent="0.25">
      <c r="A8656" s="217"/>
      <c r="B8656" s="217"/>
      <c r="C8656" s="218"/>
      <c r="D8656" s="217"/>
      <c r="E8656" s="219"/>
      <c r="F8656" s="238" t="s">
        <v>240</v>
      </c>
      <c r="G8656" s="497" t="s">
        <v>241</v>
      </c>
      <c r="H8656" s="220"/>
      <c r="I8656" s="221"/>
      <c r="J8656" s="221">
        <f t="shared" si="601"/>
        <v>0</v>
      </c>
      <c r="K8656" s="221"/>
      <c r="L8656" s="221"/>
      <c r="M8656" s="221">
        <f t="shared" si="602"/>
        <v>0</v>
      </c>
      <c r="N8656" s="722"/>
      <c r="O8656" s="115"/>
      <c r="P8656" s="98"/>
      <c r="Q8656" s="98"/>
      <c r="R8656" s="98"/>
      <c r="S8656" s="98"/>
      <c r="T8656" s="98"/>
      <c r="U8656" s="98"/>
      <c r="V8656" s="98"/>
      <c r="W8656" s="98"/>
      <c r="X8656" s="98"/>
      <c r="Y8656" s="98"/>
      <c r="Z8656" s="98"/>
      <c r="AA8656" s="98"/>
      <c r="AB8656" s="98"/>
      <c r="AC8656" s="98"/>
    </row>
    <row r="8657" spans="1:29" s="80" customFormat="1" ht="30" hidden="1" x14ac:dyDescent="0.25">
      <c r="A8657" s="217"/>
      <c r="B8657" s="217"/>
      <c r="C8657" s="218"/>
      <c r="D8657" s="217"/>
      <c r="E8657" s="219"/>
      <c r="F8657" s="238" t="s">
        <v>242</v>
      </c>
      <c r="G8657" s="497" t="s">
        <v>243</v>
      </c>
      <c r="H8657" s="220"/>
      <c r="I8657" s="221"/>
      <c r="J8657" s="221">
        <f t="shared" si="601"/>
        <v>0</v>
      </c>
      <c r="K8657" s="221"/>
      <c r="L8657" s="221"/>
      <c r="M8657" s="221">
        <f t="shared" si="602"/>
        <v>0</v>
      </c>
      <c r="N8657" s="722"/>
      <c r="O8657" s="115"/>
      <c r="P8657" s="98"/>
      <c r="Q8657" s="98"/>
      <c r="R8657" s="98"/>
      <c r="S8657" s="98"/>
      <c r="T8657" s="98"/>
      <c r="U8657" s="98"/>
      <c r="V8657" s="98"/>
      <c r="W8657" s="98"/>
      <c r="X8657" s="98"/>
      <c r="Y8657" s="98"/>
      <c r="Z8657" s="98"/>
      <c r="AA8657" s="98"/>
      <c r="AB8657" s="98"/>
      <c r="AC8657" s="98"/>
    </row>
    <row r="8658" spans="1:29" s="80" customFormat="1" hidden="1" x14ac:dyDescent="0.25">
      <c r="A8658" s="217"/>
      <c r="B8658" s="217"/>
      <c r="C8658" s="218"/>
      <c r="D8658" s="217"/>
      <c r="E8658" s="219"/>
      <c r="F8658" s="238" t="s">
        <v>244</v>
      </c>
      <c r="G8658" s="497" t="s">
        <v>245</v>
      </c>
      <c r="H8658" s="220"/>
      <c r="I8658" s="221"/>
      <c r="J8658" s="221">
        <f t="shared" si="601"/>
        <v>0</v>
      </c>
      <c r="K8658" s="221"/>
      <c r="L8658" s="221"/>
      <c r="M8658" s="221">
        <f t="shared" si="602"/>
        <v>0</v>
      </c>
      <c r="N8658" s="722"/>
      <c r="O8658" s="115"/>
      <c r="P8658" s="98"/>
      <c r="Q8658" s="98"/>
      <c r="R8658" s="98"/>
      <c r="S8658" s="98"/>
      <c r="T8658" s="98"/>
      <c r="U8658" s="98"/>
      <c r="V8658" s="98"/>
      <c r="W8658" s="98"/>
      <c r="X8658" s="98"/>
      <c r="Y8658" s="98"/>
      <c r="Z8658" s="98"/>
      <c r="AA8658" s="98"/>
      <c r="AB8658" s="98"/>
      <c r="AC8658" s="98"/>
    </row>
    <row r="8659" spans="1:29" s="80" customFormat="1" hidden="1" x14ac:dyDescent="0.25">
      <c r="A8659" s="217"/>
      <c r="B8659" s="217"/>
      <c r="C8659" s="218"/>
      <c r="D8659" s="217"/>
      <c r="E8659" s="219"/>
      <c r="F8659" s="238" t="s">
        <v>246</v>
      </c>
      <c r="G8659" s="497" t="s">
        <v>247</v>
      </c>
      <c r="H8659" s="220"/>
      <c r="I8659" s="221"/>
      <c r="J8659" s="221">
        <f t="shared" si="601"/>
        <v>0</v>
      </c>
      <c r="K8659" s="221"/>
      <c r="L8659" s="221"/>
      <c r="M8659" s="221">
        <f t="shared" si="602"/>
        <v>0</v>
      </c>
      <c r="N8659" s="722"/>
      <c r="O8659" s="115"/>
      <c r="P8659" s="98"/>
      <c r="Q8659" s="98"/>
      <c r="R8659" s="98"/>
      <c r="S8659" s="98"/>
      <c r="T8659" s="98"/>
      <c r="U8659" s="98"/>
      <c r="V8659" s="98"/>
      <c r="W8659" s="98"/>
      <c r="X8659" s="98"/>
      <c r="Y8659" s="98"/>
      <c r="Z8659" s="98"/>
      <c r="AA8659" s="98"/>
      <c r="AB8659" s="98"/>
      <c r="AC8659" s="98"/>
    </row>
    <row r="8660" spans="1:29" s="80" customFormat="1" ht="18" customHeight="1" x14ac:dyDescent="0.25">
      <c r="A8660" s="217"/>
      <c r="B8660" s="217"/>
      <c r="C8660" s="218"/>
      <c r="D8660" s="217"/>
      <c r="E8660" s="219"/>
      <c r="F8660" s="217"/>
      <c r="G8660" s="498" t="s">
        <v>3961</v>
      </c>
      <c r="H8660" s="239">
        <f>SUM(H8644:H8659)</f>
        <v>335000</v>
      </c>
      <c r="I8660" s="240">
        <f>SUM(I8645:I8659)</f>
        <v>0</v>
      </c>
      <c r="J8660" s="240">
        <f>SUM(J8644:J8659)</f>
        <v>335000</v>
      </c>
      <c r="K8660" s="240">
        <f>SUM(K8644:K8659)</f>
        <v>97867</v>
      </c>
      <c r="L8660" s="240">
        <f>SUM(L8645:L8659)</f>
        <v>0</v>
      </c>
      <c r="M8660" s="240">
        <f>SUM(M8644:M8659)</f>
        <v>97867</v>
      </c>
      <c r="N8660" s="724"/>
      <c r="O8660" s="115"/>
      <c r="P8660" s="98"/>
      <c r="Q8660" s="98"/>
      <c r="R8660" s="98"/>
      <c r="S8660" s="98"/>
      <c r="T8660" s="98"/>
      <c r="U8660" s="98"/>
      <c r="V8660" s="98"/>
      <c r="W8660" s="98"/>
      <c r="X8660" s="98"/>
      <c r="Y8660" s="98"/>
      <c r="Z8660" s="98"/>
      <c r="AA8660" s="98"/>
      <c r="AB8660" s="98"/>
      <c r="AC8660" s="98"/>
    </row>
    <row r="8661" spans="1:29" s="80" customFormat="1" x14ac:dyDescent="0.25">
      <c r="A8661" s="217"/>
      <c r="B8661" s="217"/>
      <c r="C8661" s="218"/>
      <c r="D8661" s="217"/>
      <c r="E8661" s="234"/>
      <c r="F8661" s="233"/>
      <c r="G8661" s="499" t="s">
        <v>4099</v>
      </c>
      <c r="H8661" s="235"/>
      <c r="I8661" s="236"/>
      <c r="J8661" s="237"/>
      <c r="K8661" s="237"/>
      <c r="L8661" s="237"/>
      <c r="M8661" s="237"/>
      <c r="N8661" s="723"/>
      <c r="O8661" s="115"/>
      <c r="P8661" s="98"/>
      <c r="Q8661" s="98"/>
      <c r="R8661" s="98"/>
      <c r="S8661" s="98"/>
      <c r="T8661" s="98"/>
      <c r="U8661" s="98"/>
      <c r="V8661" s="98"/>
      <c r="W8661" s="98"/>
      <c r="X8661" s="98"/>
      <c r="Y8661" s="98"/>
      <c r="Z8661" s="98"/>
      <c r="AA8661" s="98"/>
      <c r="AB8661" s="98"/>
      <c r="AC8661" s="98"/>
    </row>
    <row r="8662" spans="1:29" s="80" customFormat="1" x14ac:dyDescent="0.25">
      <c r="A8662" s="217"/>
      <c r="B8662" s="217"/>
      <c r="C8662" s="218"/>
      <c r="D8662" s="217"/>
      <c r="E8662" s="219"/>
      <c r="F8662" s="238" t="s">
        <v>219</v>
      </c>
      <c r="G8662" s="497" t="s">
        <v>220</v>
      </c>
      <c r="H8662" s="220">
        <f>SUM(H8583:H8641)</f>
        <v>335000</v>
      </c>
      <c r="I8662" s="221"/>
      <c r="J8662" s="221">
        <f>SUM(H8662:I8662)</f>
        <v>335000</v>
      </c>
      <c r="K8662" s="221">
        <f>SUM(K8583:K8641)</f>
        <v>97867</v>
      </c>
      <c r="L8662" s="221"/>
      <c r="M8662" s="221">
        <f>SUM(K8662:L8662)</f>
        <v>97867</v>
      </c>
      <c r="N8662" s="722"/>
      <c r="O8662" s="115"/>
      <c r="P8662" s="98"/>
      <c r="Q8662" s="98"/>
      <c r="R8662" s="98"/>
      <c r="S8662" s="98"/>
      <c r="T8662" s="98"/>
      <c r="U8662" s="98"/>
      <c r="V8662" s="98"/>
      <c r="W8662" s="98"/>
      <c r="X8662" s="98"/>
      <c r="Y8662" s="98"/>
      <c r="Z8662" s="98"/>
      <c r="AA8662" s="98"/>
      <c r="AB8662" s="98"/>
      <c r="AC8662" s="98"/>
    </row>
    <row r="8663" spans="1:29" s="80" customFormat="1" hidden="1" x14ac:dyDescent="0.25">
      <c r="A8663" s="217"/>
      <c r="B8663" s="217"/>
      <c r="C8663" s="218"/>
      <c r="D8663" s="217"/>
      <c r="E8663" s="219"/>
      <c r="F8663" s="238" t="s">
        <v>221</v>
      </c>
      <c r="G8663" s="497" t="s">
        <v>222</v>
      </c>
      <c r="H8663" s="220"/>
      <c r="I8663" s="221"/>
      <c r="J8663" s="221">
        <f t="shared" ref="J8663:J8677" si="603">SUM(H8663:I8663)</f>
        <v>0</v>
      </c>
      <c r="K8663" s="221"/>
      <c r="L8663" s="221"/>
      <c r="M8663" s="221">
        <f t="shared" ref="M8663:M8677" si="604">SUM(K8663:L8663)</f>
        <v>0</v>
      </c>
      <c r="N8663" s="722"/>
      <c r="O8663" s="115"/>
      <c r="P8663" s="98"/>
      <c r="Q8663" s="98"/>
      <c r="R8663" s="98"/>
      <c r="S8663" s="98"/>
      <c r="T8663" s="98"/>
      <c r="U8663" s="98"/>
      <c r="V8663" s="98"/>
      <c r="W8663" s="98"/>
      <c r="X8663" s="98"/>
      <c r="Y8663" s="98"/>
      <c r="Z8663" s="98"/>
      <c r="AA8663" s="98"/>
      <c r="AB8663" s="98"/>
      <c r="AC8663" s="98"/>
    </row>
    <row r="8664" spans="1:29" s="80" customFormat="1" hidden="1" x14ac:dyDescent="0.25">
      <c r="A8664" s="217"/>
      <c r="B8664" s="217"/>
      <c r="C8664" s="218"/>
      <c r="D8664" s="217"/>
      <c r="E8664" s="219"/>
      <c r="F8664" s="238" t="s">
        <v>223</v>
      </c>
      <c r="G8664" s="497" t="s">
        <v>224</v>
      </c>
      <c r="H8664" s="220"/>
      <c r="I8664" s="221"/>
      <c r="J8664" s="221">
        <f t="shared" si="603"/>
        <v>0</v>
      </c>
      <c r="K8664" s="221"/>
      <c r="L8664" s="221"/>
      <c r="M8664" s="221">
        <f t="shared" si="604"/>
        <v>0</v>
      </c>
      <c r="N8664" s="722"/>
      <c r="O8664" s="115"/>
      <c r="P8664" s="98"/>
      <c r="Q8664" s="98"/>
      <c r="R8664" s="98"/>
      <c r="S8664" s="98"/>
      <c r="T8664" s="98"/>
      <c r="U8664" s="98"/>
      <c r="V8664" s="98"/>
      <c r="W8664" s="98"/>
      <c r="X8664" s="98"/>
      <c r="Y8664" s="98"/>
      <c r="Z8664" s="98"/>
      <c r="AA8664" s="98"/>
      <c r="AB8664" s="98"/>
      <c r="AC8664" s="98"/>
    </row>
    <row r="8665" spans="1:29" s="80" customFormat="1" hidden="1" x14ac:dyDescent="0.25">
      <c r="A8665" s="217"/>
      <c r="B8665" s="217"/>
      <c r="C8665" s="218"/>
      <c r="D8665" s="217"/>
      <c r="E8665" s="219"/>
      <c r="F8665" s="238" t="s">
        <v>225</v>
      </c>
      <c r="G8665" s="497" t="s">
        <v>226</v>
      </c>
      <c r="H8665" s="220"/>
      <c r="I8665" s="221"/>
      <c r="J8665" s="221">
        <f t="shared" si="603"/>
        <v>0</v>
      </c>
      <c r="K8665" s="221"/>
      <c r="L8665" s="221"/>
      <c r="M8665" s="221">
        <f t="shared" si="604"/>
        <v>0</v>
      </c>
      <c r="N8665" s="722"/>
      <c r="O8665" s="115"/>
      <c r="P8665" s="98"/>
      <c r="Q8665" s="98"/>
      <c r="R8665" s="98"/>
      <c r="S8665" s="98"/>
      <c r="T8665" s="98"/>
      <c r="U8665" s="98"/>
      <c r="V8665" s="98"/>
      <c r="W8665" s="98"/>
      <c r="X8665" s="98"/>
      <c r="Y8665" s="98"/>
      <c r="Z8665" s="98"/>
      <c r="AA8665" s="98"/>
      <c r="AB8665" s="98"/>
      <c r="AC8665" s="98"/>
    </row>
    <row r="8666" spans="1:29" s="80" customFormat="1" hidden="1" x14ac:dyDescent="0.25">
      <c r="A8666" s="217"/>
      <c r="B8666" s="217"/>
      <c r="C8666" s="218"/>
      <c r="D8666" s="217"/>
      <c r="E8666" s="219"/>
      <c r="F8666" s="238" t="s">
        <v>227</v>
      </c>
      <c r="G8666" s="497" t="s">
        <v>228</v>
      </c>
      <c r="H8666" s="220"/>
      <c r="I8666" s="221"/>
      <c r="J8666" s="221">
        <f t="shared" si="603"/>
        <v>0</v>
      </c>
      <c r="K8666" s="221"/>
      <c r="L8666" s="221"/>
      <c r="M8666" s="221">
        <f t="shared" si="604"/>
        <v>0</v>
      </c>
      <c r="N8666" s="722"/>
      <c r="O8666" s="115"/>
      <c r="P8666" s="98"/>
      <c r="Q8666" s="98"/>
      <c r="R8666" s="98"/>
      <c r="S8666" s="98"/>
      <c r="T8666" s="98"/>
      <c r="U8666" s="98"/>
      <c r="V8666" s="98"/>
      <c r="W8666" s="98"/>
      <c r="X8666" s="98"/>
      <c r="Y8666" s="98"/>
      <c r="Z8666" s="98"/>
      <c r="AA8666" s="98"/>
      <c r="AB8666" s="98"/>
      <c r="AC8666" s="98"/>
    </row>
    <row r="8667" spans="1:29" s="80" customFormat="1" hidden="1" x14ac:dyDescent="0.25">
      <c r="A8667" s="217"/>
      <c r="B8667" s="217"/>
      <c r="C8667" s="218"/>
      <c r="D8667" s="217"/>
      <c r="E8667" s="219"/>
      <c r="F8667" s="238" t="s">
        <v>229</v>
      </c>
      <c r="G8667" s="497" t="s">
        <v>230</v>
      </c>
      <c r="H8667" s="220"/>
      <c r="I8667" s="221"/>
      <c r="J8667" s="221">
        <f t="shared" si="603"/>
        <v>0</v>
      </c>
      <c r="K8667" s="221"/>
      <c r="L8667" s="221"/>
      <c r="M8667" s="221">
        <f t="shared" si="604"/>
        <v>0</v>
      </c>
      <c r="N8667" s="722"/>
      <c r="O8667" s="115"/>
      <c r="P8667" s="98"/>
      <c r="Q8667" s="98"/>
      <c r="R8667" s="98"/>
      <c r="S8667" s="98"/>
      <c r="T8667" s="98"/>
      <c r="U8667" s="98"/>
      <c r="V8667" s="98"/>
      <c r="W8667" s="98"/>
      <c r="X8667" s="98"/>
      <c r="Y8667" s="98"/>
      <c r="Z8667" s="98"/>
      <c r="AA8667" s="98"/>
      <c r="AB8667" s="98"/>
      <c r="AC8667" s="98"/>
    </row>
    <row r="8668" spans="1:29" s="80" customFormat="1" x14ac:dyDescent="0.25">
      <c r="A8668" s="217"/>
      <c r="B8668" s="217"/>
      <c r="C8668" s="218"/>
      <c r="D8668" s="217"/>
      <c r="E8668" s="219"/>
      <c r="F8668" s="238" t="s">
        <v>231</v>
      </c>
      <c r="G8668" s="497" t="s">
        <v>4115</v>
      </c>
      <c r="H8668" s="220"/>
      <c r="I8668" s="221">
        <v>0</v>
      </c>
      <c r="J8668" s="221">
        <f t="shared" si="603"/>
        <v>0</v>
      </c>
      <c r="K8668" s="221"/>
      <c r="L8668" s="221">
        <v>0</v>
      </c>
      <c r="M8668" s="221">
        <f t="shared" si="604"/>
        <v>0</v>
      </c>
      <c r="N8668" s="722"/>
      <c r="O8668" s="115"/>
      <c r="P8668" s="98"/>
      <c r="Q8668" s="98"/>
      <c r="R8668" s="98"/>
      <c r="S8668" s="98"/>
      <c r="T8668" s="98"/>
      <c r="U8668" s="98"/>
      <c r="V8668" s="98"/>
      <c r="W8668" s="98"/>
      <c r="X8668" s="98"/>
      <c r="Y8668" s="98"/>
      <c r="Z8668" s="98"/>
      <c r="AA8668" s="98"/>
      <c r="AB8668" s="98"/>
      <c r="AC8668" s="98"/>
    </row>
    <row r="8669" spans="1:29" s="80" customFormat="1" hidden="1" x14ac:dyDescent="0.25">
      <c r="A8669" s="217"/>
      <c r="B8669" s="217"/>
      <c r="C8669" s="218"/>
      <c r="D8669" s="217"/>
      <c r="E8669" s="219"/>
      <c r="F8669" s="238" t="s">
        <v>232</v>
      </c>
      <c r="G8669" s="497" t="s">
        <v>4114</v>
      </c>
      <c r="H8669" s="220"/>
      <c r="I8669" s="221"/>
      <c r="J8669" s="221">
        <f t="shared" si="603"/>
        <v>0</v>
      </c>
      <c r="K8669" s="221"/>
      <c r="L8669" s="221"/>
      <c r="M8669" s="221">
        <f t="shared" si="604"/>
        <v>0</v>
      </c>
      <c r="N8669" s="722"/>
      <c r="O8669" s="115"/>
      <c r="P8669" s="98"/>
      <c r="Q8669" s="98"/>
      <c r="R8669" s="98"/>
      <c r="S8669" s="98"/>
      <c r="T8669" s="98"/>
      <c r="U8669" s="98"/>
      <c r="V8669" s="98"/>
      <c r="W8669" s="98"/>
      <c r="X8669" s="98"/>
      <c r="Y8669" s="98"/>
      <c r="Z8669" s="98"/>
      <c r="AA8669" s="98"/>
      <c r="AB8669" s="98"/>
      <c r="AC8669" s="98"/>
    </row>
    <row r="8670" spans="1:29" s="80" customFormat="1" hidden="1" x14ac:dyDescent="0.25">
      <c r="A8670" s="217"/>
      <c r="B8670" s="217"/>
      <c r="C8670" s="218"/>
      <c r="D8670" s="217"/>
      <c r="E8670" s="219"/>
      <c r="F8670" s="238" t="s">
        <v>233</v>
      </c>
      <c r="G8670" s="497" t="s">
        <v>42</v>
      </c>
      <c r="H8670" s="220"/>
      <c r="I8670" s="221"/>
      <c r="J8670" s="221">
        <f t="shared" si="603"/>
        <v>0</v>
      </c>
      <c r="K8670" s="221"/>
      <c r="L8670" s="221"/>
      <c r="M8670" s="221">
        <f t="shared" si="604"/>
        <v>0</v>
      </c>
      <c r="N8670" s="722"/>
      <c r="O8670" s="115"/>
      <c r="P8670" s="98"/>
      <c r="Q8670" s="98"/>
      <c r="R8670" s="98"/>
      <c r="S8670" s="98"/>
      <c r="T8670" s="98"/>
      <c r="U8670" s="98"/>
      <c r="V8670" s="98"/>
      <c r="W8670" s="98"/>
      <c r="X8670" s="98"/>
      <c r="Y8670" s="98"/>
      <c r="Z8670" s="98"/>
      <c r="AA8670" s="98"/>
      <c r="AB8670" s="98"/>
      <c r="AC8670" s="98"/>
    </row>
    <row r="8671" spans="1:29" s="80" customFormat="1" hidden="1" x14ac:dyDescent="0.25">
      <c r="A8671" s="217"/>
      <c r="B8671" s="217"/>
      <c r="C8671" s="218"/>
      <c r="D8671" s="217"/>
      <c r="E8671" s="219"/>
      <c r="F8671" s="238" t="s">
        <v>234</v>
      </c>
      <c r="G8671" s="497" t="s">
        <v>235</v>
      </c>
      <c r="H8671" s="220"/>
      <c r="I8671" s="221"/>
      <c r="J8671" s="221">
        <f t="shared" si="603"/>
        <v>0</v>
      </c>
      <c r="K8671" s="221"/>
      <c r="L8671" s="221"/>
      <c r="M8671" s="221">
        <f t="shared" si="604"/>
        <v>0</v>
      </c>
      <c r="N8671" s="722"/>
      <c r="O8671" s="115"/>
      <c r="P8671" s="98"/>
      <c r="Q8671" s="98"/>
      <c r="R8671" s="98"/>
      <c r="S8671" s="98"/>
      <c r="T8671" s="98"/>
      <c r="U8671" s="98"/>
      <c r="V8671" s="98"/>
      <c r="W8671" s="98"/>
      <c r="X8671" s="98"/>
      <c r="Y8671" s="98"/>
      <c r="Z8671" s="98"/>
      <c r="AA8671" s="98"/>
      <c r="AB8671" s="98"/>
      <c r="AC8671" s="98"/>
    </row>
    <row r="8672" spans="1:29" s="80" customFormat="1" hidden="1" x14ac:dyDescent="0.25">
      <c r="A8672" s="217"/>
      <c r="B8672" s="217"/>
      <c r="C8672" s="218"/>
      <c r="D8672" s="217"/>
      <c r="E8672" s="219"/>
      <c r="F8672" s="238" t="s">
        <v>236</v>
      </c>
      <c r="G8672" s="497" t="s">
        <v>237</v>
      </c>
      <c r="H8672" s="220"/>
      <c r="I8672" s="221"/>
      <c r="J8672" s="221">
        <f t="shared" si="603"/>
        <v>0</v>
      </c>
      <c r="K8672" s="221"/>
      <c r="L8672" s="221"/>
      <c r="M8672" s="221">
        <f t="shared" si="604"/>
        <v>0</v>
      </c>
      <c r="N8672" s="722"/>
      <c r="O8672" s="115"/>
      <c r="P8672" s="98"/>
      <c r="Q8672" s="98"/>
      <c r="R8672" s="98"/>
      <c r="S8672" s="98"/>
      <c r="T8672" s="98"/>
      <c r="U8672" s="98"/>
      <c r="V8672" s="98"/>
      <c r="W8672" s="98"/>
      <c r="X8672" s="98"/>
      <c r="Y8672" s="98"/>
      <c r="Z8672" s="98"/>
      <c r="AA8672" s="98"/>
      <c r="AB8672" s="98"/>
      <c r="AC8672" s="98"/>
    </row>
    <row r="8673" spans="1:29" s="80" customFormat="1" ht="30" hidden="1" x14ac:dyDescent="0.25">
      <c r="A8673" s="217"/>
      <c r="B8673" s="217"/>
      <c r="C8673" s="218"/>
      <c r="D8673" s="217"/>
      <c r="E8673" s="219"/>
      <c r="F8673" s="238" t="s">
        <v>238</v>
      </c>
      <c r="G8673" s="497" t="s">
        <v>239</v>
      </c>
      <c r="H8673" s="220"/>
      <c r="I8673" s="221"/>
      <c r="J8673" s="221">
        <f t="shared" si="603"/>
        <v>0</v>
      </c>
      <c r="K8673" s="221"/>
      <c r="L8673" s="221"/>
      <c r="M8673" s="221">
        <f t="shared" si="604"/>
        <v>0</v>
      </c>
      <c r="N8673" s="722"/>
      <c r="O8673" s="115"/>
      <c r="P8673" s="98"/>
      <c r="Q8673" s="98"/>
      <c r="R8673" s="98"/>
      <c r="S8673" s="98"/>
      <c r="T8673" s="98"/>
      <c r="U8673" s="98"/>
      <c r="V8673" s="98"/>
      <c r="W8673" s="98"/>
      <c r="X8673" s="98"/>
      <c r="Y8673" s="98"/>
      <c r="Z8673" s="98"/>
      <c r="AA8673" s="98"/>
      <c r="AB8673" s="98"/>
      <c r="AC8673" s="98"/>
    </row>
    <row r="8674" spans="1:29" s="80" customFormat="1" hidden="1" x14ac:dyDescent="0.25">
      <c r="A8674" s="217"/>
      <c r="B8674" s="217"/>
      <c r="C8674" s="218"/>
      <c r="D8674" s="217"/>
      <c r="E8674" s="219"/>
      <c r="F8674" s="238" t="s">
        <v>240</v>
      </c>
      <c r="G8674" s="497" t="s">
        <v>241</v>
      </c>
      <c r="H8674" s="220"/>
      <c r="I8674" s="221"/>
      <c r="J8674" s="221">
        <f t="shared" si="603"/>
        <v>0</v>
      </c>
      <c r="K8674" s="221"/>
      <c r="L8674" s="221"/>
      <c r="M8674" s="221">
        <f t="shared" si="604"/>
        <v>0</v>
      </c>
      <c r="N8674" s="722"/>
      <c r="O8674" s="115"/>
      <c r="P8674" s="98"/>
      <c r="Q8674" s="98"/>
      <c r="R8674" s="98"/>
      <c r="S8674" s="98"/>
      <c r="T8674" s="98"/>
      <c r="U8674" s="98"/>
      <c r="V8674" s="98"/>
      <c r="W8674" s="98"/>
      <c r="X8674" s="98"/>
      <c r="Y8674" s="98"/>
      <c r="Z8674" s="98"/>
      <c r="AA8674" s="98"/>
      <c r="AB8674" s="98"/>
      <c r="AC8674" s="98"/>
    </row>
    <row r="8675" spans="1:29" s="80" customFormat="1" ht="30" hidden="1" x14ac:dyDescent="0.25">
      <c r="A8675" s="217"/>
      <c r="B8675" s="217"/>
      <c r="C8675" s="218"/>
      <c r="D8675" s="217"/>
      <c r="E8675" s="219"/>
      <c r="F8675" s="238" t="s">
        <v>242</v>
      </c>
      <c r="G8675" s="497" t="s">
        <v>243</v>
      </c>
      <c r="H8675" s="220"/>
      <c r="I8675" s="221"/>
      <c r="J8675" s="221">
        <f t="shared" si="603"/>
        <v>0</v>
      </c>
      <c r="K8675" s="221"/>
      <c r="L8675" s="221"/>
      <c r="M8675" s="221">
        <f t="shared" si="604"/>
        <v>0</v>
      </c>
      <c r="N8675" s="722"/>
      <c r="O8675" s="115"/>
      <c r="P8675" s="98"/>
      <c r="Q8675" s="98"/>
      <c r="R8675" s="98"/>
      <c r="S8675" s="98"/>
      <c r="T8675" s="98"/>
      <c r="U8675" s="98"/>
      <c r="V8675" s="98"/>
      <c r="W8675" s="98"/>
      <c r="X8675" s="98"/>
      <c r="Y8675" s="98"/>
      <c r="Z8675" s="98"/>
      <c r="AA8675" s="98"/>
      <c r="AB8675" s="98"/>
      <c r="AC8675" s="98"/>
    </row>
    <row r="8676" spans="1:29" s="80" customFormat="1" hidden="1" x14ac:dyDescent="0.25">
      <c r="A8676" s="217"/>
      <c r="B8676" s="217"/>
      <c r="C8676" s="218"/>
      <c r="D8676" s="217"/>
      <c r="E8676" s="219"/>
      <c r="F8676" s="238" t="s">
        <v>244</v>
      </c>
      <c r="G8676" s="497" t="s">
        <v>245</v>
      </c>
      <c r="H8676" s="220"/>
      <c r="I8676" s="221"/>
      <c r="J8676" s="221">
        <f t="shared" si="603"/>
        <v>0</v>
      </c>
      <c r="K8676" s="221"/>
      <c r="L8676" s="221"/>
      <c r="M8676" s="221">
        <f t="shared" si="604"/>
        <v>0</v>
      </c>
      <c r="N8676" s="722"/>
      <c r="O8676" s="115"/>
      <c r="P8676" s="98"/>
      <c r="Q8676" s="98"/>
      <c r="R8676" s="98"/>
      <c r="S8676" s="98"/>
      <c r="T8676" s="98"/>
      <c r="U8676" s="98"/>
      <c r="V8676" s="98"/>
      <c r="W8676" s="98"/>
      <c r="X8676" s="98"/>
      <c r="Y8676" s="98"/>
      <c r="Z8676" s="98"/>
      <c r="AA8676" s="98"/>
      <c r="AB8676" s="98"/>
      <c r="AC8676" s="98"/>
    </row>
    <row r="8677" spans="1:29" s="80" customFormat="1" hidden="1" x14ac:dyDescent="0.25">
      <c r="A8677" s="217"/>
      <c r="B8677" s="217"/>
      <c r="C8677" s="218"/>
      <c r="D8677" s="217"/>
      <c r="E8677" s="219"/>
      <c r="F8677" s="238" t="s">
        <v>246</v>
      </c>
      <c r="G8677" s="497" t="s">
        <v>247</v>
      </c>
      <c r="H8677" s="220"/>
      <c r="I8677" s="221"/>
      <c r="J8677" s="221">
        <f t="shared" si="603"/>
        <v>0</v>
      </c>
      <c r="K8677" s="221"/>
      <c r="L8677" s="221"/>
      <c r="M8677" s="221">
        <f t="shared" si="604"/>
        <v>0</v>
      </c>
      <c r="N8677" s="722"/>
      <c r="O8677" s="115"/>
      <c r="P8677" s="98"/>
      <c r="Q8677" s="98"/>
      <c r="R8677" s="98"/>
      <c r="S8677" s="98"/>
      <c r="T8677" s="98"/>
      <c r="U8677" s="98"/>
      <c r="V8677" s="98"/>
      <c r="W8677" s="98"/>
      <c r="X8677" s="98"/>
      <c r="Y8677" s="98"/>
      <c r="Z8677" s="98"/>
      <c r="AA8677" s="98"/>
      <c r="AB8677" s="98"/>
      <c r="AC8677" s="98"/>
    </row>
    <row r="8678" spans="1:29" s="80" customFormat="1" ht="18" customHeight="1" x14ac:dyDescent="0.25">
      <c r="A8678" s="217"/>
      <c r="B8678" s="217"/>
      <c r="C8678" s="218"/>
      <c r="D8678" s="217"/>
      <c r="E8678" s="219"/>
      <c r="F8678" s="217"/>
      <c r="G8678" s="498" t="s">
        <v>4047</v>
      </c>
      <c r="H8678" s="239">
        <f>SUM(H8662:H8677)</f>
        <v>335000</v>
      </c>
      <c r="I8678" s="240">
        <f>SUM(I8663:I8677)</f>
        <v>0</v>
      </c>
      <c r="J8678" s="240">
        <f>SUM(J8662:J8677)</f>
        <v>335000</v>
      </c>
      <c r="K8678" s="240">
        <f>SUM(K8662:K8677)</f>
        <v>97867</v>
      </c>
      <c r="L8678" s="240">
        <f>SUM(L8663:L8677)</f>
        <v>0</v>
      </c>
      <c r="M8678" s="240">
        <f>SUM(M8662:M8677)</f>
        <v>97867</v>
      </c>
      <c r="N8678" s="724"/>
      <c r="O8678" s="115"/>
      <c r="P8678" s="98"/>
      <c r="Q8678" s="98"/>
      <c r="R8678" s="98"/>
      <c r="S8678" s="98"/>
      <c r="T8678" s="98"/>
      <c r="U8678" s="98"/>
      <c r="V8678" s="98"/>
      <c r="W8678" s="98"/>
      <c r="X8678" s="98"/>
      <c r="Y8678" s="98"/>
      <c r="Z8678" s="98"/>
      <c r="AA8678" s="98"/>
      <c r="AB8678" s="98"/>
      <c r="AC8678" s="98"/>
    </row>
    <row r="8679" spans="1:29" hidden="1" x14ac:dyDescent="0.25">
      <c r="F8679" s="233">
        <v>452</v>
      </c>
      <c r="G8679" s="493" t="s">
        <v>3758</v>
      </c>
      <c r="J8679" s="221">
        <f t="shared" ref="J8679:J8714" si="605">SUM(H8679:I8679)</f>
        <v>0</v>
      </c>
      <c r="K8679" s="221"/>
      <c r="L8679" s="221"/>
      <c r="M8679" s="221">
        <f t="shared" ref="M8679:M8714" si="606">SUM(K8679:L8679)</f>
        <v>0</v>
      </c>
      <c r="N8679" s="722"/>
    </row>
    <row r="8680" spans="1:29" hidden="1" x14ac:dyDescent="0.25">
      <c r="F8680" s="233">
        <v>453</v>
      </c>
      <c r="G8680" s="493" t="s">
        <v>3759</v>
      </c>
      <c r="J8680" s="221">
        <f t="shared" si="605"/>
        <v>0</v>
      </c>
      <c r="K8680" s="221"/>
      <c r="L8680" s="221"/>
      <c r="M8680" s="221">
        <f t="shared" si="606"/>
        <v>0</v>
      </c>
      <c r="N8680" s="722"/>
    </row>
    <row r="8681" spans="1:29" hidden="1" x14ac:dyDescent="0.25">
      <c r="F8681" s="233">
        <v>454</v>
      </c>
      <c r="G8681" s="493" t="s">
        <v>3642</v>
      </c>
      <c r="J8681" s="221">
        <f t="shared" si="605"/>
        <v>0</v>
      </c>
      <c r="K8681" s="221"/>
      <c r="L8681" s="221"/>
      <c r="M8681" s="221">
        <f t="shared" si="606"/>
        <v>0</v>
      </c>
      <c r="N8681" s="722"/>
    </row>
    <row r="8682" spans="1:29" hidden="1" x14ac:dyDescent="0.25">
      <c r="F8682" s="233">
        <v>461</v>
      </c>
      <c r="G8682" s="493" t="s">
        <v>3740</v>
      </c>
      <c r="J8682" s="221">
        <f t="shared" si="605"/>
        <v>0</v>
      </c>
      <c r="K8682" s="221"/>
      <c r="L8682" s="221"/>
      <c r="M8682" s="221">
        <f t="shared" si="606"/>
        <v>0</v>
      </c>
      <c r="N8682" s="722"/>
    </row>
    <row r="8683" spans="1:29" hidden="1" x14ac:dyDescent="0.25">
      <c r="F8683" s="233">
        <v>462</v>
      </c>
      <c r="G8683" s="493" t="s">
        <v>3643</v>
      </c>
      <c r="J8683" s="221">
        <f t="shared" si="605"/>
        <v>0</v>
      </c>
      <c r="K8683" s="221"/>
      <c r="L8683" s="221"/>
      <c r="M8683" s="221">
        <f t="shared" si="606"/>
        <v>0</v>
      </c>
      <c r="N8683" s="722"/>
    </row>
    <row r="8684" spans="1:29" hidden="1" x14ac:dyDescent="0.25">
      <c r="F8684" s="233">
        <v>4631</v>
      </c>
      <c r="G8684" s="493" t="s">
        <v>3644</v>
      </c>
      <c r="J8684" s="221">
        <f t="shared" si="605"/>
        <v>0</v>
      </c>
      <c r="K8684" s="221"/>
      <c r="L8684" s="221"/>
      <c r="M8684" s="221">
        <f t="shared" si="606"/>
        <v>0</v>
      </c>
      <c r="N8684" s="722"/>
    </row>
    <row r="8685" spans="1:29" hidden="1" x14ac:dyDescent="0.25">
      <c r="F8685" s="233">
        <v>4632</v>
      </c>
      <c r="G8685" s="493" t="s">
        <v>3645</v>
      </c>
      <c r="J8685" s="221">
        <f t="shared" si="605"/>
        <v>0</v>
      </c>
      <c r="K8685" s="221"/>
      <c r="L8685" s="221"/>
      <c r="M8685" s="221">
        <f t="shared" si="606"/>
        <v>0</v>
      </c>
      <c r="N8685" s="722"/>
    </row>
    <row r="8686" spans="1:29" ht="30" hidden="1" x14ac:dyDescent="0.25">
      <c r="F8686" s="233">
        <v>464</v>
      </c>
      <c r="G8686" s="493" t="s">
        <v>3646</v>
      </c>
      <c r="J8686" s="221">
        <f t="shared" si="605"/>
        <v>0</v>
      </c>
      <c r="K8686" s="221"/>
      <c r="L8686" s="221"/>
      <c r="M8686" s="221">
        <f t="shared" si="606"/>
        <v>0</v>
      </c>
      <c r="N8686" s="722"/>
    </row>
    <row r="8687" spans="1:29" hidden="1" x14ac:dyDescent="0.25">
      <c r="F8687" s="233">
        <v>465</v>
      </c>
      <c r="G8687" s="493" t="s">
        <v>3741</v>
      </c>
      <c r="J8687" s="221">
        <f t="shared" si="605"/>
        <v>0</v>
      </c>
      <c r="K8687" s="221"/>
      <c r="L8687" s="221"/>
      <c r="M8687" s="221">
        <f t="shared" si="606"/>
        <v>0</v>
      </c>
      <c r="N8687" s="722"/>
    </row>
    <row r="8688" spans="1:29" hidden="1" x14ac:dyDescent="0.25">
      <c r="F8688" s="233">
        <v>472</v>
      </c>
      <c r="G8688" s="493" t="s">
        <v>3647</v>
      </c>
      <c r="J8688" s="221">
        <f t="shared" si="605"/>
        <v>0</v>
      </c>
      <c r="K8688" s="221"/>
      <c r="L8688" s="221"/>
      <c r="M8688" s="221">
        <f t="shared" si="606"/>
        <v>0</v>
      </c>
      <c r="N8688" s="722"/>
    </row>
    <row r="8689" spans="4:14" hidden="1" x14ac:dyDescent="0.25">
      <c r="F8689" s="233">
        <v>481</v>
      </c>
      <c r="G8689" s="493" t="s">
        <v>3760</v>
      </c>
      <c r="J8689" s="221">
        <f t="shared" si="605"/>
        <v>0</v>
      </c>
      <c r="K8689" s="221"/>
      <c r="L8689" s="221"/>
      <c r="M8689" s="221">
        <f t="shared" si="606"/>
        <v>0</v>
      </c>
      <c r="N8689" s="722"/>
    </row>
    <row r="8690" spans="4:14" hidden="1" x14ac:dyDescent="0.25">
      <c r="F8690" s="233">
        <v>482</v>
      </c>
      <c r="G8690" s="493" t="s">
        <v>3761</v>
      </c>
      <c r="J8690" s="221">
        <f t="shared" si="605"/>
        <v>0</v>
      </c>
      <c r="K8690" s="221"/>
      <c r="L8690" s="221"/>
      <c r="M8690" s="221">
        <f t="shared" si="606"/>
        <v>0</v>
      </c>
      <c r="N8690" s="722"/>
    </row>
    <row r="8691" spans="4:14" hidden="1" x14ac:dyDescent="0.25">
      <c r="F8691" s="233">
        <v>483</v>
      </c>
      <c r="G8691" s="493" t="s">
        <v>3762</v>
      </c>
      <c r="J8691" s="221">
        <f t="shared" si="605"/>
        <v>0</v>
      </c>
      <c r="K8691" s="221"/>
      <c r="L8691" s="221"/>
      <c r="M8691" s="221">
        <f t="shared" si="606"/>
        <v>0</v>
      </c>
      <c r="N8691" s="722"/>
    </row>
    <row r="8692" spans="4:14" ht="30" hidden="1" x14ac:dyDescent="0.25">
      <c r="F8692" s="233">
        <v>484</v>
      </c>
      <c r="G8692" s="493" t="s">
        <v>3763</v>
      </c>
      <c r="J8692" s="221">
        <f t="shared" si="605"/>
        <v>0</v>
      </c>
      <c r="K8692" s="221"/>
      <c r="L8692" s="221"/>
      <c r="M8692" s="221">
        <f t="shared" si="606"/>
        <v>0</v>
      </c>
      <c r="N8692" s="722"/>
    </row>
    <row r="8693" spans="4:14" ht="30" hidden="1" x14ac:dyDescent="0.25">
      <c r="F8693" s="233">
        <v>485</v>
      </c>
      <c r="G8693" s="493" t="s">
        <v>3764</v>
      </c>
      <c r="J8693" s="221">
        <f t="shared" si="605"/>
        <v>0</v>
      </c>
      <c r="K8693" s="221"/>
      <c r="L8693" s="221"/>
      <c r="M8693" s="221">
        <f t="shared" si="606"/>
        <v>0</v>
      </c>
      <c r="N8693" s="722"/>
    </row>
    <row r="8694" spans="4:14" ht="30" hidden="1" x14ac:dyDescent="0.25">
      <c r="F8694" s="233">
        <v>489</v>
      </c>
      <c r="G8694" s="493" t="s">
        <v>3648</v>
      </c>
      <c r="J8694" s="221">
        <f t="shared" si="605"/>
        <v>0</v>
      </c>
      <c r="K8694" s="221"/>
      <c r="L8694" s="221"/>
      <c r="M8694" s="221">
        <f t="shared" si="606"/>
        <v>0</v>
      </c>
      <c r="N8694" s="722"/>
    </row>
    <row r="8695" spans="4:14" ht="30" hidden="1" x14ac:dyDescent="0.25">
      <c r="F8695" s="233">
        <v>494</v>
      </c>
      <c r="G8695" s="493" t="s">
        <v>3742</v>
      </c>
      <c r="J8695" s="221">
        <f t="shared" si="605"/>
        <v>0</v>
      </c>
      <c r="K8695" s="221"/>
      <c r="L8695" s="221"/>
      <c r="M8695" s="221">
        <f t="shared" si="606"/>
        <v>0</v>
      </c>
      <c r="N8695" s="722"/>
    </row>
    <row r="8696" spans="4:14" ht="30" hidden="1" x14ac:dyDescent="0.25">
      <c r="F8696" s="233">
        <v>495</v>
      </c>
      <c r="G8696" s="493" t="s">
        <v>3743</v>
      </c>
      <c r="J8696" s="221">
        <f t="shared" si="605"/>
        <v>0</v>
      </c>
      <c r="K8696" s="221"/>
      <c r="L8696" s="221"/>
      <c r="M8696" s="221">
        <f t="shared" si="606"/>
        <v>0</v>
      </c>
      <c r="N8696" s="722"/>
    </row>
    <row r="8697" spans="4:14" ht="30" hidden="1" x14ac:dyDescent="0.25">
      <c r="F8697" s="233">
        <v>496</v>
      </c>
      <c r="G8697" s="493" t="s">
        <v>3744</v>
      </c>
      <c r="J8697" s="221">
        <f t="shared" si="605"/>
        <v>0</v>
      </c>
      <c r="K8697" s="221"/>
      <c r="L8697" s="221"/>
      <c r="M8697" s="221">
        <f t="shared" si="606"/>
        <v>0</v>
      </c>
      <c r="N8697" s="722"/>
    </row>
    <row r="8698" spans="4:14" hidden="1" x14ac:dyDescent="0.25">
      <c r="D8698" s="230">
        <v>112</v>
      </c>
      <c r="F8698" s="233">
        <v>49911</v>
      </c>
      <c r="G8698" s="493" t="s">
        <v>3649</v>
      </c>
      <c r="J8698" s="221">
        <f t="shared" si="605"/>
        <v>0</v>
      </c>
      <c r="K8698" s="221"/>
      <c r="L8698" s="221"/>
      <c r="M8698" s="221">
        <f t="shared" si="606"/>
        <v>0</v>
      </c>
      <c r="N8698" s="722"/>
    </row>
    <row r="8699" spans="4:14" hidden="1" x14ac:dyDescent="0.25">
      <c r="D8699" s="230">
        <v>112</v>
      </c>
      <c r="F8699" s="217">
        <v>49912</v>
      </c>
      <c r="G8699" s="101" t="s">
        <v>3650</v>
      </c>
      <c r="J8699" s="221">
        <f t="shared" si="605"/>
        <v>0</v>
      </c>
      <c r="K8699" s="221"/>
      <c r="L8699" s="221"/>
      <c r="M8699" s="221">
        <f t="shared" si="606"/>
        <v>0</v>
      </c>
      <c r="N8699" s="722"/>
    </row>
    <row r="8700" spans="4:14" hidden="1" x14ac:dyDescent="0.25">
      <c r="F8700" s="233">
        <v>511</v>
      </c>
      <c r="G8700" s="493" t="s">
        <v>3765</v>
      </c>
      <c r="J8700" s="221">
        <f t="shared" si="605"/>
        <v>0</v>
      </c>
      <c r="K8700" s="221"/>
      <c r="L8700" s="221"/>
      <c r="M8700" s="221">
        <f t="shared" si="606"/>
        <v>0</v>
      </c>
      <c r="N8700" s="722"/>
    </row>
    <row r="8701" spans="4:14" hidden="1" x14ac:dyDescent="0.25">
      <c r="F8701" s="233">
        <v>512</v>
      </c>
      <c r="G8701" s="493" t="s">
        <v>3766</v>
      </c>
      <c r="J8701" s="221">
        <f t="shared" si="605"/>
        <v>0</v>
      </c>
      <c r="K8701" s="221"/>
      <c r="L8701" s="221"/>
      <c r="M8701" s="221">
        <f t="shared" si="606"/>
        <v>0</v>
      </c>
      <c r="N8701" s="722"/>
    </row>
    <row r="8702" spans="4:14" hidden="1" x14ac:dyDescent="0.25">
      <c r="F8702" s="233">
        <v>513</v>
      </c>
      <c r="G8702" s="493" t="s">
        <v>3767</v>
      </c>
      <c r="J8702" s="221">
        <f t="shared" si="605"/>
        <v>0</v>
      </c>
      <c r="K8702" s="221"/>
      <c r="L8702" s="221"/>
      <c r="M8702" s="221">
        <f t="shared" si="606"/>
        <v>0</v>
      </c>
      <c r="N8702" s="722"/>
    </row>
    <row r="8703" spans="4:14" hidden="1" x14ac:dyDescent="0.25">
      <c r="F8703" s="233">
        <v>514</v>
      </c>
      <c r="G8703" s="493" t="s">
        <v>3768</v>
      </c>
      <c r="J8703" s="221">
        <f t="shared" si="605"/>
        <v>0</v>
      </c>
      <c r="K8703" s="221"/>
      <c r="L8703" s="221"/>
      <c r="M8703" s="221">
        <f t="shared" si="606"/>
        <v>0</v>
      </c>
      <c r="N8703" s="722"/>
    </row>
    <row r="8704" spans="4:14" hidden="1" x14ac:dyDescent="0.25">
      <c r="F8704" s="233">
        <v>515</v>
      </c>
      <c r="G8704" s="493" t="s">
        <v>3651</v>
      </c>
      <c r="J8704" s="221">
        <f t="shared" si="605"/>
        <v>0</v>
      </c>
      <c r="K8704" s="221"/>
      <c r="L8704" s="221"/>
      <c r="M8704" s="221">
        <f t="shared" si="606"/>
        <v>0</v>
      </c>
      <c r="N8704" s="722"/>
    </row>
    <row r="8705" spans="5:14" hidden="1" x14ac:dyDescent="0.25">
      <c r="F8705" s="233">
        <v>521</v>
      </c>
      <c r="G8705" s="493" t="s">
        <v>3769</v>
      </c>
      <c r="J8705" s="221">
        <f t="shared" si="605"/>
        <v>0</v>
      </c>
      <c r="K8705" s="221"/>
      <c r="L8705" s="221"/>
      <c r="M8705" s="221">
        <f t="shared" si="606"/>
        <v>0</v>
      </c>
      <c r="N8705" s="722"/>
    </row>
    <row r="8706" spans="5:14" hidden="1" x14ac:dyDescent="0.25">
      <c r="F8706" s="233">
        <v>522</v>
      </c>
      <c r="G8706" s="493" t="s">
        <v>3770</v>
      </c>
      <c r="J8706" s="221">
        <f t="shared" si="605"/>
        <v>0</v>
      </c>
      <c r="K8706" s="221"/>
      <c r="L8706" s="221"/>
      <c r="M8706" s="221">
        <f t="shared" si="606"/>
        <v>0</v>
      </c>
      <c r="N8706" s="722"/>
    </row>
    <row r="8707" spans="5:14" hidden="1" x14ac:dyDescent="0.25">
      <c r="F8707" s="233">
        <v>523</v>
      </c>
      <c r="G8707" s="493" t="s">
        <v>3652</v>
      </c>
      <c r="J8707" s="221">
        <f t="shared" si="605"/>
        <v>0</v>
      </c>
      <c r="K8707" s="221"/>
      <c r="L8707" s="221"/>
      <c r="M8707" s="221">
        <f t="shared" si="606"/>
        <v>0</v>
      </c>
      <c r="N8707" s="722"/>
    </row>
    <row r="8708" spans="5:14" hidden="1" x14ac:dyDescent="0.25">
      <c r="F8708" s="233">
        <v>531</v>
      </c>
      <c r="G8708" s="494" t="s">
        <v>3746</v>
      </c>
      <c r="J8708" s="221">
        <f t="shared" si="605"/>
        <v>0</v>
      </c>
      <c r="K8708" s="221"/>
      <c r="L8708" s="221"/>
      <c r="M8708" s="221">
        <f t="shared" si="606"/>
        <v>0</v>
      </c>
      <c r="N8708" s="722"/>
    </row>
    <row r="8709" spans="5:14" hidden="1" x14ac:dyDescent="0.25">
      <c r="F8709" s="233">
        <v>541</v>
      </c>
      <c r="G8709" s="493" t="s">
        <v>3771</v>
      </c>
      <c r="J8709" s="221">
        <f t="shared" si="605"/>
        <v>0</v>
      </c>
      <c r="K8709" s="221"/>
      <c r="L8709" s="221"/>
      <c r="M8709" s="221">
        <f t="shared" si="606"/>
        <v>0</v>
      </c>
      <c r="N8709" s="722"/>
    </row>
    <row r="8710" spans="5:14" hidden="1" x14ac:dyDescent="0.25">
      <c r="F8710" s="233">
        <v>542</v>
      </c>
      <c r="G8710" s="493" t="s">
        <v>3772</v>
      </c>
      <c r="J8710" s="221">
        <f t="shared" si="605"/>
        <v>0</v>
      </c>
      <c r="K8710" s="221"/>
      <c r="L8710" s="221"/>
      <c r="M8710" s="221">
        <f t="shared" si="606"/>
        <v>0</v>
      </c>
      <c r="N8710" s="722"/>
    </row>
    <row r="8711" spans="5:14" hidden="1" x14ac:dyDescent="0.25">
      <c r="F8711" s="233">
        <v>543</v>
      </c>
      <c r="G8711" s="493" t="s">
        <v>3653</v>
      </c>
      <c r="J8711" s="221">
        <f t="shared" si="605"/>
        <v>0</v>
      </c>
      <c r="K8711" s="221"/>
      <c r="L8711" s="221"/>
      <c r="M8711" s="221">
        <f t="shared" si="606"/>
        <v>0</v>
      </c>
      <c r="N8711" s="722"/>
    </row>
    <row r="8712" spans="5:14" ht="45" hidden="1" x14ac:dyDescent="0.25">
      <c r="F8712" s="233">
        <v>551</v>
      </c>
      <c r="G8712" s="493" t="s">
        <v>3747</v>
      </c>
      <c r="J8712" s="221">
        <f t="shared" si="605"/>
        <v>0</v>
      </c>
      <c r="K8712" s="221"/>
      <c r="L8712" s="221"/>
      <c r="M8712" s="221">
        <f t="shared" si="606"/>
        <v>0</v>
      </c>
      <c r="N8712" s="722"/>
    </row>
    <row r="8713" spans="5:14" hidden="1" x14ac:dyDescent="0.25">
      <c r="F8713" s="233">
        <v>611</v>
      </c>
      <c r="G8713" s="494" t="s">
        <v>3654</v>
      </c>
      <c r="J8713" s="221">
        <f t="shared" si="605"/>
        <v>0</v>
      </c>
      <c r="K8713" s="221"/>
      <c r="L8713" s="221"/>
      <c r="M8713" s="221">
        <f t="shared" si="606"/>
        <v>0</v>
      </c>
      <c r="N8713" s="722"/>
    </row>
    <row r="8714" spans="5:14" hidden="1" x14ac:dyDescent="0.25">
      <c r="F8714" s="233">
        <v>620</v>
      </c>
      <c r="G8714" s="494" t="s">
        <v>73</v>
      </c>
      <c r="J8714" s="221">
        <f t="shared" si="605"/>
        <v>0</v>
      </c>
      <c r="K8714" s="221"/>
      <c r="L8714" s="221"/>
      <c r="M8714" s="221">
        <f t="shared" si="606"/>
        <v>0</v>
      </c>
      <c r="N8714" s="722"/>
    </row>
    <row r="8715" spans="5:14" hidden="1" x14ac:dyDescent="0.25">
      <c r="F8715" s="233"/>
      <c r="G8715" s="499" t="s">
        <v>3926</v>
      </c>
      <c r="K8715" s="221"/>
      <c r="L8715" s="221"/>
      <c r="M8715" s="221"/>
      <c r="N8715" s="722"/>
    </row>
    <row r="8716" spans="5:14" hidden="1" x14ac:dyDescent="0.25">
      <c r="F8716" s="238" t="s">
        <v>219</v>
      </c>
      <c r="G8716" s="497" t="s">
        <v>220</v>
      </c>
      <c r="H8716" s="220">
        <f>SUM(H8698:H8699)</f>
        <v>0</v>
      </c>
      <c r="J8716" s="221">
        <f>SUM(H8716:I8716)</f>
        <v>0</v>
      </c>
      <c r="K8716" s="221">
        <f>SUM(K8698:K8699)</f>
        <v>0</v>
      </c>
      <c r="L8716" s="221"/>
      <c r="M8716" s="221">
        <f>SUM(K8716:L8716)</f>
        <v>0</v>
      </c>
      <c r="N8716" s="722"/>
    </row>
    <row r="8717" spans="5:14" hidden="1" x14ac:dyDescent="0.25">
      <c r="F8717" s="233"/>
      <c r="G8717" s="498" t="s">
        <v>3927</v>
      </c>
      <c r="H8717" s="220">
        <f>SUM(H8716)</f>
        <v>0</v>
      </c>
      <c r="J8717" s="221">
        <f>SUM(H8717:I8717)</f>
        <v>0</v>
      </c>
      <c r="K8717" s="221">
        <f>SUM(K8716)</f>
        <v>0</v>
      </c>
      <c r="L8717" s="221"/>
      <c r="M8717" s="221">
        <f>SUM(K8717:L8717)</f>
        <v>0</v>
      </c>
      <c r="N8717" s="722"/>
    </row>
    <row r="8718" spans="5:14" hidden="1" x14ac:dyDescent="0.25">
      <c r="E8718" s="234"/>
      <c r="F8718" s="233"/>
      <c r="G8718" s="499" t="s">
        <v>3919</v>
      </c>
      <c r="H8718" s="235"/>
      <c r="I8718" s="236"/>
      <c r="J8718" s="237"/>
      <c r="K8718" s="237"/>
      <c r="L8718" s="237"/>
      <c r="M8718" s="237"/>
      <c r="N8718" s="723"/>
    </row>
    <row r="8719" spans="5:14" hidden="1" x14ac:dyDescent="0.25">
      <c r="F8719" s="238" t="s">
        <v>219</v>
      </c>
      <c r="G8719" s="497" t="s">
        <v>220</v>
      </c>
      <c r="H8719" s="220">
        <v>0</v>
      </c>
      <c r="J8719" s="221">
        <f>SUM(H8719:I8719)</f>
        <v>0</v>
      </c>
      <c r="K8719" s="221">
        <v>0</v>
      </c>
      <c r="L8719" s="221"/>
      <c r="M8719" s="221">
        <f>SUM(K8719:L8719)</f>
        <v>0</v>
      </c>
      <c r="N8719" s="722"/>
    </row>
    <row r="8720" spans="5:14" hidden="1" x14ac:dyDescent="0.25">
      <c r="F8720" s="238" t="s">
        <v>221</v>
      </c>
      <c r="G8720" s="497" t="s">
        <v>222</v>
      </c>
      <c r="J8720" s="221">
        <f t="shared" ref="J8720:J8734" si="607">SUM(H8720:I8720)</f>
        <v>0</v>
      </c>
      <c r="K8720" s="221"/>
      <c r="L8720" s="221"/>
      <c r="M8720" s="221">
        <f t="shared" ref="M8720:M8734" si="608">SUM(K8720:L8720)</f>
        <v>0</v>
      </c>
      <c r="N8720" s="722"/>
    </row>
    <row r="8721" spans="5:14" hidden="1" x14ac:dyDescent="0.25">
      <c r="F8721" s="238" t="s">
        <v>223</v>
      </c>
      <c r="G8721" s="497" t="s">
        <v>224</v>
      </c>
      <c r="J8721" s="221">
        <f t="shared" si="607"/>
        <v>0</v>
      </c>
      <c r="K8721" s="221"/>
      <c r="L8721" s="221"/>
      <c r="M8721" s="221">
        <f t="shared" si="608"/>
        <v>0</v>
      </c>
      <c r="N8721" s="722"/>
    </row>
    <row r="8722" spans="5:14" hidden="1" x14ac:dyDescent="0.25">
      <c r="F8722" s="238" t="s">
        <v>225</v>
      </c>
      <c r="G8722" s="497" t="s">
        <v>226</v>
      </c>
      <c r="J8722" s="221">
        <f t="shared" si="607"/>
        <v>0</v>
      </c>
      <c r="K8722" s="221"/>
      <c r="L8722" s="221"/>
      <c r="M8722" s="221">
        <f t="shared" si="608"/>
        <v>0</v>
      </c>
      <c r="N8722" s="722"/>
    </row>
    <row r="8723" spans="5:14" hidden="1" x14ac:dyDescent="0.25">
      <c r="F8723" s="238" t="s">
        <v>227</v>
      </c>
      <c r="G8723" s="497" t="s">
        <v>228</v>
      </c>
      <c r="J8723" s="221">
        <f t="shared" si="607"/>
        <v>0</v>
      </c>
      <c r="K8723" s="221"/>
      <c r="L8723" s="221"/>
      <c r="M8723" s="221">
        <f t="shared" si="608"/>
        <v>0</v>
      </c>
      <c r="N8723" s="722"/>
    </row>
    <row r="8724" spans="5:14" hidden="1" x14ac:dyDescent="0.25">
      <c r="F8724" s="238" t="s">
        <v>229</v>
      </c>
      <c r="G8724" s="497" t="s">
        <v>230</v>
      </c>
      <c r="J8724" s="221">
        <f t="shared" si="607"/>
        <v>0</v>
      </c>
      <c r="K8724" s="221"/>
      <c r="L8724" s="221"/>
      <c r="M8724" s="221">
        <f t="shared" si="608"/>
        <v>0</v>
      </c>
      <c r="N8724" s="722"/>
    </row>
    <row r="8725" spans="5:14" hidden="1" x14ac:dyDescent="0.25">
      <c r="F8725" s="238" t="s">
        <v>231</v>
      </c>
      <c r="G8725" s="497" t="s">
        <v>4115</v>
      </c>
      <c r="J8725" s="221">
        <f t="shared" si="607"/>
        <v>0</v>
      </c>
      <c r="K8725" s="221"/>
      <c r="L8725" s="221"/>
      <c r="M8725" s="221">
        <f t="shared" si="608"/>
        <v>0</v>
      </c>
      <c r="N8725" s="722"/>
    </row>
    <row r="8726" spans="5:14" hidden="1" x14ac:dyDescent="0.25">
      <c r="F8726" s="238" t="s">
        <v>232</v>
      </c>
      <c r="G8726" s="497" t="s">
        <v>4114</v>
      </c>
      <c r="J8726" s="221">
        <f t="shared" si="607"/>
        <v>0</v>
      </c>
      <c r="K8726" s="221"/>
      <c r="L8726" s="221"/>
      <c r="M8726" s="221">
        <f t="shared" si="608"/>
        <v>0</v>
      </c>
      <c r="N8726" s="722"/>
    </row>
    <row r="8727" spans="5:14" hidden="1" x14ac:dyDescent="0.25">
      <c r="F8727" s="238" t="s">
        <v>233</v>
      </c>
      <c r="G8727" s="497" t="s">
        <v>42</v>
      </c>
      <c r="J8727" s="221">
        <f t="shared" si="607"/>
        <v>0</v>
      </c>
      <c r="K8727" s="221"/>
      <c r="L8727" s="221"/>
      <c r="M8727" s="221">
        <f t="shared" si="608"/>
        <v>0</v>
      </c>
      <c r="N8727" s="722"/>
    </row>
    <row r="8728" spans="5:14" hidden="1" x14ac:dyDescent="0.25">
      <c r="F8728" s="238" t="s">
        <v>234</v>
      </c>
      <c r="G8728" s="497" t="s">
        <v>235</v>
      </c>
      <c r="J8728" s="221">
        <f t="shared" si="607"/>
        <v>0</v>
      </c>
      <c r="K8728" s="221"/>
      <c r="L8728" s="221"/>
      <c r="M8728" s="221">
        <f t="shared" si="608"/>
        <v>0</v>
      </c>
      <c r="N8728" s="722"/>
    </row>
    <row r="8729" spans="5:14" hidden="1" x14ac:dyDescent="0.25">
      <c r="F8729" s="238" t="s">
        <v>236</v>
      </c>
      <c r="G8729" s="497" t="s">
        <v>237</v>
      </c>
      <c r="J8729" s="221">
        <f t="shared" si="607"/>
        <v>0</v>
      </c>
      <c r="K8729" s="221"/>
      <c r="L8729" s="221"/>
      <c r="M8729" s="221">
        <f t="shared" si="608"/>
        <v>0</v>
      </c>
      <c r="N8729" s="722"/>
    </row>
    <row r="8730" spans="5:14" ht="30" hidden="1" x14ac:dyDescent="0.25">
      <c r="F8730" s="238" t="s">
        <v>238</v>
      </c>
      <c r="G8730" s="497" t="s">
        <v>239</v>
      </c>
      <c r="J8730" s="221">
        <f t="shared" si="607"/>
        <v>0</v>
      </c>
      <c r="K8730" s="221"/>
      <c r="L8730" s="221"/>
      <c r="M8730" s="221">
        <f t="shared" si="608"/>
        <v>0</v>
      </c>
      <c r="N8730" s="722"/>
    </row>
    <row r="8731" spans="5:14" hidden="1" x14ac:dyDescent="0.25">
      <c r="F8731" s="238" t="s">
        <v>240</v>
      </c>
      <c r="G8731" s="497" t="s">
        <v>241</v>
      </c>
      <c r="J8731" s="221">
        <f t="shared" si="607"/>
        <v>0</v>
      </c>
      <c r="K8731" s="221"/>
      <c r="L8731" s="221"/>
      <c r="M8731" s="221">
        <f t="shared" si="608"/>
        <v>0</v>
      </c>
      <c r="N8731" s="722"/>
    </row>
    <row r="8732" spans="5:14" ht="30" hidden="1" x14ac:dyDescent="0.25">
      <c r="F8732" s="238" t="s">
        <v>242</v>
      </c>
      <c r="G8732" s="497" t="s">
        <v>243</v>
      </c>
      <c r="J8732" s="221">
        <f t="shared" si="607"/>
        <v>0</v>
      </c>
      <c r="K8732" s="221"/>
      <c r="L8732" s="221"/>
      <c r="M8732" s="221">
        <f t="shared" si="608"/>
        <v>0</v>
      </c>
      <c r="N8732" s="722"/>
    </row>
    <row r="8733" spans="5:14" hidden="1" x14ac:dyDescent="0.25">
      <c r="F8733" s="238" t="s">
        <v>244</v>
      </c>
      <c r="G8733" s="497" t="s">
        <v>245</v>
      </c>
      <c r="J8733" s="221">
        <f t="shared" si="607"/>
        <v>0</v>
      </c>
      <c r="K8733" s="221"/>
      <c r="L8733" s="221"/>
      <c r="M8733" s="221">
        <f t="shared" si="608"/>
        <v>0</v>
      </c>
      <c r="N8733" s="722"/>
    </row>
    <row r="8734" spans="5:14" hidden="1" x14ac:dyDescent="0.25">
      <c r="F8734" s="238" t="s">
        <v>246</v>
      </c>
      <c r="G8734" s="497" t="s">
        <v>247</v>
      </c>
      <c r="J8734" s="221">
        <f t="shared" si="607"/>
        <v>0</v>
      </c>
      <c r="K8734" s="221"/>
      <c r="L8734" s="221"/>
      <c r="M8734" s="221">
        <f t="shared" si="608"/>
        <v>0</v>
      </c>
      <c r="N8734" s="722"/>
    </row>
    <row r="8735" spans="5:14" hidden="1" x14ac:dyDescent="0.25">
      <c r="G8735" s="498" t="s">
        <v>3847</v>
      </c>
      <c r="H8735" s="239">
        <f>SUM(H8719:H8734)</f>
        <v>0</v>
      </c>
      <c r="I8735" s="240">
        <f>SUM(I8720:I8734)</f>
        <v>0</v>
      </c>
      <c r="J8735" s="240">
        <f>SUM(J8719:J8734)</f>
        <v>0</v>
      </c>
      <c r="K8735" s="240">
        <f>SUM(K8719:K8734)</f>
        <v>0</v>
      </c>
      <c r="L8735" s="240">
        <f>SUM(L8720:L8734)</f>
        <v>0</v>
      </c>
      <c r="M8735" s="240">
        <f>SUM(M8719:M8734)</f>
        <v>0</v>
      </c>
      <c r="N8735" s="724"/>
    </row>
    <row r="8736" spans="5:14" ht="28.5" hidden="1" collapsed="1" x14ac:dyDescent="0.25">
      <c r="E8736" s="234"/>
      <c r="F8736" s="233"/>
      <c r="G8736" s="499" t="s">
        <v>3780</v>
      </c>
      <c r="H8736" s="235"/>
      <c r="I8736" s="236"/>
      <c r="J8736" s="237"/>
      <c r="K8736" s="237"/>
      <c r="L8736" s="237"/>
      <c r="M8736" s="237"/>
      <c r="N8736" s="723"/>
    </row>
    <row r="8737" spans="6:14" hidden="1" x14ac:dyDescent="0.25">
      <c r="F8737" s="238" t="s">
        <v>219</v>
      </c>
      <c r="G8737" s="497" t="s">
        <v>220</v>
      </c>
      <c r="H8737" s="220">
        <v>0</v>
      </c>
      <c r="J8737" s="221">
        <f>SUM(H8737:I8737)</f>
        <v>0</v>
      </c>
      <c r="K8737" s="221">
        <v>0</v>
      </c>
      <c r="L8737" s="221"/>
      <c r="M8737" s="221">
        <f>SUM(K8737:L8737)</f>
        <v>0</v>
      </c>
      <c r="N8737" s="722"/>
    </row>
    <row r="8738" spans="6:14" hidden="1" x14ac:dyDescent="0.25">
      <c r="F8738" s="238" t="s">
        <v>221</v>
      </c>
      <c r="G8738" s="497" t="s">
        <v>222</v>
      </c>
      <c r="J8738" s="221">
        <f t="shared" ref="J8738:J8752" si="609">SUM(H8738:I8738)</f>
        <v>0</v>
      </c>
      <c r="K8738" s="221"/>
      <c r="L8738" s="221"/>
      <c r="M8738" s="221">
        <f t="shared" ref="M8738:M8752" si="610">SUM(K8738:L8738)</f>
        <v>0</v>
      </c>
      <c r="N8738" s="722"/>
    </row>
    <row r="8739" spans="6:14" hidden="1" x14ac:dyDescent="0.25">
      <c r="F8739" s="238" t="s">
        <v>223</v>
      </c>
      <c r="G8739" s="497" t="s">
        <v>224</v>
      </c>
      <c r="J8739" s="221">
        <f t="shared" si="609"/>
        <v>0</v>
      </c>
      <c r="K8739" s="221"/>
      <c r="L8739" s="221"/>
      <c r="M8739" s="221">
        <f t="shared" si="610"/>
        <v>0</v>
      </c>
      <c r="N8739" s="722"/>
    </row>
    <row r="8740" spans="6:14" hidden="1" x14ac:dyDescent="0.25">
      <c r="F8740" s="238" t="s">
        <v>225</v>
      </c>
      <c r="G8740" s="497" t="s">
        <v>226</v>
      </c>
      <c r="J8740" s="221">
        <f t="shared" si="609"/>
        <v>0</v>
      </c>
      <c r="K8740" s="221"/>
      <c r="L8740" s="221"/>
      <c r="M8740" s="221">
        <f t="shared" si="610"/>
        <v>0</v>
      </c>
      <c r="N8740" s="722"/>
    </row>
    <row r="8741" spans="6:14" hidden="1" x14ac:dyDescent="0.25">
      <c r="F8741" s="238" t="s">
        <v>227</v>
      </c>
      <c r="G8741" s="497" t="s">
        <v>228</v>
      </c>
      <c r="J8741" s="221">
        <f t="shared" si="609"/>
        <v>0</v>
      </c>
      <c r="K8741" s="221"/>
      <c r="L8741" s="221"/>
      <c r="M8741" s="221">
        <f t="shared" si="610"/>
        <v>0</v>
      </c>
      <c r="N8741" s="722"/>
    </row>
    <row r="8742" spans="6:14" hidden="1" x14ac:dyDescent="0.25">
      <c r="F8742" s="238" t="s">
        <v>229</v>
      </c>
      <c r="G8742" s="497" t="s">
        <v>230</v>
      </c>
      <c r="J8742" s="221">
        <f t="shared" si="609"/>
        <v>0</v>
      </c>
      <c r="K8742" s="221"/>
      <c r="L8742" s="221"/>
      <c r="M8742" s="221">
        <f t="shared" si="610"/>
        <v>0</v>
      </c>
      <c r="N8742" s="722"/>
    </row>
    <row r="8743" spans="6:14" hidden="1" x14ac:dyDescent="0.25">
      <c r="F8743" s="238" t="s">
        <v>231</v>
      </c>
      <c r="G8743" s="497" t="s">
        <v>4115</v>
      </c>
      <c r="J8743" s="221">
        <f t="shared" si="609"/>
        <v>0</v>
      </c>
      <c r="K8743" s="221"/>
      <c r="L8743" s="221"/>
      <c r="M8743" s="221">
        <f t="shared" si="610"/>
        <v>0</v>
      </c>
      <c r="N8743" s="722"/>
    </row>
    <row r="8744" spans="6:14" hidden="1" x14ac:dyDescent="0.25">
      <c r="F8744" s="238" t="s">
        <v>232</v>
      </c>
      <c r="G8744" s="497" t="s">
        <v>4114</v>
      </c>
      <c r="J8744" s="221">
        <f t="shared" si="609"/>
        <v>0</v>
      </c>
      <c r="K8744" s="221"/>
      <c r="L8744" s="221"/>
      <c r="M8744" s="221">
        <f t="shared" si="610"/>
        <v>0</v>
      </c>
      <c r="N8744" s="722"/>
    </row>
    <row r="8745" spans="6:14" hidden="1" x14ac:dyDescent="0.25">
      <c r="F8745" s="238" t="s">
        <v>233</v>
      </c>
      <c r="G8745" s="497" t="s">
        <v>42</v>
      </c>
      <c r="J8745" s="221">
        <f t="shared" si="609"/>
        <v>0</v>
      </c>
      <c r="K8745" s="221"/>
      <c r="L8745" s="221"/>
      <c r="M8745" s="221">
        <f t="shared" si="610"/>
        <v>0</v>
      </c>
      <c r="N8745" s="722"/>
    </row>
    <row r="8746" spans="6:14" hidden="1" x14ac:dyDescent="0.25">
      <c r="F8746" s="238" t="s">
        <v>234</v>
      </c>
      <c r="G8746" s="497" t="s">
        <v>235</v>
      </c>
      <c r="J8746" s="221">
        <f t="shared" si="609"/>
        <v>0</v>
      </c>
      <c r="K8746" s="221"/>
      <c r="L8746" s="221"/>
      <c r="M8746" s="221">
        <f t="shared" si="610"/>
        <v>0</v>
      </c>
      <c r="N8746" s="722"/>
    </row>
    <row r="8747" spans="6:14" hidden="1" x14ac:dyDescent="0.25">
      <c r="F8747" s="238" t="s">
        <v>236</v>
      </c>
      <c r="G8747" s="497" t="s">
        <v>237</v>
      </c>
      <c r="J8747" s="221">
        <f t="shared" si="609"/>
        <v>0</v>
      </c>
      <c r="K8747" s="221"/>
      <c r="L8747" s="221"/>
      <c r="M8747" s="221">
        <f t="shared" si="610"/>
        <v>0</v>
      </c>
      <c r="N8747" s="722"/>
    </row>
    <row r="8748" spans="6:14" ht="30" hidden="1" x14ac:dyDescent="0.25">
      <c r="F8748" s="238" t="s">
        <v>238</v>
      </c>
      <c r="G8748" s="497" t="s">
        <v>239</v>
      </c>
      <c r="J8748" s="221">
        <f t="shared" si="609"/>
        <v>0</v>
      </c>
      <c r="K8748" s="221"/>
      <c r="L8748" s="221"/>
      <c r="M8748" s="221">
        <f t="shared" si="610"/>
        <v>0</v>
      </c>
      <c r="N8748" s="722"/>
    </row>
    <row r="8749" spans="6:14" hidden="1" x14ac:dyDescent="0.25">
      <c r="F8749" s="238" t="s">
        <v>240</v>
      </c>
      <c r="G8749" s="497" t="s">
        <v>241</v>
      </c>
      <c r="J8749" s="221">
        <f t="shared" si="609"/>
        <v>0</v>
      </c>
      <c r="K8749" s="221"/>
      <c r="L8749" s="221"/>
      <c r="M8749" s="221">
        <f t="shared" si="610"/>
        <v>0</v>
      </c>
      <c r="N8749" s="722"/>
    </row>
    <row r="8750" spans="6:14" ht="30" hidden="1" x14ac:dyDescent="0.25">
      <c r="F8750" s="238" t="s">
        <v>242</v>
      </c>
      <c r="G8750" s="497" t="s">
        <v>243</v>
      </c>
      <c r="J8750" s="221">
        <f t="shared" si="609"/>
        <v>0</v>
      </c>
      <c r="K8750" s="221"/>
      <c r="L8750" s="221"/>
      <c r="M8750" s="221">
        <f t="shared" si="610"/>
        <v>0</v>
      </c>
      <c r="N8750" s="722"/>
    </row>
    <row r="8751" spans="6:14" hidden="1" x14ac:dyDescent="0.25">
      <c r="F8751" s="238" t="s">
        <v>244</v>
      </c>
      <c r="G8751" s="497" t="s">
        <v>245</v>
      </c>
      <c r="J8751" s="221">
        <f t="shared" si="609"/>
        <v>0</v>
      </c>
      <c r="K8751" s="221"/>
      <c r="L8751" s="221"/>
      <c r="M8751" s="221">
        <f t="shared" si="610"/>
        <v>0</v>
      </c>
      <c r="N8751" s="722"/>
    </row>
    <row r="8752" spans="6:14" hidden="1" x14ac:dyDescent="0.25">
      <c r="F8752" s="238" t="s">
        <v>246</v>
      </c>
      <c r="G8752" s="497" t="s">
        <v>247</v>
      </c>
      <c r="J8752" s="221">
        <f t="shared" si="609"/>
        <v>0</v>
      </c>
      <c r="K8752" s="221"/>
      <c r="L8752" s="221"/>
      <c r="M8752" s="221">
        <f t="shared" si="610"/>
        <v>0</v>
      </c>
      <c r="N8752" s="722"/>
    </row>
    <row r="8753" spans="3:14" hidden="1" collapsed="1" x14ac:dyDescent="0.25">
      <c r="G8753" s="498" t="s">
        <v>3779</v>
      </c>
      <c r="H8753" s="239">
        <f>SUM(H8737:H8752)</f>
        <v>0</v>
      </c>
      <c r="I8753" s="240">
        <f>SUM(I8738:I8752)</f>
        <v>0</v>
      </c>
      <c r="J8753" s="240">
        <f>SUM(J8737:J8752)</f>
        <v>0</v>
      </c>
      <c r="K8753" s="240">
        <f>SUM(K8737:K8752)</f>
        <v>0</v>
      </c>
      <c r="L8753" s="240">
        <f>SUM(L8738:L8752)</f>
        <v>0</v>
      </c>
      <c r="M8753" s="240">
        <f>SUM(M8737:M8752)</f>
        <v>0</v>
      </c>
      <c r="N8753" s="724"/>
    </row>
    <row r="8754" spans="3:14" hidden="1" x14ac:dyDescent="0.25">
      <c r="K8754" s="221"/>
      <c r="L8754" s="221"/>
      <c r="M8754" s="221"/>
      <c r="N8754" s="722"/>
    </row>
    <row r="8755" spans="3:14" hidden="1" x14ac:dyDescent="0.25">
      <c r="C8755" s="295" t="s">
        <v>3716</v>
      </c>
      <c r="D8755" s="265"/>
      <c r="G8755" s="523" t="s">
        <v>3717</v>
      </c>
      <c r="K8755" s="221"/>
      <c r="L8755" s="221"/>
      <c r="M8755" s="221"/>
      <c r="N8755" s="722"/>
    </row>
    <row r="8756" spans="3:14" hidden="1" x14ac:dyDescent="0.25">
      <c r="D8756" s="230">
        <v>170</v>
      </c>
      <c r="E8756" s="231"/>
      <c r="F8756" s="230"/>
      <c r="G8756" s="524" t="s">
        <v>3717</v>
      </c>
      <c r="K8756" s="221"/>
      <c r="L8756" s="221"/>
      <c r="M8756" s="221"/>
      <c r="N8756" s="722"/>
    </row>
    <row r="8757" spans="3:14" hidden="1" x14ac:dyDescent="0.25">
      <c r="F8757" s="233">
        <v>411</v>
      </c>
      <c r="G8757" s="493" t="s">
        <v>3738</v>
      </c>
      <c r="J8757" s="221">
        <f>SUM(H8757:I8757)</f>
        <v>0</v>
      </c>
      <c r="K8757" s="221"/>
      <c r="L8757" s="221"/>
      <c r="M8757" s="221">
        <f>SUM(K8757:L8757)</f>
        <v>0</v>
      </c>
      <c r="N8757" s="722"/>
    </row>
    <row r="8758" spans="3:14" hidden="1" x14ac:dyDescent="0.25">
      <c r="F8758" s="233">
        <v>412</v>
      </c>
      <c r="G8758" s="494" t="s">
        <v>3630</v>
      </c>
      <c r="J8758" s="221">
        <f t="shared" ref="J8758:J8816" si="611">SUM(H8758:I8758)</f>
        <v>0</v>
      </c>
      <c r="K8758" s="221"/>
      <c r="L8758" s="221"/>
      <c r="M8758" s="221">
        <f t="shared" ref="M8758:M8816" si="612">SUM(K8758:L8758)</f>
        <v>0</v>
      </c>
      <c r="N8758" s="722"/>
    </row>
    <row r="8759" spans="3:14" hidden="1" x14ac:dyDescent="0.25">
      <c r="F8759" s="233">
        <v>413</v>
      </c>
      <c r="G8759" s="493" t="s">
        <v>3739</v>
      </c>
      <c r="J8759" s="221">
        <f t="shared" si="611"/>
        <v>0</v>
      </c>
      <c r="K8759" s="221"/>
      <c r="L8759" s="221"/>
      <c r="M8759" s="221">
        <f t="shared" si="612"/>
        <v>0</v>
      </c>
      <c r="N8759" s="722"/>
    </row>
    <row r="8760" spans="3:14" hidden="1" x14ac:dyDescent="0.25">
      <c r="F8760" s="233">
        <v>414</v>
      </c>
      <c r="G8760" s="493" t="s">
        <v>3631</v>
      </c>
      <c r="J8760" s="221">
        <f t="shared" si="611"/>
        <v>0</v>
      </c>
      <c r="K8760" s="221"/>
      <c r="L8760" s="221"/>
      <c r="M8760" s="221">
        <f t="shared" si="612"/>
        <v>0</v>
      </c>
      <c r="N8760" s="722"/>
    </row>
    <row r="8761" spans="3:14" hidden="1" x14ac:dyDescent="0.25">
      <c r="F8761" s="233">
        <v>415</v>
      </c>
      <c r="G8761" s="493" t="s">
        <v>3748</v>
      </c>
      <c r="J8761" s="221">
        <f t="shared" si="611"/>
        <v>0</v>
      </c>
      <c r="K8761" s="221"/>
      <c r="L8761" s="221"/>
      <c r="M8761" s="221">
        <f t="shared" si="612"/>
        <v>0</v>
      </c>
      <c r="N8761" s="722"/>
    </row>
    <row r="8762" spans="3:14" hidden="1" x14ac:dyDescent="0.25">
      <c r="F8762" s="233">
        <v>416</v>
      </c>
      <c r="G8762" s="493" t="s">
        <v>3749</v>
      </c>
      <c r="J8762" s="221">
        <f t="shared" si="611"/>
        <v>0</v>
      </c>
      <c r="K8762" s="221"/>
      <c r="L8762" s="221"/>
      <c r="M8762" s="221">
        <f t="shared" si="612"/>
        <v>0</v>
      </c>
      <c r="N8762" s="722"/>
    </row>
    <row r="8763" spans="3:14" hidden="1" x14ac:dyDescent="0.25">
      <c r="F8763" s="233">
        <v>417</v>
      </c>
      <c r="G8763" s="493" t="s">
        <v>3750</v>
      </c>
      <c r="J8763" s="221">
        <f t="shared" si="611"/>
        <v>0</v>
      </c>
      <c r="K8763" s="221"/>
      <c r="L8763" s="221"/>
      <c r="M8763" s="221">
        <f t="shared" si="612"/>
        <v>0</v>
      </c>
      <c r="N8763" s="722"/>
    </row>
    <row r="8764" spans="3:14" hidden="1" x14ac:dyDescent="0.25">
      <c r="F8764" s="233">
        <v>418</v>
      </c>
      <c r="G8764" s="493" t="s">
        <v>3632</v>
      </c>
      <c r="J8764" s="221">
        <f t="shared" si="611"/>
        <v>0</v>
      </c>
      <c r="K8764" s="221"/>
      <c r="L8764" s="221"/>
      <c r="M8764" s="221">
        <f t="shared" si="612"/>
        <v>0</v>
      </c>
      <c r="N8764" s="722"/>
    </row>
    <row r="8765" spans="3:14" hidden="1" x14ac:dyDescent="0.25">
      <c r="F8765" s="233">
        <v>421</v>
      </c>
      <c r="G8765" s="493" t="s">
        <v>3634</v>
      </c>
      <c r="J8765" s="221">
        <f t="shared" si="611"/>
        <v>0</v>
      </c>
      <c r="K8765" s="221"/>
      <c r="L8765" s="221"/>
      <c r="M8765" s="221">
        <f t="shared" si="612"/>
        <v>0</v>
      </c>
      <c r="N8765" s="722"/>
    </row>
    <row r="8766" spans="3:14" hidden="1" x14ac:dyDescent="0.25">
      <c r="F8766" s="233">
        <v>422</v>
      </c>
      <c r="G8766" s="493" t="s">
        <v>3635</v>
      </c>
      <c r="J8766" s="221">
        <f t="shared" si="611"/>
        <v>0</v>
      </c>
      <c r="K8766" s="221"/>
      <c r="L8766" s="221"/>
      <c r="M8766" s="221">
        <f t="shared" si="612"/>
        <v>0</v>
      </c>
      <c r="N8766" s="722"/>
    </row>
    <row r="8767" spans="3:14" hidden="1" x14ac:dyDescent="0.25">
      <c r="F8767" s="233">
        <v>423</v>
      </c>
      <c r="G8767" s="493" t="s">
        <v>3636</v>
      </c>
      <c r="J8767" s="221">
        <f t="shared" si="611"/>
        <v>0</v>
      </c>
      <c r="K8767" s="221"/>
      <c r="L8767" s="221"/>
      <c r="M8767" s="221">
        <f t="shared" si="612"/>
        <v>0</v>
      </c>
      <c r="N8767" s="722"/>
    </row>
    <row r="8768" spans="3:14" hidden="1" x14ac:dyDescent="0.25">
      <c r="F8768" s="233">
        <v>424</v>
      </c>
      <c r="G8768" s="493" t="s">
        <v>3637</v>
      </c>
      <c r="J8768" s="221">
        <f t="shared" si="611"/>
        <v>0</v>
      </c>
      <c r="K8768" s="221"/>
      <c r="L8768" s="221"/>
      <c r="M8768" s="221">
        <f t="shared" si="612"/>
        <v>0</v>
      </c>
      <c r="N8768" s="722"/>
    </row>
    <row r="8769" spans="6:14" hidden="1" x14ac:dyDescent="0.25">
      <c r="F8769" s="233">
        <v>425</v>
      </c>
      <c r="G8769" s="493" t="s">
        <v>3751</v>
      </c>
      <c r="J8769" s="221">
        <f t="shared" si="611"/>
        <v>0</v>
      </c>
      <c r="K8769" s="221"/>
      <c r="L8769" s="221"/>
      <c r="M8769" s="221">
        <f t="shared" si="612"/>
        <v>0</v>
      </c>
      <c r="N8769" s="722"/>
    </row>
    <row r="8770" spans="6:14" hidden="1" x14ac:dyDescent="0.25">
      <c r="F8770" s="233">
        <v>426</v>
      </c>
      <c r="G8770" s="493" t="s">
        <v>3638</v>
      </c>
      <c r="J8770" s="221">
        <f t="shared" si="611"/>
        <v>0</v>
      </c>
      <c r="K8770" s="221"/>
      <c r="L8770" s="221"/>
      <c r="M8770" s="221">
        <f t="shared" si="612"/>
        <v>0</v>
      </c>
      <c r="N8770" s="722"/>
    </row>
    <row r="8771" spans="6:14" hidden="1" x14ac:dyDescent="0.25">
      <c r="F8771" s="233">
        <v>431</v>
      </c>
      <c r="G8771" s="493" t="s">
        <v>3752</v>
      </c>
      <c r="J8771" s="221">
        <f t="shared" si="611"/>
        <v>0</v>
      </c>
      <c r="K8771" s="221"/>
      <c r="L8771" s="221"/>
      <c r="M8771" s="221">
        <f t="shared" si="612"/>
        <v>0</v>
      </c>
      <c r="N8771" s="722"/>
    </row>
    <row r="8772" spans="6:14" hidden="1" x14ac:dyDescent="0.25">
      <c r="F8772" s="233">
        <v>432</v>
      </c>
      <c r="G8772" s="493" t="s">
        <v>3753</v>
      </c>
      <c r="J8772" s="221">
        <f t="shared" si="611"/>
        <v>0</v>
      </c>
      <c r="K8772" s="221"/>
      <c r="L8772" s="221"/>
      <c r="M8772" s="221">
        <f t="shared" si="612"/>
        <v>0</v>
      </c>
      <c r="N8772" s="722"/>
    </row>
    <row r="8773" spans="6:14" hidden="1" x14ac:dyDescent="0.25">
      <c r="F8773" s="233">
        <v>433</v>
      </c>
      <c r="G8773" s="493" t="s">
        <v>3754</v>
      </c>
      <c r="J8773" s="221">
        <f t="shared" si="611"/>
        <v>0</v>
      </c>
      <c r="K8773" s="221"/>
      <c r="L8773" s="221"/>
      <c r="M8773" s="221">
        <f t="shared" si="612"/>
        <v>0</v>
      </c>
      <c r="N8773" s="722"/>
    </row>
    <row r="8774" spans="6:14" hidden="1" x14ac:dyDescent="0.25">
      <c r="F8774" s="233">
        <v>434</v>
      </c>
      <c r="G8774" s="493" t="s">
        <v>3755</v>
      </c>
      <c r="J8774" s="221">
        <f t="shared" si="611"/>
        <v>0</v>
      </c>
      <c r="K8774" s="221"/>
      <c r="L8774" s="221"/>
      <c r="M8774" s="221">
        <f t="shared" si="612"/>
        <v>0</v>
      </c>
      <c r="N8774" s="722"/>
    </row>
    <row r="8775" spans="6:14" hidden="1" x14ac:dyDescent="0.25">
      <c r="F8775" s="233">
        <v>435</v>
      </c>
      <c r="G8775" s="493" t="s">
        <v>3639</v>
      </c>
      <c r="J8775" s="221">
        <f t="shared" si="611"/>
        <v>0</v>
      </c>
      <c r="K8775" s="221"/>
      <c r="L8775" s="221"/>
      <c r="M8775" s="221">
        <f t="shared" si="612"/>
        <v>0</v>
      </c>
      <c r="N8775" s="722"/>
    </row>
    <row r="8776" spans="6:14" hidden="1" x14ac:dyDescent="0.25">
      <c r="F8776" s="233">
        <v>441</v>
      </c>
      <c r="G8776" s="493" t="s">
        <v>3756</v>
      </c>
      <c r="J8776" s="221">
        <f t="shared" si="611"/>
        <v>0</v>
      </c>
      <c r="K8776" s="221"/>
      <c r="L8776" s="221"/>
      <c r="M8776" s="221">
        <f t="shared" si="612"/>
        <v>0</v>
      </c>
      <c r="N8776" s="722"/>
    </row>
    <row r="8777" spans="6:14" hidden="1" x14ac:dyDescent="0.25">
      <c r="F8777" s="233">
        <v>442</v>
      </c>
      <c r="G8777" s="493" t="s">
        <v>3757</v>
      </c>
      <c r="J8777" s="221">
        <f t="shared" si="611"/>
        <v>0</v>
      </c>
      <c r="K8777" s="221"/>
      <c r="L8777" s="221"/>
      <c r="M8777" s="221">
        <f t="shared" si="612"/>
        <v>0</v>
      </c>
      <c r="N8777" s="722"/>
    </row>
    <row r="8778" spans="6:14" hidden="1" x14ac:dyDescent="0.25">
      <c r="F8778" s="233">
        <v>443</v>
      </c>
      <c r="G8778" s="493" t="s">
        <v>3640</v>
      </c>
      <c r="J8778" s="221">
        <f t="shared" si="611"/>
        <v>0</v>
      </c>
      <c r="K8778" s="221"/>
      <c r="L8778" s="221"/>
      <c r="M8778" s="221">
        <f t="shared" si="612"/>
        <v>0</v>
      </c>
      <c r="N8778" s="722"/>
    </row>
    <row r="8779" spans="6:14" hidden="1" x14ac:dyDescent="0.25">
      <c r="F8779" s="233">
        <v>444</v>
      </c>
      <c r="G8779" s="493" t="s">
        <v>3641</v>
      </c>
      <c r="J8779" s="221">
        <f t="shared" si="611"/>
        <v>0</v>
      </c>
      <c r="K8779" s="221"/>
      <c r="L8779" s="221"/>
      <c r="M8779" s="221">
        <f t="shared" si="612"/>
        <v>0</v>
      </c>
      <c r="N8779" s="722"/>
    </row>
    <row r="8780" spans="6:14" ht="30" hidden="1" x14ac:dyDescent="0.25">
      <c r="F8780" s="233">
        <v>4511</v>
      </c>
      <c r="G8780" s="495" t="s">
        <v>1675</v>
      </c>
      <c r="J8780" s="221">
        <f t="shared" si="611"/>
        <v>0</v>
      </c>
      <c r="K8780" s="221"/>
      <c r="L8780" s="221"/>
      <c r="M8780" s="221">
        <f t="shared" si="612"/>
        <v>0</v>
      </c>
      <c r="N8780" s="722"/>
    </row>
    <row r="8781" spans="6:14" ht="16.5" hidden="1" customHeight="1" x14ac:dyDescent="0.25">
      <c r="F8781" s="233">
        <v>4512</v>
      </c>
      <c r="G8781" s="495" t="s">
        <v>1684</v>
      </c>
      <c r="J8781" s="221">
        <f t="shared" si="611"/>
        <v>0</v>
      </c>
      <c r="K8781" s="221"/>
      <c r="L8781" s="221"/>
      <c r="M8781" s="221">
        <f t="shared" si="612"/>
        <v>0</v>
      </c>
      <c r="N8781" s="722"/>
    </row>
    <row r="8782" spans="6:14" hidden="1" x14ac:dyDescent="0.25">
      <c r="F8782" s="233">
        <v>452</v>
      </c>
      <c r="G8782" s="493" t="s">
        <v>3758</v>
      </c>
      <c r="J8782" s="221">
        <f t="shared" si="611"/>
        <v>0</v>
      </c>
      <c r="K8782" s="221"/>
      <c r="L8782" s="221"/>
      <c r="M8782" s="221">
        <f t="shared" si="612"/>
        <v>0</v>
      </c>
      <c r="N8782" s="722"/>
    </row>
    <row r="8783" spans="6:14" hidden="1" x14ac:dyDescent="0.25">
      <c r="F8783" s="233">
        <v>453</v>
      </c>
      <c r="G8783" s="493" t="s">
        <v>3759</v>
      </c>
      <c r="J8783" s="221">
        <f t="shared" si="611"/>
        <v>0</v>
      </c>
      <c r="K8783" s="221"/>
      <c r="L8783" s="221"/>
      <c r="M8783" s="221">
        <f t="shared" si="612"/>
        <v>0</v>
      </c>
      <c r="N8783" s="722"/>
    </row>
    <row r="8784" spans="6:14" hidden="1" x14ac:dyDescent="0.25">
      <c r="F8784" s="233">
        <v>454</v>
      </c>
      <c r="G8784" s="493" t="s">
        <v>3642</v>
      </c>
      <c r="J8784" s="221">
        <f t="shared" si="611"/>
        <v>0</v>
      </c>
      <c r="K8784" s="221"/>
      <c r="L8784" s="221"/>
      <c r="M8784" s="221">
        <f t="shared" si="612"/>
        <v>0</v>
      </c>
      <c r="N8784" s="722"/>
    </row>
    <row r="8785" spans="6:14" hidden="1" x14ac:dyDescent="0.25">
      <c r="F8785" s="233">
        <v>461</v>
      </c>
      <c r="G8785" s="493" t="s">
        <v>3740</v>
      </c>
      <c r="J8785" s="221">
        <f t="shared" si="611"/>
        <v>0</v>
      </c>
      <c r="K8785" s="221"/>
      <c r="L8785" s="221"/>
      <c r="M8785" s="221">
        <f t="shared" si="612"/>
        <v>0</v>
      </c>
      <c r="N8785" s="722"/>
    </row>
    <row r="8786" spans="6:14" hidden="1" x14ac:dyDescent="0.25">
      <c r="F8786" s="233">
        <v>462</v>
      </c>
      <c r="G8786" s="493" t="s">
        <v>3643</v>
      </c>
      <c r="J8786" s="221">
        <f t="shared" si="611"/>
        <v>0</v>
      </c>
      <c r="K8786" s="221"/>
      <c r="L8786" s="221"/>
      <c r="M8786" s="221">
        <f t="shared" si="612"/>
        <v>0</v>
      </c>
      <c r="N8786" s="722"/>
    </row>
    <row r="8787" spans="6:14" hidden="1" x14ac:dyDescent="0.25">
      <c r="F8787" s="233">
        <v>4631</v>
      </c>
      <c r="G8787" s="493" t="s">
        <v>3644</v>
      </c>
      <c r="J8787" s="221">
        <f t="shared" si="611"/>
        <v>0</v>
      </c>
      <c r="K8787" s="221"/>
      <c r="L8787" s="221"/>
      <c r="M8787" s="221">
        <f t="shared" si="612"/>
        <v>0</v>
      </c>
      <c r="N8787" s="722"/>
    </row>
    <row r="8788" spans="6:14" hidden="1" x14ac:dyDescent="0.25">
      <c r="F8788" s="233">
        <v>4632</v>
      </c>
      <c r="G8788" s="493" t="s">
        <v>3645</v>
      </c>
      <c r="J8788" s="221">
        <f t="shared" si="611"/>
        <v>0</v>
      </c>
      <c r="K8788" s="221"/>
      <c r="L8788" s="221"/>
      <c r="M8788" s="221">
        <f t="shared" si="612"/>
        <v>0</v>
      </c>
      <c r="N8788" s="722"/>
    </row>
    <row r="8789" spans="6:14" ht="30" hidden="1" x14ac:dyDescent="0.25">
      <c r="F8789" s="233">
        <v>464</v>
      </c>
      <c r="G8789" s="493" t="s">
        <v>3646</v>
      </c>
      <c r="J8789" s="221">
        <f t="shared" si="611"/>
        <v>0</v>
      </c>
      <c r="K8789" s="221"/>
      <c r="L8789" s="221"/>
      <c r="M8789" s="221">
        <f t="shared" si="612"/>
        <v>0</v>
      </c>
      <c r="N8789" s="722"/>
    </row>
    <row r="8790" spans="6:14" hidden="1" x14ac:dyDescent="0.25">
      <c r="F8790" s="233">
        <v>465</v>
      </c>
      <c r="G8790" s="493" t="s">
        <v>3741</v>
      </c>
      <c r="J8790" s="221">
        <f t="shared" si="611"/>
        <v>0</v>
      </c>
      <c r="K8790" s="221"/>
      <c r="L8790" s="221"/>
      <c r="M8790" s="221">
        <f t="shared" si="612"/>
        <v>0</v>
      </c>
      <c r="N8790" s="722"/>
    </row>
    <row r="8791" spans="6:14" hidden="1" x14ac:dyDescent="0.25">
      <c r="F8791" s="233">
        <v>472</v>
      </c>
      <c r="G8791" s="493" t="s">
        <v>3647</v>
      </c>
      <c r="J8791" s="221">
        <f t="shared" si="611"/>
        <v>0</v>
      </c>
      <c r="K8791" s="221"/>
      <c r="L8791" s="221"/>
      <c r="M8791" s="221">
        <f t="shared" si="612"/>
        <v>0</v>
      </c>
      <c r="N8791" s="722"/>
    </row>
    <row r="8792" spans="6:14" hidden="1" x14ac:dyDescent="0.25">
      <c r="F8792" s="233">
        <v>481</v>
      </c>
      <c r="G8792" s="493" t="s">
        <v>3760</v>
      </c>
      <c r="J8792" s="221">
        <f t="shared" si="611"/>
        <v>0</v>
      </c>
      <c r="K8792" s="221"/>
      <c r="L8792" s="221"/>
      <c r="M8792" s="221">
        <f t="shared" si="612"/>
        <v>0</v>
      </c>
      <c r="N8792" s="722"/>
    </row>
    <row r="8793" spans="6:14" hidden="1" x14ac:dyDescent="0.25">
      <c r="F8793" s="233">
        <v>482</v>
      </c>
      <c r="G8793" s="493" t="s">
        <v>3761</v>
      </c>
      <c r="J8793" s="221">
        <f t="shared" si="611"/>
        <v>0</v>
      </c>
      <c r="K8793" s="221"/>
      <c r="L8793" s="221"/>
      <c r="M8793" s="221">
        <f t="shared" si="612"/>
        <v>0</v>
      </c>
      <c r="N8793" s="722"/>
    </row>
    <row r="8794" spans="6:14" hidden="1" x14ac:dyDescent="0.25">
      <c r="F8794" s="233">
        <v>483</v>
      </c>
      <c r="G8794" s="493" t="s">
        <v>3762</v>
      </c>
      <c r="J8794" s="221">
        <f t="shared" si="611"/>
        <v>0</v>
      </c>
      <c r="K8794" s="221"/>
      <c r="L8794" s="221"/>
      <c r="M8794" s="221">
        <f t="shared" si="612"/>
        <v>0</v>
      </c>
      <c r="N8794" s="722"/>
    </row>
    <row r="8795" spans="6:14" ht="30" hidden="1" x14ac:dyDescent="0.25">
      <c r="F8795" s="233">
        <v>484</v>
      </c>
      <c r="G8795" s="493" t="s">
        <v>3763</v>
      </c>
      <c r="J8795" s="221">
        <f t="shared" si="611"/>
        <v>0</v>
      </c>
      <c r="K8795" s="221"/>
      <c r="L8795" s="221"/>
      <c r="M8795" s="221">
        <f t="shared" si="612"/>
        <v>0</v>
      </c>
      <c r="N8795" s="722"/>
    </row>
    <row r="8796" spans="6:14" ht="30" hidden="1" x14ac:dyDescent="0.25">
      <c r="F8796" s="233">
        <v>485</v>
      </c>
      <c r="G8796" s="493" t="s">
        <v>3764</v>
      </c>
      <c r="J8796" s="221">
        <f t="shared" si="611"/>
        <v>0</v>
      </c>
      <c r="K8796" s="221"/>
      <c r="L8796" s="221"/>
      <c r="M8796" s="221">
        <f t="shared" si="612"/>
        <v>0</v>
      </c>
      <c r="N8796" s="722"/>
    </row>
    <row r="8797" spans="6:14" ht="30" hidden="1" x14ac:dyDescent="0.25">
      <c r="F8797" s="233">
        <v>489</v>
      </c>
      <c r="G8797" s="493" t="s">
        <v>3648</v>
      </c>
      <c r="J8797" s="221">
        <f t="shared" si="611"/>
        <v>0</v>
      </c>
      <c r="K8797" s="221"/>
      <c r="L8797" s="221"/>
      <c r="M8797" s="221">
        <f t="shared" si="612"/>
        <v>0</v>
      </c>
      <c r="N8797" s="722"/>
    </row>
    <row r="8798" spans="6:14" ht="30" hidden="1" x14ac:dyDescent="0.25">
      <c r="F8798" s="233">
        <v>494</v>
      </c>
      <c r="G8798" s="493" t="s">
        <v>3742</v>
      </c>
      <c r="J8798" s="221">
        <f t="shared" si="611"/>
        <v>0</v>
      </c>
      <c r="K8798" s="221"/>
      <c r="L8798" s="221"/>
      <c r="M8798" s="221">
        <f t="shared" si="612"/>
        <v>0</v>
      </c>
      <c r="N8798" s="722"/>
    </row>
    <row r="8799" spans="6:14" ht="30" hidden="1" x14ac:dyDescent="0.25">
      <c r="F8799" s="233">
        <v>495</v>
      </c>
      <c r="G8799" s="493" t="s">
        <v>3743</v>
      </c>
      <c r="J8799" s="221">
        <f t="shared" si="611"/>
        <v>0</v>
      </c>
      <c r="K8799" s="221"/>
      <c r="L8799" s="221"/>
      <c r="M8799" s="221">
        <f t="shared" si="612"/>
        <v>0</v>
      </c>
      <c r="N8799" s="722"/>
    </row>
    <row r="8800" spans="6:14" ht="30" hidden="1" x14ac:dyDescent="0.25">
      <c r="F8800" s="233">
        <v>496</v>
      </c>
      <c r="G8800" s="493" t="s">
        <v>3744</v>
      </c>
      <c r="J8800" s="221">
        <f t="shared" si="611"/>
        <v>0</v>
      </c>
      <c r="K8800" s="221"/>
      <c r="L8800" s="221"/>
      <c r="M8800" s="221">
        <f t="shared" si="612"/>
        <v>0</v>
      </c>
      <c r="N8800" s="722"/>
    </row>
    <row r="8801" spans="6:14" ht="30" hidden="1" x14ac:dyDescent="0.25">
      <c r="F8801" s="233">
        <v>499</v>
      </c>
      <c r="G8801" s="493" t="s">
        <v>3745</v>
      </c>
      <c r="J8801" s="221">
        <f t="shared" si="611"/>
        <v>0</v>
      </c>
      <c r="K8801" s="221"/>
      <c r="L8801" s="221"/>
      <c r="M8801" s="221">
        <f t="shared" si="612"/>
        <v>0</v>
      </c>
      <c r="N8801" s="722"/>
    </row>
    <row r="8802" spans="6:14" hidden="1" x14ac:dyDescent="0.25">
      <c r="F8802" s="233">
        <v>511</v>
      </c>
      <c r="G8802" s="493" t="s">
        <v>3765</v>
      </c>
      <c r="J8802" s="221">
        <f t="shared" si="611"/>
        <v>0</v>
      </c>
      <c r="K8802" s="221"/>
      <c r="L8802" s="221"/>
      <c r="M8802" s="221">
        <f t="shared" si="612"/>
        <v>0</v>
      </c>
      <c r="N8802" s="722"/>
    </row>
    <row r="8803" spans="6:14" hidden="1" x14ac:dyDescent="0.25">
      <c r="F8803" s="233">
        <v>512</v>
      </c>
      <c r="G8803" s="493" t="s">
        <v>3766</v>
      </c>
      <c r="J8803" s="221">
        <f t="shared" si="611"/>
        <v>0</v>
      </c>
      <c r="K8803" s="221"/>
      <c r="L8803" s="221"/>
      <c r="M8803" s="221">
        <f t="shared" si="612"/>
        <v>0</v>
      </c>
      <c r="N8803" s="722"/>
    </row>
    <row r="8804" spans="6:14" hidden="1" x14ac:dyDescent="0.25">
      <c r="F8804" s="233">
        <v>513</v>
      </c>
      <c r="G8804" s="493" t="s">
        <v>3767</v>
      </c>
      <c r="J8804" s="221">
        <f t="shared" si="611"/>
        <v>0</v>
      </c>
      <c r="K8804" s="221"/>
      <c r="L8804" s="221"/>
      <c r="M8804" s="221">
        <f t="shared" si="612"/>
        <v>0</v>
      </c>
      <c r="N8804" s="722"/>
    </row>
    <row r="8805" spans="6:14" hidden="1" x14ac:dyDescent="0.25">
      <c r="F8805" s="233">
        <v>514</v>
      </c>
      <c r="G8805" s="493" t="s">
        <v>3768</v>
      </c>
      <c r="J8805" s="221">
        <f t="shared" si="611"/>
        <v>0</v>
      </c>
      <c r="K8805" s="221"/>
      <c r="L8805" s="221"/>
      <c r="M8805" s="221">
        <f t="shared" si="612"/>
        <v>0</v>
      </c>
      <c r="N8805" s="722"/>
    </row>
    <row r="8806" spans="6:14" hidden="1" x14ac:dyDescent="0.25">
      <c r="F8806" s="233">
        <v>515</v>
      </c>
      <c r="G8806" s="493" t="s">
        <v>3651</v>
      </c>
      <c r="J8806" s="221">
        <f t="shared" si="611"/>
        <v>0</v>
      </c>
      <c r="K8806" s="221"/>
      <c r="L8806" s="221"/>
      <c r="M8806" s="221">
        <f t="shared" si="612"/>
        <v>0</v>
      </c>
      <c r="N8806" s="722"/>
    </row>
    <row r="8807" spans="6:14" hidden="1" x14ac:dyDescent="0.25">
      <c r="F8807" s="233">
        <v>521</v>
      </c>
      <c r="G8807" s="493" t="s">
        <v>3769</v>
      </c>
      <c r="J8807" s="221">
        <f t="shared" si="611"/>
        <v>0</v>
      </c>
      <c r="K8807" s="221"/>
      <c r="L8807" s="221"/>
      <c r="M8807" s="221">
        <f t="shared" si="612"/>
        <v>0</v>
      </c>
      <c r="N8807" s="722"/>
    </row>
    <row r="8808" spans="6:14" hidden="1" x14ac:dyDescent="0.25">
      <c r="F8808" s="233">
        <v>522</v>
      </c>
      <c r="G8808" s="493" t="s">
        <v>3770</v>
      </c>
      <c r="J8808" s="221">
        <f t="shared" si="611"/>
        <v>0</v>
      </c>
      <c r="K8808" s="221"/>
      <c r="L8808" s="221"/>
      <c r="M8808" s="221">
        <f t="shared" si="612"/>
        <v>0</v>
      </c>
      <c r="N8808" s="722"/>
    </row>
    <row r="8809" spans="6:14" hidden="1" x14ac:dyDescent="0.25">
      <c r="F8809" s="233">
        <v>523</v>
      </c>
      <c r="G8809" s="493" t="s">
        <v>3652</v>
      </c>
      <c r="J8809" s="221">
        <f t="shared" si="611"/>
        <v>0</v>
      </c>
      <c r="K8809" s="221"/>
      <c r="L8809" s="221"/>
      <c r="M8809" s="221">
        <f t="shared" si="612"/>
        <v>0</v>
      </c>
      <c r="N8809" s="722"/>
    </row>
    <row r="8810" spans="6:14" hidden="1" x14ac:dyDescent="0.25">
      <c r="F8810" s="233">
        <v>531</v>
      </c>
      <c r="G8810" s="494" t="s">
        <v>3746</v>
      </c>
      <c r="J8810" s="221">
        <f t="shared" si="611"/>
        <v>0</v>
      </c>
      <c r="K8810" s="221"/>
      <c r="L8810" s="221"/>
      <c r="M8810" s="221">
        <f t="shared" si="612"/>
        <v>0</v>
      </c>
      <c r="N8810" s="722"/>
    </row>
    <row r="8811" spans="6:14" hidden="1" x14ac:dyDescent="0.25">
      <c r="F8811" s="233">
        <v>541</v>
      </c>
      <c r="G8811" s="493" t="s">
        <v>3771</v>
      </c>
      <c r="J8811" s="221">
        <f t="shared" si="611"/>
        <v>0</v>
      </c>
      <c r="K8811" s="221"/>
      <c r="L8811" s="221"/>
      <c r="M8811" s="221">
        <f t="shared" si="612"/>
        <v>0</v>
      </c>
      <c r="N8811" s="722"/>
    </row>
    <row r="8812" spans="6:14" hidden="1" x14ac:dyDescent="0.25">
      <c r="F8812" s="233">
        <v>542</v>
      </c>
      <c r="G8812" s="493" t="s">
        <v>3772</v>
      </c>
      <c r="J8812" s="221">
        <f t="shared" si="611"/>
        <v>0</v>
      </c>
      <c r="K8812" s="221"/>
      <c r="L8812" s="221"/>
      <c r="M8812" s="221">
        <f t="shared" si="612"/>
        <v>0</v>
      </c>
      <c r="N8812" s="722"/>
    </row>
    <row r="8813" spans="6:14" hidden="1" x14ac:dyDescent="0.25">
      <c r="F8813" s="233">
        <v>543</v>
      </c>
      <c r="G8813" s="493" t="s">
        <v>3653</v>
      </c>
      <c r="J8813" s="221">
        <f t="shared" si="611"/>
        <v>0</v>
      </c>
      <c r="K8813" s="221"/>
      <c r="L8813" s="221"/>
      <c r="M8813" s="221">
        <f t="shared" si="612"/>
        <v>0</v>
      </c>
      <c r="N8813" s="722"/>
    </row>
    <row r="8814" spans="6:14" ht="45" hidden="1" x14ac:dyDescent="0.25">
      <c r="F8814" s="233">
        <v>551</v>
      </c>
      <c r="G8814" s="493" t="s">
        <v>3747</v>
      </c>
      <c r="J8814" s="221">
        <f t="shared" si="611"/>
        <v>0</v>
      </c>
      <c r="K8814" s="221"/>
      <c r="L8814" s="221"/>
      <c r="M8814" s="221">
        <f t="shared" si="612"/>
        <v>0</v>
      </c>
      <c r="N8814" s="722"/>
    </row>
    <row r="8815" spans="6:14" hidden="1" x14ac:dyDescent="0.25">
      <c r="F8815" s="233">
        <v>611</v>
      </c>
      <c r="G8815" s="494" t="s">
        <v>3654</v>
      </c>
      <c r="J8815" s="221">
        <f t="shared" si="611"/>
        <v>0</v>
      </c>
      <c r="K8815" s="221"/>
      <c r="L8815" s="221"/>
      <c r="M8815" s="221">
        <f t="shared" si="612"/>
        <v>0</v>
      </c>
      <c r="N8815" s="722"/>
    </row>
    <row r="8816" spans="6:14" hidden="1" x14ac:dyDescent="0.25">
      <c r="F8816" s="233">
        <v>620</v>
      </c>
      <c r="G8816" s="494" t="s">
        <v>73</v>
      </c>
      <c r="J8816" s="221">
        <f t="shared" si="611"/>
        <v>0</v>
      </c>
      <c r="K8816" s="221"/>
      <c r="L8816" s="221"/>
      <c r="M8816" s="221">
        <f t="shared" si="612"/>
        <v>0</v>
      </c>
      <c r="N8816" s="722"/>
    </row>
    <row r="8817" spans="5:14" hidden="1" x14ac:dyDescent="0.25">
      <c r="E8817" s="234"/>
      <c r="F8817" s="233"/>
      <c r="G8817" s="499" t="s">
        <v>3920</v>
      </c>
      <c r="H8817" s="235"/>
      <c r="I8817" s="236"/>
      <c r="J8817" s="237"/>
      <c r="K8817" s="237"/>
      <c r="L8817" s="237"/>
      <c r="M8817" s="237"/>
      <c r="N8817" s="723"/>
    </row>
    <row r="8818" spans="5:14" hidden="1" x14ac:dyDescent="0.25">
      <c r="F8818" s="238" t="s">
        <v>219</v>
      </c>
      <c r="G8818" s="497" t="s">
        <v>220</v>
      </c>
      <c r="H8818" s="220">
        <f>SUM(H8757:H8816)</f>
        <v>0</v>
      </c>
      <c r="J8818" s="221">
        <f>SUM(H8818:I8818)</f>
        <v>0</v>
      </c>
      <c r="K8818" s="221">
        <f>SUM(K8757:K8816)</f>
        <v>0</v>
      </c>
      <c r="L8818" s="221"/>
      <c r="M8818" s="221">
        <f>SUM(K8818:L8818)</f>
        <v>0</v>
      </c>
      <c r="N8818" s="722"/>
    </row>
    <row r="8819" spans="5:14" hidden="1" x14ac:dyDescent="0.25">
      <c r="F8819" s="238" t="s">
        <v>221</v>
      </c>
      <c r="G8819" s="497" t="s">
        <v>222</v>
      </c>
      <c r="J8819" s="221">
        <f t="shared" ref="J8819:J8833" si="613">SUM(H8819:I8819)</f>
        <v>0</v>
      </c>
      <c r="K8819" s="221"/>
      <c r="L8819" s="221"/>
      <c r="M8819" s="221">
        <f t="shared" ref="M8819:M8833" si="614">SUM(K8819:L8819)</f>
        <v>0</v>
      </c>
      <c r="N8819" s="722"/>
    </row>
    <row r="8820" spans="5:14" hidden="1" x14ac:dyDescent="0.25">
      <c r="F8820" s="238" t="s">
        <v>223</v>
      </c>
      <c r="G8820" s="497" t="s">
        <v>224</v>
      </c>
      <c r="J8820" s="221">
        <f t="shared" si="613"/>
        <v>0</v>
      </c>
      <c r="K8820" s="221"/>
      <c r="L8820" s="221"/>
      <c r="M8820" s="221">
        <f t="shared" si="614"/>
        <v>0</v>
      </c>
      <c r="N8820" s="722"/>
    </row>
    <row r="8821" spans="5:14" hidden="1" x14ac:dyDescent="0.25">
      <c r="F8821" s="238" t="s">
        <v>225</v>
      </c>
      <c r="G8821" s="497" t="s">
        <v>226</v>
      </c>
      <c r="J8821" s="221">
        <f t="shared" si="613"/>
        <v>0</v>
      </c>
      <c r="K8821" s="221"/>
      <c r="L8821" s="221"/>
      <c r="M8821" s="221">
        <f t="shared" si="614"/>
        <v>0</v>
      </c>
      <c r="N8821" s="722"/>
    </row>
    <row r="8822" spans="5:14" hidden="1" x14ac:dyDescent="0.25">
      <c r="F8822" s="238" t="s">
        <v>227</v>
      </c>
      <c r="G8822" s="497" t="s">
        <v>228</v>
      </c>
      <c r="J8822" s="221">
        <f t="shared" si="613"/>
        <v>0</v>
      </c>
      <c r="K8822" s="221"/>
      <c r="L8822" s="221"/>
      <c r="M8822" s="221">
        <f t="shared" si="614"/>
        <v>0</v>
      </c>
      <c r="N8822" s="722"/>
    </row>
    <row r="8823" spans="5:14" hidden="1" x14ac:dyDescent="0.25">
      <c r="F8823" s="238" t="s">
        <v>229</v>
      </c>
      <c r="G8823" s="497" t="s">
        <v>230</v>
      </c>
      <c r="J8823" s="221">
        <f t="shared" si="613"/>
        <v>0</v>
      </c>
      <c r="K8823" s="221"/>
      <c r="L8823" s="221"/>
      <c r="M8823" s="221">
        <f t="shared" si="614"/>
        <v>0</v>
      </c>
      <c r="N8823" s="722"/>
    </row>
    <row r="8824" spans="5:14" hidden="1" x14ac:dyDescent="0.25">
      <c r="F8824" s="238" t="s">
        <v>231</v>
      </c>
      <c r="G8824" s="497" t="s">
        <v>4115</v>
      </c>
      <c r="J8824" s="221">
        <f t="shared" si="613"/>
        <v>0</v>
      </c>
      <c r="K8824" s="221"/>
      <c r="L8824" s="221"/>
      <c r="M8824" s="221">
        <f t="shared" si="614"/>
        <v>0</v>
      </c>
      <c r="N8824" s="722"/>
    </row>
    <row r="8825" spans="5:14" hidden="1" x14ac:dyDescent="0.25">
      <c r="F8825" s="238" t="s">
        <v>232</v>
      </c>
      <c r="G8825" s="497" t="s">
        <v>4114</v>
      </c>
      <c r="J8825" s="221">
        <f t="shared" si="613"/>
        <v>0</v>
      </c>
      <c r="K8825" s="221"/>
      <c r="L8825" s="221"/>
      <c r="M8825" s="221">
        <f t="shared" si="614"/>
        <v>0</v>
      </c>
      <c r="N8825" s="722"/>
    </row>
    <row r="8826" spans="5:14" hidden="1" x14ac:dyDescent="0.25">
      <c r="F8826" s="238" t="s">
        <v>233</v>
      </c>
      <c r="G8826" s="497" t="s">
        <v>42</v>
      </c>
      <c r="J8826" s="221">
        <f t="shared" si="613"/>
        <v>0</v>
      </c>
      <c r="K8826" s="221"/>
      <c r="L8826" s="221"/>
      <c r="M8826" s="221">
        <f t="shared" si="614"/>
        <v>0</v>
      </c>
      <c r="N8826" s="722"/>
    </row>
    <row r="8827" spans="5:14" hidden="1" x14ac:dyDescent="0.25">
      <c r="F8827" s="238" t="s">
        <v>234</v>
      </c>
      <c r="G8827" s="497" t="s">
        <v>235</v>
      </c>
      <c r="J8827" s="221">
        <f t="shared" si="613"/>
        <v>0</v>
      </c>
      <c r="K8827" s="221"/>
      <c r="L8827" s="221"/>
      <c r="M8827" s="221">
        <f t="shared" si="614"/>
        <v>0</v>
      </c>
      <c r="N8827" s="722"/>
    </row>
    <row r="8828" spans="5:14" hidden="1" x14ac:dyDescent="0.25">
      <c r="F8828" s="238" t="s">
        <v>236</v>
      </c>
      <c r="G8828" s="497" t="s">
        <v>237</v>
      </c>
      <c r="J8828" s="221">
        <f t="shared" si="613"/>
        <v>0</v>
      </c>
      <c r="K8828" s="221"/>
      <c r="L8828" s="221"/>
      <c r="M8828" s="221">
        <f t="shared" si="614"/>
        <v>0</v>
      </c>
      <c r="N8828" s="722"/>
    </row>
    <row r="8829" spans="5:14" ht="30" hidden="1" x14ac:dyDescent="0.25">
      <c r="F8829" s="238" t="s">
        <v>238</v>
      </c>
      <c r="G8829" s="497" t="s">
        <v>239</v>
      </c>
      <c r="J8829" s="221">
        <f t="shared" si="613"/>
        <v>0</v>
      </c>
      <c r="K8829" s="221"/>
      <c r="L8829" s="221"/>
      <c r="M8829" s="221">
        <f t="shared" si="614"/>
        <v>0</v>
      </c>
      <c r="N8829" s="722"/>
    </row>
    <row r="8830" spans="5:14" hidden="1" x14ac:dyDescent="0.25">
      <c r="F8830" s="238" t="s">
        <v>240</v>
      </c>
      <c r="G8830" s="497" t="s">
        <v>241</v>
      </c>
      <c r="J8830" s="221">
        <f t="shared" si="613"/>
        <v>0</v>
      </c>
      <c r="K8830" s="221"/>
      <c r="L8830" s="221"/>
      <c r="M8830" s="221">
        <f t="shared" si="614"/>
        <v>0</v>
      </c>
      <c r="N8830" s="722"/>
    </row>
    <row r="8831" spans="5:14" ht="30" hidden="1" x14ac:dyDescent="0.25">
      <c r="F8831" s="238" t="s">
        <v>242</v>
      </c>
      <c r="G8831" s="497" t="s">
        <v>243</v>
      </c>
      <c r="J8831" s="221">
        <f t="shared" si="613"/>
        <v>0</v>
      </c>
      <c r="K8831" s="221"/>
      <c r="L8831" s="221"/>
      <c r="M8831" s="221">
        <f t="shared" si="614"/>
        <v>0</v>
      </c>
      <c r="N8831" s="722"/>
    </row>
    <row r="8832" spans="5:14" hidden="1" x14ac:dyDescent="0.25">
      <c r="F8832" s="238" t="s">
        <v>244</v>
      </c>
      <c r="G8832" s="497" t="s">
        <v>245</v>
      </c>
      <c r="J8832" s="221">
        <f t="shared" si="613"/>
        <v>0</v>
      </c>
      <c r="K8832" s="221"/>
      <c r="L8832" s="221"/>
      <c r="M8832" s="221">
        <f t="shared" si="614"/>
        <v>0</v>
      </c>
      <c r="N8832" s="722"/>
    </row>
    <row r="8833" spans="5:14" hidden="1" x14ac:dyDescent="0.25">
      <c r="F8833" s="238" t="s">
        <v>246</v>
      </c>
      <c r="G8833" s="497" t="s">
        <v>247</v>
      </c>
      <c r="J8833" s="221">
        <f t="shared" si="613"/>
        <v>0</v>
      </c>
      <c r="K8833" s="221"/>
      <c r="L8833" s="221"/>
      <c r="M8833" s="221">
        <f t="shared" si="614"/>
        <v>0</v>
      </c>
      <c r="N8833" s="722"/>
    </row>
    <row r="8834" spans="5:14" hidden="1" x14ac:dyDescent="0.25">
      <c r="G8834" s="498" t="s">
        <v>3921</v>
      </c>
      <c r="H8834" s="239">
        <f>SUM(H8818:H8833)</f>
        <v>0</v>
      </c>
      <c r="I8834" s="240">
        <f>SUM(I8819:I8833)</f>
        <v>0</v>
      </c>
      <c r="J8834" s="240">
        <f>SUM(J8818:J8833)</f>
        <v>0</v>
      </c>
      <c r="K8834" s="240">
        <f>SUM(K8818:K8833)</f>
        <v>0</v>
      </c>
      <c r="L8834" s="240">
        <f>SUM(L8819:L8833)</f>
        <v>0</v>
      </c>
      <c r="M8834" s="240">
        <f>SUM(M8818:M8833)</f>
        <v>0</v>
      </c>
      <c r="N8834" s="724"/>
    </row>
    <row r="8835" spans="5:14" ht="28.5" hidden="1" x14ac:dyDescent="0.25">
      <c r="E8835" s="234"/>
      <c r="F8835" s="233"/>
      <c r="G8835" s="499" t="s">
        <v>3922</v>
      </c>
      <c r="H8835" s="235"/>
      <c r="I8835" s="236"/>
      <c r="J8835" s="237"/>
      <c r="K8835" s="237"/>
      <c r="L8835" s="237"/>
      <c r="M8835" s="237"/>
      <c r="N8835" s="723"/>
    </row>
    <row r="8836" spans="5:14" hidden="1" x14ac:dyDescent="0.25">
      <c r="F8836" s="238" t="s">
        <v>219</v>
      </c>
      <c r="G8836" s="497" t="s">
        <v>220</v>
      </c>
      <c r="H8836" s="220">
        <f>SUM(H8757:H8816)</f>
        <v>0</v>
      </c>
      <c r="J8836" s="221">
        <f>SUM(H8836:I8836)</f>
        <v>0</v>
      </c>
      <c r="K8836" s="221">
        <f>SUM(K8757:K8816)</f>
        <v>0</v>
      </c>
      <c r="L8836" s="221"/>
      <c r="M8836" s="221">
        <f>SUM(K8836:L8836)</f>
        <v>0</v>
      </c>
      <c r="N8836" s="722"/>
    </row>
    <row r="8837" spans="5:14" hidden="1" x14ac:dyDescent="0.25">
      <c r="F8837" s="238" t="s">
        <v>221</v>
      </c>
      <c r="G8837" s="497" t="s">
        <v>222</v>
      </c>
      <c r="J8837" s="221">
        <f t="shared" ref="J8837:J8851" si="615">SUM(H8837:I8837)</f>
        <v>0</v>
      </c>
      <c r="K8837" s="221"/>
      <c r="L8837" s="221"/>
      <c r="M8837" s="221">
        <f t="shared" ref="M8837:M8851" si="616">SUM(K8837:L8837)</f>
        <v>0</v>
      </c>
      <c r="N8837" s="722"/>
    </row>
    <row r="8838" spans="5:14" hidden="1" x14ac:dyDescent="0.25">
      <c r="F8838" s="238" t="s">
        <v>223</v>
      </c>
      <c r="G8838" s="497" t="s">
        <v>224</v>
      </c>
      <c r="J8838" s="221">
        <f t="shared" si="615"/>
        <v>0</v>
      </c>
      <c r="K8838" s="221"/>
      <c r="L8838" s="221"/>
      <c r="M8838" s="221">
        <f t="shared" si="616"/>
        <v>0</v>
      </c>
      <c r="N8838" s="722"/>
    </row>
    <row r="8839" spans="5:14" hidden="1" x14ac:dyDescent="0.25">
      <c r="F8839" s="238" t="s">
        <v>225</v>
      </c>
      <c r="G8839" s="497" t="s">
        <v>226</v>
      </c>
      <c r="J8839" s="221">
        <f t="shared" si="615"/>
        <v>0</v>
      </c>
      <c r="K8839" s="221"/>
      <c r="L8839" s="221"/>
      <c r="M8839" s="221">
        <f t="shared" si="616"/>
        <v>0</v>
      </c>
      <c r="N8839" s="722"/>
    </row>
    <row r="8840" spans="5:14" hidden="1" x14ac:dyDescent="0.25">
      <c r="F8840" s="238" t="s">
        <v>227</v>
      </c>
      <c r="G8840" s="497" t="s">
        <v>228</v>
      </c>
      <c r="J8840" s="221">
        <f t="shared" si="615"/>
        <v>0</v>
      </c>
      <c r="K8840" s="221"/>
      <c r="L8840" s="221"/>
      <c r="M8840" s="221">
        <f t="shared" si="616"/>
        <v>0</v>
      </c>
      <c r="N8840" s="722"/>
    </row>
    <row r="8841" spans="5:14" hidden="1" x14ac:dyDescent="0.25">
      <c r="F8841" s="238" t="s">
        <v>229</v>
      </c>
      <c r="G8841" s="497" t="s">
        <v>230</v>
      </c>
      <c r="J8841" s="221">
        <f t="shared" si="615"/>
        <v>0</v>
      </c>
      <c r="K8841" s="221"/>
      <c r="L8841" s="221"/>
      <c r="M8841" s="221">
        <f t="shared" si="616"/>
        <v>0</v>
      </c>
      <c r="N8841" s="722"/>
    </row>
    <row r="8842" spans="5:14" hidden="1" x14ac:dyDescent="0.25">
      <c r="F8842" s="238" t="s">
        <v>231</v>
      </c>
      <c r="G8842" s="497" t="s">
        <v>4115</v>
      </c>
      <c r="J8842" s="221">
        <f t="shared" si="615"/>
        <v>0</v>
      </c>
      <c r="K8842" s="221"/>
      <c r="L8842" s="221"/>
      <c r="M8842" s="221">
        <f t="shared" si="616"/>
        <v>0</v>
      </c>
      <c r="N8842" s="722"/>
    </row>
    <row r="8843" spans="5:14" hidden="1" x14ac:dyDescent="0.25">
      <c r="F8843" s="238" t="s">
        <v>232</v>
      </c>
      <c r="G8843" s="497" t="s">
        <v>4114</v>
      </c>
      <c r="J8843" s="221">
        <f t="shared" si="615"/>
        <v>0</v>
      </c>
      <c r="K8843" s="221"/>
      <c r="L8843" s="221"/>
      <c r="M8843" s="221">
        <f t="shared" si="616"/>
        <v>0</v>
      </c>
      <c r="N8843" s="722"/>
    </row>
    <row r="8844" spans="5:14" hidden="1" x14ac:dyDescent="0.25">
      <c r="F8844" s="238" t="s">
        <v>233</v>
      </c>
      <c r="G8844" s="497" t="s">
        <v>42</v>
      </c>
      <c r="J8844" s="221">
        <f t="shared" si="615"/>
        <v>0</v>
      </c>
      <c r="K8844" s="221"/>
      <c r="L8844" s="221"/>
      <c r="M8844" s="221">
        <f t="shared" si="616"/>
        <v>0</v>
      </c>
      <c r="N8844" s="722"/>
    </row>
    <row r="8845" spans="5:14" hidden="1" x14ac:dyDescent="0.25">
      <c r="F8845" s="238" t="s">
        <v>234</v>
      </c>
      <c r="G8845" s="497" t="s">
        <v>235</v>
      </c>
      <c r="J8845" s="221">
        <f t="shared" si="615"/>
        <v>0</v>
      </c>
      <c r="K8845" s="221"/>
      <c r="L8845" s="221"/>
      <c r="M8845" s="221">
        <f t="shared" si="616"/>
        <v>0</v>
      </c>
      <c r="N8845" s="722"/>
    </row>
    <row r="8846" spans="5:14" hidden="1" x14ac:dyDescent="0.25">
      <c r="F8846" s="238" t="s">
        <v>236</v>
      </c>
      <c r="G8846" s="497" t="s">
        <v>237</v>
      </c>
      <c r="J8846" s="221">
        <f t="shared" si="615"/>
        <v>0</v>
      </c>
      <c r="K8846" s="221"/>
      <c r="L8846" s="221"/>
      <c r="M8846" s="221">
        <f t="shared" si="616"/>
        <v>0</v>
      </c>
      <c r="N8846" s="722"/>
    </row>
    <row r="8847" spans="5:14" ht="30" hidden="1" x14ac:dyDescent="0.25">
      <c r="F8847" s="238" t="s">
        <v>238</v>
      </c>
      <c r="G8847" s="497" t="s">
        <v>239</v>
      </c>
      <c r="J8847" s="221">
        <f t="shared" si="615"/>
        <v>0</v>
      </c>
      <c r="K8847" s="221"/>
      <c r="L8847" s="221"/>
      <c r="M8847" s="221">
        <f t="shared" si="616"/>
        <v>0</v>
      </c>
      <c r="N8847" s="722"/>
    </row>
    <row r="8848" spans="5:14" hidden="1" x14ac:dyDescent="0.25">
      <c r="F8848" s="238" t="s">
        <v>240</v>
      </c>
      <c r="G8848" s="497" t="s">
        <v>241</v>
      </c>
      <c r="J8848" s="221">
        <f t="shared" si="615"/>
        <v>0</v>
      </c>
      <c r="K8848" s="221"/>
      <c r="L8848" s="221"/>
      <c r="M8848" s="221">
        <f t="shared" si="616"/>
        <v>0</v>
      </c>
      <c r="N8848" s="722"/>
    </row>
    <row r="8849" spans="1:29" ht="30" hidden="1" x14ac:dyDescent="0.25">
      <c r="F8849" s="238" t="s">
        <v>242</v>
      </c>
      <c r="G8849" s="497" t="s">
        <v>243</v>
      </c>
      <c r="J8849" s="221">
        <f t="shared" si="615"/>
        <v>0</v>
      </c>
      <c r="K8849" s="221"/>
      <c r="L8849" s="221"/>
      <c r="M8849" s="221">
        <f t="shared" si="616"/>
        <v>0</v>
      </c>
      <c r="N8849" s="722"/>
    </row>
    <row r="8850" spans="1:29" hidden="1" x14ac:dyDescent="0.25">
      <c r="F8850" s="238" t="s">
        <v>244</v>
      </c>
      <c r="G8850" s="497" t="s">
        <v>245</v>
      </c>
      <c r="J8850" s="221">
        <f t="shared" si="615"/>
        <v>0</v>
      </c>
      <c r="K8850" s="221"/>
      <c r="L8850" s="221"/>
      <c r="M8850" s="221">
        <f t="shared" si="616"/>
        <v>0</v>
      </c>
      <c r="N8850" s="722"/>
    </row>
    <row r="8851" spans="1:29" hidden="1" x14ac:dyDescent="0.25">
      <c r="F8851" s="238" t="s">
        <v>246</v>
      </c>
      <c r="G8851" s="497" t="s">
        <v>247</v>
      </c>
      <c r="J8851" s="221">
        <f t="shared" si="615"/>
        <v>0</v>
      </c>
      <c r="K8851" s="221"/>
      <c r="L8851" s="221"/>
      <c r="M8851" s="221">
        <f t="shared" si="616"/>
        <v>0</v>
      </c>
      <c r="N8851" s="722"/>
    </row>
    <row r="8852" spans="1:29" hidden="1" x14ac:dyDescent="0.25">
      <c r="G8852" s="498" t="s">
        <v>3786</v>
      </c>
      <c r="H8852" s="239">
        <f>SUM(H8836:H8851)</f>
        <v>0</v>
      </c>
      <c r="I8852" s="240">
        <f>SUM(I8837:I8851)</f>
        <v>0</v>
      </c>
      <c r="J8852" s="240">
        <f>SUM(J8836:J8851)</f>
        <v>0</v>
      </c>
      <c r="K8852" s="240">
        <f>SUM(K8836:K8851)</f>
        <v>0</v>
      </c>
      <c r="L8852" s="240">
        <f>SUM(L8837:L8851)</f>
        <v>0</v>
      </c>
      <c r="M8852" s="240">
        <f>SUM(M8836:M8851)</f>
        <v>0</v>
      </c>
      <c r="N8852" s="724"/>
    </row>
    <row r="8853" spans="1:29" hidden="1" x14ac:dyDescent="0.25">
      <c r="C8853" s="296"/>
      <c r="D8853" s="265"/>
      <c r="E8853" s="269"/>
      <c r="F8853" s="265"/>
      <c r="G8853" s="166"/>
      <c r="K8853" s="221"/>
      <c r="L8853" s="221"/>
      <c r="M8853" s="221"/>
      <c r="N8853" s="722"/>
    </row>
    <row r="8854" spans="1:29" hidden="1" x14ac:dyDescent="0.25">
      <c r="C8854" s="295" t="s">
        <v>3721</v>
      </c>
      <c r="D8854" s="297"/>
      <c r="E8854" s="257"/>
      <c r="F8854" s="229"/>
      <c r="G8854" s="523" t="s">
        <v>3722</v>
      </c>
      <c r="H8854" s="273"/>
      <c r="I8854" s="274"/>
      <c r="J8854" s="274"/>
      <c r="K8854" s="274"/>
      <c r="L8854" s="274"/>
      <c r="M8854" s="274"/>
      <c r="N8854" s="734"/>
    </row>
    <row r="8855" spans="1:29" s="92" customFormat="1" hidden="1" x14ac:dyDescent="0.25">
      <c r="A8855" s="217"/>
      <c r="B8855" s="298"/>
      <c r="C8855" s="299"/>
      <c r="D8855" s="300">
        <v>830</v>
      </c>
      <c r="E8855" s="301"/>
      <c r="F8855" s="302"/>
      <c r="G8855" s="525" t="s">
        <v>3923</v>
      </c>
      <c r="H8855" s="303"/>
      <c r="I8855" s="304"/>
      <c r="J8855" s="304"/>
      <c r="K8855" s="304"/>
      <c r="L8855" s="304"/>
      <c r="M8855" s="304"/>
      <c r="N8855" s="740"/>
      <c r="O8855" s="468"/>
      <c r="P8855" s="100"/>
      <c r="Q8855" s="100"/>
      <c r="R8855" s="100"/>
      <c r="S8855" s="100"/>
      <c r="T8855" s="100"/>
      <c r="U8855" s="100"/>
      <c r="V8855" s="100"/>
      <c r="W8855" s="100"/>
      <c r="X8855" s="100"/>
      <c r="Y8855" s="100"/>
      <c r="Z8855" s="100"/>
      <c r="AA8855" s="100"/>
      <c r="AB8855" s="100"/>
      <c r="AC8855" s="100"/>
    </row>
    <row r="8856" spans="1:29" hidden="1" x14ac:dyDescent="0.25">
      <c r="A8856" s="298"/>
      <c r="C8856" s="296"/>
      <c r="D8856" s="265"/>
      <c r="E8856" s="269"/>
      <c r="F8856" s="233">
        <v>423</v>
      </c>
      <c r="G8856" s="493" t="s">
        <v>3636</v>
      </c>
      <c r="J8856" s="221">
        <f t="shared" ref="J8856:J8883" si="617">SUM(H8856:I8856)</f>
        <v>0</v>
      </c>
      <c r="K8856" s="221"/>
      <c r="L8856" s="221"/>
      <c r="M8856" s="221">
        <f t="shared" ref="M8856:M8863" si="618">SUM(K8856:L8856)</f>
        <v>0</v>
      </c>
      <c r="N8856" s="722"/>
    </row>
    <row r="8857" spans="1:29" hidden="1" x14ac:dyDescent="0.25">
      <c r="C8857" s="296"/>
      <c r="D8857" s="265"/>
      <c r="E8857" s="269"/>
      <c r="F8857" s="233">
        <v>424</v>
      </c>
      <c r="G8857" s="493" t="s">
        <v>3637</v>
      </c>
      <c r="J8857" s="221">
        <f t="shared" si="617"/>
        <v>0</v>
      </c>
      <c r="K8857" s="221"/>
      <c r="L8857" s="221"/>
      <c r="M8857" s="221">
        <f t="shared" si="618"/>
        <v>0</v>
      </c>
      <c r="N8857" s="722"/>
    </row>
    <row r="8858" spans="1:29" ht="30" hidden="1" x14ac:dyDescent="0.25">
      <c r="C8858" s="296"/>
      <c r="D8858" s="265"/>
      <c r="E8858" s="269"/>
      <c r="F8858" s="233">
        <v>4511</v>
      </c>
      <c r="G8858" s="495" t="s">
        <v>1675</v>
      </c>
      <c r="J8858" s="221">
        <f t="shared" si="617"/>
        <v>0</v>
      </c>
      <c r="K8858" s="221"/>
      <c r="L8858" s="221"/>
      <c r="M8858" s="221">
        <f t="shared" si="618"/>
        <v>0</v>
      </c>
      <c r="N8858" s="722"/>
    </row>
    <row r="8859" spans="1:29" ht="17.25" hidden="1" customHeight="1" x14ac:dyDescent="0.25">
      <c r="C8859" s="296"/>
      <c r="D8859" s="265"/>
      <c r="E8859" s="269"/>
      <c r="F8859" s="233">
        <v>4512</v>
      </c>
      <c r="G8859" s="495" t="s">
        <v>1684</v>
      </c>
      <c r="J8859" s="221">
        <f t="shared" si="617"/>
        <v>0</v>
      </c>
      <c r="K8859" s="221"/>
      <c r="L8859" s="221"/>
      <c r="M8859" s="221">
        <f t="shared" si="618"/>
        <v>0</v>
      </c>
      <c r="N8859" s="722"/>
    </row>
    <row r="8860" spans="1:29" hidden="1" x14ac:dyDescent="0.25">
      <c r="C8860" s="296"/>
      <c r="D8860" s="265"/>
      <c r="E8860" s="269"/>
      <c r="F8860" s="233">
        <v>452</v>
      </c>
      <c r="G8860" s="493" t="s">
        <v>3758</v>
      </c>
      <c r="J8860" s="221">
        <f t="shared" si="617"/>
        <v>0</v>
      </c>
      <c r="K8860" s="221"/>
      <c r="L8860" s="221"/>
      <c r="M8860" s="221">
        <f t="shared" si="618"/>
        <v>0</v>
      </c>
      <c r="N8860" s="722"/>
    </row>
    <row r="8861" spans="1:29" hidden="1" x14ac:dyDescent="0.25">
      <c r="C8861" s="296"/>
      <c r="D8861" s="265"/>
      <c r="E8861" s="269"/>
      <c r="F8861" s="233">
        <v>453</v>
      </c>
      <c r="G8861" s="493" t="s">
        <v>3759</v>
      </c>
      <c r="J8861" s="221">
        <f t="shared" si="617"/>
        <v>0</v>
      </c>
      <c r="K8861" s="221"/>
      <c r="L8861" s="221"/>
      <c r="M8861" s="221">
        <f t="shared" si="618"/>
        <v>0</v>
      </c>
      <c r="N8861" s="722"/>
      <c r="P8861" s="84"/>
      <c r="Q8861" s="84"/>
      <c r="R8861" s="90"/>
    </row>
    <row r="8862" spans="1:29" hidden="1" x14ac:dyDescent="0.25">
      <c r="C8862" s="296"/>
      <c r="D8862" s="265"/>
      <c r="E8862" s="269"/>
      <c r="F8862" s="233">
        <v>454</v>
      </c>
      <c r="G8862" s="493" t="s">
        <v>3642</v>
      </c>
      <c r="J8862" s="221">
        <f t="shared" si="617"/>
        <v>0</v>
      </c>
      <c r="K8862" s="221"/>
      <c r="L8862" s="221"/>
      <c r="M8862" s="221">
        <f t="shared" si="618"/>
        <v>0</v>
      </c>
      <c r="N8862" s="722"/>
    </row>
    <row r="8863" spans="1:29" hidden="1" x14ac:dyDescent="0.25">
      <c r="F8863" s="233">
        <v>481</v>
      </c>
      <c r="G8863" s="493" t="s">
        <v>3760</v>
      </c>
      <c r="J8863" s="221">
        <f t="shared" si="617"/>
        <v>0</v>
      </c>
      <c r="K8863" s="221"/>
      <c r="L8863" s="221"/>
      <c r="M8863" s="221">
        <f t="shared" si="618"/>
        <v>0</v>
      </c>
      <c r="N8863" s="722"/>
    </row>
    <row r="8864" spans="1:29" hidden="1" x14ac:dyDescent="0.25">
      <c r="E8864" s="234"/>
      <c r="F8864" s="233"/>
      <c r="G8864" s="496" t="s">
        <v>3924</v>
      </c>
      <c r="H8864" s="235"/>
      <c r="I8864" s="236"/>
      <c r="J8864" s="237"/>
      <c r="K8864" s="237"/>
      <c r="L8864" s="237"/>
      <c r="M8864" s="237"/>
      <c r="N8864" s="723"/>
    </row>
    <row r="8865" spans="6:14" hidden="1" x14ac:dyDescent="0.25">
      <c r="F8865" s="238" t="s">
        <v>219</v>
      </c>
      <c r="G8865" s="497" t="s">
        <v>220</v>
      </c>
      <c r="H8865" s="220">
        <f>SUM(H8856:H8863)</f>
        <v>0</v>
      </c>
      <c r="J8865" s="221">
        <f t="shared" ref="J8865:J8880" si="619">SUM(H8865:I8865)</f>
        <v>0</v>
      </c>
      <c r="K8865" s="221">
        <f>SUM(K8856:K8863)</f>
        <v>0</v>
      </c>
      <c r="L8865" s="221"/>
      <c r="M8865" s="221">
        <f t="shared" ref="M8865:M8880" si="620">SUM(K8865:L8865)</f>
        <v>0</v>
      </c>
      <c r="N8865" s="722"/>
    </row>
    <row r="8866" spans="6:14" hidden="1" x14ac:dyDescent="0.25">
      <c r="F8866" s="238" t="s">
        <v>221</v>
      </c>
      <c r="G8866" s="497" t="s">
        <v>222</v>
      </c>
      <c r="J8866" s="221">
        <f t="shared" si="619"/>
        <v>0</v>
      </c>
      <c r="K8866" s="221"/>
      <c r="L8866" s="221"/>
      <c r="M8866" s="221">
        <f t="shared" si="620"/>
        <v>0</v>
      </c>
      <c r="N8866" s="722"/>
    </row>
    <row r="8867" spans="6:14" hidden="1" x14ac:dyDescent="0.25">
      <c r="F8867" s="238" t="s">
        <v>223</v>
      </c>
      <c r="G8867" s="497" t="s">
        <v>224</v>
      </c>
      <c r="J8867" s="221">
        <f t="shared" si="619"/>
        <v>0</v>
      </c>
      <c r="K8867" s="221"/>
      <c r="L8867" s="221"/>
      <c r="M8867" s="221">
        <f t="shared" si="620"/>
        <v>0</v>
      </c>
      <c r="N8867" s="722"/>
    </row>
    <row r="8868" spans="6:14" hidden="1" x14ac:dyDescent="0.25">
      <c r="F8868" s="238" t="s">
        <v>225</v>
      </c>
      <c r="G8868" s="497" t="s">
        <v>226</v>
      </c>
      <c r="J8868" s="221">
        <f t="shared" si="619"/>
        <v>0</v>
      </c>
      <c r="K8868" s="221"/>
      <c r="L8868" s="221"/>
      <c r="M8868" s="221">
        <f t="shared" si="620"/>
        <v>0</v>
      </c>
      <c r="N8868" s="722"/>
    </row>
    <row r="8869" spans="6:14" hidden="1" x14ac:dyDescent="0.25">
      <c r="F8869" s="238" t="s">
        <v>227</v>
      </c>
      <c r="G8869" s="497" t="s">
        <v>228</v>
      </c>
      <c r="J8869" s="221">
        <f t="shared" si="619"/>
        <v>0</v>
      </c>
      <c r="K8869" s="221"/>
      <c r="L8869" s="221"/>
      <c r="M8869" s="221">
        <f t="shared" si="620"/>
        <v>0</v>
      </c>
      <c r="N8869" s="722"/>
    </row>
    <row r="8870" spans="6:14" hidden="1" x14ac:dyDescent="0.25">
      <c r="F8870" s="238" t="s">
        <v>229</v>
      </c>
      <c r="G8870" s="497" t="s">
        <v>230</v>
      </c>
      <c r="J8870" s="221">
        <f t="shared" si="619"/>
        <v>0</v>
      </c>
      <c r="K8870" s="221"/>
      <c r="L8870" s="221"/>
      <c r="M8870" s="221">
        <f t="shared" si="620"/>
        <v>0</v>
      </c>
      <c r="N8870" s="722"/>
    </row>
    <row r="8871" spans="6:14" hidden="1" x14ac:dyDescent="0.25">
      <c r="F8871" s="238" t="s">
        <v>231</v>
      </c>
      <c r="G8871" s="497" t="s">
        <v>4115</v>
      </c>
      <c r="J8871" s="221">
        <f t="shared" si="619"/>
        <v>0</v>
      </c>
      <c r="K8871" s="221"/>
      <c r="L8871" s="221"/>
      <c r="M8871" s="221">
        <f t="shared" si="620"/>
        <v>0</v>
      </c>
      <c r="N8871" s="722"/>
    </row>
    <row r="8872" spans="6:14" hidden="1" x14ac:dyDescent="0.25">
      <c r="F8872" s="238" t="s">
        <v>232</v>
      </c>
      <c r="G8872" s="497" t="s">
        <v>4114</v>
      </c>
      <c r="J8872" s="221">
        <f t="shared" si="619"/>
        <v>0</v>
      </c>
      <c r="K8872" s="221"/>
      <c r="L8872" s="221"/>
      <c r="M8872" s="221">
        <f t="shared" si="620"/>
        <v>0</v>
      </c>
      <c r="N8872" s="722"/>
    </row>
    <row r="8873" spans="6:14" hidden="1" x14ac:dyDescent="0.25">
      <c r="F8873" s="238" t="s">
        <v>233</v>
      </c>
      <c r="G8873" s="497" t="s">
        <v>42</v>
      </c>
      <c r="J8873" s="221">
        <f t="shared" si="619"/>
        <v>0</v>
      </c>
      <c r="K8873" s="221"/>
      <c r="L8873" s="221"/>
      <c r="M8873" s="221">
        <f t="shared" si="620"/>
        <v>0</v>
      </c>
      <c r="N8873" s="722"/>
    </row>
    <row r="8874" spans="6:14" hidden="1" x14ac:dyDescent="0.25">
      <c r="F8874" s="238" t="s">
        <v>234</v>
      </c>
      <c r="G8874" s="497" t="s">
        <v>235</v>
      </c>
      <c r="J8874" s="221">
        <f t="shared" si="619"/>
        <v>0</v>
      </c>
      <c r="K8874" s="221"/>
      <c r="L8874" s="221"/>
      <c r="M8874" s="221">
        <f t="shared" si="620"/>
        <v>0</v>
      </c>
      <c r="N8874" s="722"/>
    </row>
    <row r="8875" spans="6:14" hidden="1" x14ac:dyDescent="0.25">
      <c r="F8875" s="238" t="s">
        <v>236</v>
      </c>
      <c r="G8875" s="497" t="s">
        <v>237</v>
      </c>
      <c r="J8875" s="221">
        <f t="shared" si="619"/>
        <v>0</v>
      </c>
      <c r="K8875" s="221"/>
      <c r="L8875" s="221"/>
      <c r="M8875" s="221">
        <f t="shared" si="620"/>
        <v>0</v>
      </c>
      <c r="N8875" s="722"/>
    </row>
    <row r="8876" spans="6:14" ht="30" hidden="1" x14ac:dyDescent="0.25">
      <c r="F8876" s="238" t="s">
        <v>238</v>
      </c>
      <c r="G8876" s="497" t="s">
        <v>239</v>
      </c>
      <c r="J8876" s="221">
        <f t="shared" si="619"/>
        <v>0</v>
      </c>
      <c r="K8876" s="221"/>
      <c r="L8876" s="221"/>
      <c r="M8876" s="221">
        <f t="shared" si="620"/>
        <v>0</v>
      </c>
      <c r="N8876" s="722"/>
    </row>
    <row r="8877" spans="6:14" hidden="1" x14ac:dyDescent="0.25">
      <c r="F8877" s="238" t="s">
        <v>240</v>
      </c>
      <c r="G8877" s="497" t="s">
        <v>241</v>
      </c>
      <c r="J8877" s="221">
        <f t="shared" si="619"/>
        <v>0</v>
      </c>
      <c r="K8877" s="221"/>
      <c r="L8877" s="221"/>
      <c r="M8877" s="221">
        <f t="shared" si="620"/>
        <v>0</v>
      </c>
      <c r="N8877" s="722"/>
    </row>
    <row r="8878" spans="6:14" ht="30" hidden="1" x14ac:dyDescent="0.25">
      <c r="F8878" s="238" t="s">
        <v>242</v>
      </c>
      <c r="G8878" s="497" t="s">
        <v>243</v>
      </c>
      <c r="J8878" s="221">
        <f t="shared" si="619"/>
        <v>0</v>
      </c>
      <c r="K8878" s="221"/>
      <c r="L8878" s="221"/>
      <c r="M8878" s="221">
        <f t="shared" si="620"/>
        <v>0</v>
      </c>
      <c r="N8878" s="722"/>
    </row>
    <row r="8879" spans="6:14" hidden="1" x14ac:dyDescent="0.25">
      <c r="F8879" s="238" t="s">
        <v>244</v>
      </c>
      <c r="G8879" s="497" t="s">
        <v>245</v>
      </c>
      <c r="J8879" s="221">
        <f t="shared" si="619"/>
        <v>0</v>
      </c>
      <c r="K8879" s="221"/>
      <c r="L8879" s="221"/>
      <c r="M8879" s="221">
        <f t="shared" si="620"/>
        <v>0</v>
      </c>
      <c r="N8879" s="722"/>
    </row>
    <row r="8880" spans="6:14" hidden="1" x14ac:dyDescent="0.25">
      <c r="F8880" s="238" t="s">
        <v>246</v>
      </c>
      <c r="G8880" s="497" t="s">
        <v>247</v>
      </c>
      <c r="J8880" s="221">
        <f t="shared" si="619"/>
        <v>0</v>
      </c>
      <c r="K8880" s="221"/>
      <c r="L8880" s="221"/>
      <c r="M8880" s="221">
        <f t="shared" si="620"/>
        <v>0</v>
      </c>
      <c r="N8880" s="722"/>
    </row>
    <row r="8881" spans="3:14" hidden="1" x14ac:dyDescent="0.25">
      <c r="G8881" s="498" t="s">
        <v>3925</v>
      </c>
      <c r="H8881" s="239">
        <f>SUM(H8865:H8880)</f>
        <v>0</v>
      </c>
      <c r="I8881" s="240">
        <f>SUM(I8866:I8880)</f>
        <v>0</v>
      </c>
      <c r="J8881" s="240">
        <f>SUM(J8865:J8880)</f>
        <v>0</v>
      </c>
      <c r="K8881" s="240">
        <f>SUM(K8865:K8880)</f>
        <v>0</v>
      </c>
      <c r="L8881" s="240">
        <f>SUM(L8866:L8880)</f>
        <v>0</v>
      </c>
      <c r="M8881" s="240">
        <f>SUM(M8865:M8880)</f>
        <v>0</v>
      </c>
      <c r="N8881" s="724"/>
    </row>
    <row r="8882" spans="3:14" ht="28.5" hidden="1" x14ac:dyDescent="0.25">
      <c r="F8882" s="233"/>
      <c r="G8882" s="499" t="s">
        <v>3826</v>
      </c>
      <c r="H8882" s="235"/>
      <c r="I8882" s="236"/>
      <c r="J8882" s="237"/>
      <c r="K8882" s="237"/>
      <c r="L8882" s="237"/>
      <c r="M8882" s="237"/>
      <c r="N8882" s="723"/>
    </row>
    <row r="8883" spans="3:14" hidden="1" x14ac:dyDescent="0.25">
      <c r="C8883" s="296"/>
      <c r="D8883" s="167"/>
      <c r="F8883" s="238" t="s">
        <v>219</v>
      </c>
      <c r="G8883" s="497" t="s">
        <v>220</v>
      </c>
      <c r="H8883" s="220">
        <f>SUM(H8856:H8863)</f>
        <v>0</v>
      </c>
      <c r="J8883" s="221">
        <f t="shared" si="617"/>
        <v>0</v>
      </c>
      <c r="K8883" s="221">
        <f>SUM(K8856:K8863)</f>
        <v>0</v>
      </c>
      <c r="L8883" s="221"/>
      <c r="M8883" s="221">
        <f t="shared" ref="M8883:M8898" si="621">SUM(K8883:L8883)</f>
        <v>0</v>
      </c>
      <c r="N8883" s="722"/>
    </row>
    <row r="8884" spans="3:14" hidden="1" x14ac:dyDescent="0.25">
      <c r="C8884" s="305"/>
      <c r="D8884" s="167"/>
      <c r="F8884" s="238" t="s">
        <v>221</v>
      </c>
      <c r="G8884" s="497" t="s">
        <v>222</v>
      </c>
      <c r="J8884" s="221">
        <f t="shared" ref="J8884:J8898" si="622">SUM(H8884:I8884)</f>
        <v>0</v>
      </c>
      <c r="K8884" s="221"/>
      <c r="L8884" s="221"/>
      <c r="M8884" s="221">
        <f t="shared" si="621"/>
        <v>0</v>
      </c>
      <c r="N8884" s="722"/>
    </row>
    <row r="8885" spans="3:14" hidden="1" x14ac:dyDescent="0.25">
      <c r="C8885" s="296"/>
      <c r="D8885" s="265"/>
      <c r="E8885" s="269"/>
      <c r="F8885" s="238" t="s">
        <v>223</v>
      </c>
      <c r="G8885" s="497" t="s">
        <v>224</v>
      </c>
      <c r="J8885" s="221">
        <f t="shared" si="622"/>
        <v>0</v>
      </c>
      <c r="K8885" s="221"/>
      <c r="L8885" s="221"/>
      <c r="M8885" s="221">
        <f t="shared" si="621"/>
        <v>0</v>
      </c>
      <c r="N8885" s="722"/>
    </row>
    <row r="8886" spans="3:14" hidden="1" x14ac:dyDescent="0.25">
      <c r="C8886" s="305"/>
      <c r="D8886" s="167"/>
      <c r="F8886" s="238" t="s">
        <v>225</v>
      </c>
      <c r="G8886" s="497" t="s">
        <v>226</v>
      </c>
      <c r="J8886" s="221">
        <f t="shared" si="622"/>
        <v>0</v>
      </c>
      <c r="K8886" s="221"/>
      <c r="L8886" s="221"/>
      <c r="M8886" s="221">
        <f t="shared" si="621"/>
        <v>0</v>
      </c>
      <c r="N8886" s="722"/>
    </row>
    <row r="8887" spans="3:14" hidden="1" x14ac:dyDescent="0.25">
      <c r="C8887" s="305"/>
      <c r="D8887" s="167"/>
      <c r="F8887" s="238" t="s">
        <v>227</v>
      </c>
      <c r="G8887" s="497" t="s">
        <v>228</v>
      </c>
      <c r="J8887" s="221">
        <f t="shared" si="622"/>
        <v>0</v>
      </c>
      <c r="K8887" s="221"/>
      <c r="L8887" s="221"/>
      <c r="M8887" s="221">
        <f t="shared" si="621"/>
        <v>0</v>
      </c>
      <c r="N8887" s="722"/>
    </row>
    <row r="8888" spans="3:14" hidden="1" x14ac:dyDescent="0.25">
      <c r="C8888" s="296"/>
      <c r="D8888" s="265"/>
      <c r="E8888" s="269"/>
      <c r="F8888" s="238" t="s">
        <v>229</v>
      </c>
      <c r="G8888" s="497" t="s">
        <v>230</v>
      </c>
      <c r="J8888" s="221">
        <f t="shared" si="622"/>
        <v>0</v>
      </c>
      <c r="K8888" s="221"/>
      <c r="L8888" s="221"/>
      <c r="M8888" s="221">
        <f t="shared" si="621"/>
        <v>0</v>
      </c>
      <c r="N8888" s="722"/>
    </row>
    <row r="8889" spans="3:14" hidden="1" x14ac:dyDescent="0.25">
      <c r="C8889" s="296"/>
      <c r="D8889" s="265"/>
      <c r="E8889" s="269"/>
      <c r="F8889" s="238" t="s">
        <v>231</v>
      </c>
      <c r="G8889" s="497" t="s">
        <v>4115</v>
      </c>
      <c r="J8889" s="221">
        <f t="shared" si="622"/>
        <v>0</v>
      </c>
      <c r="K8889" s="221"/>
      <c r="L8889" s="221"/>
      <c r="M8889" s="221">
        <f t="shared" si="621"/>
        <v>0</v>
      </c>
      <c r="N8889" s="722"/>
    </row>
    <row r="8890" spans="3:14" hidden="1" x14ac:dyDescent="0.25">
      <c r="C8890" s="296"/>
      <c r="D8890" s="265"/>
      <c r="E8890" s="269"/>
      <c r="F8890" s="238" t="s">
        <v>232</v>
      </c>
      <c r="G8890" s="497" t="s">
        <v>4114</v>
      </c>
      <c r="J8890" s="221">
        <f t="shared" si="622"/>
        <v>0</v>
      </c>
      <c r="K8890" s="221"/>
      <c r="L8890" s="221"/>
      <c r="M8890" s="221">
        <f t="shared" si="621"/>
        <v>0</v>
      </c>
      <c r="N8890" s="722"/>
    </row>
    <row r="8891" spans="3:14" hidden="1" x14ac:dyDescent="0.25">
      <c r="C8891" s="296"/>
      <c r="D8891" s="265"/>
      <c r="E8891" s="269"/>
      <c r="F8891" s="238" t="s">
        <v>233</v>
      </c>
      <c r="G8891" s="497" t="s">
        <v>42</v>
      </c>
      <c r="J8891" s="221">
        <f t="shared" si="622"/>
        <v>0</v>
      </c>
      <c r="K8891" s="221"/>
      <c r="L8891" s="221"/>
      <c r="M8891" s="221">
        <f t="shared" si="621"/>
        <v>0</v>
      </c>
      <c r="N8891" s="722"/>
    </row>
    <row r="8892" spans="3:14" hidden="1" x14ac:dyDescent="0.25">
      <c r="C8892" s="296"/>
      <c r="D8892" s="265"/>
      <c r="E8892" s="269"/>
      <c r="F8892" s="238" t="s">
        <v>234</v>
      </c>
      <c r="G8892" s="497" t="s">
        <v>235</v>
      </c>
      <c r="J8892" s="221">
        <f t="shared" si="622"/>
        <v>0</v>
      </c>
      <c r="K8892" s="221"/>
      <c r="L8892" s="221"/>
      <c r="M8892" s="221">
        <f t="shared" si="621"/>
        <v>0</v>
      </c>
      <c r="N8892" s="722"/>
    </row>
    <row r="8893" spans="3:14" hidden="1" x14ac:dyDescent="0.25">
      <c r="F8893" s="238" t="s">
        <v>236</v>
      </c>
      <c r="G8893" s="497" t="s">
        <v>237</v>
      </c>
      <c r="J8893" s="221">
        <f t="shared" si="622"/>
        <v>0</v>
      </c>
      <c r="K8893" s="221"/>
      <c r="L8893" s="221"/>
      <c r="M8893" s="221">
        <f t="shared" si="621"/>
        <v>0</v>
      </c>
      <c r="N8893" s="722"/>
    </row>
    <row r="8894" spans="3:14" ht="30" hidden="1" x14ac:dyDescent="0.25">
      <c r="F8894" s="238" t="s">
        <v>238</v>
      </c>
      <c r="G8894" s="497" t="s">
        <v>239</v>
      </c>
      <c r="J8894" s="221">
        <f t="shared" si="622"/>
        <v>0</v>
      </c>
      <c r="K8894" s="221"/>
      <c r="L8894" s="221"/>
      <c r="M8894" s="221">
        <f t="shared" si="621"/>
        <v>0</v>
      </c>
      <c r="N8894" s="722"/>
    </row>
    <row r="8895" spans="3:14" hidden="1" x14ac:dyDescent="0.25">
      <c r="F8895" s="238" t="s">
        <v>240</v>
      </c>
      <c r="G8895" s="497" t="s">
        <v>241</v>
      </c>
      <c r="J8895" s="221">
        <f t="shared" si="622"/>
        <v>0</v>
      </c>
      <c r="K8895" s="221"/>
      <c r="L8895" s="221"/>
      <c r="M8895" s="221">
        <f t="shared" si="621"/>
        <v>0</v>
      </c>
      <c r="N8895" s="722"/>
    </row>
    <row r="8896" spans="3:14" ht="30" hidden="1" x14ac:dyDescent="0.25">
      <c r="F8896" s="238" t="s">
        <v>242</v>
      </c>
      <c r="G8896" s="497" t="s">
        <v>243</v>
      </c>
      <c r="J8896" s="221">
        <f t="shared" si="622"/>
        <v>0</v>
      </c>
      <c r="K8896" s="221"/>
      <c r="L8896" s="221"/>
      <c r="M8896" s="221">
        <f t="shared" si="621"/>
        <v>0</v>
      </c>
      <c r="N8896" s="722"/>
    </row>
    <row r="8897" spans="3:14" hidden="1" x14ac:dyDescent="0.25">
      <c r="F8897" s="238" t="s">
        <v>244</v>
      </c>
      <c r="G8897" s="497" t="s">
        <v>245</v>
      </c>
      <c r="J8897" s="221">
        <f t="shared" si="622"/>
        <v>0</v>
      </c>
      <c r="K8897" s="221"/>
      <c r="L8897" s="221"/>
      <c r="M8897" s="221">
        <f t="shared" si="621"/>
        <v>0</v>
      </c>
      <c r="N8897" s="722"/>
    </row>
    <row r="8898" spans="3:14" hidden="1" x14ac:dyDescent="0.25">
      <c r="F8898" s="238" t="s">
        <v>246</v>
      </c>
      <c r="G8898" s="497" t="s">
        <v>247</v>
      </c>
      <c r="J8898" s="221">
        <f t="shared" si="622"/>
        <v>0</v>
      </c>
      <c r="K8898" s="221"/>
      <c r="L8898" s="221"/>
      <c r="M8898" s="221">
        <f t="shared" si="621"/>
        <v>0</v>
      </c>
      <c r="N8898" s="722"/>
    </row>
    <row r="8899" spans="3:14" hidden="1" x14ac:dyDescent="0.25">
      <c r="G8899" s="498" t="s">
        <v>3787</v>
      </c>
      <c r="H8899" s="239">
        <f>SUM(H8883:H8898)</f>
        <v>0</v>
      </c>
      <c r="I8899" s="240">
        <f>SUM(I8884:I8898)</f>
        <v>0</v>
      </c>
      <c r="J8899" s="240">
        <f>SUM(J8883:J8898)</f>
        <v>0</v>
      </c>
      <c r="K8899" s="240">
        <f>SUM(K8883:K8898)</f>
        <v>0</v>
      </c>
      <c r="L8899" s="240">
        <f>SUM(L8884:L8898)</f>
        <v>0</v>
      </c>
      <c r="M8899" s="240">
        <f>SUM(M8883:M8898)</f>
        <v>0</v>
      </c>
      <c r="N8899" s="724"/>
    </row>
    <row r="8900" spans="3:14" hidden="1" x14ac:dyDescent="0.25">
      <c r="K8900" s="221"/>
      <c r="L8900" s="221"/>
      <c r="M8900" s="221"/>
      <c r="N8900" s="722"/>
    </row>
    <row r="8901" spans="3:14" hidden="1" x14ac:dyDescent="0.25">
      <c r="C8901" s="295" t="s">
        <v>3724</v>
      </c>
      <c r="D8901" s="265"/>
      <c r="G8901" s="523" t="s">
        <v>3785</v>
      </c>
      <c r="K8901" s="221"/>
      <c r="L8901" s="221"/>
      <c r="M8901" s="221"/>
      <c r="N8901" s="722"/>
    </row>
    <row r="8902" spans="3:14" ht="30" hidden="1" x14ac:dyDescent="0.25">
      <c r="D8902" s="270" t="s">
        <v>3661</v>
      </c>
      <c r="E8902" s="231"/>
      <c r="F8902" s="230"/>
      <c r="G8902" s="524" t="s">
        <v>88</v>
      </c>
      <c r="K8902" s="221"/>
      <c r="L8902" s="221"/>
      <c r="M8902" s="221"/>
      <c r="N8902" s="722"/>
    </row>
    <row r="8903" spans="3:14" hidden="1" x14ac:dyDescent="0.25">
      <c r="F8903" s="233">
        <v>422</v>
      </c>
      <c r="G8903" s="493" t="s">
        <v>3635</v>
      </c>
      <c r="J8903" s="221">
        <f t="shared" ref="J8903:J8928" si="623">SUM(H8903:I8903)</f>
        <v>0</v>
      </c>
      <c r="K8903" s="221"/>
      <c r="L8903" s="221"/>
      <c r="M8903" s="221">
        <f t="shared" ref="M8903:M8908" si="624">SUM(K8903:L8903)</f>
        <v>0</v>
      </c>
      <c r="N8903" s="722"/>
    </row>
    <row r="8904" spans="3:14" hidden="1" x14ac:dyDescent="0.25">
      <c r="F8904" s="233">
        <v>423</v>
      </c>
      <c r="G8904" s="493" t="s">
        <v>3636</v>
      </c>
      <c r="J8904" s="221">
        <f t="shared" si="623"/>
        <v>0</v>
      </c>
      <c r="K8904" s="221"/>
      <c r="L8904" s="221"/>
      <c r="M8904" s="221">
        <f t="shared" si="624"/>
        <v>0</v>
      </c>
      <c r="N8904" s="722"/>
    </row>
    <row r="8905" spans="3:14" hidden="1" x14ac:dyDescent="0.25">
      <c r="F8905" s="233">
        <v>424</v>
      </c>
      <c r="G8905" s="493" t="s">
        <v>3637</v>
      </c>
      <c r="J8905" s="221">
        <f t="shared" si="623"/>
        <v>0</v>
      </c>
      <c r="K8905" s="221"/>
      <c r="L8905" s="221"/>
      <c r="M8905" s="221">
        <f t="shared" si="624"/>
        <v>0</v>
      </c>
      <c r="N8905" s="722"/>
    </row>
    <row r="8906" spans="3:14" hidden="1" x14ac:dyDescent="0.25">
      <c r="F8906" s="233">
        <v>426</v>
      </c>
      <c r="G8906" s="493" t="s">
        <v>3638</v>
      </c>
      <c r="J8906" s="221">
        <f t="shared" si="623"/>
        <v>0</v>
      </c>
      <c r="K8906" s="221"/>
      <c r="L8906" s="221"/>
      <c r="M8906" s="221">
        <f t="shared" si="624"/>
        <v>0</v>
      </c>
      <c r="N8906" s="722"/>
    </row>
    <row r="8907" spans="3:14" hidden="1" x14ac:dyDescent="0.25">
      <c r="F8907" s="233">
        <v>472</v>
      </c>
      <c r="G8907" s="493" t="s">
        <v>3647</v>
      </c>
      <c r="J8907" s="221">
        <f t="shared" si="623"/>
        <v>0</v>
      </c>
      <c r="K8907" s="221"/>
      <c r="L8907" s="221"/>
      <c r="M8907" s="221">
        <f t="shared" si="624"/>
        <v>0</v>
      </c>
      <c r="N8907" s="722"/>
    </row>
    <row r="8908" spans="3:14" hidden="1" x14ac:dyDescent="0.25">
      <c r="F8908" s="233">
        <v>481</v>
      </c>
      <c r="G8908" s="493" t="s">
        <v>3760</v>
      </c>
      <c r="J8908" s="221">
        <f t="shared" si="623"/>
        <v>0</v>
      </c>
      <c r="K8908" s="221"/>
      <c r="L8908" s="221"/>
      <c r="M8908" s="221">
        <f t="shared" si="624"/>
        <v>0</v>
      </c>
      <c r="N8908" s="722"/>
    </row>
    <row r="8909" spans="3:14" hidden="1" x14ac:dyDescent="0.25">
      <c r="E8909" s="234"/>
      <c r="F8909" s="233"/>
      <c r="G8909" s="496" t="s">
        <v>3909</v>
      </c>
      <c r="H8909" s="235"/>
      <c r="I8909" s="236"/>
      <c r="J8909" s="237"/>
      <c r="K8909" s="237"/>
      <c r="L8909" s="237"/>
      <c r="M8909" s="237"/>
      <c r="N8909" s="723"/>
    </row>
    <row r="8910" spans="3:14" hidden="1" x14ac:dyDescent="0.25">
      <c r="F8910" s="238" t="s">
        <v>219</v>
      </c>
      <c r="G8910" s="497" t="s">
        <v>220</v>
      </c>
      <c r="H8910" s="220">
        <f>SUM(H8903:H8908)</f>
        <v>0</v>
      </c>
      <c r="J8910" s="221">
        <f t="shared" ref="J8910:J8925" si="625">SUM(H8910:I8910)</f>
        <v>0</v>
      </c>
      <c r="K8910" s="221">
        <f>SUM(K8903:K8908)</f>
        <v>0</v>
      </c>
      <c r="L8910" s="221"/>
      <c r="M8910" s="221">
        <f t="shared" ref="M8910:M8925" si="626">SUM(K8910:L8910)</f>
        <v>0</v>
      </c>
      <c r="N8910" s="722"/>
    </row>
    <row r="8911" spans="3:14" hidden="1" x14ac:dyDescent="0.25">
      <c r="F8911" s="238" t="s">
        <v>221</v>
      </c>
      <c r="G8911" s="497" t="s">
        <v>222</v>
      </c>
      <c r="J8911" s="221">
        <f t="shared" si="625"/>
        <v>0</v>
      </c>
      <c r="K8911" s="221"/>
      <c r="L8911" s="221"/>
      <c r="M8911" s="221">
        <f t="shared" si="626"/>
        <v>0</v>
      </c>
      <c r="N8911" s="722"/>
    </row>
    <row r="8912" spans="3:14" hidden="1" x14ac:dyDescent="0.25">
      <c r="F8912" s="238" t="s">
        <v>223</v>
      </c>
      <c r="G8912" s="497" t="s">
        <v>224</v>
      </c>
      <c r="J8912" s="221">
        <f t="shared" si="625"/>
        <v>0</v>
      </c>
      <c r="K8912" s="221"/>
      <c r="L8912" s="221"/>
      <c r="M8912" s="221">
        <f t="shared" si="626"/>
        <v>0</v>
      </c>
      <c r="N8912" s="722"/>
    </row>
    <row r="8913" spans="6:14" hidden="1" x14ac:dyDescent="0.25">
      <c r="F8913" s="238" t="s">
        <v>225</v>
      </c>
      <c r="G8913" s="497" t="s">
        <v>226</v>
      </c>
      <c r="J8913" s="221">
        <f t="shared" si="625"/>
        <v>0</v>
      </c>
      <c r="K8913" s="221"/>
      <c r="L8913" s="221"/>
      <c r="M8913" s="221">
        <f t="shared" si="626"/>
        <v>0</v>
      </c>
      <c r="N8913" s="722"/>
    </row>
    <row r="8914" spans="6:14" hidden="1" x14ac:dyDescent="0.25">
      <c r="F8914" s="238" t="s">
        <v>227</v>
      </c>
      <c r="G8914" s="497" t="s">
        <v>228</v>
      </c>
      <c r="J8914" s="221">
        <f t="shared" si="625"/>
        <v>0</v>
      </c>
      <c r="K8914" s="221"/>
      <c r="L8914" s="221"/>
      <c r="M8914" s="221">
        <f t="shared" si="626"/>
        <v>0</v>
      </c>
      <c r="N8914" s="722"/>
    </row>
    <row r="8915" spans="6:14" hidden="1" x14ac:dyDescent="0.25">
      <c r="F8915" s="238" t="s">
        <v>229</v>
      </c>
      <c r="G8915" s="497" t="s">
        <v>230</v>
      </c>
      <c r="J8915" s="221">
        <f t="shared" si="625"/>
        <v>0</v>
      </c>
      <c r="K8915" s="221"/>
      <c r="L8915" s="221"/>
      <c r="M8915" s="221">
        <f t="shared" si="626"/>
        <v>0</v>
      </c>
      <c r="N8915" s="722"/>
    </row>
    <row r="8916" spans="6:14" hidden="1" x14ac:dyDescent="0.25">
      <c r="F8916" s="238" t="s">
        <v>231</v>
      </c>
      <c r="G8916" s="497" t="s">
        <v>4115</v>
      </c>
      <c r="J8916" s="221">
        <f t="shared" si="625"/>
        <v>0</v>
      </c>
      <c r="K8916" s="221"/>
      <c r="L8916" s="221"/>
      <c r="M8916" s="221">
        <f t="shared" si="626"/>
        <v>0</v>
      </c>
      <c r="N8916" s="722"/>
    </row>
    <row r="8917" spans="6:14" hidden="1" x14ac:dyDescent="0.25">
      <c r="F8917" s="238" t="s">
        <v>232</v>
      </c>
      <c r="G8917" s="497" t="s">
        <v>4114</v>
      </c>
      <c r="J8917" s="221">
        <f t="shared" si="625"/>
        <v>0</v>
      </c>
      <c r="K8917" s="221"/>
      <c r="L8917" s="221"/>
      <c r="M8917" s="221">
        <f t="shared" si="626"/>
        <v>0</v>
      </c>
      <c r="N8917" s="722"/>
    </row>
    <row r="8918" spans="6:14" hidden="1" x14ac:dyDescent="0.25">
      <c r="F8918" s="238" t="s">
        <v>233</v>
      </c>
      <c r="G8918" s="497" t="s">
        <v>42</v>
      </c>
      <c r="J8918" s="221">
        <f t="shared" si="625"/>
        <v>0</v>
      </c>
      <c r="K8918" s="221"/>
      <c r="L8918" s="221"/>
      <c r="M8918" s="221">
        <f t="shared" si="626"/>
        <v>0</v>
      </c>
      <c r="N8918" s="722"/>
    </row>
    <row r="8919" spans="6:14" hidden="1" x14ac:dyDescent="0.25">
      <c r="F8919" s="238" t="s">
        <v>234</v>
      </c>
      <c r="G8919" s="497" t="s">
        <v>235</v>
      </c>
      <c r="J8919" s="221">
        <f t="shared" si="625"/>
        <v>0</v>
      </c>
      <c r="K8919" s="221"/>
      <c r="L8919" s="221"/>
      <c r="M8919" s="221">
        <f t="shared" si="626"/>
        <v>0</v>
      </c>
      <c r="N8919" s="722"/>
    </row>
    <row r="8920" spans="6:14" hidden="1" x14ac:dyDescent="0.25">
      <c r="F8920" s="238" t="s">
        <v>236</v>
      </c>
      <c r="G8920" s="497" t="s">
        <v>237</v>
      </c>
      <c r="J8920" s="221">
        <f t="shared" si="625"/>
        <v>0</v>
      </c>
      <c r="K8920" s="221"/>
      <c r="L8920" s="221"/>
      <c r="M8920" s="221">
        <f t="shared" si="626"/>
        <v>0</v>
      </c>
      <c r="N8920" s="722"/>
    </row>
    <row r="8921" spans="6:14" ht="30" hidden="1" x14ac:dyDescent="0.25">
      <c r="F8921" s="238" t="s">
        <v>238</v>
      </c>
      <c r="G8921" s="497" t="s">
        <v>239</v>
      </c>
      <c r="J8921" s="221">
        <f t="shared" si="625"/>
        <v>0</v>
      </c>
      <c r="K8921" s="221"/>
      <c r="L8921" s="221"/>
      <c r="M8921" s="221">
        <f t="shared" si="626"/>
        <v>0</v>
      </c>
      <c r="N8921" s="722"/>
    </row>
    <row r="8922" spans="6:14" hidden="1" x14ac:dyDescent="0.25">
      <c r="F8922" s="238" t="s">
        <v>240</v>
      </c>
      <c r="G8922" s="497" t="s">
        <v>241</v>
      </c>
      <c r="J8922" s="221">
        <f t="shared" si="625"/>
        <v>0</v>
      </c>
      <c r="K8922" s="221"/>
      <c r="L8922" s="221"/>
      <c r="M8922" s="221">
        <f t="shared" si="626"/>
        <v>0</v>
      </c>
      <c r="N8922" s="722"/>
    </row>
    <row r="8923" spans="6:14" ht="30" hidden="1" x14ac:dyDescent="0.25">
      <c r="F8923" s="238" t="s">
        <v>242</v>
      </c>
      <c r="G8923" s="497" t="s">
        <v>243</v>
      </c>
      <c r="J8923" s="221">
        <f t="shared" si="625"/>
        <v>0</v>
      </c>
      <c r="K8923" s="221"/>
      <c r="L8923" s="221"/>
      <c r="M8923" s="221">
        <f t="shared" si="626"/>
        <v>0</v>
      </c>
      <c r="N8923" s="722"/>
    </row>
    <row r="8924" spans="6:14" hidden="1" x14ac:dyDescent="0.25">
      <c r="F8924" s="238" t="s">
        <v>244</v>
      </c>
      <c r="G8924" s="497" t="s">
        <v>245</v>
      </c>
      <c r="J8924" s="221">
        <f t="shared" si="625"/>
        <v>0</v>
      </c>
      <c r="K8924" s="221"/>
      <c r="L8924" s="221"/>
      <c r="M8924" s="221">
        <f t="shared" si="626"/>
        <v>0</v>
      </c>
      <c r="N8924" s="722"/>
    </row>
    <row r="8925" spans="6:14" hidden="1" x14ac:dyDescent="0.25">
      <c r="F8925" s="238" t="s">
        <v>246</v>
      </c>
      <c r="G8925" s="497" t="s">
        <v>247</v>
      </c>
      <c r="J8925" s="221">
        <f t="shared" si="625"/>
        <v>0</v>
      </c>
      <c r="K8925" s="221"/>
      <c r="L8925" s="221"/>
      <c r="M8925" s="221">
        <f t="shared" si="626"/>
        <v>0</v>
      </c>
      <c r="N8925" s="722"/>
    </row>
    <row r="8926" spans="6:14" hidden="1" x14ac:dyDescent="0.25">
      <c r="G8926" s="498" t="s">
        <v>3910</v>
      </c>
      <c r="H8926" s="239">
        <f>SUM(H8910:H8925)</f>
        <v>0</v>
      </c>
      <c r="I8926" s="240">
        <f>SUM(I8911:I8925)</f>
        <v>0</v>
      </c>
      <c r="J8926" s="240">
        <f>SUM(J8910:J8925)</f>
        <v>0</v>
      </c>
      <c r="K8926" s="240">
        <f>SUM(K8910:K8925)</f>
        <v>0</v>
      </c>
      <c r="L8926" s="240">
        <f>SUM(L8911:L8925)</f>
        <v>0</v>
      </c>
      <c r="M8926" s="240">
        <f>SUM(M8910:M8925)</f>
        <v>0</v>
      </c>
      <c r="N8926" s="724"/>
    </row>
    <row r="8927" spans="6:14" ht="28.5" hidden="1" x14ac:dyDescent="0.25">
      <c r="F8927" s="233"/>
      <c r="G8927" s="499" t="s">
        <v>3790</v>
      </c>
      <c r="H8927" s="235"/>
      <c r="I8927" s="236"/>
      <c r="J8927" s="237"/>
      <c r="K8927" s="237"/>
      <c r="L8927" s="237"/>
      <c r="M8927" s="237"/>
      <c r="N8927" s="723"/>
    </row>
    <row r="8928" spans="6:14" hidden="1" x14ac:dyDescent="0.25">
      <c r="F8928" s="238" t="s">
        <v>219</v>
      </c>
      <c r="G8928" s="497" t="s">
        <v>220</v>
      </c>
      <c r="H8928" s="220">
        <f>SUM(H8903:H8908)</f>
        <v>0</v>
      </c>
      <c r="J8928" s="221">
        <f t="shared" si="623"/>
        <v>0</v>
      </c>
      <c r="K8928" s="221">
        <f>SUM(K8903:K8908)</f>
        <v>0</v>
      </c>
      <c r="L8928" s="221"/>
      <c r="M8928" s="221">
        <f t="shared" ref="M8928:M8943" si="627">SUM(K8928:L8928)</f>
        <v>0</v>
      </c>
      <c r="N8928" s="722"/>
    </row>
    <row r="8929" spans="6:14" hidden="1" x14ac:dyDescent="0.25">
      <c r="F8929" s="238" t="s">
        <v>221</v>
      </c>
      <c r="G8929" s="497" t="s">
        <v>222</v>
      </c>
      <c r="J8929" s="221">
        <f t="shared" ref="J8929:J8943" si="628">SUM(H8929:I8929)</f>
        <v>0</v>
      </c>
      <c r="K8929" s="221"/>
      <c r="L8929" s="221"/>
      <c r="M8929" s="221">
        <f t="shared" si="627"/>
        <v>0</v>
      </c>
      <c r="N8929" s="722"/>
    </row>
    <row r="8930" spans="6:14" hidden="1" x14ac:dyDescent="0.25">
      <c r="F8930" s="238" t="s">
        <v>223</v>
      </c>
      <c r="G8930" s="497" t="s">
        <v>224</v>
      </c>
      <c r="J8930" s="221">
        <f t="shared" si="628"/>
        <v>0</v>
      </c>
      <c r="K8930" s="221"/>
      <c r="L8930" s="221"/>
      <c r="M8930" s="221">
        <f t="shared" si="627"/>
        <v>0</v>
      </c>
      <c r="N8930" s="722"/>
    </row>
    <row r="8931" spans="6:14" hidden="1" x14ac:dyDescent="0.25">
      <c r="F8931" s="238" t="s">
        <v>225</v>
      </c>
      <c r="G8931" s="497" t="s">
        <v>226</v>
      </c>
      <c r="J8931" s="221">
        <f t="shared" si="628"/>
        <v>0</v>
      </c>
      <c r="K8931" s="221"/>
      <c r="L8931" s="221"/>
      <c r="M8931" s="221">
        <f t="shared" si="627"/>
        <v>0</v>
      </c>
      <c r="N8931" s="722"/>
    </row>
    <row r="8932" spans="6:14" hidden="1" x14ac:dyDescent="0.25">
      <c r="F8932" s="238" t="s">
        <v>227</v>
      </c>
      <c r="G8932" s="497" t="s">
        <v>228</v>
      </c>
      <c r="J8932" s="221">
        <f t="shared" si="628"/>
        <v>0</v>
      </c>
      <c r="K8932" s="221"/>
      <c r="L8932" s="221"/>
      <c r="M8932" s="221">
        <f t="shared" si="627"/>
        <v>0</v>
      </c>
      <c r="N8932" s="722"/>
    </row>
    <row r="8933" spans="6:14" hidden="1" x14ac:dyDescent="0.25">
      <c r="F8933" s="238" t="s">
        <v>229</v>
      </c>
      <c r="G8933" s="497" t="s">
        <v>230</v>
      </c>
      <c r="J8933" s="221">
        <f t="shared" si="628"/>
        <v>0</v>
      </c>
      <c r="K8933" s="221"/>
      <c r="L8933" s="221"/>
      <c r="M8933" s="221">
        <f t="shared" si="627"/>
        <v>0</v>
      </c>
      <c r="N8933" s="722"/>
    </row>
    <row r="8934" spans="6:14" hidden="1" x14ac:dyDescent="0.25">
      <c r="F8934" s="238" t="s">
        <v>231</v>
      </c>
      <c r="G8934" s="497" t="s">
        <v>4115</v>
      </c>
      <c r="J8934" s="221">
        <f t="shared" si="628"/>
        <v>0</v>
      </c>
      <c r="K8934" s="221"/>
      <c r="L8934" s="221"/>
      <c r="M8934" s="221">
        <f t="shared" si="627"/>
        <v>0</v>
      </c>
      <c r="N8934" s="722"/>
    </row>
    <row r="8935" spans="6:14" hidden="1" x14ac:dyDescent="0.25">
      <c r="F8935" s="238" t="s">
        <v>232</v>
      </c>
      <c r="G8935" s="497" t="s">
        <v>4114</v>
      </c>
      <c r="J8935" s="221">
        <f t="shared" si="628"/>
        <v>0</v>
      </c>
      <c r="K8935" s="221"/>
      <c r="L8935" s="221"/>
      <c r="M8935" s="221">
        <f t="shared" si="627"/>
        <v>0</v>
      </c>
      <c r="N8935" s="722"/>
    </row>
    <row r="8936" spans="6:14" hidden="1" x14ac:dyDescent="0.25">
      <c r="F8936" s="238" t="s">
        <v>233</v>
      </c>
      <c r="G8936" s="497" t="s">
        <v>42</v>
      </c>
      <c r="J8936" s="221">
        <f t="shared" si="628"/>
        <v>0</v>
      </c>
      <c r="K8936" s="221"/>
      <c r="L8936" s="221"/>
      <c r="M8936" s="221">
        <f t="shared" si="627"/>
        <v>0</v>
      </c>
      <c r="N8936" s="722"/>
    </row>
    <row r="8937" spans="6:14" hidden="1" x14ac:dyDescent="0.25">
      <c r="F8937" s="238" t="s">
        <v>234</v>
      </c>
      <c r="G8937" s="497" t="s">
        <v>235</v>
      </c>
      <c r="J8937" s="221">
        <f t="shared" si="628"/>
        <v>0</v>
      </c>
      <c r="K8937" s="221"/>
      <c r="L8937" s="221"/>
      <c r="M8937" s="221">
        <f t="shared" si="627"/>
        <v>0</v>
      </c>
      <c r="N8937" s="722"/>
    </row>
    <row r="8938" spans="6:14" hidden="1" x14ac:dyDescent="0.25">
      <c r="F8938" s="238" t="s">
        <v>236</v>
      </c>
      <c r="G8938" s="497" t="s">
        <v>237</v>
      </c>
      <c r="J8938" s="221">
        <f t="shared" si="628"/>
        <v>0</v>
      </c>
      <c r="K8938" s="221"/>
      <c r="L8938" s="221"/>
      <c r="M8938" s="221">
        <f t="shared" si="627"/>
        <v>0</v>
      </c>
      <c r="N8938" s="722"/>
    </row>
    <row r="8939" spans="6:14" ht="30" hidden="1" x14ac:dyDescent="0.25">
      <c r="F8939" s="238" t="s">
        <v>238</v>
      </c>
      <c r="G8939" s="497" t="s">
        <v>239</v>
      </c>
      <c r="J8939" s="221">
        <f t="shared" si="628"/>
        <v>0</v>
      </c>
      <c r="K8939" s="221"/>
      <c r="L8939" s="221"/>
      <c r="M8939" s="221">
        <f t="shared" si="627"/>
        <v>0</v>
      </c>
      <c r="N8939" s="722"/>
    </row>
    <row r="8940" spans="6:14" hidden="1" x14ac:dyDescent="0.25">
      <c r="F8940" s="238" t="s">
        <v>240</v>
      </c>
      <c r="G8940" s="497" t="s">
        <v>241</v>
      </c>
      <c r="J8940" s="221">
        <f t="shared" si="628"/>
        <v>0</v>
      </c>
      <c r="K8940" s="221"/>
      <c r="L8940" s="221"/>
      <c r="M8940" s="221">
        <f t="shared" si="627"/>
        <v>0</v>
      </c>
      <c r="N8940" s="722"/>
    </row>
    <row r="8941" spans="6:14" ht="30" hidden="1" x14ac:dyDescent="0.25">
      <c r="F8941" s="238" t="s">
        <v>242</v>
      </c>
      <c r="G8941" s="497" t="s">
        <v>243</v>
      </c>
      <c r="J8941" s="221">
        <f t="shared" si="628"/>
        <v>0</v>
      </c>
      <c r="K8941" s="221"/>
      <c r="L8941" s="221"/>
      <c r="M8941" s="221">
        <f t="shared" si="627"/>
        <v>0</v>
      </c>
      <c r="N8941" s="722"/>
    </row>
    <row r="8942" spans="6:14" hidden="1" x14ac:dyDescent="0.25">
      <c r="F8942" s="238" t="s">
        <v>244</v>
      </c>
      <c r="G8942" s="497" t="s">
        <v>245</v>
      </c>
      <c r="J8942" s="221">
        <f t="shared" si="628"/>
        <v>0</v>
      </c>
      <c r="K8942" s="221"/>
      <c r="L8942" s="221"/>
      <c r="M8942" s="221">
        <f t="shared" si="627"/>
        <v>0</v>
      </c>
      <c r="N8942" s="722"/>
    </row>
    <row r="8943" spans="6:14" hidden="1" x14ac:dyDescent="0.25">
      <c r="F8943" s="238" t="s">
        <v>246</v>
      </c>
      <c r="G8943" s="497" t="s">
        <v>247</v>
      </c>
      <c r="J8943" s="221">
        <f t="shared" si="628"/>
        <v>0</v>
      </c>
      <c r="K8943" s="221"/>
      <c r="L8943" s="221"/>
      <c r="M8943" s="221">
        <f t="shared" si="627"/>
        <v>0</v>
      </c>
      <c r="N8943" s="722"/>
    </row>
    <row r="8944" spans="6:14" hidden="1" x14ac:dyDescent="0.25">
      <c r="G8944" s="498" t="s">
        <v>3789</v>
      </c>
      <c r="H8944" s="239">
        <f>SUM(H8928:H8943)</f>
        <v>0</v>
      </c>
      <c r="I8944" s="240">
        <f>SUM(I8929:I8943)</f>
        <v>0</v>
      </c>
      <c r="J8944" s="240">
        <f>SUM(J8928:J8943)</f>
        <v>0</v>
      </c>
      <c r="K8944" s="240">
        <f>SUM(K8928:K8943)</f>
        <v>0</v>
      </c>
      <c r="L8944" s="240">
        <f>SUM(L8929:L8943)</f>
        <v>0</v>
      </c>
      <c r="M8944" s="240">
        <f>SUM(M8928:M8943)</f>
        <v>0</v>
      </c>
      <c r="N8944" s="724"/>
    </row>
    <row r="8945" spans="3:14" hidden="1" x14ac:dyDescent="0.25">
      <c r="F8945" s="233"/>
      <c r="G8945" s="493"/>
      <c r="K8945" s="221"/>
      <c r="L8945" s="221"/>
      <c r="M8945" s="221"/>
      <c r="N8945" s="722"/>
    </row>
    <row r="8946" spans="3:14" hidden="1" x14ac:dyDescent="0.25">
      <c r="C8946" s="295" t="s">
        <v>3725</v>
      </c>
      <c r="F8946" s="233"/>
      <c r="G8946" s="523" t="s">
        <v>3791</v>
      </c>
      <c r="K8946" s="221"/>
      <c r="L8946" s="221"/>
      <c r="M8946" s="221"/>
      <c r="N8946" s="722"/>
    </row>
    <row r="8947" spans="3:14" hidden="1" x14ac:dyDescent="0.25">
      <c r="D8947" s="230">
        <v>330</v>
      </c>
      <c r="E8947" s="231"/>
      <c r="F8947" s="230"/>
      <c r="G8947" s="524" t="s">
        <v>115</v>
      </c>
      <c r="K8947" s="221"/>
      <c r="L8947" s="221"/>
      <c r="M8947" s="221"/>
      <c r="N8947" s="722"/>
    </row>
    <row r="8948" spans="3:14" hidden="1" x14ac:dyDescent="0.25">
      <c r="D8948" s="230"/>
      <c r="E8948" s="231"/>
      <c r="F8948" s="217">
        <v>411</v>
      </c>
      <c r="G8948" s="493" t="s">
        <v>3738</v>
      </c>
      <c r="J8948" s="221">
        <f t="shared" ref="J8948:J8973" si="629">SUM(H8948:I8948)</f>
        <v>0</v>
      </c>
      <c r="K8948" s="221"/>
      <c r="L8948" s="221"/>
      <c r="M8948" s="221">
        <f t="shared" ref="M8948:M8950" si="630">SUM(K8948:L8948)</f>
        <v>0</v>
      </c>
      <c r="N8948" s="722"/>
    </row>
    <row r="8949" spans="3:14" hidden="1" x14ac:dyDescent="0.25">
      <c r="D8949" s="230"/>
      <c r="E8949" s="231"/>
      <c r="F8949" s="217">
        <v>412</v>
      </c>
      <c r="G8949" s="494" t="s">
        <v>3630</v>
      </c>
      <c r="J8949" s="221">
        <f t="shared" si="629"/>
        <v>0</v>
      </c>
      <c r="K8949" s="221"/>
      <c r="L8949" s="221"/>
      <c r="M8949" s="221">
        <f t="shared" si="630"/>
        <v>0</v>
      </c>
      <c r="N8949" s="722"/>
    </row>
    <row r="8950" spans="3:14" hidden="1" x14ac:dyDescent="0.25">
      <c r="F8950" s="233">
        <v>422</v>
      </c>
      <c r="G8950" s="493" t="s">
        <v>3635</v>
      </c>
      <c r="J8950" s="221">
        <f t="shared" si="629"/>
        <v>0</v>
      </c>
      <c r="K8950" s="221"/>
      <c r="L8950" s="221"/>
      <c r="M8950" s="221">
        <f t="shared" si="630"/>
        <v>0</v>
      </c>
      <c r="N8950" s="722"/>
    </row>
    <row r="8951" spans="3:14" hidden="1" x14ac:dyDescent="0.25">
      <c r="F8951" s="233">
        <v>423</v>
      </c>
      <c r="G8951" s="493" t="s">
        <v>3636</v>
      </c>
      <c r="J8951" s="221">
        <f>SUM(H8951:I8951)</f>
        <v>0</v>
      </c>
      <c r="K8951" s="221"/>
      <c r="L8951" s="221"/>
      <c r="M8951" s="221">
        <f>SUM(K8951:L8951)</f>
        <v>0</v>
      </c>
      <c r="N8951" s="722"/>
    </row>
    <row r="8952" spans="3:14" hidden="1" x14ac:dyDescent="0.25">
      <c r="F8952" s="233">
        <v>424</v>
      </c>
      <c r="G8952" s="493" t="s">
        <v>3637</v>
      </c>
      <c r="J8952" s="221">
        <f t="shared" si="629"/>
        <v>0</v>
      </c>
      <c r="K8952" s="221"/>
      <c r="L8952" s="221"/>
      <c r="M8952" s="221">
        <f t="shared" ref="M8952:M8953" si="631">SUM(K8952:L8952)</f>
        <v>0</v>
      </c>
      <c r="N8952" s="722"/>
    </row>
    <row r="8953" spans="3:14" hidden="1" x14ac:dyDescent="0.25">
      <c r="F8953" s="233">
        <v>426</v>
      </c>
      <c r="G8953" s="493" t="s">
        <v>3638</v>
      </c>
      <c r="J8953" s="221">
        <f t="shared" si="629"/>
        <v>0</v>
      </c>
      <c r="K8953" s="221"/>
      <c r="L8953" s="221"/>
      <c r="M8953" s="221">
        <f t="shared" si="631"/>
        <v>0</v>
      </c>
      <c r="N8953" s="722"/>
    </row>
    <row r="8954" spans="3:14" hidden="1" x14ac:dyDescent="0.25">
      <c r="E8954" s="234"/>
      <c r="F8954" s="233"/>
      <c r="G8954" s="496" t="s">
        <v>3894</v>
      </c>
      <c r="H8954" s="235"/>
      <c r="I8954" s="236"/>
      <c r="J8954" s="237"/>
      <c r="K8954" s="237"/>
      <c r="L8954" s="237"/>
      <c r="M8954" s="237"/>
      <c r="N8954" s="723"/>
    </row>
    <row r="8955" spans="3:14" hidden="1" x14ac:dyDescent="0.25">
      <c r="F8955" s="238" t="s">
        <v>219</v>
      </c>
      <c r="G8955" s="497" t="s">
        <v>220</v>
      </c>
      <c r="H8955" s="220">
        <f>SUM(H8948:H8953)</f>
        <v>0</v>
      </c>
      <c r="J8955" s="221">
        <f t="shared" ref="J8955:J8970" si="632">SUM(H8955:I8955)</f>
        <v>0</v>
      </c>
      <c r="K8955" s="221">
        <f>SUM(K8948:K8953)</f>
        <v>0</v>
      </c>
      <c r="L8955" s="221"/>
      <c r="M8955" s="221">
        <f t="shared" ref="M8955:M8970" si="633">SUM(K8955:L8955)</f>
        <v>0</v>
      </c>
      <c r="N8955" s="722"/>
    </row>
    <row r="8956" spans="3:14" hidden="1" x14ac:dyDescent="0.25">
      <c r="F8956" s="238" t="s">
        <v>221</v>
      </c>
      <c r="G8956" s="497" t="s">
        <v>222</v>
      </c>
      <c r="J8956" s="221">
        <f t="shared" si="632"/>
        <v>0</v>
      </c>
      <c r="K8956" s="221"/>
      <c r="L8956" s="221"/>
      <c r="M8956" s="221">
        <f t="shared" si="633"/>
        <v>0</v>
      </c>
      <c r="N8956" s="722"/>
    </row>
    <row r="8957" spans="3:14" hidden="1" x14ac:dyDescent="0.25">
      <c r="F8957" s="238" t="s">
        <v>223</v>
      </c>
      <c r="G8957" s="497" t="s">
        <v>224</v>
      </c>
      <c r="J8957" s="221">
        <f t="shared" si="632"/>
        <v>0</v>
      </c>
      <c r="K8957" s="221"/>
      <c r="L8957" s="221"/>
      <c r="M8957" s="221">
        <f t="shared" si="633"/>
        <v>0</v>
      </c>
      <c r="N8957" s="722"/>
    </row>
    <row r="8958" spans="3:14" hidden="1" x14ac:dyDescent="0.25">
      <c r="F8958" s="238" t="s">
        <v>225</v>
      </c>
      <c r="G8958" s="497" t="s">
        <v>226</v>
      </c>
      <c r="J8958" s="221">
        <f t="shared" si="632"/>
        <v>0</v>
      </c>
      <c r="K8958" s="221"/>
      <c r="L8958" s="221"/>
      <c r="M8958" s="221">
        <f t="shared" si="633"/>
        <v>0</v>
      </c>
      <c r="N8958" s="722"/>
    </row>
    <row r="8959" spans="3:14" hidden="1" x14ac:dyDescent="0.25">
      <c r="F8959" s="238" t="s">
        <v>227</v>
      </c>
      <c r="G8959" s="497" t="s">
        <v>228</v>
      </c>
      <c r="J8959" s="221">
        <f t="shared" si="632"/>
        <v>0</v>
      </c>
      <c r="K8959" s="221"/>
      <c r="L8959" s="221"/>
      <c r="M8959" s="221">
        <f t="shared" si="633"/>
        <v>0</v>
      </c>
      <c r="N8959" s="722"/>
    </row>
    <row r="8960" spans="3:14" hidden="1" x14ac:dyDescent="0.25">
      <c r="F8960" s="238" t="s">
        <v>229</v>
      </c>
      <c r="G8960" s="497" t="s">
        <v>230</v>
      </c>
      <c r="J8960" s="221">
        <f t="shared" si="632"/>
        <v>0</v>
      </c>
      <c r="K8960" s="221"/>
      <c r="L8960" s="221"/>
      <c r="M8960" s="221">
        <f t="shared" si="633"/>
        <v>0</v>
      </c>
      <c r="N8960" s="722"/>
    </row>
    <row r="8961" spans="6:18" hidden="1" x14ac:dyDescent="0.25">
      <c r="F8961" s="238" t="s">
        <v>231</v>
      </c>
      <c r="G8961" s="497" t="s">
        <v>4115</v>
      </c>
      <c r="J8961" s="221">
        <f t="shared" si="632"/>
        <v>0</v>
      </c>
      <c r="K8961" s="221"/>
      <c r="L8961" s="221"/>
      <c r="M8961" s="221">
        <f t="shared" si="633"/>
        <v>0</v>
      </c>
      <c r="N8961" s="722"/>
    </row>
    <row r="8962" spans="6:18" hidden="1" x14ac:dyDescent="0.25">
      <c r="F8962" s="238" t="s">
        <v>232</v>
      </c>
      <c r="G8962" s="497" t="s">
        <v>4114</v>
      </c>
      <c r="J8962" s="221">
        <f t="shared" si="632"/>
        <v>0</v>
      </c>
      <c r="K8962" s="221"/>
      <c r="L8962" s="221"/>
      <c r="M8962" s="221">
        <f t="shared" si="633"/>
        <v>0</v>
      </c>
      <c r="N8962" s="722"/>
    </row>
    <row r="8963" spans="6:18" hidden="1" x14ac:dyDescent="0.25">
      <c r="F8963" s="238" t="s">
        <v>233</v>
      </c>
      <c r="G8963" s="497" t="s">
        <v>42</v>
      </c>
      <c r="J8963" s="221">
        <f t="shared" si="632"/>
        <v>0</v>
      </c>
      <c r="K8963" s="221"/>
      <c r="L8963" s="221"/>
      <c r="M8963" s="221">
        <f t="shared" si="633"/>
        <v>0</v>
      </c>
      <c r="N8963" s="722"/>
    </row>
    <row r="8964" spans="6:18" hidden="1" x14ac:dyDescent="0.25">
      <c r="F8964" s="238" t="s">
        <v>234</v>
      </c>
      <c r="G8964" s="497" t="s">
        <v>235</v>
      </c>
      <c r="J8964" s="221">
        <f t="shared" si="632"/>
        <v>0</v>
      </c>
      <c r="K8964" s="221"/>
      <c r="L8964" s="221"/>
      <c r="M8964" s="221">
        <f t="shared" si="633"/>
        <v>0</v>
      </c>
      <c r="N8964" s="722"/>
    </row>
    <row r="8965" spans="6:18" hidden="1" x14ac:dyDescent="0.25">
      <c r="F8965" s="238" t="s">
        <v>236</v>
      </c>
      <c r="G8965" s="497" t="s">
        <v>237</v>
      </c>
      <c r="J8965" s="221">
        <f t="shared" si="632"/>
        <v>0</v>
      </c>
      <c r="K8965" s="221"/>
      <c r="L8965" s="221"/>
      <c r="M8965" s="221">
        <f t="shared" si="633"/>
        <v>0</v>
      </c>
      <c r="N8965" s="722"/>
    </row>
    <row r="8966" spans="6:18" ht="30" hidden="1" x14ac:dyDescent="0.25">
      <c r="F8966" s="238" t="s">
        <v>238</v>
      </c>
      <c r="G8966" s="497" t="s">
        <v>239</v>
      </c>
      <c r="J8966" s="221">
        <f t="shared" si="632"/>
        <v>0</v>
      </c>
      <c r="K8966" s="221"/>
      <c r="L8966" s="221"/>
      <c r="M8966" s="221">
        <f t="shared" si="633"/>
        <v>0</v>
      </c>
      <c r="N8966" s="722"/>
    </row>
    <row r="8967" spans="6:18" hidden="1" x14ac:dyDescent="0.25">
      <c r="F8967" s="238" t="s">
        <v>240</v>
      </c>
      <c r="G8967" s="497" t="s">
        <v>241</v>
      </c>
      <c r="J8967" s="221">
        <f t="shared" si="632"/>
        <v>0</v>
      </c>
      <c r="K8967" s="221"/>
      <c r="L8967" s="221"/>
      <c r="M8967" s="221">
        <f t="shared" si="633"/>
        <v>0</v>
      </c>
      <c r="N8967" s="722"/>
    </row>
    <row r="8968" spans="6:18" ht="30" hidden="1" x14ac:dyDescent="0.25">
      <c r="F8968" s="238" t="s">
        <v>242</v>
      </c>
      <c r="G8968" s="497" t="s">
        <v>243</v>
      </c>
      <c r="J8968" s="221">
        <f t="shared" si="632"/>
        <v>0</v>
      </c>
      <c r="K8968" s="221"/>
      <c r="L8968" s="221"/>
      <c r="M8968" s="221">
        <f t="shared" si="633"/>
        <v>0</v>
      </c>
      <c r="N8968" s="722"/>
    </row>
    <row r="8969" spans="6:18" hidden="1" x14ac:dyDescent="0.25">
      <c r="F8969" s="238" t="s">
        <v>244</v>
      </c>
      <c r="G8969" s="497" t="s">
        <v>245</v>
      </c>
      <c r="J8969" s="221">
        <f t="shared" si="632"/>
        <v>0</v>
      </c>
      <c r="K8969" s="221"/>
      <c r="L8969" s="221"/>
      <c r="M8969" s="221">
        <f t="shared" si="633"/>
        <v>0</v>
      </c>
      <c r="N8969" s="722"/>
    </row>
    <row r="8970" spans="6:18" hidden="1" x14ac:dyDescent="0.25">
      <c r="F8970" s="238" t="s">
        <v>246</v>
      </c>
      <c r="G8970" s="497" t="s">
        <v>247</v>
      </c>
      <c r="J8970" s="221">
        <f t="shared" si="632"/>
        <v>0</v>
      </c>
      <c r="K8970" s="221"/>
      <c r="L8970" s="221"/>
      <c r="M8970" s="221">
        <f t="shared" si="633"/>
        <v>0</v>
      </c>
      <c r="N8970" s="722"/>
    </row>
    <row r="8971" spans="6:18" hidden="1" x14ac:dyDescent="0.25">
      <c r="G8971" s="498" t="s">
        <v>3842</v>
      </c>
      <c r="H8971" s="239">
        <f>SUM(H8955:H8970)</f>
        <v>0</v>
      </c>
      <c r="I8971" s="240">
        <f>SUM(I8956:I8970)</f>
        <v>0</v>
      </c>
      <c r="J8971" s="240">
        <f>SUM(J8955:J8970)</f>
        <v>0</v>
      </c>
      <c r="K8971" s="240">
        <f>SUM(K8955:K8970)</f>
        <v>0</v>
      </c>
      <c r="L8971" s="240">
        <f>SUM(L8956:L8970)</f>
        <v>0</v>
      </c>
      <c r="M8971" s="240">
        <f>SUM(M8955:M8970)</f>
        <v>0</v>
      </c>
      <c r="N8971" s="724"/>
    </row>
    <row r="8972" spans="6:18" ht="28.5" hidden="1" x14ac:dyDescent="0.25">
      <c r="F8972" s="233"/>
      <c r="G8972" s="499" t="s">
        <v>3795</v>
      </c>
      <c r="H8972" s="235"/>
      <c r="I8972" s="236"/>
      <c r="J8972" s="237"/>
      <c r="K8972" s="237"/>
      <c r="L8972" s="237"/>
      <c r="M8972" s="237"/>
      <c r="N8972" s="723"/>
    </row>
    <row r="8973" spans="6:18" hidden="1" x14ac:dyDescent="0.25">
      <c r="F8973" s="238" t="s">
        <v>219</v>
      </c>
      <c r="G8973" s="497" t="s">
        <v>220</v>
      </c>
      <c r="H8973" s="220">
        <f>SUM(H8950:H8953)</f>
        <v>0</v>
      </c>
      <c r="J8973" s="221">
        <f t="shared" si="629"/>
        <v>0</v>
      </c>
      <c r="K8973" s="221">
        <f>SUM(K8950:K8953)</f>
        <v>0</v>
      </c>
      <c r="L8973" s="221"/>
      <c r="M8973" s="221">
        <f t="shared" ref="M8973:M8988" si="634">SUM(K8973:L8973)</f>
        <v>0</v>
      </c>
      <c r="N8973" s="722"/>
    </row>
    <row r="8974" spans="6:18" hidden="1" x14ac:dyDescent="0.25">
      <c r="F8974" s="238" t="s">
        <v>221</v>
      </c>
      <c r="G8974" s="497" t="s">
        <v>222</v>
      </c>
      <c r="J8974" s="221">
        <f t="shared" ref="J8974:J8988" si="635">SUM(H8974:I8974)</f>
        <v>0</v>
      </c>
      <c r="K8974" s="221"/>
      <c r="L8974" s="221"/>
      <c r="M8974" s="221">
        <f t="shared" si="634"/>
        <v>0</v>
      </c>
      <c r="N8974" s="722"/>
    </row>
    <row r="8975" spans="6:18" hidden="1" x14ac:dyDescent="0.25">
      <c r="F8975" s="238" t="s">
        <v>223</v>
      </c>
      <c r="G8975" s="497" t="s">
        <v>224</v>
      </c>
      <c r="J8975" s="221">
        <f t="shared" si="635"/>
        <v>0</v>
      </c>
      <c r="K8975" s="221"/>
      <c r="L8975" s="221"/>
      <c r="M8975" s="221">
        <f t="shared" si="634"/>
        <v>0</v>
      </c>
      <c r="N8975" s="722"/>
      <c r="O8975" s="469"/>
      <c r="P8975" s="84"/>
      <c r="Q8975" s="84"/>
      <c r="R8975" s="101"/>
    </row>
    <row r="8976" spans="6:18" hidden="1" x14ac:dyDescent="0.25">
      <c r="F8976" s="238" t="s">
        <v>225</v>
      </c>
      <c r="G8976" s="497" t="s">
        <v>226</v>
      </c>
      <c r="J8976" s="221">
        <f t="shared" si="635"/>
        <v>0</v>
      </c>
      <c r="K8976" s="221"/>
      <c r="L8976" s="221"/>
      <c r="M8976" s="221">
        <f t="shared" si="634"/>
        <v>0</v>
      </c>
      <c r="N8976" s="722"/>
      <c r="O8976" s="469"/>
      <c r="P8976" s="84"/>
      <c r="Q8976" s="85"/>
      <c r="R8976" s="86"/>
    </row>
    <row r="8977" spans="3:18" hidden="1" x14ac:dyDescent="0.25">
      <c r="F8977" s="238" t="s">
        <v>227</v>
      </c>
      <c r="G8977" s="497" t="s">
        <v>228</v>
      </c>
      <c r="J8977" s="221">
        <f t="shared" si="635"/>
        <v>0</v>
      </c>
      <c r="K8977" s="221"/>
      <c r="L8977" s="221"/>
      <c r="M8977" s="221">
        <f t="shared" si="634"/>
        <v>0</v>
      </c>
      <c r="N8977" s="722"/>
      <c r="O8977" s="469"/>
      <c r="P8977" s="84"/>
      <c r="Q8977" s="85"/>
      <c r="R8977" s="86"/>
    </row>
    <row r="8978" spans="3:18" hidden="1" x14ac:dyDescent="0.25">
      <c r="F8978" s="238" t="s">
        <v>229</v>
      </c>
      <c r="G8978" s="497" t="s">
        <v>230</v>
      </c>
      <c r="J8978" s="221">
        <f t="shared" si="635"/>
        <v>0</v>
      </c>
      <c r="K8978" s="221"/>
      <c r="L8978" s="221"/>
      <c r="M8978" s="221">
        <f t="shared" si="634"/>
        <v>0</v>
      </c>
      <c r="N8978" s="722"/>
      <c r="O8978" s="470"/>
      <c r="P8978" s="84"/>
      <c r="Q8978" s="85"/>
      <c r="R8978" s="87"/>
    </row>
    <row r="8979" spans="3:18" hidden="1" x14ac:dyDescent="0.25">
      <c r="F8979" s="238" t="s">
        <v>231</v>
      </c>
      <c r="G8979" s="497" t="s">
        <v>4115</v>
      </c>
      <c r="J8979" s="221">
        <f t="shared" si="635"/>
        <v>0</v>
      </c>
      <c r="K8979" s="221"/>
      <c r="L8979" s="221"/>
      <c r="M8979" s="221">
        <f t="shared" si="634"/>
        <v>0</v>
      </c>
      <c r="N8979" s="722"/>
      <c r="O8979" s="469"/>
      <c r="P8979" s="84"/>
      <c r="Q8979" s="85"/>
      <c r="R8979" s="88"/>
    </row>
    <row r="8980" spans="3:18" hidden="1" x14ac:dyDescent="0.25">
      <c r="F8980" s="238" t="s">
        <v>232</v>
      </c>
      <c r="G8980" s="497" t="s">
        <v>4114</v>
      </c>
      <c r="J8980" s="221">
        <f t="shared" si="635"/>
        <v>0</v>
      </c>
      <c r="K8980" s="221"/>
      <c r="L8980" s="221"/>
      <c r="M8980" s="221">
        <f t="shared" si="634"/>
        <v>0</v>
      </c>
      <c r="N8980" s="722"/>
      <c r="O8980" s="469"/>
      <c r="P8980" s="84"/>
      <c r="Q8980" s="85"/>
      <c r="R8980" s="86"/>
    </row>
    <row r="8981" spans="3:18" hidden="1" x14ac:dyDescent="0.25">
      <c r="F8981" s="238" t="s">
        <v>233</v>
      </c>
      <c r="G8981" s="497" t="s">
        <v>42</v>
      </c>
      <c r="J8981" s="221">
        <f t="shared" si="635"/>
        <v>0</v>
      </c>
      <c r="K8981" s="221"/>
      <c r="L8981" s="221"/>
      <c r="M8981" s="221">
        <f t="shared" si="634"/>
        <v>0</v>
      </c>
      <c r="N8981" s="722"/>
      <c r="O8981" s="469"/>
      <c r="P8981" s="84"/>
      <c r="Q8981" s="84"/>
      <c r="R8981" s="101"/>
    </row>
    <row r="8982" spans="3:18" hidden="1" x14ac:dyDescent="0.25">
      <c r="F8982" s="238" t="s">
        <v>234</v>
      </c>
      <c r="G8982" s="497" t="s">
        <v>235</v>
      </c>
      <c r="J8982" s="221">
        <f t="shared" si="635"/>
        <v>0</v>
      </c>
      <c r="K8982" s="221"/>
      <c r="L8982" s="221"/>
      <c r="M8982" s="221">
        <f t="shared" si="634"/>
        <v>0</v>
      </c>
      <c r="N8982" s="722"/>
      <c r="O8982" s="470"/>
      <c r="P8982" s="85"/>
      <c r="Q8982" s="85"/>
      <c r="R8982" s="87"/>
    </row>
    <row r="8983" spans="3:18" hidden="1" x14ac:dyDescent="0.25">
      <c r="F8983" s="238" t="s">
        <v>236</v>
      </c>
      <c r="G8983" s="497" t="s">
        <v>237</v>
      </c>
      <c r="J8983" s="221">
        <f t="shared" si="635"/>
        <v>0</v>
      </c>
      <c r="K8983" s="221"/>
      <c r="L8983" s="221"/>
      <c r="M8983" s="221">
        <f t="shared" si="634"/>
        <v>0</v>
      </c>
      <c r="N8983" s="722"/>
      <c r="O8983" s="469"/>
      <c r="P8983" s="85"/>
      <c r="Q8983" s="85"/>
      <c r="R8983" s="89"/>
    </row>
    <row r="8984" spans="3:18" ht="30" hidden="1" x14ac:dyDescent="0.25">
      <c r="F8984" s="238" t="s">
        <v>238</v>
      </c>
      <c r="G8984" s="497" t="s">
        <v>239</v>
      </c>
      <c r="J8984" s="221">
        <f t="shared" si="635"/>
        <v>0</v>
      </c>
      <c r="K8984" s="221"/>
      <c r="L8984" s="221"/>
      <c r="M8984" s="221">
        <f t="shared" si="634"/>
        <v>0</v>
      </c>
      <c r="N8984" s="722"/>
      <c r="O8984" s="469"/>
      <c r="P8984" s="85"/>
      <c r="Q8984" s="85"/>
      <c r="R8984" s="89"/>
    </row>
    <row r="8985" spans="3:18" hidden="1" x14ac:dyDescent="0.25">
      <c r="F8985" s="238" t="s">
        <v>240</v>
      </c>
      <c r="G8985" s="497" t="s">
        <v>241</v>
      </c>
      <c r="J8985" s="221">
        <f t="shared" si="635"/>
        <v>0</v>
      </c>
      <c r="K8985" s="221"/>
      <c r="L8985" s="221"/>
      <c r="M8985" s="221">
        <f t="shared" si="634"/>
        <v>0</v>
      </c>
      <c r="N8985" s="722"/>
      <c r="O8985" s="469"/>
      <c r="P8985" s="85"/>
      <c r="Q8985" s="85"/>
      <c r="R8985" s="89"/>
    </row>
    <row r="8986" spans="3:18" ht="30" hidden="1" x14ac:dyDescent="0.25">
      <c r="F8986" s="238" t="s">
        <v>242</v>
      </c>
      <c r="G8986" s="497" t="s">
        <v>243</v>
      </c>
      <c r="J8986" s="221">
        <f t="shared" si="635"/>
        <v>0</v>
      </c>
      <c r="K8986" s="221"/>
      <c r="L8986" s="221"/>
      <c r="M8986" s="221">
        <f t="shared" si="634"/>
        <v>0</v>
      </c>
      <c r="N8986" s="722"/>
      <c r="O8986" s="469"/>
      <c r="P8986" s="85"/>
      <c r="Q8986" s="85"/>
      <c r="R8986" s="89"/>
    </row>
    <row r="8987" spans="3:18" hidden="1" x14ac:dyDescent="0.25">
      <c r="F8987" s="238" t="s">
        <v>244</v>
      </c>
      <c r="G8987" s="497" t="s">
        <v>245</v>
      </c>
      <c r="J8987" s="221">
        <f t="shared" si="635"/>
        <v>0</v>
      </c>
      <c r="K8987" s="221"/>
      <c r="L8987" s="221"/>
      <c r="M8987" s="221">
        <f t="shared" si="634"/>
        <v>0</v>
      </c>
      <c r="N8987" s="722"/>
      <c r="O8987" s="469"/>
      <c r="P8987" s="85"/>
      <c r="Q8987" s="85"/>
      <c r="R8987" s="89"/>
    </row>
    <row r="8988" spans="3:18" hidden="1" x14ac:dyDescent="0.25">
      <c r="F8988" s="238" t="s">
        <v>246</v>
      </c>
      <c r="G8988" s="497" t="s">
        <v>247</v>
      </c>
      <c r="J8988" s="221">
        <f t="shared" si="635"/>
        <v>0</v>
      </c>
      <c r="K8988" s="221"/>
      <c r="L8988" s="221"/>
      <c r="M8988" s="221">
        <f t="shared" si="634"/>
        <v>0</v>
      </c>
      <c r="N8988" s="722"/>
      <c r="O8988" s="469"/>
      <c r="P8988" s="84"/>
      <c r="Q8988" s="84"/>
      <c r="R8988" s="101"/>
    </row>
    <row r="8989" spans="3:18" hidden="1" x14ac:dyDescent="0.25">
      <c r="G8989" s="498" t="s">
        <v>3792</v>
      </c>
      <c r="H8989" s="239">
        <f>SUM(H8973:H8988)</f>
        <v>0</v>
      </c>
      <c r="I8989" s="240">
        <f>SUM(I8974:I8988)</f>
        <v>0</v>
      </c>
      <c r="J8989" s="240">
        <f>SUM(J8973:J8988)</f>
        <v>0</v>
      </c>
      <c r="K8989" s="240">
        <f>SUM(K8973:K8988)</f>
        <v>0</v>
      </c>
      <c r="L8989" s="240">
        <f>SUM(L8974:L8988)</f>
        <v>0</v>
      </c>
      <c r="M8989" s="240">
        <f>SUM(M8973:M8988)</f>
        <v>0</v>
      </c>
      <c r="N8989" s="724"/>
      <c r="O8989" s="469"/>
      <c r="P8989" s="84"/>
      <c r="Q8989" s="84"/>
      <c r="R8989" s="101"/>
    </row>
    <row r="8990" spans="3:18" hidden="1" x14ac:dyDescent="0.25">
      <c r="K8990" s="221"/>
      <c r="L8990" s="221"/>
      <c r="M8990" s="221"/>
      <c r="N8990" s="722"/>
    </row>
    <row r="8991" spans="3:18" hidden="1" x14ac:dyDescent="0.25">
      <c r="C8991" s="295" t="s">
        <v>3726</v>
      </c>
      <c r="D8991" s="229"/>
      <c r="E8991" s="257"/>
      <c r="F8991" s="229"/>
      <c r="G8991" s="523" t="s">
        <v>3793</v>
      </c>
      <c r="K8991" s="221"/>
      <c r="L8991" s="221"/>
      <c r="M8991" s="221"/>
      <c r="N8991" s="722"/>
    </row>
    <row r="8992" spans="3:18" hidden="1" x14ac:dyDescent="0.25">
      <c r="C8992" s="296"/>
      <c r="D8992" s="300">
        <v>112</v>
      </c>
      <c r="E8992" s="301"/>
      <c r="F8992" s="302"/>
      <c r="G8992" s="492" t="s">
        <v>92</v>
      </c>
      <c r="K8992" s="221"/>
      <c r="L8992" s="221"/>
      <c r="M8992" s="221"/>
      <c r="N8992" s="722"/>
    </row>
    <row r="8993" spans="5:14" hidden="1" x14ac:dyDescent="0.25">
      <c r="F8993" s="233">
        <v>49911</v>
      </c>
      <c r="G8993" s="493" t="s">
        <v>3649</v>
      </c>
      <c r="J8993" s="221">
        <f t="shared" ref="J8993:J8994" si="636">SUM(H8993:I8993)</f>
        <v>0</v>
      </c>
      <c r="K8993" s="221"/>
      <c r="L8993" s="221"/>
      <c r="M8993" s="221">
        <f t="shared" ref="M8993:M8994" si="637">SUM(K8993:L8993)</f>
        <v>0</v>
      </c>
      <c r="N8993" s="722"/>
    </row>
    <row r="8994" spans="5:14" hidden="1" x14ac:dyDescent="0.25">
      <c r="F8994" s="217">
        <v>49912</v>
      </c>
      <c r="G8994" s="101" t="s">
        <v>3650</v>
      </c>
      <c r="J8994" s="221">
        <f t="shared" si="636"/>
        <v>0</v>
      </c>
      <c r="K8994" s="221"/>
      <c r="L8994" s="221"/>
      <c r="M8994" s="221">
        <f t="shared" si="637"/>
        <v>0</v>
      </c>
      <c r="N8994" s="722"/>
    </row>
    <row r="8995" spans="5:14" hidden="1" x14ac:dyDescent="0.25">
      <c r="E8995" s="234"/>
      <c r="F8995" s="233"/>
      <c r="G8995" s="496" t="s">
        <v>3926</v>
      </c>
      <c r="H8995" s="235"/>
      <c r="I8995" s="236"/>
      <c r="J8995" s="237"/>
      <c r="K8995" s="237"/>
      <c r="L8995" s="237"/>
      <c r="M8995" s="237"/>
      <c r="N8995" s="723"/>
    </row>
    <row r="8996" spans="5:14" hidden="1" x14ac:dyDescent="0.25">
      <c r="F8996" s="238" t="s">
        <v>219</v>
      </c>
      <c r="G8996" s="497" t="s">
        <v>220</v>
      </c>
      <c r="H8996" s="220">
        <f>SUM(H8993:H8994)</f>
        <v>0</v>
      </c>
      <c r="J8996" s="221">
        <f t="shared" ref="J8996:J9011" si="638">SUM(H8996:I8996)</f>
        <v>0</v>
      </c>
      <c r="K8996" s="221">
        <f>SUM(K8993:K8994)</f>
        <v>0</v>
      </c>
      <c r="L8996" s="221"/>
      <c r="M8996" s="221">
        <f t="shared" ref="M8996:M9011" si="639">SUM(K8996:L8996)</f>
        <v>0</v>
      </c>
      <c r="N8996" s="722"/>
    </row>
    <row r="8997" spans="5:14" hidden="1" x14ac:dyDescent="0.25">
      <c r="F8997" s="238" t="s">
        <v>221</v>
      </c>
      <c r="G8997" s="497" t="s">
        <v>222</v>
      </c>
      <c r="J8997" s="221">
        <f t="shared" si="638"/>
        <v>0</v>
      </c>
      <c r="K8997" s="221"/>
      <c r="L8997" s="221"/>
      <c r="M8997" s="221">
        <f t="shared" si="639"/>
        <v>0</v>
      </c>
      <c r="N8997" s="722"/>
    </row>
    <row r="8998" spans="5:14" hidden="1" x14ac:dyDescent="0.25">
      <c r="F8998" s="238" t="s">
        <v>223</v>
      </c>
      <c r="G8998" s="497" t="s">
        <v>224</v>
      </c>
      <c r="J8998" s="221">
        <f t="shared" si="638"/>
        <v>0</v>
      </c>
      <c r="K8998" s="221"/>
      <c r="L8998" s="221"/>
      <c r="M8998" s="221">
        <f t="shared" si="639"/>
        <v>0</v>
      </c>
      <c r="N8998" s="722"/>
    </row>
    <row r="8999" spans="5:14" hidden="1" x14ac:dyDescent="0.25">
      <c r="F8999" s="238" t="s">
        <v>225</v>
      </c>
      <c r="G8999" s="497" t="s">
        <v>226</v>
      </c>
      <c r="J8999" s="221">
        <f t="shared" si="638"/>
        <v>0</v>
      </c>
      <c r="K8999" s="221"/>
      <c r="L8999" s="221"/>
      <c r="M8999" s="221">
        <f t="shared" si="639"/>
        <v>0</v>
      </c>
      <c r="N8999" s="722"/>
    </row>
    <row r="9000" spans="5:14" hidden="1" x14ac:dyDescent="0.25">
      <c r="F9000" s="238" t="s">
        <v>227</v>
      </c>
      <c r="G9000" s="497" t="s">
        <v>228</v>
      </c>
      <c r="J9000" s="221">
        <f t="shared" si="638"/>
        <v>0</v>
      </c>
      <c r="K9000" s="221"/>
      <c r="L9000" s="221"/>
      <c r="M9000" s="221">
        <f t="shared" si="639"/>
        <v>0</v>
      </c>
      <c r="N9000" s="722"/>
    </row>
    <row r="9001" spans="5:14" hidden="1" x14ac:dyDescent="0.25">
      <c r="F9001" s="238" t="s">
        <v>229</v>
      </c>
      <c r="G9001" s="497" t="s">
        <v>230</v>
      </c>
      <c r="J9001" s="221">
        <f t="shared" si="638"/>
        <v>0</v>
      </c>
      <c r="K9001" s="221"/>
      <c r="L9001" s="221"/>
      <c r="M9001" s="221">
        <f t="shared" si="639"/>
        <v>0</v>
      </c>
      <c r="N9001" s="722"/>
    </row>
    <row r="9002" spans="5:14" hidden="1" x14ac:dyDescent="0.25">
      <c r="F9002" s="238" t="s">
        <v>231</v>
      </c>
      <c r="G9002" s="497" t="s">
        <v>4115</v>
      </c>
      <c r="J9002" s="221">
        <f t="shared" si="638"/>
        <v>0</v>
      </c>
      <c r="K9002" s="221"/>
      <c r="L9002" s="221"/>
      <c r="M9002" s="221">
        <f t="shared" si="639"/>
        <v>0</v>
      </c>
      <c r="N9002" s="722"/>
    </row>
    <row r="9003" spans="5:14" hidden="1" x14ac:dyDescent="0.25">
      <c r="F9003" s="238" t="s">
        <v>232</v>
      </c>
      <c r="G9003" s="497" t="s">
        <v>4114</v>
      </c>
      <c r="J9003" s="221">
        <f t="shared" si="638"/>
        <v>0</v>
      </c>
      <c r="K9003" s="221"/>
      <c r="L9003" s="221"/>
      <c r="M9003" s="221">
        <f t="shared" si="639"/>
        <v>0</v>
      </c>
      <c r="N9003" s="722"/>
    </row>
    <row r="9004" spans="5:14" hidden="1" x14ac:dyDescent="0.25">
      <c r="F9004" s="238" t="s">
        <v>233</v>
      </c>
      <c r="G9004" s="497" t="s">
        <v>42</v>
      </c>
      <c r="J9004" s="221">
        <f t="shared" si="638"/>
        <v>0</v>
      </c>
      <c r="K9004" s="221"/>
      <c r="L9004" s="221"/>
      <c r="M9004" s="221">
        <f t="shared" si="639"/>
        <v>0</v>
      </c>
      <c r="N9004" s="722"/>
    </row>
    <row r="9005" spans="5:14" hidden="1" x14ac:dyDescent="0.25">
      <c r="F9005" s="238" t="s">
        <v>234</v>
      </c>
      <c r="G9005" s="497" t="s">
        <v>235</v>
      </c>
      <c r="J9005" s="221">
        <f t="shared" si="638"/>
        <v>0</v>
      </c>
      <c r="K9005" s="221"/>
      <c r="L9005" s="221"/>
      <c r="M9005" s="221">
        <f t="shared" si="639"/>
        <v>0</v>
      </c>
      <c r="N9005" s="722"/>
    </row>
    <row r="9006" spans="5:14" hidden="1" x14ac:dyDescent="0.25">
      <c r="F9006" s="238" t="s">
        <v>236</v>
      </c>
      <c r="G9006" s="497" t="s">
        <v>237</v>
      </c>
      <c r="J9006" s="221">
        <f t="shared" si="638"/>
        <v>0</v>
      </c>
      <c r="K9006" s="221"/>
      <c r="L9006" s="221"/>
      <c r="M9006" s="221">
        <f t="shared" si="639"/>
        <v>0</v>
      </c>
      <c r="N9006" s="722"/>
    </row>
    <row r="9007" spans="5:14" ht="30" hidden="1" x14ac:dyDescent="0.25">
      <c r="F9007" s="238" t="s">
        <v>238</v>
      </c>
      <c r="G9007" s="497" t="s">
        <v>239</v>
      </c>
      <c r="J9007" s="221">
        <f t="shared" si="638"/>
        <v>0</v>
      </c>
      <c r="K9007" s="221"/>
      <c r="L9007" s="221"/>
      <c r="M9007" s="221">
        <f t="shared" si="639"/>
        <v>0</v>
      </c>
      <c r="N9007" s="722"/>
    </row>
    <row r="9008" spans="5:14" hidden="1" x14ac:dyDescent="0.25">
      <c r="F9008" s="238" t="s">
        <v>240</v>
      </c>
      <c r="G9008" s="497" t="s">
        <v>241</v>
      </c>
      <c r="J9008" s="221">
        <f t="shared" si="638"/>
        <v>0</v>
      </c>
      <c r="K9008" s="221"/>
      <c r="L9008" s="221"/>
      <c r="M9008" s="221">
        <f t="shared" si="639"/>
        <v>0</v>
      </c>
      <c r="N9008" s="722"/>
    </row>
    <row r="9009" spans="6:14" ht="30" hidden="1" x14ac:dyDescent="0.25">
      <c r="F9009" s="238" t="s">
        <v>242</v>
      </c>
      <c r="G9009" s="497" t="s">
        <v>243</v>
      </c>
      <c r="J9009" s="221">
        <f t="shared" si="638"/>
        <v>0</v>
      </c>
      <c r="K9009" s="221"/>
      <c r="L9009" s="221"/>
      <c r="M9009" s="221">
        <f t="shared" si="639"/>
        <v>0</v>
      </c>
      <c r="N9009" s="722"/>
    </row>
    <row r="9010" spans="6:14" hidden="1" x14ac:dyDescent="0.25">
      <c r="F9010" s="238" t="s">
        <v>244</v>
      </c>
      <c r="G9010" s="497" t="s">
        <v>245</v>
      </c>
      <c r="J9010" s="221">
        <f t="shared" si="638"/>
        <v>0</v>
      </c>
      <c r="K9010" s="221"/>
      <c r="L9010" s="221"/>
      <c r="M9010" s="221">
        <f t="shared" si="639"/>
        <v>0</v>
      </c>
      <c r="N9010" s="722"/>
    </row>
    <row r="9011" spans="6:14" hidden="1" x14ac:dyDescent="0.25">
      <c r="F9011" s="238" t="s">
        <v>246</v>
      </c>
      <c r="G9011" s="497" t="s">
        <v>247</v>
      </c>
      <c r="J9011" s="221">
        <f t="shared" si="638"/>
        <v>0</v>
      </c>
      <c r="K9011" s="221"/>
      <c r="L9011" s="221"/>
      <c r="M9011" s="221">
        <f t="shared" si="639"/>
        <v>0</v>
      </c>
      <c r="N9011" s="722"/>
    </row>
    <row r="9012" spans="6:14" hidden="1" x14ac:dyDescent="0.25">
      <c r="G9012" s="498" t="s">
        <v>3927</v>
      </c>
      <c r="H9012" s="239">
        <f>SUM(H8996:H9011)</f>
        <v>0</v>
      </c>
      <c r="I9012" s="240">
        <f>SUM(I8997:I9011)</f>
        <v>0</v>
      </c>
      <c r="J9012" s="240">
        <f>SUM(J8996:J9011)</f>
        <v>0</v>
      </c>
      <c r="K9012" s="240">
        <f>SUM(K8996:K9011)</f>
        <v>0</v>
      </c>
      <c r="L9012" s="240">
        <f>SUM(L8997:L9011)</f>
        <v>0</v>
      </c>
      <c r="M9012" s="240">
        <f>SUM(M8996:M9011)</f>
        <v>0</v>
      </c>
      <c r="N9012" s="724"/>
    </row>
    <row r="9013" spans="6:14" ht="28.5" hidden="1" x14ac:dyDescent="0.25">
      <c r="F9013" s="233"/>
      <c r="G9013" s="499" t="s">
        <v>3794</v>
      </c>
      <c r="H9013" s="235"/>
      <c r="I9013" s="236"/>
      <c r="J9013" s="237"/>
      <c r="K9013" s="237"/>
      <c r="L9013" s="237"/>
      <c r="M9013" s="237"/>
      <c r="N9013" s="723"/>
    </row>
    <row r="9014" spans="6:14" hidden="1" x14ac:dyDescent="0.25">
      <c r="F9014" s="238" t="s">
        <v>219</v>
      </c>
      <c r="G9014" s="497" t="s">
        <v>220</v>
      </c>
      <c r="H9014" s="220">
        <f>SUM(H8993:H8994)</f>
        <v>0</v>
      </c>
      <c r="J9014" s="221">
        <f>SUM(H9014:I9014)</f>
        <v>0</v>
      </c>
      <c r="K9014" s="221">
        <f>SUM(K8993:K8994)</f>
        <v>0</v>
      </c>
      <c r="L9014" s="221"/>
      <c r="M9014" s="221">
        <f>SUM(K9014:L9014)</f>
        <v>0</v>
      </c>
      <c r="N9014" s="722"/>
    </row>
    <row r="9015" spans="6:14" hidden="1" x14ac:dyDescent="0.25">
      <c r="F9015" s="238" t="s">
        <v>221</v>
      </c>
      <c r="G9015" s="497" t="s">
        <v>222</v>
      </c>
      <c r="J9015" s="221">
        <f t="shared" ref="J9015:J9029" si="640">SUM(H9015:I9015)</f>
        <v>0</v>
      </c>
      <c r="K9015" s="221"/>
      <c r="L9015" s="221"/>
      <c r="M9015" s="221">
        <f t="shared" ref="M9015:M9029" si="641">SUM(K9015:L9015)</f>
        <v>0</v>
      </c>
      <c r="N9015" s="722"/>
    </row>
    <row r="9016" spans="6:14" hidden="1" x14ac:dyDescent="0.25">
      <c r="F9016" s="238" t="s">
        <v>223</v>
      </c>
      <c r="G9016" s="497" t="s">
        <v>224</v>
      </c>
      <c r="J9016" s="221">
        <f t="shared" si="640"/>
        <v>0</v>
      </c>
      <c r="K9016" s="221"/>
      <c r="L9016" s="221"/>
      <c r="M9016" s="221">
        <f t="shared" si="641"/>
        <v>0</v>
      </c>
      <c r="N9016" s="722"/>
    </row>
    <row r="9017" spans="6:14" hidden="1" x14ac:dyDescent="0.25">
      <c r="F9017" s="238" t="s">
        <v>225</v>
      </c>
      <c r="G9017" s="497" t="s">
        <v>226</v>
      </c>
      <c r="J9017" s="221">
        <f t="shared" si="640"/>
        <v>0</v>
      </c>
      <c r="K9017" s="221"/>
      <c r="L9017" s="221"/>
      <c r="M9017" s="221">
        <f t="shared" si="641"/>
        <v>0</v>
      </c>
      <c r="N9017" s="722"/>
    </row>
    <row r="9018" spans="6:14" hidden="1" x14ac:dyDescent="0.25">
      <c r="F9018" s="238" t="s">
        <v>227</v>
      </c>
      <c r="G9018" s="497" t="s">
        <v>228</v>
      </c>
      <c r="J9018" s="221">
        <f t="shared" si="640"/>
        <v>0</v>
      </c>
      <c r="K9018" s="221"/>
      <c r="L9018" s="221"/>
      <c r="M9018" s="221">
        <f t="shared" si="641"/>
        <v>0</v>
      </c>
      <c r="N9018" s="722"/>
    </row>
    <row r="9019" spans="6:14" hidden="1" x14ac:dyDescent="0.25">
      <c r="F9019" s="238" t="s">
        <v>229</v>
      </c>
      <c r="G9019" s="497" t="s">
        <v>230</v>
      </c>
      <c r="J9019" s="221">
        <f t="shared" si="640"/>
        <v>0</v>
      </c>
      <c r="K9019" s="221"/>
      <c r="L9019" s="221"/>
      <c r="M9019" s="221">
        <f t="shared" si="641"/>
        <v>0</v>
      </c>
      <c r="N9019" s="722"/>
    </row>
    <row r="9020" spans="6:14" hidden="1" x14ac:dyDescent="0.25">
      <c r="F9020" s="238" t="s">
        <v>231</v>
      </c>
      <c r="G9020" s="497" t="s">
        <v>4115</v>
      </c>
      <c r="J9020" s="221">
        <f t="shared" si="640"/>
        <v>0</v>
      </c>
      <c r="K9020" s="221"/>
      <c r="L9020" s="221"/>
      <c r="M9020" s="221">
        <f t="shared" si="641"/>
        <v>0</v>
      </c>
      <c r="N9020" s="722"/>
    </row>
    <row r="9021" spans="6:14" hidden="1" x14ac:dyDescent="0.25">
      <c r="F9021" s="238" t="s">
        <v>232</v>
      </c>
      <c r="G9021" s="497" t="s">
        <v>4114</v>
      </c>
      <c r="J9021" s="221">
        <f t="shared" si="640"/>
        <v>0</v>
      </c>
      <c r="K9021" s="221"/>
      <c r="L9021" s="221"/>
      <c r="M9021" s="221">
        <f t="shared" si="641"/>
        <v>0</v>
      </c>
      <c r="N9021" s="722"/>
    </row>
    <row r="9022" spans="6:14" hidden="1" x14ac:dyDescent="0.25">
      <c r="F9022" s="238" t="s">
        <v>233</v>
      </c>
      <c r="G9022" s="497" t="s">
        <v>42</v>
      </c>
      <c r="J9022" s="221">
        <f t="shared" si="640"/>
        <v>0</v>
      </c>
      <c r="K9022" s="221"/>
      <c r="L9022" s="221"/>
      <c r="M9022" s="221">
        <f t="shared" si="641"/>
        <v>0</v>
      </c>
      <c r="N9022" s="722"/>
    </row>
    <row r="9023" spans="6:14" hidden="1" x14ac:dyDescent="0.25">
      <c r="F9023" s="238" t="s">
        <v>234</v>
      </c>
      <c r="G9023" s="497" t="s">
        <v>235</v>
      </c>
      <c r="J9023" s="221">
        <f t="shared" si="640"/>
        <v>0</v>
      </c>
      <c r="K9023" s="221"/>
      <c r="L9023" s="221"/>
      <c r="M9023" s="221">
        <f t="shared" si="641"/>
        <v>0</v>
      </c>
      <c r="N9023" s="722"/>
    </row>
    <row r="9024" spans="6:14" hidden="1" x14ac:dyDescent="0.25">
      <c r="F9024" s="238" t="s">
        <v>236</v>
      </c>
      <c r="G9024" s="497" t="s">
        <v>237</v>
      </c>
      <c r="J9024" s="221">
        <f t="shared" si="640"/>
        <v>0</v>
      </c>
      <c r="K9024" s="221"/>
      <c r="L9024" s="221"/>
      <c r="M9024" s="221">
        <f t="shared" si="641"/>
        <v>0</v>
      </c>
      <c r="N9024" s="722"/>
    </row>
    <row r="9025" spans="2:14" ht="30" hidden="1" x14ac:dyDescent="0.25">
      <c r="F9025" s="238" t="s">
        <v>238</v>
      </c>
      <c r="G9025" s="497" t="s">
        <v>239</v>
      </c>
      <c r="J9025" s="221">
        <f t="shared" si="640"/>
        <v>0</v>
      </c>
      <c r="K9025" s="221"/>
      <c r="L9025" s="221"/>
      <c r="M9025" s="221">
        <f t="shared" si="641"/>
        <v>0</v>
      </c>
      <c r="N9025" s="722"/>
    </row>
    <row r="9026" spans="2:14" hidden="1" x14ac:dyDescent="0.25">
      <c r="F9026" s="238" t="s">
        <v>240</v>
      </c>
      <c r="G9026" s="497" t="s">
        <v>241</v>
      </c>
      <c r="J9026" s="221">
        <f t="shared" si="640"/>
        <v>0</v>
      </c>
      <c r="K9026" s="221"/>
      <c r="L9026" s="221"/>
      <c r="M9026" s="221">
        <f t="shared" si="641"/>
        <v>0</v>
      </c>
      <c r="N9026" s="722"/>
    </row>
    <row r="9027" spans="2:14" ht="30" hidden="1" x14ac:dyDescent="0.25">
      <c r="F9027" s="238" t="s">
        <v>242</v>
      </c>
      <c r="G9027" s="497" t="s">
        <v>243</v>
      </c>
      <c r="J9027" s="221">
        <f t="shared" si="640"/>
        <v>0</v>
      </c>
      <c r="K9027" s="221"/>
      <c r="L9027" s="221"/>
      <c r="M9027" s="221">
        <f t="shared" si="641"/>
        <v>0</v>
      </c>
      <c r="N9027" s="722"/>
    </row>
    <row r="9028" spans="2:14" hidden="1" x14ac:dyDescent="0.25">
      <c r="F9028" s="238" t="s">
        <v>244</v>
      </c>
      <c r="G9028" s="497" t="s">
        <v>245</v>
      </c>
      <c r="J9028" s="221">
        <f t="shared" si="640"/>
        <v>0</v>
      </c>
      <c r="K9028" s="221"/>
      <c r="L9028" s="221"/>
      <c r="M9028" s="221">
        <f t="shared" si="641"/>
        <v>0</v>
      </c>
      <c r="N9028" s="722"/>
    </row>
    <row r="9029" spans="2:14" hidden="1" x14ac:dyDescent="0.25">
      <c r="F9029" s="238" t="s">
        <v>246</v>
      </c>
      <c r="G9029" s="497" t="s">
        <v>247</v>
      </c>
      <c r="J9029" s="221">
        <f t="shared" si="640"/>
        <v>0</v>
      </c>
      <c r="K9029" s="221"/>
      <c r="L9029" s="221"/>
      <c r="M9029" s="221">
        <f t="shared" si="641"/>
        <v>0</v>
      </c>
      <c r="N9029" s="722"/>
    </row>
    <row r="9030" spans="2:14" hidden="1" x14ac:dyDescent="0.25">
      <c r="G9030" s="498" t="s">
        <v>3827</v>
      </c>
      <c r="H9030" s="239">
        <f>SUM(H9014:H9029)</f>
        <v>0</v>
      </c>
      <c r="I9030" s="240">
        <f>SUM(I9015:I9029)</f>
        <v>0</v>
      </c>
      <c r="J9030" s="240">
        <f>SUM(J9014:J9029)</f>
        <v>0</v>
      </c>
      <c r="K9030" s="240">
        <f>SUM(K9014:K9029)</f>
        <v>0</v>
      </c>
      <c r="L9030" s="240">
        <f>SUM(L9015:L9029)</f>
        <v>0</v>
      </c>
      <c r="M9030" s="240">
        <f>SUM(M9014:M9029)</f>
        <v>0</v>
      </c>
      <c r="N9030" s="724"/>
    </row>
    <row r="9031" spans="2:14" hidden="1" x14ac:dyDescent="0.25">
      <c r="K9031" s="221"/>
      <c r="L9031" s="221"/>
      <c r="M9031" s="221"/>
      <c r="N9031" s="722"/>
    </row>
    <row r="9032" spans="2:14" hidden="1" x14ac:dyDescent="0.25">
      <c r="B9032" s="252"/>
      <c r="F9032" s="233"/>
      <c r="G9032" s="499" t="s">
        <v>3774</v>
      </c>
      <c r="H9032" s="235"/>
      <c r="I9032" s="236"/>
      <c r="J9032" s="237"/>
      <c r="K9032" s="237"/>
      <c r="L9032" s="237"/>
      <c r="M9032" s="237"/>
      <c r="N9032" s="723"/>
    </row>
    <row r="9033" spans="2:14" hidden="1" x14ac:dyDescent="0.25">
      <c r="B9033" s="272"/>
      <c r="F9033" s="238" t="s">
        <v>219</v>
      </c>
      <c r="G9033" s="497" t="s">
        <v>220</v>
      </c>
      <c r="H9033" s="220">
        <f>SUM(H9014,H8973,H8928,H8883,H8836,H8737)</f>
        <v>0</v>
      </c>
      <c r="J9033" s="221">
        <f>SUM(H9033:I9033)</f>
        <v>0</v>
      </c>
      <c r="K9033" s="221">
        <f>SUM(K9014,K8973,K8928,K8883,K8836,K8737)</f>
        <v>0</v>
      </c>
      <c r="L9033" s="221"/>
      <c r="M9033" s="221">
        <f>SUM(K9033:L9033)</f>
        <v>0</v>
      </c>
      <c r="N9033" s="722"/>
    </row>
    <row r="9034" spans="2:14" hidden="1" x14ac:dyDescent="0.25">
      <c r="F9034" s="238" t="s">
        <v>221</v>
      </c>
      <c r="G9034" s="497" t="s">
        <v>222</v>
      </c>
      <c r="J9034" s="221">
        <f t="shared" ref="J9034:J9048" si="642">SUM(H9034:I9034)</f>
        <v>0</v>
      </c>
      <c r="K9034" s="221"/>
      <c r="L9034" s="221"/>
      <c r="M9034" s="221">
        <f t="shared" ref="M9034:M9048" si="643">SUM(K9034:L9034)</f>
        <v>0</v>
      </c>
      <c r="N9034" s="722"/>
    </row>
    <row r="9035" spans="2:14" hidden="1" x14ac:dyDescent="0.25">
      <c r="F9035" s="238" t="s">
        <v>223</v>
      </c>
      <c r="G9035" s="497" t="s">
        <v>224</v>
      </c>
      <c r="J9035" s="221">
        <f t="shared" si="642"/>
        <v>0</v>
      </c>
      <c r="K9035" s="221"/>
      <c r="L9035" s="221"/>
      <c r="M9035" s="221">
        <f t="shared" si="643"/>
        <v>0</v>
      </c>
      <c r="N9035" s="722"/>
    </row>
    <row r="9036" spans="2:14" hidden="1" x14ac:dyDescent="0.25">
      <c r="F9036" s="238" t="s">
        <v>225</v>
      </c>
      <c r="G9036" s="497" t="s">
        <v>226</v>
      </c>
      <c r="J9036" s="221">
        <f t="shared" si="642"/>
        <v>0</v>
      </c>
      <c r="K9036" s="221"/>
      <c r="L9036" s="221"/>
      <c r="M9036" s="221">
        <f t="shared" si="643"/>
        <v>0</v>
      </c>
      <c r="N9036" s="722"/>
    </row>
    <row r="9037" spans="2:14" hidden="1" x14ac:dyDescent="0.25">
      <c r="F9037" s="238" t="s">
        <v>227</v>
      </c>
      <c r="G9037" s="497" t="s">
        <v>228</v>
      </c>
      <c r="J9037" s="221">
        <f t="shared" si="642"/>
        <v>0</v>
      </c>
      <c r="K9037" s="221"/>
      <c r="L9037" s="221"/>
      <c r="M9037" s="221">
        <f t="shared" si="643"/>
        <v>0</v>
      </c>
      <c r="N9037" s="722"/>
    </row>
    <row r="9038" spans="2:14" hidden="1" x14ac:dyDescent="0.25">
      <c r="F9038" s="238" t="s">
        <v>229</v>
      </c>
      <c r="G9038" s="497" t="s">
        <v>230</v>
      </c>
      <c r="J9038" s="221">
        <f t="shared" si="642"/>
        <v>0</v>
      </c>
      <c r="K9038" s="221"/>
      <c r="L9038" s="221"/>
      <c r="M9038" s="221">
        <f t="shared" si="643"/>
        <v>0</v>
      </c>
      <c r="N9038" s="722"/>
    </row>
    <row r="9039" spans="2:14" hidden="1" x14ac:dyDescent="0.25">
      <c r="F9039" s="238" t="s">
        <v>231</v>
      </c>
      <c r="G9039" s="497" t="s">
        <v>4115</v>
      </c>
      <c r="J9039" s="221">
        <f t="shared" si="642"/>
        <v>0</v>
      </c>
      <c r="K9039" s="221"/>
      <c r="L9039" s="221"/>
      <c r="M9039" s="221">
        <f t="shared" si="643"/>
        <v>0</v>
      </c>
      <c r="N9039" s="722"/>
    </row>
    <row r="9040" spans="2:14" hidden="1" x14ac:dyDescent="0.25">
      <c r="F9040" s="238" t="s">
        <v>232</v>
      </c>
      <c r="G9040" s="497" t="s">
        <v>4114</v>
      </c>
      <c r="J9040" s="221">
        <f t="shared" si="642"/>
        <v>0</v>
      </c>
      <c r="K9040" s="221"/>
      <c r="L9040" s="221"/>
      <c r="M9040" s="221">
        <f t="shared" si="643"/>
        <v>0</v>
      </c>
      <c r="N9040" s="722"/>
    </row>
    <row r="9041" spans="1:29" hidden="1" x14ac:dyDescent="0.25">
      <c r="F9041" s="238" t="s">
        <v>233</v>
      </c>
      <c r="G9041" s="497" t="s">
        <v>42</v>
      </c>
      <c r="J9041" s="221">
        <f t="shared" si="642"/>
        <v>0</v>
      </c>
      <c r="K9041" s="221"/>
      <c r="L9041" s="221"/>
      <c r="M9041" s="221">
        <f t="shared" si="643"/>
        <v>0</v>
      </c>
      <c r="N9041" s="722"/>
    </row>
    <row r="9042" spans="1:29" hidden="1" x14ac:dyDescent="0.25">
      <c r="F9042" s="238" t="s">
        <v>234</v>
      </c>
      <c r="G9042" s="497" t="s">
        <v>235</v>
      </c>
      <c r="J9042" s="221">
        <f t="shared" si="642"/>
        <v>0</v>
      </c>
      <c r="K9042" s="221"/>
      <c r="L9042" s="221"/>
      <c r="M9042" s="221">
        <f t="shared" si="643"/>
        <v>0</v>
      </c>
      <c r="N9042" s="722"/>
    </row>
    <row r="9043" spans="1:29" hidden="1" x14ac:dyDescent="0.25">
      <c r="F9043" s="238" t="s">
        <v>236</v>
      </c>
      <c r="G9043" s="497" t="s">
        <v>237</v>
      </c>
      <c r="J9043" s="221">
        <f t="shared" si="642"/>
        <v>0</v>
      </c>
      <c r="K9043" s="221"/>
      <c r="L9043" s="221"/>
      <c r="M9043" s="221">
        <f t="shared" si="643"/>
        <v>0</v>
      </c>
      <c r="N9043" s="722"/>
    </row>
    <row r="9044" spans="1:29" ht="30" hidden="1" x14ac:dyDescent="0.25">
      <c r="F9044" s="238" t="s">
        <v>238</v>
      </c>
      <c r="G9044" s="497" t="s">
        <v>239</v>
      </c>
      <c r="J9044" s="221">
        <f t="shared" si="642"/>
        <v>0</v>
      </c>
      <c r="K9044" s="221"/>
      <c r="L9044" s="221"/>
      <c r="M9044" s="221">
        <f t="shared" si="643"/>
        <v>0</v>
      </c>
      <c r="N9044" s="722"/>
    </row>
    <row r="9045" spans="1:29" hidden="1" x14ac:dyDescent="0.25">
      <c r="F9045" s="238" t="s">
        <v>240</v>
      </c>
      <c r="G9045" s="497" t="s">
        <v>241</v>
      </c>
      <c r="J9045" s="221">
        <f t="shared" si="642"/>
        <v>0</v>
      </c>
      <c r="K9045" s="221"/>
      <c r="L9045" s="221"/>
      <c r="M9045" s="221">
        <f t="shared" si="643"/>
        <v>0</v>
      </c>
      <c r="N9045" s="722"/>
    </row>
    <row r="9046" spans="1:29" ht="30" hidden="1" x14ac:dyDescent="0.25">
      <c r="F9046" s="238" t="s">
        <v>242</v>
      </c>
      <c r="G9046" s="497" t="s">
        <v>243</v>
      </c>
      <c r="J9046" s="221">
        <f t="shared" si="642"/>
        <v>0</v>
      </c>
      <c r="K9046" s="221"/>
      <c r="L9046" s="221"/>
      <c r="M9046" s="221">
        <f t="shared" si="643"/>
        <v>0</v>
      </c>
      <c r="N9046" s="722"/>
    </row>
    <row r="9047" spans="1:29" hidden="1" x14ac:dyDescent="0.25">
      <c r="F9047" s="238" t="s">
        <v>244</v>
      </c>
      <c r="G9047" s="497" t="s">
        <v>245</v>
      </c>
      <c r="J9047" s="221">
        <f t="shared" si="642"/>
        <v>0</v>
      </c>
      <c r="K9047" s="221"/>
      <c r="L9047" s="221"/>
      <c r="M9047" s="221">
        <f t="shared" si="643"/>
        <v>0</v>
      </c>
      <c r="N9047" s="722"/>
    </row>
    <row r="9048" spans="1:29" hidden="1" x14ac:dyDescent="0.25">
      <c r="F9048" s="238" t="s">
        <v>246</v>
      </c>
      <c r="G9048" s="497" t="s">
        <v>247</v>
      </c>
      <c r="J9048" s="221">
        <f t="shared" si="642"/>
        <v>0</v>
      </c>
      <c r="K9048" s="221"/>
      <c r="L9048" s="221"/>
      <c r="M9048" s="221">
        <f t="shared" si="643"/>
        <v>0</v>
      </c>
      <c r="N9048" s="722"/>
    </row>
    <row r="9049" spans="1:29" hidden="1" x14ac:dyDescent="0.25">
      <c r="G9049" s="498" t="s">
        <v>3775</v>
      </c>
      <c r="H9049" s="239">
        <f>SUM(H9033:H9048)</f>
        <v>0</v>
      </c>
      <c r="I9049" s="240">
        <f>SUM(I9034:I9048)</f>
        <v>0</v>
      </c>
      <c r="J9049" s="240">
        <f>SUM(J9033:J9048)</f>
        <v>0</v>
      </c>
      <c r="K9049" s="240">
        <f>SUM(K9033:K9048)</f>
        <v>0</v>
      </c>
      <c r="L9049" s="240">
        <f>SUM(L9034:L9048)</f>
        <v>0</v>
      </c>
      <c r="M9049" s="240">
        <f>SUM(M9033:M9048)</f>
        <v>0</v>
      </c>
      <c r="N9049" s="724"/>
    </row>
    <row r="9050" spans="1:29" hidden="1" x14ac:dyDescent="0.25">
      <c r="K9050" s="221"/>
      <c r="L9050" s="221"/>
      <c r="M9050" s="221"/>
      <c r="N9050" s="722"/>
    </row>
    <row r="9051" spans="1:29" s="80" customFormat="1" hidden="1" x14ac:dyDescent="0.25">
      <c r="A9051" s="217"/>
      <c r="B9051" s="251"/>
      <c r="C9051" s="260"/>
      <c r="D9051" s="261"/>
      <c r="E9051" s="264"/>
      <c r="F9051" s="233"/>
      <c r="G9051" s="499" t="s">
        <v>3777</v>
      </c>
      <c r="H9051" s="235"/>
      <c r="I9051" s="236"/>
      <c r="J9051" s="237"/>
      <c r="K9051" s="237"/>
      <c r="L9051" s="237"/>
      <c r="M9051" s="237"/>
      <c r="N9051" s="723"/>
      <c r="O9051" s="115"/>
      <c r="P9051" s="98"/>
      <c r="Q9051" s="98"/>
      <c r="R9051" s="98"/>
      <c r="S9051" s="98"/>
      <c r="T9051" s="98"/>
      <c r="U9051" s="98"/>
      <c r="V9051" s="98"/>
      <c r="W9051" s="98"/>
      <c r="X9051" s="98"/>
      <c r="Y9051" s="98"/>
      <c r="Z9051" s="98"/>
      <c r="AA9051" s="98"/>
      <c r="AB9051" s="98"/>
      <c r="AC9051" s="98"/>
    </row>
    <row r="9052" spans="1:29" s="80" customFormat="1" hidden="1" x14ac:dyDescent="0.25">
      <c r="A9052" s="250"/>
      <c r="B9052" s="251"/>
      <c r="C9052" s="260"/>
      <c r="D9052" s="261"/>
      <c r="E9052" s="264"/>
      <c r="F9052" s="238" t="s">
        <v>219</v>
      </c>
      <c r="G9052" s="497" t="s">
        <v>220</v>
      </c>
      <c r="H9052" s="220" t="e">
        <f>SUM(H9033,#REF!,#REF!,#REF!,#REF!,H2591)</f>
        <v>#REF!</v>
      </c>
      <c r="I9052" s="221"/>
      <c r="J9052" s="221" t="e">
        <f>SUM(H9052:I9052)</f>
        <v>#REF!</v>
      </c>
      <c r="K9052" s="221" t="e">
        <f>SUM(K9033,#REF!,#REF!,#REF!,#REF!,K2591)</f>
        <v>#REF!</v>
      </c>
      <c r="L9052" s="221"/>
      <c r="M9052" s="221" t="e">
        <f>SUM(K9052:L9052)</f>
        <v>#REF!</v>
      </c>
      <c r="N9052" s="722"/>
      <c r="O9052" s="115"/>
      <c r="P9052" s="98"/>
      <c r="Q9052" s="98"/>
      <c r="R9052" s="98"/>
      <c r="S9052" s="98"/>
      <c r="T9052" s="98"/>
      <c r="U9052" s="98"/>
      <c r="V9052" s="98"/>
      <c r="W9052" s="98"/>
      <c r="X9052" s="98"/>
      <c r="Y9052" s="98"/>
      <c r="Z9052" s="98"/>
      <c r="AA9052" s="98"/>
      <c r="AB9052" s="98"/>
      <c r="AC9052" s="98"/>
    </row>
    <row r="9053" spans="1:29" s="80" customFormat="1" hidden="1" x14ac:dyDescent="0.25">
      <c r="A9053" s="250"/>
      <c r="B9053" s="251"/>
      <c r="C9053" s="260"/>
      <c r="D9053" s="261"/>
      <c r="E9053" s="264"/>
      <c r="F9053" s="238" t="s">
        <v>221</v>
      </c>
      <c r="G9053" s="497" t="s">
        <v>222</v>
      </c>
      <c r="H9053" s="220"/>
      <c r="I9053" s="221"/>
      <c r="J9053" s="221">
        <f t="shared" ref="J9053:J9067" si="644">SUM(H9053:I9053)</f>
        <v>0</v>
      </c>
      <c r="K9053" s="221"/>
      <c r="L9053" s="221"/>
      <c r="M9053" s="221">
        <f t="shared" ref="M9053:M9067" si="645">SUM(K9053:L9053)</f>
        <v>0</v>
      </c>
      <c r="N9053" s="722"/>
      <c r="O9053" s="115"/>
      <c r="P9053" s="98"/>
      <c r="Q9053" s="98"/>
      <c r="R9053" s="98"/>
      <c r="S9053" s="98"/>
      <c r="T9053" s="98"/>
      <c r="U9053" s="98"/>
      <c r="V9053" s="98"/>
      <c r="W9053" s="98"/>
      <c r="X9053" s="98"/>
      <c r="Y9053" s="98"/>
      <c r="Z9053" s="98"/>
      <c r="AA9053" s="98"/>
      <c r="AB9053" s="98"/>
      <c r="AC9053" s="98"/>
    </row>
    <row r="9054" spans="1:29" s="80" customFormat="1" hidden="1" x14ac:dyDescent="0.25">
      <c r="A9054" s="250"/>
      <c r="B9054" s="251"/>
      <c r="C9054" s="260"/>
      <c r="D9054" s="261"/>
      <c r="E9054" s="264"/>
      <c r="F9054" s="238" t="s">
        <v>223</v>
      </c>
      <c r="G9054" s="497" t="s">
        <v>224</v>
      </c>
      <c r="H9054" s="220"/>
      <c r="I9054" s="221"/>
      <c r="J9054" s="221">
        <f t="shared" si="644"/>
        <v>0</v>
      </c>
      <c r="K9054" s="221"/>
      <c r="L9054" s="221"/>
      <c r="M9054" s="221">
        <f t="shared" si="645"/>
        <v>0</v>
      </c>
      <c r="N9054" s="722"/>
      <c r="O9054" s="115"/>
      <c r="P9054" s="98"/>
      <c r="Q9054" s="98"/>
      <c r="R9054" s="98"/>
      <c r="S9054" s="98"/>
      <c r="T9054" s="98"/>
      <c r="U9054" s="98"/>
      <c r="V9054" s="98"/>
      <c r="W9054" s="98"/>
      <c r="X9054" s="98"/>
      <c r="Y9054" s="98"/>
      <c r="Z9054" s="98"/>
      <c r="AA9054" s="98"/>
      <c r="AB9054" s="98"/>
      <c r="AC9054" s="98"/>
    </row>
    <row r="9055" spans="1:29" s="80" customFormat="1" hidden="1" x14ac:dyDescent="0.25">
      <c r="A9055" s="250"/>
      <c r="B9055" s="251"/>
      <c r="C9055" s="260"/>
      <c r="D9055" s="261"/>
      <c r="E9055" s="264"/>
      <c r="F9055" s="238" t="s">
        <v>225</v>
      </c>
      <c r="G9055" s="497" t="s">
        <v>226</v>
      </c>
      <c r="H9055" s="220"/>
      <c r="I9055" s="221"/>
      <c r="J9055" s="221">
        <f t="shared" si="644"/>
        <v>0</v>
      </c>
      <c r="K9055" s="221"/>
      <c r="L9055" s="221"/>
      <c r="M9055" s="221">
        <f t="shared" si="645"/>
        <v>0</v>
      </c>
      <c r="N9055" s="722"/>
      <c r="O9055" s="115"/>
      <c r="P9055" s="98"/>
      <c r="Q9055" s="98"/>
      <c r="R9055" s="98"/>
      <c r="S9055" s="98"/>
      <c r="T9055" s="98"/>
      <c r="U9055" s="98"/>
      <c r="V9055" s="98"/>
      <c r="W9055" s="98"/>
      <c r="X9055" s="98"/>
      <c r="Y9055" s="98"/>
      <c r="Z9055" s="98"/>
      <c r="AA9055" s="98"/>
      <c r="AB9055" s="98"/>
      <c r="AC9055" s="98"/>
    </row>
    <row r="9056" spans="1:29" s="80" customFormat="1" hidden="1" x14ac:dyDescent="0.25">
      <c r="A9056" s="250"/>
      <c r="B9056" s="251"/>
      <c r="C9056" s="260"/>
      <c r="D9056" s="261"/>
      <c r="E9056" s="264"/>
      <c r="F9056" s="238" t="s">
        <v>227</v>
      </c>
      <c r="G9056" s="497" t="s">
        <v>228</v>
      </c>
      <c r="H9056" s="220"/>
      <c r="I9056" s="221"/>
      <c r="J9056" s="221">
        <f t="shared" si="644"/>
        <v>0</v>
      </c>
      <c r="K9056" s="221"/>
      <c r="L9056" s="221"/>
      <c r="M9056" s="221">
        <f t="shared" si="645"/>
        <v>0</v>
      </c>
      <c r="N9056" s="722"/>
      <c r="O9056" s="115"/>
      <c r="P9056" s="98"/>
      <c r="Q9056" s="98"/>
      <c r="R9056" s="98"/>
      <c r="S9056" s="98"/>
      <c r="T9056" s="98"/>
      <c r="U9056" s="98"/>
      <c r="V9056" s="98"/>
      <c r="W9056" s="98"/>
      <c r="X9056" s="98"/>
      <c r="Y9056" s="98"/>
      <c r="Z9056" s="98"/>
      <c r="AA9056" s="98"/>
      <c r="AB9056" s="98"/>
      <c r="AC9056" s="98"/>
    </row>
    <row r="9057" spans="1:29" s="80" customFormat="1" hidden="1" x14ac:dyDescent="0.25">
      <c r="A9057" s="250"/>
      <c r="B9057" s="251"/>
      <c r="C9057" s="260"/>
      <c r="D9057" s="261"/>
      <c r="E9057" s="264"/>
      <c r="F9057" s="238" t="s">
        <v>229</v>
      </c>
      <c r="G9057" s="497" t="s">
        <v>230</v>
      </c>
      <c r="H9057" s="220"/>
      <c r="I9057" s="221"/>
      <c r="J9057" s="221">
        <f t="shared" si="644"/>
        <v>0</v>
      </c>
      <c r="K9057" s="221"/>
      <c r="L9057" s="221"/>
      <c r="M9057" s="221">
        <f t="shared" si="645"/>
        <v>0</v>
      </c>
      <c r="N9057" s="722"/>
      <c r="O9057" s="115"/>
      <c r="P9057" s="98"/>
      <c r="Q9057" s="98"/>
      <c r="R9057" s="98"/>
      <c r="S9057" s="98"/>
      <c r="T9057" s="98"/>
      <c r="U9057" s="98"/>
      <c r="V9057" s="98"/>
      <c r="W9057" s="98"/>
      <c r="X9057" s="98"/>
      <c r="Y9057" s="98"/>
      <c r="Z9057" s="98"/>
      <c r="AA9057" s="98"/>
      <c r="AB9057" s="98"/>
      <c r="AC9057" s="98"/>
    </row>
    <row r="9058" spans="1:29" s="80" customFormat="1" hidden="1" x14ac:dyDescent="0.25">
      <c r="A9058" s="250"/>
      <c r="B9058" s="251"/>
      <c r="C9058" s="260"/>
      <c r="D9058" s="261"/>
      <c r="E9058" s="264"/>
      <c r="F9058" s="238" t="s">
        <v>231</v>
      </c>
      <c r="G9058" s="497" t="s">
        <v>4115</v>
      </c>
      <c r="H9058" s="220"/>
      <c r="I9058" s="221"/>
      <c r="J9058" s="221">
        <f t="shared" si="644"/>
        <v>0</v>
      </c>
      <c r="K9058" s="221"/>
      <c r="L9058" s="221"/>
      <c r="M9058" s="221">
        <f t="shared" si="645"/>
        <v>0</v>
      </c>
      <c r="N9058" s="722"/>
      <c r="O9058" s="115"/>
      <c r="P9058" s="98"/>
      <c r="Q9058" s="98"/>
      <c r="R9058" s="98"/>
      <c r="S9058" s="98"/>
      <c r="T9058" s="98"/>
      <c r="U9058" s="98"/>
      <c r="V9058" s="98"/>
      <c r="W9058" s="98"/>
      <c r="X9058" s="98"/>
      <c r="Y9058" s="98"/>
      <c r="Z9058" s="98"/>
      <c r="AA9058" s="98"/>
      <c r="AB9058" s="98"/>
      <c r="AC9058" s="98"/>
    </row>
    <row r="9059" spans="1:29" s="80" customFormat="1" hidden="1" x14ac:dyDescent="0.25">
      <c r="A9059" s="250"/>
      <c r="B9059" s="251"/>
      <c r="C9059" s="260"/>
      <c r="D9059" s="261"/>
      <c r="E9059" s="264"/>
      <c r="F9059" s="238" t="s">
        <v>232</v>
      </c>
      <c r="G9059" s="497" t="s">
        <v>4114</v>
      </c>
      <c r="H9059" s="220"/>
      <c r="I9059" s="221"/>
      <c r="J9059" s="221">
        <f t="shared" si="644"/>
        <v>0</v>
      </c>
      <c r="K9059" s="221"/>
      <c r="L9059" s="221"/>
      <c r="M9059" s="221">
        <f t="shared" si="645"/>
        <v>0</v>
      </c>
      <c r="N9059" s="722"/>
      <c r="O9059" s="115"/>
      <c r="P9059" s="98"/>
      <c r="Q9059" s="98"/>
      <c r="R9059" s="98"/>
      <c r="S9059" s="98"/>
      <c r="T9059" s="98"/>
      <c r="U9059" s="98"/>
      <c r="V9059" s="98"/>
      <c r="W9059" s="98"/>
      <c r="X9059" s="98"/>
      <c r="Y9059" s="98"/>
      <c r="Z9059" s="98"/>
      <c r="AA9059" s="98"/>
      <c r="AB9059" s="98"/>
      <c r="AC9059" s="98"/>
    </row>
    <row r="9060" spans="1:29" s="80" customFormat="1" hidden="1" x14ac:dyDescent="0.25">
      <c r="A9060" s="250"/>
      <c r="B9060" s="251"/>
      <c r="C9060" s="260"/>
      <c r="D9060" s="261"/>
      <c r="E9060" s="264"/>
      <c r="F9060" s="238" t="s">
        <v>233</v>
      </c>
      <c r="G9060" s="497" t="s">
        <v>42</v>
      </c>
      <c r="H9060" s="220"/>
      <c r="I9060" s="221"/>
      <c r="J9060" s="221">
        <f t="shared" si="644"/>
        <v>0</v>
      </c>
      <c r="K9060" s="221"/>
      <c r="L9060" s="221"/>
      <c r="M9060" s="221">
        <f t="shared" si="645"/>
        <v>0</v>
      </c>
      <c r="N9060" s="722"/>
      <c r="O9060" s="115"/>
      <c r="P9060" s="98"/>
      <c r="Q9060" s="98"/>
      <c r="R9060" s="98"/>
      <c r="S9060" s="98"/>
      <c r="T9060" s="98"/>
      <c r="U9060" s="98"/>
      <c r="V9060" s="98"/>
      <c r="W9060" s="98"/>
      <c r="X9060" s="98"/>
      <c r="Y9060" s="98"/>
      <c r="Z9060" s="98"/>
      <c r="AA9060" s="98"/>
      <c r="AB9060" s="98"/>
      <c r="AC9060" s="98"/>
    </row>
    <row r="9061" spans="1:29" s="80" customFormat="1" hidden="1" x14ac:dyDescent="0.25">
      <c r="A9061" s="250"/>
      <c r="B9061" s="251"/>
      <c r="C9061" s="260"/>
      <c r="D9061" s="261"/>
      <c r="E9061" s="264"/>
      <c r="F9061" s="238" t="s">
        <v>234</v>
      </c>
      <c r="G9061" s="497" t="s">
        <v>235</v>
      </c>
      <c r="H9061" s="220"/>
      <c r="I9061" s="221"/>
      <c r="J9061" s="221">
        <f t="shared" si="644"/>
        <v>0</v>
      </c>
      <c r="K9061" s="221"/>
      <c r="L9061" s="221"/>
      <c r="M9061" s="221">
        <f t="shared" si="645"/>
        <v>0</v>
      </c>
      <c r="N9061" s="722"/>
      <c r="O9061" s="115"/>
      <c r="P9061" s="98"/>
      <c r="Q9061" s="98"/>
      <c r="R9061" s="98"/>
      <c r="S9061" s="98"/>
      <c r="T9061" s="98"/>
      <c r="U9061" s="98"/>
      <c r="V9061" s="98"/>
      <c r="W9061" s="98"/>
      <c r="X9061" s="98"/>
      <c r="Y9061" s="98"/>
      <c r="Z9061" s="98"/>
      <c r="AA9061" s="98"/>
      <c r="AB9061" s="98"/>
      <c r="AC9061" s="98"/>
    </row>
    <row r="9062" spans="1:29" s="80" customFormat="1" hidden="1" x14ac:dyDescent="0.25">
      <c r="A9062" s="250"/>
      <c r="B9062" s="251"/>
      <c r="C9062" s="260"/>
      <c r="D9062" s="261"/>
      <c r="E9062" s="264"/>
      <c r="F9062" s="238" t="s">
        <v>236</v>
      </c>
      <c r="G9062" s="497" t="s">
        <v>237</v>
      </c>
      <c r="H9062" s="220"/>
      <c r="I9062" s="221"/>
      <c r="J9062" s="221">
        <f t="shared" si="644"/>
        <v>0</v>
      </c>
      <c r="K9062" s="221"/>
      <c r="L9062" s="221"/>
      <c r="M9062" s="221">
        <f t="shared" si="645"/>
        <v>0</v>
      </c>
      <c r="N9062" s="722"/>
      <c r="O9062" s="115"/>
      <c r="P9062" s="98"/>
      <c r="Q9062" s="98"/>
      <c r="R9062" s="98"/>
      <c r="S9062" s="98"/>
      <c r="T9062" s="98"/>
      <c r="U9062" s="98"/>
      <c r="V9062" s="98"/>
      <c r="W9062" s="98"/>
      <c r="X9062" s="98"/>
      <c r="Y9062" s="98"/>
      <c r="Z9062" s="98"/>
      <c r="AA9062" s="98"/>
      <c r="AB9062" s="98"/>
      <c r="AC9062" s="98"/>
    </row>
    <row r="9063" spans="1:29" s="80" customFormat="1" ht="30" hidden="1" x14ac:dyDescent="0.25">
      <c r="A9063" s="250"/>
      <c r="B9063" s="251"/>
      <c r="C9063" s="260"/>
      <c r="D9063" s="261"/>
      <c r="E9063" s="264"/>
      <c r="F9063" s="238" t="s">
        <v>238</v>
      </c>
      <c r="G9063" s="497" t="s">
        <v>239</v>
      </c>
      <c r="H9063" s="220"/>
      <c r="I9063" s="221"/>
      <c r="J9063" s="221">
        <f t="shared" si="644"/>
        <v>0</v>
      </c>
      <c r="K9063" s="221"/>
      <c r="L9063" s="221"/>
      <c r="M9063" s="221">
        <f t="shared" si="645"/>
        <v>0</v>
      </c>
      <c r="N9063" s="722"/>
      <c r="O9063" s="115"/>
      <c r="P9063" s="98"/>
      <c r="Q9063" s="98"/>
      <c r="R9063" s="98"/>
      <c r="S9063" s="98"/>
      <c r="T9063" s="98"/>
      <c r="U9063" s="98"/>
      <c r="V9063" s="98"/>
      <c r="W9063" s="98"/>
      <c r="X9063" s="98"/>
      <c r="Y9063" s="98"/>
      <c r="Z9063" s="98"/>
      <c r="AA9063" s="98"/>
      <c r="AB9063" s="98"/>
      <c r="AC9063" s="98"/>
    </row>
    <row r="9064" spans="1:29" s="80" customFormat="1" hidden="1" x14ac:dyDescent="0.25">
      <c r="A9064" s="250"/>
      <c r="B9064" s="251"/>
      <c r="C9064" s="260"/>
      <c r="D9064" s="261"/>
      <c r="E9064" s="264"/>
      <c r="F9064" s="238" t="s">
        <v>240</v>
      </c>
      <c r="G9064" s="497" t="s">
        <v>241</v>
      </c>
      <c r="H9064" s="220"/>
      <c r="I9064" s="221"/>
      <c r="J9064" s="221">
        <f t="shared" si="644"/>
        <v>0</v>
      </c>
      <c r="K9064" s="221"/>
      <c r="L9064" s="221"/>
      <c r="M9064" s="221">
        <f t="shared" si="645"/>
        <v>0</v>
      </c>
      <c r="N9064" s="722"/>
      <c r="O9064" s="115"/>
      <c r="P9064" s="98"/>
      <c r="Q9064" s="98"/>
      <c r="R9064" s="98"/>
      <c r="S9064" s="98"/>
      <c r="T9064" s="98"/>
      <c r="U9064" s="98"/>
      <c r="V9064" s="98"/>
      <c r="W9064" s="98"/>
      <c r="X9064" s="98"/>
      <c r="Y9064" s="98"/>
      <c r="Z9064" s="98"/>
      <c r="AA9064" s="98"/>
      <c r="AB9064" s="98"/>
      <c r="AC9064" s="98"/>
    </row>
    <row r="9065" spans="1:29" s="80" customFormat="1" ht="30" hidden="1" x14ac:dyDescent="0.25">
      <c r="A9065" s="250"/>
      <c r="B9065" s="251"/>
      <c r="C9065" s="260"/>
      <c r="D9065" s="261"/>
      <c r="E9065" s="264"/>
      <c r="F9065" s="238" t="s">
        <v>242</v>
      </c>
      <c r="G9065" s="497" t="s">
        <v>243</v>
      </c>
      <c r="H9065" s="220"/>
      <c r="I9065" s="221"/>
      <c r="J9065" s="221">
        <f t="shared" si="644"/>
        <v>0</v>
      </c>
      <c r="K9065" s="221"/>
      <c r="L9065" s="221"/>
      <c r="M9065" s="221">
        <f t="shared" si="645"/>
        <v>0</v>
      </c>
      <c r="N9065" s="722"/>
      <c r="O9065" s="115"/>
      <c r="P9065" s="98"/>
      <c r="Q9065" s="98"/>
      <c r="R9065" s="98"/>
      <c r="S9065" s="98"/>
      <c r="T9065" s="98"/>
      <c r="U9065" s="98"/>
      <c r="V9065" s="98"/>
      <c r="W9065" s="98"/>
      <c r="X9065" s="98"/>
      <c r="Y9065" s="98"/>
      <c r="Z9065" s="98"/>
      <c r="AA9065" s="98"/>
      <c r="AB9065" s="98"/>
      <c r="AC9065" s="98"/>
    </row>
    <row r="9066" spans="1:29" s="80" customFormat="1" hidden="1" x14ac:dyDescent="0.25">
      <c r="A9066" s="250"/>
      <c r="B9066" s="251"/>
      <c r="C9066" s="260"/>
      <c r="D9066" s="261"/>
      <c r="E9066" s="264"/>
      <c r="F9066" s="238" t="s">
        <v>244</v>
      </c>
      <c r="G9066" s="497" t="s">
        <v>245</v>
      </c>
      <c r="H9066" s="220"/>
      <c r="I9066" s="221"/>
      <c r="J9066" s="221">
        <f t="shared" si="644"/>
        <v>0</v>
      </c>
      <c r="K9066" s="221"/>
      <c r="L9066" s="221"/>
      <c r="M9066" s="221">
        <f t="shared" si="645"/>
        <v>0</v>
      </c>
      <c r="N9066" s="722"/>
      <c r="O9066" s="115"/>
      <c r="P9066" s="98"/>
      <c r="Q9066" s="98"/>
      <c r="R9066" s="98"/>
      <c r="S9066" s="98"/>
      <c r="T9066" s="98"/>
      <c r="U9066" s="98"/>
      <c r="V9066" s="98"/>
      <c r="W9066" s="98"/>
      <c r="X9066" s="98"/>
      <c r="Y9066" s="98"/>
      <c r="Z9066" s="98"/>
      <c r="AA9066" s="98"/>
      <c r="AB9066" s="98"/>
      <c r="AC9066" s="98"/>
    </row>
    <row r="9067" spans="1:29" s="80" customFormat="1" hidden="1" x14ac:dyDescent="0.25">
      <c r="A9067" s="250"/>
      <c r="B9067" s="251"/>
      <c r="C9067" s="260"/>
      <c r="D9067" s="261"/>
      <c r="E9067" s="264"/>
      <c r="F9067" s="238" t="s">
        <v>246</v>
      </c>
      <c r="G9067" s="497" t="s">
        <v>247</v>
      </c>
      <c r="H9067" s="220"/>
      <c r="I9067" s="221"/>
      <c r="J9067" s="221">
        <f t="shared" si="644"/>
        <v>0</v>
      </c>
      <c r="K9067" s="221"/>
      <c r="L9067" s="221"/>
      <c r="M9067" s="221">
        <f t="shared" si="645"/>
        <v>0</v>
      </c>
      <c r="N9067" s="722"/>
      <c r="O9067" s="115"/>
      <c r="P9067" s="98"/>
      <c r="Q9067" s="98"/>
      <c r="R9067" s="98"/>
      <c r="S9067" s="98"/>
      <c r="T9067" s="98"/>
      <c r="U9067" s="98"/>
      <c r="V9067" s="98"/>
      <c r="W9067" s="98"/>
      <c r="X9067" s="98"/>
      <c r="Y9067" s="98"/>
      <c r="Z9067" s="98"/>
      <c r="AA9067" s="98"/>
      <c r="AB9067" s="98"/>
      <c r="AC9067" s="98"/>
    </row>
    <row r="9068" spans="1:29" s="80" customFormat="1" hidden="1" x14ac:dyDescent="0.25">
      <c r="A9068" s="250"/>
      <c r="B9068" s="251"/>
      <c r="C9068" s="260"/>
      <c r="D9068" s="261"/>
      <c r="E9068" s="264"/>
      <c r="F9068" s="217"/>
      <c r="G9068" s="498" t="s">
        <v>3778</v>
      </c>
      <c r="H9068" s="239" t="e">
        <f>SUM(H9052:H9067)</f>
        <v>#REF!</v>
      </c>
      <c r="I9068" s="240">
        <f>SUM(I9053:I9067)</f>
        <v>0</v>
      </c>
      <c r="J9068" s="240" t="e">
        <f>SUM(J9052:J9067)</f>
        <v>#REF!</v>
      </c>
      <c r="K9068" s="240" t="e">
        <f>SUM(K9052:K9067)</f>
        <v>#REF!</v>
      </c>
      <c r="L9068" s="240">
        <f>SUM(L9053:L9067)</f>
        <v>0</v>
      </c>
      <c r="M9068" s="240" t="e">
        <f>SUM(M9052:M9067)</f>
        <v>#REF!</v>
      </c>
      <c r="N9068" s="724"/>
      <c r="O9068" s="115"/>
      <c r="P9068" s="98"/>
      <c r="Q9068" s="98"/>
      <c r="R9068" s="98"/>
      <c r="S9068" s="98"/>
      <c r="T9068" s="98"/>
      <c r="U9068" s="98"/>
      <c r="V9068" s="98"/>
      <c r="W9068" s="98"/>
      <c r="X9068" s="98"/>
      <c r="Y9068" s="98"/>
      <c r="Z9068" s="98"/>
      <c r="AA9068" s="98"/>
      <c r="AB9068" s="98"/>
      <c r="AC9068" s="98"/>
    </row>
    <row r="9069" spans="1:29" hidden="1" x14ac:dyDescent="0.25">
      <c r="A9069" s="250"/>
      <c r="K9069" s="221"/>
      <c r="L9069" s="221"/>
      <c r="M9069" s="221"/>
      <c r="N9069" s="722"/>
    </row>
    <row r="9070" spans="1:29" s="80" customFormat="1" hidden="1" x14ac:dyDescent="0.25">
      <c r="A9070" s="217"/>
      <c r="B9070" s="267"/>
      <c r="C9070" s="306"/>
      <c r="D9070" s="267"/>
      <c r="E9070" s="268"/>
      <c r="F9070" s="267"/>
      <c r="G9070" s="520"/>
      <c r="H9070" s="307"/>
      <c r="I9070" s="308"/>
      <c r="J9070" s="308"/>
      <c r="K9070" s="308"/>
      <c r="L9070" s="308"/>
      <c r="M9070" s="308"/>
      <c r="N9070" s="741"/>
      <c r="O9070" s="115"/>
      <c r="P9070" s="98"/>
      <c r="Q9070" s="98"/>
      <c r="R9070" s="98"/>
      <c r="S9070" s="98"/>
      <c r="T9070" s="98"/>
      <c r="U9070" s="98"/>
      <c r="V9070" s="98"/>
      <c r="W9070" s="98"/>
      <c r="X9070" s="98"/>
      <c r="Y9070" s="98"/>
      <c r="Z9070" s="98"/>
      <c r="AA9070" s="98"/>
      <c r="AB9070" s="98"/>
      <c r="AC9070" s="98"/>
    </row>
    <row r="9071" spans="1:29" s="80" customFormat="1" hidden="1" x14ac:dyDescent="0.25">
      <c r="A9071" s="267"/>
      <c r="B9071" s="309">
        <v>2</v>
      </c>
      <c r="C9071" s="310"/>
      <c r="D9071" s="311"/>
      <c r="E9071" s="312"/>
      <c r="F9071" s="313"/>
      <c r="G9071" s="526" t="s">
        <v>3825</v>
      </c>
      <c r="H9071" s="314"/>
      <c r="I9071" s="315"/>
      <c r="J9071" s="316"/>
      <c r="K9071" s="316"/>
      <c r="L9071" s="316"/>
      <c r="M9071" s="316"/>
      <c r="N9071" s="742"/>
      <c r="O9071" s="115"/>
      <c r="P9071" s="98"/>
      <c r="Q9071" s="98"/>
      <c r="R9071" s="98"/>
      <c r="S9071" s="98"/>
      <c r="T9071" s="98"/>
      <c r="U9071" s="98"/>
      <c r="V9071" s="98"/>
      <c r="W9071" s="98"/>
      <c r="X9071" s="98"/>
      <c r="Y9071" s="98"/>
      <c r="Z9071" s="98"/>
      <c r="AA9071" s="98"/>
      <c r="AB9071" s="98"/>
      <c r="AC9071" s="98"/>
    </row>
    <row r="9072" spans="1:29" hidden="1" x14ac:dyDescent="0.25">
      <c r="A9072" s="317">
        <v>4</v>
      </c>
      <c r="C9072" s="228" t="s">
        <v>3548</v>
      </c>
      <c r="G9072" s="502" t="s">
        <v>3737</v>
      </c>
      <c r="K9072" s="221"/>
      <c r="L9072" s="221"/>
      <c r="M9072" s="221"/>
      <c r="N9072" s="722"/>
    </row>
    <row r="9073" spans="3:14" ht="28.5" hidden="1" x14ac:dyDescent="0.25">
      <c r="C9073" s="295" t="s">
        <v>3713</v>
      </c>
      <c r="G9073" s="502" t="s">
        <v>3714</v>
      </c>
      <c r="K9073" s="221"/>
      <c r="L9073" s="221"/>
      <c r="M9073" s="221"/>
      <c r="N9073" s="722"/>
    </row>
    <row r="9074" spans="3:14" ht="30" hidden="1" x14ac:dyDescent="0.25">
      <c r="C9074" s="228"/>
      <c r="D9074" s="230">
        <v>160</v>
      </c>
      <c r="E9074" s="231"/>
      <c r="F9074" s="230"/>
      <c r="G9074" s="503" t="s">
        <v>3665</v>
      </c>
      <c r="K9074" s="221"/>
      <c r="L9074" s="221"/>
      <c r="M9074" s="221"/>
      <c r="N9074" s="722"/>
    </row>
    <row r="9075" spans="3:14" hidden="1" x14ac:dyDescent="0.25">
      <c r="F9075" s="217">
        <v>4631</v>
      </c>
      <c r="G9075" s="101" t="s">
        <v>3644</v>
      </c>
      <c r="K9075" s="221"/>
      <c r="L9075" s="221"/>
      <c r="M9075" s="221"/>
      <c r="N9075" s="722"/>
    </row>
    <row r="9076" spans="3:14" hidden="1" x14ac:dyDescent="0.25">
      <c r="F9076" s="217">
        <v>4632</v>
      </c>
      <c r="G9076" s="101" t="s">
        <v>3645</v>
      </c>
      <c r="K9076" s="221"/>
      <c r="L9076" s="221"/>
      <c r="M9076" s="221"/>
      <c r="N9076" s="722"/>
    </row>
    <row r="9077" spans="3:14" hidden="1" x14ac:dyDescent="0.25">
      <c r="E9077" s="234"/>
      <c r="F9077" s="233"/>
      <c r="G9077" s="496" t="s">
        <v>3928</v>
      </c>
      <c r="H9077" s="235"/>
      <c r="I9077" s="236"/>
      <c r="J9077" s="237"/>
      <c r="K9077" s="237"/>
      <c r="L9077" s="237"/>
      <c r="M9077" s="237"/>
      <c r="N9077" s="723"/>
    </row>
    <row r="9078" spans="3:14" hidden="1" x14ac:dyDescent="0.25">
      <c r="F9078" s="238" t="s">
        <v>219</v>
      </c>
      <c r="G9078" s="497" t="s">
        <v>220</v>
      </c>
      <c r="H9078" s="220">
        <f>SUM(H9075:H9076)</f>
        <v>0</v>
      </c>
      <c r="J9078" s="221">
        <f t="shared" ref="J9078:J9093" si="646">SUM(H9078:I9078)</f>
        <v>0</v>
      </c>
      <c r="K9078" s="221">
        <f>SUM(K9075:K9076)</f>
        <v>0</v>
      </c>
      <c r="L9078" s="221"/>
      <c r="M9078" s="221">
        <f t="shared" ref="M9078:M9093" si="647">SUM(K9078:L9078)</f>
        <v>0</v>
      </c>
      <c r="N9078" s="722"/>
    </row>
    <row r="9079" spans="3:14" hidden="1" x14ac:dyDescent="0.25">
      <c r="F9079" s="238" t="s">
        <v>221</v>
      </c>
      <c r="G9079" s="497" t="s">
        <v>222</v>
      </c>
      <c r="J9079" s="221">
        <f t="shared" si="646"/>
        <v>0</v>
      </c>
      <c r="K9079" s="221"/>
      <c r="L9079" s="221"/>
      <c r="M9079" s="221">
        <f t="shared" si="647"/>
        <v>0</v>
      </c>
      <c r="N9079" s="722"/>
    </row>
    <row r="9080" spans="3:14" hidden="1" x14ac:dyDescent="0.25">
      <c r="F9080" s="238" t="s">
        <v>223</v>
      </c>
      <c r="G9080" s="497" t="s">
        <v>224</v>
      </c>
      <c r="J9080" s="221">
        <f t="shared" si="646"/>
        <v>0</v>
      </c>
      <c r="K9080" s="221"/>
      <c r="L9080" s="221"/>
      <c r="M9080" s="221">
        <f t="shared" si="647"/>
        <v>0</v>
      </c>
      <c r="N9080" s="722"/>
    </row>
    <row r="9081" spans="3:14" hidden="1" x14ac:dyDescent="0.25">
      <c r="F9081" s="238" t="s">
        <v>225</v>
      </c>
      <c r="G9081" s="497" t="s">
        <v>226</v>
      </c>
      <c r="J9081" s="221">
        <f t="shared" si="646"/>
        <v>0</v>
      </c>
      <c r="K9081" s="221"/>
      <c r="L9081" s="221"/>
      <c r="M9081" s="221">
        <f t="shared" si="647"/>
        <v>0</v>
      </c>
      <c r="N9081" s="722"/>
    </row>
    <row r="9082" spans="3:14" hidden="1" x14ac:dyDescent="0.25">
      <c r="F9082" s="238" t="s">
        <v>227</v>
      </c>
      <c r="G9082" s="497" t="s">
        <v>228</v>
      </c>
      <c r="J9082" s="221">
        <f t="shared" si="646"/>
        <v>0</v>
      </c>
      <c r="K9082" s="221"/>
      <c r="L9082" s="221"/>
      <c r="M9082" s="221">
        <f t="shared" si="647"/>
        <v>0</v>
      </c>
      <c r="N9082" s="722"/>
    </row>
    <row r="9083" spans="3:14" hidden="1" x14ac:dyDescent="0.25">
      <c r="F9083" s="238" t="s">
        <v>229</v>
      </c>
      <c r="G9083" s="497" t="s">
        <v>230</v>
      </c>
      <c r="J9083" s="221">
        <f t="shared" si="646"/>
        <v>0</v>
      </c>
      <c r="K9083" s="221"/>
      <c r="L9083" s="221"/>
      <c r="M9083" s="221">
        <f t="shared" si="647"/>
        <v>0</v>
      </c>
      <c r="N9083" s="722"/>
    </row>
    <row r="9084" spans="3:14" hidden="1" x14ac:dyDescent="0.25">
      <c r="F9084" s="238" t="s">
        <v>231</v>
      </c>
      <c r="G9084" s="497" t="s">
        <v>4115</v>
      </c>
      <c r="J9084" s="221">
        <f t="shared" si="646"/>
        <v>0</v>
      </c>
      <c r="K9084" s="221"/>
      <c r="L9084" s="221"/>
      <c r="M9084" s="221">
        <f t="shared" si="647"/>
        <v>0</v>
      </c>
      <c r="N9084" s="722"/>
    </row>
    <row r="9085" spans="3:14" hidden="1" x14ac:dyDescent="0.25">
      <c r="F9085" s="238" t="s">
        <v>232</v>
      </c>
      <c r="G9085" s="497" t="s">
        <v>4114</v>
      </c>
      <c r="J9085" s="221">
        <f t="shared" si="646"/>
        <v>0</v>
      </c>
      <c r="K9085" s="221"/>
      <c r="L9085" s="221"/>
      <c r="M9085" s="221">
        <f t="shared" si="647"/>
        <v>0</v>
      </c>
      <c r="N9085" s="722"/>
    </row>
    <row r="9086" spans="3:14" hidden="1" x14ac:dyDescent="0.25">
      <c r="F9086" s="238" t="s">
        <v>233</v>
      </c>
      <c r="G9086" s="497" t="s">
        <v>42</v>
      </c>
      <c r="J9086" s="221">
        <f t="shared" si="646"/>
        <v>0</v>
      </c>
      <c r="K9086" s="221"/>
      <c r="L9086" s="221"/>
      <c r="M9086" s="221">
        <f t="shared" si="647"/>
        <v>0</v>
      </c>
      <c r="N9086" s="722"/>
    </row>
    <row r="9087" spans="3:14" hidden="1" x14ac:dyDescent="0.25">
      <c r="F9087" s="238" t="s">
        <v>234</v>
      </c>
      <c r="G9087" s="497" t="s">
        <v>235</v>
      </c>
      <c r="J9087" s="221">
        <f t="shared" si="646"/>
        <v>0</v>
      </c>
      <c r="K9087" s="221"/>
      <c r="L9087" s="221"/>
      <c r="M9087" s="221">
        <f t="shared" si="647"/>
        <v>0</v>
      </c>
      <c r="N9087" s="722"/>
    </row>
    <row r="9088" spans="3:14" hidden="1" x14ac:dyDescent="0.25">
      <c r="F9088" s="238" t="s">
        <v>236</v>
      </c>
      <c r="G9088" s="497" t="s">
        <v>237</v>
      </c>
      <c r="J9088" s="221">
        <f t="shared" si="646"/>
        <v>0</v>
      </c>
      <c r="K9088" s="221"/>
      <c r="L9088" s="221"/>
      <c r="M9088" s="221">
        <f t="shared" si="647"/>
        <v>0</v>
      </c>
      <c r="N9088" s="722"/>
    </row>
    <row r="9089" spans="6:14" ht="30" hidden="1" x14ac:dyDescent="0.25">
      <c r="F9089" s="238" t="s">
        <v>238</v>
      </c>
      <c r="G9089" s="497" t="s">
        <v>239</v>
      </c>
      <c r="J9089" s="221">
        <f t="shared" si="646"/>
        <v>0</v>
      </c>
      <c r="K9089" s="221"/>
      <c r="L9089" s="221"/>
      <c r="M9089" s="221">
        <f t="shared" si="647"/>
        <v>0</v>
      </c>
      <c r="N9089" s="722"/>
    </row>
    <row r="9090" spans="6:14" hidden="1" x14ac:dyDescent="0.25">
      <c r="F9090" s="238" t="s">
        <v>240</v>
      </c>
      <c r="G9090" s="497" t="s">
        <v>241</v>
      </c>
      <c r="J9090" s="221">
        <f t="shared" si="646"/>
        <v>0</v>
      </c>
      <c r="K9090" s="221"/>
      <c r="L9090" s="221"/>
      <c r="M9090" s="221">
        <f t="shared" si="647"/>
        <v>0</v>
      </c>
      <c r="N9090" s="722"/>
    </row>
    <row r="9091" spans="6:14" ht="30" hidden="1" x14ac:dyDescent="0.25">
      <c r="F9091" s="238" t="s">
        <v>242</v>
      </c>
      <c r="G9091" s="497" t="s">
        <v>243</v>
      </c>
      <c r="J9091" s="221">
        <f t="shared" si="646"/>
        <v>0</v>
      </c>
      <c r="K9091" s="221"/>
      <c r="L9091" s="221"/>
      <c r="M9091" s="221">
        <f t="shared" si="647"/>
        <v>0</v>
      </c>
      <c r="N9091" s="722"/>
    </row>
    <row r="9092" spans="6:14" hidden="1" x14ac:dyDescent="0.25">
      <c r="F9092" s="238" t="s">
        <v>244</v>
      </c>
      <c r="G9092" s="497" t="s">
        <v>245</v>
      </c>
      <c r="J9092" s="221">
        <f t="shared" si="646"/>
        <v>0</v>
      </c>
      <c r="K9092" s="221"/>
      <c r="L9092" s="221"/>
      <c r="M9092" s="221">
        <f t="shared" si="647"/>
        <v>0</v>
      </c>
      <c r="N9092" s="722"/>
    </row>
    <row r="9093" spans="6:14" hidden="1" x14ac:dyDescent="0.25">
      <c r="F9093" s="238" t="s">
        <v>246</v>
      </c>
      <c r="G9093" s="497" t="s">
        <v>247</v>
      </c>
      <c r="J9093" s="221">
        <f t="shared" si="646"/>
        <v>0</v>
      </c>
      <c r="K9093" s="221"/>
      <c r="L9093" s="221"/>
      <c r="M9093" s="221">
        <f t="shared" si="647"/>
        <v>0</v>
      </c>
      <c r="N9093" s="722"/>
    </row>
    <row r="9094" spans="6:14" hidden="1" x14ac:dyDescent="0.25">
      <c r="G9094" s="498" t="s">
        <v>3929</v>
      </c>
      <c r="H9094" s="239">
        <f>SUM(H9078:H9093)</f>
        <v>0</v>
      </c>
      <c r="I9094" s="240">
        <f>SUM(I9079:I9093)</f>
        <v>0</v>
      </c>
      <c r="J9094" s="240">
        <f>SUM(J9078:J9093)</f>
        <v>0</v>
      </c>
      <c r="K9094" s="240">
        <f>SUM(K9078:K9093)</f>
        <v>0</v>
      </c>
      <c r="L9094" s="240">
        <f>SUM(L9079:L9093)</f>
        <v>0</v>
      </c>
      <c r="M9094" s="240">
        <f>SUM(M9078:M9093)</f>
        <v>0</v>
      </c>
      <c r="N9094" s="724"/>
    </row>
    <row r="9095" spans="6:14" ht="28.5" hidden="1" x14ac:dyDescent="0.25">
      <c r="F9095" s="233"/>
      <c r="G9095" s="499" t="s">
        <v>3780</v>
      </c>
      <c r="H9095" s="235"/>
      <c r="I9095" s="236"/>
      <c r="J9095" s="237"/>
      <c r="K9095" s="237"/>
      <c r="L9095" s="237"/>
      <c r="M9095" s="237"/>
      <c r="N9095" s="723"/>
    </row>
    <row r="9096" spans="6:14" hidden="1" x14ac:dyDescent="0.25">
      <c r="F9096" s="238" t="s">
        <v>219</v>
      </c>
      <c r="G9096" s="497" t="s">
        <v>220</v>
      </c>
      <c r="H9096" s="220">
        <f>SUM(H9075:H9076)</f>
        <v>0</v>
      </c>
      <c r="J9096" s="221">
        <f>SUM(H9096:I9096)</f>
        <v>0</v>
      </c>
      <c r="K9096" s="221">
        <f>SUM(K9075:K9076)</f>
        <v>0</v>
      </c>
      <c r="L9096" s="221"/>
      <c r="M9096" s="221">
        <f>SUM(K9096:L9096)</f>
        <v>0</v>
      </c>
      <c r="N9096" s="722"/>
    </row>
    <row r="9097" spans="6:14" hidden="1" x14ac:dyDescent="0.25">
      <c r="F9097" s="238" t="s">
        <v>221</v>
      </c>
      <c r="G9097" s="497" t="s">
        <v>222</v>
      </c>
      <c r="J9097" s="221">
        <f t="shared" ref="J9097:J9111" si="648">SUM(H9097:I9097)</f>
        <v>0</v>
      </c>
      <c r="K9097" s="221"/>
      <c r="L9097" s="221"/>
      <c r="M9097" s="221">
        <f t="shared" ref="M9097:M9111" si="649">SUM(K9097:L9097)</f>
        <v>0</v>
      </c>
      <c r="N9097" s="722"/>
    </row>
    <row r="9098" spans="6:14" hidden="1" x14ac:dyDescent="0.25">
      <c r="F9098" s="238" t="s">
        <v>223</v>
      </c>
      <c r="G9098" s="497" t="s">
        <v>224</v>
      </c>
      <c r="J9098" s="221">
        <f t="shared" si="648"/>
        <v>0</v>
      </c>
      <c r="K9098" s="221"/>
      <c r="L9098" s="221"/>
      <c r="M9098" s="221">
        <f t="shared" si="649"/>
        <v>0</v>
      </c>
      <c r="N9098" s="722"/>
    </row>
    <row r="9099" spans="6:14" hidden="1" x14ac:dyDescent="0.25">
      <c r="F9099" s="238" t="s">
        <v>225</v>
      </c>
      <c r="G9099" s="497" t="s">
        <v>226</v>
      </c>
      <c r="J9099" s="221">
        <f t="shared" si="648"/>
        <v>0</v>
      </c>
      <c r="K9099" s="221"/>
      <c r="L9099" s="221"/>
      <c r="M9099" s="221">
        <f t="shared" si="649"/>
        <v>0</v>
      </c>
      <c r="N9099" s="722"/>
    </row>
    <row r="9100" spans="6:14" hidden="1" x14ac:dyDescent="0.25">
      <c r="F9100" s="238" t="s">
        <v>227</v>
      </c>
      <c r="G9100" s="497" t="s">
        <v>228</v>
      </c>
      <c r="J9100" s="221">
        <f t="shared" si="648"/>
        <v>0</v>
      </c>
      <c r="K9100" s="221"/>
      <c r="L9100" s="221"/>
      <c r="M9100" s="221">
        <f t="shared" si="649"/>
        <v>0</v>
      </c>
      <c r="N9100" s="722"/>
    </row>
    <row r="9101" spans="6:14" hidden="1" x14ac:dyDescent="0.25">
      <c r="F9101" s="238" t="s">
        <v>229</v>
      </c>
      <c r="G9101" s="497" t="s">
        <v>230</v>
      </c>
      <c r="J9101" s="221">
        <f t="shared" si="648"/>
        <v>0</v>
      </c>
      <c r="K9101" s="221"/>
      <c r="L9101" s="221"/>
      <c r="M9101" s="221">
        <f t="shared" si="649"/>
        <v>0</v>
      </c>
      <c r="N9101" s="722"/>
    </row>
    <row r="9102" spans="6:14" hidden="1" x14ac:dyDescent="0.25">
      <c r="F9102" s="238" t="s">
        <v>231</v>
      </c>
      <c r="G9102" s="497" t="s">
        <v>4115</v>
      </c>
      <c r="J9102" s="221">
        <f t="shared" si="648"/>
        <v>0</v>
      </c>
      <c r="K9102" s="221"/>
      <c r="L9102" s="221"/>
      <c r="M9102" s="221">
        <f t="shared" si="649"/>
        <v>0</v>
      </c>
      <c r="N9102" s="722"/>
    </row>
    <row r="9103" spans="6:14" hidden="1" x14ac:dyDescent="0.25">
      <c r="F9103" s="238" t="s">
        <v>232</v>
      </c>
      <c r="G9103" s="497" t="s">
        <v>4114</v>
      </c>
      <c r="J9103" s="221">
        <f t="shared" si="648"/>
        <v>0</v>
      </c>
      <c r="K9103" s="221"/>
      <c r="L9103" s="221"/>
      <c r="M9103" s="221">
        <f t="shared" si="649"/>
        <v>0</v>
      </c>
      <c r="N9103" s="722"/>
    </row>
    <row r="9104" spans="6:14" hidden="1" x14ac:dyDescent="0.25">
      <c r="F9104" s="238" t="s">
        <v>233</v>
      </c>
      <c r="G9104" s="497" t="s">
        <v>42</v>
      </c>
      <c r="J9104" s="221">
        <f t="shared" si="648"/>
        <v>0</v>
      </c>
      <c r="K9104" s="221"/>
      <c r="L9104" s="221"/>
      <c r="M9104" s="221">
        <f t="shared" si="649"/>
        <v>0</v>
      </c>
      <c r="N9104" s="722"/>
    </row>
    <row r="9105" spans="5:14" hidden="1" x14ac:dyDescent="0.25">
      <c r="F9105" s="238" t="s">
        <v>234</v>
      </c>
      <c r="G9105" s="497" t="s">
        <v>235</v>
      </c>
      <c r="J9105" s="221">
        <f t="shared" si="648"/>
        <v>0</v>
      </c>
      <c r="K9105" s="221"/>
      <c r="L9105" s="221"/>
      <c r="M9105" s="221">
        <f t="shared" si="649"/>
        <v>0</v>
      </c>
      <c r="N9105" s="722"/>
    </row>
    <row r="9106" spans="5:14" hidden="1" x14ac:dyDescent="0.25">
      <c r="F9106" s="238" t="s">
        <v>236</v>
      </c>
      <c r="G9106" s="497" t="s">
        <v>237</v>
      </c>
      <c r="J9106" s="221">
        <f t="shared" si="648"/>
        <v>0</v>
      </c>
      <c r="K9106" s="221"/>
      <c r="L9106" s="221"/>
      <c r="M9106" s="221">
        <f t="shared" si="649"/>
        <v>0</v>
      </c>
      <c r="N9106" s="722"/>
    </row>
    <row r="9107" spans="5:14" ht="30" hidden="1" x14ac:dyDescent="0.25">
      <c r="F9107" s="238" t="s">
        <v>238</v>
      </c>
      <c r="G9107" s="497" t="s">
        <v>239</v>
      </c>
      <c r="J9107" s="221">
        <f t="shared" si="648"/>
        <v>0</v>
      </c>
      <c r="K9107" s="221"/>
      <c r="L9107" s="221"/>
      <c r="M9107" s="221">
        <f t="shared" si="649"/>
        <v>0</v>
      </c>
      <c r="N9107" s="722"/>
    </row>
    <row r="9108" spans="5:14" hidden="1" x14ac:dyDescent="0.25">
      <c r="F9108" s="238" t="s">
        <v>240</v>
      </c>
      <c r="G9108" s="497" t="s">
        <v>241</v>
      </c>
      <c r="J9108" s="221">
        <f t="shared" si="648"/>
        <v>0</v>
      </c>
      <c r="K9108" s="221"/>
      <c r="L9108" s="221"/>
      <c r="M9108" s="221">
        <f t="shared" si="649"/>
        <v>0</v>
      </c>
      <c r="N9108" s="722"/>
    </row>
    <row r="9109" spans="5:14" ht="30" hidden="1" x14ac:dyDescent="0.25">
      <c r="F9109" s="238" t="s">
        <v>242</v>
      </c>
      <c r="G9109" s="497" t="s">
        <v>243</v>
      </c>
      <c r="J9109" s="221">
        <f t="shared" si="648"/>
        <v>0</v>
      </c>
      <c r="K9109" s="221"/>
      <c r="L9109" s="221"/>
      <c r="M9109" s="221">
        <f t="shared" si="649"/>
        <v>0</v>
      </c>
      <c r="N9109" s="722"/>
    </row>
    <row r="9110" spans="5:14" hidden="1" x14ac:dyDescent="0.25">
      <c r="F9110" s="238" t="s">
        <v>244</v>
      </c>
      <c r="G9110" s="497" t="s">
        <v>245</v>
      </c>
      <c r="J9110" s="221">
        <f t="shared" si="648"/>
        <v>0</v>
      </c>
      <c r="K9110" s="221"/>
      <c r="L9110" s="221"/>
      <c r="M9110" s="221">
        <f t="shared" si="649"/>
        <v>0</v>
      </c>
      <c r="N9110" s="722"/>
    </row>
    <row r="9111" spans="5:14" hidden="1" x14ac:dyDescent="0.25">
      <c r="F9111" s="238" t="s">
        <v>246</v>
      </c>
      <c r="G9111" s="497" t="s">
        <v>247</v>
      </c>
      <c r="J9111" s="221">
        <f t="shared" si="648"/>
        <v>0</v>
      </c>
      <c r="K9111" s="221"/>
      <c r="L9111" s="221"/>
      <c r="M9111" s="221">
        <f t="shared" si="649"/>
        <v>0</v>
      </c>
      <c r="N9111" s="722"/>
    </row>
    <row r="9112" spans="5:14" hidden="1" x14ac:dyDescent="0.25">
      <c r="G9112" s="498" t="s">
        <v>3779</v>
      </c>
      <c r="H9112" s="239">
        <f>SUM(H9096:H9111)</f>
        <v>0</v>
      </c>
      <c r="I9112" s="240">
        <f>SUM(I9097:I9111)</f>
        <v>0</v>
      </c>
      <c r="J9112" s="240">
        <f>SUM(J9096:J9111)</f>
        <v>0</v>
      </c>
      <c r="K9112" s="240">
        <f>SUM(K9096:K9111)</f>
        <v>0</v>
      </c>
      <c r="L9112" s="240">
        <f>SUM(L9097:L9111)</f>
        <v>0</v>
      </c>
      <c r="M9112" s="240">
        <f>SUM(M9096:M9111)</f>
        <v>0</v>
      </c>
      <c r="N9112" s="724"/>
    </row>
    <row r="9113" spans="5:14" hidden="1" x14ac:dyDescent="0.25">
      <c r="K9113" s="221"/>
      <c r="L9113" s="221"/>
      <c r="M9113" s="221"/>
      <c r="N9113" s="722"/>
    </row>
    <row r="9114" spans="5:14" hidden="1" x14ac:dyDescent="0.25">
      <c r="E9114" s="234"/>
      <c r="F9114" s="233"/>
      <c r="G9114" s="499" t="s">
        <v>3774</v>
      </c>
      <c r="H9114" s="235"/>
      <c r="I9114" s="236"/>
      <c r="J9114" s="237"/>
      <c r="K9114" s="237"/>
      <c r="L9114" s="237"/>
      <c r="M9114" s="237"/>
      <c r="N9114" s="723"/>
    </row>
    <row r="9115" spans="5:14" hidden="1" x14ac:dyDescent="0.25">
      <c r="F9115" s="238" t="s">
        <v>219</v>
      </c>
      <c r="G9115" s="497" t="s">
        <v>220</v>
      </c>
      <c r="H9115" s="220">
        <f>SUM(H9096)</f>
        <v>0</v>
      </c>
      <c r="J9115" s="221">
        <f>SUM(H9115:I9115)</f>
        <v>0</v>
      </c>
      <c r="K9115" s="221">
        <f>SUM(K9096)</f>
        <v>0</v>
      </c>
      <c r="L9115" s="221"/>
      <c r="M9115" s="221">
        <f>SUM(K9115:L9115)</f>
        <v>0</v>
      </c>
      <c r="N9115" s="722"/>
    </row>
    <row r="9116" spans="5:14" hidden="1" x14ac:dyDescent="0.25">
      <c r="F9116" s="238" t="s">
        <v>221</v>
      </c>
      <c r="G9116" s="497" t="s">
        <v>222</v>
      </c>
      <c r="J9116" s="221">
        <f t="shared" ref="J9116:J9130" si="650">SUM(H9116:I9116)</f>
        <v>0</v>
      </c>
      <c r="K9116" s="221"/>
      <c r="L9116" s="221"/>
      <c r="M9116" s="221">
        <f t="shared" ref="M9116:M9130" si="651">SUM(K9116:L9116)</f>
        <v>0</v>
      </c>
      <c r="N9116" s="722"/>
    </row>
    <row r="9117" spans="5:14" hidden="1" x14ac:dyDescent="0.25">
      <c r="F9117" s="238" t="s">
        <v>223</v>
      </c>
      <c r="G9117" s="497" t="s">
        <v>224</v>
      </c>
      <c r="J9117" s="221">
        <f t="shared" si="650"/>
        <v>0</v>
      </c>
      <c r="K9117" s="221"/>
      <c r="L9117" s="221"/>
      <c r="M9117" s="221">
        <f t="shared" si="651"/>
        <v>0</v>
      </c>
      <c r="N9117" s="722"/>
    </row>
    <row r="9118" spans="5:14" hidden="1" x14ac:dyDescent="0.25">
      <c r="F9118" s="238" t="s">
        <v>225</v>
      </c>
      <c r="G9118" s="497" t="s">
        <v>226</v>
      </c>
      <c r="J9118" s="221">
        <f t="shared" si="650"/>
        <v>0</v>
      </c>
      <c r="K9118" s="221"/>
      <c r="L9118" s="221"/>
      <c r="M9118" s="221">
        <f t="shared" si="651"/>
        <v>0</v>
      </c>
      <c r="N9118" s="722"/>
    </row>
    <row r="9119" spans="5:14" hidden="1" x14ac:dyDescent="0.25">
      <c r="F9119" s="238" t="s">
        <v>227</v>
      </c>
      <c r="G9119" s="497" t="s">
        <v>228</v>
      </c>
      <c r="J9119" s="221">
        <f t="shared" si="650"/>
        <v>0</v>
      </c>
      <c r="K9119" s="221"/>
      <c r="L9119" s="221"/>
      <c r="M9119" s="221">
        <f t="shared" si="651"/>
        <v>0</v>
      </c>
      <c r="N9119" s="722"/>
    </row>
    <row r="9120" spans="5:14" hidden="1" x14ac:dyDescent="0.25">
      <c r="F9120" s="238" t="s">
        <v>229</v>
      </c>
      <c r="G9120" s="497" t="s">
        <v>230</v>
      </c>
      <c r="J9120" s="221">
        <f t="shared" si="650"/>
        <v>0</v>
      </c>
      <c r="K9120" s="221"/>
      <c r="L9120" s="221"/>
      <c r="M9120" s="221">
        <f t="shared" si="651"/>
        <v>0</v>
      </c>
      <c r="N9120" s="722"/>
    </row>
    <row r="9121" spans="1:29" hidden="1" x14ac:dyDescent="0.25">
      <c r="F9121" s="238" t="s">
        <v>231</v>
      </c>
      <c r="G9121" s="497" t="s">
        <v>4115</v>
      </c>
      <c r="J9121" s="221">
        <f t="shared" si="650"/>
        <v>0</v>
      </c>
      <c r="K9121" s="221"/>
      <c r="L9121" s="221"/>
      <c r="M9121" s="221">
        <f t="shared" si="651"/>
        <v>0</v>
      </c>
      <c r="N9121" s="722"/>
    </row>
    <row r="9122" spans="1:29" hidden="1" x14ac:dyDescent="0.25">
      <c r="F9122" s="238" t="s">
        <v>232</v>
      </c>
      <c r="G9122" s="497" t="s">
        <v>4114</v>
      </c>
      <c r="J9122" s="221">
        <f t="shared" si="650"/>
        <v>0</v>
      </c>
      <c r="K9122" s="221"/>
      <c r="L9122" s="221"/>
      <c r="M9122" s="221">
        <f t="shared" si="651"/>
        <v>0</v>
      </c>
      <c r="N9122" s="722"/>
    </row>
    <row r="9123" spans="1:29" hidden="1" x14ac:dyDescent="0.25">
      <c r="F9123" s="238" t="s">
        <v>233</v>
      </c>
      <c r="G9123" s="497" t="s">
        <v>42</v>
      </c>
      <c r="J9123" s="221">
        <f t="shared" si="650"/>
        <v>0</v>
      </c>
      <c r="K9123" s="221"/>
      <c r="L9123" s="221"/>
      <c r="M9123" s="221">
        <f t="shared" si="651"/>
        <v>0</v>
      </c>
      <c r="N9123" s="722"/>
    </row>
    <row r="9124" spans="1:29" hidden="1" x14ac:dyDescent="0.25">
      <c r="F9124" s="238" t="s">
        <v>234</v>
      </c>
      <c r="G9124" s="497" t="s">
        <v>235</v>
      </c>
      <c r="J9124" s="221">
        <f t="shared" si="650"/>
        <v>0</v>
      </c>
      <c r="K9124" s="221"/>
      <c r="L9124" s="221"/>
      <c r="M9124" s="221">
        <f t="shared" si="651"/>
        <v>0</v>
      </c>
      <c r="N9124" s="722"/>
    </row>
    <row r="9125" spans="1:29" hidden="1" x14ac:dyDescent="0.25">
      <c r="F9125" s="238" t="s">
        <v>236</v>
      </c>
      <c r="G9125" s="497" t="s">
        <v>237</v>
      </c>
      <c r="J9125" s="221">
        <f t="shared" si="650"/>
        <v>0</v>
      </c>
      <c r="K9125" s="221"/>
      <c r="L9125" s="221"/>
      <c r="M9125" s="221">
        <f t="shared" si="651"/>
        <v>0</v>
      </c>
      <c r="N9125" s="722"/>
    </row>
    <row r="9126" spans="1:29" ht="30" hidden="1" x14ac:dyDescent="0.25">
      <c r="F9126" s="238" t="s">
        <v>238</v>
      </c>
      <c r="G9126" s="497" t="s">
        <v>239</v>
      </c>
      <c r="J9126" s="221">
        <f t="shared" si="650"/>
        <v>0</v>
      </c>
      <c r="K9126" s="221"/>
      <c r="L9126" s="221"/>
      <c r="M9126" s="221">
        <f t="shared" si="651"/>
        <v>0</v>
      </c>
      <c r="N9126" s="722"/>
    </row>
    <row r="9127" spans="1:29" hidden="1" x14ac:dyDescent="0.25">
      <c r="F9127" s="238" t="s">
        <v>240</v>
      </c>
      <c r="G9127" s="497" t="s">
        <v>241</v>
      </c>
      <c r="J9127" s="221">
        <f t="shared" si="650"/>
        <v>0</v>
      </c>
      <c r="K9127" s="221"/>
      <c r="L9127" s="221"/>
      <c r="M9127" s="221">
        <f t="shared" si="651"/>
        <v>0</v>
      </c>
      <c r="N9127" s="722"/>
    </row>
    <row r="9128" spans="1:29" ht="30" hidden="1" x14ac:dyDescent="0.25">
      <c r="F9128" s="238" t="s">
        <v>242</v>
      </c>
      <c r="G9128" s="497" t="s">
        <v>243</v>
      </c>
      <c r="J9128" s="221">
        <f t="shared" si="650"/>
        <v>0</v>
      </c>
      <c r="K9128" s="221"/>
      <c r="L9128" s="221"/>
      <c r="M9128" s="221">
        <f t="shared" si="651"/>
        <v>0</v>
      </c>
      <c r="N9128" s="722"/>
    </row>
    <row r="9129" spans="1:29" hidden="1" x14ac:dyDescent="0.25">
      <c r="F9129" s="238" t="s">
        <v>244</v>
      </c>
      <c r="G9129" s="497" t="s">
        <v>245</v>
      </c>
      <c r="J9129" s="221">
        <f t="shared" si="650"/>
        <v>0</v>
      </c>
      <c r="K9129" s="221"/>
      <c r="L9129" s="221"/>
      <c r="M9129" s="221">
        <f t="shared" si="651"/>
        <v>0</v>
      </c>
      <c r="N9129" s="722"/>
    </row>
    <row r="9130" spans="1:29" hidden="1" x14ac:dyDescent="0.25">
      <c r="F9130" s="238" t="s">
        <v>246</v>
      </c>
      <c r="G9130" s="497" t="s">
        <v>247</v>
      </c>
      <c r="J9130" s="221">
        <f t="shared" si="650"/>
        <v>0</v>
      </c>
      <c r="K9130" s="221"/>
      <c r="L9130" s="221"/>
      <c r="M9130" s="221">
        <f t="shared" si="651"/>
        <v>0</v>
      </c>
      <c r="N9130" s="722"/>
    </row>
    <row r="9131" spans="1:29" hidden="1" x14ac:dyDescent="0.25">
      <c r="G9131" s="498" t="s">
        <v>3775</v>
      </c>
      <c r="H9131" s="239">
        <f>SUM(H9115:H9130)</f>
        <v>0</v>
      </c>
      <c r="I9131" s="240">
        <f>SUM(I9116:I9130)</f>
        <v>0</v>
      </c>
      <c r="J9131" s="240">
        <f>SUM(J9115:J9130)</f>
        <v>0</v>
      </c>
      <c r="K9131" s="240">
        <f>SUM(K9115:K9130)</f>
        <v>0</v>
      </c>
      <c r="L9131" s="240">
        <f>SUM(L9116:L9130)</f>
        <v>0</v>
      </c>
      <c r="M9131" s="240">
        <f>SUM(M9115:M9130)</f>
        <v>0</v>
      </c>
      <c r="N9131" s="724"/>
    </row>
    <row r="9132" spans="1:29" hidden="1" x14ac:dyDescent="0.25">
      <c r="K9132" s="221"/>
      <c r="L9132" s="221"/>
      <c r="M9132" s="221"/>
      <c r="N9132" s="722"/>
    </row>
    <row r="9133" spans="1:29" s="80" customFormat="1" hidden="1" x14ac:dyDescent="0.25">
      <c r="A9133" s="217"/>
      <c r="B9133" s="251"/>
      <c r="C9133" s="260"/>
      <c r="D9133" s="261"/>
      <c r="E9133" s="264"/>
      <c r="F9133" s="233"/>
      <c r="G9133" s="499" t="s">
        <v>3828</v>
      </c>
      <c r="H9133" s="235"/>
      <c r="I9133" s="236"/>
      <c r="J9133" s="237"/>
      <c r="K9133" s="237"/>
      <c r="L9133" s="237"/>
      <c r="M9133" s="237"/>
      <c r="N9133" s="723"/>
      <c r="O9133" s="115"/>
      <c r="P9133" s="98"/>
      <c r="Q9133" s="98"/>
      <c r="R9133" s="98"/>
      <c r="S9133" s="98"/>
      <c r="T9133" s="98"/>
      <c r="U9133" s="98"/>
      <c r="V9133" s="98"/>
      <c r="W9133" s="98"/>
      <c r="X9133" s="98"/>
      <c r="Y9133" s="98"/>
      <c r="Z9133" s="98"/>
      <c r="AA9133" s="98"/>
      <c r="AB9133" s="98"/>
      <c r="AC9133" s="98"/>
    </row>
    <row r="9134" spans="1:29" s="80" customFormat="1" hidden="1" x14ac:dyDescent="0.25">
      <c r="A9134" s="250"/>
      <c r="B9134" s="251"/>
      <c r="C9134" s="260"/>
      <c r="D9134" s="261"/>
      <c r="E9134" s="264"/>
      <c r="F9134" s="238" t="s">
        <v>219</v>
      </c>
      <c r="G9134" s="497" t="s">
        <v>220</v>
      </c>
      <c r="H9134" s="220">
        <f>SUM(H9115)</f>
        <v>0</v>
      </c>
      <c r="I9134" s="221"/>
      <c r="J9134" s="221">
        <f>SUM(H9134:I9134)</f>
        <v>0</v>
      </c>
      <c r="K9134" s="221">
        <f>SUM(K9115)</f>
        <v>0</v>
      </c>
      <c r="L9134" s="221"/>
      <c r="M9134" s="221">
        <f>SUM(K9134:L9134)</f>
        <v>0</v>
      </c>
      <c r="N9134" s="722"/>
      <c r="O9134" s="115"/>
      <c r="P9134" s="98"/>
      <c r="Q9134" s="98"/>
      <c r="R9134" s="98"/>
      <c r="S9134" s="98"/>
      <c r="T9134" s="98"/>
      <c r="U9134" s="98"/>
      <c r="V9134" s="98"/>
      <c r="W9134" s="98"/>
      <c r="X9134" s="98"/>
      <c r="Y9134" s="98"/>
      <c r="Z9134" s="98"/>
      <c r="AA9134" s="98"/>
      <c r="AB9134" s="98"/>
      <c r="AC9134" s="98"/>
    </row>
    <row r="9135" spans="1:29" s="80" customFormat="1" hidden="1" x14ac:dyDescent="0.25">
      <c r="A9135" s="250"/>
      <c r="B9135" s="251"/>
      <c r="C9135" s="260"/>
      <c r="D9135" s="261"/>
      <c r="E9135" s="264"/>
      <c r="F9135" s="238" t="s">
        <v>221</v>
      </c>
      <c r="G9135" s="497" t="s">
        <v>222</v>
      </c>
      <c r="H9135" s="220"/>
      <c r="I9135" s="221"/>
      <c r="J9135" s="221">
        <f t="shared" ref="J9135:J9149" si="652">SUM(H9135:I9135)</f>
        <v>0</v>
      </c>
      <c r="K9135" s="221"/>
      <c r="L9135" s="221"/>
      <c r="M9135" s="221">
        <f t="shared" ref="M9135:M9149" si="653">SUM(K9135:L9135)</f>
        <v>0</v>
      </c>
      <c r="N9135" s="722"/>
      <c r="O9135" s="115"/>
      <c r="P9135" s="98"/>
      <c r="Q9135" s="98"/>
      <c r="R9135" s="98"/>
      <c r="S9135" s="98"/>
      <c r="T9135" s="98"/>
      <c r="U9135" s="98"/>
      <c r="V9135" s="98"/>
      <c r="W9135" s="98"/>
      <c r="X9135" s="98"/>
      <c r="Y9135" s="98"/>
      <c r="Z9135" s="98"/>
      <c r="AA9135" s="98"/>
      <c r="AB9135" s="98"/>
      <c r="AC9135" s="98"/>
    </row>
    <row r="9136" spans="1:29" s="80" customFormat="1" hidden="1" x14ac:dyDescent="0.25">
      <c r="A9136" s="250"/>
      <c r="B9136" s="251"/>
      <c r="C9136" s="260"/>
      <c r="D9136" s="261"/>
      <c r="E9136" s="264"/>
      <c r="F9136" s="238" t="s">
        <v>223</v>
      </c>
      <c r="G9136" s="497" t="s">
        <v>224</v>
      </c>
      <c r="H9136" s="220"/>
      <c r="I9136" s="221"/>
      <c r="J9136" s="221">
        <f t="shared" si="652"/>
        <v>0</v>
      </c>
      <c r="K9136" s="221"/>
      <c r="L9136" s="221"/>
      <c r="M9136" s="221">
        <f t="shared" si="653"/>
        <v>0</v>
      </c>
      <c r="N9136" s="722"/>
      <c r="O9136" s="115"/>
      <c r="P9136" s="98"/>
      <c r="Q9136" s="98"/>
      <c r="R9136" s="98"/>
      <c r="S9136" s="98"/>
      <c r="T9136" s="98"/>
      <c r="U9136" s="98"/>
      <c r="V9136" s="98"/>
      <c r="W9136" s="98"/>
      <c r="X9136" s="98"/>
      <c r="Y9136" s="98"/>
      <c r="Z9136" s="98"/>
      <c r="AA9136" s="98"/>
      <c r="AB9136" s="98"/>
      <c r="AC9136" s="98"/>
    </row>
    <row r="9137" spans="1:29" s="80" customFormat="1" hidden="1" x14ac:dyDescent="0.25">
      <c r="A9137" s="250"/>
      <c r="B9137" s="251"/>
      <c r="C9137" s="260"/>
      <c r="D9137" s="261"/>
      <c r="E9137" s="264"/>
      <c r="F9137" s="238" t="s">
        <v>225</v>
      </c>
      <c r="G9137" s="497" t="s">
        <v>226</v>
      </c>
      <c r="H9137" s="220"/>
      <c r="I9137" s="221"/>
      <c r="J9137" s="221">
        <f t="shared" si="652"/>
        <v>0</v>
      </c>
      <c r="K9137" s="221"/>
      <c r="L9137" s="221"/>
      <c r="M9137" s="221">
        <f t="shared" si="653"/>
        <v>0</v>
      </c>
      <c r="N9137" s="722"/>
      <c r="O9137" s="115"/>
      <c r="P9137" s="98"/>
      <c r="Q9137" s="98"/>
      <c r="R9137" s="98"/>
      <c r="S9137" s="98"/>
      <c r="T9137" s="98"/>
      <c r="U9137" s="98"/>
      <c r="V9137" s="98"/>
      <c r="W9137" s="98"/>
      <c r="X9137" s="98"/>
      <c r="Y9137" s="98"/>
      <c r="Z9137" s="98"/>
      <c r="AA9137" s="98"/>
      <c r="AB9137" s="98"/>
      <c r="AC9137" s="98"/>
    </row>
    <row r="9138" spans="1:29" s="80" customFormat="1" hidden="1" x14ac:dyDescent="0.25">
      <c r="A9138" s="250"/>
      <c r="B9138" s="251"/>
      <c r="C9138" s="260"/>
      <c r="D9138" s="261"/>
      <c r="E9138" s="264"/>
      <c r="F9138" s="238" t="s">
        <v>227</v>
      </c>
      <c r="G9138" s="497" t="s">
        <v>228</v>
      </c>
      <c r="H9138" s="220"/>
      <c r="I9138" s="221"/>
      <c r="J9138" s="221">
        <f t="shared" si="652"/>
        <v>0</v>
      </c>
      <c r="K9138" s="221"/>
      <c r="L9138" s="221"/>
      <c r="M9138" s="221">
        <f t="shared" si="653"/>
        <v>0</v>
      </c>
      <c r="N9138" s="722"/>
      <c r="O9138" s="115"/>
      <c r="P9138" s="98"/>
      <c r="Q9138" s="98"/>
      <c r="R9138" s="98"/>
      <c r="S9138" s="98"/>
      <c r="T9138" s="98"/>
      <c r="U9138" s="98"/>
      <c r="V9138" s="98"/>
      <c r="W9138" s="98"/>
      <c r="X9138" s="98"/>
      <c r="Y9138" s="98"/>
      <c r="Z9138" s="98"/>
      <c r="AA9138" s="98"/>
      <c r="AB9138" s="98"/>
      <c r="AC9138" s="98"/>
    </row>
    <row r="9139" spans="1:29" s="80" customFormat="1" hidden="1" x14ac:dyDescent="0.25">
      <c r="A9139" s="250"/>
      <c r="B9139" s="251"/>
      <c r="C9139" s="260"/>
      <c r="D9139" s="261"/>
      <c r="E9139" s="264"/>
      <c r="F9139" s="238" t="s">
        <v>229</v>
      </c>
      <c r="G9139" s="497" t="s">
        <v>230</v>
      </c>
      <c r="H9139" s="220"/>
      <c r="I9139" s="221"/>
      <c r="J9139" s="221">
        <f t="shared" si="652"/>
        <v>0</v>
      </c>
      <c r="K9139" s="221"/>
      <c r="L9139" s="221"/>
      <c r="M9139" s="221">
        <f t="shared" si="653"/>
        <v>0</v>
      </c>
      <c r="N9139" s="722"/>
      <c r="O9139" s="115"/>
      <c r="P9139" s="98"/>
      <c r="Q9139" s="98"/>
      <c r="R9139" s="98"/>
      <c r="S9139" s="98"/>
      <c r="T9139" s="98"/>
      <c r="U9139" s="98"/>
      <c r="V9139" s="98"/>
      <c r="W9139" s="98"/>
      <c r="X9139" s="98"/>
      <c r="Y9139" s="98"/>
      <c r="Z9139" s="98"/>
      <c r="AA9139" s="98"/>
      <c r="AB9139" s="98"/>
      <c r="AC9139" s="98"/>
    </row>
    <row r="9140" spans="1:29" s="80" customFormat="1" hidden="1" x14ac:dyDescent="0.25">
      <c r="A9140" s="250"/>
      <c r="B9140" s="251"/>
      <c r="C9140" s="260"/>
      <c r="D9140" s="261"/>
      <c r="E9140" s="264"/>
      <c r="F9140" s="238" t="s">
        <v>231</v>
      </c>
      <c r="G9140" s="497" t="s">
        <v>4115</v>
      </c>
      <c r="H9140" s="220"/>
      <c r="I9140" s="221"/>
      <c r="J9140" s="221">
        <f t="shared" si="652"/>
        <v>0</v>
      </c>
      <c r="K9140" s="221"/>
      <c r="L9140" s="221"/>
      <c r="M9140" s="221">
        <f t="shared" si="653"/>
        <v>0</v>
      </c>
      <c r="N9140" s="722"/>
      <c r="O9140" s="115"/>
      <c r="P9140" s="98"/>
      <c r="Q9140" s="98"/>
      <c r="R9140" s="98"/>
      <c r="S9140" s="98"/>
      <c r="T9140" s="98"/>
      <c r="U9140" s="98"/>
      <c r="V9140" s="98"/>
      <c r="W9140" s="98"/>
      <c r="X9140" s="98"/>
      <c r="Y9140" s="98"/>
      <c r="Z9140" s="98"/>
      <c r="AA9140" s="98"/>
      <c r="AB9140" s="98"/>
      <c r="AC9140" s="98"/>
    </row>
    <row r="9141" spans="1:29" s="80" customFormat="1" hidden="1" x14ac:dyDescent="0.25">
      <c r="A9141" s="250"/>
      <c r="B9141" s="251"/>
      <c r="C9141" s="260"/>
      <c r="D9141" s="261"/>
      <c r="E9141" s="264"/>
      <c r="F9141" s="238" t="s">
        <v>232</v>
      </c>
      <c r="G9141" s="497" t="s">
        <v>4114</v>
      </c>
      <c r="H9141" s="220"/>
      <c r="I9141" s="221"/>
      <c r="J9141" s="221">
        <f t="shared" si="652"/>
        <v>0</v>
      </c>
      <c r="K9141" s="221"/>
      <c r="L9141" s="221"/>
      <c r="M9141" s="221">
        <f t="shared" si="653"/>
        <v>0</v>
      </c>
      <c r="N9141" s="722"/>
      <c r="O9141" s="115"/>
      <c r="P9141" s="98"/>
      <c r="Q9141" s="98"/>
      <c r="R9141" s="98"/>
      <c r="S9141" s="98"/>
      <c r="T9141" s="98"/>
      <c r="U9141" s="98"/>
      <c r="V9141" s="98"/>
      <c r="W9141" s="98"/>
      <c r="X9141" s="98"/>
      <c r="Y9141" s="98"/>
      <c r="Z9141" s="98"/>
      <c r="AA9141" s="98"/>
      <c r="AB9141" s="98"/>
      <c r="AC9141" s="98"/>
    </row>
    <row r="9142" spans="1:29" s="80" customFormat="1" hidden="1" x14ac:dyDescent="0.25">
      <c r="A9142" s="250"/>
      <c r="B9142" s="251"/>
      <c r="C9142" s="260"/>
      <c r="D9142" s="261"/>
      <c r="E9142" s="264"/>
      <c r="F9142" s="238" t="s">
        <v>233</v>
      </c>
      <c r="G9142" s="497" t="s">
        <v>42</v>
      </c>
      <c r="H9142" s="220"/>
      <c r="I9142" s="221"/>
      <c r="J9142" s="221">
        <f t="shared" si="652"/>
        <v>0</v>
      </c>
      <c r="K9142" s="221"/>
      <c r="L9142" s="221"/>
      <c r="M9142" s="221">
        <f t="shared" si="653"/>
        <v>0</v>
      </c>
      <c r="N9142" s="722"/>
      <c r="O9142" s="115"/>
      <c r="P9142" s="98"/>
      <c r="Q9142" s="98"/>
      <c r="R9142" s="98"/>
      <c r="S9142" s="98"/>
      <c r="T9142" s="98"/>
      <c r="U9142" s="98"/>
      <c r="V9142" s="98"/>
      <c r="W9142" s="98"/>
      <c r="X9142" s="98"/>
      <c r="Y9142" s="98"/>
      <c r="Z9142" s="98"/>
      <c r="AA9142" s="98"/>
      <c r="AB9142" s="98"/>
      <c r="AC9142" s="98"/>
    </row>
    <row r="9143" spans="1:29" s="80" customFormat="1" hidden="1" x14ac:dyDescent="0.25">
      <c r="A9143" s="250"/>
      <c r="B9143" s="251"/>
      <c r="C9143" s="260"/>
      <c r="D9143" s="261"/>
      <c r="E9143" s="264"/>
      <c r="F9143" s="238" t="s">
        <v>234</v>
      </c>
      <c r="G9143" s="497" t="s">
        <v>235</v>
      </c>
      <c r="H9143" s="220"/>
      <c r="I9143" s="221"/>
      <c r="J9143" s="221">
        <f t="shared" si="652"/>
        <v>0</v>
      </c>
      <c r="K9143" s="221"/>
      <c r="L9143" s="221"/>
      <c r="M9143" s="221">
        <f t="shared" si="653"/>
        <v>0</v>
      </c>
      <c r="N9143" s="722"/>
      <c r="O9143" s="115"/>
      <c r="P9143" s="98"/>
      <c r="Q9143" s="98"/>
      <c r="R9143" s="98"/>
      <c r="S9143" s="98"/>
      <c r="T9143" s="98"/>
      <c r="U9143" s="98"/>
      <c r="V9143" s="98"/>
      <c r="W9143" s="98"/>
      <c r="X9143" s="98"/>
      <c r="Y9143" s="98"/>
      <c r="Z9143" s="98"/>
      <c r="AA9143" s="98"/>
      <c r="AB9143" s="98"/>
      <c r="AC9143" s="98"/>
    </row>
    <row r="9144" spans="1:29" s="80" customFormat="1" hidden="1" x14ac:dyDescent="0.25">
      <c r="A9144" s="250"/>
      <c r="B9144" s="251"/>
      <c r="C9144" s="260"/>
      <c r="D9144" s="261"/>
      <c r="E9144" s="264"/>
      <c r="F9144" s="238" t="s">
        <v>236</v>
      </c>
      <c r="G9144" s="497" t="s">
        <v>237</v>
      </c>
      <c r="H9144" s="220"/>
      <c r="I9144" s="221"/>
      <c r="J9144" s="221">
        <f t="shared" si="652"/>
        <v>0</v>
      </c>
      <c r="K9144" s="221"/>
      <c r="L9144" s="221"/>
      <c r="M9144" s="221">
        <f t="shared" si="653"/>
        <v>0</v>
      </c>
      <c r="N9144" s="722"/>
      <c r="O9144" s="115"/>
      <c r="P9144" s="98"/>
      <c r="Q9144" s="98"/>
      <c r="R9144" s="98"/>
      <c r="S9144" s="98"/>
      <c r="T9144" s="98"/>
      <c r="U9144" s="98"/>
      <c r="V9144" s="98"/>
      <c r="W9144" s="98"/>
      <c r="X9144" s="98"/>
      <c r="Y9144" s="98"/>
      <c r="Z9144" s="98"/>
      <c r="AA9144" s="98"/>
      <c r="AB9144" s="98"/>
      <c r="AC9144" s="98"/>
    </row>
    <row r="9145" spans="1:29" s="80" customFormat="1" ht="30" hidden="1" x14ac:dyDescent="0.25">
      <c r="A9145" s="250"/>
      <c r="B9145" s="251"/>
      <c r="C9145" s="260"/>
      <c r="D9145" s="261"/>
      <c r="E9145" s="264"/>
      <c r="F9145" s="238" t="s">
        <v>238</v>
      </c>
      <c r="G9145" s="497" t="s">
        <v>239</v>
      </c>
      <c r="H9145" s="220"/>
      <c r="I9145" s="221"/>
      <c r="J9145" s="221">
        <f t="shared" si="652"/>
        <v>0</v>
      </c>
      <c r="K9145" s="221"/>
      <c r="L9145" s="221"/>
      <c r="M9145" s="221">
        <f t="shared" si="653"/>
        <v>0</v>
      </c>
      <c r="N9145" s="722"/>
      <c r="O9145" s="115"/>
      <c r="P9145" s="98"/>
      <c r="Q9145" s="98"/>
      <c r="R9145" s="98"/>
      <c r="S9145" s="98"/>
      <c r="T9145" s="98"/>
      <c r="U9145" s="98"/>
      <c r="V9145" s="98"/>
      <c r="W9145" s="98"/>
      <c r="X9145" s="98"/>
      <c r="Y9145" s="98"/>
      <c r="Z9145" s="98"/>
      <c r="AA9145" s="98"/>
      <c r="AB9145" s="98"/>
      <c r="AC9145" s="98"/>
    </row>
    <row r="9146" spans="1:29" s="80" customFormat="1" hidden="1" x14ac:dyDescent="0.25">
      <c r="A9146" s="250"/>
      <c r="B9146" s="251"/>
      <c r="C9146" s="260"/>
      <c r="D9146" s="261"/>
      <c r="E9146" s="264"/>
      <c r="F9146" s="238" t="s">
        <v>240</v>
      </c>
      <c r="G9146" s="497" t="s">
        <v>241</v>
      </c>
      <c r="H9146" s="220"/>
      <c r="I9146" s="221"/>
      <c r="J9146" s="221">
        <f t="shared" si="652"/>
        <v>0</v>
      </c>
      <c r="K9146" s="221"/>
      <c r="L9146" s="221"/>
      <c r="M9146" s="221">
        <f t="shared" si="653"/>
        <v>0</v>
      </c>
      <c r="N9146" s="722"/>
      <c r="O9146" s="115"/>
      <c r="P9146" s="98"/>
      <c r="Q9146" s="98"/>
      <c r="R9146" s="98"/>
      <c r="S9146" s="98"/>
      <c r="T9146" s="98"/>
      <c r="U9146" s="98"/>
      <c r="V9146" s="98"/>
      <c r="W9146" s="98"/>
      <c r="X9146" s="98"/>
      <c r="Y9146" s="98"/>
      <c r="Z9146" s="98"/>
      <c r="AA9146" s="98"/>
      <c r="AB9146" s="98"/>
      <c r="AC9146" s="98"/>
    </row>
    <row r="9147" spans="1:29" s="80" customFormat="1" ht="30" hidden="1" x14ac:dyDescent="0.25">
      <c r="A9147" s="250"/>
      <c r="B9147" s="251"/>
      <c r="C9147" s="260"/>
      <c r="D9147" s="261"/>
      <c r="E9147" s="264"/>
      <c r="F9147" s="238" t="s">
        <v>242</v>
      </c>
      <c r="G9147" s="497" t="s">
        <v>243</v>
      </c>
      <c r="H9147" s="220"/>
      <c r="I9147" s="221"/>
      <c r="J9147" s="221">
        <f t="shared" si="652"/>
        <v>0</v>
      </c>
      <c r="K9147" s="221"/>
      <c r="L9147" s="221"/>
      <c r="M9147" s="221">
        <f t="shared" si="653"/>
        <v>0</v>
      </c>
      <c r="N9147" s="722"/>
      <c r="O9147" s="115"/>
      <c r="P9147" s="98"/>
      <c r="Q9147" s="98"/>
      <c r="R9147" s="98"/>
      <c r="S9147" s="98"/>
      <c r="T9147" s="98"/>
      <c r="U9147" s="98"/>
      <c r="V9147" s="98"/>
      <c r="W9147" s="98"/>
      <c r="X9147" s="98"/>
      <c r="Y9147" s="98"/>
      <c r="Z9147" s="98"/>
      <c r="AA9147" s="98"/>
      <c r="AB9147" s="98"/>
      <c r="AC9147" s="98"/>
    </row>
    <row r="9148" spans="1:29" s="80" customFormat="1" hidden="1" x14ac:dyDescent="0.25">
      <c r="A9148" s="250"/>
      <c r="B9148" s="251"/>
      <c r="C9148" s="260"/>
      <c r="D9148" s="261"/>
      <c r="E9148" s="264"/>
      <c r="F9148" s="238" t="s">
        <v>244</v>
      </c>
      <c r="G9148" s="497" t="s">
        <v>245</v>
      </c>
      <c r="H9148" s="220"/>
      <c r="I9148" s="221"/>
      <c r="J9148" s="221">
        <f t="shared" si="652"/>
        <v>0</v>
      </c>
      <c r="K9148" s="221"/>
      <c r="L9148" s="221"/>
      <c r="M9148" s="221">
        <f t="shared" si="653"/>
        <v>0</v>
      </c>
      <c r="N9148" s="722"/>
      <c r="O9148" s="115"/>
      <c r="P9148" s="98"/>
      <c r="Q9148" s="98"/>
      <c r="R9148" s="98"/>
      <c r="S9148" s="98"/>
      <c r="T9148" s="98"/>
      <c r="U9148" s="98"/>
      <c r="V9148" s="98"/>
      <c r="W9148" s="98"/>
      <c r="X9148" s="98"/>
      <c r="Y9148" s="98"/>
      <c r="Z9148" s="98"/>
      <c r="AA9148" s="98"/>
      <c r="AB9148" s="98"/>
      <c r="AC9148" s="98"/>
    </row>
    <row r="9149" spans="1:29" s="80" customFormat="1" hidden="1" x14ac:dyDescent="0.25">
      <c r="A9149" s="250"/>
      <c r="B9149" s="251"/>
      <c r="C9149" s="260"/>
      <c r="D9149" s="261"/>
      <c r="E9149" s="264"/>
      <c r="F9149" s="238" t="s">
        <v>246</v>
      </c>
      <c r="G9149" s="497" t="s">
        <v>247</v>
      </c>
      <c r="H9149" s="220"/>
      <c r="I9149" s="221"/>
      <c r="J9149" s="221">
        <f t="shared" si="652"/>
        <v>0</v>
      </c>
      <c r="K9149" s="221"/>
      <c r="L9149" s="221"/>
      <c r="M9149" s="221">
        <f t="shared" si="653"/>
        <v>0</v>
      </c>
      <c r="N9149" s="722"/>
      <c r="O9149" s="115"/>
      <c r="P9149" s="98"/>
      <c r="Q9149" s="98"/>
      <c r="R9149" s="98"/>
      <c r="S9149" s="98"/>
      <c r="T9149" s="98"/>
      <c r="U9149" s="98"/>
      <c r="V9149" s="98"/>
      <c r="W9149" s="98"/>
      <c r="X9149" s="98"/>
      <c r="Y9149" s="98"/>
      <c r="Z9149" s="98"/>
      <c r="AA9149" s="98"/>
      <c r="AB9149" s="98"/>
      <c r="AC9149" s="98"/>
    </row>
    <row r="9150" spans="1:29" s="80" customFormat="1" hidden="1" x14ac:dyDescent="0.25">
      <c r="A9150" s="250"/>
      <c r="B9150" s="251"/>
      <c r="C9150" s="260"/>
      <c r="D9150" s="261"/>
      <c r="E9150" s="264"/>
      <c r="F9150" s="217"/>
      <c r="G9150" s="498" t="s">
        <v>3830</v>
      </c>
      <c r="H9150" s="239">
        <f>SUM(H9134:H9149)</f>
        <v>0</v>
      </c>
      <c r="I9150" s="240">
        <f>SUM(I9135:I9149)</f>
        <v>0</v>
      </c>
      <c r="J9150" s="240">
        <f>SUM(J9134:J9149)</f>
        <v>0</v>
      </c>
      <c r="K9150" s="240">
        <f>SUM(K9134:K9149)</f>
        <v>0</v>
      </c>
      <c r="L9150" s="240">
        <f>SUM(L9135:L9149)</f>
        <v>0</v>
      </c>
      <c r="M9150" s="240">
        <f>SUM(M9134:M9149)</f>
        <v>0</v>
      </c>
      <c r="N9150" s="724"/>
      <c r="O9150" s="115"/>
      <c r="P9150" s="98"/>
      <c r="Q9150" s="98"/>
      <c r="R9150" s="98"/>
      <c r="S9150" s="98"/>
      <c r="T9150" s="98"/>
      <c r="U9150" s="98"/>
      <c r="V9150" s="98"/>
      <c r="W9150" s="98"/>
      <c r="X9150" s="98"/>
      <c r="Y9150" s="98"/>
      <c r="Z9150" s="98"/>
      <c r="AA9150" s="98"/>
      <c r="AB9150" s="98"/>
      <c r="AC9150" s="98"/>
    </row>
    <row r="9151" spans="1:29" ht="1.5" hidden="1" customHeight="1" x14ac:dyDescent="0.25">
      <c r="A9151" s="250"/>
      <c r="K9151" s="221"/>
      <c r="L9151" s="221"/>
      <c r="M9151" s="221"/>
      <c r="N9151" s="722"/>
    </row>
    <row r="9152" spans="1:29" hidden="1" x14ac:dyDescent="0.25">
      <c r="K9152" s="221"/>
      <c r="L9152" s="221"/>
      <c r="M9152" s="221"/>
      <c r="N9152" s="722"/>
    </row>
    <row r="9153" spans="1:29" s="80" customFormat="1" hidden="1" x14ac:dyDescent="0.25">
      <c r="A9153" s="217"/>
      <c r="B9153" s="251"/>
      <c r="C9153" s="256" t="s">
        <v>4023</v>
      </c>
      <c r="D9153" s="229"/>
      <c r="E9153" s="257"/>
      <c r="F9153" s="258"/>
      <c r="G9153" s="519" t="s">
        <v>4326</v>
      </c>
      <c r="H9153" s="253"/>
      <c r="I9153" s="254"/>
      <c r="J9153" s="255"/>
      <c r="K9153" s="255"/>
      <c r="L9153" s="255"/>
      <c r="M9153" s="255"/>
      <c r="N9153" s="731"/>
      <c r="O9153" s="115"/>
      <c r="P9153" s="98"/>
      <c r="Q9153" s="98"/>
      <c r="R9153" s="98"/>
      <c r="S9153" s="98"/>
      <c r="T9153" s="98"/>
      <c r="U9153" s="98"/>
      <c r="V9153" s="98"/>
      <c r="W9153" s="98"/>
      <c r="X9153" s="98"/>
      <c r="Y9153" s="98"/>
      <c r="Z9153" s="98"/>
      <c r="AA9153" s="98"/>
      <c r="AB9153" s="98"/>
      <c r="AC9153" s="98"/>
    </row>
    <row r="9154" spans="1:29" s="80" customFormat="1" ht="17.25" hidden="1" customHeight="1" x14ac:dyDescent="0.25">
      <c r="A9154" s="217"/>
      <c r="B9154" s="251"/>
      <c r="C9154" s="252"/>
      <c r="D9154" s="276" t="s">
        <v>3672</v>
      </c>
      <c r="E9154" s="242"/>
      <c r="F9154" s="243"/>
      <c r="G9154" s="514" t="s">
        <v>192</v>
      </c>
      <c r="H9154" s="220"/>
      <c r="I9154" s="221"/>
      <c r="J9154" s="221"/>
      <c r="K9154" s="221"/>
      <c r="L9154" s="221"/>
      <c r="M9154" s="221"/>
      <c r="N9154" s="722"/>
      <c r="O9154" s="115"/>
      <c r="P9154" s="98"/>
      <c r="Q9154" s="98"/>
      <c r="R9154" s="98"/>
      <c r="S9154" s="98"/>
      <c r="T9154" s="98"/>
      <c r="U9154" s="98"/>
      <c r="V9154" s="98"/>
      <c r="W9154" s="98"/>
      <c r="X9154" s="98"/>
      <c r="Y9154" s="98"/>
      <c r="Z9154" s="98"/>
      <c r="AA9154" s="98"/>
      <c r="AB9154" s="98"/>
      <c r="AC9154" s="98"/>
    </row>
    <row r="9155" spans="1:29" s="80" customFormat="1" hidden="1" x14ac:dyDescent="0.25">
      <c r="A9155" s="217"/>
      <c r="B9155" s="217"/>
      <c r="C9155" s="218"/>
      <c r="D9155" s="217"/>
      <c r="E9155" s="219"/>
      <c r="F9155" s="233">
        <v>411</v>
      </c>
      <c r="G9155" s="493" t="s">
        <v>3738</v>
      </c>
      <c r="H9155" s="220"/>
      <c r="I9155" s="221"/>
      <c r="J9155" s="221">
        <f>SUM(H9155:I9155)</f>
        <v>0</v>
      </c>
      <c r="K9155" s="221"/>
      <c r="L9155" s="221"/>
      <c r="M9155" s="221">
        <f>SUM(K9155:L9155)</f>
        <v>0</v>
      </c>
      <c r="N9155" s="722"/>
      <c r="O9155" s="115"/>
      <c r="P9155" s="98"/>
      <c r="Q9155" s="98"/>
      <c r="R9155" s="98"/>
      <c r="S9155" s="98"/>
      <c r="T9155" s="98"/>
      <c r="U9155" s="98"/>
      <c r="V9155" s="98"/>
      <c r="W9155" s="98"/>
      <c r="X9155" s="98"/>
      <c r="Y9155" s="98"/>
      <c r="Z9155" s="98"/>
      <c r="AA9155" s="98"/>
      <c r="AB9155" s="98"/>
      <c r="AC9155" s="98"/>
    </row>
    <row r="9156" spans="1:29" s="80" customFormat="1" hidden="1" x14ac:dyDescent="0.25">
      <c r="A9156" s="217"/>
      <c r="B9156" s="217"/>
      <c r="C9156" s="218"/>
      <c r="D9156" s="217"/>
      <c r="E9156" s="219"/>
      <c r="F9156" s="233">
        <v>412</v>
      </c>
      <c r="G9156" s="494" t="s">
        <v>3630</v>
      </c>
      <c r="H9156" s="220"/>
      <c r="I9156" s="221"/>
      <c r="J9156" s="221">
        <f t="shared" ref="J9156:J9214" si="654">SUM(H9156:I9156)</f>
        <v>0</v>
      </c>
      <c r="K9156" s="221"/>
      <c r="L9156" s="221"/>
      <c r="M9156" s="221">
        <f t="shared" ref="M9156:M9214" si="655">SUM(K9156:L9156)</f>
        <v>0</v>
      </c>
      <c r="N9156" s="722"/>
      <c r="O9156" s="115"/>
      <c r="P9156" s="98"/>
      <c r="Q9156" s="98"/>
      <c r="R9156" s="98"/>
      <c r="S9156" s="98"/>
      <c r="T9156" s="98"/>
      <c r="U9156" s="98"/>
      <c r="V9156" s="98"/>
      <c r="W9156" s="98"/>
      <c r="X9156" s="98"/>
      <c r="Y9156" s="98"/>
      <c r="Z9156" s="98"/>
      <c r="AA9156" s="98"/>
      <c r="AB9156" s="98"/>
      <c r="AC9156" s="98"/>
    </row>
    <row r="9157" spans="1:29" s="80" customFormat="1" hidden="1" x14ac:dyDescent="0.25">
      <c r="A9157" s="217"/>
      <c r="B9157" s="217"/>
      <c r="C9157" s="218"/>
      <c r="D9157" s="217"/>
      <c r="E9157" s="219"/>
      <c r="F9157" s="233">
        <v>413</v>
      </c>
      <c r="G9157" s="493" t="s">
        <v>3739</v>
      </c>
      <c r="H9157" s="220"/>
      <c r="I9157" s="221"/>
      <c r="J9157" s="221">
        <f t="shared" si="654"/>
        <v>0</v>
      </c>
      <c r="K9157" s="221"/>
      <c r="L9157" s="221"/>
      <c r="M9157" s="221">
        <f t="shared" si="655"/>
        <v>0</v>
      </c>
      <c r="N9157" s="722"/>
      <c r="O9157" s="115"/>
      <c r="P9157" s="98"/>
      <c r="Q9157" s="98"/>
      <c r="R9157" s="98"/>
      <c r="S9157" s="98"/>
      <c r="T9157" s="98"/>
      <c r="U9157" s="98"/>
      <c r="V9157" s="98"/>
      <c r="W9157" s="98"/>
      <c r="X9157" s="98"/>
      <c r="Y9157" s="98"/>
      <c r="Z9157" s="98"/>
      <c r="AA9157" s="98"/>
      <c r="AB9157" s="98"/>
      <c r="AC9157" s="98"/>
    </row>
    <row r="9158" spans="1:29" s="80" customFormat="1" hidden="1" x14ac:dyDescent="0.25">
      <c r="A9158" s="217"/>
      <c r="B9158" s="217"/>
      <c r="C9158" s="218"/>
      <c r="D9158" s="217"/>
      <c r="E9158" s="219"/>
      <c r="F9158" s="233">
        <v>414</v>
      </c>
      <c r="G9158" s="493" t="s">
        <v>3631</v>
      </c>
      <c r="H9158" s="220"/>
      <c r="I9158" s="221"/>
      <c r="J9158" s="221">
        <f t="shared" si="654"/>
        <v>0</v>
      </c>
      <c r="K9158" s="221"/>
      <c r="L9158" s="221"/>
      <c r="M9158" s="221">
        <f t="shared" si="655"/>
        <v>0</v>
      </c>
      <c r="N9158" s="722"/>
      <c r="O9158" s="115"/>
      <c r="P9158" s="98"/>
      <c r="Q9158" s="98"/>
      <c r="R9158" s="98"/>
      <c r="S9158" s="98"/>
      <c r="T9158" s="98"/>
      <c r="U9158" s="98"/>
      <c r="V9158" s="98"/>
      <c r="W9158" s="98"/>
      <c r="X9158" s="98"/>
      <c r="Y9158" s="98"/>
      <c r="Z9158" s="98"/>
      <c r="AA9158" s="98"/>
      <c r="AB9158" s="98"/>
      <c r="AC9158" s="98"/>
    </row>
    <row r="9159" spans="1:29" s="80" customFormat="1" hidden="1" x14ac:dyDescent="0.25">
      <c r="A9159" s="217"/>
      <c r="B9159" s="217"/>
      <c r="C9159" s="218"/>
      <c r="D9159" s="217"/>
      <c r="E9159" s="219"/>
      <c r="F9159" s="233">
        <v>415</v>
      </c>
      <c r="G9159" s="493" t="s">
        <v>3748</v>
      </c>
      <c r="H9159" s="220"/>
      <c r="I9159" s="221"/>
      <c r="J9159" s="221">
        <f t="shared" si="654"/>
        <v>0</v>
      </c>
      <c r="K9159" s="221"/>
      <c r="L9159" s="221"/>
      <c r="M9159" s="221">
        <f t="shared" si="655"/>
        <v>0</v>
      </c>
      <c r="N9159" s="722"/>
      <c r="O9159" s="115"/>
      <c r="P9159" s="98"/>
      <c r="Q9159" s="98"/>
      <c r="R9159" s="98"/>
      <c r="S9159" s="98"/>
      <c r="T9159" s="98"/>
      <c r="U9159" s="98"/>
      <c r="V9159" s="98"/>
      <c r="W9159" s="98"/>
      <c r="X9159" s="98"/>
      <c r="Y9159" s="98"/>
      <c r="Z9159" s="98"/>
      <c r="AA9159" s="98"/>
      <c r="AB9159" s="98"/>
      <c r="AC9159" s="98"/>
    </row>
    <row r="9160" spans="1:29" s="80" customFormat="1" hidden="1" x14ac:dyDescent="0.25">
      <c r="A9160" s="217"/>
      <c r="B9160" s="217"/>
      <c r="C9160" s="218"/>
      <c r="D9160" s="217"/>
      <c r="E9160" s="219"/>
      <c r="F9160" s="233">
        <v>416</v>
      </c>
      <c r="G9160" s="493" t="s">
        <v>3749</v>
      </c>
      <c r="H9160" s="220"/>
      <c r="I9160" s="221"/>
      <c r="J9160" s="221">
        <f t="shared" si="654"/>
        <v>0</v>
      </c>
      <c r="K9160" s="221"/>
      <c r="L9160" s="221"/>
      <c r="M9160" s="221">
        <f t="shared" si="655"/>
        <v>0</v>
      </c>
      <c r="N9160" s="722"/>
      <c r="O9160" s="115"/>
      <c r="P9160" s="98"/>
      <c r="Q9160" s="98"/>
      <c r="R9160" s="98"/>
      <c r="S9160" s="98"/>
      <c r="T9160" s="98"/>
      <c r="U9160" s="98"/>
      <c r="V9160" s="98"/>
      <c r="W9160" s="98"/>
      <c r="X9160" s="98"/>
      <c r="Y9160" s="98"/>
      <c r="Z9160" s="98"/>
      <c r="AA9160" s="98"/>
      <c r="AB9160" s="98"/>
      <c r="AC9160" s="98"/>
    </row>
    <row r="9161" spans="1:29" s="80" customFormat="1" hidden="1" x14ac:dyDescent="0.25">
      <c r="A9161" s="217"/>
      <c r="B9161" s="217"/>
      <c r="C9161" s="218"/>
      <c r="D9161" s="217"/>
      <c r="E9161" s="219"/>
      <c r="F9161" s="233">
        <v>417</v>
      </c>
      <c r="G9161" s="493" t="s">
        <v>3750</v>
      </c>
      <c r="H9161" s="220"/>
      <c r="I9161" s="221"/>
      <c r="J9161" s="221">
        <f t="shared" si="654"/>
        <v>0</v>
      </c>
      <c r="K9161" s="221"/>
      <c r="L9161" s="221"/>
      <c r="M9161" s="221">
        <f t="shared" si="655"/>
        <v>0</v>
      </c>
      <c r="N9161" s="722"/>
      <c r="O9161" s="115"/>
      <c r="P9161" s="98"/>
      <c r="Q9161" s="98"/>
      <c r="R9161" s="98"/>
      <c r="S9161" s="98"/>
      <c r="T9161" s="98"/>
      <c r="U9161" s="98"/>
      <c r="V9161" s="98"/>
      <c r="W9161" s="98"/>
      <c r="X9161" s="98"/>
      <c r="Y9161" s="98"/>
      <c r="Z9161" s="98"/>
      <c r="AA9161" s="98"/>
      <c r="AB9161" s="98"/>
      <c r="AC9161" s="98"/>
    </row>
    <row r="9162" spans="1:29" s="80" customFormat="1" hidden="1" x14ac:dyDescent="0.25">
      <c r="A9162" s="217"/>
      <c r="B9162" s="217"/>
      <c r="C9162" s="218"/>
      <c r="D9162" s="217"/>
      <c r="E9162" s="219"/>
      <c r="F9162" s="233">
        <v>418</v>
      </c>
      <c r="G9162" s="493" t="s">
        <v>3632</v>
      </c>
      <c r="H9162" s="220"/>
      <c r="I9162" s="221"/>
      <c r="J9162" s="221">
        <f t="shared" si="654"/>
        <v>0</v>
      </c>
      <c r="K9162" s="221"/>
      <c r="L9162" s="221"/>
      <c r="M9162" s="221">
        <f t="shared" si="655"/>
        <v>0</v>
      </c>
      <c r="N9162" s="722"/>
      <c r="O9162" s="115"/>
      <c r="P9162" s="98"/>
      <c r="Q9162" s="98"/>
      <c r="R9162" s="98"/>
      <c r="S9162" s="98"/>
      <c r="T9162" s="98"/>
      <c r="U9162" s="98"/>
      <c r="V9162" s="98"/>
      <c r="W9162" s="98"/>
      <c r="X9162" s="98"/>
      <c r="Y9162" s="98"/>
      <c r="Z9162" s="98"/>
      <c r="AA9162" s="98"/>
      <c r="AB9162" s="98"/>
      <c r="AC9162" s="98"/>
    </row>
    <row r="9163" spans="1:29" s="80" customFormat="1" hidden="1" x14ac:dyDescent="0.25">
      <c r="A9163" s="217"/>
      <c r="B9163" s="217"/>
      <c r="C9163" s="218"/>
      <c r="D9163" s="217"/>
      <c r="E9163" s="219"/>
      <c r="F9163" s="233">
        <v>421</v>
      </c>
      <c r="G9163" s="493" t="s">
        <v>3634</v>
      </c>
      <c r="H9163" s="220"/>
      <c r="I9163" s="221"/>
      <c r="J9163" s="221">
        <f t="shared" si="654"/>
        <v>0</v>
      </c>
      <c r="K9163" s="221"/>
      <c r="L9163" s="221"/>
      <c r="M9163" s="221">
        <f t="shared" si="655"/>
        <v>0</v>
      </c>
      <c r="N9163" s="722"/>
      <c r="O9163" s="115"/>
      <c r="P9163" s="98"/>
      <c r="Q9163" s="98"/>
      <c r="R9163" s="98"/>
      <c r="S9163" s="98"/>
      <c r="T9163" s="98"/>
      <c r="U9163" s="98"/>
      <c r="V9163" s="98"/>
      <c r="W9163" s="98"/>
      <c r="X9163" s="98"/>
      <c r="Y9163" s="98"/>
      <c r="Z9163" s="98"/>
      <c r="AA9163" s="98"/>
      <c r="AB9163" s="98"/>
      <c r="AC9163" s="98"/>
    </row>
    <row r="9164" spans="1:29" s="80" customFormat="1" hidden="1" x14ac:dyDescent="0.25">
      <c r="A9164" s="217"/>
      <c r="B9164" s="217"/>
      <c r="C9164" s="218"/>
      <c r="D9164" s="217"/>
      <c r="E9164" s="219"/>
      <c r="F9164" s="233">
        <v>422</v>
      </c>
      <c r="G9164" s="493" t="s">
        <v>3635</v>
      </c>
      <c r="H9164" s="220"/>
      <c r="I9164" s="221"/>
      <c r="J9164" s="221">
        <f t="shared" si="654"/>
        <v>0</v>
      </c>
      <c r="K9164" s="221"/>
      <c r="L9164" s="221"/>
      <c r="M9164" s="221">
        <f t="shared" si="655"/>
        <v>0</v>
      </c>
      <c r="N9164" s="722"/>
      <c r="O9164" s="115"/>
      <c r="P9164" s="98"/>
      <c r="Q9164" s="98"/>
      <c r="R9164" s="98"/>
      <c r="S9164" s="98"/>
      <c r="T9164" s="98"/>
      <c r="U9164" s="98"/>
      <c r="V9164" s="98"/>
      <c r="W9164" s="98"/>
      <c r="X9164" s="98"/>
      <c r="Y9164" s="98"/>
      <c r="Z9164" s="98"/>
      <c r="AA9164" s="98"/>
      <c r="AB9164" s="98"/>
      <c r="AC9164" s="98"/>
    </row>
    <row r="9165" spans="1:29" s="80" customFormat="1" hidden="1" x14ac:dyDescent="0.25">
      <c r="A9165" s="217"/>
      <c r="B9165" s="217"/>
      <c r="C9165" s="218"/>
      <c r="D9165" s="217"/>
      <c r="E9165" s="219"/>
      <c r="F9165" s="233">
        <v>423</v>
      </c>
      <c r="G9165" s="493" t="s">
        <v>3636</v>
      </c>
      <c r="H9165" s="220">
        <v>0</v>
      </c>
      <c r="I9165" s="221"/>
      <c r="J9165" s="221">
        <f t="shared" si="654"/>
        <v>0</v>
      </c>
      <c r="K9165" s="221">
        <v>0</v>
      </c>
      <c r="L9165" s="221"/>
      <c r="M9165" s="221">
        <f t="shared" si="655"/>
        <v>0</v>
      </c>
      <c r="N9165" s="722"/>
      <c r="O9165" s="115"/>
      <c r="P9165" s="98"/>
      <c r="Q9165" s="98"/>
      <c r="R9165" s="98"/>
      <c r="S9165" s="98"/>
      <c r="T9165" s="98"/>
      <c r="U9165" s="98"/>
      <c r="V9165" s="98"/>
      <c r="W9165" s="98"/>
      <c r="X9165" s="98"/>
      <c r="Y9165" s="98"/>
      <c r="Z9165" s="98"/>
      <c r="AA9165" s="98"/>
      <c r="AB9165" s="98"/>
      <c r="AC9165" s="98"/>
    </row>
    <row r="9166" spans="1:29" s="80" customFormat="1" hidden="1" x14ac:dyDescent="0.25">
      <c r="A9166" s="217"/>
      <c r="B9166" s="217"/>
      <c r="C9166" s="218"/>
      <c r="D9166" s="217"/>
      <c r="E9166" s="219"/>
      <c r="F9166" s="233">
        <v>424</v>
      </c>
      <c r="G9166" s="493" t="s">
        <v>3637</v>
      </c>
      <c r="H9166" s="220"/>
      <c r="I9166" s="221"/>
      <c r="J9166" s="221">
        <f t="shared" si="654"/>
        <v>0</v>
      </c>
      <c r="K9166" s="221"/>
      <c r="L9166" s="221"/>
      <c r="M9166" s="221">
        <f t="shared" si="655"/>
        <v>0</v>
      </c>
      <c r="N9166" s="722"/>
      <c r="O9166" s="115"/>
      <c r="P9166" s="98"/>
      <c r="Q9166" s="98"/>
      <c r="R9166" s="98"/>
      <c r="S9166" s="98"/>
      <c r="T9166" s="98"/>
      <c r="U9166" s="98"/>
      <c r="V9166" s="98"/>
      <c r="W9166" s="98"/>
      <c r="X9166" s="98"/>
      <c r="Y9166" s="98"/>
      <c r="Z9166" s="98"/>
      <c r="AA9166" s="98"/>
      <c r="AB9166" s="98"/>
      <c r="AC9166" s="98"/>
    </row>
    <row r="9167" spans="1:29" s="80" customFormat="1" hidden="1" x14ac:dyDescent="0.25">
      <c r="A9167" s="217"/>
      <c r="B9167" s="217"/>
      <c r="C9167" s="218"/>
      <c r="D9167" s="217"/>
      <c r="E9167" s="219"/>
      <c r="F9167" s="233">
        <v>425</v>
      </c>
      <c r="G9167" s="493" t="s">
        <v>3751</v>
      </c>
      <c r="H9167" s="220"/>
      <c r="I9167" s="221"/>
      <c r="J9167" s="221">
        <f t="shared" si="654"/>
        <v>0</v>
      </c>
      <c r="K9167" s="221"/>
      <c r="L9167" s="221"/>
      <c r="M9167" s="221">
        <f t="shared" si="655"/>
        <v>0</v>
      </c>
      <c r="N9167" s="722"/>
      <c r="O9167" s="115"/>
      <c r="P9167" s="98"/>
      <c r="Q9167" s="98"/>
      <c r="R9167" s="98"/>
      <c r="S9167" s="98"/>
      <c r="T9167" s="98"/>
      <c r="U9167" s="98"/>
      <c r="V9167" s="98"/>
      <c r="W9167" s="98"/>
      <c r="X9167" s="98"/>
      <c r="Y9167" s="98"/>
      <c r="Z9167" s="98"/>
      <c r="AA9167" s="98"/>
      <c r="AB9167" s="98"/>
      <c r="AC9167" s="98"/>
    </row>
    <row r="9168" spans="1:29" s="80" customFormat="1" hidden="1" x14ac:dyDescent="0.25">
      <c r="A9168" s="217"/>
      <c r="B9168" s="217"/>
      <c r="C9168" s="218"/>
      <c r="D9168" s="217"/>
      <c r="E9168" s="219"/>
      <c r="F9168" s="233">
        <v>426</v>
      </c>
      <c r="G9168" s="493" t="s">
        <v>3638</v>
      </c>
      <c r="H9168" s="220"/>
      <c r="I9168" s="221"/>
      <c r="J9168" s="221">
        <f t="shared" si="654"/>
        <v>0</v>
      </c>
      <c r="K9168" s="221"/>
      <c r="L9168" s="221"/>
      <c r="M9168" s="221">
        <f t="shared" si="655"/>
        <v>0</v>
      </c>
      <c r="N9168" s="722"/>
      <c r="O9168" s="115"/>
      <c r="P9168" s="98"/>
      <c r="Q9168" s="98"/>
      <c r="R9168" s="98"/>
      <c r="S9168" s="98"/>
      <c r="T9168" s="98"/>
      <c r="U9168" s="98"/>
      <c r="V9168" s="98"/>
      <c r="W9168" s="98"/>
      <c r="X9168" s="98"/>
      <c r="Y9168" s="98"/>
      <c r="Z9168" s="98"/>
      <c r="AA9168" s="98"/>
      <c r="AB9168" s="98"/>
      <c r="AC9168" s="98"/>
    </row>
    <row r="9169" spans="1:29" s="80" customFormat="1" hidden="1" x14ac:dyDescent="0.25">
      <c r="A9169" s="217"/>
      <c r="B9169" s="217"/>
      <c r="C9169" s="218"/>
      <c r="D9169" s="217"/>
      <c r="E9169" s="219"/>
      <c r="F9169" s="233">
        <v>431</v>
      </c>
      <c r="G9169" s="493" t="s">
        <v>3752</v>
      </c>
      <c r="H9169" s="220"/>
      <c r="I9169" s="221"/>
      <c r="J9169" s="221">
        <f t="shared" si="654"/>
        <v>0</v>
      </c>
      <c r="K9169" s="221"/>
      <c r="L9169" s="221"/>
      <c r="M9169" s="221">
        <f t="shared" si="655"/>
        <v>0</v>
      </c>
      <c r="N9169" s="722"/>
      <c r="O9169" s="115"/>
      <c r="P9169" s="98"/>
      <c r="Q9169" s="98"/>
      <c r="R9169" s="98"/>
      <c r="S9169" s="98"/>
      <c r="T9169" s="98"/>
      <c r="U9169" s="98"/>
      <c r="V9169" s="98"/>
      <c r="W9169" s="98"/>
      <c r="X9169" s="98"/>
      <c r="Y9169" s="98"/>
      <c r="Z9169" s="98"/>
      <c r="AA9169" s="98"/>
      <c r="AB9169" s="98"/>
      <c r="AC9169" s="98"/>
    </row>
    <row r="9170" spans="1:29" s="80" customFormat="1" hidden="1" x14ac:dyDescent="0.25">
      <c r="A9170" s="217"/>
      <c r="B9170" s="217"/>
      <c r="C9170" s="218"/>
      <c r="D9170" s="217"/>
      <c r="E9170" s="219"/>
      <c r="F9170" s="233">
        <v>432</v>
      </c>
      <c r="G9170" s="493" t="s">
        <v>3753</v>
      </c>
      <c r="H9170" s="220"/>
      <c r="I9170" s="221"/>
      <c r="J9170" s="221">
        <f t="shared" si="654"/>
        <v>0</v>
      </c>
      <c r="K9170" s="221"/>
      <c r="L9170" s="221"/>
      <c r="M9170" s="221">
        <f t="shared" si="655"/>
        <v>0</v>
      </c>
      <c r="N9170" s="722"/>
      <c r="O9170" s="115"/>
      <c r="P9170" s="98"/>
      <c r="Q9170" s="98"/>
      <c r="R9170" s="98"/>
      <c r="S9170" s="98"/>
      <c r="T9170" s="98"/>
      <c r="U9170" s="98"/>
      <c r="V9170" s="98"/>
      <c r="W9170" s="98"/>
      <c r="X9170" s="98"/>
      <c r="Y9170" s="98"/>
      <c r="Z9170" s="98"/>
      <c r="AA9170" s="98"/>
      <c r="AB9170" s="98"/>
      <c r="AC9170" s="98"/>
    </row>
    <row r="9171" spans="1:29" s="80" customFormat="1" hidden="1" x14ac:dyDescent="0.25">
      <c r="A9171" s="217"/>
      <c r="B9171" s="217"/>
      <c r="C9171" s="218"/>
      <c r="D9171" s="217"/>
      <c r="E9171" s="219"/>
      <c r="F9171" s="233">
        <v>433</v>
      </c>
      <c r="G9171" s="493" t="s">
        <v>3754</v>
      </c>
      <c r="H9171" s="220"/>
      <c r="I9171" s="221"/>
      <c r="J9171" s="221">
        <f t="shared" si="654"/>
        <v>0</v>
      </c>
      <c r="K9171" s="221"/>
      <c r="L9171" s="221"/>
      <c r="M9171" s="221">
        <f t="shared" si="655"/>
        <v>0</v>
      </c>
      <c r="N9171" s="722"/>
      <c r="O9171" s="115"/>
      <c r="P9171" s="98"/>
      <c r="Q9171" s="98"/>
      <c r="R9171" s="98"/>
      <c r="S9171" s="98"/>
      <c r="T9171" s="98"/>
      <c r="U9171" s="98"/>
      <c r="V9171" s="98"/>
      <c r="W9171" s="98"/>
      <c r="X9171" s="98"/>
      <c r="Y9171" s="98"/>
      <c r="Z9171" s="98"/>
      <c r="AA9171" s="98"/>
      <c r="AB9171" s="98"/>
      <c r="AC9171" s="98"/>
    </row>
    <row r="9172" spans="1:29" s="80" customFormat="1" hidden="1" x14ac:dyDescent="0.25">
      <c r="A9172" s="217"/>
      <c r="B9172" s="217"/>
      <c r="C9172" s="218"/>
      <c r="D9172" s="217"/>
      <c r="E9172" s="219"/>
      <c r="F9172" s="233">
        <v>434</v>
      </c>
      <c r="G9172" s="493" t="s">
        <v>3755</v>
      </c>
      <c r="H9172" s="220"/>
      <c r="I9172" s="221"/>
      <c r="J9172" s="221">
        <f t="shared" si="654"/>
        <v>0</v>
      </c>
      <c r="K9172" s="221"/>
      <c r="L9172" s="221"/>
      <c r="M9172" s="221">
        <f t="shared" si="655"/>
        <v>0</v>
      </c>
      <c r="N9172" s="722"/>
      <c r="O9172" s="115"/>
      <c r="P9172" s="98"/>
      <c r="Q9172" s="98"/>
      <c r="R9172" s="98"/>
      <c r="S9172" s="98"/>
      <c r="T9172" s="98"/>
      <c r="U9172" s="98"/>
      <c r="V9172" s="98"/>
      <c r="W9172" s="98"/>
      <c r="X9172" s="98"/>
      <c r="Y9172" s="98"/>
      <c r="Z9172" s="98"/>
      <c r="AA9172" s="98"/>
      <c r="AB9172" s="98"/>
      <c r="AC9172" s="98"/>
    </row>
    <row r="9173" spans="1:29" s="80" customFormat="1" hidden="1" x14ac:dyDescent="0.25">
      <c r="A9173" s="217"/>
      <c r="B9173" s="217"/>
      <c r="C9173" s="218"/>
      <c r="D9173" s="217"/>
      <c r="E9173" s="219"/>
      <c r="F9173" s="233">
        <v>435</v>
      </c>
      <c r="G9173" s="493" t="s">
        <v>3639</v>
      </c>
      <c r="H9173" s="220"/>
      <c r="I9173" s="221"/>
      <c r="J9173" s="221">
        <f t="shared" si="654"/>
        <v>0</v>
      </c>
      <c r="K9173" s="221"/>
      <c r="L9173" s="221"/>
      <c r="M9173" s="221">
        <f t="shared" si="655"/>
        <v>0</v>
      </c>
      <c r="N9173" s="722"/>
      <c r="O9173" s="115"/>
      <c r="P9173" s="98"/>
      <c r="Q9173" s="98"/>
      <c r="R9173" s="98"/>
      <c r="S9173" s="98"/>
      <c r="T9173" s="98"/>
      <c r="U9173" s="98"/>
      <c r="V9173" s="98"/>
      <c r="W9173" s="98"/>
      <c r="X9173" s="98"/>
      <c r="Y9173" s="98"/>
      <c r="Z9173" s="98"/>
      <c r="AA9173" s="98"/>
      <c r="AB9173" s="98"/>
      <c r="AC9173" s="98"/>
    </row>
    <row r="9174" spans="1:29" s="80" customFormat="1" hidden="1" x14ac:dyDescent="0.25">
      <c r="A9174" s="217"/>
      <c r="B9174" s="217"/>
      <c r="C9174" s="218"/>
      <c r="D9174" s="217"/>
      <c r="E9174" s="219"/>
      <c r="F9174" s="233">
        <v>441</v>
      </c>
      <c r="G9174" s="493" t="s">
        <v>3756</v>
      </c>
      <c r="H9174" s="220"/>
      <c r="I9174" s="221"/>
      <c r="J9174" s="221">
        <f t="shared" si="654"/>
        <v>0</v>
      </c>
      <c r="K9174" s="221"/>
      <c r="L9174" s="221"/>
      <c r="M9174" s="221">
        <f t="shared" si="655"/>
        <v>0</v>
      </c>
      <c r="N9174" s="722"/>
      <c r="O9174" s="115"/>
      <c r="P9174" s="98"/>
      <c r="Q9174" s="98"/>
      <c r="R9174" s="98"/>
      <c r="S9174" s="98"/>
      <c r="T9174" s="98"/>
      <c r="U9174" s="98"/>
      <c r="V9174" s="98"/>
      <c r="W9174" s="98"/>
      <c r="X9174" s="98"/>
      <c r="Y9174" s="98"/>
      <c r="Z9174" s="98"/>
      <c r="AA9174" s="98"/>
      <c r="AB9174" s="98"/>
      <c r="AC9174" s="98"/>
    </row>
    <row r="9175" spans="1:29" s="80" customFormat="1" hidden="1" x14ac:dyDescent="0.25">
      <c r="A9175" s="217"/>
      <c r="B9175" s="217"/>
      <c r="C9175" s="218"/>
      <c r="D9175" s="217"/>
      <c r="E9175" s="219"/>
      <c r="F9175" s="233">
        <v>442</v>
      </c>
      <c r="G9175" s="493" t="s">
        <v>3757</v>
      </c>
      <c r="H9175" s="220"/>
      <c r="I9175" s="221"/>
      <c r="J9175" s="221">
        <f t="shared" si="654"/>
        <v>0</v>
      </c>
      <c r="K9175" s="221"/>
      <c r="L9175" s="221"/>
      <c r="M9175" s="221">
        <f t="shared" si="655"/>
        <v>0</v>
      </c>
      <c r="N9175" s="722"/>
      <c r="O9175" s="115"/>
      <c r="P9175" s="98"/>
      <c r="Q9175" s="98"/>
      <c r="R9175" s="98"/>
      <c r="S9175" s="98"/>
      <c r="T9175" s="98"/>
      <c r="U9175" s="98"/>
      <c r="V9175" s="98"/>
      <c r="W9175" s="98"/>
      <c r="X9175" s="98"/>
      <c r="Y9175" s="98"/>
      <c r="Z9175" s="98"/>
      <c r="AA9175" s="98"/>
      <c r="AB9175" s="98"/>
      <c r="AC9175" s="98"/>
    </row>
    <row r="9176" spans="1:29" s="80" customFormat="1" hidden="1" x14ac:dyDescent="0.25">
      <c r="A9176" s="217"/>
      <c r="B9176" s="217"/>
      <c r="C9176" s="218"/>
      <c r="D9176" s="217"/>
      <c r="E9176" s="219"/>
      <c r="F9176" s="233">
        <v>443</v>
      </c>
      <c r="G9176" s="493" t="s">
        <v>3640</v>
      </c>
      <c r="H9176" s="220"/>
      <c r="I9176" s="221"/>
      <c r="J9176" s="221">
        <f t="shared" si="654"/>
        <v>0</v>
      </c>
      <c r="K9176" s="221"/>
      <c r="L9176" s="221"/>
      <c r="M9176" s="221">
        <f t="shared" si="655"/>
        <v>0</v>
      </c>
      <c r="N9176" s="722"/>
      <c r="O9176" s="115"/>
      <c r="P9176" s="98"/>
      <c r="Q9176" s="98"/>
      <c r="R9176" s="98"/>
      <c r="S9176" s="98"/>
      <c r="T9176" s="98"/>
      <c r="U9176" s="98"/>
      <c r="V9176" s="98"/>
      <c r="W9176" s="98"/>
      <c r="X9176" s="98"/>
      <c r="Y9176" s="98"/>
      <c r="Z9176" s="98"/>
      <c r="AA9176" s="98"/>
      <c r="AB9176" s="98"/>
      <c r="AC9176" s="98"/>
    </row>
    <row r="9177" spans="1:29" s="80" customFormat="1" hidden="1" x14ac:dyDescent="0.25">
      <c r="A9177" s="217"/>
      <c r="B9177" s="217"/>
      <c r="C9177" s="218"/>
      <c r="D9177" s="217"/>
      <c r="E9177" s="219"/>
      <c r="F9177" s="233">
        <v>444</v>
      </c>
      <c r="G9177" s="493" t="s">
        <v>3641</v>
      </c>
      <c r="H9177" s="220"/>
      <c r="I9177" s="221"/>
      <c r="J9177" s="221">
        <f t="shared" si="654"/>
        <v>0</v>
      </c>
      <c r="K9177" s="221"/>
      <c r="L9177" s="221"/>
      <c r="M9177" s="221">
        <f t="shared" si="655"/>
        <v>0</v>
      </c>
      <c r="N9177" s="722"/>
      <c r="O9177" s="115"/>
      <c r="P9177" s="98"/>
      <c r="Q9177" s="98"/>
      <c r="R9177" s="98"/>
      <c r="S9177" s="98"/>
      <c r="T9177" s="98"/>
      <c r="U9177" s="98"/>
      <c r="V9177" s="98"/>
      <c r="W9177" s="98"/>
      <c r="X9177" s="98"/>
      <c r="Y9177" s="98"/>
      <c r="Z9177" s="98"/>
      <c r="AA9177" s="98"/>
      <c r="AB9177" s="98"/>
      <c r="AC9177" s="98"/>
    </row>
    <row r="9178" spans="1:29" s="80" customFormat="1" ht="30" hidden="1" x14ac:dyDescent="0.25">
      <c r="A9178" s="217"/>
      <c r="B9178" s="217"/>
      <c r="C9178" s="218"/>
      <c r="D9178" s="217"/>
      <c r="E9178" s="219"/>
      <c r="F9178" s="233">
        <v>4511</v>
      </c>
      <c r="G9178" s="495" t="s">
        <v>1675</v>
      </c>
      <c r="H9178" s="220"/>
      <c r="I9178" s="221"/>
      <c r="J9178" s="221">
        <f t="shared" si="654"/>
        <v>0</v>
      </c>
      <c r="K9178" s="221"/>
      <c r="L9178" s="221"/>
      <c r="M9178" s="221">
        <f t="shared" si="655"/>
        <v>0</v>
      </c>
      <c r="N9178" s="722"/>
      <c r="O9178" s="115"/>
      <c r="P9178" s="98"/>
      <c r="Q9178" s="98"/>
      <c r="R9178" s="98"/>
      <c r="S9178" s="98"/>
      <c r="T9178" s="98"/>
      <c r="U9178" s="98"/>
      <c r="V9178" s="98"/>
      <c r="W9178" s="98"/>
      <c r="X9178" s="98"/>
      <c r="Y9178" s="98"/>
      <c r="Z9178" s="98"/>
      <c r="AA9178" s="98"/>
      <c r="AB9178" s="98"/>
      <c r="AC9178" s="98"/>
    </row>
    <row r="9179" spans="1:29" s="80" customFormat="1" ht="15" hidden="1" customHeight="1" x14ac:dyDescent="0.25">
      <c r="A9179" s="217"/>
      <c r="B9179" s="217"/>
      <c r="C9179" s="218"/>
      <c r="D9179" s="217"/>
      <c r="E9179" s="219"/>
      <c r="F9179" s="277">
        <v>511</v>
      </c>
      <c r="G9179" s="488" t="s">
        <v>4236</v>
      </c>
      <c r="H9179" s="220">
        <v>0</v>
      </c>
      <c r="I9179" s="221"/>
      <c r="J9179" s="221">
        <f t="shared" si="654"/>
        <v>0</v>
      </c>
      <c r="K9179" s="221">
        <v>0</v>
      </c>
      <c r="L9179" s="221"/>
      <c r="M9179" s="221">
        <f t="shared" si="655"/>
        <v>0</v>
      </c>
      <c r="N9179" s="722"/>
      <c r="O9179" s="115"/>
      <c r="P9179" s="98"/>
      <c r="Q9179" s="98"/>
      <c r="R9179" s="98"/>
      <c r="S9179" s="98"/>
      <c r="T9179" s="98"/>
      <c r="U9179" s="98"/>
      <c r="V9179" s="98"/>
      <c r="W9179" s="98"/>
      <c r="X9179" s="98"/>
      <c r="Y9179" s="98"/>
      <c r="Z9179" s="98"/>
      <c r="AA9179" s="98"/>
      <c r="AB9179" s="98"/>
      <c r="AC9179" s="98"/>
    </row>
    <row r="9180" spans="1:29" s="80" customFormat="1" hidden="1" x14ac:dyDescent="0.25">
      <c r="A9180" s="217"/>
      <c r="B9180" s="217"/>
      <c r="C9180" s="218"/>
      <c r="D9180" s="217"/>
      <c r="E9180" s="219"/>
      <c r="F9180" s="233">
        <v>452</v>
      </c>
      <c r="G9180" s="493" t="s">
        <v>3758</v>
      </c>
      <c r="H9180" s="220"/>
      <c r="I9180" s="221"/>
      <c r="J9180" s="221">
        <f t="shared" si="654"/>
        <v>0</v>
      </c>
      <c r="K9180" s="221"/>
      <c r="L9180" s="221"/>
      <c r="M9180" s="221">
        <f t="shared" si="655"/>
        <v>0</v>
      </c>
      <c r="N9180" s="722"/>
      <c r="O9180" s="115"/>
      <c r="P9180" s="98"/>
      <c r="Q9180" s="98"/>
      <c r="R9180" s="98"/>
      <c r="S9180" s="98"/>
      <c r="T9180" s="98"/>
      <c r="U9180" s="98"/>
      <c r="V9180" s="98"/>
      <c r="W9180" s="98"/>
      <c r="X9180" s="98"/>
      <c r="Y9180" s="98"/>
      <c r="Z9180" s="98"/>
      <c r="AA9180" s="98"/>
      <c r="AB9180" s="98"/>
      <c r="AC9180" s="98"/>
    </row>
    <row r="9181" spans="1:29" s="80" customFormat="1" hidden="1" x14ac:dyDescent="0.25">
      <c r="A9181" s="217"/>
      <c r="B9181" s="217"/>
      <c r="C9181" s="218"/>
      <c r="D9181" s="217"/>
      <c r="E9181" s="219"/>
      <c r="F9181" s="233">
        <v>453</v>
      </c>
      <c r="G9181" s="493" t="s">
        <v>3759</v>
      </c>
      <c r="H9181" s="220"/>
      <c r="I9181" s="221"/>
      <c r="J9181" s="221">
        <f t="shared" si="654"/>
        <v>0</v>
      </c>
      <c r="K9181" s="221"/>
      <c r="L9181" s="221"/>
      <c r="M9181" s="221">
        <f t="shared" si="655"/>
        <v>0</v>
      </c>
      <c r="N9181" s="722"/>
      <c r="O9181" s="115"/>
      <c r="P9181" s="98"/>
      <c r="Q9181" s="98"/>
      <c r="R9181" s="98"/>
      <c r="S9181" s="98"/>
      <c r="T9181" s="98"/>
      <c r="U9181" s="98"/>
      <c r="V9181" s="98"/>
      <c r="W9181" s="98"/>
      <c r="X9181" s="98"/>
      <c r="Y9181" s="98"/>
      <c r="Z9181" s="98"/>
      <c r="AA9181" s="98"/>
      <c r="AB9181" s="98"/>
      <c r="AC9181" s="98"/>
    </row>
    <row r="9182" spans="1:29" s="80" customFormat="1" hidden="1" x14ac:dyDescent="0.25">
      <c r="A9182" s="217"/>
      <c r="B9182" s="217"/>
      <c r="C9182" s="218"/>
      <c r="D9182" s="217"/>
      <c r="E9182" s="219"/>
      <c r="F9182" s="233">
        <v>454</v>
      </c>
      <c r="G9182" s="493" t="s">
        <v>3642</v>
      </c>
      <c r="H9182" s="220"/>
      <c r="I9182" s="221"/>
      <c r="J9182" s="221">
        <f t="shared" si="654"/>
        <v>0</v>
      </c>
      <c r="K9182" s="221"/>
      <c r="L9182" s="221"/>
      <c r="M9182" s="221">
        <f t="shared" si="655"/>
        <v>0</v>
      </c>
      <c r="N9182" s="722"/>
      <c r="O9182" s="115"/>
      <c r="P9182" s="98"/>
      <c r="Q9182" s="98"/>
      <c r="R9182" s="98"/>
      <c r="S9182" s="98"/>
      <c r="T9182" s="98"/>
      <c r="U9182" s="98"/>
      <c r="V9182" s="98"/>
      <c r="W9182" s="98"/>
      <c r="X9182" s="98"/>
      <c r="Y9182" s="98"/>
      <c r="Z9182" s="98"/>
      <c r="AA9182" s="98"/>
      <c r="AB9182" s="98"/>
      <c r="AC9182" s="98"/>
    </row>
    <row r="9183" spans="1:29" s="80" customFormat="1" hidden="1" x14ac:dyDescent="0.25">
      <c r="A9183" s="217"/>
      <c r="B9183" s="217"/>
      <c r="C9183" s="218"/>
      <c r="D9183" s="217"/>
      <c r="E9183" s="219"/>
      <c r="F9183" s="233">
        <v>461</v>
      </c>
      <c r="G9183" s="493" t="s">
        <v>3740</v>
      </c>
      <c r="H9183" s="220"/>
      <c r="I9183" s="221"/>
      <c r="J9183" s="221">
        <f t="shared" si="654"/>
        <v>0</v>
      </c>
      <c r="K9183" s="221"/>
      <c r="L9183" s="221"/>
      <c r="M9183" s="221">
        <f t="shared" si="655"/>
        <v>0</v>
      </c>
      <c r="N9183" s="722"/>
      <c r="O9183" s="115"/>
      <c r="P9183" s="98"/>
      <c r="Q9183" s="98"/>
      <c r="R9183" s="98"/>
      <c r="S9183" s="98"/>
      <c r="T9183" s="98"/>
      <c r="U9183" s="98"/>
      <c r="V9183" s="98"/>
      <c r="W9183" s="98"/>
      <c r="X9183" s="98"/>
      <c r="Y9183" s="98"/>
      <c r="Z9183" s="98"/>
      <c r="AA9183" s="98"/>
      <c r="AB9183" s="98"/>
      <c r="AC9183" s="98"/>
    </row>
    <row r="9184" spans="1:29" s="80" customFormat="1" hidden="1" x14ac:dyDescent="0.25">
      <c r="A9184" s="217"/>
      <c r="B9184" s="217"/>
      <c r="C9184" s="218"/>
      <c r="D9184" s="217"/>
      <c r="E9184" s="219"/>
      <c r="F9184" s="233">
        <v>462</v>
      </c>
      <c r="G9184" s="493" t="s">
        <v>3643</v>
      </c>
      <c r="H9184" s="220"/>
      <c r="I9184" s="221"/>
      <c r="J9184" s="221">
        <f t="shared" si="654"/>
        <v>0</v>
      </c>
      <c r="K9184" s="221"/>
      <c r="L9184" s="221"/>
      <c r="M9184" s="221">
        <f t="shared" si="655"/>
        <v>0</v>
      </c>
      <c r="N9184" s="722"/>
      <c r="O9184" s="115"/>
      <c r="P9184" s="98"/>
      <c r="Q9184" s="98"/>
      <c r="R9184" s="98"/>
      <c r="S9184" s="98"/>
      <c r="T9184" s="98"/>
      <c r="U9184" s="98"/>
      <c r="V9184" s="98"/>
      <c r="W9184" s="98"/>
      <c r="X9184" s="98"/>
      <c r="Y9184" s="98"/>
      <c r="Z9184" s="98"/>
      <c r="AA9184" s="98"/>
      <c r="AB9184" s="98"/>
      <c r="AC9184" s="98"/>
    </row>
    <row r="9185" spans="1:29" s="80" customFormat="1" hidden="1" x14ac:dyDescent="0.25">
      <c r="A9185" s="217"/>
      <c r="B9185" s="217"/>
      <c r="C9185" s="218"/>
      <c r="D9185" s="217"/>
      <c r="E9185" s="219"/>
      <c r="F9185" s="233">
        <v>4631</v>
      </c>
      <c r="G9185" s="493" t="s">
        <v>3644</v>
      </c>
      <c r="H9185" s="220"/>
      <c r="I9185" s="221"/>
      <c r="J9185" s="221">
        <f t="shared" si="654"/>
        <v>0</v>
      </c>
      <c r="K9185" s="221"/>
      <c r="L9185" s="221"/>
      <c r="M9185" s="221">
        <f t="shared" si="655"/>
        <v>0</v>
      </c>
      <c r="N9185" s="722"/>
      <c r="O9185" s="115"/>
      <c r="P9185" s="98"/>
      <c r="Q9185" s="98"/>
      <c r="R9185" s="98"/>
      <c r="S9185" s="98"/>
      <c r="T9185" s="98"/>
      <c r="U9185" s="98"/>
      <c r="V9185" s="98"/>
      <c r="W9185" s="98"/>
      <c r="X9185" s="98"/>
      <c r="Y9185" s="98"/>
      <c r="Z9185" s="98"/>
      <c r="AA9185" s="98"/>
      <c r="AB9185" s="98"/>
      <c r="AC9185" s="98"/>
    </row>
    <row r="9186" spans="1:29" s="80" customFormat="1" hidden="1" x14ac:dyDescent="0.25">
      <c r="A9186" s="217"/>
      <c r="B9186" s="217"/>
      <c r="C9186" s="218"/>
      <c r="D9186" s="217"/>
      <c r="E9186" s="219"/>
      <c r="F9186" s="233">
        <v>4632</v>
      </c>
      <c r="G9186" s="493" t="s">
        <v>3645</v>
      </c>
      <c r="H9186" s="220"/>
      <c r="I9186" s="221"/>
      <c r="J9186" s="221">
        <f t="shared" si="654"/>
        <v>0</v>
      </c>
      <c r="K9186" s="221"/>
      <c r="L9186" s="221"/>
      <c r="M9186" s="221">
        <f t="shared" si="655"/>
        <v>0</v>
      </c>
      <c r="N9186" s="722"/>
      <c r="O9186" s="115"/>
      <c r="P9186" s="98"/>
      <c r="Q9186" s="98"/>
      <c r="R9186" s="98"/>
      <c r="S9186" s="98"/>
      <c r="T9186" s="98"/>
      <c r="U9186" s="98"/>
      <c r="V9186" s="98"/>
      <c r="W9186" s="98"/>
      <c r="X9186" s="98"/>
      <c r="Y9186" s="98"/>
      <c r="Z9186" s="98"/>
      <c r="AA9186" s="98"/>
      <c r="AB9186" s="98"/>
      <c r="AC9186" s="98"/>
    </row>
    <row r="9187" spans="1:29" s="80" customFormat="1" ht="30" hidden="1" x14ac:dyDescent="0.25">
      <c r="A9187" s="217"/>
      <c r="B9187" s="217"/>
      <c r="C9187" s="218"/>
      <c r="D9187" s="217"/>
      <c r="E9187" s="219"/>
      <c r="F9187" s="233">
        <v>464</v>
      </c>
      <c r="G9187" s="493" t="s">
        <v>3646</v>
      </c>
      <c r="H9187" s="220"/>
      <c r="I9187" s="221"/>
      <c r="J9187" s="221">
        <f t="shared" si="654"/>
        <v>0</v>
      </c>
      <c r="K9187" s="221"/>
      <c r="L9187" s="221"/>
      <c r="M9187" s="221">
        <f t="shared" si="655"/>
        <v>0</v>
      </c>
      <c r="N9187" s="722"/>
      <c r="O9187" s="115"/>
      <c r="P9187" s="98"/>
      <c r="Q9187" s="98"/>
      <c r="R9187" s="98"/>
      <c r="S9187" s="98"/>
      <c r="T9187" s="98"/>
      <c r="U9187" s="98"/>
      <c r="V9187" s="98"/>
      <c r="W9187" s="98"/>
      <c r="X9187" s="98"/>
      <c r="Y9187" s="98"/>
      <c r="Z9187" s="98"/>
      <c r="AA9187" s="98"/>
      <c r="AB9187" s="98"/>
      <c r="AC9187" s="98"/>
    </row>
    <row r="9188" spans="1:29" s="80" customFormat="1" hidden="1" x14ac:dyDescent="0.25">
      <c r="A9188" s="217"/>
      <c r="B9188" s="217"/>
      <c r="C9188" s="218"/>
      <c r="D9188" s="217"/>
      <c r="E9188" s="219"/>
      <c r="F9188" s="233">
        <v>465</v>
      </c>
      <c r="G9188" s="493" t="s">
        <v>3741</v>
      </c>
      <c r="H9188" s="220"/>
      <c r="I9188" s="221"/>
      <c r="J9188" s="221">
        <f t="shared" si="654"/>
        <v>0</v>
      </c>
      <c r="K9188" s="221"/>
      <c r="L9188" s="221"/>
      <c r="M9188" s="221">
        <f t="shared" si="655"/>
        <v>0</v>
      </c>
      <c r="N9188" s="722"/>
      <c r="O9188" s="115"/>
      <c r="P9188" s="98"/>
      <c r="Q9188" s="98"/>
      <c r="R9188" s="98"/>
      <c r="S9188" s="98"/>
      <c r="T9188" s="98"/>
      <c r="U9188" s="98"/>
      <c r="V9188" s="98"/>
      <c r="W9188" s="98"/>
      <c r="X9188" s="98"/>
      <c r="Y9188" s="98"/>
      <c r="Z9188" s="98"/>
      <c r="AA9188" s="98"/>
      <c r="AB9188" s="98"/>
      <c r="AC9188" s="98"/>
    </row>
    <row r="9189" spans="1:29" s="80" customFormat="1" hidden="1" x14ac:dyDescent="0.25">
      <c r="A9189" s="217"/>
      <c r="B9189" s="217"/>
      <c r="C9189" s="218"/>
      <c r="D9189" s="217"/>
      <c r="E9189" s="219"/>
      <c r="F9189" s="233">
        <v>472</v>
      </c>
      <c r="G9189" s="493" t="s">
        <v>3647</v>
      </c>
      <c r="H9189" s="220"/>
      <c r="I9189" s="221"/>
      <c r="J9189" s="221">
        <f t="shared" si="654"/>
        <v>0</v>
      </c>
      <c r="K9189" s="221"/>
      <c r="L9189" s="221"/>
      <c r="M9189" s="221">
        <f t="shared" si="655"/>
        <v>0</v>
      </c>
      <c r="N9189" s="722"/>
      <c r="O9189" s="115"/>
      <c r="P9189" s="98"/>
      <c r="Q9189" s="98"/>
      <c r="R9189" s="98"/>
      <c r="S9189" s="98"/>
      <c r="T9189" s="98"/>
      <c r="U9189" s="98"/>
      <c r="V9189" s="98"/>
      <c r="W9189" s="98"/>
      <c r="X9189" s="98"/>
      <c r="Y9189" s="98"/>
      <c r="Z9189" s="98"/>
      <c r="AA9189" s="98"/>
      <c r="AB9189" s="98"/>
      <c r="AC9189" s="98"/>
    </row>
    <row r="9190" spans="1:29" s="80" customFormat="1" hidden="1" x14ac:dyDescent="0.25">
      <c r="A9190" s="217"/>
      <c r="B9190" s="217"/>
      <c r="C9190" s="218"/>
      <c r="D9190" s="217"/>
      <c r="E9190" s="219"/>
      <c r="F9190" s="233">
        <v>481</v>
      </c>
      <c r="G9190" s="493" t="s">
        <v>3760</v>
      </c>
      <c r="H9190" s="220"/>
      <c r="I9190" s="221"/>
      <c r="J9190" s="221">
        <f t="shared" si="654"/>
        <v>0</v>
      </c>
      <c r="K9190" s="221"/>
      <c r="L9190" s="221"/>
      <c r="M9190" s="221">
        <f t="shared" si="655"/>
        <v>0</v>
      </c>
      <c r="N9190" s="722"/>
      <c r="O9190" s="115"/>
      <c r="P9190" s="98"/>
      <c r="Q9190" s="98"/>
      <c r="R9190" s="98"/>
      <c r="S9190" s="98"/>
      <c r="T9190" s="98"/>
      <c r="U9190" s="98"/>
      <c r="V9190" s="98"/>
      <c r="W9190" s="98"/>
      <c r="X9190" s="98"/>
      <c r="Y9190" s="98"/>
      <c r="Z9190" s="98"/>
      <c r="AA9190" s="98"/>
      <c r="AB9190" s="98"/>
      <c r="AC9190" s="98"/>
    </row>
    <row r="9191" spans="1:29" s="80" customFormat="1" hidden="1" x14ac:dyDescent="0.25">
      <c r="A9191" s="217"/>
      <c r="B9191" s="217"/>
      <c r="C9191" s="218"/>
      <c r="D9191" s="217"/>
      <c r="E9191" s="219"/>
      <c r="F9191" s="233">
        <v>482</v>
      </c>
      <c r="G9191" s="493" t="s">
        <v>3761</v>
      </c>
      <c r="H9191" s="220"/>
      <c r="I9191" s="221"/>
      <c r="J9191" s="221">
        <f t="shared" si="654"/>
        <v>0</v>
      </c>
      <c r="K9191" s="221"/>
      <c r="L9191" s="221"/>
      <c r="M9191" s="221">
        <f t="shared" si="655"/>
        <v>0</v>
      </c>
      <c r="N9191" s="722"/>
      <c r="O9191" s="115"/>
      <c r="P9191" s="98"/>
      <c r="Q9191" s="98"/>
      <c r="R9191" s="98"/>
      <c r="S9191" s="98"/>
      <c r="T9191" s="98"/>
      <c r="U9191" s="98"/>
      <c r="V9191" s="98"/>
      <c r="W9191" s="98"/>
      <c r="X9191" s="98"/>
      <c r="Y9191" s="98"/>
      <c r="Z9191" s="98"/>
      <c r="AA9191" s="98"/>
      <c r="AB9191" s="98"/>
      <c r="AC9191" s="98"/>
    </row>
    <row r="9192" spans="1:29" s="80" customFormat="1" hidden="1" x14ac:dyDescent="0.25">
      <c r="A9192" s="217"/>
      <c r="B9192" s="217"/>
      <c r="C9192" s="218"/>
      <c r="D9192" s="217"/>
      <c r="E9192" s="219"/>
      <c r="F9192" s="233">
        <v>483</v>
      </c>
      <c r="G9192" s="493" t="s">
        <v>3762</v>
      </c>
      <c r="H9192" s="220"/>
      <c r="I9192" s="221"/>
      <c r="J9192" s="221">
        <f t="shared" si="654"/>
        <v>0</v>
      </c>
      <c r="K9192" s="221"/>
      <c r="L9192" s="221"/>
      <c r="M9192" s="221">
        <f t="shared" si="655"/>
        <v>0</v>
      </c>
      <c r="N9192" s="722"/>
      <c r="O9192" s="115"/>
      <c r="P9192" s="98"/>
      <c r="Q9192" s="98"/>
      <c r="R9192" s="98"/>
      <c r="S9192" s="98"/>
      <c r="T9192" s="98"/>
      <c r="U9192" s="98"/>
      <c r="V9192" s="98"/>
      <c r="W9192" s="98"/>
      <c r="X9192" s="98"/>
      <c r="Y9192" s="98"/>
      <c r="Z9192" s="98"/>
      <c r="AA9192" s="98"/>
      <c r="AB9192" s="98"/>
      <c r="AC9192" s="98"/>
    </row>
    <row r="9193" spans="1:29" s="80" customFormat="1" ht="30" hidden="1" x14ac:dyDescent="0.25">
      <c r="A9193" s="217"/>
      <c r="B9193" s="217"/>
      <c r="C9193" s="218"/>
      <c r="D9193" s="217"/>
      <c r="E9193" s="219"/>
      <c r="F9193" s="233">
        <v>484</v>
      </c>
      <c r="G9193" s="493" t="s">
        <v>3763</v>
      </c>
      <c r="H9193" s="220"/>
      <c r="I9193" s="221"/>
      <c r="J9193" s="221">
        <f t="shared" si="654"/>
        <v>0</v>
      </c>
      <c r="K9193" s="221"/>
      <c r="L9193" s="221"/>
      <c r="M9193" s="221">
        <f t="shared" si="655"/>
        <v>0</v>
      </c>
      <c r="N9193" s="722"/>
      <c r="O9193" s="115"/>
      <c r="P9193" s="98"/>
      <c r="Q9193" s="98"/>
      <c r="R9193" s="98"/>
      <c r="S9193" s="98"/>
      <c r="T9193" s="98"/>
      <c r="U9193" s="98"/>
      <c r="V9193" s="98"/>
      <c r="W9193" s="98"/>
      <c r="X9193" s="98"/>
      <c r="Y9193" s="98"/>
      <c r="Z9193" s="98"/>
      <c r="AA9193" s="98"/>
      <c r="AB9193" s="98"/>
      <c r="AC9193" s="98"/>
    </row>
    <row r="9194" spans="1:29" s="80" customFormat="1" ht="30" hidden="1" x14ac:dyDescent="0.25">
      <c r="A9194" s="217"/>
      <c r="B9194" s="217"/>
      <c r="C9194" s="218"/>
      <c r="D9194" s="217"/>
      <c r="E9194" s="219"/>
      <c r="F9194" s="233">
        <v>485</v>
      </c>
      <c r="G9194" s="493" t="s">
        <v>3764</v>
      </c>
      <c r="H9194" s="220"/>
      <c r="I9194" s="221"/>
      <c r="J9194" s="221">
        <f t="shared" si="654"/>
        <v>0</v>
      </c>
      <c r="K9194" s="221"/>
      <c r="L9194" s="221"/>
      <c r="M9194" s="221">
        <f t="shared" si="655"/>
        <v>0</v>
      </c>
      <c r="N9194" s="722"/>
      <c r="O9194" s="115"/>
      <c r="P9194" s="98"/>
      <c r="Q9194" s="98"/>
      <c r="R9194" s="98"/>
      <c r="S9194" s="98"/>
      <c r="T9194" s="98"/>
      <c r="U9194" s="98"/>
      <c r="V9194" s="98"/>
      <c r="W9194" s="98"/>
      <c r="X9194" s="98"/>
      <c r="Y9194" s="98"/>
      <c r="Z9194" s="98"/>
      <c r="AA9194" s="98"/>
      <c r="AB9194" s="98"/>
      <c r="AC9194" s="98"/>
    </row>
    <row r="9195" spans="1:29" s="80" customFormat="1" ht="30" hidden="1" x14ac:dyDescent="0.25">
      <c r="A9195" s="217"/>
      <c r="B9195" s="217"/>
      <c r="C9195" s="218"/>
      <c r="D9195" s="217"/>
      <c r="E9195" s="219"/>
      <c r="F9195" s="233">
        <v>489</v>
      </c>
      <c r="G9195" s="493" t="s">
        <v>3648</v>
      </c>
      <c r="H9195" s="220"/>
      <c r="I9195" s="221"/>
      <c r="J9195" s="221">
        <f t="shared" si="654"/>
        <v>0</v>
      </c>
      <c r="K9195" s="221"/>
      <c r="L9195" s="221"/>
      <c r="M9195" s="221">
        <f t="shared" si="655"/>
        <v>0</v>
      </c>
      <c r="N9195" s="722"/>
      <c r="O9195" s="115"/>
      <c r="P9195" s="98"/>
      <c r="Q9195" s="98"/>
      <c r="R9195" s="98"/>
      <c r="S9195" s="98"/>
      <c r="T9195" s="98"/>
      <c r="U9195" s="98"/>
      <c r="V9195" s="98"/>
      <c r="W9195" s="98"/>
      <c r="X9195" s="98"/>
      <c r="Y9195" s="98"/>
      <c r="Z9195" s="98"/>
      <c r="AA9195" s="98"/>
      <c r="AB9195" s="98"/>
      <c r="AC9195" s="98"/>
    </row>
    <row r="9196" spans="1:29" s="80" customFormat="1" ht="30" hidden="1" x14ac:dyDescent="0.25">
      <c r="A9196" s="217"/>
      <c r="B9196" s="217"/>
      <c r="C9196" s="218"/>
      <c r="D9196" s="217"/>
      <c r="E9196" s="219"/>
      <c r="F9196" s="233">
        <v>494</v>
      </c>
      <c r="G9196" s="493" t="s">
        <v>3742</v>
      </c>
      <c r="H9196" s="220"/>
      <c r="I9196" s="221"/>
      <c r="J9196" s="221">
        <f t="shared" si="654"/>
        <v>0</v>
      </c>
      <c r="K9196" s="221"/>
      <c r="L9196" s="221"/>
      <c r="M9196" s="221">
        <f t="shared" si="655"/>
        <v>0</v>
      </c>
      <c r="N9196" s="722"/>
      <c r="O9196" s="115"/>
      <c r="P9196" s="98"/>
      <c r="Q9196" s="98"/>
      <c r="R9196" s="98"/>
      <c r="S9196" s="98"/>
      <c r="T9196" s="98"/>
      <c r="U9196" s="98"/>
      <c r="V9196" s="98"/>
      <c r="W9196" s="98"/>
      <c r="X9196" s="98"/>
      <c r="Y9196" s="98"/>
      <c r="Z9196" s="98"/>
      <c r="AA9196" s="98"/>
      <c r="AB9196" s="98"/>
      <c r="AC9196" s="98"/>
    </row>
    <row r="9197" spans="1:29" s="80" customFormat="1" ht="30" hidden="1" x14ac:dyDescent="0.25">
      <c r="A9197" s="217"/>
      <c r="B9197" s="217"/>
      <c r="C9197" s="218"/>
      <c r="D9197" s="217"/>
      <c r="E9197" s="219"/>
      <c r="F9197" s="233">
        <v>495</v>
      </c>
      <c r="G9197" s="493" t="s">
        <v>3743</v>
      </c>
      <c r="H9197" s="220"/>
      <c r="I9197" s="221"/>
      <c r="J9197" s="221">
        <f t="shared" si="654"/>
        <v>0</v>
      </c>
      <c r="K9197" s="221"/>
      <c r="L9197" s="221"/>
      <c r="M9197" s="221">
        <f t="shared" si="655"/>
        <v>0</v>
      </c>
      <c r="N9197" s="722"/>
      <c r="O9197" s="115"/>
      <c r="P9197" s="98"/>
      <c r="Q9197" s="98"/>
      <c r="R9197" s="98"/>
      <c r="S9197" s="98"/>
      <c r="T9197" s="98"/>
      <c r="U9197" s="98"/>
      <c r="V9197" s="98"/>
      <c r="W9197" s="98"/>
      <c r="X9197" s="98"/>
      <c r="Y9197" s="98"/>
      <c r="Z9197" s="98"/>
      <c r="AA9197" s="98"/>
      <c r="AB9197" s="98"/>
      <c r="AC9197" s="98"/>
    </row>
    <row r="9198" spans="1:29" s="80" customFormat="1" ht="30" hidden="1" x14ac:dyDescent="0.25">
      <c r="A9198" s="217"/>
      <c r="B9198" s="217"/>
      <c r="C9198" s="218"/>
      <c r="D9198" s="217"/>
      <c r="E9198" s="219"/>
      <c r="F9198" s="233">
        <v>496</v>
      </c>
      <c r="G9198" s="493" t="s">
        <v>3744</v>
      </c>
      <c r="H9198" s="220"/>
      <c r="I9198" s="221"/>
      <c r="J9198" s="221">
        <f t="shared" si="654"/>
        <v>0</v>
      </c>
      <c r="K9198" s="221"/>
      <c r="L9198" s="221"/>
      <c r="M9198" s="221">
        <f t="shared" si="655"/>
        <v>0</v>
      </c>
      <c r="N9198" s="722"/>
      <c r="O9198" s="115"/>
      <c r="P9198" s="98"/>
      <c r="Q9198" s="98"/>
      <c r="R9198" s="98"/>
      <c r="S9198" s="98"/>
      <c r="T9198" s="98"/>
      <c r="U9198" s="98"/>
      <c r="V9198" s="98"/>
      <c r="W9198" s="98"/>
      <c r="X9198" s="98"/>
      <c r="Y9198" s="98"/>
      <c r="Z9198" s="98"/>
      <c r="AA9198" s="98"/>
      <c r="AB9198" s="98"/>
      <c r="AC9198" s="98"/>
    </row>
    <row r="9199" spans="1:29" s="80" customFormat="1" ht="30" hidden="1" x14ac:dyDescent="0.25">
      <c r="A9199" s="217"/>
      <c r="B9199" s="217"/>
      <c r="C9199" s="218"/>
      <c r="D9199" s="217"/>
      <c r="E9199" s="219"/>
      <c r="F9199" s="233">
        <v>499</v>
      </c>
      <c r="G9199" s="493" t="s">
        <v>3745</v>
      </c>
      <c r="H9199" s="220"/>
      <c r="I9199" s="221"/>
      <c r="J9199" s="221">
        <f t="shared" si="654"/>
        <v>0</v>
      </c>
      <c r="K9199" s="221"/>
      <c r="L9199" s="221"/>
      <c r="M9199" s="221">
        <f t="shared" si="655"/>
        <v>0</v>
      </c>
      <c r="N9199" s="722"/>
      <c r="O9199" s="115"/>
      <c r="P9199" s="98"/>
      <c r="Q9199" s="98"/>
      <c r="R9199" s="98"/>
      <c r="S9199" s="98"/>
      <c r="T9199" s="98"/>
      <c r="U9199" s="98"/>
      <c r="V9199" s="98"/>
      <c r="W9199" s="98"/>
      <c r="X9199" s="98"/>
      <c r="Y9199" s="98"/>
      <c r="Z9199" s="98"/>
      <c r="AA9199" s="98"/>
      <c r="AB9199" s="98"/>
      <c r="AC9199" s="98"/>
    </row>
    <row r="9200" spans="1:29" s="80" customFormat="1" hidden="1" x14ac:dyDescent="0.25">
      <c r="A9200" s="217"/>
      <c r="B9200" s="217"/>
      <c r="C9200" s="218"/>
      <c r="D9200" s="217"/>
      <c r="E9200" s="219"/>
      <c r="F9200" s="233">
        <v>511</v>
      </c>
      <c r="G9200" s="493" t="s">
        <v>3765</v>
      </c>
      <c r="H9200" s="220">
        <v>0</v>
      </c>
      <c r="I9200" s="221"/>
      <c r="J9200" s="221">
        <f t="shared" si="654"/>
        <v>0</v>
      </c>
      <c r="K9200" s="221">
        <v>0</v>
      </c>
      <c r="L9200" s="221"/>
      <c r="M9200" s="221">
        <f t="shared" si="655"/>
        <v>0</v>
      </c>
      <c r="N9200" s="722"/>
      <c r="O9200" s="115"/>
      <c r="P9200" s="98"/>
      <c r="Q9200" s="98"/>
      <c r="R9200" s="98"/>
      <c r="S9200" s="98"/>
      <c r="T9200" s="98"/>
      <c r="U9200" s="98"/>
      <c r="V9200" s="98"/>
      <c r="W9200" s="98"/>
      <c r="X9200" s="98"/>
      <c r="Y9200" s="98"/>
      <c r="Z9200" s="98"/>
      <c r="AA9200" s="98"/>
      <c r="AB9200" s="98"/>
      <c r="AC9200" s="98"/>
    </row>
    <row r="9201" spans="1:29" s="80" customFormat="1" hidden="1" x14ac:dyDescent="0.25">
      <c r="A9201" s="217"/>
      <c r="B9201" s="217"/>
      <c r="C9201" s="218"/>
      <c r="D9201" s="217"/>
      <c r="E9201" s="219"/>
      <c r="F9201" s="233">
        <v>512</v>
      </c>
      <c r="G9201" s="493" t="s">
        <v>3766</v>
      </c>
      <c r="H9201" s="220">
        <v>0</v>
      </c>
      <c r="I9201" s="221"/>
      <c r="J9201" s="221">
        <f t="shared" si="654"/>
        <v>0</v>
      </c>
      <c r="K9201" s="221">
        <v>0</v>
      </c>
      <c r="L9201" s="221"/>
      <c r="M9201" s="221">
        <f t="shared" si="655"/>
        <v>0</v>
      </c>
      <c r="N9201" s="722"/>
      <c r="O9201" s="115"/>
      <c r="P9201" s="98"/>
      <c r="Q9201" s="98"/>
      <c r="R9201" s="98"/>
      <c r="S9201" s="98"/>
      <c r="T9201" s="98"/>
      <c r="U9201" s="98"/>
      <c r="V9201" s="98"/>
      <c r="W9201" s="98"/>
      <c r="X9201" s="98"/>
      <c r="Y9201" s="98"/>
      <c r="Z9201" s="98"/>
      <c r="AA9201" s="98"/>
      <c r="AB9201" s="98"/>
      <c r="AC9201" s="98"/>
    </row>
    <row r="9202" spans="1:29" s="80" customFormat="1" hidden="1" x14ac:dyDescent="0.25">
      <c r="A9202" s="217"/>
      <c r="B9202" s="217"/>
      <c r="C9202" s="218"/>
      <c r="D9202" s="217"/>
      <c r="E9202" s="219"/>
      <c r="F9202" s="233">
        <v>513</v>
      </c>
      <c r="G9202" s="493" t="s">
        <v>3767</v>
      </c>
      <c r="H9202" s="220"/>
      <c r="I9202" s="221"/>
      <c r="J9202" s="221">
        <f t="shared" si="654"/>
        <v>0</v>
      </c>
      <c r="K9202" s="221"/>
      <c r="L9202" s="221"/>
      <c r="M9202" s="221">
        <f t="shared" si="655"/>
        <v>0</v>
      </c>
      <c r="N9202" s="722"/>
      <c r="O9202" s="115"/>
      <c r="P9202" s="98"/>
      <c r="Q9202" s="98"/>
      <c r="R9202" s="98"/>
      <c r="S9202" s="98"/>
      <c r="T9202" s="98"/>
      <c r="U9202" s="98"/>
      <c r="V9202" s="98"/>
      <c r="W9202" s="98"/>
      <c r="X9202" s="98"/>
      <c r="Y9202" s="98"/>
      <c r="Z9202" s="98"/>
      <c r="AA9202" s="98"/>
      <c r="AB9202" s="98"/>
      <c r="AC9202" s="98"/>
    </row>
    <row r="9203" spans="1:29" s="80" customFormat="1" hidden="1" x14ac:dyDescent="0.25">
      <c r="A9203" s="217"/>
      <c r="B9203" s="217"/>
      <c r="C9203" s="218"/>
      <c r="D9203" s="217"/>
      <c r="E9203" s="219"/>
      <c r="F9203" s="233">
        <v>514</v>
      </c>
      <c r="G9203" s="493" t="s">
        <v>3768</v>
      </c>
      <c r="H9203" s="220"/>
      <c r="I9203" s="221"/>
      <c r="J9203" s="221">
        <f t="shared" si="654"/>
        <v>0</v>
      </c>
      <c r="K9203" s="221"/>
      <c r="L9203" s="221"/>
      <c r="M9203" s="221">
        <f t="shared" si="655"/>
        <v>0</v>
      </c>
      <c r="N9203" s="722"/>
      <c r="O9203" s="115"/>
      <c r="P9203" s="98"/>
      <c r="Q9203" s="98"/>
      <c r="R9203" s="98"/>
      <c r="S9203" s="98"/>
      <c r="T9203" s="98"/>
      <c r="U9203" s="98"/>
      <c r="V9203" s="98"/>
      <c r="W9203" s="98"/>
      <c r="X9203" s="98"/>
      <c r="Y9203" s="98"/>
      <c r="Z9203" s="98"/>
      <c r="AA9203" s="98"/>
      <c r="AB9203" s="98"/>
      <c r="AC9203" s="98"/>
    </row>
    <row r="9204" spans="1:29" s="80" customFormat="1" hidden="1" x14ac:dyDescent="0.25">
      <c r="A9204" s="217"/>
      <c r="B9204" s="217"/>
      <c r="C9204" s="218"/>
      <c r="D9204" s="217"/>
      <c r="E9204" s="219"/>
      <c r="F9204" s="233">
        <v>515</v>
      </c>
      <c r="G9204" s="493" t="s">
        <v>3651</v>
      </c>
      <c r="H9204" s="220"/>
      <c r="I9204" s="221"/>
      <c r="J9204" s="221">
        <f t="shared" si="654"/>
        <v>0</v>
      </c>
      <c r="K9204" s="221"/>
      <c r="L9204" s="221"/>
      <c r="M9204" s="221">
        <f t="shared" si="655"/>
        <v>0</v>
      </c>
      <c r="N9204" s="722"/>
      <c r="O9204" s="115"/>
      <c r="P9204" s="98"/>
      <c r="Q9204" s="98"/>
      <c r="R9204" s="98"/>
      <c r="S9204" s="98"/>
      <c r="T9204" s="98"/>
      <c r="U9204" s="98"/>
      <c r="V9204" s="98"/>
      <c r="W9204" s="98"/>
      <c r="X9204" s="98"/>
      <c r="Y9204" s="98"/>
      <c r="Z9204" s="98"/>
      <c r="AA9204" s="98"/>
      <c r="AB9204" s="98"/>
      <c r="AC9204" s="98"/>
    </row>
    <row r="9205" spans="1:29" s="80" customFormat="1" hidden="1" x14ac:dyDescent="0.25">
      <c r="A9205" s="217"/>
      <c r="B9205" s="217"/>
      <c r="C9205" s="218"/>
      <c r="D9205" s="217"/>
      <c r="E9205" s="219"/>
      <c r="F9205" s="233">
        <v>521</v>
      </c>
      <c r="G9205" s="493" t="s">
        <v>3769</v>
      </c>
      <c r="H9205" s="220"/>
      <c r="I9205" s="221"/>
      <c r="J9205" s="221">
        <f t="shared" si="654"/>
        <v>0</v>
      </c>
      <c r="K9205" s="221"/>
      <c r="L9205" s="221"/>
      <c r="M9205" s="221">
        <f t="shared" si="655"/>
        <v>0</v>
      </c>
      <c r="N9205" s="722"/>
      <c r="O9205" s="115"/>
      <c r="P9205" s="98"/>
      <c r="Q9205" s="98"/>
      <c r="R9205" s="98"/>
      <c r="S9205" s="98"/>
      <c r="T9205" s="98"/>
      <c r="U9205" s="98"/>
      <c r="V9205" s="98"/>
      <c r="W9205" s="98"/>
      <c r="X9205" s="98"/>
      <c r="Y9205" s="98"/>
      <c r="Z9205" s="98"/>
      <c r="AA9205" s="98"/>
      <c r="AB9205" s="98"/>
      <c r="AC9205" s="98"/>
    </row>
    <row r="9206" spans="1:29" s="80" customFormat="1" hidden="1" x14ac:dyDescent="0.25">
      <c r="A9206" s="217"/>
      <c r="B9206" s="217"/>
      <c r="C9206" s="218"/>
      <c r="D9206" s="217"/>
      <c r="E9206" s="219"/>
      <c r="F9206" s="233">
        <v>522</v>
      </c>
      <c r="G9206" s="493" t="s">
        <v>3770</v>
      </c>
      <c r="H9206" s="220"/>
      <c r="I9206" s="221"/>
      <c r="J9206" s="221">
        <f t="shared" si="654"/>
        <v>0</v>
      </c>
      <c r="K9206" s="221"/>
      <c r="L9206" s="221"/>
      <c r="M9206" s="221">
        <f t="shared" si="655"/>
        <v>0</v>
      </c>
      <c r="N9206" s="722"/>
      <c r="O9206" s="115"/>
      <c r="P9206" s="98"/>
      <c r="Q9206" s="98"/>
      <c r="R9206" s="98"/>
      <c r="S9206" s="98"/>
      <c r="T9206" s="98"/>
      <c r="U9206" s="98"/>
      <c r="V9206" s="98"/>
      <c r="W9206" s="98"/>
      <c r="X9206" s="98"/>
      <c r="Y9206" s="98"/>
      <c r="Z9206" s="98"/>
      <c r="AA9206" s="98"/>
      <c r="AB9206" s="98"/>
      <c r="AC9206" s="98"/>
    </row>
    <row r="9207" spans="1:29" s="80" customFormat="1" hidden="1" x14ac:dyDescent="0.25">
      <c r="A9207" s="217"/>
      <c r="B9207" s="217"/>
      <c r="C9207" s="218"/>
      <c r="D9207" s="217"/>
      <c r="E9207" s="219"/>
      <c r="F9207" s="233">
        <v>523</v>
      </c>
      <c r="G9207" s="493" t="s">
        <v>3652</v>
      </c>
      <c r="H9207" s="220"/>
      <c r="I9207" s="221"/>
      <c r="J9207" s="221">
        <f t="shared" si="654"/>
        <v>0</v>
      </c>
      <c r="K9207" s="221"/>
      <c r="L9207" s="221"/>
      <c r="M9207" s="221">
        <f t="shared" si="655"/>
        <v>0</v>
      </c>
      <c r="N9207" s="722"/>
      <c r="O9207" s="115"/>
      <c r="P9207" s="98"/>
      <c r="Q9207" s="98"/>
      <c r="R9207" s="98"/>
      <c r="S9207" s="98"/>
      <c r="T9207" s="98"/>
      <c r="U9207" s="98"/>
      <c r="V9207" s="98"/>
      <c r="W9207" s="98"/>
      <c r="X9207" s="98"/>
      <c r="Y9207" s="98"/>
      <c r="Z9207" s="98"/>
      <c r="AA9207" s="98"/>
      <c r="AB9207" s="98"/>
      <c r="AC9207" s="98"/>
    </row>
    <row r="9208" spans="1:29" s="80" customFormat="1" hidden="1" x14ac:dyDescent="0.25">
      <c r="A9208" s="217"/>
      <c r="B9208" s="217"/>
      <c r="C9208" s="218"/>
      <c r="D9208" s="217"/>
      <c r="E9208" s="219"/>
      <c r="F9208" s="233">
        <v>531</v>
      </c>
      <c r="G9208" s="494" t="s">
        <v>3746</v>
      </c>
      <c r="H9208" s="220"/>
      <c r="I9208" s="221"/>
      <c r="J9208" s="221">
        <f t="shared" si="654"/>
        <v>0</v>
      </c>
      <c r="K9208" s="221"/>
      <c r="L9208" s="221"/>
      <c r="M9208" s="221">
        <f t="shared" si="655"/>
        <v>0</v>
      </c>
      <c r="N9208" s="722"/>
      <c r="O9208" s="115"/>
      <c r="P9208" s="98"/>
      <c r="Q9208" s="98"/>
      <c r="R9208" s="98"/>
      <c r="S9208" s="98"/>
      <c r="T9208" s="98"/>
      <c r="U9208" s="98"/>
      <c r="V9208" s="98"/>
      <c r="W9208" s="98"/>
      <c r="X9208" s="98"/>
      <c r="Y9208" s="98"/>
      <c r="Z9208" s="98"/>
      <c r="AA9208" s="98"/>
      <c r="AB9208" s="98"/>
      <c r="AC9208" s="98"/>
    </row>
    <row r="9209" spans="1:29" s="80" customFormat="1" hidden="1" x14ac:dyDescent="0.25">
      <c r="A9209" s="217"/>
      <c r="B9209" s="217"/>
      <c r="C9209" s="218"/>
      <c r="D9209" s="217"/>
      <c r="E9209" s="219"/>
      <c r="F9209" s="233">
        <v>541</v>
      </c>
      <c r="G9209" s="493" t="s">
        <v>3771</v>
      </c>
      <c r="H9209" s="220"/>
      <c r="I9209" s="221"/>
      <c r="J9209" s="221">
        <f t="shared" si="654"/>
        <v>0</v>
      </c>
      <c r="K9209" s="221"/>
      <c r="L9209" s="221"/>
      <c r="M9209" s="221">
        <f t="shared" si="655"/>
        <v>0</v>
      </c>
      <c r="N9209" s="722"/>
      <c r="O9209" s="115"/>
      <c r="P9209" s="98"/>
      <c r="Q9209" s="98"/>
      <c r="R9209" s="98"/>
      <c r="S9209" s="98"/>
      <c r="T9209" s="98"/>
      <c r="U9209" s="98"/>
      <c r="V9209" s="98"/>
      <c r="W9209" s="98"/>
      <c r="X9209" s="98"/>
      <c r="Y9209" s="98"/>
      <c r="Z9209" s="98"/>
      <c r="AA9209" s="98"/>
      <c r="AB9209" s="98"/>
      <c r="AC9209" s="98"/>
    </row>
    <row r="9210" spans="1:29" s="80" customFormat="1" hidden="1" x14ac:dyDescent="0.25">
      <c r="A9210" s="217"/>
      <c r="B9210" s="217"/>
      <c r="C9210" s="218"/>
      <c r="D9210" s="217"/>
      <c r="E9210" s="219"/>
      <c r="F9210" s="233">
        <v>542</v>
      </c>
      <c r="G9210" s="493" t="s">
        <v>3772</v>
      </c>
      <c r="H9210" s="220"/>
      <c r="I9210" s="221"/>
      <c r="J9210" s="221">
        <f t="shared" si="654"/>
        <v>0</v>
      </c>
      <c r="K9210" s="221"/>
      <c r="L9210" s="221"/>
      <c r="M9210" s="221">
        <f t="shared" si="655"/>
        <v>0</v>
      </c>
      <c r="N9210" s="722"/>
      <c r="O9210" s="115"/>
      <c r="P9210" s="98"/>
      <c r="Q9210" s="98"/>
      <c r="R9210" s="98"/>
      <c r="S9210" s="98"/>
      <c r="T9210" s="98"/>
      <c r="U9210" s="98"/>
      <c r="V9210" s="98"/>
      <c r="W9210" s="98"/>
      <c r="X9210" s="98"/>
      <c r="Y9210" s="98"/>
      <c r="Z9210" s="98"/>
      <c r="AA9210" s="98"/>
      <c r="AB9210" s="98"/>
      <c r="AC9210" s="98"/>
    </row>
    <row r="9211" spans="1:29" s="80" customFormat="1" hidden="1" x14ac:dyDescent="0.25">
      <c r="A9211" s="217"/>
      <c r="B9211" s="217"/>
      <c r="C9211" s="218"/>
      <c r="D9211" s="217"/>
      <c r="E9211" s="219"/>
      <c r="F9211" s="233">
        <v>543</v>
      </c>
      <c r="G9211" s="493" t="s">
        <v>3653</v>
      </c>
      <c r="H9211" s="220"/>
      <c r="I9211" s="221"/>
      <c r="J9211" s="221">
        <f t="shared" si="654"/>
        <v>0</v>
      </c>
      <c r="K9211" s="221"/>
      <c r="L9211" s="221"/>
      <c r="M9211" s="221">
        <f t="shared" si="655"/>
        <v>0</v>
      </c>
      <c r="N9211" s="722"/>
      <c r="O9211" s="115"/>
      <c r="P9211" s="98"/>
      <c r="Q9211" s="98"/>
      <c r="R9211" s="98"/>
      <c r="S9211" s="98"/>
      <c r="T9211" s="98"/>
      <c r="U9211" s="98"/>
      <c r="V9211" s="98"/>
      <c r="W9211" s="98"/>
      <c r="X9211" s="98"/>
      <c r="Y9211" s="98"/>
      <c r="Z9211" s="98"/>
      <c r="AA9211" s="98"/>
      <c r="AB9211" s="98"/>
      <c r="AC9211" s="98"/>
    </row>
    <row r="9212" spans="1:29" s="80" customFormat="1" ht="45" hidden="1" x14ac:dyDescent="0.25">
      <c r="A9212" s="217"/>
      <c r="B9212" s="217"/>
      <c r="C9212" s="218"/>
      <c r="D9212" s="217"/>
      <c r="E9212" s="219"/>
      <c r="F9212" s="233">
        <v>551</v>
      </c>
      <c r="G9212" s="493" t="s">
        <v>3747</v>
      </c>
      <c r="H9212" s="220"/>
      <c r="I9212" s="221"/>
      <c r="J9212" s="221">
        <f t="shared" si="654"/>
        <v>0</v>
      </c>
      <c r="K9212" s="221"/>
      <c r="L9212" s="221"/>
      <c r="M9212" s="221">
        <f t="shared" si="655"/>
        <v>0</v>
      </c>
      <c r="N9212" s="722"/>
      <c r="O9212" s="115"/>
      <c r="P9212" s="98"/>
      <c r="Q9212" s="98"/>
      <c r="R9212" s="98"/>
      <c r="S9212" s="98"/>
      <c r="T9212" s="98"/>
      <c r="U9212" s="98"/>
      <c r="V9212" s="98"/>
      <c r="W9212" s="98"/>
      <c r="X9212" s="98"/>
      <c r="Y9212" s="98"/>
      <c r="Z9212" s="98"/>
      <c r="AA9212" s="98"/>
      <c r="AB9212" s="98"/>
      <c r="AC9212" s="98"/>
    </row>
    <row r="9213" spans="1:29" s="80" customFormat="1" hidden="1" x14ac:dyDescent="0.25">
      <c r="A9213" s="217"/>
      <c r="B9213" s="217"/>
      <c r="C9213" s="218"/>
      <c r="D9213" s="217"/>
      <c r="E9213" s="219"/>
      <c r="F9213" s="233">
        <v>611</v>
      </c>
      <c r="G9213" s="494" t="s">
        <v>3654</v>
      </c>
      <c r="H9213" s="220"/>
      <c r="I9213" s="221"/>
      <c r="J9213" s="221">
        <f t="shared" si="654"/>
        <v>0</v>
      </c>
      <c r="K9213" s="221"/>
      <c r="L9213" s="221"/>
      <c r="M9213" s="221">
        <f t="shared" si="655"/>
        <v>0</v>
      </c>
      <c r="N9213" s="722"/>
      <c r="O9213" s="115"/>
      <c r="P9213" s="98"/>
      <c r="Q9213" s="98"/>
      <c r="R9213" s="98"/>
      <c r="S9213" s="98"/>
      <c r="T9213" s="98"/>
      <c r="U9213" s="98"/>
      <c r="V9213" s="98"/>
      <c r="W9213" s="98"/>
      <c r="X9213" s="98"/>
      <c r="Y9213" s="98"/>
      <c r="Z9213" s="98"/>
      <c r="AA9213" s="98"/>
      <c r="AB9213" s="98"/>
      <c r="AC9213" s="98"/>
    </row>
    <row r="9214" spans="1:29" s="80" customFormat="1" ht="0.75" hidden="1" customHeight="1" thickBot="1" x14ac:dyDescent="0.3">
      <c r="A9214" s="217"/>
      <c r="B9214" s="217"/>
      <c r="C9214" s="218"/>
      <c r="D9214" s="217"/>
      <c r="E9214" s="219"/>
      <c r="F9214" s="233">
        <v>620</v>
      </c>
      <c r="G9214" s="494" t="s">
        <v>73</v>
      </c>
      <c r="H9214" s="220"/>
      <c r="I9214" s="221"/>
      <c r="J9214" s="221">
        <f t="shared" si="654"/>
        <v>0</v>
      </c>
      <c r="K9214" s="221"/>
      <c r="L9214" s="221"/>
      <c r="M9214" s="221">
        <f t="shared" si="655"/>
        <v>0</v>
      </c>
      <c r="N9214" s="722"/>
      <c r="O9214" s="115"/>
      <c r="P9214" s="98"/>
      <c r="Q9214" s="98"/>
      <c r="R9214" s="98"/>
      <c r="S9214" s="98"/>
      <c r="T9214" s="98"/>
      <c r="U9214" s="98"/>
      <c r="V9214" s="98"/>
      <c r="W9214" s="98"/>
      <c r="X9214" s="98"/>
      <c r="Y9214" s="98"/>
      <c r="Z9214" s="98"/>
      <c r="AA9214" s="98"/>
      <c r="AB9214" s="98"/>
      <c r="AC9214" s="98"/>
    </row>
    <row r="9215" spans="1:29" s="80" customFormat="1" hidden="1" x14ac:dyDescent="0.25">
      <c r="A9215" s="217"/>
      <c r="B9215" s="217"/>
      <c r="C9215" s="218"/>
      <c r="D9215" s="217"/>
      <c r="E9215" s="234"/>
      <c r="F9215" s="233"/>
      <c r="G9215" s="496" t="s">
        <v>4327</v>
      </c>
      <c r="H9215" s="235"/>
      <c r="I9215" s="236"/>
      <c r="J9215" s="237"/>
      <c r="K9215" s="237"/>
      <c r="L9215" s="237"/>
      <c r="M9215" s="237"/>
      <c r="N9215" s="723"/>
      <c r="O9215" s="115"/>
      <c r="P9215" s="98"/>
      <c r="Q9215" s="98"/>
      <c r="R9215" s="98"/>
      <c r="S9215" s="98"/>
      <c r="T9215" s="98"/>
      <c r="U9215" s="98"/>
      <c r="V9215" s="98"/>
      <c r="W9215" s="98"/>
      <c r="X9215" s="98"/>
      <c r="Y9215" s="98"/>
      <c r="Z9215" s="98"/>
      <c r="AA9215" s="98"/>
      <c r="AB9215" s="98"/>
      <c r="AC9215" s="98"/>
    </row>
    <row r="9216" spans="1:29" s="80" customFormat="1" hidden="1" x14ac:dyDescent="0.25">
      <c r="A9216" s="217"/>
      <c r="B9216" s="217"/>
      <c r="C9216" s="218"/>
      <c r="D9216" s="217"/>
      <c r="E9216" s="219"/>
      <c r="F9216" s="238" t="s">
        <v>219</v>
      </c>
      <c r="G9216" s="497" t="s">
        <v>220</v>
      </c>
      <c r="H9216" s="220">
        <f>SUM(H9155:H9215)</f>
        <v>0</v>
      </c>
      <c r="I9216" s="221"/>
      <c r="J9216" s="221">
        <f t="shared" ref="J9216:J9231" si="656">SUM(H9216:I9216)</f>
        <v>0</v>
      </c>
      <c r="K9216" s="221">
        <f>SUM(K9155:K9215)</f>
        <v>0</v>
      </c>
      <c r="L9216" s="221"/>
      <c r="M9216" s="221">
        <f t="shared" ref="M9216:M9231" si="657">SUM(K9216:L9216)</f>
        <v>0</v>
      </c>
      <c r="N9216" s="722"/>
      <c r="O9216" s="115"/>
      <c r="P9216" s="98"/>
      <c r="Q9216" s="98"/>
      <c r="R9216" s="98"/>
      <c r="S9216" s="98"/>
      <c r="T9216" s="98"/>
      <c r="U9216" s="98"/>
      <c r="V9216" s="98"/>
      <c r="W9216" s="98"/>
      <c r="X9216" s="98"/>
      <c r="Y9216" s="98"/>
      <c r="Z9216" s="98"/>
      <c r="AA9216" s="98"/>
      <c r="AB9216" s="98"/>
      <c r="AC9216" s="98"/>
    </row>
    <row r="9217" spans="1:29" s="80" customFormat="1" hidden="1" x14ac:dyDescent="0.25">
      <c r="A9217" s="217"/>
      <c r="B9217" s="217"/>
      <c r="C9217" s="218"/>
      <c r="D9217" s="217"/>
      <c r="E9217" s="219"/>
      <c r="F9217" s="238" t="s">
        <v>221</v>
      </c>
      <c r="G9217" s="497" t="s">
        <v>222</v>
      </c>
      <c r="H9217" s="220"/>
      <c r="I9217" s="221"/>
      <c r="J9217" s="221">
        <f t="shared" si="656"/>
        <v>0</v>
      </c>
      <c r="K9217" s="221"/>
      <c r="L9217" s="221"/>
      <c r="M9217" s="221">
        <f t="shared" si="657"/>
        <v>0</v>
      </c>
      <c r="N9217" s="722"/>
      <c r="O9217" s="115"/>
      <c r="P9217" s="98"/>
      <c r="Q9217" s="98"/>
      <c r="R9217" s="98"/>
      <c r="S9217" s="98"/>
      <c r="T9217" s="98"/>
      <c r="U9217" s="98"/>
      <c r="V9217" s="98"/>
      <c r="W9217" s="98"/>
      <c r="X9217" s="98"/>
      <c r="Y9217" s="98"/>
      <c r="Z9217" s="98"/>
      <c r="AA9217" s="98"/>
      <c r="AB9217" s="98"/>
      <c r="AC9217" s="98"/>
    </row>
    <row r="9218" spans="1:29" s="80" customFormat="1" hidden="1" x14ac:dyDescent="0.25">
      <c r="A9218" s="217"/>
      <c r="B9218" s="217"/>
      <c r="C9218" s="218"/>
      <c r="D9218" s="217"/>
      <c r="E9218" s="219"/>
      <c r="F9218" s="238" t="s">
        <v>223</v>
      </c>
      <c r="G9218" s="497" t="s">
        <v>224</v>
      </c>
      <c r="H9218" s="220"/>
      <c r="I9218" s="221"/>
      <c r="J9218" s="221">
        <f t="shared" si="656"/>
        <v>0</v>
      </c>
      <c r="K9218" s="221"/>
      <c r="L9218" s="221"/>
      <c r="M9218" s="221">
        <f t="shared" si="657"/>
        <v>0</v>
      </c>
      <c r="N9218" s="722"/>
      <c r="O9218" s="115"/>
      <c r="P9218" s="98"/>
      <c r="Q9218" s="98"/>
      <c r="R9218" s="98"/>
      <c r="S9218" s="98"/>
      <c r="T9218" s="98"/>
      <c r="U9218" s="98"/>
      <c r="V9218" s="98"/>
      <c r="W9218" s="98"/>
      <c r="X9218" s="98"/>
      <c r="Y9218" s="98"/>
      <c r="Z9218" s="98"/>
      <c r="AA9218" s="98"/>
      <c r="AB9218" s="98"/>
      <c r="AC9218" s="98"/>
    </row>
    <row r="9219" spans="1:29" s="80" customFormat="1" hidden="1" x14ac:dyDescent="0.25">
      <c r="A9219" s="217"/>
      <c r="B9219" s="217"/>
      <c r="C9219" s="218"/>
      <c r="D9219" s="217"/>
      <c r="E9219" s="219"/>
      <c r="F9219" s="238" t="s">
        <v>225</v>
      </c>
      <c r="G9219" s="497" t="s">
        <v>226</v>
      </c>
      <c r="H9219" s="220"/>
      <c r="I9219" s="221"/>
      <c r="J9219" s="221">
        <f t="shared" si="656"/>
        <v>0</v>
      </c>
      <c r="K9219" s="221"/>
      <c r="L9219" s="221"/>
      <c r="M9219" s="221">
        <f t="shared" si="657"/>
        <v>0</v>
      </c>
      <c r="N9219" s="722"/>
      <c r="O9219" s="115"/>
      <c r="P9219" s="98"/>
      <c r="Q9219" s="98"/>
      <c r="R9219" s="98"/>
      <c r="S9219" s="98"/>
      <c r="T9219" s="98"/>
      <c r="U9219" s="98"/>
      <c r="V9219" s="98"/>
      <c r="W9219" s="98"/>
      <c r="X9219" s="98"/>
      <c r="Y9219" s="98"/>
      <c r="Z9219" s="98"/>
      <c r="AA9219" s="98"/>
      <c r="AB9219" s="98"/>
      <c r="AC9219" s="98"/>
    </row>
    <row r="9220" spans="1:29" s="80" customFormat="1" hidden="1" x14ac:dyDescent="0.25">
      <c r="A9220" s="217"/>
      <c r="B9220" s="217"/>
      <c r="C9220" s="218"/>
      <c r="D9220" s="217"/>
      <c r="E9220" s="219"/>
      <c r="F9220" s="238" t="s">
        <v>227</v>
      </c>
      <c r="G9220" s="497" t="s">
        <v>228</v>
      </c>
      <c r="H9220" s="220"/>
      <c r="I9220" s="221"/>
      <c r="J9220" s="221">
        <f t="shared" si="656"/>
        <v>0</v>
      </c>
      <c r="K9220" s="221"/>
      <c r="L9220" s="221"/>
      <c r="M9220" s="221">
        <f t="shared" si="657"/>
        <v>0</v>
      </c>
      <c r="N9220" s="722"/>
      <c r="O9220" s="115"/>
      <c r="P9220" s="98"/>
      <c r="Q9220" s="98"/>
      <c r="R9220" s="98"/>
      <c r="S9220" s="98"/>
      <c r="T9220" s="98"/>
      <c r="U9220" s="98"/>
      <c r="V9220" s="98"/>
      <c r="W9220" s="98"/>
      <c r="X9220" s="98"/>
      <c r="Y9220" s="98"/>
      <c r="Z9220" s="98"/>
      <c r="AA9220" s="98"/>
      <c r="AB9220" s="98"/>
      <c r="AC9220" s="98"/>
    </row>
    <row r="9221" spans="1:29" s="80" customFormat="1" hidden="1" x14ac:dyDescent="0.25">
      <c r="A9221" s="217"/>
      <c r="B9221" s="217"/>
      <c r="C9221" s="218"/>
      <c r="D9221" s="217"/>
      <c r="E9221" s="219"/>
      <c r="F9221" s="238" t="s">
        <v>229</v>
      </c>
      <c r="G9221" s="497" t="s">
        <v>230</v>
      </c>
      <c r="H9221" s="220"/>
      <c r="I9221" s="221"/>
      <c r="J9221" s="221">
        <f t="shared" si="656"/>
        <v>0</v>
      </c>
      <c r="K9221" s="221"/>
      <c r="L9221" s="221"/>
      <c r="M9221" s="221">
        <f t="shared" si="657"/>
        <v>0</v>
      </c>
      <c r="N9221" s="722"/>
      <c r="O9221" s="115"/>
      <c r="P9221" s="98"/>
      <c r="Q9221" s="98"/>
      <c r="R9221" s="98"/>
      <c r="S9221" s="98"/>
      <c r="T9221" s="98"/>
      <c r="U9221" s="98"/>
      <c r="V9221" s="98"/>
      <c r="W9221" s="98"/>
      <c r="X9221" s="98"/>
      <c r="Y9221" s="98"/>
      <c r="Z9221" s="98"/>
      <c r="AA9221" s="98"/>
      <c r="AB9221" s="98"/>
      <c r="AC9221" s="98"/>
    </row>
    <row r="9222" spans="1:29" s="80" customFormat="1" hidden="1" x14ac:dyDescent="0.25">
      <c r="A9222" s="217"/>
      <c r="B9222" s="217"/>
      <c r="C9222" s="218"/>
      <c r="D9222" s="217"/>
      <c r="E9222" s="219"/>
      <c r="F9222" s="238" t="s">
        <v>231</v>
      </c>
      <c r="G9222" s="497" t="s">
        <v>4115</v>
      </c>
      <c r="H9222" s="220"/>
      <c r="I9222" s="221"/>
      <c r="J9222" s="221">
        <f t="shared" si="656"/>
        <v>0</v>
      </c>
      <c r="K9222" s="221"/>
      <c r="L9222" s="221"/>
      <c r="M9222" s="221">
        <f t="shared" si="657"/>
        <v>0</v>
      </c>
      <c r="N9222" s="722"/>
      <c r="O9222" s="115"/>
      <c r="P9222" s="98"/>
      <c r="Q9222" s="98"/>
      <c r="R9222" s="98"/>
      <c r="S9222" s="98"/>
      <c r="T9222" s="98"/>
      <c r="U9222" s="98"/>
      <c r="V9222" s="98"/>
      <c r="W9222" s="98"/>
      <c r="X9222" s="98"/>
      <c r="Y9222" s="98"/>
      <c r="Z9222" s="98"/>
      <c r="AA9222" s="98"/>
      <c r="AB9222" s="98"/>
      <c r="AC9222" s="98"/>
    </row>
    <row r="9223" spans="1:29" s="80" customFormat="1" hidden="1" x14ac:dyDescent="0.25">
      <c r="A9223" s="217"/>
      <c r="B9223" s="217"/>
      <c r="C9223" s="218"/>
      <c r="D9223" s="217"/>
      <c r="E9223" s="219"/>
      <c r="F9223" s="238" t="s">
        <v>232</v>
      </c>
      <c r="G9223" s="497" t="s">
        <v>4114</v>
      </c>
      <c r="H9223" s="220"/>
      <c r="I9223" s="221"/>
      <c r="J9223" s="221">
        <f t="shared" si="656"/>
        <v>0</v>
      </c>
      <c r="K9223" s="221"/>
      <c r="L9223" s="221"/>
      <c r="M9223" s="221">
        <f t="shared" si="657"/>
        <v>0</v>
      </c>
      <c r="N9223" s="722"/>
      <c r="O9223" s="115"/>
      <c r="P9223" s="98"/>
      <c r="Q9223" s="98"/>
      <c r="R9223" s="98"/>
      <c r="S9223" s="98"/>
      <c r="T9223" s="98"/>
      <c r="U9223" s="98"/>
      <c r="V9223" s="98"/>
      <c r="W9223" s="98"/>
      <c r="X9223" s="98"/>
      <c r="Y9223" s="98"/>
      <c r="Z9223" s="98"/>
      <c r="AA9223" s="98"/>
      <c r="AB9223" s="98"/>
      <c r="AC9223" s="98"/>
    </row>
    <row r="9224" spans="1:29" s="80" customFormat="1" hidden="1" x14ac:dyDescent="0.25">
      <c r="A9224" s="217"/>
      <c r="B9224" s="217"/>
      <c r="C9224" s="218"/>
      <c r="D9224" s="217"/>
      <c r="E9224" s="219"/>
      <c r="F9224" s="238" t="s">
        <v>233</v>
      </c>
      <c r="G9224" s="497" t="s">
        <v>42</v>
      </c>
      <c r="H9224" s="220"/>
      <c r="I9224" s="221"/>
      <c r="J9224" s="221">
        <f t="shared" si="656"/>
        <v>0</v>
      </c>
      <c r="K9224" s="221"/>
      <c r="L9224" s="221"/>
      <c r="M9224" s="221">
        <f t="shared" si="657"/>
        <v>0</v>
      </c>
      <c r="N9224" s="722"/>
      <c r="O9224" s="115"/>
      <c r="P9224" s="98"/>
      <c r="Q9224" s="98"/>
      <c r="R9224" s="98"/>
      <c r="S9224" s="98"/>
      <c r="T9224" s="98"/>
      <c r="U9224" s="98"/>
      <c r="V9224" s="98"/>
      <c r="W9224" s="98"/>
      <c r="X9224" s="98"/>
      <c r="Y9224" s="98"/>
      <c r="Z9224" s="98"/>
      <c r="AA9224" s="98"/>
      <c r="AB9224" s="98"/>
      <c r="AC9224" s="98"/>
    </row>
    <row r="9225" spans="1:29" s="80" customFormat="1" hidden="1" x14ac:dyDescent="0.25">
      <c r="A9225" s="217"/>
      <c r="B9225" s="217"/>
      <c r="C9225" s="218"/>
      <c r="D9225" s="217"/>
      <c r="E9225" s="219"/>
      <c r="F9225" s="238" t="s">
        <v>234</v>
      </c>
      <c r="G9225" s="497" t="s">
        <v>235</v>
      </c>
      <c r="H9225" s="220"/>
      <c r="I9225" s="221"/>
      <c r="J9225" s="221">
        <f t="shared" si="656"/>
        <v>0</v>
      </c>
      <c r="K9225" s="221"/>
      <c r="L9225" s="221"/>
      <c r="M9225" s="221">
        <f t="shared" si="657"/>
        <v>0</v>
      </c>
      <c r="N9225" s="722"/>
      <c r="O9225" s="115"/>
      <c r="P9225" s="98"/>
      <c r="Q9225" s="98"/>
      <c r="R9225" s="98"/>
      <c r="S9225" s="98"/>
      <c r="T9225" s="98"/>
      <c r="U9225" s="98"/>
      <c r="V9225" s="98"/>
      <c r="W9225" s="98"/>
      <c r="X9225" s="98"/>
      <c r="Y9225" s="98"/>
      <c r="Z9225" s="98"/>
      <c r="AA9225" s="98"/>
      <c r="AB9225" s="98"/>
      <c r="AC9225" s="98"/>
    </row>
    <row r="9226" spans="1:29" s="80" customFormat="1" hidden="1" x14ac:dyDescent="0.25">
      <c r="A9226" s="217"/>
      <c r="B9226" s="217"/>
      <c r="C9226" s="218"/>
      <c r="D9226" s="217"/>
      <c r="E9226" s="219"/>
      <c r="F9226" s="238" t="s">
        <v>236</v>
      </c>
      <c r="G9226" s="497" t="s">
        <v>237</v>
      </c>
      <c r="H9226" s="220"/>
      <c r="I9226" s="221"/>
      <c r="J9226" s="221">
        <f t="shared" si="656"/>
        <v>0</v>
      </c>
      <c r="K9226" s="221"/>
      <c r="L9226" s="221"/>
      <c r="M9226" s="221">
        <f t="shared" si="657"/>
        <v>0</v>
      </c>
      <c r="N9226" s="722"/>
      <c r="O9226" s="115"/>
      <c r="P9226" s="98"/>
      <c r="Q9226" s="98"/>
      <c r="R9226" s="98"/>
      <c r="S9226" s="98"/>
      <c r="T9226" s="98"/>
      <c r="U9226" s="98"/>
      <c r="V9226" s="98"/>
      <c r="W9226" s="98"/>
      <c r="X9226" s="98"/>
      <c r="Y9226" s="98"/>
      <c r="Z9226" s="98"/>
      <c r="AA9226" s="98"/>
      <c r="AB9226" s="98"/>
      <c r="AC9226" s="98"/>
    </row>
    <row r="9227" spans="1:29" s="80" customFormat="1" ht="30" hidden="1" x14ac:dyDescent="0.25">
      <c r="A9227" s="217"/>
      <c r="B9227" s="217"/>
      <c r="C9227" s="218"/>
      <c r="D9227" s="217"/>
      <c r="E9227" s="219"/>
      <c r="F9227" s="238" t="s">
        <v>238</v>
      </c>
      <c r="G9227" s="497" t="s">
        <v>239</v>
      </c>
      <c r="H9227" s="220"/>
      <c r="I9227" s="221"/>
      <c r="J9227" s="221">
        <f t="shared" si="656"/>
        <v>0</v>
      </c>
      <c r="K9227" s="221"/>
      <c r="L9227" s="221"/>
      <c r="M9227" s="221">
        <f t="shared" si="657"/>
        <v>0</v>
      </c>
      <c r="N9227" s="722"/>
      <c r="O9227" s="115"/>
      <c r="P9227" s="98"/>
      <c r="Q9227" s="98"/>
      <c r="R9227" s="98"/>
      <c r="S9227" s="98"/>
      <c r="T9227" s="98"/>
      <c r="U9227" s="98"/>
      <c r="V9227" s="98"/>
      <c r="W9227" s="98"/>
      <c r="X9227" s="98"/>
      <c r="Y9227" s="98"/>
      <c r="Z9227" s="98"/>
      <c r="AA9227" s="98"/>
      <c r="AB9227" s="98"/>
      <c r="AC9227" s="98"/>
    </row>
    <row r="9228" spans="1:29" s="80" customFormat="1" hidden="1" x14ac:dyDescent="0.25">
      <c r="A9228" s="217"/>
      <c r="B9228" s="217"/>
      <c r="C9228" s="218"/>
      <c r="D9228" s="217"/>
      <c r="E9228" s="219"/>
      <c r="F9228" s="238" t="s">
        <v>240</v>
      </c>
      <c r="G9228" s="497" t="s">
        <v>241</v>
      </c>
      <c r="H9228" s="220"/>
      <c r="I9228" s="221"/>
      <c r="J9228" s="221">
        <f t="shared" si="656"/>
        <v>0</v>
      </c>
      <c r="K9228" s="221"/>
      <c r="L9228" s="221"/>
      <c r="M9228" s="221">
        <f t="shared" si="657"/>
        <v>0</v>
      </c>
      <c r="N9228" s="722"/>
      <c r="O9228" s="115"/>
      <c r="P9228" s="98"/>
      <c r="Q9228" s="98"/>
      <c r="R9228" s="98"/>
      <c r="S9228" s="98"/>
      <c r="T9228" s="98"/>
      <c r="U9228" s="98"/>
      <c r="V9228" s="98"/>
      <c r="W9228" s="98"/>
      <c r="X9228" s="98"/>
      <c r="Y9228" s="98"/>
      <c r="Z9228" s="98"/>
      <c r="AA9228" s="98"/>
      <c r="AB9228" s="98"/>
      <c r="AC9228" s="98"/>
    </row>
    <row r="9229" spans="1:29" s="80" customFormat="1" ht="30" hidden="1" x14ac:dyDescent="0.25">
      <c r="A9229" s="217"/>
      <c r="B9229" s="217"/>
      <c r="C9229" s="218"/>
      <c r="D9229" s="217"/>
      <c r="E9229" s="219"/>
      <c r="F9229" s="238" t="s">
        <v>242</v>
      </c>
      <c r="G9229" s="497" t="s">
        <v>243</v>
      </c>
      <c r="H9229" s="220"/>
      <c r="I9229" s="221"/>
      <c r="J9229" s="221">
        <f t="shared" si="656"/>
        <v>0</v>
      </c>
      <c r="K9229" s="221"/>
      <c r="L9229" s="221"/>
      <c r="M9229" s="221">
        <f t="shared" si="657"/>
        <v>0</v>
      </c>
      <c r="N9229" s="722"/>
      <c r="O9229" s="115"/>
      <c r="P9229" s="98"/>
      <c r="Q9229" s="98"/>
      <c r="R9229" s="98"/>
      <c r="S9229" s="98"/>
      <c r="T9229" s="98"/>
      <c r="U9229" s="98"/>
      <c r="V9229" s="98"/>
      <c r="W9229" s="98"/>
      <c r="X9229" s="98"/>
      <c r="Y9229" s="98"/>
      <c r="Z9229" s="98"/>
      <c r="AA9229" s="98"/>
      <c r="AB9229" s="98"/>
      <c r="AC9229" s="98"/>
    </row>
    <row r="9230" spans="1:29" s="80" customFormat="1" hidden="1" x14ac:dyDescent="0.25">
      <c r="A9230" s="217"/>
      <c r="B9230" s="217"/>
      <c r="C9230" s="218"/>
      <c r="D9230" s="217"/>
      <c r="E9230" s="219"/>
      <c r="F9230" s="238" t="s">
        <v>244</v>
      </c>
      <c r="G9230" s="497" t="s">
        <v>245</v>
      </c>
      <c r="H9230" s="220"/>
      <c r="I9230" s="221"/>
      <c r="J9230" s="221">
        <f t="shared" si="656"/>
        <v>0</v>
      </c>
      <c r="K9230" s="221"/>
      <c r="L9230" s="221"/>
      <c r="M9230" s="221">
        <f t="shared" si="657"/>
        <v>0</v>
      </c>
      <c r="N9230" s="722"/>
      <c r="O9230" s="115"/>
      <c r="P9230" s="98"/>
      <c r="Q9230" s="98"/>
      <c r="R9230" s="98"/>
      <c r="S9230" s="98"/>
      <c r="T9230" s="98"/>
      <c r="U9230" s="98"/>
      <c r="V9230" s="98"/>
      <c r="W9230" s="98"/>
      <c r="X9230" s="98"/>
      <c r="Y9230" s="98"/>
      <c r="Z9230" s="98"/>
      <c r="AA9230" s="98"/>
      <c r="AB9230" s="98"/>
      <c r="AC9230" s="98"/>
    </row>
    <row r="9231" spans="1:29" s="80" customFormat="1" hidden="1" x14ac:dyDescent="0.25">
      <c r="A9231" s="217"/>
      <c r="B9231" s="217"/>
      <c r="C9231" s="218"/>
      <c r="D9231" s="217"/>
      <c r="E9231" s="219"/>
      <c r="F9231" s="238" t="s">
        <v>246</v>
      </c>
      <c r="G9231" s="497" t="s">
        <v>247</v>
      </c>
      <c r="H9231" s="220"/>
      <c r="I9231" s="221"/>
      <c r="J9231" s="221">
        <f t="shared" si="656"/>
        <v>0</v>
      </c>
      <c r="K9231" s="221"/>
      <c r="L9231" s="221"/>
      <c r="M9231" s="221">
        <f t="shared" si="657"/>
        <v>0</v>
      </c>
      <c r="N9231" s="722"/>
      <c r="O9231" s="115"/>
      <c r="P9231" s="98"/>
      <c r="Q9231" s="98"/>
      <c r="R9231" s="98"/>
      <c r="S9231" s="98"/>
      <c r="T9231" s="98"/>
      <c r="U9231" s="98"/>
      <c r="V9231" s="98"/>
      <c r="W9231" s="98"/>
      <c r="X9231" s="98"/>
      <c r="Y9231" s="98"/>
      <c r="Z9231" s="98"/>
      <c r="AA9231" s="98"/>
      <c r="AB9231" s="98"/>
      <c r="AC9231" s="98"/>
    </row>
    <row r="9232" spans="1:29" s="80" customFormat="1" ht="18" hidden="1" customHeight="1" thickBot="1" x14ac:dyDescent="0.3">
      <c r="A9232" s="217"/>
      <c r="B9232" s="217"/>
      <c r="C9232" s="218"/>
      <c r="D9232" s="217"/>
      <c r="E9232" s="219"/>
      <c r="F9232" s="217"/>
      <c r="G9232" s="498" t="s">
        <v>4125</v>
      </c>
      <c r="H9232" s="239">
        <f>SUM(H9216:H9231)</f>
        <v>0</v>
      </c>
      <c r="I9232" s="240">
        <f>SUM(I9217:I9231)</f>
        <v>0</v>
      </c>
      <c r="J9232" s="240">
        <f>SUM(J9216:J9231)</f>
        <v>0</v>
      </c>
      <c r="K9232" s="240">
        <f>SUM(K9216:K9231)</f>
        <v>0</v>
      </c>
      <c r="L9232" s="240">
        <f>SUM(L9217:L9231)</f>
        <v>0</v>
      </c>
      <c r="M9232" s="240">
        <f>SUM(M9216:M9231)</f>
        <v>0</v>
      </c>
      <c r="N9232" s="724"/>
      <c r="O9232" s="115"/>
      <c r="P9232" s="98"/>
      <c r="Q9232" s="98"/>
      <c r="R9232" s="98"/>
      <c r="S9232" s="98"/>
      <c r="T9232" s="98"/>
      <c r="U9232" s="98"/>
      <c r="V9232" s="98"/>
      <c r="W9232" s="98"/>
      <c r="X9232" s="98"/>
      <c r="Y9232" s="98"/>
      <c r="Z9232" s="98"/>
      <c r="AA9232" s="98"/>
      <c r="AB9232" s="98"/>
      <c r="AC9232" s="98"/>
    </row>
    <row r="9233" spans="1:29" s="80" customFormat="1" ht="28.5" hidden="1" x14ac:dyDescent="0.25">
      <c r="A9233" s="217"/>
      <c r="B9233" s="217"/>
      <c r="C9233" s="218"/>
      <c r="D9233" s="217"/>
      <c r="E9233" s="234"/>
      <c r="F9233" s="233"/>
      <c r="G9233" s="499" t="s">
        <v>4328</v>
      </c>
      <c r="H9233" s="235"/>
      <c r="I9233" s="236"/>
      <c r="J9233" s="237"/>
      <c r="K9233" s="237"/>
      <c r="L9233" s="237"/>
      <c r="M9233" s="237"/>
      <c r="N9233" s="723"/>
      <c r="O9233" s="115"/>
      <c r="P9233" s="98"/>
      <c r="Q9233" s="98"/>
      <c r="R9233" s="98"/>
      <c r="S9233" s="98"/>
      <c r="T9233" s="98"/>
      <c r="U9233" s="98"/>
      <c r="V9233" s="98"/>
      <c r="W9233" s="98"/>
      <c r="X9233" s="98"/>
      <c r="Y9233" s="98"/>
      <c r="Z9233" s="98"/>
      <c r="AA9233" s="98"/>
      <c r="AB9233" s="98"/>
      <c r="AC9233" s="98"/>
    </row>
    <row r="9234" spans="1:29" s="80" customFormat="1" hidden="1" x14ac:dyDescent="0.25">
      <c r="A9234" s="217"/>
      <c r="B9234" s="217"/>
      <c r="C9234" s="218"/>
      <c r="D9234" s="217"/>
      <c r="E9234" s="219"/>
      <c r="F9234" s="238" t="s">
        <v>219</v>
      </c>
      <c r="G9234" s="497" t="s">
        <v>220</v>
      </c>
      <c r="H9234" s="220">
        <f>SUM(H9155:H9213)</f>
        <v>0</v>
      </c>
      <c r="I9234" s="221"/>
      <c r="J9234" s="221">
        <f>SUM(H9234:I9234)</f>
        <v>0</v>
      </c>
      <c r="K9234" s="221">
        <f>SUM(K9155:K9213)</f>
        <v>0</v>
      </c>
      <c r="L9234" s="221"/>
      <c r="M9234" s="221">
        <f>SUM(K9234:L9234)</f>
        <v>0</v>
      </c>
      <c r="N9234" s="722"/>
      <c r="O9234" s="115"/>
      <c r="P9234" s="98"/>
      <c r="Q9234" s="98"/>
      <c r="R9234" s="98"/>
      <c r="S9234" s="98"/>
      <c r="T9234" s="98"/>
      <c r="U9234" s="98"/>
      <c r="V9234" s="98"/>
      <c r="W9234" s="98"/>
      <c r="X9234" s="98"/>
      <c r="Y9234" s="98"/>
      <c r="Z9234" s="98"/>
      <c r="AA9234" s="98"/>
      <c r="AB9234" s="98"/>
      <c r="AC9234" s="98"/>
    </row>
    <row r="9235" spans="1:29" s="80" customFormat="1" hidden="1" x14ac:dyDescent="0.25">
      <c r="A9235" s="217"/>
      <c r="B9235" s="217"/>
      <c r="C9235" s="218"/>
      <c r="D9235" s="217"/>
      <c r="E9235" s="219"/>
      <c r="F9235" s="238" t="s">
        <v>221</v>
      </c>
      <c r="G9235" s="497" t="s">
        <v>222</v>
      </c>
      <c r="H9235" s="220"/>
      <c r="I9235" s="221"/>
      <c r="J9235" s="221">
        <f t="shared" ref="J9235:J9249" si="658">SUM(H9235:I9235)</f>
        <v>0</v>
      </c>
      <c r="K9235" s="221"/>
      <c r="L9235" s="221"/>
      <c r="M9235" s="221">
        <f t="shared" ref="M9235:M9249" si="659">SUM(K9235:L9235)</f>
        <v>0</v>
      </c>
      <c r="N9235" s="722"/>
      <c r="O9235" s="115"/>
      <c r="P9235" s="98"/>
      <c r="Q9235" s="98"/>
      <c r="R9235" s="98"/>
      <c r="S9235" s="98"/>
      <c r="T9235" s="98"/>
      <c r="U9235" s="98"/>
      <c r="V9235" s="98"/>
      <c r="W9235" s="98"/>
      <c r="X9235" s="98"/>
      <c r="Y9235" s="98"/>
      <c r="Z9235" s="98"/>
      <c r="AA9235" s="98"/>
      <c r="AB9235" s="98"/>
      <c r="AC9235" s="98"/>
    </row>
    <row r="9236" spans="1:29" s="80" customFormat="1" hidden="1" x14ac:dyDescent="0.25">
      <c r="A9236" s="217"/>
      <c r="B9236" s="217"/>
      <c r="C9236" s="218"/>
      <c r="D9236" s="217"/>
      <c r="E9236" s="219"/>
      <c r="F9236" s="238" t="s">
        <v>223</v>
      </c>
      <c r="G9236" s="497" t="s">
        <v>224</v>
      </c>
      <c r="H9236" s="220"/>
      <c r="I9236" s="221"/>
      <c r="J9236" s="221">
        <f t="shared" si="658"/>
        <v>0</v>
      </c>
      <c r="K9236" s="221"/>
      <c r="L9236" s="221"/>
      <c r="M9236" s="221">
        <f t="shared" si="659"/>
        <v>0</v>
      </c>
      <c r="N9236" s="722"/>
      <c r="O9236" s="115"/>
      <c r="P9236" s="98"/>
      <c r="Q9236" s="98"/>
      <c r="R9236" s="98"/>
      <c r="S9236" s="98"/>
      <c r="T9236" s="98"/>
      <c r="U9236" s="98"/>
      <c r="V9236" s="98"/>
      <c r="W9236" s="98"/>
      <c r="X9236" s="98"/>
      <c r="Y9236" s="98"/>
      <c r="Z9236" s="98"/>
      <c r="AA9236" s="98"/>
      <c r="AB9236" s="98"/>
      <c r="AC9236" s="98"/>
    </row>
    <row r="9237" spans="1:29" s="80" customFormat="1" hidden="1" x14ac:dyDescent="0.25">
      <c r="A9237" s="217"/>
      <c r="B9237" s="217"/>
      <c r="C9237" s="218"/>
      <c r="D9237" s="217"/>
      <c r="E9237" s="219"/>
      <c r="F9237" s="238" t="s">
        <v>225</v>
      </c>
      <c r="G9237" s="497" t="s">
        <v>226</v>
      </c>
      <c r="H9237" s="220"/>
      <c r="I9237" s="221"/>
      <c r="J9237" s="221">
        <f t="shared" si="658"/>
        <v>0</v>
      </c>
      <c r="K9237" s="221"/>
      <c r="L9237" s="221"/>
      <c r="M9237" s="221">
        <f t="shared" si="659"/>
        <v>0</v>
      </c>
      <c r="N9237" s="722"/>
      <c r="O9237" s="115"/>
      <c r="P9237" s="98"/>
      <c r="Q9237" s="98"/>
      <c r="R9237" s="98"/>
      <c r="S9237" s="98"/>
      <c r="T9237" s="98"/>
      <c r="U9237" s="98"/>
      <c r="V9237" s="98"/>
      <c r="W9237" s="98"/>
      <c r="X9237" s="98"/>
      <c r="Y9237" s="98"/>
      <c r="Z9237" s="98"/>
      <c r="AA9237" s="98"/>
      <c r="AB9237" s="98"/>
      <c r="AC9237" s="98"/>
    </row>
    <row r="9238" spans="1:29" s="80" customFormat="1" hidden="1" x14ac:dyDescent="0.25">
      <c r="A9238" s="217"/>
      <c r="B9238" s="217"/>
      <c r="C9238" s="218"/>
      <c r="D9238" s="217"/>
      <c r="E9238" s="219"/>
      <c r="F9238" s="238" t="s">
        <v>227</v>
      </c>
      <c r="G9238" s="497" t="s">
        <v>228</v>
      </c>
      <c r="H9238" s="220"/>
      <c r="I9238" s="221"/>
      <c r="J9238" s="221">
        <f t="shared" si="658"/>
        <v>0</v>
      </c>
      <c r="K9238" s="221"/>
      <c r="L9238" s="221"/>
      <c r="M9238" s="221">
        <f t="shared" si="659"/>
        <v>0</v>
      </c>
      <c r="N9238" s="722"/>
      <c r="O9238" s="115"/>
      <c r="P9238" s="98"/>
      <c r="Q9238" s="98"/>
      <c r="R9238" s="98"/>
      <c r="S9238" s="98"/>
      <c r="T9238" s="98"/>
      <c r="U9238" s="98"/>
      <c r="V9238" s="98"/>
      <c r="W9238" s="98"/>
      <c r="X9238" s="98"/>
      <c r="Y9238" s="98"/>
      <c r="Z9238" s="98"/>
      <c r="AA9238" s="98"/>
      <c r="AB9238" s="98"/>
      <c r="AC9238" s="98"/>
    </row>
    <row r="9239" spans="1:29" s="80" customFormat="1" hidden="1" x14ac:dyDescent="0.25">
      <c r="A9239" s="217"/>
      <c r="B9239" s="217"/>
      <c r="C9239" s="218"/>
      <c r="D9239" s="217"/>
      <c r="E9239" s="219"/>
      <c r="F9239" s="238" t="s">
        <v>229</v>
      </c>
      <c r="G9239" s="497" t="s">
        <v>230</v>
      </c>
      <c r="H9239" s="220"/>
      <c r="I9239" s="221"/>
      <c r="J9239" s="221">
        <f t="shared" si="658"/>
        <v>0</v>
      </c>
      <c r="K9239" s="221"/>
      <c r="L9239" s="221"/>
      <c r="M9239" s="221">
        <f t="shared" si="659"/>
        <v>0</v>
      </c>
      <c r="N9239" s="722"/>
      <c r="O9239" s="115"/>
      <c r="P9239" s="98"/>
      <c r="Q9239" s="98"/>
      <c r="R9239" s="98"/>
      <c r="S9239" s="98"/>
      <c r="T9239" s="98"/>
      <c r="U9239" s="98"/>
      <c r="V9239" s="98"/>
      <c r="W9239" s="98"/>
      <c r="X9239" s="98"/>
      <c r="Y9239" s="98"/>
      <c r="Z9239" s="98"/>
      <c r="AA9239" s="98"/>
      <c r="AB9239" s="98"/>
      <c r="AC9239" s="98"/>
    </row>
    <row r="9240" spans="1:29" s="80" customFormat="1" hidden="1" x14ac:dyDescent="0.25">
      <c r="A9240" s="217"/>
      <c r="B9240" s="217"/>
      <c r="C9240" s="218"/>
      <c r="D9240" s="217"/>
      <c r="E9240" s="219"/>
      <c r="F9240" s="238" t="s">
        <v>231</v>
      </c>
      <c r="G9240" s="497" t="s">
        <v>4115</v>
      </c>
      <c r="H9240" s="220"/>
      <c r="I9240" s="221"/>
      <c r="J9240" s="221">
        <f t="shared" si="658"/>
        <v>0</v>
      </c>
      <c r="K9240" s="221"/>
      <c r="L9240" s="221"/>
      <c r="M9240" s="221">
        <f t="shared" si="659"/>
        <v>0</v>
      </c>
      <c r="N9240" s="722"/>
      <c r="O9240" s="115"/>
      <c r="P9240" s="98"/>
      <c r="Q9240" s="98"/>
      <c r="R9240" s="98"/>
      <c r="S9240" s="98"/>
      <c r="T9240" s="98"/>
      <c r="U9240" s="98"/>
      <c r="V9240" s="98"/>
      <c r="W9240" s="98"/>
      <c r="X9240" s="98"/>
      <c r="Y9240" s="98"/>
      <c r="Z9240" s="98"/>
      <c r="AA9240" s="98"/>
      <c r="AB9240" s="98"/>
      <c r="AC9240" s="98"/>
    </row>
    <row r="9241" spans="1:29" s="80" customFormat="1" hidden="1" x14ac:dyDescent="0.25">
      <c r="A9241" s="217"/>
      <c r="B9241" s="217"/>
      <c r="C9241" s="218"/>
      <c r="D9241" s="217"/>
      <c r="E9241" s="219"/>
      <c r="F9241" s="238" t="s">
        <v>232</v>
      </c>
      <c r="G9241" s="497" t="s">
        <v>4114</v>
      </c>
      <c r="H9241" s="220"/>
      <c r="I9241" s="221"/>
      <c r="J9241" s="221">
        <f t="shared" si="658"/>
        <v>0</v>
      </c>
      <c r="K9241" s="221"/>
      <c r="L9241" s="221"/>
      <c r="M9241" s="221">
        <f t="shared" si="659"/>
        <v>0</v>
      </c>
      <c r="N9241" s="722"/>
      <c r="O9241" s="115"/>
      <c r="P9241" s="98"/>
      <c r="Q9241" s="98"/>
      <c r="R9241" s="98"/>
      <c r="S9241" s="98"/>
      <c r="T9241" s="98"/>
      <c r="U9241" s="98"/>
      <c r="V9241" s="98"/>
      <c r="W9241" s="98"/>
      <c r="X9241" s="98"/>
      <c r="Y9241" s="98"/>
      <c r="Z9241" s="98"/>
      <c r="AA9241" s="98"/>
      <c r="AB9241" s="98"/>
      <c r="AC9241" s="98"/>
    </row>
    <row r="9242" spans="1:29" s="80" customFormat="1" hidden="1" x14ac:dyDescent="0.25">
      <c r="A9242" s="217"/>
      <c r="B9242" s="217"/>
      <c r="C9242" s="218"/>
      <c r="D9242" s="217"/>
      <c r="E9242" s="219"/>
      <c r="F9242" s="238" t="s">
        <v>233</v>
      </c>
      <c r="G9242" s="497" t="s">
        <v>42</v>
      </c>
      <c r="H9242" s="220"/>
      <c r="I9242" s="221"/>
      <c r="J9242" s="221">
        <f t="shared" si="658"/>
        <v>0</v>
      </c>
      <c r="K9242" s="221"/>
      <c r="L9242" s="221"/>
      <c r="M9242" s="221">
        <f t="shared" si="659"/>
        <v>0</v>
      </c>
      <c r="N9242" s="722"/>
      <c r="O9242" s="115"/>
      <c r="P9242" s="98"/>
      <c r="Q9242" s="98"/>
      <c r="R9242" s="98"/>
      <c r="S9242" s="98"/>
      <c r="T9242" s="98"/>
      <c r="U9242" s="98"/>
      <c r="V9242" s="98"/>
      <c r="W9242" s="98"/>
      <c r="X9242" s="98"/>
      <c r="Y9242" s="98"/>
      <c r="Z9242" s="98"/>
      <c r="AA9242" s="98"/>
      <c r="AB9242" s="98"/>
      <c r="AC9242" s="98"/>
    </row>
    <row r="9243" spans="1:29" s="80" customFormat="1" hidden="1" x14ac:dyDescent="0.25">
      <c r="A9243" s="217"/>
      <c r="B9243" s="217"/>
      <c r="C9243" s="218"/>
      <c r="D9243" s="217"/>
      <c r="E9243" s="219"/>
      <c r="F9243" s="238" t="s">
        <v>234</v>
      </c>
      <c r="G9243" s="497" t="s">
        <v>235</v>
      </c>
      <c r="H9243" s="220"/>
      <c r="I9243" s="221"/>
      <c r="J9243" s="221">
        <f t="shared" si="658"/>
        <v>0</v>
      </c>
      <c r="K9243" s="221"/>
      <c r="L9243" s="221"/>
      <c r="M9243" s="221">
        <f t="shared" si="659"/>
        <v>0</v>
      </c>
      <c r="N9243" s="722"/>
      <c r="O9243" s="115"/>
      <c r="P9243" s="98"/>
      <c r="Q9243" s="98"/>
      <c r="R9243" s="98"/>
      <c r="S9243" s="98"/>
      <c r="T9243" s="98"/>
      <c r="U9243" s="98"/>
      <c r="V9243" s="98"/>
      <c r="W9243" s="98"/>
      <c r="X9243" s="98"/>
      <c r="Y9243" s="98"/>
      <c r="Z9243" s="98"/>
      <c r="AA9243" s="98"/>
      <c r="AB9243" s="98"/>
      <c r="AC9243" s="98"/>
    </row>
    <row r="9244" spans="1:29" s="80" customFormat="1" hidden="1" x14ac:dyDescent="0.25">
      <c r="A9244" s="217"/>
      <c r="B9244" s="217"/>
      <c r="C9244" s="218"/>
      <c r="D9244" s="217"/>
      <c r="E9244" s="219"/>
      <c r="F9244" s="238" t="s">
        <v>236</v>
      </c>
      <c r="G9244" s="497" t="s">
        <v>237</v>
      </c>
      <c r="H9244" s="220"/>
      <c r="I9244" s="221"/>
      <c r="J9244" s="221">
        <f t="shared" si="658"/>
        <v>0</v>
      </c>
      <c r="K9244" s="221"/>
      <c r="L9244" s="221"/>
      <c r="M9244" s="221">
        <f t="shared" si="659"/>
        <v>0</v>
      </c>
      <c r="N9244" s="722"/>
      <c r="O9244" s="115"/>
      <c r="P9244" s="98"/>
      <c r="Q9244" s="98"/>
      <c r="R9244" s="98"/>
      <c r="S9244" s="98"/>
      <c r="T9244" s="98"/>
      <c r="U9244" s="98"/>
      <c r="V9244" s="98"/>
      <c r="W9244" s="98"/>
      <c r="X9244" s="98"/>
      <c r="Y9244" s="98"/>
      <c r="Z9244" s="98"/>
      <c r="AA9244" s="98"/>
      <c r="AB9244" s="98"/>
      <c r="AC9244" s="98"/>
    </row>
    <row r="9245" spans="1:29" s="80" customFormat="1" ht="30" hidden="1" x14ac:dyDescent="0.25">
      <c r="A9245" s="217"/>
      <c r="B9245" s="217"/>
      <c r="C9245" s="218"/>
      <c r="D9245" s="217"/>
      <c r="E9245" s="219"/>
      <c r="F9245" s="238" t="s">
        <v>238</v>
      </c>
      <c r="G9245" s="497" t="s">
        <v>239</v>
      </c>
      <c r="H9245" s="220"/>
      <c r="I9245" s="221"/>
      <c r="J9245" s="221">
        <f t="shared" si="658"/>
        <v>0</v>
      </c>
      <c r="K9245" s="221"/>
      <c r="L9245" s="221"/>
      <c r="M9245" s="221">
        <f t="shared" si="659"/>
        <v>0</v>
      </c>
      <c r="N9245" s="722"/>
      <c r="O9245" s="115"/>
      <c r="P9245" s="98"/>
      <c r="Q9245" s="98"/>
      <c r="R9245" s="98"/>
      <c r="S9245" s="98"/>
      <c r="T9245" s="98"/>
      <c r="U9245" s="98"/>
      <c r="V9245" s="98"/>
      <c r="W9245" s="98"/>
      <c r="X9245" s="98"/>
      <c r="Y9245" s="98"/>
      <c r="Z9245" s="98"/>
      <c r="AA9245" s="98"/>
      <c r="AB9245" s="98"/>
      <c r="AC9245" s="98"/>
    </row>
    <row r="9246" spans="1:29" s="80" customFormat="1" hidden="1" x14ac:dyDescent="0.25">
      <c r="A9246" s="217"/>
      <c r="B9246" s="217"/>
      <c r="C9246" s="218"/>
      <c r="D9246" s="217"/>
      <c r="E9246" s="219"/>
      <c r="F9246" s="238" t="s">
        <v>240</v>
      </c>
      <c r="G9246" s="497" t="s">
        <v>241</v>
      </c>
      <c r="H9246" s="220"/>
      <c r="I9246" s="221"/>
      <c r="J9246" s="221">
        <f t="shared" si="658"/>
        <v>0</v>
      </c>
      <c r="K9246" s="221"/>
      <c r="L9246" s="221"/>
      <c r="M9246" s="221">
        <f t="shared" si="659"/>
        <v>0</v>
      </c>
      <c r="N9246" s="722"/>
      <c r="O9246" s="115"/>
      <c r="P9246" s="98"/>
      <c r="Q9246" s="98"/>
      <c r="R9246" s="98"/>
      <c r="S9246" s="98"/>
      <c r="T9246" s="98"/>
      <c r="U9246" s="98"/>
      <c r="V9246" s="98"/>
      <c r="W9246" s="98"/>
      <c r="X9246" s="98"/>
      <c r="Y9246" s="98"/>
      <c r="Z9246" s="98"/>
      <c r="AA9246" s="98"/>
      <c r="AB9246" s="98"/>
      <c r="AC9246" s="98"/>
    </row>
    <row r="9247" spans="1:29" s="80" customFormat="1" ht="30" hidden="1" x14ac:dyDescent="0.25">
      <c r="A9247" s="217"/>
      <c r="B9247" s="217"/>
      <c r="C9247" s="218"/>
      <c r="D9247" s="217"/>
      <c r="E9247" s="219"/>
      <c r="F9247" s="238" t="s">
        <v>242</v>
      </c>
      <c r="G9247" s="497" t="s">
        <v>243</v>
      </c>
      <c r="H9247" s="220"/>
      <c r="I9247" s="221"/>
      <c r="J9247" s="221">
        <f t="shared" si="658"/>
        <v>0</v>
      </c>
      <c r="K9247" s="221"/>
      <c r="L9247" s="221"/>
      <c r="M9247" s="221">
        <f t="shared" si="659"/>
        <v>0</v>
      </c>
      <c r="N9247" s="722"/>
      <c r="O9247" s="115"/>
      <c r="P9247" s="98"/>
      <c r="Q9247" s="98"/>
      <c r="R9247" s="98"/>
      <c r="S9247" s="98"/>
      <c r="T9247" s="98"/>
      <c r="U9247" s="98"/>
      <c r="V9247" s="98"/>
      <c r="W9247" s="98"/>
      <c r="X9247" s="98"/>
      <c r="Y9247" s="98"/>
      <c r="Z9247" s="98"/>
      <c r="AA9247" s="98"/>
      <c r="AB9247" s="98"/>
      <c r="AC9247" s="98"/>
    </row>
    <row r="9248" spans="1:29" s="80" customFormat="1" hidden="1" x14ac:dyDescent="0.25">
      <c r="A9248" s="217"/>
      <c r="B9248" s="217"/>
      <c r="C9248" s="218"/>
      <c r="D9248" s="217"/>
      <c r="E9248" s="219"/>
      <c r="F9248" s="238" t="s">
        <v>244</v>
      </c>
      <c r="G9248" s="497" t="s">
        <v>245</v>
      </c>
      <c r="H9248" s="220"/>
      <c r="I9248" s="221"/>
      <c r="J9248" s="221">
        <f t="shared" si="658"/>
        <v>0</v>
      </c>
      <c r="K9248" s="221"/>
      <c r="L9248" s="221"/>
      <c r="M9248" s="221">
        <f t="shared" si="659"/>
        <v>0</v>
      </c>
      <c r="N9248" s="722"/>
      <c r="O9248" s="115"/>
      <c r="P9248" s="98"/>
      <c r="Q9248" s="98"/>
      <c r="R9248" s="98"/>
      <c r="S9248" s="98"/>
      <c r="T9248" s="98"/>
      <c r="U9248" s="98"/>
      <c r="V9248" s="98"/>
      <c r="W9248" s="98"/>
      <c r="X9248" s="98"/>
      <c r="Y9248" s="98"/>
      <c r="Z9248" s="98"/>
      <c r="AA9248" s="98"/>
      <c r="AB9248" s="98"/>
      <c r="AC9248" s="98"/>
    </row>
    <row r="9249" spans="1:29" s="80" customFormat="1" hidden="1" x14ac:dyDescent="0.25">
      <c r="A9249" s="217"/>
      <c r="B9249" s="217"/>
      <c r="C9249" s="218"/>
      <c r="D9249" s="217"/>
      <c r="E9249" s="219"/>
      <c r="F9249" s="238" t="s">
        <v>246</v>
      </c>
      <c r="G9249" s="497" t="s">
        <v>247</v>
      </c>
      <c r="H9249" s="220"/>
      <c r="I9249" s="221"/>
      <c r="J9249" s="221">
        <f t="shared" si="658"/>
        <v>0</v>
      </c>
      <c r="K9249" s="221"/>
      <c r="L9249" s="221"/>
      <c r="M9249" s="221">
        <f t="shared" si="659"/>
        <v>0</v>
      </c>
      <c r="N9249" s="722"/>
      <c r="O9249" s="115"/>
      <c r="P9249" s="98"/>
      <c r="Q9249" s="98"/>
      <c r="R9249" s="98"/>
      <c r="S9249" s="98"/>
      <c r="T9249" s="98"/>
      <c r="U9249" s="98"/>
      <c r="V9249" s="98"/>
      <c r="W9249" s="98"/>
      <c r="X9249" s="98"/>
      <c r="Y9249" s="98"/>
      <c r="Z9249" s="98"/>
      <c r="AA9249" s="98"/>
      <c r="AB9249" s="98"/>
      <c r="AC9249" s="98"/>
    </row>
    <row r="9250" spans="1:29" s="80" customFormat="1" ht="18" hidden="1" customHeight="1" thickBot="1" x14ac:dyDescent="0.3">
      <c r="A9250" s="217"/>
      <c r="B9250" s="217"/>
      <c r="C9250" s="218"/>
      <c r="D9250" s="217"/>
      <c r="E9250" s="219"/>
      <c r="F9250" s="217"/>
      <c r="G9250" s="498" t="s">
        <v>4101</v>
      </c>
      <c r="H9250" s="239">
        <f>SUM(H9234:H9249)</f>
        <v>0</v>
      </c>
      <c r="I9250" s="240">
        <f>SUM(I9235:I9249)</f>
        <v>0</v>
      </c>
      <c r="J9250" s="240">
        <f>SUM(J9234:J9249)</f>
        <v>0</v>
      </c>
      <c r="K9250" s="240">
        <f>SUM(K9234:K9249)</f>
        <v>0</v>
      </c>
      <c r="L9250" s="240">
        <f>SUM(L9235:L9249)</f>
        <v>0</v>
      </c>
      <c r="M9250" s="240">
        <f>SUM(M9234:M9249)</f>
        <v>0</v>
      </c>
      <c r="N9250" s="724"/>
      <c r="O9250" s="115"/>
      <c r="P9250" s="98"/>
      <c r="Q9250" s="98"/>
      <c r="R9250" s="98"/>
      <c r="S9250" s="98"/>
      <c r="T9250" s="98"/>
      <c r="U9250" s="98"/>
      <c r="V9250" s="98"/>
      <c r="W9250" s="98"/>
      <c r="X9250" s="98"/>
      <c r="Y9250" s="98"/>
      <c r="Z9250" s="98"/>
      <c r="AA9250" s="98"/>
      <c r="AB9250" s="98"/>
      <c r="AC9250" s="98"/>
    </row>
    <row r="9251" spans="1:29" s="80" customFormat="1" ht="18" customHeight="1" x14ac:dyDescent="0.25">
      <c r="A9251" s="217"/>
      <c r="B9251" s="251"/>
      <c r="C9251" s="256" t="s">
        <v>4023</v>
      </c>
      <c r="D9251" s="229"/>
      <c r="E9251" s="257"/>
      <c r="F9251" s="258"/>
      <c r="G9251" s="519" t="s">
        <v>4701</v>
      </c>
      <c r="H9251" s="253"/>
      <c r="I9251" s="254"/>
      <c r="J9251" s="255"/>
      <c r="K9251" s="255"/>
      <c r="L9251" s="255"/>
      <c r="M9251" s="255"/>
      <c r="N9251" s="731"/>
      <c r="O9251" s="115"/>
      <c r="P9251" s="98"/>
      <c r="Q9251" s="98"/>
      <c r="R9251" s="98"/>
      <c r="S9251" s="98"/>
      <c r="T9251" s="98"/>
      <c r="U9251" s="98"/>
      <c r="V9251" s="98"/>
      <c r="W9251" s="98"/>
      <c r="X9251" s="98"/>
      <c r="Y9251" s="98"/>
      <c r="Z9251" s="98"/>
      <c r="AA9251" s="98"/>
      <c r="AB9251" s="98"/>
      <c r="AC9251" s="98"/>
    </row>
    <row r="9252" spans="1:29" s="80" customFormat="1" ht="18" customHeight="1" x14ac:dyDescent="0.25">
      <c r="A9252" s="217"/>
      <c r="B9252" s="251"/>
      <c r="C9252" s="252"/>
      <c r="D9252" s="276" t="s">
        <v>3669</v>
      </c>
      <c r="E9252" s="242"/>
      <c r="F9252" s="243"/>
      <c r="G9252" s="514" t="s">
        <v>192</v>
      </c>
      <c r="H9252" s="220"/>
      <c r="I9252" s="221"/>
      <c r="J9252" s="221"/>
      <c r="K9252" s="221"/>
      <c r="L9252" s="221"/>
      <c r="M9252" s="221"/>
      <c r="N9252" s="722"/>
      <c r="O9252" s="115"/>
      <c r="P9252" s="98"/>
      <c r="Q9252" s="98"/>
      <c r="R9252" s="98"/>
      <c r="S9252" s="98"/>
      <c r="T9252" s="98"/>
      <c r="U9252" s="98"/>
      <c r="V9252" s="98"/>
      <c r="W9252" s="98"/>
      <c r="X9252" s="98"/>
      <c r="Y9252" s="98"/>
      <c r="Z9252" s="98"/>
      <c r="AA9252" s="98"/>
      <c r="AB9252" s="98"/>
      <c r="AC9252" s="98"/>
    </row>
    <row r="9253" spans="1:29" s="80" customFormat="1" ht="18" hidden="1" customHeight="1" x14ac:dyDescent="0.25">
      <c r="A9253" s="217"/>
      <c r="B9253" s="217"/>
      <c r="C9253" s="218"/>
      <c r="D9253" s="217"/>
      <c r="E9253" s="219"/>
      <c r="F9253" s="233">
        <v>411</v>
      </c>
      <c r="G9253" s="493" t="s">
        <v>3738</v>
      </c>
      <c r="H9253" s="220"/>
      <c r="I9253" s="221"/>
      <c r="J9253" s="221">
        <f>SUM(H9253:I9253)</f>
        <v>0</v>
      </c>
      <c r="K9253" s="221"/>
      <c r="L9253" s="221"/>
      <c r="M9253" s="221"/>
      <c r="N9253" s="722"/>
      <c r="O9253" s="115"/>
      <c r="P9253" s="98"/>
      <c r="Q9253" s="98"/>
      <c r="R9253" s="98"/>
      <c r="S9253" s="98"/>
      <c r="T9253" s="98"/>
      <c r="U9253" s="98"/>
      <c r="V9253" s="98"/>
      <c r="W9253" s="98"/>
      <c r="X9253" s="98"/>
      <c r="Y9253" s="98"/>
      <c r="Z9253" s="98"/>
      <c r="AA9253" s="98"/>
      <c r="AB9253" s="98"/>
      <c r="AC9253" s="98"/>
    </row>
    <row r="9254" spans="1:29" s="80" customFormat="1" ht="18" hidden="1" customHeight="1" x14ac:dyDescent="0.25">
      <c r="A9254" s="217"/>
      <c r="B9254" s="217"/>
      <c r="C9254" s="218"/>
      <c r="D9254" s="217"/>
      <c r="E9254" s="219"/>
      <c r="F9254" s="233">
        <v>412</v>
      </c>
      <c r="G9254" s="494" t="s">
        <v>3630</v>
      </c>
      <c r="H9254" s="220"/>
      <c r="I9254" s="221"/>
      <c r="J9254" s="221">
        <f t="shared" ref="J9254:J9312" si="660">SUM(H9254:I9254)</f>
        <v>0</v>
      </c>
      <c r="K9254" s="221"/>
      <c r="L9254" s="221"/>
      <c r="M9254" s="221"/>
      <c r="N9254" s="722"/>
      <c r="O9254" s="115"/>
      <c r="P9254" s="98"/>
      <c r="Q9254" s="98"/>
      <c r="R9254" s="98"/>
      <c r="S9254" s="98"/>
      <c r="T9254" s="98"/>
      <c r="U9254" s="98"/>
      <c r="V9254" s="98"/>
      <c r="W9254" s="98"/>
      <c r="X9254" s="98"/>
      <c r="Y9254" s="98"/>
      <c r="Z9254" s="98"/>
      <c r="AA9254" s="98"/>
      <c r="AB9254" s="98"/>
      <c r="AC9254" s="98"/>
    </row>
    <row r="9255" spans="1:29" s="80" customFormat="1" ht="18" hidden="1" customHeight="1" x14ac:dyDescent="0.25">
      <c r="A9255" s="217"/>
      <c r="B9255" s="217"/>
      <c r="C9255" s="218"/>
      <c r="D9255" s="217"/>
      <c r="E9255" s="219"/>
      <c r="F9255" s="233">
        <v>413</v>
      </c>
      <c r="G9255" s="493" t="s">
        <v>3739</v>
      </c>
      <c r="H9255" s="220"/>
      <c r="I9255" s="221"/>
      <c r="J9255" s="221">
        <f t="shared" si="660"/>
        <v>0</v>
      </c>
      <c r="K9255" s="221"/>
      <c r="L9255" s="221"/>
      <c r="M9255" s="221"/>
      <c r="N9255" s="722"/>
      <c r="O9255" s="115"/>
      <c r="P9255" s="98"/>
      <c r="Q9255" s="98"/>
      <c r="R9255" s="98"/>
      <c r="S9255" s="98"/>
      <c r="T9255" s="98"/>
      <c r="U9255" s="98"/>
      <c r="V9255" s="98"/>
      <c r="W9255" s="98"/>
      <c r="X9255" s="98"/>
      <c r="Y9255" s="98"/>
      <c r="Z9255" s="98"/>
      <c r="AA9255" s="98"/>
      <c r="AB9255" s="98"/>
      <c r="AC9255" s="98"/>
    </row>
    <row r="9256" spans="1:29" s="80" customFormat="1" ht="18" hidden="1" customHeight="1" x14ac:dyDescent="0.25">
      <c r="A9256" s="217"/>
      <c r="B9256" s="217"/>
      <c r="C9256" s="218"/>
      <c r="D9256" s="217"/>
      <c r="E9256" s="219"/>
      <c r="F9256" s="233">
        <v>414</v>
      </c>
      <c r="G9256" s="493" t="s">
        <v>3631</v>
      </c>
      <c r="H9256" s="220"/>
      <c r="I9256" s="221"/>
      <c r="J9256" s="221">
        <f t="shared" si="660"/>
        <v>0</v>
      </c>
      <c r="K9256" s="221"/>
      <c r="L9256" s="221"/>
      <c r="M9256" s="221"/>
      <c r="N9256" s="722"/>
      <c r="O9256" s="115"/>
      <c r="P9256" s="98"/>
      <c r="Q9256" s="98"/>
      <c r="R9256" s="98"/>
      <c r="S9256" s="98"/>
      <c r="T9256" s="98"/>
      <c r="U9256" s="98"/>
      <c r="V9256" s="98"/>
      <c r="W9256" s="98"/>
      <c r="X9256" s="98"/>
      <c r="Y9256" s="98"/>
      <c r="Z9256" s="98"/>
      <c r="AA9256" s="98"/>
      <c r="AB9256" s="98"/>
      <c r="AC9256" s="98"/>
    </row>
    <row r="9257" spans="1:29" s="80" customFormat="1" ht="18" hidden="1" customHeight="1" x14ac:dyDescent="0.25">
      <c r="A9257" s="217"/>
      <c r="B9257" s="217"/>
      <c r="C9257" s="218"/>
      <c r="D9257" s="217"/>
      <c r="E9257" s="219"/>
      <c r="F9257" s="233">
        <v>415</v>
      </c>
      <c r="G9257" s="493" t="s">
        <v>3748</v>
      </c>
      <c r="H9257" s="220"/>
      <c r="I9257" s="221"/>
      <c r="J9257" s="221">
        <f t="shared" si="660"/>
        <v>0</v>
      </c>
      <c r="K9257" s="221"/>
      <c r="L9257" s="221"/>
      <c r="M9257" s="221"/>
      <c r="N9257" s="722"/>
      <c r="O9257" s="115"/>
      <c r="P9257" s="98"/>
      <c r="Q9257" s="98"/>
      <c r="R9257" s="98"/>
      <c r="S9257" s="98"/>
      <c r="T9257" s="98"/>
      <c r="U9257" s="98"/>
      <c r="V9257" s="98"/>
      <c r="W9257" s="98"/>
      <c r="X9257" s="98"/>
      <c r="Y9257" s="98"/>
      <c r="Z9257" s="98"/>
      <c r="AA9257" s="98"/>
      <c r="AB9257" s="98"/>
      <c r="AC9257" s="98"/>
    </row>
    <row r="9258" spans="1:29" s="80" customFormat="1" ht="18" hidden="1" customHeight="1" x14ac:dyDescent="0.25">
      <c r="A9258" s="217"/>
      <c r="B9258" s="217"/>
      <c r="C9258" s="218"/>
      <c r="D9258" s="217"/>
      <c r="E9258" s="219"/>
      <c r="F9258" s="233">
        <v>416</v>
      </c>
      <c r="G9258" s="493" t="s">
        <v>3749</v>
      </c>
      <c r="H9258" s="220"/>
      <c r="I9258" s="221"/>
      <c r="J9258" s="221">
        <f t="shared" si="660"/>
        <v>0</v>
      </c>
      <c r="K9258" s="221"/>
      <c r="L9258" s="221"/>
      <c r="M9258" s="221"/>
      <c r="N9258" s="722"/>
      <c r="O9258" s="115"/>
      <c r="P9258" s="98"/>
      <c r="Q9258" s="98"/>
      <c r="R9258" s="98"/>
      <c r="S9258" s="98"/>
      <c r="T9258" s="98"/>
      <c r="U9258" s="98"/>
      <c r="V9258" s="98"/>
      <c r="W9258" s="98"/>
      <c r="X9258" s="98"/>
      <c r="Y9258" s="98"/>
      <c r="Z9258" s="98"/>
      <c r="AA9258" s="98"/>
      <c r="AB9258" s="98"/>
      <c r="AC9258" s="98"/>
    </row>
    <row r="9259" spans="1:29" s="80" customFormat="1" ht="18" hidden="1" customHeight="1" x14ac:dyDescent="0.25">
      <c r="A9259" s="217"/>
      <c r="B9259" s="217"/>
      <c r="C9259" s="218"/>
      <c r="D9259" s="217"/>
      <c r="E9259" s="219"/>
      <c r="F9259" s="233">
        <v>417</v>
      </c>
      <c r="G9259" s="493" t="s">
        <v>3750</v>
      </c>
      <c r="H9259" s="220"/>
      <c r="I9259" s="221"/>
      <c r="J9259" s="221">
        <f t="shared" si="660"/>
        <v>0</v>
      </c>
      <c r="K9259" s="221"/>
      <c r="L9259" s="221"/>
      <c r="M9259" s="221"/>
      <c r="N9259" s="722"/>
      <c r="O9259" s="115"/>
      <c r="P9259" s="98"/>
      <c r="Q9259" s="98"/>
      <c r="R9259" s="98"/>
      <c r="S9259" s="98"/>
      <c r="T9259" s="98"/>
      <c r="U9259" s="98"/>
      <c r="V9259" s="98"/>
      <c r="W9259" s="98"/>
      <c r="X9259" s="98"/>
      <c r="Y9259" s="98"/>
      <c r="Z9259" s="98"/>
      <c r="AA9259" s="98"/>
      <c r="AB9259" s="98"/>
      <c r="AC9259" s="98"/>
    </row>
    <row r="9260" spans="1:29" s="80" customFormat="1" ht="18" hidden="1" customHeight="1" x14ac:dyDescent="0.25">
      <c r="A9260" s="217"/>
      <c r="B9260" s="217"/>
      <c r="C9260" s="218"/>
      <c r="D9260" s="217"/>
      <c r="E9260" s="219"/>
      <c r="F9260" s="233">
        <v>418</v>
      </c>
      <c r="G9260" s="493" t="s">
        <v>3632</v>
      </c>
      <c r="H9260" s="220"/>
      <c r="I9260" s="221"/>
      <c r="J9260" s="221">
        <f t="shared" si="660"/>
        <v>0</v>
      </c>
      <c r="K9260" s="221"/>
      <c r="L9260" s="221"/>
      <c r="M9260" s="221"/>
      <c r="N9260" s="722"/>
      <c r="O9260" s="115"/>
      <c r="P9260" s="98"/>
      <c r="Q9260" s="98"/>
      <c r="R9260" s="98"/>
      <c r="S9260" s="98"/>
      <c r="T9260" s="98"/>
      <c r="U9260" s="98"/>
      <c r="V9260" s="98"/>
      <c r="W9260" s="98"/>
      <c r="X9260" s="98"/>
      <c r="Y9260" s="98"/>
      <c r="Z9260" s="98"/>
      <c r="AA9260" s="98"/>
      <c r="AB9260" s="98"/>
      <c r="AC9260" s="98"/>
    </row>
    <row r="9261" spans="1:29" s="80" customFormat="1" ht="18" hidden="1" customHeight="1" x14ac:dyDescent="0.25">
      <c r="A9261" s="217"/>
      <c r="B9261" s="217"/>
      <c r="C9261" s="218"/>
      <c r="D9261" s="217"/>
      <c r="E9261" s="219"/>
      <c r="F9261" s="233">
        <v>421</v>
      </c>
      <c r="G9261" s="493" t="s">
        <v>3634</v>
      </c>
      <c r="H9261" s="220"/>
      <c r="I9261" s="221"/>
      <c r="J9261" s="221">
        <f t="shared" si="660"/>
        <v>0</v>
      </c>
      <c r="K9261" s="221"/>
      <c r="L9261" s="221"/>
      <c r="M9261" s="221"/>
      <c r="N9261" s="722"/>
      <c r="O9261" s="115"/>
      <c r="P9261" s="98"/>
      <c r="Q9261" s="98"/>
      <c r="R9261" s="98"/>
      <c r="S9261" s="98"/>
      <c r="T9261" s="98"/>
      <c r="U9261" s="98"/>
      <c r="V9261" s="98"/>
      <c r="W9261" s="98"/>
      <c r="X9261" s="98"/>
      <c r="Y9261" s="98"/>
      <c r="Z9261" s="98"/>
      <c r="AA9261" s="98"/>
      <c r="AB9261" s="98"/>
      <c r="AC9261" s="98"/>
    </row>
    <row r="9262" spans="1:29" s="80" customFormat="1" ht="18" customHeight="1" x14ac:dyDescent="0.25">
      <c r="A9262" s="217"/>
      <c r="B9262" s="217"/>
      <c r="C9262" s="218"/>
      <c r="D9262" s="217"/>
      <c r="E9262" s="219">
        <v>196</v>
      </c>
      <c r="F9262" s="233">
        <v>422</v>
      </c>
      <c r="G9262" s="493" t="s">
        <v>3635</v>
      </c>
      <c r="H9262" s="220">
        <v>30000</v>
      </c>
      <c r="I9262" s="221"/>
      <c r="J9262" s="221">
        <f t="shared" si="660"/>
        <v>30000</v>
      </c>
      <c r="K9262" s="221">
        <v>18142</v>
      </c>
      <c r="L9262" s="221"/>
      <c r="M9262" s="221">
        <f t="shared" ref="M9262:M9312" si="661">SUM(K9262:L9262)</f>
        <v>18142</v>
      </c>
      <c r="N9262" s="722"/>
      <c r="O9262" s="115"/>
      <c r="P9262" s="98"/>
      <c r="Q9262" s="98"/>
      <c r="R9262" s="98"/>
      <c r="S9262" s="98"/>
      <c r="T9262" s="98"/>
      <c r="U9262" s="98"/>
      <c r="V9262" s="98"/>
      <c r="W9262" s="98"/>
      <c r="X9262" s="98"/>
      <c r="Y9262" s="98"/>
      <c r="Z9262" s="98"/>
      <c r="AA9262" s="98"/>
      <c r="AB9262" s="98"/>
      <c r="AC9262" s="98"/>
    </row>
    <row r="9263" spans="1:29" s="80" customFormat="1" ht="18" customHeight="1" x14ac:dyDescent="0.25">
      <c r="A9263" s="217"/>
      <c r="B9263" s="217"/>
      <c r="C9263" s="218"/>
      <c r="D9263" s="217"/>
      <c r="E9263" s="219">
        <v>197</v>
      </c>
      <c r="F9263" s="233">
        <v>423</v>
      </c>
      <c r="G9263" s="493" t="s">
        <v>3636</v>
      </c>
      <c r="H9263" s="220">
        <v>900000</v>
      </c>
      <c r="I9263" s="221">
        <v>0</v>
      </c>
      <c r="J9263" s="221">
        <f t="shared" si="660"/>
        <v>900000</v>
      </c>
      <c r="K9263" s="221">
        <v>794074</v>
      </c>
      <c r="L9263" s="221">
        <v>0</v>
      </c>
      <c r="M9263" s="221">
        <f t="shared" si="661"/>
        <v>794074</v>
      </c>
      <c r="N9263" s="722"/>
      <c r="O9263" s="115"/>
      <c r="P9263" s="98"/>
      <c r="Q9263" s="98"/>
      <c r="R9263" s="98"/>
      <c r="S9263" s="98"/>
      <c r="T9263" s="98"/>
      <c r="U9263" s="98"/>
      <c r="V9263" s="98"/>
      <c r="W9263" s="98"/>
      <c r="X9263" s="98"/>
      <c r="Y9263" s="98"/>
      <c r="Z9263" s="98"/>
      <c r="AA9263" s="98"/>
      <c r="AB9263" s="98"/>
      <c r="AC9263" s="98"/>
    </row>
    <row r="9264" spans="1:29" s="80" customFormat="1" ht="18" hidden="1" customHeight="1" x14ac:dyDescent="0.25">
      <c r="A9264" s="217"/>
      <c r="B9264" s="217"/>
      <c r="C9264" s="218"/>
      <c r="D9264" s="217"/>
      <c r="E9264" s="219"/>
      <c r="F9264" s="233">
        <v>424</v>
      </c>
      <c r="G9264" s="493" t="s">
        <v>3637</v>
      </c>
      <c r="H9264" s="220"/>
      <c r="I9264" s="221"/>
      <c r="J9264" s="221">
        <f t="shared" si="660"/>
        <v>0</v>
      </c>
      <c r="K9264" s="221"/>
      <c r="L9264" s="221"/>
      <c r="M9264" s="221">
        <f t="shared" si="661"/>
        <v>0</v>
      </c>
      <c r="N9264" s="722"/>
      <c r="O9264" s="115"/>
      <c r="P9264" s="98"/>
      <c r="Q9264" s="98"/>
      <c r="R9264" s="98"/>
      <c r="S9264" s="98"/>
      <c r="T9264" s="98"/>
      <c r="U9264" s="98"/>
      <c r="V9264" s="98"/>
      <c r="W9264" s="98"/>
      <c r="X9264" s="98"/>
      <c r="Y9264" s="98"/>
      <c r="Z9264" s="98"/>
      <c r="AA9264" s="98"/>
      <c r="AB9264" s="98"/>
      <c r="AC9264" s="98"/>
    </row>
    <row r="9265" spans="1:29" s="80" customFormat="1" ht="18" hidden="1" customHeight="1" x14ac:dyDescent="0.25">
      <c r="A9265" s="217"/>
      <c r="B9265" s="217"/>
      <c r="C9265" s="218"/>
      <c r="D9265" s="217"/>
      <c r="E9265" s="219"/>
      <c r="F9265" s="233">
        <v>425</v>
      </c>
      <c r="G9265" s="493" t="s">
        <v>3751</v>
      </c>
      <c r="H9265" s="220"/>
      <c r="I9265" s="221"/>
      <c r="J9265" s="221">
        <f t="shared" si="660"/>
        <v>0</v>
      </c>
      <c r="K9265" s="221"/>
      <c r="L9265" s="221"/>
      <c r="M9265" s="221">
        <f t="shared" si="661"/>
        <v>0</v>
      </c>
      <c r="N9265" s="722"/>
      <c r="O9265" s="115"/>
      <c r="P9265" s="98"/>
      <c r="Q9265" s="98"/>
      <c r="R9265" s="98"/>
      <c r="S9265" s="98"/>
      <c r="T9265" s="98"/>
      <c r="U9265" s="98"/>
      <c r="V9265" s="98"/>
      <c r="W9265" s="98"/>
      <c r="X9265" s="98"/>
      <c r="Y9265" s="98"/>
      <c r="Z9265" s="98"/>
      <c r="AA9265" s="98"/>
      <c r="AB9265" s="98"/>
      <c r="AC9265" s="98"/>
    </row>
    <row r="9266" spans="1:29" s="80" customFormat="1" ht="18" customHeight="1" x14ac:dyDescent="0.25">
      <c r="A9266" s="217"/>
      <c r="B9266" s="217"/>
      <c r="C9266" s="218"/>
      <c r="D9266" s="217"/>
      <c r="E9266" s="219">
        <v>198</v>
      </c>
      <c r="F9266" s="233">
        <v>426</v>
      </c>
      <c r="G9266" s="493" t="s">
        <v>3638</v>
      </c>
      <c r="H9266" s="220">
        <v>70000</v>
      </c>
      <c r="I9266" s="221"/>
      <c r="J9266" s="221">
        <f t="shared" si="660"/>
        <v>70000</v>
      </c>
      <c r="K9266" s="221">
        <v>20480</v>
      </c>
      <c r="L9266" s="221"/>
      <c r="M9266" s="221">
        <f t="shared" si="661"/>
        <v>20480</v>
      </c>
      <c r="N9266" s="722"/>
      <c r="O9266" s="115"/>
      <c r="P9266" s="98"/>
      <c r="Q9266" s="98"/>
      <c r="R9266" s="98"/>
      <c r="S9266" s="98"/>
      <c r="T9266" s="98"/>
      <c r="U9266" s="98"/>
      <c r="V9266" s="98"/>
      <c r="W9266" s="98"/>
      <c r="X9266" s="98"/>
      <c r="Y9266" s="98"/>
      <c r="Z9266" s="98"/>
      <c r="AA9266" s="98"/>
      <c r="AB9266" s="98"/>
      <c r="AC9266" s="98"/>
    </row>
    <row r="9267" spans="1:29" s="80" customFormat="1" ht="18" hidden="1" customHeight="1" x14ac:dyDescent="0.25">
      <c r="A9267" s="217"/>
      <c r="B9267" s="217"/>
      <c r="C9267" s="218"/>
      <c r="D9267" s="217"/>
      <c r="E9267" s="219"/>
      <c r="F9267" s="233">
        <v>431</v>
      </c>
      <c r="G9267" s="493" t="s">
        <v>3752</v>
      </c>
      <c r="H9267" s="220"/>
      <c r="I9267" s="221"/>
      <c r="J9267" s="221">
        <f t="shared" si="660"/>
        <v>0</v>
      </c>
      <c r="K9267" s="221"/>
      <c r="L9267" s="221"/>
      <c r="M9267" s="221">
        <f t="shared" si="661"/>
        <v>0</v>
      </c>
      <c r="N9267" s="722"/>
      <c r="O9267" s="115"/>
      <c r="P9267" s="98"/>
      <c r="Q9267" s="98"/>
      <c r="R9267" s="98"/>
      <c r="S9267" s="98"/>
      <c r="T9267" s="98"/>
      <c r="U9267" s="98"/>
      <c r="V9267" s="98"/>
      <c r="W9267" s="98"/>
      <c r="X9267" s="98"/>
      <c r="Y9267" s="98"/>
      <c r="Z9267" s="98"/>
      <c r="AA9267" s="98"/>
      <c r="AB9267" s="98"/>
      <c r="AC9267" s="98"/>
    </row>
    <row r="9268" spans="1:29" s="80" customFormat="1" ht="18" hidden="1" customHeight="1" x14ac:dyDescent="0.25">
      <c r="A9268" s="217"/>
      <c r="B9268" s="217"/>
      <c r="C9268" s="218"/>
      <c r="D9268" s="217"/>
      <c r="E9268" s="219"/>
      <c r="F9268" s="233">
        <v>432</v>
      </c>
      <c r="G9268" s="493" t="s">
        <v>3753</v>
      </c>
      <c r="H9268" s="220"/>
      <c r="I9268" s="221"/>
      <c r="J9268" s="221">
        <f t="shared" si="660"/>
        <v>0</v>
      </c>
      <c r="K9268" s="221"/>
      <c r="L9268" s="221"/>
      <c r="M9268" s="221">
        <f t="shared" si="661"/>
        <v>0</v>
      </c>
      <c r="N9268" s="722"/>
      <c r="O9268" s="115"/>
      <c r="P9268" s="98"/>
      <c r="Q9268" s="98"/>
      <c r="R9268" s="98"/>
      <c r="S9268" s="98"/>
      <c r="T9268" s="98"/>
      <c r="U9268" s="98"/>
      <c r="V9268" s="98"/>
      <c r="W9268" s="98"/>
      <c r="X9268" s="98"/>
      <c r="Y9268" s="98"/>
      <c r="Z9268" s="98"/>
      <c r="AA9268" s="98"/>
      <c r="AB9268" s="98"/>
      <c r="AC9268" s="98"/>
    </row>
    <row r="9269" spans="1:29" s="80" customFormat="1" ht="18" hidden="1" customHeight="1" x14ac:dyDescent="0.25">
      <c r="A9269" s="217"/>
      <c r="B9269" s="217"/>
      <c r="C9269" s="218"/>
      <c r="D9269" s="217"/>
      <c r="E9269" s="219"/>
      <c r="F9269" s="233">
        <v>433</v>
      </c>
      <c r="G9269" s="493" t="s">
        <v>3754</v>
      </c>
      <c r="H9269" s="220"/>
      <c r="I9269" s="221"/>
      <c r="J9269" s="221">
        <f t="shared" si="660"/>
        <v>0</v>
      </c>
      <c r="K9269" s="221"/>
      <c r="L9269" s="221"/>
      <c r="M9269" s="221">
        <f t="shared" si="661"/>
        <v>0</v>
      </c>
      <c r="N9269" s="722"/>
      <c r="O9269" s="115"/>
      <c r="P9269" s="98"/>
      <c r="Q9269" s="98"/>
      <c r="R9269" s="98"/>
      <c r="S9269" s="98"/>
      <c r="T9269" s="98"/>
      <c r="U9269" s="98"/>
      <c r="V9269" s="98"/>
      <c r="W9269" s="98"/>
      <c r="X9269" s="98"/>
      <c r="Y9269" s="98"/>
      <c r="Z9269" s="98"/>
      <c r="AA9269" s="98"/>
      <c r="AB9269" s="98"/>
      <c r="AC9269" s="98"/>
    </row>
    <row r="9270" spans="1:29" s="80" customFormat="1" ht="18" hidden="1" customHeight="1" x14ac:dyDescent="0.25">
      <c r="A9270" s="217"/>
      <c r="B9270" s="217"/>
      <c r="C9270" s="218"/>
      <c r="D9270" s="217"/>
      <c r="E9270" s="219"/>
      <c r="F9270" s="233">
        <v>434</v>
      </c>
      <c r="G9270" s="493" t="s">
        <v>3755</v>
      </c>
      <c r="H9270" s="220"/>
      <c r="I9270" s="221"/>
      <c r="J9270" s="221">
        <f t="shared" si="660"/>
        <v>0</v>
      </c>
      <c r="K9270" s="221"/>
      <c r="L9270" s="221"/>
      <c r="M9270" s="221">
        <f t="shared" si="661"/>
        <v>0</v>
      </c>
      <c r="N9270" s="722"/>
      <c r="O9270" s="115"/>
      <c r="P9270" s="98"/>
      <c r="Q9270" s="98"/>
      <c r="R9270" s="98"/>
      <c r="S9270" s="98"/>
      <c r="T9270" s="98"/>
      <c r="U9270" s="98"/>
      <c r="V9270" s="98"/>
      <c r="W9270" s="98"/>
      <c r="X9270" s="98"/>
      <c r="Y9270" s="98"/>
      <c r="Z9270" s="98"/>
      <c r="AA9270" s="98"/>
      <c r="AB9270" s="98"/>
      <c r="AC9270" s="98"/>
    </row>
    <row r="9271" spans="1:29" s="80" customFormat="1" ht="18" hidden="1" customHeight="1" x14ac:dyDescent="0.25">
      <c r="A9271" s="217"/>
      <c r="B9271" s="217"/>
      <c r="C9271" s="218"/>
      <c r="D9271" s="217"/>
      <c r="E9271" s="219"/>
      <c r="F9271" s="233">
        <v>435</v>
      </c>
      <c r="G9271" s="493" t="s">
        <v>3639</v>
      </c>
      <c r="H9271" s="220"/>
      <c r="I9271" s="221"/>
      <c r="J9271" s="221">
        <f t="shared" si="660"/>
        <v>0</v>
      </c>
      <c r="K9271" s="221"/>
      <c r="L9271" s="221"/>
      <c r="M9271" s="221">
        <f t="shared" si="661"/>
        <v>0</v>
      </c>
      <c r="N9271" s="722"/>
      <c r="O9271" s="115"/>
      <c r="P9271" s="98"/>
      <c r="Q9271" s="98"/>
      <c r="R9271" s="98"/>
      <c r="S9271" s="98"/>
      <c r="T9271" s="98"/>
      <c r="U9271" s="98"/>
      <c r="V9271" s="98"/>
      <c r="W9271" s="98"/>
      <c r="X9271" s="98"/>
      <c r="Y9271" s="98"/>
      <c r="Z9271" s="98"/>
      <c r="AA9271" s="98"/>
      <c r="AB9271" s="98"/>
      <c r="AC9271" s="98"/>
    </row>
    <row r="9272" spans="1:29" s="80" customFormat="1" ht="18" hidden="1" customHeight="1" x14ac:dyDescent="0.25">
      <c r="A9272" s="217"/>
      <c r="B9272" s="217"/>
      <c r="C9272" s="218"/>
      <c r="D9272" s="217"/>
      <c r="E9272" s="219"/>
      <c r="F9272" s="233">
        <v>441</v>
      </c>
      <c r="G9272" s="493" t="s">
        <v>3756</v>
      </c>
      <c r="H9272" s="220"/>
      <c r="I9272" s="221"/>
      <c r="J9272" s="221">
        <f t="shared" si="660"/>
        <v>0</v>
      </c>
      <c r="K9272" s="221"/>
      <c r="L9272" s="221"/>
      <c r="M9272" s="221">
        <f t="shared" si="661"/>
        <v>0</v>
      </c>
      <c r="N9272" s="722"/>
      <c r="O9272" s="115"/>
      <c r="P9272" s="98"/>
      <c r="Q9272" s="98"/>
      <c r="R9272" s="98"/>
      <c r="S9272" s="98"/>
      <c r="T9272" s="98"/>
      <c r="U9272" s="98"/>
      <c r="V9272" s="98"/>
      <c r="W9272" s="98"/>
      <c r="X9272" s="98"/>
      <c r="Y9272" s="98"/>
      <c r="Z9272" s="98"/>
      <c r="AA9272" s="98"/>
      <c r="AB9272" s="98"/>
      <c r="AC9272" s="98"/>
    </row>
    <row r="9273" spans="1:29" s="80" customFormat="1" ht="18" hidden="1" customHeight="1" x14ac:dyDescent="0.25">
      <c r="A9273" s="217"/>
      <c r="B9273" s="217"/>
      <c r="C9273" s="218"/>
      <c r="D9273" s="217"/>
      <c r="E9273" s="219"/>
      <c r="F9273" s="233">
        <v>442</v>
      </c>
      <c r="G9273" s="493" t="s">
        <v>3757</v>
      </c>
      <c r="H9273" s="220"/>
      <c r="I9273" s="221"/>
      <c r="J9273" s="221">
        <f t="shared" si="660"/>
        <v>0</v>
      </c>
      <c r="K9273" s="221"/>
      <c r="L9273" s="221"/>
      <c r="M9273" s="221">
        <f t="shared" si="661"/>
        <v>0</v>
      </c>
      <c r="N9273" s="722"/>
      <c r="O9273" s="115"/>
      <c r="P9273" s="98"/>
      <c r="Q9273" s="98"/>
      <c r="R9273" s="98"/>
      <c r="S9273" s="98"/>
      <c r="T9273" s="98"/>
      <c r="U9273" s="98"/>
      <c r="V9273" s="98"/>
      <c r="W9273" s="98"/>
      <c r="X9273" s="98"/>
      <c r="Y9273" s="98"/>
      <c r="Z9273" s="98"/>
      <c r="AA9273" s="98"/>
      <c r="AB9273" s="98"/>
      <c r="AC9273" s="98"/>
    </row>
    <row r="9274" spans="1:29" s="80" customFormat="1" ht="18" hidden="1" customHeight="1" x14ac:dyDescent="0.25">
      <c r="A9274" s="217"/>
      <c r="B9274" s="217"/>
      <c r="C9274" s="218"/>
      <c r="D9274" s="217"/>
      <c r="E9274" s="219"/>
      <c r="F9274" s="233">
        <v>443</v>
      </c>
      <c r="G9274" s="493" t="s">
        <v>3640</v>
      </c>
      <c r="H9274" s="220"/>
      <c r="I9274" s="221"/>
      <c r="J9274" s="221">
        <f t="shared" si="660"/>
        <v>0</v>
      </c>
      <c r="K9274" s="221"/>
      <c r="L9274" s="221"/>
      <c r="M9274" s="221">
        <f t="shared" si="661"/>
        <v>0</v>
      </c>
      <c r="N9274" s="722"/>
      <c r="O9274" s="115"/>
      <c r="P9274" s="98"/>
      <c r="Q9274" s="98"/>
      <c r="R9274" s="98"/>
      <c r="S9274" s="98"/>
      <c r="T9274" s="98"/>
      <c r="U9274" s="98"/>
      <c r="V9274" s="98"/>
      <c r="W9274" s="98"/>
      <c r="X9274" s="98"/>
      <c r="Y9274" s="98"/>
      <c r="Z9274" s="98"/>
      <c r="AA9274" s="98"/>
      <c r="AB9274" s="98"/>
      <c r="AC9274" s="98"/>
    </row>
    <row r="9275" spans="1:29" s="80" customFormat="1" ht="18" hidden="1" customHeight="1" x14ac:dyDescent="0.25">
      <c r="A9275" s="217"/>
      <c r="B9275" s="217"/>
      <c r="C9275" s="218"/>
      <c r="D9275" s="217"/>
      <c r="E9275" s="219"/>
      <c r="F9275" s="233">
        <v>444</v>
      </c>
      <c r="G9275" s="493" t="s">
        <v>3641</v>
      </c>
      <c r="H9275" s="220"/>
      <c r="I9275" s="221"/>
      <c r="J9275" s="221">
        <f t="shared" si="660"/>
        <v>0</v>
      </c>
      <c r="K9275" s="221"/>
      <c r="L9275" s="221"/>
      <c r="M9275" s="221">
        <f t="shared" si="661"/>
        <v>0</v>
      </c>
      <c r="N9275" s="722"/>
      <c r="O9275" s="115"/>
      <c r="P9275" s="98"/>
      <c r="Q9275" s="98"/>
      <c r="R9275" s="98"/>
      <c r="S9275" s="98"/>
      <c r="T9275" s="98"/>
      <c r="U9275" s="98"/>
      <c r="V9275" s="98"/>
      <c r="W9275" s="98"/>
      <c r="X9275" s="98"/>
      <c r="Y9275" s="98"/>
      <c r="Z9275" s="98"/>
      <c r="AA9275" s="98"/>
      <c r="AB9275" s="98"/>
      <c r="AC9275" s="98"/>
    </row>
    <row r="9276" spans="1:29" s="80" customFormat="1" ht="18" hidden="1" customHeight="1" x14ac:dyDescent="0.25">
      <c r="A9276" s="217"/>
      <c r="B9276" s="217"/>
      <c r="C9276" s="218"/>
      <c r="D9276" s="217"/>
      <c r="E9276" s="219"/>
      <c r="F9276" s="233">
        <v>4511</v>
      </c>
      <c r="G9276" s="495" t="s">
        <v>1675</v>
      </c>
      <c r="H9276" s="220"/>
      <c r="I9276" s="221"/>
      <c r="J9276" s="221">
        <f t="shared" si="660"/>
        <v>0</v>
      </c>
      <c r="K9276" s="221"/>
      <c r="L9276" s="221"/>
      <c r="M9276" s="221">
        <f t="shared" si="661"/>
        <v>0</v>
      </c>
      <c r="N9276" s="722"/>
      <c r="O9276" s="115"/>
      <c r="P9276" s="98"/>
      <c r="Q9276" s="98"/>
      <c r="R9276" s="98"/>
      <c r="S9276" s="98"/>
      <c r="T9276" s="98"/>
      <c r="U9276" s="98"/>
      <c r="V9276" s="98"/>
      <c r="W9276" s="98"/>
      <c r="X9276" s="98"/>
      <c r="Y9276" s="98"/>
      <c r="Z9276" s="98"/>
      <c r="AA9276" s="98"/>
      <c r="AB9276" s="98"/>
      <c r="AC9276" s="98"/>
    </row>
    <row r="9277" spans="1:29" s="80" customFormat="1" ht="18" hidden="1" customHeight="1" x14ac:dyDescent="0.25">
      <c r="A9277" s="217"/>
      <c r="B9277" s="217"/>
      <c r="C9277" s="218"/>
      <c r="D9277" s="217"/>
      <c r="E9277" s="219"/>
      <c r="F9277" s="277">
        <v>511</v>
      </c>
      <c r="G9277" s="691" t="s">
        <v>4236</v>
      </c>
      <c r="H9277" s="220">
        <v>0</v>
      </c>
      <c r="I9277" s="221"/>
      <c r="J9277" s="221">
        <f t="shared" si="660"/>
        <v>0</v>
      </c>
      <c r="K9277" s="221">
        <v>0</v>
      </c>
      <c r="L9277" s="221"/>
      <c r="M9277" s="221">
        <f t="shared" si="661"/>
        <v>0</v>
      </c>
      <c r="N9277" s="722"/>
      <c r="O9277" s="115"/>
      <c r="P9277" s="98"/>
      <c r="Q9277" s="98"/>
      <c r="R9277" s="98"/>
      <c r="S9277" s="98"/>
      <c r="T9277" s="98"/>
      <c r="U9277" s="98"/>
      <c r="V9277" s="98"/>
      <c r="W9277" s="98"/>
      <c r="X9277" s="98"/>
      <c r="Y9277" s="98"/>
      <c r="Z9277" s="98"/>
      <c r="AA9277" s="98"/>
      <c r="AB9277" s="98"/>
      <c r="AC9277" s="98"/>
    </row>
    <row r="9278" spans="1:29" s="80" customFormat="1" ht="18" hidden="1" customHeight="1" x14ac:dyDescent="0.25">
      <c r="A9278" s="217"/>
      <c r="B9278" s="217"/>
      <c r="C9278" s="218"/>
      <c r="D9278" s="217"/>
      <c r="E9278" s="219"/>
      <c r="F9278" s="233">
        <v>452</v>
      </c>
      <c r="G9278" s="493" t="s">
        <v>3758</v>
      </c>
      <c r="H9278" s="220"/>
      <c r="I9278" s="221"/>
      <c r="J9278" s="221">
        <f t="shared" si="660"/>
        <v>0</v>
      </c>
      <c r="K9278" s="221"/>
      <c r="L9278" s="221"/>
      <c r="M9278" s="221">
        <f t="shared" si="661"/>
        <v>0</v>
      </c>
      <c r="N9278" s="722"/>
      <c r="O9278" s="115"/>
      <c r="P9278" s="98"/>
      <c r="Q9278" s="98"/>
      <c r="R9278" s="98"/>
      <c r="S9278" s="98"/>
      <c r="T9278" s="98"/>
      <c r="U9278" s="98"/>
      <c r="V9278" s="98"/>
      <c r="W9278" s="98"/>
      <c r="X9278" s="98"/>
      <c r="Y9278" s="98"/>
      <c r="Z9278" s="98"/>
      <c r="AA9278" s="98"/>
      <c r="AB9278" s="98"/>
      <c r="AC9278" s="98"/>
    </row>
    <row r="9279" spans="1:29" s="80" customFormat="1" ht="18" hidden="1" customHeight="1" x14ac:dyDescent="0.25">
      <c r="A9279" s="217"/>
      <c r="B9279" s="217"/>
      <c r="C9279" s="218"/>
      <c r="D9279" s="217"/>
      <c r="E9279" s="219"/>
      <c r="F9279" s="233">
        <v>453</v>
      </c>
      <c r="G9279" s="493" t="s">
        <v>3759</v>
      </c>
      <c r="H9279" s="220"/>
      <c r="I9279" s="221"/>
      <c r="J9279" s="221">
        <f t="shared" si="660"/>
        <v>0</v>
      </c>
      <c r="K9279" s="221"/>
      <c r="L9279" s="221"/>
      <c r="M9279" s="221">
        <f t="shared" si="661"/>
        <v>0</v>
      </c>
      <c r="N9279" s="722"/>
      <c r="O9279" s="115"/>
      <c r="P9279" s="98"/>
      <c r="Q9279" s="98"/>
      <c r="R9279" s="98"/>
      <c r="S9279" s="98"/>
      <c r="T9279" s="98"/>
      <c r="U9279" s="98"/>
      <c r="V9279" s="98"/>
      <c r="W9279" s="98"/>
      <c r="X9279" s="98"/>
      <c r="Y9279" s="98"/>
      <c r="Z9279" s="98"/>
      <c r="AA9279" s="98"/>
      <c r="AB9279" s="98"/>
      <c r="AC9279" s="98"/>
    </row>
    <row r="9280" spans="1:29" s="80" customFormat="1" ht="18" hidden="1" customHeight="1" x14ac:dyDescent="0.25">
      <c r="A9280" s="217"/>
      <c r="B9280" s="217"/>
      <c r="C9280" s="218"/>
      <c r="D9280" s="217"/>
      <c r="E9280" s="219"/>
      <c r="F9280" s="233">
        <v>454</v>
      </c>
      <c r="G9280" s="493" t="s">
        <v>3642</v>
      </c>
      <c r="H9280" s="220"/>
      <c r="I9280" s="221"/>
      <c r="J9280" s="221">
        <f t="shared" si="660"/>
        <v>0</v>
      </c>
      <c r="K9280" s="221"/>
      <c r="L9280" s="221"/>
      <c r="M9280" s="221">
        <f t="shared" si="661"/>
        <v>0</v>
      </c>
      <c r="N9280" s="722"/>
      <c r="O9280" s="115"/>
      <c r="P9280" s="98"/>
      <c r="Q9280" s="98"/>
      <c r="R9280" s="98"/>
      <c r="S9280" s="98"/>
      <c r="T9280" s="98"/>
      <c r="U9280" s="98"/>
      <c r="V9280" s="98"/>
      <c r="W9280" s="98"/>
      <c r="X9280" s="98"/>
      <c r="Y9280" s="98"/>
      <c r="Z9280" s="98"/>
      <c r="AA9280" s="98"/>
      <c r="AB9280" s="98"/>
      <c r="AC9280" s="98"/>
    </row>
    <row r="9281" spans="1:29" s="80" customFormat="1" ht="18" hidden="1" customHeight="1" x14ac:dyDescent="0.25">
      <c r="A9281" s="217"/>
      <c r="B9281" s="217"/>
      <c r="C9281" s="218"/>
      <c r="D9281" s="217"/>
      <c r="E9281" s="219"/>
      <c r="F9281" s="233">
        <v>461</v>
      </c>
      <c r="G9281" s="493" t="s">
        <v>3740</v>
      </c>
      <c r="H9281" s="220"/>
      <c r="I9281" s="221"/>
      <c r="J9281" s="221">
        <f t="shared" si="660"/>
        <v>0</v>
      </c>
      <c r="K9281" s="221"/>
      <c r="L9281" s="221"/>
      <c r="M9281" s="221">
        <f t="shared" si="661"/>
        <v>0</v>
      </c>
      <c r="N9281" s="722"/>
      <c r="O9281" s="115"/>
      <c r="P9281" s="98"/>
      <c r="Q9281" s="98"/>
      <c r="R9281" s="98"/>
      <c r="S9281" s="98"/>
      <c r="T9281" s="98"/>
      <c r="U9281" s="98"/>
      <c r="V9281" s="98"/>
      <c r="W9281" s="98"/>
      <c r="X9281" s="98"/>
      <c r="Y9281" s="98"/>
      <c r="Z9281" s="98"/>
      <c r="AA9281" s="98"/>
      <c r="AB9281" s="98"/>
      <c r="AC9281" s="98"/>
    </row>
    <row r="9282" spans="1:29" s="80" customFormat="1" ht="18" hidden="1" customHeight="1" x14ac:dyDescent="0.25">
      <c r="A9282" s="217"/>
      <c r="B9282" s="217"/>
      <c r="C9282" s="218"/>
      <c r="D9282" s="217"/>
      <c r="E9282" s="219"/>
      <c r="F9282" s="233">
        <v>462</v>
      </c>
      <c r="G9282" s="493" t="s">
        <v>3643</v>
      </c>
      <c r="H9282" s="220"/>
      <c r="I9282" s="221"/>
      <c r="J9282" s="221">
        <f t="shared" si="660"/>
        <v>0</v>
      </c>
      <c r="K9282" s="221"/>
      <c r="L9282" s="221"/>
      <c r="M9282" s="221">
        <f t="shared" si="661"/>
        <v>0</v>
      </c>
      <c r="N9282" s="722"/>
      <c r="O9282" s="115"/>
      <c r="P9282" s="98"/>
      <c r="Q9282" s="98"/>
      <c r="R9282" s="98"/>
      <c r="S9282" s="98"/>
      <c r="T9282" s="98"/>
      <c r="U9282" s="98"/>
      <c r="V9282" s="98"/>
      <c r="W9282" s="98"/>
      <c r="X9282" s="98"/>
      <c r="Y9282" s="98"/>
      <c r="Z9282" s="98"/>
      <c r="AA9282" s="98"/>
      <c r="AB9282" s="98"/>
      <c r="AC9282" s="98"/>
    </row>
    <row r="9283" spans="1:29" s="80" customFormat="1" ht="18" hidden="1" customHeight="1" x14ac:dyDescent="0.25">
      <c r="A9283" s="217"/>
      <c r="B9283" s="217"/>
      <c r="C9283" s="218"/>
      <c r="D9283" s="217"/>
      <c r="E9283" s="219"/>
      <c r="F9283" s="233">
        <v>4631</v>
      </c>
      <c r="G9283" s="493" t="s">
        <v>3644</v>
      </c>
      <c r="H9283" s="220"/>
      <c r="I9283" s="221"/>
      <c r="J9283" s="221">
        <f t="shared" si="660"/>
        <v>0</v>
      </c>
      <c r="K9283" s="221"/>
      <c r="L9283" s="221"/>
      <c r="M9283" s="221">
        <f t="shared" si="661"/>
        <v>0</v>
      </c>
      <c r="N9283" s="722"/>
      <c r="O9283" s="115"/>
      <c r="P9283" s="98"/>
      <c r="Q9283" s="98"/>
      <c r="R9283" s="98"/>
      <c r="S9283" s="98"/>
      <c r="T9283" s="98"/>
      <c r="U9283" s="98"/>
      <c r="V9283" s="98"/>
      <c r="W9283" s="98"/>
      <c r="X9283" s="98"/>
      <c r="Y9283" s="98"/>
      <c r="Z9283" s="98"/>
      <c r="AA9283" s="98"/>
      <c r="AB9283" s="98"/>
      <c r="AC9283" s="98"/>
    </row>
    <row r="9284" spans="1:29" s="80" customFormat="1" ht="18" hidden="1" customHeight="1" x14ac:dyDescent="0.25">
      <c r="A9284" s="217"/>
      <c r="B9284" s="217"/>
      <c r="C9284" s="218"/>
      <c r="D9284" s="217"/>
      <c r="E9284" s="219"/>
      <c r="F9284" s="233">
        <v>4632</v>
      </c>
      <c r="G9284" s="493" t="s">
        <v>3645</v>
      </c>
      <c r="H9284" s="220"/>
      <c r="I9284" s="221"/>
      <c r="J9284" s="221">
        <f t="shared" si="660"/>
        <v>0</v>
      </c>
      <c r="K9284" s="221"/>
      <c r="L9284" s="221"/>
      <c r="M9284" s="221">
        <f t="shared" si="661"/>
        <v>0</v>
      </c>
      <c r="N9284" s="722"/>
      <c r="O9284" s="115"/>
      <c r="P9284" s="98"/>
      <c r="Q9284" s="98"/>
      <c r="R9284" s="98"/>
      <c r="S9284" s="98"/>
      <c r="T9284" s="98"/>
      <c r="U9284" s="98"/>
      <c r="V9284" s="98"/>
      <c r="W9284" s="98"/>
      <c r="X9284" s="98"/>
      <c r="Y9284" s="98"/>
      <c r="Z9284" s="98"/>
      <c r="AA9284" s="98"/>
      <c r="AB9284" s="98"/>
      <c r="AC9284" s="98"/>
    </row>
    <row r="9285" spans="1:29" s="80" customFormat="1" ht="18" hidden="1" customHeight="1" x14ac:dyDescent="0.25">
      <c r="A9285" s="217"/>
      <c r="B9285" s="217"/>
      <c r="C9285" s="218"/>
      <c r="D9285" s="217"/>
      <c r="E9285" s="219"/>
      <c r="F9285" s="233">
        <v>464</v>
      </c>
      <c r="G9285" s="493" t="s">
        <v>3646</v>
      </c>
      <c r="H9285" s="220"/>
      <c r="I9285" s="221"/>
      <c r="J9285" s="221">
        <f t="shared" si="660"/>
        <v>0</v>
      </c>
      <c r="K9285" s="221"/>
      <c r="L9285" s="221"/>
      <c r="M9285" s="221">
        <f t="shared" si="661"/>
        <v>0</v>
      </c>
      <c r="N9285" s="722"/>
      <c r="O9285" s="115"/>
      <c r="P9285" s="98"/>
      <c r="Q9285" s="98"/>
      <c r="R9285" s="98"/>
      <c r="S9285" s="98"/>
      <c r="T9285" s="98"/>
      <c r="U9285" s="98"/>
      <c r="V9285" s="98"/>
      <c r="W9285" s="98"/>
      <c r="X9285" s="98"/>
      <c r="Y9285" s="98"/>
      <c r="Z9285" s="98"/>
      <c r="AA9285" s="98"/>
      <c r="AB9285" s="98"/>
      <c r="AC9285" s="98"/>
    </row>
    <row r="9286" spans="1:29" s="80" customFormat="1" ht="18" hidden="1" customHeight="1" x14ac:dyDescent="0.25">
      <c r="A9286" s="217"/>
      <c r="B9286" s="217"/>
      <c r="C9286" s="218"/>
      <c r="D9286" s="217"/>
      <c r="E9286" s="219"/>
      <c r="F9286" s="233">
        <v>465</v>
      </c>
      <c r="G9286" s="493" t="s">
        <v>3741</v>
      </c>
      <c r="H9286" s="220"/>
      <c r="I9286" s="221"/>
      <c r="J9286" s="221">
        <f t="shared" si="660"/>
        <v>0</v>
      </c>
      <c r="K9286" s="221"/>
      <c r="L9286" s="221"/>
      <c r="M9286" s="221">
        <f t="shared" si="661"/>
        <v>0</v>
      </c>
      <c r="N9286" s="722"/>
      <c r="O9286" s="115"/>
      <c r="P9286" s="98"/>
      <c r="Q9286" s="98"/>
      <c r="R9286" s="98"/>
      <c r="S9286" s="98"/>
      <c r="T9286" s="98"/>
      <c r="U9286" s="98"/>
      <c r="V9286" s="98"/>
      <c r="W9286" s="98"/>
      <c r="X9286" s="98"/>
      <c r="Y9286" s="98"/>
      <c r="Z9286" s="98"/>
      <c r="AA9286" s="98"/>
      <c r="AB9286" s="98"/>
      <c r="AC9286" s="98"/>
    </row>
    <row r="9287" spans="1:29" s="80" customFormat="1" ht="18" hidden="1" customHeight="1" x14ac:dyDescent="0.25">
      <c r="A9287" s="217"/>
      <c r="B9287" s="217"/>
      <c r="C9287" s="218"/>
      <c r="D9287" s="217"/>
      <c r="E9287" s="219"/>
      <c r="F9287" s="233">
        <v>472</v>
      </c>
      <c r="G9287" s="493" t="s">
        <v>3647</v>
      </c>
      <c r="H9287" s="220"/>
      <c r="I9287" s="221"/>
      <c r="J9287" s="221">
        <f t="shared" si="660"/>
        <v>0</v>
      </c>
      <c r="K9287" s="221"/>
      <c r="L9287" s="221"/>
      <c r="M9287" s="221">
        <f t="shared" si="661"/>
        <v>0</v>
      </c>
      <c r="N9287" s="722"/>
      <c r="O9287" s="115"/>
      <c r="P9287" s="98"/>
      <c r="Q9287" s="98"/>
      <c r="R9287" s="98"/>
      <c r="S9287" s="98"/>
      <c r="T9287" s="98"/>
      <c r="U9287" s="98"/>
      <c r="V9287" s="98"/>
      <c r="W9287" s="98"/>
      <c r="X9287" s="98"/>
      <c r="Y9287" s="98"/>
      <c r="Z9287" s="98"/>
      <c r="AA9287" s="98"/>
      <c r="AB9287" s="98"/>
      <c r="AC9287" s="98"/>
    </row>
    <row r="9288" spans="1:29" s="80" customFormat="1" ht="18" hidden="1" customHeight="1" x14ac:dyDescent="0.25">
      <c r="A9288" s="217"/>
      <c r="B9288" s="217"/>
      <c r="C9288" s="218"/>
      <c r="D9288" s="217"/>
      <c r="E9288" s="219"/>
      <c r="F9288" s="233">
        <v>481</v>
      </c>
      <c r="G9288" s="493" t="s">
        <v>3760</v>
      </c>
      <c r="H9288" s="220"/>
      <c r="I9288" s="221"/>
      <c r="J9288" s="221">
        <f t="shared" si="660"/>
        <v>0</v>
      </c>
      <c r="K9288" s="221"/>
      <c r="L9288" s="221"/>
      <c r="M9288" s="221">
        <f t="shared" si="661"/>
        <v>0</v>
      </c>
      <c r="N9288" s="722"/>
      <c r="O9288" s="115"/>
      <c r="P9288" s="98"/>
      <c r="Q9288" s="98"/>
      <c r="R9288" s="98"/>
      <c r="S9288" s="98"/>
      <c r="T9288" s="98"/>
      <c r="U9288" s="98"/>
      <c r="V9288" s="98"/>
      <c r="W9288" s="98"/>
      <c r="X9288" s="98"/>
      <c r="Y9288" s="98"/>
      <c r="Z9288" s="98"/>
      <c r="AA9288" s="98"/>
      <c r="AB9288" s="98"/>
      <c r="AC9288" s="98"/>
    </row>
    <row r="9289" spans="1:29" s="80" customFormat="1" ht="18" hidden="1" customHeight="1" x14ac:dyDescent="0.25">
      <c r="A9289" s="217"/>
      <c r="B9289" s="217"/>
      <c r="C9289" s="218"/>
      <c r="D9289" s="217"/>
      <c r="E9289" s="219"/>
      <c r="F9289" s="233">
        <v>482</v>
      </c>
      <c r="G9289" s="493" t="s">
        <v>3761</v>
      </c>
      <c r="H9289" s="220"/>
      <c r="I9289" s="221"/>
      <c r="J9289" s="221">
        <f t="shared" si="660"/>
        <v>0</v>
      </c>
      <c r="K9289" s="221"/>
      <c r="L9289" s="221"/>
      <c r="M9289" s="221">
        <f t="shared" si="661"/>
        <v>0</v>
      </c>
      <c r="N9289" s="722"/>
      <c r="O9289" s="115"/>
      <c r="P9289" s="98"/>
      <c r="Q9289" s="98"/>
      <c r="R9289" s="98"/>
      <c r="S9289" s="98"/>
      <c r="T9289" s="98"/>
      <c r="U9289" s="98"/>
      <c r="V9289" s="98"/>
      <c r="W9289" s="98"/>
      <c r="X9289" s="98"/>
      <c r="Y9289" s="98"/>
      <c r="Z9289" s="98"/>
      <c r="AA9289" s="98"/>
      <c r="AB9289" s="98"/>
      <c r="AC9289" s="98"/>
    </row>
    <row r="9290" spans="1:29" s="80" customFormat="1" ht="18" hidden="1" customHeight="1" x14ac:dyDescent="0.25">
      <c r="A9290" s="217"/>
      <c r="B9290" s="217"/>
      <c r="C9290" s="218"/>
      <c r="D9290" s="217"/>
      <c r="E9290" s="219"/>
      <c r="F9290" s="233">
        <v>483</v>
      </c>
      <c r="G9290" s="493" t="s">
        <v>3762</v>
      </c>
      <c r="H9290" s="220"/>
      <c r="I9290" s="221"/>
      <c r="J9290" s="221">
        <f t="shared" si="660"/>
        <v>0</v>
      </c>
      <c r="K9290" s="221"/>
      <c r="L9290" s="221"/>
      <c r="M9290" s="221">
        <f t="shared" si="661"/>
        <v>0</v>
      </c>
      <c r="N9290" s="722"/>
      <c r="O9290" s="115"/>
      <c r="P9290" s="98"/>
      <c r="Q9290" s="98"/>
      <c r="R9290" s="98"/>
      <c r="S9290" s="98"/>
      <c r="T9290" s="98"/>
      <c r="U9290" s="98"/>
      <c r="V9290" s="98"/>
      <c r="W9290" s="98"/>
      <c r="X9290" s="98"/>
      <c r="Y9290" s="98"/>
      <c r="Z9290" s="98"/>
      <c r="AA9290" s="98"/>
      <c r="AB9290" s="98"/>
      <c r="AC9290" s="98"/>
    </row>
    <row r="9291" spans="1:29" s="80" customFormat="1" ht="18" hidden="1" customHeight="1" x14ac:dyDescent="0.25">
      <c r="A9291" s="217"/>
      <c r="B9291" s="217"/>
      <c r="C9291" s="218"/>
      <c r="D9291" s="217"/>
      <c r="E9291" s="219"/>
      <c r="F9291" s="233">
        <v>484</v>
      </c>
      <c r="G9291" s="493" t="s">
        <v>3763</v>
      </c>
      <c r="H9291" s="220"/>
      <c r="I9291" s="221"/>
      <c r="J9291" s="221">
        <f t="shared" si="660"/>
        <v>0</v>
      </c>
      <c r="K9291" s="221"/>
      <c r="L9291" s="221"/>
      <c r="M9291" s="221">
        <f t="shared" si="661"/>
        <v>0</v>
      </c>
      <c r="N9291" s="722"/>
      <c r="O9291" s="115"/>
      <c r="P9291" s="98"/>
      <c r="Q9291" s="98"/>
      <c r="R9291" s="98"/>
      <c r="S9291" s="98"/>
      <c r="T9291" s="98"/>
      <c r="U9291" s="98"/>
      <c r="V9291" s="98"/>
      <c r="W9291" s="98"/>
      <c r="X9291" s="98"/>
      <c r="Y9291" s="98"/>
      <c r="Z9291" s="98"/>
      <c r="AA9291" s="98"/>
      <c r="AB9291" s="98"/>
      <c r="AC9291" s="98"/>
    </row>
    <row r="9292" spans="1:29" s="80" customFormat="1" ht="18" hidden="1" customHeight="1" x14ac:dyDescent="0.25">
      <c r="A9292" s="217"/>
      <c r="B9292" s="217"/>
      <c r="C9292" s="218"/>
      <c r="D9292" s="217"/>
      <c r="E9292" s="219"/>
      <c r="F9292" s="233">
        <v>485</v>
      </c>
      <c r="G9292" s="493" t="s">
        <v>3764</v>
      </c>
      <c r="H9292" s="220"/>
      <c r="I9292" s="221"/>
      <c r="J9292" s="221">
        <f t="shared" si="660"/>
        <v>0</v>
      </c>
      <c r="K9292" s="221"/>
      <c r="L9292" s="221"/>
      <c r="M9292" s="221">
        <f t="shared" si="661"/>
        <v>0</v>
      </c>
      <c r="N9292" s="722"/>
      <c r="O9292" s="115"/>
      <c r="P9292" s="98"/>
      <c r="Q9292" s="98"/>
      <c r="R9292" s="98"/>
      <c r="S9292" s="98"/>
      <c r="T9292" s="98"/>
      <c r="U9292" s="98"/>
      <c r="V9292" s="98"/>
      <c r="W9292" s="98"/>
      <c r="X9292" s="98"/>
      <c r="Y9292" s="98"/>
      <c r="Z9292" s="98"/>
      <c r="AA9292" s="98"/>
      <c r="AB9292" s="98"/>
      <c r="AC9292" s="98"/>
    </row>
    <row r="9293" spans="1:29" s="80" customFormat="1" ht="18" hidden="1" customHeight="1" x14ac:dyDescent="0.25">
      <c r="A9293" s="217"/>
      <c r="B9293" s="217"/>
      <c r="C9293" s="218"/>
      <c r="D9293" s="217"/>
      <c r="E9293" s="219"/>
      <c r="F9293" s="233">
        <v>489</v>
      </c>
      <c r="G9293" s="493" t="s">
        <v>3648</v>
      </c>
      <c r="H9293" s="220"/>
      <c r="I9293" s="221"/>
      <c r="J9293" s="221">
        <f t="shared" si="660"/>
        <v>0</v>
      </c>
      <c r="K9293" s="221"/>
      <c r="L9293" s="221"/>
      <c r="M9293" s="221">
        <f t="shared" si="661"/>
        <v>0</v>
      </c>
      <c r="N9293" s="722"/>
      <c r="O9293" s="115"/>
      <c r="P9293" s="98"/>
      <c r="Q9293" s="98"/>
      <c r="R9293" s="98"/>
      <c r="S9293" s="98"/>
      <c r="T9293" s="98"/>
      <c r="U9293" s="98"/>
      <c r="V9293" s="98"/>
      <c r="W9293" s="98"/>
      <c r="X9293" s="98"/>
      <c r="Y9293" s="98"/>
      <c r="Z9293" s="98"/>
      <c r="AA9293" s="98"/>
      <c r="AB9293" s="98"/>
      <c r="AC9293" s="98"/>
    </row>
    <row r="9294" spans="1:29" s="80" customFormat="1" ht="18" hidden="1" customHeight="1" x14ac:dyDescent="0.25">
      <c r="A9294" s="217"/>
      <c r="B9294" s="217"/>
      <c r="C9294" s="218"/>
      <c r="D9294" s="217"/>
      <c r="E9294" s="219"/>
      <c r="F9294" s="233">
        <v>494</v>
      </c>
      <c r="G9294" s="493" t="s">
        <v>3742</v>
      </c>
      <c r="H9294" s="220"/>
      <c r="I9294" s="221"/>
      <c r="J9294" s="221">
        <f t="shared" si="660"/>
        <v>0</v>
      </c>
      <c r="K9294" s="221"/>
      <c r="L9294" s="221"/>
      <c r="M9294" s="221">
        <f t="shared" si="661"/>
        <v>0</v>
      </c>
      <c r="N9294" s="722"/>
      <c r="O9294" s="115"/>
      <c r="P9294" s="98"/>
      <c r="Q9294" s="98"/>
      <c r="R9294" s="98"/>
      <c r="S9294" s="98"/>
      <c r="T9294" s="98"/>
      <c r="U9294" s="98"/>
      <c r="V9294" s="98"/>
      <c r="W9294" s="98"/>
      <c r="X9294" s="98"/>
      <c r="Y9294" s="98"/>
      <c r="Z9294" s="98"/>
      <c r="AA9294" s="98"/>
      <c r="AB9294" s="98"/>
      <c r="AC9294" s="98"/>
    </row>
    <row r="9295" spans="1:29" s="80" customFormat="1" ht="18" hidden="1" customHeight="1" x14ac:dyDescent="0.25">
      <c r="A9295" s="217"/>
      <c r="B9295" s="217"/>
      <c r="C9295" s="218"/>
      <c r="D9295" s="217"/>
      <c r="E9295" s="219"/>
      <c r="F9295" s="233">
        <v>495</v>
      </c>
      <c r="G9295" s="493" t="s">
        <v>3743</v>
      </c>
      <c r="H9295" s="220"/>
      <c r="I9295" s="221"/>
      <c r="J9295" s="221">
        <f t="shared" si="660"/>
        <v>0</v>
      </c>
      <c r="K9295" s="221"/>
      <c r="L9295" s="221"/>
      <c r="M9295" s="221">
        <f t="shared" si="661"/>
        <v>0</v>
      </c>
      <c r="N9295" s="722"/>
      <c r="O9295" s="115"/>
      <c r="P9295" s="98"/>
      <c r="Q9295" s="98"/>
      <c r="R9295" s="98"/>
      <c r="S9295" s="98"/>
      <c r="T9295" s="98"/>
      <c r="U9295" s="98"/>
      <c r="V9295" s="98"/>
      <c r="W9295" s="98"/>
      <c r="X9295" s="98"/>
      <c r="Y9295" s="98"/>
      <c r="Z9295" s="98"/>
      <c r="AA9295" s="98"/>
      <c r="AB9295" s="98"/>
      <c r="AC9295" s="98"/>
    </row>
    <row r="9296" spans="1:29" s="80" customFormat="1" ht="18" hidden="1" customHeight="1" x14ac:dyDescent="0.25">
      <c r="A9296" s="217"/>
      <c r="B9296" s="217"/>
      <c r="C9296" s="218"/>
      <c r="D9296" s="217"/>
      <c r="E9296" s="219"/>
      <c r="F9296" s="233">
        <v>496</v>
      </c>
      <c r="G9296" s="493" t="s">
        <v>3744</v>
      </c>
      <c r="H9296" s="220"/>
      <c r="I9296" s="221"/>
      <c r="J9296" s="221">
        <f t="shared" si="660"/>
        <v>0</v>
      </c>
      <c r="K9296" s="221"/>
      <c r="L9296" s="221"/>
      <c r="M9296" s="221">
        <f t="shared" si="661"/>
        <v>0</v>
      </c>
      <c r="N9296" s="722"/>
      <c r="O9296" s="115"/>
      <c r="P9296" s="98"/>
      <c r="Q9296" s="98"/>
      <c r="R9296" s="98"/>
      <c r="S9296" s="98"/>
      <c r="T9296" s="98"/>
      <c r="U9296" s="98"/>
      <c r="V9296" s="98"/>
      <c r="W9296" s="98"/>
      <c r="X9296" s="98"/>
      <c r="Y9296" s="98"/>
      <c r="Z9296" s="98"/>
      <c r="AA9296" s="98"/>
      <c r="AB9296" s="98"/>
      <c r="AC9296" s="98"/>
    </row>
    <row r="9297" spans="1:29" s="80" customFormat="1" ht="18" hidden="1" customHeight="1" x14ac:dyDescent="0.25">
      <c r="A9297" s="217"/>
      <c r="B9297" s="217"/>
      <c r="C9297" s="218"/>
      <c r="D9297" s="217"/>
      <c r="E9297" s="219"/>
      <c r="F9297" s="233">
        <v>499</v>
      </c>
      <c r="G9297" s="493" t="s">
        <v>3745</v>
      </c>
      <c r="H9297" s="220"/>
      <c r="I9297" s="221"/>
      <c r="J9297" s="221">
        <f t="shared" si="660"/>
        <v>0</v>
      </c>
      <c r="K9297" s="221"/>
      <c r="L9297" s="221"/>
      <c r="M9297" s="221">
        <f t="shared" si="661"/>
        <v>0</v>
      </c>
      <c r="N9297" s="722"/>
      <c r="O9297" s="115"/>
      <c r="P9297" s="98"/>
      <c r="Q9297" s="98"/>
      <c r="R9297" s="98"/>
      <c r="S9297" s="98"/>
      <c r="T9297" s="98"/>
      <c r="U9297" s="98"/>
      <c r="V9297" s="98"/>
      <c r="W9297" s="98"/>
      <c r="X9297" s="98"/>
      <c r="Y9297" s="98"/>
      <c r="Z9297" s="98"/>
      <c r="AA9297" s="98"/>
      <c r="AB9297" s="98"/>
      <c r="AC9297" s="98"/>
    </row>
    <row r="9298" spans="1:29" s="80" customFormat="1" ht="18" hidden="1" customHeight="1" x14ac:dyDescent="0.25">
      <c r="A9298" s="217"/>
      <c r="B9298" s="217"/>
      <c r="C9298" s="218"/>
      <c r="D9298" s="217"/>
      <c r="E9298" s="219"/>
      <c r="F9298" s="233">
        <v>511</v>
      </c>
      <c r="G9298" s="493" t="s">
        <v>3765</v>
      </c>
      <c r="H9298" s="220">
        <v>0</v>
      </c>
      <c r="I9298" s="221"/>
      <c r="J9298" s="221">
        <f t="shared" si="660"/>
        <v>0</v>
      </c>
      <c r="K9298" s="221">
        <v>0</v>
      </c>
      <c r="L9298" s="221"/>
      <c r="M9298" s="221">
        <f t="shared" si="661"/>
        <v>0</v>
      </c>
      <c r="N9298" s="722"/>
      <c r="O9298" s="115"/>
      <c r="P9298" s="98"/>
      <c r="Q9298" s="98"/>
      <c r="R9298" s="98"/>
      <c r="S9298" s="98"/>
      <c r="T9298" s="98"/>
      <c r="U9298" s="98"/>
      <c r="V9298" s="98"/>
      <c r="W9298" s="98"/>
      <c r="X9298" s="98"/>
      <c r="Y9298" s="98"/>
      <c r="Z9298" s="98"/>
      <c r="AA9298" s="98"/>
      <c r="AB9298" s="98"/>
      <c r="AC9298" s="98"/>
    </row>
    <row r="9299" spans="1:29" s="80" customFormat="1" ht="18" hidden="1" customHeight="1" x14ac:dyDescent="0.25">
      <c r="A9299" s="217"/>
      <c r="B9299" s="217"/>
      <c r="C9299" s="218"/>
      <c r="D9299" s="217"/>
      <c r="E9299" s="219"/>
      <c r="F9299" s="233">
        <v>512</v>
      </c>
      <c r="G9299" s="493" t="s">
        <v>3766</v>
      </c>
      <c r="H9299" s="220"/>
      <c r="I9299" s="221"/>
      <c r="J9299" s="221">
        <f t="shared" si="660"/>
        <v>0</v>
      </c>
      <c r="K9299" s="221"/>
      <c r="L9299" s="221"/>
      <c r="M9299" s="221">
        <f t="shared" si="661"/>
        <v>0</v>
      </c>
      <c r="N9299" s="722"/>
      <c r="O9299" s="115"/>
      <c r="P9299" s="98"/>
      <c r="Q9299" s="98"/>
      <c r="R9299" s="98"/>
      <c r="S9299" s="98"/>
      <c r="T9299" s="98"/>
      <c r="U9299" s="98"/>
      <c r="V9299" s="98"/>
      <c r="W9299" s="98"/>
      <c r="X9299" s="98"/>
      <c r="Y9299" s="98"/>
      <c r="Z9299" s="98"/>
      <c r="AA9299" s="98"/>
      <c r="AB9299" s="98"/>
      <c r="AC9299" s="98"/>
    </row>
    <row r="9300" spans="1:29" s="80" customFormat="1" ht="18" hidden="1" customHeight="1" x14ac:dyDescent="0.25">
      <c r="A9300" s="217"/>
      <c r="B9300" s="217"/>
      <c r="C9300" s="218"/>
      <c r="D9300" s="217"/>
      <c r="E9300" s="219"/>
      <c r="F9300" s="233">
        <v>513</v>
      </c>
      <c r="G9300" s="493" t="s">
        <v>3767</v>
      </c>
      <c r="H9300" s="220"/>
      <c r="I9300" s="221"/>
      <c r="J9300" s="221">
        <f t="shared" si="660"/>
        <v>0</v>
      </c>
      <c r="K9300" s="221"/>
      <c r="L9300" s="221"/>
      <c r="M9300" s="221">
        <f t="shared" si="661"/>
        <v>0</v>
      </c>
      <c r="N9300" s="722"/>
      <c r="O9300" s="115"/>
      <c r="P9300" s="98"/>
      <c r="Q9300" s="98"/>
      <c r="R9300" s="98"/>
      <c r="S9300" s="98"/>
      <c r="T9300" s="98"/>
      <c r="U9300" s="98"/>
      <c r="V9300" s="98"/>
      <c r="W9300" s="98"/>
      <c r="X9300" s="98"/>
      <c r="Y9300" s="98"/>
      <c r="Z9300" s="98"/>
      <c r="AA9300" s="98"/>
      <c r="AB9300" s="98"/>
      <c r="AC9300" s="98"/>
    </row>
    <row r="9301" spans="1:29" s="80" customFormat="1" ht="18" hidden="1" customHeight="1" x14ac:dyDescent="0.25">
      <c r="A9301" s="217"/>
      <c r="B9301" s="217"/>
      <c r="C9301" s="218"/>
      <c r="D9301" s="217"/>
      <c r="E9301" s="219"/>
      <c r="F9301" s="233">
        <v>514</v>
      </c>
      <c r="G9301" s="493" t="s">
        <v>3768</v>
      </c>
      <c r="H9301" s="220"/>
      <c r="I9301" s="221"/>
      <c r="J9301" s="221">
        <f t="shared" si="660"/>
        <v>0</v>
      </c>
      <c r="K9301" s="221"/>
      <c r="L9301" s="221"/>
      <c r="M9301" s="221">
        <f t="shared" si="661"/>
        <v>0</v>
      </c>
      <c r="N9301" s="722"/>
      <c r="O9301" s="115"/>
      <c r="P9301" s="98"/>
      <c r="Q9301" s="98"/>
      <c r="R9301" s="98"/>
      <c r="S9301" s="98"/>
      <c r="T9301" s="98"/>
      <c r="U9301" s="98"/>
      <c r="V9301" s="98"/>
      <c r="W9301" s="98"/>
      <c r="X9301" s="98"/>
      <c r="Y9301" s="98"/>
      <c r="Z9301" s="98"/>
      <c r="AA9301" s="98"/>
      <c r="AB9301" s="98"/>
      <c r="AC9301" s="98"/>
    </row>
    <row r="9302" spans="1:29" s="80" customFormat="1" ht="18" hidden="1" customHeight="1" x14ac:dyDescent="0.25">
      <c r="A9302" s="217"/>
      <c r="B9302" s="217"/>
      <c r="C9302" s="218"/>
      <c r="D9302" s="217"/>
      <c r="E9302" s="219"/>
      <c r="F9302" s="233">
        <v>515</v>
      </c>
      <c r="G9302" s="493" t="s">
        <v>3651</v>
      </c>
      <c r="H9302" s="220"/>
      <c r="I9302" s="221"/>
      <c r="J9302" s="221">
        <f t="shared" si="660"/>
        <v>0</v>
      </c>
      <c r="K9302" s="221"/>
      <c r="L9302" s="221"/>
      <c r="M9302" s="221">
        <f t="shared" si="661"/>
        <v>0</v>
      </c>
      <c r="N9302" s="722"/>
      <c r="O9302" s="115"/>
      <c r="P9302" s="98"/>
      <c r="Q9302" s="98"/>
      <c r="R9302" s="98"/>
      <c r="S9302" s="98"/>
      <c r="T9302" s="98"/>
      <c r="U9302" s="98"/>
      <c r="V9302" s="98"/>
      <c r="W9302" s="98"/>
      <c r="X9302" s="98"/>
      <c r="Y9302" s="98"/>
      <c r="Z9302" s="98"/>
      <c r="AA9302" s="98"/>
      <c r="AB9302" s="98"/>
      <c r="AC9302" s="98"/>
    </row>
    <row r="9303" spans="1:29" s="80" customFormat="1" ht="18" hidden="1" customHeight="1" x14ac:dyDescent="0.25">
      <c r="A9303" s="217"/>
      <c r="B9303" s="217"/>
      <c r="C9303" s="218"/>
      <c r="D9303" s="217"/>
      <c r="E9303" s="219"/>
      <c r="F9303" s="233">
        <v>521</v>
      </c>
      <c r="G9303" s="493" t="s">
        <v>3769</v>
      </c>
      <c r="H9303" s="220"/>
      <c r="I9303" s="221"/>
      <c r="J9303" s="221">
        <f t="shared" si="660"/>
        <v>0</v>
      </c>
      <c r="K9303" s="221"/>
      <c r="L9303" s="221"/>
      <c r="M9303" s="221">
        <f t="shared" si="661"/>
        <v>0</v>
      </c>
      <c r="N9303" s="722"/>
      <c r="O9303" s="115"/>
      <c r="P9303" s="98"/>
      <c r="Q9303" s="98"/>
      <c r="R9303" s="98"/>
      <c r="S9303" s="98"/>
      <c r="T9303" s="98"/>
      <c r="U9303" s="98"/>
      <c r="V9303" s="98"/>
      <c r="W9303" s="98"/>
      <c r="X9303" s="98"/>
      <c r="Y9303" s="98"/>
      <c r="Z9303" s="98"/>
      <c r="AA9303" s="98"/>
      <c r="AB9303" s="98"/>
      <c r="AC9303" s="98"/>
    </row>
    <row r="9304" spans="1:29" s="80" customFormat="1" ht="18" hidden="1" customHeight="1" x14ac:dyDescent="0.25">
      <c r="A9304" s="217"/>
      <c r="B9304" s="217"/>
      <c r="C9304" s="218"/>
      <c r="D9304" s="217"/>
      <c r="E9304" s="219"/>
      <c r="F9304" s="233">
        <v>522</v>
      </c>
      <c r="G9304" s="493" t="s">
        <v>3770</v>
      </c>
      <c r="H9304" s="220"/>
      <c r="I9304" s="221"/>
      <c r="J9304" s="221">
        <f t="shared" si="660"/>
        <v>0</v>
      </c>
      <c r="K9304" s="221"/>
      <c r="L9304" s="221"/>
      <c r="M9304" s="221">
        <f t="shared" si="661"/>
        <v>0</v>
      </c>
      <c r="N9304" s="722"/>
      <c r="O9304" s="115"/>
      <c r="P9304" s="98"/>
      <c r="Q9304" s="98"/>
      <c r="R9304" s="98"/>
      <c r="S9304" s="98"/>
      <c r="T9304" s="98"/>
      <c r="U9304" s="98"/>
      <c r="V9304" s="98"/>
      <c r="W9304" s="98"/>
      <c r="X9304" s="98"/>
      <c r="Y9304" s="98"/>
      <c r="Z9304" s="98"/>
      <c r="AA9304" s="98"/>
      <c r="AB9304" s="98"/>
      <c r="AC9304" s="98"/>
    </row>
    <row r="9305" spans="1:29" s="80" customFormat="1" ht="18" hidden="1" customHeight="1" x14ac:dyDescent="0.25">
      <c r="A9305" s="217"/>
      <c r="B9305" s="217"/>
      <c r="C9305" s="218"/>
      <c r="D9305" s="217"/>
      <c r="E9305" s="219"/>
      <c r="F9305" s="233">
        <v>523</v>
      </c>
      <c r="G9305" s="493" t="s">
        <v>3652</v>
      </c>
      <c r="H9305" s="220"/>
      <c r="I9305" s="221"/>
      <c r="J9305" s="221">
        <f t="shared" si="660"/>
        <v>0</v>
      </c>
      <c r="K9305" s="221"/>
      <c r="L9305" s="221"/>
      <c r="M9305" s="221">
        <f t="shared" si="661"/>
        <v>0</v>
      </c>
      <c r="N9305" s="722"/>
      <c r="O9305" s="115"/>
      <c r="P9305" s="98"/>
      <c r="Q9305" s="98"/>
      <c r="R9305" s="98"/>
      <c r="S9305" s="98"/>
      <c r="T9305" s="98"/>
      <c r="U9305" s="98"/>
      <c r="V9305" s="98"/>
      <c r="W9305" s="98"/>
      <c r="X9305" s="98"/>
      <c r="Y9305" s="98"/>
      <c r="Z9305" s="98"/>
      <c r="AA9305" s="98"/>
      <c r="AB9305" s="98"/>
      <c r="AC9305" s="98"/>
    </row>
    <row r="9306" spans="1:29" s="80" customFormat="1" ht="18" hidden="1" customHeight="1" x14ac:dyDescent="0.25">
      <c r="A9306" s="217"/>
      <c r="B9306" s="217"/>
      <c r="C9306" s="218"/>
      <c r="D9306" s="217"/>
      <c r="E9306" s="219"/>
      <c r="F9306" s="233">
        <v>531</v>
      </c>
      <c r="G9306" s="494" t="s">
        <v>3746</v>
      </c>
      <c r="H9306" s="220"/>
      <c r="I9306" s="221"/>
      <c r="J9306" s="221">
        <f t="shared" si="660"/>
        <v>0</v>
      </c>
      <c r="K9306" s="221"/>
      <c r="L9306" s="221"/>
      <c r="M9306" s="221">
        <f t="shared" si="661"/>
        <v>0</v>
      </c>
      <c r="N9306" s="722"/>
      <c r="O9306" s="115"/>
      <c r="P9306" s="98"/>
      <c r="Q9306" s="98"/>
      <c r="R9306" s="98"/>
      <c r="S9306" s="98"/>
      <c r="T9306" s="98"/>
      <c r="U9306" s="98"/>
      <c r="V9306" s="98"/>
      <c r="W9306" s="98"/>
      <c r="X9306" s="98"/>
      <c r="Y9306" s="98"/>
      <c r="Z9306" s="98"/>
      <c r="AA9306" s="98"/>
      <c r="AB9306" s="98"/>
      <c r="AC9306" s="98"/>
    </row>
    <row r="9307" spans="1:29" s="80" customFormat="1" ht="18" hidden="1" customHeight="1" x14ac:dyDescent="0.25">
      <c r="A9307" s="217"/>
      <c r="B9307" s="217"/>
      <c r="C9307" s="218"/>
      <c r="D9307" s="217"/>
      <c r="E9307" s="219"/>
      <c r="F9307" s="233">
        <v>541</v>
      </c>
      <c r="G9307" s="493" t="s">
        <v>3771</v>
      </c>
      <c r="H9307" s="220"/>
      <c r="I9307" s="221"/>
      <c r="J9307" s="221">
        <f t="shared" si="660"/>
        <v>0</v>
      </c>
      <c r="K9307" s="221"/>
      <c r="L9307" s="221"/>
      <c r="M9307" s="221">
        <f t="shared" si="661"/>
        <v>0</v>
      </c>
      <c r="N9307" s="722"/>
      <c r="O9307" s="115"/>
      <c r="P9307" s="98"/>
      <c r="Q9307" s="98"/>
      <c r="R9307" s="98"/>
      <c r="S9307" s="98"/>
      <c r="T9307" s="98"/>
      <c r="U9307" s="98"/>
      <c r="V9307" s="98"/>
      <c r="W9307" s="98"/>
      <c r="X9307" s="98"/>
      <c r="Y9307" s="98"/>
      <c r="Z9307" s="98"/>
      <c r="AA9307" s="98"/>
      <c r="AB9307" s="98"/>
      <c r="AC9307" s="98"/>
    </row>
    <row r="9308" spans="1:29" s="80" customFormat="1" ht="18" hidden="1" customHeight="1" x14ac:dyDescent="0.25">
      <c r="A9308" s="217"/>
      <c r="B9308" s="217"/>
      <c r="C9308" s="218"/>
      <c r="D9308" s="217"/>
      <c r="E9308" s="219"/>
      <c r="F9308" s="233">
        <v>542</v>
      </c>
      <c r="G9308" s="493" t="s">
        <v>3772</v>
      </c>
      <c r="H9308" s="220"/>
      <c r="I9308" s="221"/>
      <c r="J9308" s="221">
        <f t="shared" si="660"/>
        <v>0</v>
      </c>
      <c r="K9308" s="221"/>
      <c r="L9308" s="221"/>
      <c r="M9308" s="221">
        <f t="shared" si="661"/>
        <v>0</v>
      </c>
      <c r="N9308" s="722"/>
      <c r="O9308" s="115"/>
      <c r="P9308" s="98"/>
      <c r="Q9308" s="98"/>
      <c r="R9308" s="98"/>
      <c r="S9308" s="98"/>
      <c r="T9308" s="98"/>
      <c r="U9308" s="98"/>
      <c r="V9308" s="98"/>
      <c r="W9308" s="98"/>
      <c r="X9308" s="98"/>
      <c r="Y9308" s="98"/>
      <c r="Z9308" s="98"/>
      <c r="AA9308" s="98"/>
      <c r="AB9308" s="98"/>
      <c r="AC9308" s="98"/>
    </row>
    <row r="9309" spans="1:29" s="80" customFormat="1" ht="18" hidden="1" customHeight="1" x14ac:dyDescent="0.25">
      <c r="A9309" s="217"/>
      <c r="B9309" s="217"/>
      <c r="C9309" s="218"/>
      <c r="D9309" s="217"/>
      <c r="E9309" s="219"/>
      <c r="F9309" s="233">
        <v>543</v>
      </c>
      <c r="G9309" s="493" t="s">
        <v>3653</v>
      </c>
      <c r="H9309" s="220"/>
      <c r="I9309" s="221"/>
      <c r="J9309" s="221">
        <f t="shared" si="660"/>
        <v>0</v>
      </c>
      <c r="K9309" s="221"/>
      <c r="L9309" s="221"/>
      <c r="M9309" s="221">
        <f t="shared" si="661"/>
        <v>0</v>
      </c>
      <c r="N9309" s="722"/>
      <c r="O9309" s="115"/>
      <c r="P9309" s="98"/>
      <c r="Q9309" s="98"/>
      <c r="R9309" s="98"/>
      <c r="S9309" s="98"/>
      <c r="T9309" s="98"/>
      <c r="U9309" s="98"/>
      <c r="V9309" s="98"/>
      <c r="W9309" s="98"/>
      <c r="X9309" s="98"/>
      <c r="Y9309" s="98"/>
      <c r="Z9309" s="98"/>
      <c r="AA9309" s="98"/>
      <c r="AB9309" s="98"/>
      <c r="AC9309" s="98"/>
    </row>
    <row r="9310" spans="1:29" s="80" customFormat="1" ht="18" hidden="1" customHeight="1" x14ac:dyDescent="0.25">
      <c r="A9310" s="217"/>
      <c r="B9310" s="217"/>
      <c r="C9310" s="218"/>
      <c r="D9310" s="217"/>
      <c r="E9310" s="219"/>
      <c r="F9310" s="233">
        <v>551</v>
      </c>
      <c r="G9310" s="493" t="s">
        <v>3747</v>
      </c>
      <c r="H9310" s="220"/>
      <c r="I9310" s="221"/>
      <c r="J9310" s="221">
        <f t="shared" si="660"/>
        <v>0</v>
      </c>
      <c r="K9310" s="221"/>
      <c r="L9310" s="221"/>
      <c r="M9310" s="221">
        <f t="shared" si="661"/>
        <v>0</v>
      </c>
      <c r="N9310" s="722"/>
      <c r="O9310" s="115"/>
      <c r="P9310" s="98"/>
      <c r="Q9310" s="98"/>
      <c r="R9310" s="98"/>
      <c r="S9310" s="98"/>
      <c r="T9310" s="98"/>
      <c r="U9310" s="98"/>
      <c r="V9310" s="98"/>
      <c r="W9310" s="98"/>
      <c r="X9310" s="98"/>
      <c r="Y9310" s="98"/>
      <c r="Z9310" s="98"/>
      <c r="AA9310" s="98"/>
      <c r="AB9310" s="98"/>
      <c r="AC9310" s="98"/>
    </row>
    <row r="9311" spans="1:29" s="80" customFormat="1" ht="18" hidden="1" customHeight="1" x14ac:dyDescent="0.25">
      <c r="A9311" s="217"/>
      <c r="B9311" s="217"/>
      <c r="C9311" s="218"/>
      <c r="D9311" s="217"/>
      <c r="E9311" s="219"/>
      <c r="F9311" s="233">
        <v>611</v>
      </c>
      <c r="G9311" s="494" t="s">
        <v>3654</v>
      </c>
      <c r="H9311" s="220"/>
      <c r="I9311" s="221"/>
      <c r="J9311" s="221">
        <f t="shared" si="660"/>
        <v>0</v>
      </c>
      <c r="K9311" s="221"/>
      <c r="L9311" s="221"/>
      <c r="M9311" s="221">
        <f t="shared" si="661"/>
        <v>0</v>
      </c>
      <c r="N9311" s="722"/>
      <c r="O9311" s="115"/>
      <c r="P9311" s="98"/>
      <c r="Q9311" s="98"/>
      <c r="R9311" s="98"/>
      <c r="S9311" s="98"/>
      <c r="T9311" s="98"/>
      <c r="U9311" s="98"/>
      <c r="V9311" s="98"/>
      <c r="W9311" s="98"/>
      <c r="X9311" s="98"/>
      <c r="Y9311" s="98"/>
      <c r="Z9311" s="98"/>
      <c r="AA9311" s="98"/>
      <c r="AB9311" s="98"/>
      <c r="AC9311" s="98"/>
    </row>
    <row r="9312" spans="1:29" s="80" customFormat="1" ht="18" hidden="1" customHeight="1" x14ac:dyDescent="0.25">
      <c r="A9312" s="217"/>
      <c r="B9312" s="217"/>
      <c r="C9312" s="218"/>
      <c r="D9312" s="217"/>
      <c r="E9312" s="219"/>
      <c r="F9312" s="233">
        <v>620</v>
      </c>
      <c r="G9312" s="494" t="s">
        <v>73</v>
      </c>
      <c r="H9312" s="220"/>
      <c r="I9312" s="221"/>
      <c r="J9312" s="221">
        <f t="shared" si="660"/>
        <v>0</v>
      </c>
      <c r="K9312" s="221"/>
      <c r="L9312" s="221"/>
      <c r="M9312" s="221">
        <f t="shared" si="661"/>
        <v>0</v>
      </c>
      <c r="N9312" s="722"/>
      <c r="O9312" s="115"/>
      <c r="P9312" s="98"/>
      <c r="Q9312" s="98"/>
      <c r="R9312" s="98"/>
      <c r="S9312" s="98"/>
      <c r="T9312" s="98"/>
      <c r="U9312" s="98"/>
      <c r="V9312" s="98"/>
      <c r="W9312" s="98"/>
      <c r="X9312" s="98"/>
      <c r="Y9312" s="98"/>
      <c r="Z9312" s="98"/>
      <c r="AA9312" s="98"/>
      <c r="AB9312" s="98"/>
      <c r="AC9312" s="98"/>
    </row>
    <row r="9313" spans="1:29" s="80" customFormat="1" ht="18" customHeight="1" x14ac:dyDescent="0.25">
      <c r="A9313" s="217"/>
      <c r="B9313" s="217"/>
      <c r="C9313" s="218"/>
      <c r="D9313" s="217"/>
      <c r="E9313" s="234"/>
      <c r="F9313" s="233"/>
      <c r="G9313" s="496" t="s">
        <v>3960</v>
      </c>
      <c r="H9313" s="235"/>
      <c r="I9313" s="236"/>
      <c r="J9313" s="237"/>
      <c r="K9313" s="237"/>
      <c r="L9313" s="237"/>
      <c r="M9313" s="237"/>
      <c r="N9313" s="723"/>
      <c r="O9313" s="115"/>
      <c r="P9313" s="98"/>
      <c r="Q9313" s="98"/>
      <c r="R9313" s="98"/>
      <c r="S9313" s="98"/>
      <c r="T9313" s="98"/>
      <c r="U9313" s="98"/>
      <c r="V9313" s="98"/>
      <c r="W9313" s="98"/>
      <c r="X9313" s="98"/>
      <c r="Y9313" s="98"/>
      <c r="Z9313" s="98"/>
      <c r="AA9313" s="98"/>
      <c r="AB9313" s="98"/>
      <c r="AC9313" s="98"/>
    </row>
    <row r="9314" spans="1:29" s="80" customFormat="1" ht="18" customHeight="1" x14ac:dyDescent="0.25">
      <c r="A9314" s="217"/>
      <c r="B9314" s="217"/>
      <c r="C9314" s="218"/>
      <c r="D9314" s="217"/>
      <c r="E9314" s="219"/>
      <c r="F9314" s="238" t="s">
        <v>219</v>
      </c>
      <c r="G9314" s="497" t="s">
        <v>220</v>
      </c>
      <c r="H9314" s="220">
        <f>SUM(H9253:H9312)</f>
        <v>1000000</v>
      </c>
      <c r="I9314" s="221"/>
      <c r="J9314" s="221">
        <f t="shared" ref="J9314:J9329" si="662">SUM(H9314:I9314)</f>
        <v>1000000</v>
      </c>
      <c r="K9314" s="221">
        <f>SUM(K9253:K9312)</f>
        <v>832696</v>
      </c>
      <c r="L9314" s="221"/>
      <c r="M9314" s="221">
        <f t="shared" ref="M9314:M9329" si="663">SUM(K9314:L9314)</f>
        <v>832696</v>
      </c>
      <c r="N9314" s="722"/>
      <c r="O9314" s="115"/>
      <c r="P9314" s="98"/>
      <c r="Q9314" s="98"/>
      <c r="R9314" s="98"/>
      <c r="S9314" s="98"/>
      <c r="T9314" s="98"/>
      <c r="U9314" s="98"/>
      <c r="V9314" s="98"/>
      <c r="W9314" s="98"/>
      <c r="X9314" s="98"/>
      <c r="Y9314" s="98"/>
      <c r="Z9314" s="98"/>
      <c r="AA9314" s="98"/>
      <c r="AB9314" s="98"/>
      <c r="AC9314" s="98"/>
    </row>
    <row r="9315" spans="1:29" s="80" customFormat="1" ht="18" hidden="1" customHeight="1" x14ac:dyDescent="0.25">
      <c r="A9315" s="217"/>
      <c r="B9315" s="217"/>
      <c r="C9315" s="218"/>
      <c r="D9315" s="217"/>
      <c r="E9315" s="219"/>
      <c r="F9315" s="238" t="s">
        <v>221</v>
      </c>
      <c r="G9315" s="497" t="s">
        <v>222</v>
      </c>
      <c r="H9315" s="220"/>
      <c r="I9315" s="221"/>
      <c r="J9315" s="221">
        <f t="shared" si="662"/>
        <v>0</v>
      </c>
      <c r="K9315" s="221"/>
      <c r="L9315" s="221"/>
      <c r="M9315" s="221">
        <f t="shared" si="663"/>
        <v>0</v>
      </c>
      <c r="N9315" s="722"/>
      <c r="O9315" s="115"/>
      <c r="P9315" s="98"/>
      <c r="Q9315" s="98"/>
      <c r="R9315" s="98"/>
      <c r="S9315" s="98"/>
      <c r="T9315" s="98"/>
      <c r="U9315" s="98"/>
      <c r="V9315" s="98"/>
      <c r="W9315" s="98"/>
      <c r="X9315" s="98"/>
      <c r="Y9315" s="98"/>
      <c r="Z9315" s="98"/>
      <c r="AA9315" s="98"/>
      <c r="AB9315" s="98"/>
      <c r="AC9315" s="98"/>
    </row>
    <row r="9316" spans="1:29" s="80" customFormat="1" ht="18" hidden="1" customHeight="1" x14ac:dyDescent="0.25">
      <c r="A9316" s="217"/>
      <c r="B9316" s="217"/>
      <c r="C9316" s="218"/>
      <c r="D9316" s="217"/>
      <c r="E9316" s="219"/>
      <c r="F9316" s="238" t="s">
        <v>223</v>
      </c>
      <c r="G9316" s="497" t="s">
        <v>224</v>
      </c>
      <c r="H9316" s="220"/>
      <c r="I9316" s="221"/>
      <c r="J9316" s="221">
        <f t="shared" si="662"/>
        <v>0</v>
      </c>
      <c r="K9316" s="221"/>
      <c r="L9316" s="221"/>
      <c r="M9316" s="221">
        <f t="shared" si="663"/>
        <v>0</v>
      </c>
      <c r="N9316" s="722"/>
      <c r="O9316" s="115"/>
      <c r="P9316" s="98"/>
      <c r="Q9316" s="98"/>
      <c r="R9316" s="98"/>
      <c r="S9316" s="98"/>
      <c r="T9316" s="98"/>
      <c r="U9316" s="98"/>
      <c r="V9316" s="98"/>
      <c r="W9316" s="98"/>
      <c r="X9316" s="98"/>
      <c r="Y9316" s="98"/>
      <c r="Z9316" s="98"/>
      <c r="AA9316" s="98"/>
      <c r="AB9316" s="98"/>
      <c r="AC9316" s="98"/>
    </row>
    <row r="9317" spans="1:29" s="80" customFormat="1" ht="18" hidden="1" customHeight="1" x14ac:dyDescent="0.25">
      <c r="A9317" s="217"/>
      <c r="B9317" s="217"/>
      <c r="C9317" s="218"/>
      <c r="D9317" s="217"/>
      <c r="E9317" s="219"/>
      <c r="F9317" s="238" t="s">
        <v>225</v>
      </c>
      <c r="G9317" s="497" t="s">
        <v>226</v>
      </c>
      <c r="H9317" s="220"/>
      <c r="I9317" s="221"/>
      <c r="J9317" s="221">
        <f t="shared" si="662"/>
        <v>0</v>
      </c>
      <c r="K9317" s="221"/>
      <c r="L9317" s="221"/>
      <c r="M9317" s="221">
        <f t="shared" si="663"/>
        <v>0</v>
      </c>
      <c r="N9317" s="722"/>
      <c r="O9317" s="115"/>
      <c r="P9317" s="98"/>
      <c r="Q9317" s="98"/>
      <c r="R9317" s="98"/>
      <c r="S9317" s="98"/>
      <c r="T9317" s="98"/>
      <c r="U9317" s="98"/>
      <c r="V9317" s="98"/>
      <c r="W9317" s="98"/>
      <c r="X9317" s="98"/>
      <c r="Y9317" s="98"/>
      <c r="Z9317" s="98"/>
      <c r="AA9317" s="98"/>
      <c r="AB9317" s="98"/>
      <c r="AC9317" s="98"/>
    </row>
    <row r="9318" spans="1:29" s="80" customFormat="1" ht="18" hidden="1" customHeight="1" x14ac:dyDescent="0.25">
      <c r="A9318" s="217"/>
      <c r="B9318" s="217"/>
      <c r="C9318" s="218"/>
      <c r="D9318" s="217"/>
      <c r="E9318" s="219"/>
      <c r="F9318" s="238" t="s">
        <v>227</v>
      </c>
      <c r="G9318" s="497" t="s">
        <v>228</v>
      </c>
      <c r="H9318" s="220"/>
      <c r="I9318" s="221"/>
      <c r="J9318" s="221">
        <f t="shared" si="662"/>
        <v>0</v>
      </c>
      <c r="K9318" s="221"/>
      <c r="L9318" s="221"/>
      <c r="M9318" s="221">
        <f t="shared" si="663"/>
        <v>0</v>
      </c>
      <c r="N9318" s="722"/>
      <c r="O9318" s="115"/>
      <c r="P9318" s="98"/>
      <c r="Q9318" s="98"/>
      <c r="R9318" s="98"/>
      <c r="S9318" s="98"/>
      <c r="T9318" s="98"/>
      <c r="U9318" s="98"/>
      <c r="V9318" s="98"/>
      <c r="W9318" s="98"/>
      <c r="X9318" s="98"/>
      <c r="Y9318" s="98"/>
      <c r="Z9318" s="98"/>
      <c r="AA9318" s="98"/>
      <c r="AB9318" s="98"/>
      <c r="AC9318" s="98"/>
    </row>
    <row r="9319" spans="1:29" s="80" customFormat="1" ht="18" hidden="1" customHeight="1" x14ac:dyDescent="0.25">
      <c r="A9319" s="217"/>
      <c r="B9319" s="217"/>
      <c r="C9319" s="218"/>
      <c r="D9319" s="217"/>
      <c r="E9319" s="219"/>
      <c r="F9319" s="238" t="s">
        <v>229</v>
      </c>
      <c r="G9319" s="497" t="s">
        <v>230</v>
      </c>
      <c r="H9319" s="220"/>
      <c r="I9319" s="221"/>
      <c r="J9319" s="221">
        <f t="shared" si="662"/>
        <v>0</v>
      </c>
      <c r="K9319" s="221"/>
      <c r="L9319" s="221"/>
      <c r="M9319" s="221">
        <f t="shared" si="663"/>
        <v>0</v>
      </c>
      <c r="N9319" s="722"/>
      <c r="O9319" s="115"/>
      <c r="P9319" s="98"/>
      <c r="Q9319" s="98"/>
      <c r="R9319" s="98"/>
      <c r="S9319" s="98"/>
      <c r="T9319" s="98"/>
      <c r="U9319" s="98"/>
      <c r="V9319" s="98"/>
      <c r="W9319" s="98"/>
      <c r="X9319" s="98"/>
      <c r="Y9319" s="98"/>
      <c r="Z9319" s="98"/>
      <c r="AA9319" s="98"/>
      <c r="AB9319" s="98"/>
      <c r="AC9319" s="98"/>
    </row>
    <row r="9320" spans="1:29" s="80" customFormat="1" ht="18" hidden="1" customHeight="1" x14ac:dyDescent="0.25">
      <c r="A9320" s="217"/>
      <c r="B9320" s="217"/>
      <c r="C9320" s="218"/>
      <c r="D9320" s="217"/>
      <c r="E9320" s="219"/>
      <c r="F9320" s="238" t="s">
        <v>231</v>
      </c>
      <c r="G9320" s="497" t="s">
        <v>4115</v>
      </c>
      <c r="H9320" s="220"/>
      <c r="I9320" s="221">
        <v>0</v>
      </c>
      <c r="J9320" s="221">
        <f t="shared" si="662"/>
        <v>0</v>
      </c>
      <c r="K9320" s="221"/>
      <c r="L9320" s="221">
        <v>0</v>
      </c>
      <c r="M9320" s="221">
        <f t="shared" si="663"/>
        <v>0</v>
      </c>
      <c r="N9320" s="722"/>
      <c r="O9320" s="115"/>
      <c r="P9320" s="98"/>
      <c r="Q9320" s="98"/>
      <c r="R9320" s="98"/>
      <c r="S9320" s="98"/>
      <c r="T9320" s="98"/>
      <c r="U9320" s="98"/>
      <c r="V9320" s="98"/>
      <c r="W9320" s="98"/>
      <c r="X9320" s="98"/>
      <c r="Y9320" s="98"/>
      <c r="Z9320" s="98"/>
      <c r="AA9320" s="98"/>
      <c r="AB9320" s="98"/>
      <c r="AC9320" s="98"/>
    </row>
    <row r="9321" spans="1:29" s="80" customFormat="1" ht="18" hidden="1" customHeight="1" x14ac:dyDescent="0.25">
      <c r="A9321" s="217"/>
      <c r="B9321" s="217"/>
      <c r="C9321" s="218"/>
      <c r="D9321" s="217"/>
      <c r="E9321" s="219"/>
      <c r="F9321" s="238" t="s">
        <v>232</v>
      </c>
      <c r="G9321" s="497" t="s">
        <v>4114</v>
      </c>
      <c r="H9321" s="220"/>
      <c r="I9321" s="221"/>
      <c r="J9321" s="221">
        <f t="shared" si="662"/>
        <v>0</v>
      </c>
      <c r="K9321" s="221"/>
      <c r="L9321" s="221"/>
      <c r="M9321" s="221">
        <f t="shared" si="663"/>
        <v>0</v>
      </c>
      <c r="N9321" s="722"/>
      <c r="O9321" s="115"/>
      <c r="P9321" s="98"/>
      <c r="Q9321" s="98"/>
      <c r="R9321" s="98"/>
      <c r="S9321" s="98"/>
      <c r="T9321" s="98"/>
      <c r="U9321" s="98"/>
      <c r="V9321" s="98"/>
      <c r="W9321" s="98"/>
      <c r="X9321" s="98"/>
      <c r="Y9321" s="98"/>
      <c r="Z9321" s="98"/>
      <c r="AA9321" s="98"/>
      <c r="AB9321" s="98"/>
      <c r="AC9321" s="98"/>
    </row>
    <row r="9322" spans="1:29" s="80" customFormat="1" ht="18" hidden="1" customHeight="1" x14ac:dyDescent="0.25">
      <c r="A9322" s="217"/>
      <c r="B9322" s="217"/>
      <c r="C9322" s="218"/>
      <c r="D9322" s="217"/>
      <c r="E9322" s="219"/>
      <c r="F9322" s="238" t="s">
        <v>233</v>
      </c>
      <c r="G9322" s="497" t="s">
        <v>42</v>
      </c>
      <c r="H9322" s="220"/>
      <c r="I9322" s="221"/>
      <c r="J9322" s="221">
        <f t="shared" si="662"/>
        <v>0</v>
      </c>
      <c r="K9322" s="221"/>
      <c r="L9322" s="221"/>
      <c r="M9322" s="221">
        <f t="shared" si="663"/>
        <v>0</v>
      </c>
      <c r="N9322" s="722"/>
      <c r="O9322" s="115"/>
      <c r="P9322" s="98"/>
      <c r="Q9322" s="98"/>
      <c r="R9322" s="98"/>
      <c r="S9322" s="98"/>
      <c r="T9322" s="98"/>
      <c r="U9322" s="98"/>
      <c r="V9322" s="98"/>
      <c r="W9322" s="98"/>
      <c r="X9322" s="98"/>
      <c r="Y9322" s="98"/>
      <c r="Z9322" s="98"/>
      <c r="AA9322" s="98"/>
      <c r="AB9322" s="98"/>
      <c r="AC9322" s="98"/>
    </row>
    <row r="9323" spans="1:29" s="80" customFormat="1" ht="18" hidden="1" customHeight="1" x14ac:dyDescent="0.25">
      <c r="A9323" s="217"/>
      <c r="B9323" s="217"/>
      <c r="C9323" s="218"/>
      <c r="D9323" s="217"/>
      <c r="E9323" s="219"/>
      <c r="F9323" s="238" t="s">
        <v>234</v>
      </c>
      <c r="G9323" s="497" t="s">
        <v>235</v>
      </c>
      <c r="H9323" s="220"/>
      <c r="I9323" s="221"/>
      <c r="J9323" s="221">
        <f t="shared" si="662"/>
        <v>0</v>
      </c>
      <c r="K9323" s="221"/>
      <c r="L9323" s="221"/>
      <c r="M9323" s="221">
        <f t="shared" si="663"/>
        <v>0</v>
      </c>
      <c r="N9323" s="722"/>
      <c r="O9323" s="115"/>
      <c r="P9323" s="98"/>
      <c r="Q9323" s="98"/>
      <c r="R9323" s="98"/>
      <c r="S9323" s="98"/>
      <c r="T9323" s="98"/>
      <c r="U9323" s="98"/>
      <c r="V9323" s="98"/>
      <c r="W9323" s="98"/>
      <c r="X9323" s="98"/>
      <c r="Y9323" s="98"/>
      <c r="Z9323" s="98"/>
      <c r="AA9323" s="98"/>
      <c r="AB9323" s="98"/>
      <c r="AC9323" s="98"/>
    </row>
    <row r="9324" spans="1:29" s="80" customFormat="1" ht="18" hidden="1" customHeight="1" x14ac:dyDescent="0.25">
      <c r="A9324" s="217"/>
      <c r="B9324" s="217"/>
      <c r="C9324" s="218"/>
      <c r="D9324" s="217"/>
      <c r="E9324" s="219"/>
      <c r="F9324" s="238" t="s">
        <v>236</v>
      </c>
      <c r="G9324" s="497" t="s">
        <v>237</v>
      </c>
      <c r="H9324" s="220"/>
      <c r="I9324" s="221"/>
      <c r="J9324" s="221">
        <f t="shared" si="662"/>
        <v>0</v>
      </c>
      <c r="K9324" s="221"/>
      <c r="L9324" s="221"/>
      <c r="M9324" s="221">
        <f t="shared" si="663"/>
        <v>0</v>
      </c>
      <c r="N9324" s="722"/>
      <c r="O9324" s="115"/>
      <c r="P9324" s="98"/>
      <c r="Q9324" s="98"/>
      <c r="R9324" s="98"/>
      <c r="S9324" s="98"/>
      <c r="T9324" s="98"/>
      <c r="U9324" s="98"/>
      <c r="V9324" s="98"/>
      <c r="W9324" s="98"/>
      <c r="X9324" s="98"/>
      <c r="Y9324" s="98"/>
      <c r="Z9324" s="98"/>
      <c r="AA9324" s="98"/>
      <c r="AB9324" s="98"/>
      <c r="AC9324" s="98"/>
    </row>
    <row r="9325" spans="1:29" s="80" customFormat="1" ht="18" hidden="1" customHeight="1" x14ac:dyDescent="0.25">
      <c r="A9325" s="217"/>
      <c r="B9325" s="217"/>
      <c r="C9325" s="218"/>
      <c r="D9325" s="217"/>
      <c r="E9325" s="219"/>
      <c r="F9325" s="238" t="s">
        <v>238</v>
      </c>
      <c r="G9325" s="497" t="s">
        <v>239</v>
      </c>
      <c r="H9325" s="220"/>
      <c r="I9325" s="221"/>
      <c r="J9325" s="221">
        <f t="shared" si="662"/>
        <v>0</v>
      </c>
      <c r="K9325" s="221"/>
      <c r="L9325" s="221"/>
      <c r="M9325" s="221">
        <f t="shared" si="663"/>
        <v>0</v>
      </c>
      <c r="N9325" s="722"/>
      <c r="O9325" s="115"/>
      <c r="P9325" s="98"/>
      <c r="Q9325" s="98"/>
      <c r="R9325" s="98"/>
      <c r="S9325" s="98"/>
      <c r="T9325" s="98"/>
      <c r="U9325" s="98"/>
      <c r="V9325" s="98"/>
      <c r="W9325" s="98"/>
      <c r="X9325" s="98"/>
      <c r="Y9325" s="98"/>
      <c r="Z9325" s="98"/>
      <c r="AA9325" s="98"/>
      <c r="AB9325" s="98"/>
      <c r="AC9325" s="98"/>
    </row>
    <row r="9326" spans="1:29" s="80" customFormat="1" ht="18" hidden="1" customHeight="1" x14ac:dyDescent="0.25">
      <c r="A9326" s="217"/>
      <c r="B9326" s="217"/>
      <c r="C9326" s="218"/>
      <c r="D9326" s="217"/>
      <c r="E9326" s="219"/>
      <c r="F9326" s="238" t="s">
        <v>240</v>
      </c>
      <c r="G9326" s="497" t="s">
        <v>241</v>
      </c>
      <c r="H9326" s="220"/>
      <c r="I9326" s="221"/>
      <c r="J9326" s="221">
        <f t="shared" si="662"/>
        <v>0</v>
      </c>
      <c r="K9326" s="221"/>
      <c r="L9326" s="221"/>
      <c r="M9326" s="221">
        <f t="shared" si="663"/>
        <v>0</v>
      </c>
      <c r="N9326" s="722"/>
      <c r="O9326" s="115"/>
      <c r="P9326" s="98"/>
      <c r="Q9326" s="98"/>
      <c r="R9326" s="98"/>
      <c r="S9326" s="98"/>
      <c r="T9326" s="98"/>
      <c r="U9326" s="98"/>
      <c r="V9326" s="98"/>
      <c r="W9326" s="98"/>
      <c r="X9326" s="98"/>
      <c r="Y9326" s="98"/>
      <c r="Z9326" s="98"/>
      <c r="AA9326" s="98"/>
      <c r="AB9326" s="98"/>
      <c r="AC9326" s="98"/>
    </row>
    <row r="9327" spans="1:29" s="80" customFormat="1" ht="18" hidden="1" customHeight="1" x14ac:dyDescent="0.25">
      <c r="A9327" s="217"/>
      <c r="B9327" s="217"/>
      <c r="C9327" s="218"/>
      <c r="D9327" s="217"/>
      <c r="E9327" s="219"/>
      <c r="F9327" s="238" t="s">
        <v>242</v>
      </c>
      <c r="G9327" s="497" t="s">
        <v>243</v>
      </c>
      <c r="H9327" s="220"/>
      <c r="I9327" s="221"/>
      <c r="J9327" s="221">
        <f t="shared" si="662"/>
        <v>0</v>
      </c>
      <c r="K9327" s="221"/>
      <c r="L9327" s="221"/>
      <c r="M9327" s="221">
        <f t="shared" si="663"/>
        <v>0</v>
      </c>
      <c r="N9327" s="722"/>
      <c r="O9327" s="115"/>
      <c r="P9327" s="98"/>
      <c r="Q9327" s="98"/>
      <c r="R9327" s="98"/>
      <c r="S9327" s="98"/>
      <c r="T9327" s="98"/>
      <c r="U9327" s="98"/>
      <c r="V9327" s="98"/>
      <c r="W9327" s="98"/>
      <c r="X9327" s="98"/>
      <c r="Y9327" s="98"/>
      <c r="Z9327" s="98"/>
      <c r="AA9327" s="98"/>
      <c r="AB9327" s="98"/>
      <c r="AC9327" s="98"/>
    </row>
    <row r="9328" spans="1:29" s="80" customFormat="1" ht="18" hidden="1" customHeight="1" x14ac:dyDescent="0.25">
      <c r="A9328" s="217"/>
      <c r="B9328" s="217"/>
      <c r="C9328" s="218"/>
      <c r="D9328" s="217"/>
      <c r="E9328" s="219"/>
      <c r="F9328" s="238" t="s">
        <v>244</v>
      </c>
      <c r="G9328" s="497" t="s">
        <v>245</v>
      </c>
      <c r="H9328" s="220"/>
      <c r="I9328" s="221"/>
      <c r="J9328" s="221">
        <f t="shared" si="662"/>
        <v>0</v>
      </c>
      <c r="K9328" s="221"/>
      <c r="L9328" s="221"/>
      <c r="M9328" s="221">
        <f t="shared" si="663"/>
        <v>0</v>
      </c>
      <c r="N9328" s="722"/>
      <c r="O9328" s="115"/>
      <c r="P9328" s="98"/>
      <c r="Q9328" s="98"/>
      <c r="R9328" s="98"/>
      <c r="S9328" s="98"/>
      <c r="T9328" s="98"/>
      <c r="U9328" s="98"/>
      <c r="V9328" s="98"/>
      <c r="W9328" s="98"/>
      <c r="X9328" s="98"/>
      <c r="Y9328" s="98"/>
      <c r="Z9328" s="98"/>
      <c r="AA9328" s="98"/>
      <c r="AB9328" s="98"/>
      <c r="AC9328" s="98"/>
    </row>
    <row r="9329" spans="1:29" s="80" customFormat="1" ht="18" hidden="1" customHeight="1" x14ac:dyDescent="0.25">
      <c r="A9329" s="217"/>
      <c r="B9329" s="217"/>
      <c r="C9329" s="218"/>
      <c r="D9329" s="217"/>
      <c r="E9329" s="219"/>
      <c r="F9329" s="238" t="s">
        <v>246</v>
      </c>
      <c r="G9329" s="497" t="s">
        <v>247</v>
      </c>
      <c r="H9329" s="220"/>
      <c r="I9329" s="221"/>
      <c r="J9329" s="221">
        <f t="shared" si="662"/>
        <v>0</v>
      </c>
      <c r="K9329" s="221"/>
      <c r="L9329" s="221"/>
      <c r="M9329" s="221">
        <f t="shared" si="663"/>
        <v>0</v>
      </c>
      <c r="N9329" s="722"/>
      <c r="O9329" s="115"/>
      <c r="P9329" s="98"/>
      <c r="Q9329" s="98"/>
      <c r="R9329" s="98"/>
      <c r="S9329" s="98"/>
      <c r="T9329" s="98"/>
      <c r="U9329" s="98"/>
      <c r="V9329" s="98"/>
      <c r="W9329" s="98"/>
      <c r="X9329" s="98"/>
      <c r="Y9329" s="98"/>
      <c r="Z9329" s="98"/>
      <c r="AA9329" s="98"/>
      <c r="AB9329" s="98"/>
      <c r="AC9329" s="98"/>
    </row>
    <row r="9330" spans="1:29" s="80" customFormat="1" ht="18" customHeight="1" x14ac:dyDescent="0.25">
      <c r="A9330" s="217"/>
      <c r="B9330" s="217"/>
      <c r="C9330" s="218"/>
      <c r="D9330" s="217"/>
      <c r="E9330" s="219"/>
      <c r="F9330" s="217"/>
      <c r="G9330" s="498" t="s">
        <v>3961</v>
      </c>
      <c r="H9330" s="239">
        <f>SUM(H9314:H9329)</f>
        <v>1000000</v>
      </c>
      <c r="I9330" s="240">
        <f>SUM(I9315:I9329)</f>
        <v>0</v>
      </c>
      <c r="J9330" s="240">
        <f>SUM(J9314:J9329)</f>
        <v>1000000</v>
      </c>
      <c r="K9330" s="240">
        <f>SUM(K9314:K9329)</f>
        <v>832696</v>
      </c>
      <c r="L9330" s="240">
        <f>SUM(L9315:L9329)</f>
        <v>0</v>
      </c>
      <c r="M9330" s="240">
        <f>SUM(M9314:M9329)</f>
        <v>832696</v>
      </c>
      <c r="N9330" s="724"/>
      <c r="O9330" s="115"/>
      <c r="P9330" s="98"/>
      <c r="Q9330" s="98"/>
      <c r="R9330" s="98"/>
      <c r="S9330" s="98"/>
      <c r="T9330" s="98"/>
      <c r="U9330" s="98"/>
      <c r="V9330" s="98"/>
      <c r="W9330" s="98"/>
      <c r="X9330" s="98"/>
      <c r="Y9330" s="98"/>
      <c r="Z9330" s="98"/>
      <c r="AA9330" s="98"/>
      <c r="AB9330" s="98"/>
      <c r="AC9330" s="98"/>
    </row>
    <row r="9331" spans="1:29" s="80" customFormat="1" ht="18" customHeight="1" x14ac:dyDescent="0.25">
      <c r="A9331" s="217"/>
      <c r="B9331" s="217"/>
      <c r="C9331" s="218"/>
      <c r="D9331" s="217"/>
      <c r="E9331" s="234"/>
      <c r="F9331" s="233"/>
      <c r="G9331" s="499" t="s">
        <v>4100</v>
      </c>
      <c r="H9331" s="235"/>
      <c r="I9331" s="236"/>
      <c r="J9331" s="237"/>
      <c r="K9331" s="237"/>
      <c r="L9331" s="237"/>
      <c r="M9331" s="237"/>
      <c r="N9331" s="723"/>
      <c r="O9331" s="115"/>
      <c r="P9331" s="98"/>
      <c r="Q9331" s="98"/>
      <c r="R9331" s="98"/>
      <c r="S9331" s="98"/>
      <c r="T9331" s="98"/>
      <c r="U9331" s="98"/>
      <c r="V9331" s="98"/>
      <c r="W9331" s="98"/>
      <c r="X9331" s="98"/>
      <c r="Y9331" s="98"/>
      <c r="Z9331" s="98"/>
      <c r="AA9331" s="98"/>
      <c r="AB9331" s="98"/>
      <c r="AC9331" s="98"/>
    </row>
    <row r="9332" spans="1:29" s="80" customFormat="1" ht="18" customHeight="1" x14ac:dyDescent="0.25">
      <c r="A9332" s="217"/>
      <c r="B9332" s="217"/>
      <c r="C9332" s="218"/>
      <c r="D9332" s="217"/>
      <c r="E9332" s="219"/>
      <c r="F9332" s="238" t="s">
        <v>219</v>
      </c>
      <c r="G9332" s="497" t="s">
        <v>220</v>
      </c>
      <c r="H9332" s="220">
        <f>SUM(H9253:H9311)</f>
        <v>1000000</v>
      </c>
      <c r="I9332" s="221"/>
      <c r="J9332" s="221">
        <f>SUM(H9332:I9332)</f>
        <v>1000000</v>
      </c>
      <c r="K9332" s="221">
        <f>SUM(K9253:K9311)</f>
        <v>832696</v>
      </c>
      <c r="L9332" s="221"/>
      <c r="M9332" s="221">
        <f>SUM(K9332:L9332)</f>
        <v>832696</v>
      </c>
      <c r="N9332" s="722"/>
      <c r="O9332" s="115"/>
      <c r="P9332" s="98"/>
      <c r="Q9332" s="98"/>
      <c r="R9332" s="98"/>
      <c r="S9332" s="98"/>
      <c r="T9332" s="98"/>
      <c r="U9332" s="98"/>
      <c r="V9332" s="98"/>
      <c r="W9332" s="98"/>
      <c r="X9332" s="98"/>
      <c r="Y9332" s="98"/>
      <c r="Z9332" s="98"/>
      <c r="AA9332" s="98"/>
      <c r="AB9332" s="98"/>
      <c r="AC9332" s="98"/>
    </row>
    <row r="9333" spans="1:29" s="80" customFormat="1" ht="18" hidden="1" customHeight="1" x14ac:dyDescent="0.25">
      <c r="A9333" s="217"/>
      <c r="B9333" s="217"/>
      <c r="C9333" s="218"/>
      <c r="D9333" s="217"/>
      <c r="E9333" s="219"/>
      <c r="F9333" s="238" t="s">
        <v>221</v>
      </c>
      <c r="G9333" s="497" t="s">
        <v>222</v>
      </c>
      <c r="H9333" s="220"/>
      <c r="I9333" s="221"/>
      <c r="J9333" s="221">
        <f t="shared" ref="J9333:J9347" si="664">SUM(H9333:I9333)</f>
        <v>0</v>
      </c>
      <c r="K9333" s="221"/>
      <c r="L9333" s="221"/>
      <c r="M9333" s="221">
        <f t="shared" ref="M9333:M9347" si="665">SUM(K9333:L9333)</f>
        <v>0</v>
      </c>
      <c r="N9333" s="722"/>
      <c r="O9333" s="115"/>
      <c r="P9333" s="98"/>
      <c r="Q9333" s="98"/>
      <c r="R9333" s="98"/>
      <c r="S9333" s="98"/>
      <c r="T9333" s="98"/>
      <c r="U9333" s="98"/>
      <c r="V9333" s="98"/>
      <c r="W9333" s="98"/>
      <c r="X9333" s="98"/>
      <c r="Y9333" s="98"/>
      <c r="Z9333" s="98"/>
      <c r="AA9333" s="98"/>
      <c r="AB9333" s="98"/>
      <c r="AC9333" s="98"/>
    </row>
    <row r="9334" spans="1:29" s="80" customFormat="1" ht="18" hidden="1" customHeight="1" x14ac:dyDescent="0.25">
      <c r="A9334" s="217"/>
      <c r="B9334" s="217"/>
      <c r="C9334" s="218"/>
      <c r="D9334" s="217"/>
      <c r="E9334" s="219"/>
      <c r="F9334" s="238" t="s">
        <v>223</v>
      </c>
      <c r="G9334" s="497" t="s">
        <v>224</v>
      </c>
      <c r="H9334" s="220"/>
      <c r="I9334" s="221"/>
      <c r="J9334" s="221">
        <f t="shared" si="664"/>
        <v>0</v>
      </c>
      <c r="K9334" s="221"/>
      <c r="L9334" s="221"/>
      <c r="M9334" s="221">
        <f t="shared" si="665"/>
        <v>0</v>
      </c>
      <c r="N9334" s="722"/>
      <c r="O9334" s="115"/>
      <c r="P9334" s="98"/>
      <c r="Q9334" s="98"/>
      <c r="R9334" s="98"/>
      <c r="S9334" s="98"/>
      <c r="T9334" s="98"/>
      <c r="U9334" s="98"/>
      <c r="V9334" s="98"/>
      <c r="W9334" s="98"/>
      <c r="X9334" s="98"/>
      <c r="Y9334" s="98"/>
      <c r="Z9334" s="98"/>
      <c r="AA9334" s="98"/>
      <c r="AB9334" s="98"/>
      <c r="AC9334" s="98"/>
    </row>
    <row r="9335" spans="1:29" s="80" customFormat="1" ht="18" hidden="1" customHeight="1" x14ac:dyDescent="0.25">
      <c r="A9335" s="217"/>
      <c r="B9335" s="217"/>
      <c r="C9335" s="218"/>
      <c r="D9335" s="217"/>
      <c r="E9335" s="219"/>
      <c r="F9335" s="238" t="s">
        <v>225</v>
      </c>
      <c r="G9335" s="497" t="s">
        <v>226</v>
      </c>
      <c r="H9335" s="220"/>
      <c r="I9335" s="221"/>
      <c r="J9335" s="221">
        <f t="shared" si="664"/>
        <v>0</v>
      </c>
      <c r="K9335" s="221"/>
      <c r="L9335" s="221"/>
      <c r="M9335" s="221">
        <f t="shared" si="665"/>
        <v>0</v>
      </c>
      <c r="N9335" s="722"/>
      <c r="O9335" s="115"/>
      <c r="P9335" s="98"/>
      <c r="Q9335" s="98"/>
      <c r="R9335" s="98"/>
      <c r="S9335" s="98"/>
      <c r="T9335" s="98"/>
      <c r="U9335" s="98"/>
      <c r="V9335" s="98"/>
      <c r="W9335" s="98"/>
      <c r="X9335" s="98"/>
      <c r="Y9335" s="98"/>
      <c r="Z9335" s="98"/>
      <c r="AA9335" s="98"/>
      <c r="AB9335" s="98"/>
      <c r="AC9335" s="98"/>
    </row>
    <row r="9336" spans="1:29" s="80" customFormat="1" ht="18" hidden="1" customHeight="1" x14ac:dyDescent="0.25">
      <c r="A9336" s="217"/>
      <c r="B9336" s="217"/>
      <c r="C9336" s="218"/>
      <c r="D9336" s="217"/>
      <c r="E9336" s="219"/>
      <c r="F9336" s="238" t="s">
        <v>227</v>
      </c>
      <c r="G9336" s="497" t="s">
        <v>228</v>
      </c>
      <c r="H9336" s="220"/>
      <c r="I9336" s="221"/>
      <c r="J9336" s="221">
        <f t="shared" si="664"/>
        <v>0</v>
      </c>
      <c r="K9336" s="221"/>
      <c r="L9336" s="221"/>
      <c r="M9336" s="221">
        <f t="shared" si="665"/>
        <v>0</v>
      </c>
      <c r="N9336" s="722"/>
      <c r="O9336" s="115"/>
      <c r="P9336" s="98"/>
      <c r="Q9336" s="98"/>
      <c r="R9336" s="98"/>
      <c r="S9336" s="98"/>
      <c r="T9336" s="98"/>
      <c r="U9336" s="98"/>
      <c r="V9336" s="98"/>
      <c r="W9336" s="98"/>
      <c r="X9336" s="98"/>
      <c r="Y9336" s="98"/>
      <c r="Z9336" s="98"/>
      <c r="AA9336" s="98"/>
      <c r="AB9336" s="98"/>
      <c r="AC9336" s="98"/>
    </row>
    <row r="9337" spans="1:29" s="80" customFormat="1" ht="18" hidden="1" customHeight="1" x14ac:dyDescent="0.25">
      <c r="A9337" s="217"/>
      <c r="B9337" s="217"/>
      <c r="C9337" s="218"/>
      <c r="D9337" s="217"/>
      <c r="E9337" s="219"/>
      <c r="F9337" s="238" t="s">
        <v>229</v>
      </c>
      <c r="G9337" s="497" t="s">
        <v>230</v>
      </c>
      <c r="H9337" s="220"/>
      <c r="I9337" s="221"/>
      <c r="J9337" s="221">
        <f t="shared" si="664"/>
        <v>0</v>
      </c>
      <c r="K9337" s="221"/>
      <c r="L9337" s="221"/>
      <c r="M9337" s="221">
        <f t="shared" si="665"/>
        <v>0</v>
      </c>
      <c r="N9337" s="722"/>
      <c r="O9337" s="115"/>
      <c r="P9337" s="98"/>
      <c r="Q9337" s="98"/>
      <c r="R9337" s="98"/>
      <c r="S9337" s="98"/>
      <c r="T9337" s="98"/>
      <c r="U9337" s="98"/>
      <c r="V9337" s="98"/>
      <c r="W9337" s="98"/>
      <c r="X9337" s="98"/>
      <c r="Y9337" s="98"/>
      <c r="Z9337" s="98"/>
      <c r="AA9337" s="98"/>
      <c r="AB9337" s="98"/>
      <c r="AC9337" s="98"/>
    </row>
    <row r="9338" spans="1:29" s="80" customFormat="1" ht="18" hidden="1" customHeight="1" x14ac:dyDescent="0.25">
      <c r="A9338" s="217"/>
      <c r="B9338" s="217"/>
      <c r="C9338" s="218"/>
      <c r="D9338" s="217"/>
      <c r="E9338" s="219"/>
      <c r="F9338" s="238" t="s">
        <v>231</v>
      </c>
      <c r="G9338" s="497" t="s">
        <v>4115</v>
      </c>
      <c r="H9338" s="220"/>
      <c r="I9338" s="221">
        <v>0</v>
      </c>
      <c r="J9338" s="221">
        <f t="shared" si="664"/>
        <v>0</v>
      </c>
      <c r="K9338" s="221"/>
      <c r="L9338" s="221">
        <v>0</v>
      </c>
      <c r="M9338" s="221">
        <f t="shared" si="665"/>
        <v>0</v>
      </c>
      <c r="N9338" s="722"/>
      <c r="O9338" s="115"/>
      <c r="P9338" s="98"/>
      <c r="Q9338" s="98"/>
      <c r="R9338" s="98"/>
      <c r="S9338" s="98"/>
      <c r="T9338" s="98"/>
      <c r="U9338" s="98"/>
      <c r="V9338" s="98"/>
      <c r="W9338" s="98"/>
      <c r="X9338" s="98"/>
      <c r="Y9338" s="98"/>
      <c r="Z9338" s="98"/>
      <c r="AA9338" s="98"/>
      <c r="AB9338" s="98"/>
      <c r="AC9338" s="98"/>
    </row>
    <row r="9339" spans="1:29" s="80" customFormat="1" ht="18" hidden="1" customHeight="1" x14ac:dyDescent="0.25">
      <c r="A9339" s="217"/>
      <c r="B9339" s="217"/>
      <c r="C9339" s="218"/>
      <c r="D9339" s="217"/>
      <c r="E9339" s="219"/>
      <c r="F9339" s="238" t="s">
        <v>232</v>
      </c>
      <c r="G9339" s="497" t="s">
        <v>4114</v>
      </c>
      <c r="H9339" s="220"/>
      <c r="I9339" s="221"/>
      <c r="J9339" s="221">
        <f t="shared" si="664"/>
        <v>0</v>
      </c>
      <c r="K9339" s="221"/>
      <c r="L9339" s="221"/>
      <c r="M9339" s="221">
        <f t="shared" si="665"/>
        <v>0</v>
      </c>
      <c r="N9339" s="722"/>
      <c r="O9339" s="115"/>
      <c r="P9339" s="98"/>
      <c r="Q9339" s="98"/>
      <c r="R9339" s="98"/>
      <c r="S9339" s="98"/>
      <c r="T9339" s="98"/>
      <c r="U9339" s="98"/>
      <c r="V9339" s="98"/>
      <c r="W9339" s="98"/>
      <c r="X9339" s="98"/>
      <c r="Y9339" s="98"/>
      <c r="Z9339" s="98"/>
      <c r="AA9339" s="98"/>
      <c r="AB9339" s="98"/>
      <c r="AC9339" s="98"/>
    </row>
    <row r="9340" spans="1:29" s="80" customFormat="1" ht="18" hidden="1" customHeight="1" x14ac:dyDescent="0.25">
      <c r="A9340" s="217"/>
      <c r="B9340" s="217"/>
      <c r="C9340" s="218"/>
      <c r="D9340" s="217"/>
      <c r="E9340" s="219"/>
      <c r="F9340" s="238" t="s">
        <v>233</v>
      </c>
      <c r="G9340" s="497" t="s">
        <v>42</v>
      </c>
      <c r="H9340" s="220"/>
      <c r="I9340" s="221"/>
      <c r="J9340" s="221">
        <f t="shared" si="664"/>
        <v>0</v>
      </c>
      <c r="K9340" s="221"/>
      <c r="L9340" s="221"/>
      <c r="M9340" s="221">
        <f t="shared" si="665"/>
        <v>0</v>
      </c>
      <c r="N9340" s="722"/>
      <c r="O9340" s="115"/>
      <c r="P9340" s="98"/>
      <c r="Q9340" s="98"/>
      <c r="R9340" s="98"/>
      <c r="S9340" s="98"/>
      <c r="T9340" s="98"/>
      <c r="U9340" s="98"/>
      <c r="V9340" s="98"/>
      <c r="W9340" s="98"/>
      <c r="X9340" s="98"/>
      <c r="Y9340" s="98"/>
      <c r="Z9340" s="98"/>
      <c r="AA9340" s="98"/>
      <c r="AB9340" s="98"/>
      <c r="AC9340" s="98"/>
    </row>
    <row r="9341" spans="1:29" s="80" customFormat="1" ht="18" hidden="1" customHeight="1" x14ac:dyDescent="0.25">
      <c r="A9341" s="217"/>
      <c r="B9341" s="217"/>
      <c r="C9341" s="218"/>
      <c r="D9341" s="217"/>
      <c r="E9341" s="219"/>
      <c r="F9341" s="238" t="s">
        <v>234</v>
      </c>
      <c r="G9341" s="497" t="s">
        <v>235</v>
      </c>
      <c r="H9341" s="220"/>
      <c r="I9341" s="221"/>
      <c r="J9341" s="221">
        <f t="shared" si="664"/>
        <v>0</v>
      </c>
      <c r="K9341" s="221"/>
      <c r="L9341" s="221"/>
      <c r="M9341" s="221">
        <f t="shared" si="665"/>
        <v>0</v>
      </c>
      <c r="N9341" s="722"/>
      <c r="O9341" s="115"/>
      <c r="P9341" s="98"/>
      <c r="Q9341" s="98"/>
      <c r="R9341" s="98"/>
      <c r="S9341" s="98"/>
      <c r="T9341" s="98"/>
      <c r="U9341" s="98"/>
      <c r="V9341" s="98"/>
      <c r="W9341" s="98"/>
      <c r="X9341" s="98"/>
      <c r="Y9341" s="98"/>
      <c r="Z9341" s="98"/>
      <c r="AA9341" s="98"/>
      <c r="AB9341" s="98"/>
      <c r="AC9341" s="98"/>
    </row>
    <row r="9342" spans="1:29" s="80" customFormat="1" ht="18" hidden="1" customHeight="1" x14ac:dyDescent="0.25">
      <c r="A9342" s="217"/>
      <c r="B9342" s="217"/>
      <c r="C9342" s="218"/>
      <c r="D9342" s="217"/>
      <c r="E9342" s="219"/>
      <c r="F9342" s="238" t="s">
        <v>236</v>
      </c>
      <c r="G9342" s="497" t="s">
        <v>237</v>
      </c>
      <c r="H9342" s="220"/>
      <c r="I9342" s="221"/>
      <c r="J9342" s="221">
        <f t="shared" si="664"/>
        <v>0</v>
      </c>
      <c r="K9342" s="221"/>
      <c r="L9342" s="221"/>
      <c r="M9342" s="221">
        <f t="shared" si="665"/>
        <v>0</v>
      </c>
      <c r="N9342" s="722"/>
      <c r="O9342" s="115"/>
      <c r="P9342" s="98"/>
      <c r="Q9342" s="98"/>
      <c r="R9342" s="98"/>
      <c r="S9342" s="98"/>
      <c r="T9342" s="98"/>
      <c r="U9342" s="98"/>
      <c r="V9342" s="98"/>
      <c r="W9342" s="98"/>
      <c r="X9342" s="98"/>
      <c r="Y9342" s="98"/>
      <c r="Z9342" s="98"/>
      <c r="AA9342" s="98"/>
      <c r="AB9342" s="98"/>
      <c r="AC9342" s="98"/>
    </row>
    <row r="9343" spans="1:29" s="80" customFormat="1" ht="18" hidden="1" customHeight="1" x14ac:dyDescent="0.25">
      <c r="A9343" s="217"/>
      <c r="B9343" s="217"/>
      <c r="C9343" s="218"/>
      <c r="D9343" s="217"/>
      <c r="E9343" s="219"/>
      <c r="F9343" s="238" t="s">
        <v>238</v>
      </c>
      <c r="G9343" s="497" t="s">
        <v>239</v>
      </c>
      <c r="H9343" s="220"/>
      <c r="I9343" s="221"/>
      <c r="J9343" s="221">
        <f t="shared" si="664"/>
        <v>0</v>
      </c>
      <c r="K9343" s="221"/>
      <c r="L9343" s="221"/>
      <c r="M9343" s="221">
        <f t="shared" si="665"/>
        <v>0</v>
      </c>
      <c r="N9343" s="722"/>
      <c r="O9343" s="115"/>
      <c r="P9343" s="98"/>
      <c r="Q9343" s="98"/>
      <c r="R9343" s="98"/>
      <c r="S9343" s="98"/>
      <c r="T9343" s="98"/>
      <c r="U9343" s="98"/>
      <c r="V9343" s="98"/>
      <c r="W9343" s="98"/>
      <c r="X9343" s="98"/>
      <c r="Y9343" s="98"/>
      <c r="Z9343" s="98"/>
      <c r="AA9343" s="98"/>
      <c r="AB9343" s="98"/>
      <c r="AC9343" s="98"/>
    </row>
    <row r="9344" spans="1:29" s="80" customFormat="1" ht="18" hidden="1" customHeight="1" x14ac:dyDescent="0.25">
      <c r="A9344" s="217"/>
      <c r="B9344" s="217"/>
      <c r="C9344" s="218"/>
      <c r="D9344" s="217"/>
      <c r="E9344" s="219"/>
      <c r="F9344" s="238" t="s">
        <v>240</v>
      </c>
      <c r="G9344" s="497" t="s">
        <v>241</v>
      </c>
      <c r="H9344" s="220"/>
      <c r="I9344" s="221"/>
      <c r="J9344" s="221">
        <f t="shared" si="664"/>
        <v>0</v>
      </c>
      <c r="K9344" s="221"/>
      <c r="L9344" s="221"/>
      <c r="M9344" s="221">
        <f t="shared" si="665"/>
        <v>0</v>
      </c>
      <c r="N9344" s="722"/>
      <c r="O9344" s="115"/>
      <c r="P9344" s="98"/>
      <c r="Q9344" s="98"/>
      <c r="R9344" s="98"/>
      <c r="S9344" s="98"/>
      <c r="T9344" s="98"/>
      <c r="U9344" s="98"/>
      <c r="V9344" s="98"/>
      <c r="W9344" s="98"/>
      <c r="X9344" s="98"/>
      <c r="Y9344" s="98"/>
      <c r="Z9344" s="98"/>
      <c r="AA9344" s="98"/>
      <c r="AB9344" s="98"/>
      <c r="AC9344" s="98"/>
    </row>
    <row r="9345" spans="1:29" s="80" customFormat="1" ht="18" hidden="1" customHeight="1" x14ac:dyDescent="0.25">
      <c r="A9345" s="217"/>
      <c r="B9345" s="217"/>
      <c r="C9345" s="218"/>
      <c r="D9345" s="217"/>
      <c r="E9345" s="219"/>
      <c r="F9345" s="238" t="s">
        <v>242</v>
      </c>
      <c r="G9345" s="497" t="s">
        <v>243</v>
      </c>
      <c r="H9345" s="220"/>
      <c r="I9345" s="221"/>
      <c r="J9345" s="221">
        <f t="shared" si="664"/>
        <v>0</v>
      </c>
      <c r="K9345" s="221"/>
      <c r="L9345" s="221"/>
      <c r="M9345" s="221">
        <f t="shared" si="665"/>
        <v>0</v>
      </c>
      <c r="N9345" s="722"/>
      <c r="O9345" s="115"/>
      <c r="P9345" s="98"/>
      <c r="Q9345" s="98"/>
      <c r="R9345" s="98"/>
      <c r="S9345" s="98"/>
      <c r="T9345" s="98"/>
      <c r="U9345" s="98"/>
      <c r="V9345" s="98"/>
      <c r="W9345" s="98"/>
      <c r="X9345" s="98"/>
      <c r="Y9345" s="98"/>
      <c r="Z9345" s="98"/>
      <c r="AA9345" s="98"/>
      <c r="AB9345" s="98"/>
      <c r="AC9345" s="98"/>
    </row>
    <row r="9346" spans="1:29" s="80" customFormat="1" ht="18" hidden="1" customHeight="1" x14ac:dyDescent="0.25">
      <c r="A9346" s="217"/>
      <c r="B9346" s="217"/>
      <c r="C9346" s="218"/>
      <c r="D9346" s="217"/>
      <c r="E9346" s="219"/>
      <c r="F9346" s="238" t="s">
        <v>244</v>
      </c>
      <c r="G9346" s="497" t="s">
        <v>245</v>
      </c>
      <c r="H9346" s="220"/>
      <c r="I9346" s="221"/>
      <c r="J9346" s="221">
        <f t="shared" si="664"/>
        <v>0</v>
      </c>
      <c r="K9346" s="221"/>
      <c r="L9346" s="221"/>
      <c r="M9346" s="221">
        <f t="shared" si="665"/>
        <v>0</v>
      </c>
      <c r="N9346" s="722"/>
      <c r="O9346" s="115"/>
      <c r="P9346" s="98"/>
      <c r="Q9346" s="98"/>
      <c r="R9346" s="98"/>
      <c r="S9346" s="98"/>
      <c r="T9346" s="98"/>
      <c r="U9346" s="98"/>
      <c r="V9346" s="98"/>
      <c r="W9346" s="98"/>
      <c r="X9346" s="98"/>
      <c r="Y9346" s="98"/>
      <c r="Z9346" s="98"/>
      <c r="AA9346" s="98"/>
      <c r="AB9346" s="98"/>
      <c r="AC9346" s="98"/>
    </row>
    <row r="9347" spans="1:29" s="80" customFormat="1" ht="18" hidden="1" customHeight="1" x14ac:dyDescent="0.25">
      <c r="A9347" s="217"/>
      <c r="B9347" s="217"/>
      <c r="C9347" s="218"/>
      <c r="D9347" s="217"/>
      <c r="E9347" s="219"/>
      <c r="F9347" s="238" t="s">
        <v>246</v>
      </c>
      <c r="G9347" s="497" t="s">
        <v>247</v>
      </c>
      <c r="H9347" s="220"/>
      <c r="I9347" s="221"/>
      <c r="J9347" s="221">
        <f t="shared" si="664"/>
        <v>0</v>
      </c>
      <c r="K9347" s="221"/>
      <c r="L9347" s="221"/>
      <c r="M9347" s="221">
        <f t="shared" si="665"/>
        <v>0</v>
      </c>
      <c r="N9347" s="722"/>
      <c r="O9347" s="115"/>
      <c r="P9347" s="98"/>
      <c r="Q9347" s="98"/>
      <c r="R9347" s="98"/>
      <c r="S9347" s="98"/>
      <c r="T9347" s="98"/>
      <c r="U9347" s="98"/>
      <c r="V9347" s="98"/>
      <c r="W9347" s="98"/>
      <c r="X9347" s="98"/>
      <c r="Y9347" s="98"/>
      <c r="Z9347" s="98"/>
      <c r="AA9347" s="98"/>
      <c r="AB9347" s="98"/>
      <c r="AC9347" s="98"/>
    </row>
    <row r="9348" spans="1:29" s="80" customFormat="1" ht="18" customHeight="1" x14ac:dyDescent="0.25">
      <c r="A9348" s="217"/>
      <c r="B9348" s="217"/>
      <c r="C9348" s="218"/>
      <c r="D9348" s="217"/>
      <c r="E9348" s="219"/>
      <c r="F9348" s="217"/>
      <c r="G9348" s="498" t="s">
        <v>4101</v>
      </c>
      <c r="H9348" s="239">
        <f>SUM(H9332:H9347)</f>
        <v>1000000</v>
      </c>
      <c r="I9348" s="240">
        <f>SUM(I9333:I9347)</f>
        <v>0</v>
      </c>
      <c r="J9348" s="240">
        <f>SUM(J9332:J9347)</f>
        <v>1000000</v>
      </c>
      <c r="K9348" s="240">
        <f>SUM(K9332:K9347)</f>
        <v>832696</v>
      </c>
      <c r="L9348" s="240">
        <f>SUM(L9333:L9347)</f>
        <v>0</v>
      </c>
      <c r="M9348" s="240">
        <f>SUM(M9332:M9347)</f>
        <v>832696</v>
      </c>
      <c r="N9348" s="724"/>
      <c r="O9348" s="115"/>
      <c r="P9348" s="98"/>
      <c r="Q9348" s="98"/>
      <c r="R9348" s="98"/>
      <c r="S9348" s="98"/>
      <c r="T9348" s="98"/>
      <c r="U9348" s="98"/>
      <c r="V9348" s="98"/>
      <c r="W9348" s="98"/>
      <c r="X9348" s="98"/>
      <c r="Y9348" s="98"/>
      <c r="Z9348" s="98"/>
      <c r="AA9348" s="98"/>
      <c r="AB9348" s="98"/>
      <c r="AC9348" s="98"/>
    </row>
    <row r="9349" spans="1:29" s="80" customFormat="1" ht="18" hidden="1" customHeight="1" x14ac:dyDescent="0.25">
      <c r="A9349" s="217"/>
      <c r="B9349" s="217"/>
      <c r="C9349" s="218"/>
      <c r="D9349" s="217"/>
      <c r="E9349" s="219"/>
      <c r="F9349" s="217"/>
      <c r="G9349" s="498"/>
      <c r="H9349" s="239"/>
      <c r="I9349" s="240"/>
      <c r="J9349" s="240"/>
      <c r="K9349" s="240"/>
      <c r="L9349" s="240"/>
      <c r="M9349" s="240"/>
      <c r="N9349" s="724"/>
      <c r="O9349" s="115"/>
      <c r="P9349" s="98"/>
      <c r="Q9349" s="98"/>
      <c r="R9349" s="98"/>
      <c r="S9349" s="98"/>
      <c r="T9349" s="98"/>
      <c r="U9349" s="98"/>
      <c r="V9349" s="98"/>
      <c r="W9349" s="98"/>
      <c r="X9349" s="98"/>
      <c r="Y9349" s="98"/>
      <c r="Z9349" s="98"/>
      <c r="AA9349" s="98"/>
      <c r="AB9349" s="98"/>
      <c r="AC9349" s="98"/>
    </row>
    <row r="9350" spans="1:29" s="80" customFormat="1" ht="18" hidden="1" customHeight="1" x14ac:dyDescent="0.25">
      <c r="A9350" s="217"/>
      <c r="B9350" s="217"/>
      <c r="C9350" s="218"/>
      <c r="D9350" s="217"/>
      <c r="E9350" s="219"/>
      <c r="F9350" s="217"/>
      <c r="G9350" s="498"/>
      <c r="H9350" s="239"/>
      <c r="I9350" s="240"/>
      <c r="J9350" s="240"/>
      <c r="K9350" s="240"/>
      <c r="L9350" s="240"/>
      <c r="M9350" s="240"/>
      <c r="N9350" s="724"/>
      <c r="O9350" s="115"/>
      <c r="P9350" s="98"/>
      <c r="Q9350" s="98"/>
      <c r="R9350" s="98"/>
      <c r="S9350" s="98"/>
      <c r="T9350" s="98"/>
      <c r="U9350" s="98"/>
      <c r="V9350" s="98"/>
      <c r="W9350" s="98"/>
      <c r="X9350" s="98"/>
      <c r="Y9350" s="98"/>
      <c r="Z9350" s="98"/>
      <c r="AA9350" s="98"/>
      <c r="AB9350" s="98"/>
      <c r="AC9350" s="98"/>
    </row>
    <row r="9351" spans="1:29" s="80" customFormat="1" x14ac:dyDescent="0.25">
      <c r="A9351" s="217"/>
      <c r="B9351" s="217"/>
      <c r="C9351" s="218"/>
      <c r="D9351" s="217"/>
      <c r="E9351" s="234"/>
      <c r="F9351" s="233"/>
      <c r="G9351" s="499" t="s">
        <v>4342</v>
      </c>
      <c r="H9351" s="235"/>
      <c r="I9351" s="236"/>
      <c r="J9351" s="237"/>
      <c r="K9351" s="237"/>
      <c r="L9351" s="237"/>
      <c r="M9351" s="237"/>
      <c r="N9351" s="723"/>
      <c r="O9351" s="115"/>
      <c r="P9351" s="98"/>
      <c r="Q9351" s="98"/>
      <c r="R9351" s="98"/>
      <c r="S9351" s="98"/>
      <c r="T9351" s="98"/>
      <c r="U9351" s="98"/>
      <c r="V9351" s="98"/>
      <c r="W9351" s="98"/>
      <c r="X9351" s="98"/>
      <c r="Y9351" s="98"/>
      <c r="Z9351" s="98"/>
      <c r="AA9351" s="98"/>
      <c r="AB9351" s="98"/>
      <c r="AC9351" s="98"/>
    </row>
    <row r="9352" spans="1:29" s="80" customFormat="1" ht="15.75" customHeight="1" x14ac:dyDescent="0.25">
      <c r="A9352" s="217"/>
      <c r="B9352" s="217"/>
      <c r="C9352" s="218"/>
      <c r="D9352" s="217"/>
      <c r="E9352" s="219"/>
      <c r="F9352" s="238" t="s">
        <v>219</v>
      </c>
      <c r="G9352" s="497" t="s">
        <v>220</v>
      </c>
      <c r="H9352" s="220">
        <f>SUM(H9234+H8662+H8558+H8460+H8362+H8279+H9348)</f>
        <v>9133100</v>
      </c>
      <c r="I9352" s="221"/>
      <c r="J9352" s="221">
        <f>SUM(H9352:I9352)</f>
        <v>9133100</v>
      </c>
      <c r="K9352" s="221">
        <f>SUM(K9234+K8662+K8558+K8460+K8362+K8279+K9348)</f>
        <v>4442310</v>
      </c>
      <c r="L9352" s="221"/>
      <c r="M9352" s="221">
        <f>SUM(K9352:L9352)</f>
        <v>4442310</v>
      </c>
      <c r="N9352" s="722"/>
      <c r="O9352" s="115"/>
      <c r="P9352" s="98"/>
      <c r="Q9352" s="98"/>
      <c r="R9352" s="98"/>
      <c r="S9352" s="98"/>
      <c r="T9352" s="98"/>
      <c r="U9352" s="98"/>
      <c r="V9352" s="98"/>
      <c r="W9352" s="98"/>
      <c r="X9352" s="98"/>
      <c r="Y9352" s="98"/>
      <c r="Z9352" s="98"/>
      <c r="AA9352" s="98"/>
      <c r="AB9352" s="98"/>
      <c r="AC9352" s="98"/>
    </row>
    <row r="9353" spans="1:29" s="80" customFormat="1" hidden="1" x14ac:dyDescent="0.25">
      <c r="A9353" s="217"/>
      <c r="B9353" s="217"/>
      <c r="C9353" s="218"/>
      <c r="D9353" s="217"/>
      <c r="E9353" s="219"/>
      <c r="F9353" s="238" t="s">
        <v>221</v>
      </c>
      <c r="G9353" s="497" t="s">
        <v>222</v>
      </c>
      <c r="H9353" s="220"/>
      <c r="I9353" s="221"/>
      <c r="J9353" s="221">
        <f t="shared" ref="J9353:J9367" si="666">SUM(H9353:I9353)</f>
        <v>0</v>
      </c>
      <c r="K9353" s="221"/>
      <c r="L9353" s="221"/>
      <c r="M9353" s="221">
        <f t="shared" ref="M9353:M9367" si="667">SUM(K9353:L9353)</f>
        <v>0</v>
      </c>
      <c r="N9353" s="722"/>
      <c r="O9353" s="115"/>
      <c r="P9353" s="98"/>
      <c r="Q9353" s="98"/>
      <c r="R9353" s="98"/>
      <c r="S9353" s="98"/>
      <c r="T9353" s="98"/>
      <c r="U9353" s="98"/>
      <c r="V9353" s="98"/>
      <c r="W9353" s="98"/>
      <c r="X9353" s="98"/>
      <c r="Y9353" s="98"/>
      <c r="Z9353" s="98"/>
      <c r="AA9353" s="98"/>
      <c r="AB9353" s="98"/>
      <c r="AC9353" s="98"/>
    </row>
    <row r="9354" spans="1:29" s="80" customFormat="1" hidden="1" x14ac:dyDescent="0.25">
      <c r="A9354" s="217"/>
      <c r="B9354" s="217"/>
      <c r="C9354" s="218"/>
      <c r="D9354" s="217"/>
      <c r="E9354" s="219"/>
      <c r="F9354" s="238" t="s">
        <v>223</v>
      </c>
      <c r="G9354" s="497" t="s">
        <v>224</v>
      </c>
      <c r="H9354" s="220"/>
      <c r="I9354" s="221"/>
      <c r="J9354" s="221">
        <f t="shared" si="666"/>
        <v>0</v>
      </c>
      <c r="K9354" s="221"/>
      <c r="L9354" s="221"/>
      <c r="M9354" s="221">
        <f t="shared" si="667"/>
        <v>0</v>
      </c>
      <c r="N9354" s="722"/>
      <c r="O9354" s="115"/>
      <c r="P9354" s="98"/>
      <c r="Q9354" s="98"/>
      <c r="R9354" s="98"/>
      <c r="S9354" s="98"/>
      <c r="T9354" s="98"/>
      <c r="U9354" s="98"/>
      <c r="V9354" s="98"/>
      <c r="W9354" s="98"/>
      <c r="X9354" s="98"/>
      <c r="Y9354" s="98"/>
      <c r="Z9354" s="98"/>
      <c r="AA9354" s="98"/>
      <c r="AB9354" s="98"/>
      <c r="AC9354" s="98"/>
    </row>
    <row r="9355" spans="1:29" s="80" customFormat="1" hidden="1" x14ac:dyDescent="0.25">
      <c r="A9355" s="217"/>
      <c r="B9355" s="217"/>
      <c r="C9355" s="218"/>
      <c r="D9355" s="217"/>
      <c r="E9355" s="219"/>
      <c r="F9355" s="238" t="s">
        <v>225</v>
      </c>
      <c r="G9355" s="497" t="s">
        <v>226</v>
      </c>
      <c r="H9355" s="220"/>
      <c r="I9355" s="221">
        <f>SUM(I8940)</f>
        <v>0</v>
      </c>
      <c r="J9355" s="221">
        <f t="shared" si="666"/>
        <v>0</v>
      </c>
      <c r="K9355" s="221"/>
      <c r="L9355" s="221">
        <f>SUM(L8940)</f>
        <v>0</v>
      </c>
      <c r="M9355" s="221">
        <f t="shared" si="667"/>
        <v>0</v>
      </c>
      <c r="N9355" s="722"/>
      <c r="O9355" s="115"/>
      <c r="P9355" s="98"/>
      <c r="Q9355" s="98"/>
      <c r="R9355" s="98"/>
      <c r="S9355" s="98"/>
      <c r="T9355" s="98"/>
      <c r="U9355" s="98"/>
      <c r="V9355" s="98"/>
      <c r="W9355" s="98"/>
      <c r="X9355" s="98"/>
      <c r="Y9355" s="98"/>
      <c r="Z9355" s="98"/>
      <c r="AA9355" s="98"/>
      <c r="AB9355" s="98"/>
      <c r="AC9355" s="98"/>
    </row>
    <row r="9356" spans="1:29" s="80" customFormat="1" hidden="1" x14ac:dyDescent="0.25">
      <c r="A9356" s="217"/>
      <c r="B9356" s="217"/>
      <c r="C9356" s="218"/>
      <c r="D9356" s="217"/>
      <c r="E9356" s="219"/>
      <c r="F9356" s="238" t="s">
        <v>227</v>
      </c>
      <c r="G9356" s="497" t="s">
        <v>228</v>
      </c>
      <c r="H9356" s="220"/>
      <c r="I9356" s="221"/>
      <c r="J9356" s="221">
        <f t="shared" si="666"/>
        <v>0</v>
      </c>
      <c r="K9356" s="221"/>
      <c r="L9356" s="221"/>
      <c r="M9356" s="221">
        <f t="shared" si="667"/>
        <v>0</v>
      </c>
      <c r="N9356" s="722"/>
      <c r="O9356" s="115"/>
      <c r="P9356" s="98"/>
      <c r="Q9356" s="98"/>
      <c r="R9356" s="98"/>
      <c r="S9356" s="98"/>
      <c r="T9356" s="98"/>
      <c r="U9356" s="98"/>
      <c r="V9356" s="98"/>
      <c r="W9356" s="98"/>
      <c r="X9356" s="98"/>
      <c r="Y9356" s="98"/>
      <c r="Z9356" s="98"/>
      <c r="AA9356" s="98"/>
      <c r="AB9356" s="98"/>
      <c r="AC9356" s="98"/>
    </row>
    <row r="9357" spans="1:29" s="80" customFormat="1" hidden="1" x14ac:dyDescent="0.25">
      <c r="A9357" s="217"/>
      <c r="B9357" s="217"/>
      <c r="C9357" s="218"/>
      <c r="D9357" s="217"/>
      <c r="E9357" s="219"/>
      <c r="F9357" s="238" t="s">
        <v>229</v>
      </c>
      <c r="G9357" s="497" t="s">
        <v>230</v>
      </c>
      <c r="H9357" s="220"/>
      <c r="I9357" s="221"/>
      <c r="J9357" s="221">
        <f t="shared" si="666"/>
        <v>0</v>
      </c>
      <c r="K9357" s="221"/>
      <c r="L9357" s="221"/>
      <c r="M9357" s="221">
        <f t="shared" si="667"/>
        <v>0</v>
      </c>
      <c r="N9357" s="722"/>
      <c r="O9357" s="115"/>
      <c r="P9357" s="98"/>
      <c r="Q9357" s="98"/>
      <c r="R9357" s="98"/>
      <c r="S9357" s="98"/>
      <c r="T9357" s="98"/>
      <c r="U9357" s="98"/>
      <c r="V9357" s="98"/>
      <c r="W9357" s="98"/>
      <c r="X9357" s="98"/>
      <c r="Y9357" s="98"/>
      <c r="Z9357" s="98"/>
      <c r="AA9357" s="98"/>
      <c r="AB9357" s="98"/>
      <c r="AC9357" s="98"/>
    </row>
    <row r="9358" spans="1:29" s="80" customFormat="1" x14ac:dyDescent="0.25">
      <c r="A9358" s="217"/>
      <c r="B9358" s="217"/>
      <c r="C9358" s="218"/>
      <c r="D9358" s="217"/>
      <c r="E9358" s="219"/>
      <c r="F9358" s="238" t="s">
        <v>231</v>
      </c>
      <c r="G9358" s="497" t="s">
        <v>4115</v>
      </c>
      <c r="H9358" s="220"/>
      <c r="I9358" s="221">
        <f>SUM(I8350+I8650)</f>
        <v>0</v>
      </c>
      <c r="J9358" s="221">
        <f t="shared" si="666"/>
        <v>0</v>
      </c>
      <c r="K9358" s="221"/>
      <c r="L9358" s="221">
        <f>SUM(L8350+L8650)</f>
        <v>0</v>
      </c>
      <c r="M9358" s="221">
        <f t="shared" si="667"/>
        <v>0</v>
      </c>
      <c r="N9358" s="722"/>
      <c r="O9358" s="115"/>
      <c r="P9358" s="98"/>
      <c r="Q9358" s="98"/>
      <c r="R9358" s="98"/>
      <c r="S9358" s="98"/>
      <c r="T9358" s="98"/>
      <c r="U9358" s="98"/>
      <c r="V9358" s="98"/>
      <c r="W9358" s="98"/>
      <c r="X9358" s="98"/>
      <c r="Y9358" s="98"/>
      <c r="Z9358" s="98"/>
      <c r="AA9358" s="98"/>
      <c r="AB9358" s="98"/>
      <c r="AC9358" s="98"/>
    </row>
    <row r="9359" spans="1:29" s="80" customFormat="1" x14ac:dyDescent="0.25">
      <c r="A9359" s="217"/>
      <c r="B9359" s="217"/>
      <c r="C9359" s="218"/>
      <c r="D9359" s="217"/>
      <c r="E9359" s="219"/>
      <c r="F9359" s="238" t="s">
        <v>232</v>
      </c>
      <c r="G9359" s="497" t="s">
        <v>4114</v>
      </c>
      <c r="H9359" s="220"/>
      <c r="I9359" s="221">
        <f>SUM(I8565+I8369)</f>
        <v>0</v>
      </c>
      <c r="J9359" s="221">
        <f t="shared" si="666"/>
        <v>0</v>
      </c>
      <c r="K9359" s="221"/>
      <c r="L9359" s="221">
        <f>SUM(L8565+L8369)</f>
        <v>0</v>
      </c>
      <c r="M9359" s="221">
        <f t="shared" si="667"/>
        <v>0</v>
      </c>
      <c r="N9359" s="722"/>
      <c r="O9359" s="115"/>
      <c r="P9359" s="98"/>
      <c r="Q9359" s="98"/>
      <c r="R9359" s="98"/>
      <c r="S9359" s="98"/>
      <c r="T9359" s="98"/>
      <c r="U9359" s="98"/>
      <c r="V9359" s="98"/>
      <c r="W9359" s="98"/>
      <c r="X9359" s="98"/>
      <c r="Y9359" s="98"/>
      <c r="Z9359" s="98"/>
      <c r="AA9359" s="98"/>
      <c r="AB9359" s="98"/>
      <c r="AC9359" s="98"/>
    </row>
    <row r="9360" spans="1:29" s="80" customFormat="1" hidden="1" x14ac:dyDescent="0.25">
      <c r="A9360" s="217"/>
      <c r="B9360" s="217"/>
      <c r="C9360" s="218"/>
      <c r="D9360" s="217"/>
      <c r="E9360" s="219"/>
      <c r="F9360" s="238" t="s">
        <v>233</v>
      </c>
      <c r="G9360" s="497" t="s">
        <v>42</v>
      </c>
      <c r="H9360" s="220"/>
      <c r="I9360" s="221"/>
      <c r="J9360" s="221">
        <f t="shared" si="666"/>
        <v>0</v>
      </c>
      <c r="K9360" s="221"/>
      <c r="L9360" s="221"/>
      <c r="M9360" s="221">
        <f t="shared" si="667"/>
        <v>0</v>
      </c>
      <c r="N9360" s="722"/>
      <c r="O9360" s="115"/>
      <c r="P9360" s="98"/>
      <c r="Q9360" s="98"/>
      <c r="R9360" s="98"/>
      <c r="S9360" s="98"/>
      <c r="T9360" s="98"/>
      <c r="U9360" s="98"/>
      <c r="V9360" s="98"/>
      <c r="W9360" s="98"/>
      <c r="X9360" s="98"/>
      <c r="Y9360" s="98"/>
      <c r="Z9360" s="98"/>
      <c r="AA9360" s="98"/>
      <c r="AB9360" s="98"/>
      <c r="AC9360" s="98"/>
    </row>
    <row r="9361" spans="1:29" s="80" customFormat="1" hidden="1" x14ac:dyDescent="0.25">
      <c r="A9361" s="217"/>
      <c r="B9361" s="217"/>
      <c r="C9361" s="218"/>
      <c r="D9361" s="217"/>
      <c r="E9361" s="219"/>
      <c r="F9361" s="238" t="s">
        <v>234</v>
      </c>
      <c r="G9361" s="497" t="s">
        <v>235</v>
      </c>
      <c r="H9361" s="220"/>
      <c r="I9361" s="221"/>
      <c r="J9361" s="221">
        <f t="shared" si="666"/>
        <v>0</v>
      </c>
      <c r="K9361" s="221"/>
      <c r="L9361" s="221"/>
      <c r="M9361" s="221">
        <f t="shared" si="667"/>
        <v>0</v>
      </c>
      <c r="N9361" s="722"/>
      <c r="O9361" s="115"/>
      <c r="P9361" s="98"/>
      <c r="Q9361" s="98"/>
      <c r="R9361" s="98"/>
      <c r="S9361" s="98"/>
      <c r="T9361" s="98"/>
      <c r="U9361" s="98"/>
      <c r="V9361" s="98"/>
      <c r="W9361" s="98"/>
      <c r="X9361" s="98"/>
      <c r="Y9361" s="98"/>
      <c r="Z9361" s="98"/>
      <c r="AA9361" s="98"/>
      <c r="AB9361" s="98"/>
      <c r="AC9361" s="98"/>
    </row>
    <row r="9362" spans="1:29" s="80" customFormat="1" hidden="1" x14ac:dyDescent="0.25">
      <c r="A9362" s="217"/>
      <c r="B9362" s="217"/>
      <c r="C9362" s="218"/>
      <c r="D9362" s="217"/>
      <c r="E9362" s="219"/>
      <c r="F9362" s="238" t="s">
        <v>236</v>
      </c>
      <c r="G9362" s="497" t="s">
        <v>237</v>
      </c>
      <c r="H9362" s="220"/>
      <c r="I9362" s="221"/>
      <c r="J9362" s="221">
        <f t="shared" si="666"/>
        <v>0</v>
      </c>
      <c r="K9362" s="221"/>
      <c r="L9362" s="221"/>
      <c r="M9362" s="221">
        <f t="shared" si="667"/>
        <v>0</v>
      </c>
      <c r="N9362" s="722"/>
      <c r="O9362" s="115"/>
      <c r="P9362" s="98"/>
      <c r="Q9362" s="98"/>
      <c r="R9362" s="98"/>
      <c r="S9362" s="98"/>
      <c r="T9362" s="98"/>
      <c r="U9362" s="98"/>
      <c r="V9362" s="98"/>
      <c r="W9362" s="98"/>
      <c r="X9362" s="98"/>
      <c r="Y9362" s="98"/>
      <c r="Z9362" s="98"/>
      <c r="AA9362" s="98"/>
      <c r="AB9362" s="98"/>
      <c r="AC9362" s="98"/>
    </row>
    <row r="9363" spans="1:29" s="80" customFormat="1" ht="30" hidden="1" x14ac:dyDescent="0.25">
      <c r="A9363" s="217"/>
      <c r="B9363" s="217"/>
      <c r="C9363" s="218"/>
      <c r="D9363" s="217"/>
      <c r="E9363" s="219"/>
      <c r="F9363" s="238" t="s">
        <v>238</v>
      </c>
      <c r="G9363" s="497" t="s">
        <v>239</v>
      </c>
      <c r="H9363" s="220"/>
      <c r="I9363" s="221"/>
      <c r="J9363" s="221">
        <f t="shared" si="666"/>
        <v>0</v>
      </c>
      <c r="K9363" s="221"/>
      <c r="L9363" s="221"/>
      <c r="M9363" s="221">
        <f t="shared" si="667"/>
        <v>0</v>
      </c>
      <c r="N9363" s="722"/>
      <c r="O9363" s="115"/>
      <c r="P9363" s="98"/>
      <c r="Q9363" s="98"/>
      <c r="R9363" s="98"/>
      <c r="S9363" s="98"/>
      <c r="T9363" s="98"/>
      <c r="U9363" s="98"/>
      <c r="V9363" s="98"/>
      <c r="W9363" s="98"/>
      <c r="X9363" s="98"/>
      <c r="Y9363" s="98"/>
      <c r="Z9363" s="98"/>
      <c r="AA9363" s="98"/>
      <c r="AB9363" s="98"/>
      <c r="AC9363" s="98"/>
    </row>
    <row r="9364" spans="1:29" s="80" customFormat="1" hidden="1" x14ac:dyDescent="0.25">
      <c r="A9364" s="217"/>
      <c r="B9364" s="217"/>
      <c r="C9364" s="218"/>
      <c r="D9364" s="217"/>
      <c r="E9364" s="219"/>
      <c r="F9364" s="238" t="s">
        <v>240</v>
      </c>
      <c r="G9364" s="497" t="s">
        <v>241</v>
      </c>
      <c r="H9364" s="220"/>
      <c r="I9364" s="221"/>
      <c r="J9364" s="221">
        <f t="shared" si="666"/>
        <v>0</v>
      </c>
      <c r="K9364" s="221"/>
      <c r="L9364" s="221"/>
      <c r="M9364" s="221">
        <f t="shared" si="667"/>
        <v>0</v>
      </c>
      <c r="N9364" s="722"/>
      <c r="O9364" s="115"/>
      <c r="P9364" s="98"/>
      <c r="Q9364" s="98"/>
      <c r="R9364" s="98"/>
      <c r="S9364" s="98"/>
      <c r="T9364" s="98"/>
      <c r="U9364" s="98"/>
      <c r="V9364" s="98"/>
      <c r="W9364" s="98"/>
      <c r="X9364" s="98"/>
      <c r="Y9364" s="98"/>
      <c r="Z9364" s="98"/>
      <c r="AA9364" s="98"/>
      <c r="AB9364" s="98"/>
      <c r="AC9364" s="98"/>
    </row>
    <row r="9365" spans="1:29" s="80" customFormat="1" ht="30" hidden="1" x14ac:dyDescent="0.25">
      <c r="A9365" s="217"/>
      <c r="B9365" s="217"/>
      <c r="C9365" s="218"/>
      <c r="D9365" s="217"/>
      <c r="E9365" s="219"/>
      <c r="F9365" s="238" t="s">
        <v>242</v>
      </c>
      <c r="G9365" s="497" t="s">
        <v>243</v>
      </c>
      <c r="H9365" s="220"/>
      <c r="I9365" s="221"/>
      <c r="J9365" s="221">
        <f t="shared" si="666"/>
        <v>0</v>
      </c>
      <c r="K9365" s="221"/>
      <c r="L9365" s="221"/>
      <c r="M9365" s="221">
        <f t="shared" si="667"/>
        <v>0</v>
      </c>
      <c r="N9365" s="722"/>
      <c r="O9365" s="115"/>
      <c r="P9365" s="98"/>
      <c r="Q9365" s="98"/>
      <c r="R9365" s="98"/>
      <c r="S9365" s="98"/>
      <c r="T9365" s="98"/>
      <c r="U9365" s="98"/>
      <c r="V9365" s="98"/>
      <c r="W9365" s="98"/>
      <c r="X9365" s="98"/>
      <c r="Y9365" s="98"/>
      <c r="Z9365" s="98"/>
      <c r="AA9365" s="98"/>
      <c r="AB9365" s="98"/>
      <c r="AC9365" s="98"/>
    </row>
    <row r="9366" spans="1:29" s="80" customFormat="1" hidden="1" x14ac:dyDescent="0.25">
      <c r="A9366" s="217"/>
      <c r="B9366" s="217"/>
      <c r="C9366" s="218"/>
      <c r="D9366" s="217"/>
      <c r="E9366" s="219"/>
      <c r="F9366" s="238" t="s">
        <v>244</v>
      </c>
      <c r="G9366" s="497" t="s">
        <v>245</v>
      </c>
      <c r="H9366" s="220"/>
      <c r="I9366" s="221"/>
      <c r="J9366" s="221">
        <f t="shared" si="666"/>
        <v>0</v>
      </c>
      <c r="K9366" s="221"/>
      <c r="L9366" s="221"/>
      <c r="M9366" s="221">
        <f t="shared" si="667"/>
        <v>0</v>
      </c>
      <c r="N9366" s="722"/>
      <c r="O9366" s="115"/>
      <c r="P9366" s="98"/>
      <c r="Q9366" s="98"/>
      <c r="R9366" s="98"/>
      <c r="S9366" s="98"/>
      <c r="T9366" s="98"/>
      <c r="U9366" s="98"/>
      <c r="V9366" s="98"/>
      <c r="W9366" s="98"/>
      <c r="X9366" s="98"/>
      <c r="Y9366" s="98"/>
      <c r="Z9366" s="98"/>
      <c r="AA9366" s="98"/>
      <c r="AB9366" s="98"/>
      <c r="AC9366" s="98"/>
    </row>
    <row r="9367" spans="1:29" s="80" customFormat="1" hidden="1" x14ac:dyDescent="0.25">
      <c r="A9367" s="217"/>
      <c r="B9367" s="217"/>
      <c r="C9367" s="218"/>
      <c r="D9367" s="217"/>
      <c r="E9367" s="219"/>
      <c r="F9367" s="238" t="s">
        <v>246</v>
      </c>
      <c r="G9367" s="497" t="s">
        <v>247</v>
      </c>
      <c r="H9367" s="220"/>
      <c r="I9367" s="221"/>
      <c r="J9367" s="221">
        <f t="shared" si="666"/>
        <v>0</v>
      </c>
      <c r="K9367" s="221"/>
      <c r="L9367" s="221"/>
      <c r="M9367" s="221">
        <f t="shared" si="667"/>
        <v>0</v>
      </c>
      <c r="N9367" s="722"/>
      <c r="O9367" s="115"/>
      <c r="P9367" s="98"/>
      <c r="Q9367" s="98"/>
      <c r="R9367" s="98"/>
      <c r="S9367" s="98"/>
      <c r="T9367" s="98"/>
      <c r="U9367" s="98"/>
      <c r="V9367" s="98"/>
      <c r="W9367" s="98"/>
      <c r="X9367" s="98"/>
      <c r="Y9367" s="98"/>
      <c r="Z9367" s="98"/>
      <c r="AA9367" s="98"/>
      <c r="AB9367" s="98"/>
      <c r="AC9367" s="98"/>
    </row>
    <row r="9368" spans="1:29" s="80" customFormat="1" ht="14.25" customHeight="1" x14ac:dyDescent="0.25">
      <c r="A9368" s="217"/>
      <c r="B9368" s="217"/>
      <c r="C9368" s="218"/>
      <c r="D9368" s="217"/>
      <c r="E9368" s="219"/>
      <c r="F9368" s="217"/>
      <c r="G9368" s="498" t="s">
        <v>4343</v>
      </c>
      <c r="H9368" s="239">
        <f>SUM(H9352:H9367)</f>
        <v>9133100</v>
      </c>
      <c r="I9368" s="240">
        <f>SUM(I9353:I9367)</f>
        <v>0</v>
      </c>
      <c r="J9368" s="240">
        <f>SUM(J9352:J9367)</f>
        <v>9133100</v>
      </c>
      <c r="K9368" s="240">
        <f>SUM(K9352:K9367)</f>
        <v>4442310</v>
      </c>
      <c r="L9368" s="240">
        <f>SUM(L9353:L9367)</f>
        <v>0</v>
      </c>
      <c r="M9368" s="240">
        <f>SUM(M9352:M9367)</f>
        <v>4442310</v>
      </c>
      <c r="N9368" s="724">
        <v>48.64</v>
      </c>
      <c r="O9368" s="115"/>
      <c r="P9368" s="98"/>
      <c r="Q9368" s="98"/>
      <c r="R9368" s="98"/>
      <c r="S9368" s="98"/>
      <c r="T9368" s="98"/>
      <c r="U9368" s="98"/>
      <c r="V9368" s="98"/>
      <c r="W9368" s="98"/>
      <c r="X9368" s="98"/>
      <c r="Y9368" s="98"/>
      <c r="Z9368" s="98"/>
      <c r="AA9368" s="98"/>
      <c r="AB9368" s="98"/>
      <c r="AC9368" s="98"/>
    </row>
    <row r="9369" spans="1:29" s="80" customFormat="1" ht="27" customHeight="1" x14ac:dyDescent="0.25">
      <c r="A9369" s="217"/>
      <c r="B9369" s="217"/>
      <c r="C9369" s="218"/>
      <c r="D9369" s="217"/>
      <c r="E9369" s="219"/>
      <c r="F9369" s="217"/>
      <c r="G9369" s="694" t="s">
        <v>3836</v>
      </c>
      <c r="H9369" s="239"/>
      <c r="I9369" s="240"/>
      <c r="J9369" s="240"/>
      <c r="K9369" s="240"/>
      <c r="L9369" s="240"/>
      <c r="M9369" s="240"/>
      <c r="N9369" s="724"/>
      <c r="O9369" s="115"/>
      <c r="P9369" s="98"/>
      <c r="Q9369" s="98"/>
      <c r="R9369" s="98"/>
      <c r="S9369" s="98"/>
      <c r="T9369" s="98"/>
      <c r="U9369" s="98"/>
      <c r="V9369" s="98"/>
      <c r="W9369" s="98"/>
      <c r="X9369" s="98"/>
      <c r="Y9369" s="98"/>
      <c r="Z9369" s="98"/>
      <c r="AA9369" s="98"/>
      <c r="AB9369" s="98"/>
      <c r="AC9369" s="98"/>
    </row>
    <row r="9370" spans="1:29" s="122" customFormat="1" ht="14.25" x14ac:dyDescent="0.2">
      <c r="A9370" s="318"/>
      <c r="B9370" s="318">
        <v>4</v>
      </c>
      <c r="C9370" s="319"/>
      <c r="D9370" s="318"/>
      <c r="E9370" s="320"/>
      <c r="F9370" s="318"/>
      <c r="G9370" s="527" t="s">
        <v>4329</v>
      </c>
      <c r="H9370" s="321"/>
      <c r="I9370" s="322"/>
      <c r="J9370" s="322"/>
      <c r="K9370" s="322"/>
      <c r="L9370" s="322"/>
      <c r="M9370" s="322"/>
      <c r="N9370" s="743"/>
      <c r="O9370" s="467"/>
      <c r="P9370" s="121"/>
      <c r="Q9370" s="121"/>
      <c r="R9370" s="121"/>
      <c r="S9370" s="121"/>
      <c r="T9370" s="121"/>
      <c r="U9370" s="121"/>
      <c r="V9370" s="121"/>
      <c r="W9370" s="121"/>
      <c r="X9370" s="121"/>
      <c r="Y9370" s="121"/>
      <c r="Z9370" s="121"/>
      <c r="AA9370" s="121"/>
      <c r="AB9370" s="121"/>
      <c r="AC9370" s="121"/>
    </row>
    <row r="9371" spans="1:29" ht="12.75" customHeight="1" x14ac:dyDescent="0.25">
      <c r="A9371" s="323"/>
      <c r="C9371" s="228" t="s">
        <v>3515</v>
      </c>
      <c r="K9371" s="221"/>
      <c r="L9371" s="221"/>
      <c r="M9371" s="221"/>
      <c r="N9371" s="722"/>
    </row>
    <row r="9372" spans="1:29" ht="12.75" customHeight="1" x14ac:dyDescent="0.25">
      <c r="C9372" s="295" t="s">
        <v>3691</v>
      </c>
      <c r="D9372" s="265"/>
      <c r="E9372" s="269"/>
      <c r="G9372" s="523" t="s">
        <v>3682</v>
      </c>
      <c r="K9372" s="221"/>
      <c r="L9372" s="221"/>
      <c r="M9372" s="221"/>
      <c r="N9372" s="722"/>
      <c r="O9372" s="471"/>
      <c r="P9372" s="97"/>
      <c r="Q9372" s="98"/>
    </row>
    <row r="9373" spans="1:29" ht="13.5" customHeight="1" x14ac:dyDescent="0.25">
      <c r="C9373" s="324"/>
      <c r="D9373" s="230">
        <v>473</v>
      </c>
      <c r="E9373" s="231"/>
      <c r="F9373" s="230"/>
      <c r="G9373" s="528" t="s">
        <v>147</v>
      </c>
      <c r="K9373" s="221"/>
      <c r="L9373" s="221"/>
      <c r="M9373" s="221"/>
      <c r="N9373" s="722"/>
      <c r="O9373" s="472"/>
      <c r="P9373" s="97"/>
      <c r="Q9373" s="98"/>
    </row>
    <row r="9374" spans="1:29" x14ac:dyDescent="0.25">
      <c r="E9374" s="219">
        <v>199</v>
      </c>
      <c r="F9374" s="233">
        <v>411</v>
      </c>
      <c r="G9374" s="493" t="s">
        <v>3738</v>
      </c>
      <c r="H9374" s="220">
        <v>942670</v>
      </c>
      <c r="J9374" s="221">
        <f>SUM(H9374:I9374)</f>
        <v>942670</v>
      </c>
      <c r="K9374" s="221">
        <v>438400</v>
      </c>
      <c r="L9374" s="221"/>
      <c r="M9374" s="221">
        <f>SUM(K9374:L9374)</f>
        <v>438400</v>
      </c>
      <c r="N9374" s="722"/>
      <c r="P9374" s="98"/>
      <c r="Q9374" s="98"/>
    </row>
    <row r="9375" spans="1:29" x14ac:dyDescent="0.25">
      <c r="E9375" s="219">
        <v>200</v>
      </c>
      <c r="F9375" s="233">
        <v>412</v>
      </c>
      <c r="G9375" s="494" t="s">
        <v>3630</v>
      </c>
      <c r="H9375" s="220">
        <v>178690</v>
      </c>
      <c r="J9375" s="221">
        <f t="shared" ref="J9375:J9433" si="668">SUM(H9375:I9375)</f>
        <v>178690</v>
      </c>
      <c r="K9375" s="221">
        <v>75185</v>
      </c>
      <c r="L9375" s="221"/>
      <c r="M9375" s="221">
        <f t="shared" ref="M9375:M9433" si="669">SUM(K9375:L9375)</f>
        <v>75185</v>
      </c>
      <c r="N9375" s="722"/>
      <c r="P9375" s="98"/>
      <c r="Q9375" s="98"/>
    </row>
    <row r="9376" spans="1:29" hidden="1" x14ac:dyDescent="0.25">
      <c r="F9376" s="233">
        <v>413</v>
      </c>
      <c r="G9376" s="493" t="s">
        <v>3739</v>
      </c>
      <c r="J9376" s="221">
        <f t="shared" si="668"/>
        <v>0</v>
      </c>
      <c r="K9376" s="221"/>
      <c r="L9376" s="221"/>
      <c r="M9376" s="221">
        <f t="shared" si="669"/>
        <v>0</v>
      </c>
      <c r="N9376" s="722"/>
      <c r="P9376" s="98"/>
      <c r="Q9376" s="98"/>
    </row>
    <row r="9377" spans="5:17" x14ac:dyDescent="0.25">
      <c r="E9377" s="219">
        <v>201</v>
      </c>
      <c r="F9377" s="233">
        <v>414</v>
      </c>
      <c r="G9377" s="493" t="s">
        <v>3631</v>
      </c>
      <c r="H9377" s="220">
        <v>50000</v>
      </c>
      <c r="J9377" s="221">
        <f t="shared" si="668"/>
        <v>50000</v>
      </c>
      <c r="K9377" s="221">
        <v>0</v>
      </c>
      <c r="L9377" s="221"/>
      <c r="M9377" s="221">
        <f t="shared" si="669"/>
        <v>0</v>
      </c>
      <c r="N9377" s="722"/>
      <c r="P9377" s="98"/>
      <c r="Q9377" s="98"/>
    </row>
    <row r="9378" spans="5:17" x14ac:dyDescent="0.25">
      <c r="E9378" s="219">
        <v>202</v>
      </c>
      <c r="F9378" s="233">
        <v>415</v>
      </c>
      <c r="G9378" s="493" t="s">
        <v>3748</v>
      </c>
      <c r="H9378" s="220">
        <v>90000</v>
      </c>
      <c r="J9378" s="221">
        <f t="shared" si="668"/>
        <v>90000</v>
      </c>
      <c r="K9378" s="221">
        <v>38232</v>
      </c>
      <c r="L9378" s="221"/>
      <c r="M9378" s="221">
        <f t="shared" si="669"/>
        <v>38232</v>
      </c>
      <c r="N9378" s="722"/>
      <c r="P9378" s="98"/>
      <c r="Q9378" s="98"/>
    </row>
    <row r="9379" spans="5:17" hidden="1" x14ac:dyDescent="0.25">
      <c r="F9379" s="233">
        <v>416</v>
      </c>
      <c r="G9379" s="493" t="s">
        <v>3749</v>
      </c>
      <c r="J9379" s="221">
        <f t="shared" si="668"/>
        <v>0</v>
      </c>
      <c r="K9379" s="221"/>
      <c r="L9379" s="221"/>
      <c r="M9379" s="221">
        <f t="shared" si="669"/>
        <v>0</v>
      </c>
      <c r="N9379" s="722"/>
      <c r="P9379" s="98"/>
      <c r="Q9379" s="98"/>
    </row>
    <row r="9380" spans="5:17" hidden="1" x14ac:dyDescent="0.25">
      <c r="F9380" s="233">
        <v>417</v>
      </c>
      <c r="G9380" s="493" t="s">
        <v>3750</v>
      </c>
      <c r="J9380" s="221">
        <f t="shared" si="668"/>
        <v>0</v>
      </c>
      <c r="K9380" s="221"/>
      <c r="L9380" s="221"/>
      <c r="M9380" s="221">
        <f t="shared" si="669"/>
        <v>0</v>
      </c>
      <c r="N9380" s="722"/>
      <c r="P9380" s="98"/>
      <c r="Q9380" s="98"/>
    </row>
    <row r="9381" spans="5:17" hidden="1" x14ac:dyDescent="0.25">
      <c r="F9381" s="233">
        <v>418</v>
      </c>
      <c r="G9381" s="493" t="s">
        <v>3632</v>
      </c>
      <c r="J9381" s="221">
        <f t="shared" si="668"/>
        <v>0</v>
      </c>
      <c r="K9381" s="221"/>
      <c r="L9381" s="221"/>
      <c r="M9381" s="221">
        <f t="shared" si="669"/>
        <v>0</v>
      </c>
      <c r="N9381" s="722"/>
      <c r="P9381" s="98"/>
      <c r="Q9381" s="98"/>
    </row>
    <row r="9382" spans="5:17" x14ac:dyDescent="0.25">
      <c r="E9382" s="219">
        <v>203</v>
      </c>
      <c r="F9382" s="233">
        <v>421</v>
      </c>
      <c r="G9382" s="493" t="s">
        <v>3634</v>
      </c>
      <c r="H9382" s="220">
        <v>140000</v>
      </c>
      <c r="J9382" s="221">
        <f t="shared" si="668"/>
        <v>140000</v>
      </c>
      <c r="K9382" s="221">
        <v>119906</v>
      </c>
      <c r="L9382" s="221"/>
      <c r="M9382" s="221">
        <f t="shared" si="669"/>
        <v>119906</v>
      </c>
      <c r="N9382" s="722"/>
      <c r="P9382" s="98"/>
      <c r="Q9382" s="98"/>
    </row>
    <row r="9383" spans="5:17" ht="15.75" customHeight="1" x14ac:dyDescent="0.25">
      <c r="E9383" s="219">
        <v>204</v>
      </c>
      <c r="F9383" s="233">
        <v>422</v>
      </c>
      <c r="G9383" s="493" t="s">
        <v>3635</v>
      </c>
      <c r="H9383" s="220">
        <v>90000</v>
      </c>
      <c r="J9383" s="221">
        <f t="shared" si="668"/>
        <v>90000</v>
      </c>
      <c r="K9383" s="221">
        <v>61832</v>
      </c>
      <c r="L9383" s="221"/>
      <c r="M9383" s="221">
        <f t="shared" si="669"/>
        <v>61832</v>
      </c>
      <c r="N9383" s="722"/>
      <c r="P9383" s="98"/>
      <c r="Q9383" s="98"/>
    </row>
    <row r="9384" spans="5:17" x14ac:dyDescent="0.25">
      <c r="E9384" s="219">
        <v>205</v>
      </c>
      <c r="F9384" s="233">
        <v>423</v>
      </c>
      <c r="G9384" s="493" t="s">
        <v>3636</v>
      </c>
      <c r="H9384" s="220">
        <v>735000</v>
      </c>
      <c r="I9384" s="221">
        <v>0</v>
      </c>
      <c r="J9384" s="221">
        <f t="shared" si="668"/>
        <v>735000</v>
      </c>
      <c r="K9384" s="221">
        <v>389606</v>
      </c>
      <c r="L9384" s="221">
        <v>0</v>
      </c>
      <c r="M9384" s="221">
        <f t="shared" si="669"/>
        <v>389606</v>
      </c>
      <c r="N9384" s="722"/>
      <c r="P9384" s="98"/>
      <c r="Q9384" s="98"/>
    </row>
    <row r="9385" spans="5:17" x14ac:dyDescent="0.25">
      <c r="E9385" s="219">
        <v>206</v>
      </c>
      <c r="F9385" s="233">
        <v>424</v>
      </c>
      <c r="G9385" s="493" t="s">
        <v>3637</v>
      </c>
      <c r="H9385" s="220">
        <v>10000</v>
      </c>
      <c r="J9385" s="221">
        <f t="shared" si="668"/>
        <v>10000</v>
      </c>
      <c r="K9385" s="221">
        <v>10000</v>
      </c>
      <c r="L9385" s="221"/>
      <c r="M9385" s="221">
        <f t="shared" si="669"/>
        <v>10000</v>
      </c>
      <c r="N9385" s="722"/>
      <c r="P9385" s="98"/>
      <c r="Q9385" s="98"/>
    </row>
    <row r="9386" spans="5:17" x14ac:dyDescent="0.25">
      <c r="E9386" s="219">
        <v>207</v>
      </c>
      <c r="F9386" s="233">
        <v>425</v>
      </c>
      <c r="G9386" s="493" t="s">
        <v>3751</v>
      </c>
      <c r="H9386" s="220">
        <v>10000</v>
      </c>
      <c r="J9386" s="221">
        <f t="shared" si="668"/>
        <v>10000</v>
      </c>
      <c r="K9386" s="221">
        <v>0</v>
      </c>
      <c r="L9386" s="221"/>
      <c r="M9386" s="221">
        <f t="shared" si="669"/>
        <v>0</v>
      </c>
      <c r="N9386" s="722"/>
      <c r="P9386" s="98"/>
      <c r="Q9386" s="98"/>
    </row>
    <row r="9387" spans="5:17" ht="15" customHeight="1" x14ac:dyDescent="0.25">
      <c r="E9387" s="219">
        <v>208</v>
      </c>
      <c r="F9387" s="233">
        <v>426</v>
      </c>
      <c r="G9387" s="493" t="s">
        <v>3638</v>
      </c>
      <c r="H9387" s="220">
        <v>40000</v>
      </c>
      <c r="I9387" s="221">
        <v>0</v>
      </c>
      <c r="J9387" s="221">
        <f t="shared" si="668"/>
        <v>40000</v>
      </c>
      <c r="K9387" s="221">
        <v>10906</v>
      </c>
      <c r="L9387" s="221">
        <v>0</v>
      </c>
      <c r="M9387" s="221">
        <f t="shared" si="669"/>
        <v>10906</v>
      </c>
      <c r="N9387" s="722"/>
      <c r="P9387" s="98"/>
      <c r="Q9387" s="98"/>
    </row>
    <row r="9388" spans="5:17" hidden="1" x14ac:dyDescent="0.25">
      <c r="F9388" s="233">
        <v>431</v>
      </c>
      <c r="G9388" s="493" t="s">
        <v>3752</v>
      </c>
      <c r="J9388" s="221">
        <f t="shared" si="668"/>
        <v>0</v>
      </c>
      <c r="K9388" s="221"/>
      <c r="L9388" s="221"/>
      <c r="M9388" s="221">
        <f t="shared" si="669"/>
        <v>0</v>
      </c>
      <c r="N9388" s="722"/>
      <c r="P9388" s="98"/>
      <c r="Q9388" s="98"/>
    </row>
    <row r="9389" spans="5:17" hidden="1" x14ac:dyDescent="0.25">
      <c r="F9389" s="233">
        <v>432</v>
      </c>
      <c r="G9389" s="493" t="s">
        <v>3753</v>
      </c>
      <c r="J9389" s="221">
        <f t="shared" si="668"/>
        <v>0</v>
      </c>
      <c r="K9389" s="221"/>
      <c r="L9389" s="221"/>
      <c r="M9389" s="221">
        <f t="shared" si="669"/>
        <v>0</v>
      </c>
      <c r="N9389" s="722"/>
      <c r="P9389" s="98"/>
      <c r="Q9389" s="98"/>
    </row>
    <row r="9390" spans="5:17" hidden="1" x14ac:dyDescent="0.25">
      <c r="F9390" s="233">
        <v>433</v>
      </c>
      <c r="G9390" s="493" t="s">
        <v>3754</v>
      </c>
      <c r="J9390" s="221">
        <f t="shared" si="668"/>
        <v>0</v>
      </c>
      <c r="K9390" s="221"/>
      <c r="L9390" s="221"/>
      <c r="M9390" s="221">
        <f t="shared" si="669"/>
        <v>0</v>
      </c>
      <c r="N9390" s="722"/>
      <c r="P9390" s="98"/>
      <c r="Q9390" s="98"/>
    </row>
    <row r="9391" spans="5:17" hidden="1" x14ac:dyDescent="0.25">
      <c r="F9391" s="233">
        <v>434</v>
      </c>
      <c r="G9391" s="493" t="s">
        <v>3755</v>
      </c>
      <c r="J9391" s="221">
        <f t="shared" si="668"/>
        <v>0</v>
      </c>
      <c r="K9391" s="221"/>
      <c r="L9391" s="221"/>
      <c r="M9391" s="221">
        <f t="shared" si="669"/>
        <v>0</v>
      </c>
      <c r="N9391" s="722"/>
      <c r="P9391" s="98"/>
      <c r="Q9391" s="98"/>
    </row>
    <row r="9392" spans="5:17" hidden="1" x14ac:dyDescent="0.25">
      <c r="F9392" s="233">
        <v>435</v>
      </c>
      <c r="G9392" s="493" t="s">
        <v>3639</v>
      </c>
      <c r="J9392" s="221">
        <f t="shared" si="668"/>
        <v>0</v>
      </c>
      <c r="K9392" s="221"/>
      <c r="L9392" s="221"/>
      <c r="M9392" s="221">
        <f t="shared" si="669"/>
        <v>0</v>
      </c>
      <c r="N9392" s="722"/>
      <c r="P9392" s="98"/>
      <c r="Q9392" s="98"/>
    </row>
    <row r="9393" spans="5:17" hidden="1" x14ac:dyDescent="0.25">
      <c r="F9393" s="233">
        <v>441</v>
      </c>
      <c r="G9393" s="493" t="s">
        <v>3756</v>
      </c>
      <c r="J9393" s="221">
        <f t="shared" si="668"/>
        <v>0</v>
      </c>
      <c r="K9393" s="221"/>
      <c r="L9393" s="221"/>
      <c r="M9393" s="221">
        <f t="shared" si="669"/>
        <v>0</v>
      </c>
      <c r="N9393" s="722"/>
      <c r="P9393" s="98"/>
      <c r="Q9393" s="98"/>
    </row>
    <row r="9394" spans="5:17" hidden="1" x14ac:dyDescent="0.25">
      <c r="F9394" s="233">
        <v>442</v>
      </c>
      <c r="G9394" s="493" t="s">
        <v>3757</v>
      </c>
      <c r="J9394" s="221">
        <f t="shared" si="668"/>
        <v>0</v>
      </c>
      <c r="K9394" s="221"/>
      <c r="L9394" s="221"/>
      <c r="M9394" s="221">
        <f t="shared" si="669"/>
        <v>0</v>
      </c>
      <c r="N9394" s="722"/>
      <c r="P9394" s="98"/>
      <c r="Q9394" s="98"/>
    </row>
    <row r="9395" spans="5:17" hidden="1" x14ac:dyDescent="0.25">
      <c r="F9395" s="233">
        <v>443</v>
      </c>
      <c r="G9395" s="493" t="s">
        <v>3640</v>
      </c>
      <c r="J9395" s="221">
        <f t="shared" si="668"/>
        <v>0</v>
      </c>
      <c r="K9395" s="221"/>
      <c r="L9395" s="221"/>
      <c r="M9395" s="221">
        <f t="shared" si="669"/>
        <v>0</v>
      </c>
      <c r="N9395" s="722"/>
      <c r="P9395" s="98"/>
      <c r="Q9395" s="98"/>
    </row>
    <row r="9396" spans="5:17" hidden="1" x14ac:dyDescent="0.25">
      <c r="F9396" s="233">
        <v>444</v>
      </c>
      <c r="G9396" s="493" t="s">
        <v>3641</v>
      </c>
      <c r="J9396" s="221">
        <f t="shared" si="668"/>
        <v>0</v>
      </c>
      <c r="K9396" s="221"/>
      <c r="L9396" s="221"/>
      <c r="M9396" s="221">
        <f t="shared" si="669"/>
        <v>0</v>
      </c>
      <c r="N9396" s="722"/>
      <c r="P9396" s="98"/>
      <c r="Q9396" s="98"/>
    </row>
    <row r="9397" spans="5:17" ht="30" hidden="1" x14ac:dyDescent="0.25">
      <c r="F9397" s="233">
        <v>4511</v>
      </c>
      <c r="G9397" s="495" t="s">
        <v>1675</v>
      </c>
      <c r="J9397" s="221">
        <f t="shared" si="668"/>
        <v>0</v>
      </c>
      <c r="K9397" s="221"/>
      <c r="L9397" s="221"/>
      <c r="M9397" s="221">
        <f t="shared" si="669"/>
        <v>0</v>
      </c>
      <c r="N9397" s="722"/>
      <c r="P9397" s="98"/>
      <c r="Q9397" s="98"/>
    </row>
    <row r="9398" spans="5:17" ht="30" hidden="1" x14ac:dyDescent="0.25">
      <c r="F9398" s="233">
        <v>4512</v>
      </c>
      <c r="G9398" s="495" t="s">
        <v>1684</v>
      </c>
      <c r="J9398" s="221">
        <f t="shared" si="668"/>
        <v>0</v>
      </c>
      <c r="K9398" s="221"/>
      <c r="L9398" s="221"/>
      <c r="M9398" s="221">
        <f t="shared" si="669"/>
        <v>0</v>
      </c>
      <c r="N9398" s="722"/>
      <c r="P9398" s="98"/>
      <c r="Q9398" s="98"/>
    </row>
    <row r="9399" spans="5:17" hidden="1" x14ac:dyDescent="0.25">
      <c r="F9399" s="233">
        <v>452</v>
      </c>
      <c r="G9399" s="493" t="s">
        <v>3758</v>
      </c>
      <c r="J9399" s="221">
        <f t="shared" si="668"/>
        <v>0</v>
      </c>
      <c r="K9399" s="221"/>
      <c r="L9399" s="221"/>
      <c r="M9399" s="221">
        <f t="shared" si="669"/>
        <v>0</v>
      </c>
      <c r="N9399" s="722"/>
      <c r="P9399" s="98"/>
      <c r="Q9399" s="98"/>
    </row>
    <row r="9400" spans="5:17" hidden="1" x14ac:dyDescent="0.25">
      <c r="F9400" s="233">
        <v>453</v>
      </c>
      <c r="G9400" s="493" t="s">
        <v>3759</v>
      </c>
      <c r="J9400" s="221">
        <f t="shared" si="668"/>
        <v>0</v>
      </c>
      <c r="K9400" s="221"/>
      <c r="L9400" s="221"/>
      <c r="M9400" s="221">
        <f t="shared" si="669"/>
        <v>0</v>
      </c>
      <c r="N9400" s="722"/>
      <c r="P9400" s="98"/>
      <c r="Q9400" s="98"/>
    </row>
    <row r="9401" spans="5:17" hidden="1" x14ac:dyDescent="0.25">
      <c r="F9401" s="233">
        <v>454</v>
      </c>
      <c r="G9401" s="493" t="s">
        <v>3642</v>
      </c>
      <c r="J9401" s="221">
        <f t="shared" si="668"/>
        <v>0</v>
      </c>
      <c r="K9401" s="221"/>
      <c r="L9401" s="221"/>
      <c r="M9401" s="221">
        <f t="shared" si="669"/>
        <v>0</v>
      </c>
      <c r="N9401" s="722"/>
      <c r="P9401" s="98"/>
      <c r="Q9401" s="98"/>
    </row>
    <row r="9402" spans="5:17" hidden="1" x14ac:dyDescent="0.25">
      <c r="F9402" s="233">
        <v>461</v>
      </c>
      <c r="G9402" s="493" t="s">
        <v>3740</v>
      </c>
      <c r="J9402" s="221">
        <f t="shared" si="668"/>
        <v>0</v>
      </c>
      <c r="K9402" s="221"/>
      <c r="L9402" s="221"/>
      <c r="M9402" s="221">
        <f t="shared" si="669"/>
        <v>0</v>
      </c>
      <c r="N9402" s="722"/>
      <c r="P9402" s="98"/>
      <c r="Q9402" s="98"/>
    </row>
    <row r="9403" spans="5:17" hidden="1" x14ac:dyDescent="0.25">
      <c r="F9403" s="233">
        <v>462</v>
      </c>
      <c r="G9403" s="493" t="s">
        <v>3643</v>
      </c>
      <c r="J9403" s="221">
        <f t="shared" si="668"/>
        <v>0</v>
      </c>
      <c r="K9403" s="221"/>
      <c r="L9403" s="221"/>
      <c r="M9403" s="221">
        <f t="shared" si="669"/>
        <v>0</v>
      </c>
      <c r="N9403" s="722"/>
      <c r="P9403" s="98"/>
      <c r="Q9403" s="98"/>
    </row>
    <row r="9404" spans="5:17" hidden="1" x14ac:dyDescent="0.25">
      <c r="F9404" s="233">
        <v>4631</v>
      </c>
      <c r="G9404" s="493" t="s">
        <v>3644</v>
      </c>
      <c r="J9404" s="221">
        <f t="shared" si="668"/>
        <v>0</v>
      </c>
      <c r="K9404" s="221"/>
      <c r="L9404" s="221"/>
      <c r="M9404" s="221">
        <f t="shared" si="669"/>
        <v>0</v>
      </c>
      <c r="N9404" s="722"/>
      <c r="P9404" s="98"/>
      <c r="Q9404" s="98"/>
    </row>
    <row r="9405" spans="5:17" hidden="1" x14ac:dyDescent="0.25">
      <c r="F9405" s="233">
        <v>4632</v>
      </c>
      <c r="G9405" s="493" t="s">
        <v>3645</v>
      </c>
      <c r="J9405" s="221">
        <f t="shared" si="668"/>
        <v>0</v>
      </c>
      <c r="K9405" s="221"/>
      <c r="L9405" s="221"/>
      <c r="M9405" s="221">
        <f t="shared" si="669"/>
        <v>0</v>
      </c>
      <c r="N9405" s="722"/>
      <c r="P9405" s="98"/>
      <c r="Q9405" s="98"/>
    </row>
    <row r="9406" spans="5:17" ht="30" hidden="1" x14ac:dyDescent="0.25">
      <c r="F9406" s="233">
        <v>464</v>
      </c>
      <c r="G9406" s="493" t="s">
        <v>3646</v>
      </c>
      <c r="J9406" s="221">
        <f t="shared" si="668"/>
        <v>0</v>
      </c>
      <c r="K9406" s="221"/>
      <c r="L9406" s="221"/>
      <c r="M9406" s="221">
        <f t="shared" si="669"/>
        <v>0</v>
      </c>
      <c r="N9406" s="722"/>
      <c r="P9406" s="98"/>
      <c r="Q9406" s="98"/>
    </row>
    <row r="9407" spans="5:17" ht="15" customHeight="1" x14ac:dyDescent="0.25">
      <c r="E9407" s="219">
        <v>209</v>
      </c>
      <c r="F9407" s="233">
        <v>465</v>
      </c>
      <c r="G9407" s="493" t="s">
        <v>3741</v>
      </c>
      <c r="H9407" s="220">
        <v>105000</v>
      </c>
      <c r="J9407" s="221">
        <f t="shared" si="668"/>
        <v>105000</v>
      </c>
      <c r="K9407" s="221">
        <v>49043</v>
      </c>
      <c r="L9407" s="221"/>
      <c r="M9407" s="221">
        <f t="shared" si="669"/>
        <v>49043</v>
      </c>
      <c r="N9407" s="722"/>
      <c r="P9407" s="98"/>
      <c r="Q9407" s="98"/>
    </row>
    <row r="9408" spans="5:17" hidden="1" x14ac:dyDescent="0.25">
      <c r="F9408" s="233">
        <v>472</v>
      </c>
      <c r="G9408" s="493" t="s">
        <v>3647</v>
      </c>
      <c r="J9408" s="221">
        <f t="shared" si="668"/>
        <v>0</v>
      </c>
      <c r="K9408" s="221"/>
      <c r="L9408" s="221"/>
      <c r="M9408" s="221">
        <f t="shared" si="669"/>
        <v>0</v>
      </c>
      <c r="N9408" s="722"/>
      <c r="P9408" s="98"/>
      <c r="Q9408" s="98"/>
    </row>
    <row r="9409" spans="5:17" hidden="1" x14ac:dyDescent="0.25">
      <c r="F9409" s="233">
        <v>481</v>
      </c>
      <c r="G9409" s="493" t="s">
        <v>3760</v>
      </c>
      <c r="J9409" s="221">
        <f t="shared" si="668"/>
        <v>0</v>
      </c>
      <c r="K9409" s="221"/>
      <c r="L9409" s="221"/>
      <c r="M9409" s="221">
        <f t="shared" si="669"/>
        <v>0</v>
      </c>
      <c r="N9409" s="722"/>
      <c r="P9409" s="98"/>
      <c r="Q9409" s="98"/>
    </row>
    <row r="9410" spans="5:17" ht="15.75" hidden="1" customHeight="1" x14ac:dyDescent="0.25">
      <c r="F9410" s="233">
        <v>465</v>
      </c>
      <c r="G9410" s="493" t="s">
        <v>4151</v>
      </c>
      <c r="H9410" s="220">
        <v>0</v>
      </c>
      <c r="J9410" s="221">
        <f t="shared" si="668"/>
        <v>0</v>
      </c>
      <c r="K9410" s="221">
        <v>0</v>
      </c>
      <c r="L9410" s="221"/>
      <c r="M9410" s="221">
        <f t="shared" si="669"/>
        <v>0</v>
      </c>
      <c r="N9410" s="722"/>
      <c r="P9410" s="98"/>
      <c r="Q9410" s="98"/>
    </row>
    <row r="9411" spans="5:17" ht="18" customHeight="1" x14ac:dyDescent="0.25">
      <c r="E9411" s="219">
        <v>210</v>
      </c>
      <c r="F9411" s="233">
        <v>482</v>
      </c>
      <c r="G9411" s="493" t="s">
        <v>3761</v>
      </c>
      <c r="H9411" s="220">
        <v>5000</v>
      </c>
      <c r="J9411" s="221">
        <f t="shared" si="668"/>
        <v>5000</v>
      </c>
      <c r="K9411" s="221">
        <v>1180</v>
      </c>
      <c r="L9411" s="221"/>
      <c r="M9411" s="221">
        <f t="shared" si="669"/>
        <v>1180</v>
      </c>
      <c r="N9411" s="722"/>
      <c r="P9411" s="98"/>
      <c r="Q9411" s="98"/>
    </row>
    <row r="9412" spans="5:17" ht="30" hidden="1" x14ac:dyDescent="0.25">
      <c r="F9412" s="233">
        <v>484</v>
      </c>
      <c r="G9412" s="493" t="s">
        <v>3763</v>
      </c>
      <c r="J9412" s="221">
        <f t="shared" si="668"/>
        <v>0</v>
      </c>
      <c r="K9412" s="221"/>
      <c r="L9412" s="221"/>
      <c r="M9412" s="221">
        <f t="shared" si="669"/>
        <v>0</v>
      </c>
      <c r="N9412" s="722"/>
      <c r="P9412" s="98"/>
      <c r="Q9412" s="98"/>
    </row>
    <row r="9413" spans="5:17" ht="29.25" customHeight="1" x14ac:dyDescent="0.25">
      <c r="E9413" s="219">
        <v>211</v>
      </c>
      <c r="F9413" s="233">
        <v>485</v>
      </c>
      <c r="G9413" s="493" t="s">
        <v>3764</v>
      </c>
      <c r="H9413" s="220">
        <v>750000</v>
      </c>
      <c r="J9413" s="221">
        <f t="shared" si="668"/>
        <v>750000</v>
      </c>
      <c r="K9413" s="221">
        <v>0</v>
      </c>
      <c r="L9413" s="221"/>
      <c r="M9413" s="221">
        <f t="shared" si="669"/>
        <v>0</v>
      </c>
      <c r="N9413" s="722"/>
      <c r="P9413" s="98"/>
      <c r="Q9413" s="98"/>
    </row>
    <row r="9414" spans="5:17" ht="30" hidden="1" x14ac:dyDescent="0.25">
      <c r="F9414" s="233">
        <v>489</v>
      </c>
      <c r="G9414" s="493" t="s">
        <v>3648</v>
      </c>
      <c r="J9414" s="221">
        <f t="shared" si="668"/>
        <v>0</v>
      </c>
      <c r="K9414" s="221"/>
      <c r="L9414" s="221"/>
      <c r="M9414" s="221">
        <f t="shared" si="669"/>
        <v>0</v>
      </c>
      <c r="N9414" s="722"/>
      <c r="P9414" s="98"/>
      <c r="Q9414" s="98"/>
    </row>
    <row r="9415" spans="5:17" ht="30" hidden="1" x14ac:dyDescent="0.25">
      <c r="F9415" s="233">
        <v>494</v>
      </c>
      <c r="G9415" s="493" t="s">
        <v>3742</v>
      </c>
      <c r="J9415" s="221">
        <f t="shared" si="668"/>
        <v>0</v>
      </c>
      <c r="K9415" s="221"/>
      <c r="L9415" s="221"/>
      <c r="M9415" s="221">
        <f t="shared" si="669"/>
        <v>0</v>
      </c>
      <c r="N9415" s="722"/>
      <c r="P9415" s="98"/>
      <c r="Q9415" s="98"/>
    </row>
    <row r="9416" spans="5:17" ht="30" hidden="1" x14ac:dyDescent="0.25">
      <c r="F9416" s="233">
        <v>495</v>
      </c>
      <c r="G9416" s="493" t="s">
        <v>3743</v>
      </c>
      <c r="J9416" s="221">
        <f t="shared" si="668"/>
        <v>0</v>
      </c>
      <c r="K9416" s="221"/>
      <c r="L9416" s="221"/>
      <c r="M9416" s="221">
        <f t="shared" si="669"/>
        <v>0</v>
      </c>
      <c r="N9416" s="722"/>
      <c r="P9416" s="98"/>
      <c r="Q9416" s="98"/>
    </row>
    <row r="9417" spans="5:17" ht="30" hidden="1" x14ac:dyDescent="0.25">
      <c r="F9417" s="233">
        <v>496</v>
      </c>
      <c r="G9417" s="493" t="s">
        <v>3744</v>
      </c>
      <c r="J9417" s="221">
        <f t="shared" si="668"/>
        <v>0</v>
      </c>
      <c r="K9417" s="221"/>
      <c r="L9417" s="221"/>
      <c r="M9417" s="221">
        <f t="shared" si="669"/>
        <v>0</v>
      </c>
      <c r="N9417" s="722"/>
      <c r="P9417" s="98"/>
      <c r="Q9417" s="98"/>
    </row>
    <row r="9418" spans="5:17" ht="18" hidden="1" customHeight="1" x14ac:dyDescent="0.25">
      <c r="F9418" s="233">
        <v>499</v>
      </c>
      <c r="G9418" s="493" t="s">
        <v>3745</v>
      </c>
      <c r="J9418" s="221">
        <f t="shared" si="668"/>
        <v>0</v>
      </c>
      <c r="K9418" s="221"/>
      <c r="L9418" s="221"/>
      <c r="M9418" s="221">
        <f t="shared" si="669"/>
        <v>0</v>
      </c>
      <c r="N9418" s="722"/>
      <c r="P9418" s="98"/>
      <c r="Q9418" s="98"/>
    </row>
    <row r="9419" spans="5:17" x14ac:dyDescent="0.25">
      <c r="E9419" s="219">
        <v>212</v>
      </c>
      <c r="F9419" s="233">
        <v>511</v>
      </c>
      <c r="G9419" s="493" t="s">
        <v>3765</v>
      </c>
      <c r="H9419" s="220">
        <v>600000</v>
      </c>
      <c r="J9419" s="221">
        <f t="shared" si="668"/>
        <v>600000</v>
      </c>
      <c r="K9419" s="221">
        <v>0</v>
      </c>
      <c r="L9419" s="221"/>
      <c r="M9419" s="221">
        <f t="shared" si="669"/>
        <v>0</v>
      </c>
      <c r="N9419" s="722"/>
      <c r="P9419" s="98"/>
      <c r="Q9419" s="98"/>
    </row>
    <row r="9420" spans="5:17" x14ac:dyDescent="0.25">
      <c r="E9420" s="219">
        <v>213</v>
      </c>
      <c r="F9420" s="233">
        <v>512</v>
      </c>
      <c r="G9420" s="493" t="s">
        <v>3766</v>
      </c>
      <c r="H9420" s="220">
        <v>10000</v>
      </c>
      <c r="J9420" s="221">
        <f t="shared" si="668"/>
        <v>10000</v>
      </c>
      <c r="K9420" s="221">
        <v>0</v>
      </c>
      <c r="L9420" s="221"/>
      <c r="M9420" s="221">
        <f t="shared" si="669"/>
        <v>0</v>
      </c>
      <c r="N9420" s="722"/>
      <c r="P9420" s="98"/>
      <c r="Q9420" s="98"/>
    </row>
    <row r="9421" spans="5:17" hidden="1" x14ac:dyDescent="0.25">
      <c r="F9421" s="233">
        <v>513</v>
      </c>
      <c r="G9421" s="493" t="s">
        <v>3767</v>
      </c>
      <c r="H9421" s="220">
        <v>0</v>
      </c>
      <c r="J9421" s="221">
        <f t="shared" si="668"/>
        <v>0</v>
      </c>
      <c r="K9421" s="221">
        <v>0</v>
      </c>
      <c r="L9421" s="221"/>
      <c r="M9421" s="221">
        <f t="shared" si="669"/>
        <v>0</v>
      </c>
      <c r="N9421" s="722"/>
      <c r="P9421" s="98"/>
      <c r="Q9421" s="98"/>
    </row>
    <row r="9422" spans="5:17" hidden="1" x14ac:dyDescent="0.25">
      <c r="F9422" s="233">
        <v>514</v>
      </c>
      <c r="G9422" s="493" t="s">
        <v>3768</v>
      </c>
      <c r="J9422" s="221">
        <f t="shared" si="668"/>
        <v>0</v>
      </c>
      <c r="K9422" s="221"/>
      <c r="L9422" s="221"/>
      <c r="M9422" s="221">
        <f t="shared" si="669"/>
        <v>0</v>
      </c>
      <c r="N9422" s="722"/>
      <c r="P9422" s="98"/>
      <c r="Q9422" s="98"/>
    </row>
    <row r="9423" spans="5:17" hidden="1" x14ac:dyDescent="0.25">
      <c r="F9423" s="233">
        <v>515</v>
      </c>
      <c r="G9423" s="493" t="s">
        <v>3651</v>
      </c>
      <c r="J9423" s="221">
        <f t="shared" si="668"/>
        <v>0</v>
      </c>
      <c r="K9423" s="221"/>
      <c r="L9423" s="221"/>
      <c r="M9423" s="221">
        <f t="shared" si="669"/>
        <v>0</v>
      </c>
      <c r="N9423" s="722"/>
      <c r="P9423" s="98"/>
      <c r="Q9423" s="98"/>
    </row>
    <row r="9424" spans="5:17" hidden="1" x14ac:dyDescent="0.25">
      <c r="F9424" s="233">
        <v>521</v>
      </c>
      <c r="G9424" s="493" t="s">
        <v>3769</v>
      </c>
      <c r="J9424" s="221">
        <f t="shared" si="668"/>
        <v>0</v>
      </c>
      <c r="K9424" s="221"/>
      <c r="L9424" s="221"/>
      <c r="M9424" s="221">
        <f t="shared" si="669"/>
        <v>0</v>
      </c>
      <c r="N9424" s="722"/>
      <c r="P9424" s="98"/>
      <c r="Q9424" s="98"/>
    </row>
    <row r="9425" spans="5:17" hidden="1" x14ac:dyDescent="0.25">
      <c r="F9425" s="233">
        <v>522</v>
      </c>
      <c r="G9425" s="493" t="s">
        <v>3770</v>
      </c>
      <c r="J9425" s="221">
        <f t="shared" si="668"/>
        <v>0</v>
      </c>
      <c r="K9425" s="221"/>
      <c r="L9425" s="221"/>
      <c r="M9425" s="221">
        <f t="shared" si="669"/>
        <v>0</v>
      </c>
      <c r="N9425" s="722"/>
      <c r="P9425" s="98"/>
      <c r="Q9425" s="98"/>
    </row>
    <row r="9426" spans="5:17" hidden="1" x14ac:dyDescent="0.25">
      <c r="F9426" s="233">
        <v>523</v>
      </c>
      <c r="G9426" s="493" t="s">
        <v>3652</v>
      </c>
      <c r="J9426" s="221">
        <f t="shared" si="668"/>
        <v>0</v>
      </c>
      <c r="K9426" s="221"/>
      <c r="L9426" s="221"/>
      <c r="M9426" s="221">
        <f t="shared" si="669"/>
        <v>0</v>
      </c>
      <c r="N9426" s="722"/>
      <c r="P9426" s="98"/>
      <c r="Q9426" s="98"/>
    </row>
    <row r="9427" spans="5:17" hidden="1" x14ac:dyDescent="0.25">
      <c r="F9427" s="233">
        <v>531</v>
      </c>
      <c r="G9427" s="494" t="s">
        <v>3746</v>
      </c>
      <c r="J9427" s="221">
        <f t="shared" si="668"/>
        <v>0</v>
      </c>
      <c r="K9427" s="221"/>
      <c r="L9427" s="221"/>
      <c r="M9427" s="221">
        <f t="shared" si="669"/>
        <v>0</v>
      </c>
      <c r="N9427" s="722"/>
      <c r="P9427" s="98"/>
      <c r="Q9427" s="98"/>
    </row>
    <row r="9428" spans="5:17" hidden="1" x14ac:dyDescent="0.25">
      <c r="F9428" s="233">
        <v>541</v>
      </c>
      <c r="G9428" s="493" t="s">
        <v>3771</v>
      </c>
      <c r="J9428" s="221">
        <f t="shared" si="668"/>
        <v>0</v>
      </c>
      <c r="K9428" s="221"/>
      <c r="L9428" s="221"/>
      <c r="M9428" s="221">
        <f t="shared" si="669"/>
        <v>0</v>
      </c>
      <c r="N9428" s="722"/>
      <c r="P9428" s="98"/>
      <c r="Q9428" s="98"/>
    </row>
    <row r="9429" spans="5:17" hidden="1" x14ac:dyDescent="0.25">
      <c r="F9429" s="233">
        <v>542</v>
      </c>
      <c r="G9429" s="493" t="s">
        <v>3772</v>
      </c>
      <c r="J9429" s="221">
        <f t="shared" si="668"/>
        <v>0</v>
      </c>
      <c r="K9429" s="221"/>
      <c r="L9429" s="221"/>
      <c r="M9429" s="221">
        <f t="shared" si="669"/>
        <v>0</v>
      </c>
      <c r="N9429" s="722"/>
      <c r="P9429" s="98"/>
      <c r="Q9429" s="98"/>
    </row>
    <row r="9430" spans="5:17" hidden="1" x14ac:dyDescent="0.25">
      <c r="F9430" s="233">
        <v>543</v>
      </c>
      <c r="G9430" s="493" t="s">
        <v>3653</v>
      </c>
      <c r="J9430" s="221">
        <f t="shared" si="668"/>
        <v>0</v>
      </c>
      <c r="K9430" s="221"/>
      <c r="L9430" s="221"/>
      <c r="M9430" s="221">
        <f t="shared" si="669"/>
        <v>0</v>
      </c>
      <c r="N9430" s="722"/>
      <c r="P9430" s="98"/>
      <c r="Q9430" s="98"/>
    </row>
    <row r="9431" spans="5:17" ht="45" hidden="1" x14ac:dyDescent="0.25">
      <c r="F9431" s="233">
        <v>551</v>
      </c>
      <c r="G9431" s="493" t="s">
        <v>3747</v>
      </c>
      <c r="J9431" s="221">
        <f t="shared" si="668"/>
        <v>0</v>
      </c>
      <c r="K9431" s="221"/>
      <c r="L9431" s="221"/>
      <c r="M9431" s="221">
        <f t="shared" si="669"/>
        <v>0</v>
      </c>
      <c r="N9431" s="722"/>
      <c r="P9431" s="98"/>
      <c r="Q9431" s="98"/>
    </row>
    <row r="9432" spans="5:17" hidden="1" x14ac:dyDescent="0.25">
      <c r="F9432" s="233">
        <v>611</v>
      </c>
      <c r="G9432" s="494" t="s">
        <v>3654</v>
      </c>
      <c r="J9432" s="221">
        <f t="shared" si="668"/>
        <v>0</v>
      </c>
      <c r="K9432" s="221"/>
      <c r="L9432" s="221"/>
      <c r="M9432" s="221">
        <f t="shared" si="669"/>
        <v>0</v>
      </c>
      <c r="N9432" s="722"/>
      <c r="P9432" s="98"/>
      <c r="Q9432" s="98"/>
    </row>
    <row r="9433" spans="5:17" ht="15.75" hidden="1" customHeight="1" thickBot="1" x14ac:dyDescent="0.3">
      <c r="F9433" s="233">
        <v>512</v>
      </c>
      <c r="G9433" s="494" t="s">
        <v>3766</v>
      </c>
      <c r="J9433" s="221">
        <f t="shared" si="668"/>
        <v>0</v>
      </c>
      <c r="K9433" s="221"/>
      <c r="L9433" s="221"/>
      <c r="M9433" s="221">
        <f t="shared" si="669"/>
        <v>0</v>
      </c>
      <c r="N9433" s="722"/>
      <c r="P9433" s="98"/>
      <c r="Q9433" s="98"/>
    </row>
    <row r="9434" spans="5:17" ht="15.75" customHeight="1" x14ac:dyDescent="0.25">
      <c r="E9434" s="234"/>
      <c r="F9434" s="233"/>
      <c r="G9434" s="496" t="s">
        <v>3933</v>
      </c>
      <c r="H9434" s="235"/>
      <c r="I9434" s="236"/>
      <c r="J9434" s="237"/>
      <c r="K9434" s="237"/>
      <c r="L9434" s="237"/>
      <c r="M9434" s="237"/>
      <c r="N9434" s="723"/>
      <c r="P9434" s="98"/>
      <c r="Q9434" s="98"/>
    </row>
    <row r="9435" spans="5:17" x14ac:dyDescent="0.25">
      <c r="F9435" s="238" t="s">
        <v>219</v>
      </c>
      <c r="G9435" s="497" t="s">
        <v>220</v>
      </c>
      <c r="H9435" s="220">
        <f>SUM(H9374:H9433)</f>
        <v>3756360</v>
      </c>
      <c r="J9435" s="221">
        <f t="shared" ref="J9435:J9450" si="670">SUM(H9435:I9435)</f>
        <v>3756360</v>
      </c>
      <c r="K9435" s="221">
        <f>SUM(K9374:K9433)</f>
        <v>1194290</v>
      </c>
      <c r="L9435" s="221"/>
      <c r="M9435" s="221">
        <f t="shared" ref="M9435:M9450" si="671">SUM(K9435:L9435)</f>
        <v>1194290</v>
      </c>
      <c r="N9435" s="722"/>
      <c r="P9435" s="98"/>
      <c r="Q9435" s="98"/>
    </row>
    <row r="9436" spans="5:17" hidden="1" x14ac:dyDescent="0.25">
      <c r="F9436" s="238" t="s">
        <v>221</v>
      </c>
      <c r="G9436" s="497" t="s">
        <v>222</v>
      </c>
      <c r="J9436" s="221">
        <f t="shared" si="670"/>
        <v>0</v>
      </c>
      <c r="K9436" s="221"/>
      <c r="L9436" s="221"/>
      <c r="M9436" s="221">
        <f t="shared" si="671"/>
        <v>0</v>
      </c>
      <c r="N9436" s="722"/>
      <c r="P9436" s="98"/>
      <c r="Q9436" s="98"/>
    </row>
    <row r="9437" spans="5:17" hidden="1" x14ac:dyDescent="0.25">
      <c r="F9437" s="238" t="s">
        <v>223</v>
      </c>
      <c r="G9437" s="497" t="s">
        <v>224</v>
      </c>
      <c r="J9437" s="221">
        <f t="shared" si="670"/>
        <v>0</v>
      </c>
      <c r="K9437" s="221"/>
      <c r="L9437" s="221"/>
      <c r="M9437" s="221">
        <f t="shared" si="671"/>
        <v>0</v>
      </c>
      <c r="N9437" s="722"/>
      <c r="P9437" s="98"/>
      <c r="Q9437" s="98"/>
    </row>
    <row r="9438" spans="5:17" hidden="1" x14ac:dyDescent="0.25">
      <c r="F9438" s="238" t="s">
        <v>225</v>
      </c>
      <c r="G9438" s="497" t="s">
        <v>226</v>
      </c>
      <c r="J9438" s="221">
        <f t="shared" si="670"/>
        <v>0</v>
      </c>
      <c r="K9438" s="221"/>
      <c r="L9438" s="221"/>
      <c r="M9438" s="221">
        <f t="shared" si="671"/>
        <v>0</v>
      </c>
      <c r="N9438" s="722"/>
      <c r="P9438" s="98"/>
      <c r="Q9438" s="98"/>
    </row>
    <row r="9439" spans="5:17" hidden="1" x14ac:dyDescent="0.25">
      <c r="F9439" s="238" t="s">
        <v>227</v>
      </c>
      <c r="G9439" s="497" t="s">
        <v>228</v>
      </c>
      <c r="J9439" s="221">
        <f t="shared" si="670"/>
        <v>0</v>
      </c>
      <c r="K9439" s="221"/>
      <c r="L9439" s="221"/>
      <c r="M9439" s="221">
        <f t="shared" si="671"/>
        <v>0</v>
      </c>
      <c r="N9439" s="722"/>
      <c r="P9439" s="98"/>
      <c r="Q9439" s="98"/>
    </row>
    <row r="9440" spans="5:17" hidden="1" x14ac:dyDescent="0.25">
      <c r="F9440" s="238" t="s">
        <v>229</v>
      </c>
      <c r="G9440" s="497" t="s">
        <v>230</v>
      </c>
      <c r="J9440" s="221">
        <f t="shared" si="670"/>
        <v>0</v>
      </c>
      <c r="K9440" s="221"/>
      <c r="L9440" s="221"/>
      <c r="M9440" s="221">
        <f t="shared" si="671"/>
        <v>0</v>
      </c>
      <c r="N9440" s="722"/>
      <c r="P9440" s="98"/>
      <c r="Q9440" s="98"/>
    </row>
    <row r="9441" spans="5:17" hidden="1" x14ac:dyDescent="0.25">
      <c r="F9441" s="238" t="s">
        <v>231</v>
      </c>
      <c r="G9441" s="497" t="s">
        <v>4115</v>
      </c>
      <c r="J9441" s="221">
        <f t="shared" si="670"/>
        <v>0</v>
      </c>
      <c r="K9441" s="221"/>
      <c r="L9441" s="221"/>
      <c r="M9441" s="221">
        <f t="shared" si="671"/>
        <v>0</v>
      </c>
      <c r="N9441" s="722"/>
      <c r="P9441" s="98"/>
      <c r="Q9441" s="98"/>
    </row>
    <row r="9442" spans="5:17" hidden="1" x14ac:dyDescent="0.25">
      <c r="F9442" s="238" t="s">
        <v>232</v>
      </c>
      <c r="G9442" s="497" t="s">
        <v>4114</v>
      </c>
      <c r="J9442" s="221">
        <f t="shared" si="670"/>
        <v>0</v>
      </c>
      <c r="K9442" s="221"/>
      <c r="L9442" s="221"/>
      <c r="M9442" s="221">
        <f t="shared" si="671"/>
        <v>0</v>
      </c>
      <c r="N9442" s="722"/>
      <c r="P9442" s="98"/>
      <c r="Q9442" s="98"/>
    </row>
    <row r="9443" spans="5:17" hidden="1" x14ac:dyDescent="0.25">
      <c r="F9443" s="238" t="s">
        <v>233</v>
      </c>
      <c r="G9443" s="497" t="s">
        <v>42</v>
      </c>
      <c r="J9443" s="221">
        <f t="shared" si="670"/>
        <v>0</v>
      </c>
      <c r="K9443" s="221"/>
      <c r="L9443" s="221"/>
      <c r="M9443" s="221">
        <f t="shared" si="671"/>
        <v>0</v>
      </c>
      <c r="N9443" s="722"/>
      <c r="P9443" s="98"/>
      <c r="Q9443" s="98"/>
    </row>
    <row r="9444" spans="5:17" hidden="1" x14ac:dyDescent="0.25">
      <c r="F9444" s="238" t="s">
        <v>234</v>
      </c>
      <c r="G9444" s="497" t="s">
        <v>235</v>
      </c>
      <c r="J9444" s="221">
        <f t="shared" si="670"/>
        <v>0</v>
      </c>
      <c r="K9444" s="221"/>
      <c r="L9444" s="221"/>
      <c r="M9444" s="221">
        <f t="shared" si="671"/>
        <v>0</v>
      </c>
      <c r="N9444" s="722"/>
      <c r="P9444" s="98"/>
      <c r="Q9444" s="98"/>
    </row>
    <row r="9445" spans="5:17" hidden="1" x14ac:dyDescent="0.25">
      <c r="F9445" s="238" t="s">
        <v>236</v>
      </c>
      <c r="G9445" s="497" t="s">
        <v>237</v>
      </c>
      <c r="J9445" s="221">
        <f t="shared" si="670"/>
        <v>0</v>
      </c>
      <c r="K9445" s="221"/>
      <c r="L9445" s="221"/>
      <c r="M9445" s="221">
        <f t="shared" si="671"/>
        <v>0</v>
      </c>
      <c r="N9445" s="722"/>
      <c r="P9445" s="98"/>
      <c r="Q9445" s="98"/>
    </row>
    <row r="9446" spans="5:17" ht="30" hidden="1" x14ac:dyDescent="0.25">
      <c r="F9446" s="238" t="s">
        <v>238</v>
      </c>
      <c r="G9446" s="497" t="s">
        <v>239</v>
      </c>
      <c r="J9446" s="221">
        <f t="shared" si="670"/>
        <v>0</v>
      </c>
      <c r="K9446" s="221"/>
      <c r="L9446" s="221"/>
      <c r="M9446" s="221">
        <f t="shared" si="671"/>
        <v>0</v>
      </c>
      <c r="N9446" s="722"/>
      <c r="P9446" s="98"/>
      <c r="Q9446" s="98"/>
    </row>
    <row r="9447" spans="5:17" hidden="1" x14ac:dyDescent="0.25">
      <c r="F9447" s="238" t="s">
        <v>240</v>
      </c>
      <c r="G9447" s="497" t="s">
        <v>241</v>
      </c>
      <c r="J9447" s="221">
        <f t="shared" si="670"/>
        <v>0</v>
      </c>
      <c r="K9447" s="221"/>
      <c r="L9447" s="221"/>
      <c r="M9447" s="221">
        <f t="shared" si="671"/>
        <v>0</v>
      </c>
      <c r="N9447" s="722"/>
      <c r="P9447" s="98"/>
      <c r="Q9447" s="98"/>
    </row>
    <row r="9448" spans="5:17" ht="30" hidden="1" x14ac:dyDescent="0.25">
      <c r="F9448" s="238" t="s">
        <v>242</v>
      </c>
      <c r="G9448" s="497" t="s">
        <v>243</v>
      </c>
      <c r="J9448" s="221">
        <f t="shared" si="670"/>
        <v>0</v>
      </c>
      <c r="K9448" s="221"/>
      <c r="L9448" s="221"/>
      <c r="M9448" s="221">
        <f t="shared" si="671"/>
        <v>0</v>
      </c>
      <c r="N9448" s="722"/>
      <c r="P9448" s="98"/>
      <c r="Q9448" s="98"/>
    </row>
    <row r="9449" spans="5:17" hidden="1" x14ac:dyDescent="0.25">
      <c r="F9449" s="238" t="s">
        <v>244</v>
      </c>
      <c r="G9449" s="497" t="s">
        <v>245</v>
      </c>
      <c r="J9449" s="221">
        <f t="shared" si="670"/>
        <v>0</v>
      </c>
      <c r="K9449" s="221"/>
      <c r="L9449" s="221"/>
      <c r="M9449" s="221">
        <f t="shared" si="671"/>
        <v>0</v>
      </c>
      <c r="N9449" s="722"/>
      <c r="P9449" s="98"/>
      <c r="Q9449" s="98"/>
    </row>
    <row r="9450" spans="5:17" ht="15.75" customHeight="1" x14ac:dyDescent="0.25">
      <c r="F9450" s="289" t="s">
        <v>225</v>
      </c>
      <c r="G9450" s="497" t="s">
        <v>226</v>
      </c>
      <c r="I9450" s="221">
        <f>SUM(I9374:I9411)</f>
        <v>0</v>
      </c>
      <c r="J9450" s="221">
        <f t="shared" si="670"/>
        <v>0</v>
      </c>
      <c r="K9450" s="221"/>
      <c r="L9450" s="221">
        <f>SUM(L9374:L9411)</f>
        <v>0</v>
      </c>
      <c r="M9450" s="221">
        <f t="shared" si="671"/>
        <v>0</v>
      </c>
      <c r="N9450" s="722"/>
      <c r="P9450" s="98"/>
      <c r="Q9450" s="98"/>
    </row>
    <row r="9451" spans="5:17" ht="17.25" customHeight="1" x14ac:dyDescent="0.25">
      <c r="G9451" s="511" t="s">
        <v>3934</v>
      </c>
      <c r="H9451" s="239">
        <f>SUM(H9435:H9450)</f>
        <v>3756360</v>
      </c>
      <c r="I9451" s="240">
        <f>SUM(I9450)</f>
        <v>0</v>
      </c>
      <c r="J9451" s="240">
        <f>SUM(J9435:J9450)</f>
        <v>3756360</v>
      </c>
      <c r="K9451" s="240">
        <f>SUM(K9435:K9450)</f>
        <v>1194290</v>
      </c>
      <c r="L9451" s="240">
        <f>SUM(L9450)</f>
        <v>0</v>
      </c>
      <c r="M9451" s="240">
        <f>SUM(M9435:M9450)</f>
        <v>1194290</v>
      </c>
      <c r="N9451" s="724"/>
      <c r="P9451" s="98"/>
      <c r="Q9451" s="98"/>
    </row>
    <row r="9452" spans="5:17" ht="12.75" customHeight="1" x14ac:dyDescent="0.25">
      <c r="G9452" s="511"/>
      <c r="H9452" s="239"/>
      <c r="I9452" s="240"/>
      <c r="J9452" s="239"/>
      <c r="K9452" s="239"/>
      <c r="L9452" s="239"/>
      <c r="M9452" s="239"/>
      <c r="N9452" s="727"/>
      <c r="P9452" s="98"/>
      <c r="Q9452" s="98"/>
    </row>
    <row r="9453" spans="5:17" ht="28.5" collapsed="1" x14ac:dyDescent="0.25">
      <c r="E9453" s="234"/>
      <c r="F9453" s="233"/>
      <c r="G9453" s="499" t="s">
        <v>3837</v>
      </c>
      <c r="H9453" s="235"/>
      <c r="I9453" s="236"/>
      <c r="J9453" s="237"/>
      <c r="K9453" s="237"/>
      <c r="L9453" s="237"/>
      <c r="M9453" s="237"/>
      <c r="N9453" s="723"/>
      <c r="P9453" s="98"/>
      <c r="Q9453" s="98"/>
    </row>
    <row r="9454" spans="5:17" x14ac:dyDescent="0.25">
      <c r="F9454" s="238" t="s">
        <v>219</v>
      </c>
      <c r="G9454" s="497" t="s">
        <v>220</v>
      </c>
      <c r="H9454" s="220">
        <f>SUM(H9374:H9433)</f>
        <v>3756360</v>
      </c>
      <c r="J9454" s="221">
        <f>SUM(H9454:I9454)</f>
        <v>3756360</v>
      </c>
      <c r="K9454" s="221">
        <f>SUM(K9374:K9433)</f>
        <v>1194290</v>
      </c>
      <c r="L9454" s="221"/>
      <c r="M9454" s="221">
        <f>SUM(K9454:L9454)</f>
        <v>1194290</v>
      </c>
      <c r="N9454" s="722"/>
      <c r="P9454" s="98"/>
      <c r="Q9454" s="98"/>
    </row>
    <row r="9455" spans="5:17" hidden="1" x14ac:dyDescent="0.25">
      <c r="F9455" s="238" t="s">
        <v>221</v>
      </c>
      <c r="G9455" s="497" t="s">
        <v>222</v>
      </c>
      <c r="J9455" s="221">
        <f t="shared" ref="J9455:J9469" si="672">SUM(H9455:I9455)</f>
        <v>0</v>
      </c>
      <c r="K9455" s="221"/>
      <c r="L9455" s="221"/>
      <c r="M9455" s="221">
        <f t="shared" ref="M9455:M9469" si="673">SUM(K9455:L9455)</f>
        <v>0</v>
      </c>
      <c r="N9455" s="722"/>
      <c r="P9455" s="98"/>
      <c r="Q9455" s="98"/>
    </row>
    <row r="9456" spans="5:17" hidden="1" x14ac:dyDescent="0.25">
      <c r="F9456" s="238" t="s">
        <v>223</v>
      </c>
      <c r="G9456" s="497" t="s">
        <v>224</v>
      </c>
      <c r="J9456" s="221">
        <f t="shared" si="672"/>
        <v>0</v>
      </c>
      <c r="K9456" s="221"/>
      <c r="L9456" s="221"/>
      <c r="M9456" s="221">
        <f t="shared" si="673"/>
        <v>0</v>
      </c>
      <c r="N9456" s="722"/>
      <c r="P9456" s="98"/>
      <c r="Q9456" s="98"/>
    </row>
    <row r="9457" spans="3:17" hidden="1" x14ac:dyDescent="0.25">
      <c r="F9457" s="238" t="s">
        <v>225</v>
      </c>
      <c r="G9457" s="497" t="s">
        <v>226</v>
      </c>
      <c r="J9457" s="221">
        <f t="shared" si="672"/>
        <v>0</v>
      </c>
      <c r="K9457" s="221"/>
      <c r="L9457" s="221"/>
      <c r="M9457" s="221">
        <f t="shared" si="673"/>
        <v>0</v>
      </c>
      <c r="N9457" s="722"/>
      <c r="P9457" s="98"/>
      <c r="Q9457" s="98"/>
    </row>
    <row r="9458" spans="3:17" hidden="1" x14ac:dyDescent="0.25">
      <c r="F9458" s="238" t="s">
        <v>227</v>
      </c>
      <c r="G9458" s="497" t="s">
        <v>228</v>
      </c>
      <c r="J9458" s="221">
        <f t="shared" si="672"/>
        <v>0</v>
      </c>
      <c r="K9458" s="221"/>
      <c r="L9458" s="221"/>
      <c r="M9458" s="221">
        <f t="shared" si="673"/>
        <v>0</v>
      </c>
      <c r="N9458" s="722"/>
      <c r="P9458" s="98"/>
      <c r="Q9458" s="98"/>
    </row>
    <row r="9459" spans="3:17" hidden="1" x14ac:dyDescent="0.25">
      <c r="F9459" s="238" t="s">
        <v>229</v>
      </c>
      <c r="G9459" s="497" t="s">
        <v>230</v>
      </c>
      <c r="J9459" s="221">
        <f t="shared" si="672"/>
        <v>0</v>
      </c>
      <c r="K9459" s="221"/>
      <c r="L9459" s="221"/>
      <c r="M9459" s="221">
        <f t="shared" si="673"/>
        <v>0</v>
      </c>
      <c r="N9459" s="722"/>
      <c r="P9459" s="98"/>
      <c r="Q9459" s="98"/>
    </row>
    <row r="9460" spans="3:17" hidden="1" x14ac:dyDescent="0.25">
      <c r="F9460" s="238" t="s">
        <v>231</v>
      </c>
      <c r="G9460" s="497" t="s">
        <v>4115</v>
      </c>
      <c r="J9460" s="221">
        <f t="shared" si="672"/>
        <v>0</v>
      </c>
      <c r="K9460" s="221"/>
      <c r="L9460" s="221"/>
      <c r="M9460" s="221">
        <f t="shared" si="673"/>
        <v>0</v>
      </c>
      <c r="N9460" s="722"/>
      <c r="P9460" s="98"/>
      <c r="Q9460" s="98"/>
    </row>
    <row r="9461" spans="3:17" hidden="1" x14ac:dyDescent="0.25">
      <c r="F9461" s="238" t="s">
        <v>232</v>
      </c>
      <c r="G9461" s="497" t="s">
        <v>4114</v>
      </c>
      <c r="J9461" s="221">
        <f t="shared" si="672"/>
        <v>0</v>
      </c>
      <c r="K9461" s="221"/>
      <c r="L9461" s="221"/>
      <c r="M9461" s="221">
        <f t="shared" si="673"/>
        <v>0</v>
      </c>
      <c r="N9461" s="722"/>
      <c r="P9461" s="98"/>
      <c r="Q9461" s="98"/>
    </row>
    <row r="9462" spans="3:17" hidden="1" x14ac:dyDescent="0.25">
      <c r="F9462" s="238" t="s">
        <v>233</v>
      </c>
      <c r="G9462" s="497" t="s">
        <v>42</v>
      </c>
      <c r="J9462" s="221">
        <f t="shared" si="672"/>
        <v>0</v>
      </c>
      <c r="K9462" s="221"/>
      <c r="L9462" s="221"/>
      <c r="M9462" s="221">
        <f t="shared" si="673"/>
        <v>0</v>
      </c>
      <c r="N9462" s="722"/>
      <c r="P9462" s="98"/>
      <c r="Q9462" s="98"/>
    </row>
    <row r="9463" spans="3:17" hidden="1" x14ac:dyDescent="0.25">
      <c r="F9463" s="238" t="s">
        <v>234</v>
      </c>
      <c r="G9463" s="497" t="s">
        <v>235</v>
      </c>
      <c r="J9463" s="221">
        <f t="shared" si="672"/>
        <v>0</v>
      </c>
      <c r="K9463" s="221"/>
      <c r="L9463" s="221"/>
      <c r="M9463" s="221">
        <f t="shared" si="673"/>
        <v>0</v>
      </c>
      <c r="N9463" s="722"/>
      <c r="P9463" s="98"/>
      <c r="Q9463" s="98"/>
    </row>
    <row r="9464" spans="3:17" hidden="1" x14ac:dyDescent="0.25">
      <c r="F9464" s="238" t="s">
        <v>236</v>
      </c>
      <c r="G9464" s="497" t="s">
        <v>237</v>
      </c>
      <c r="J9464" s="221">
        <f t="shared" si="672"/>
        <v>0</v>
      </c>
      <c r="K9464" s="221"/>
      <c r="L9464" s="221"/>
      <c r="M9464" s="221">
        <f t="shared" si="673"/>
        <v>0</v>
      </c>
      <c r="N9464" s="722"/>
      <c r="P9464" s="98"/>
      <c r="Q9464" s="98"/>
    </row>
    <row r="9465" spans="3:17" ht="30" hidden="1" x14ac:dyDescent="0.25">
      <c r="F9465" s="238" t="s">
        <v>238</v>
      </c>
      <c r="G9465" s="497" t="s">
        <v>239</v>
      </c>
      <c r="J9465" s="221">
        <f t="shared" si="672"/>
        <v>0</v>
      </c>
      <c r="K9465" s="221"/>
      <c r="L9465" s="221"/>
      <c r="M9465" s="221">
        <f t="shared" si="673"/>
        <v>0</v>
      </c>
      <c r="N9465" s="722"/>
      <c r="P9465" s="98"/>
      <c r="Q9465" s="98"/>
    </row>
    <row r="9466" spans="3:17" hidden="1" x14ac:dyDescent="0.25">
      <c r="F9466" s="238" t="s">
        <v>240</v>
      </c>
      <c r="G9466" s="497" t="s">
        <v>241</v>
      </c>
      <c r="J9466" s="221">
        <f t="shared" si="672"/>
        <v>0</v>
      </c>
      <c r="K9466" s="221"/>
      <c r="L9466" s="221"/>
      <c r="M9466" s="221">
        <f t="shared" si="673"/>
        <v>0</v>
      </c>
      <c r="N9466" s="722"/>
      <c r="P9466" s="98"/>
      <c r="Q9466" s="98"/>
    </row>
    <row r="9467" spans="3:17" ht="30" hidden="1" x14ac:dyDescent="0.25">
      <c r="F9467" s="238" t="s">
        <v>242</v>
      </c>
      <c r="G9467" s="497" t="s">
        <v>243</v>
      </c>
      <c r="J9467" s="221">
        <f t="shared" si="672"/>
        <v>0</v>
      </c>
      <c r="K9467" s="221"/>
      <c r="L9467" s="221"/>
      <c r="M9467" s="221">
        <f t="shared" si="673"/>
        <v>0</v>
      </c>
      <c r="N9467" s="722"/>
      <c r="P9467" s="98"/>
      <c r="Q9467" s="98"/>
    </row>
    <row r="9468" spans="3:17" hidden="1" x14ac:dyDescent="0.25">
      <c r="F9468" s="238" t="s">
        <v>244</v>
      </c>
      <c r="G9468" s="497" t="s">
        <v>245</v>
      </c>
      <c r="J9468" s="221">
        <f t="shared" si="672"/>
        <v>0</v>
      </c>
      <c r="K9468" s="221"/>
      <c r="L9468" s="221"/>
      <c r="M9468" s="221">
        <f t="shared" si="673"/>
        <v>0</v>
      </c>
      <c r="N9468" s="722"/>
      <c r="P9468" s="98"/>
      <c r="Q9468" s="98"/>
    </row>
    <row r="9469" spans="3:17" ht="15" customHeight="1" x14ac:dyDescent="0.25">
      <c r="F9469" s="289" t="s">
        <v>225</v>
      </c>
      <c r="G9469" s="497" t="s">
        <v>226</v>
      </c>
      <c r="I9469" s="221">
        <f>SUM(I9450)</f>
        <v>0</v>
      </c>
      <c r="J9469" s="221">
        <f t="shared" si="672"/>
        <v>0</v>
      </c>
      <c r="K9469" s="221"/>
      <c r="L9469" s="221">
        <f>SUM(L9450)</f>
        <v>0</v>
      </c>
      <c r="M9469" s="221">
        <f t="shared" si="673"/>
        <v>0</v>
      </c>
      <c r="N9469" s="722"/>
      <c r="P9469" s="98"/>
      <c r="Q9469" s="98"/>
    </row>
    <row r="9470" spans="3:17" ht="14.25" customHeight="1" collapsed="1" x14ac:dyDescent="0.25">
      <c r="G9470" s="498" t="s">
        <v>3936</v>
      </c>
      <c r="H9470" s="239">
        <f>SUM(H9454:H9469)</f>
        <v>3756360</v>
      </c>
      <c r="I9470" s="240">
        <f>SUM(I9469)</f>
        <v>0</v>
      </c>
      <c r="J9470" s="240">
        <f>SUM(J9454:J9469)</f>
        <v>3756360</v>
      </c>
      <c r="K9470" s="240">
        <f>SUM(K9454:K9469)</f>
        <v>1194290</v>
      </c>
      <c r="L9470" s="240">
        <f>SUM(L9469)</f>
        <v>0</v>
      </c>
      <c r="M9470" s="240">
        <f>SUM(M9454:M9469)</f>
        <v>1194290</v>
      </c>
      <c r="N9470" s="724"/>
      <c r="P9470" s="98"/>
      <c r="Q9470" s="98"/>
    </row>
    <row r="9471" spans="3:17" ht="12.75" customHeight="1" x14ac:dyDescent="0.25">
      <c r="C9471" s="228" t="s">
        <v>4000</v>
      </c>
      <c r="D9471" s="229"/>
      <c r="G9471" s="500" t="s">
        <v>4330</v>
      </c>
      <c r="K9471" s="221"/>
      <c r="L9471" s="221"/>
      <c r="M9471" s="221"/>
      <c r="N9471" s="722"/>
    </row>
    <row r="9472" spans="3:17" ht="12.75" customHeight="1" x14ac:dyDescent="0.25">
      <c r="C9472" s="228"/>
      <c r="D9472" s="230">
        <v>473</v>
      </c>
      <c r="E9472" s="231"/>
      <c r="F9472" s="230"/>
      <c r="G9472" s="524" t="s">
        <v>147</v>
      </c>
      <c r="K9472" s="221"/>
      <c r="L9472" s="221"/>
      <c r="M9472" s="221"/>
      <c r="N9472" s="722"/>
    </row>
    <row r="9473" spans="5:14" hidden="1" x14ac:dyDescent="0.25">
      <c r="F9473" s="233">
        <v>411</v>
      </c>
      <c r="G9473" s="493" t="s">
        <v>3738</v>
      </c>
      <c r="J9473" s="221">
        <f t="shared" ref="J9473:J9532" si="674">SUM(H9473:I9473)</f>
        <v>0</v>
      </c>
      <c r="K9473" s="221"/>
      <c r="L9473" s="221"/>
      <c r="M9473" s="221"/>
      <c r="N9473" s="722"/>
    </row>
    <row r="9474" spans="5:14" hidden="1" x14ac:dyDescent="0.25">
      <c r="F9474" s="233">
        <v>412</v>
      </c>
      <c r="G9474" s="494" t="s">
        <v>3630</v>
      </c>
      <c r="J9474" s="221">
        <f t="shared" si="674"/>
        <v>0</v>
      </c>
      <c r="K9474" s="221"/>
      <c r="L9474" s="221"/>
      <c r="M9474" s="221"/>
      <c r="N9474" s="722"/>
    </row>
    <row r="9475" spans="5:14" hidden="1" x14ac:dyDescent="0.25">
      <c r="F9475" s="233">
        <v>413</v>
      </c>
      <c r="G9475" s="493" t="s">
        <v>3739</v>
      </c>
      <c r="J9475" s="221">
        <f t="shared" si="674"/>
        <v>0</v>
      </c>
      <c r="K9475" s="221"/>
      <c r="L9475" s="221"/>
      <c r="M9475" s="221"/>
      <c r="N9475" s="722"/>
    </row>
    <row r="9476" spans="5:14" hidden="1" x14ac:dyDescent="0.25">
      <c r="F9476" s="233">
        <v>414</v>
      </c>
      <c r="G9476" s="493" t="s">
        <v>3631</v>
      </c>
      <c r="J9476" s="221">
        <f t="shared" si="674"/>
        <v>0</v>
      </c>
      <c r="K9476" s="221"/>
      <c r="L9476" s="221"/>
      <c r="M9476" s="221"/>
      <c r="N9476" s="722"/>
    </row>
    <row r="9477" spans="5:14" hidden="1" x14ac:dyDescent="0.25">
      <c r="F9477" s="233">
        <v>415</v>
      </c>
      <c r="G9477" s="493" t="s">
        <v>3748</v>
      </c>
      <c r="J9477" s="221">
        <f t="shared" si="674"/>
        <v>0</v>
      </c>
      <c r="K9477" s="221"/>
      <c r="L9477" s="221"/>
      <c r="M9477" s="221"/>
      <c r="N9477" s="722"/>
    </row>
    <row r="9478" spans="5:14" hidden="1" x14ac:dyDescent="0.25">
      <c r="F9478" s="233">
        <v>416</v>
      </c>
      <c r="G9478" s="493" t="s">
        <v>3749</v>
      </c>
      <c r="J9478" s="221">
        <f t="shared" si="674"/>
        <v>0</v>
      </c>
      <c r="K9478" s="221"/>
      <c r="L9478" s="221"/>
      <c r="M9478" s="221"/>
      <c r="N9478" s="722"/>
    </row>
    <row r="9479" spans="5:14" hidden="1" x14ac:dyDescent="0.25">
      <c r="F9479" s="233">
        <v>417</v>
      </c>
      <c r="G9479" s="493" t="s">
        <v>3750</v>
      </c>
      <c r="J9479" s="221">
        <f t="shared" si="674"/>
        <v>0</v>
      </c>
      <c r="K9479" s="221"/>
      <c r="L9479" s="221"/>
      <c r="M9479" s="221"/>
      <c r="N9479" s="722"/>
    </row>
    <row r="9480" spans="5:14" hidden="1" x14ac:dyDescent="0.25">
      <c r="F9480" s="233">
        <v>418</v>
      </c>
      <c r="G9480" s="493" t="s">
        <v>3632</v>
      </c>
      <c r="J9480" s="221">
        <f t="shared" si="674"/>
        <v>0</v>
      </c>
      <c r="K9480" s="221"/>
      <c r="L9480" s="221"/>
      <c r="M9480" s="221"/>
      <c r="N9480" s="722"/>
    </row>
    <row r="9481" spans="5:14" ht="19.5" customHeight="1" x14ac:dyDescent="0.25">
      <c r="E9481" s="219">
        <v>214</v>
      </c>
      <c r="F9481" s="233">
        <v>421</v>
      </c>
      <c r="G9481" s="493" t="s">
        <v>3634</v>
      </c>
      <c r="H9481" s="220">
        <v>80000</v>
      </c>
      <c r="I9481" s="221">
        <v>0</v>
      </c>
      <c r="J9481" s="221">
        <f t="shared" si="674"/>
        <v>80000</v>
      </c>
      <c r="K9481" s="221">
        <v>0</v>
      </c>
      <c r="L9481" s="221">
        <v>0</v>
      </c>
      <c r="M9481" s="221">
        <f t="shared" ref="M9481:M9532" si="675">SUM(K9481:L9481)</f>
        <v>0</v>
      </c>
      <c r="N9481" s="722"/>
    </row>
    <row r="9482" spans="5:14" ht="16.5" hidden="1" customHeight="1" x14ac:dyDescent="0.25">
      <c r="F9482" s="233">
        <v>422</v>
      </c>
      <c r="G9482" s="493" t="s">
        <v>3635</v>
      </c>
      <c r="J9482" s="221">
        <f t="shared" si="674"/>
        <v>0</v>
      </c>
      <c r="K9482" s="221"/>
      <c r="L9482" s="221"/>
      <c r="M9482" s="221">
        <f t="shared" si="675"/>
        <v>0</v>
      </c>
      <c r="N9482" s="722"/>
    </row>
    <row r="9483" spans="5:14" ht="15.75" customHeight="1" x14ac:dyDescent="0.25">
      <c r="E9483" s="219">
        <v>215</v>
      </c>
      <c r="F9483" s="233">
        <v>423</v>
      </c>
      <c r="G9483" s="493" t="s">
        <v>3636</v>
      </c>
      <c r="H9483" s="220">
        <v>485000</v>
      </c>
      <c r="I9483" s="221">
        <v>440000</v>
      </c>
      <c r="J9483" s="221">
        <f t="shared" si="674"/>
        <v>925000</v>
      </c>
      <c r="K9483" s="221">
        <v>0</v>
      </c>
      <c r="L9483" s="221">
        <v>0</v>
      </c>
      <c r="M9483" s="221">
        <f t="shared" si="675"/>
        <v>0</v>
      </c>
      <c r="N9483" s="722"/>
    </row>
    <row r="9484" spans="5:14" x14ac:dyDescent="0.25">
      <c r="E9484" s="219">
        <v>216</v>
      </c>
      <c r="F9484" s="233">
        <v>424</v>
      </c>
      <c r="G9484" s="493" t="s">
        <v>3637</v>
      </c>
      <c r="H9484" s="220">
        <v>10000</v>
      </c>
      <c r="J9484" s="221">
        <f t="shared" si="674"/>
        <v>10000</v>
      </c>
      <c r="K9484" s="221">
        <v>0</v>
      </c>
      <c r="L9484" s="221"/>
      <c r="M9484" s="221">
        <f t="shared" si="675"/>
        <v>0</v>
      </c>
      <c r="N9484" s="722"/>
    </row>
    <row r="9485" spans="5:14" hidden="1" x14ac:dyDescent="0.25">
      <c r="F9485" s="233">
        <v>425</v>
      </c>
      <c r="G9485" s="493" t="s">
        <v>3751</v>
      </c>
      <c r="H9485" s="220">
        <v>0</v>
      </c>
      <c r="J9485" s="221">
        <f t="shared" si="674"/>
        <v>0</v>
      </c>
      <c r="K9485" s="221">
        <v>0</v>
      </c>
      <c r="L9485" s="221"/>
      <c r="M9485" s="221">
        <f t="shared" si="675"/>
        <v>0</v>
      </c>
      <c r="N9485" s="722"/>
    </row>
    <row r="9486" spans="5:14" ht="20.25" customHeight="1" x14ac:dyDescent="0.25">
      <c r="E9486" s="219">
        <v>217</v>
      </c>
      <c r="F9486" s="233">
        <v>426</v>
      </c>
      <c r="G9486" s="493" t="s">
        <v>3638</v>
      </c>
      <c r="H9486" s="220">
        <v>25000</v>
      </c>
      <c r="I9486" s="221">
        <v>0</v>
      </c>
      <c r="J9486" s="221">
        <f t="shared" si="674"/>
        <v>25000</v>
      </c>
      <c r="K9486" s="221">
        <v>0</v>
      </c>
      <c r="L9486" s="221">
        <v>0</v>
      </c>
      <c r="M9486" s="221">
        <f t="shared" si="675"/>
        <v>0</v>
      </c>
      <c r="N9486" s="722"/>
    </row>
    <row r="9487" spans="5:14" hidden="1" x14ac:dyDescent="0.25">
      <c r="F9487" s="233">
        <v>431</v>
      </c>
      <c r="G9487" s="493" t="s">
        <v>3752</v>
      </c>
      <c r="J9487" s="221">
        <f t="shared" si="674"/>
        <v>0</v>
      </c>
      <c r="K9487" s="221"/>
      <c r="L9487" s="221"/>
      <c r="M9487" s="221">
        <f t="shared" si="675"/>
        <v>0</v>
      </c>
      <c r="N9487" s="722"/>
    </row>
    <row r="9488" spans="5:14" hidden="1" x14ac:dyDescent="0.25">
      <c r="F9488" s="233">
        <v>432</v>
      </c>
      <c r="G9488" s="493" t="s">
        <v>3753</v>
      </c>
      <c r="J9488" s="221">
        <f t="shared" si="674"/>
        <v>0</v>
      </c>
      <c r="K9488" s="221"/>
      <c r="L9488" s="221"/>
      <c r="M9488" s="221">
        <f t="shared" si="675"/>
        <v>0</v>
      </c>
      <c r="N9488" s="722"/>
    </row>
    <row r="9489" spans="6:14" hidden="1" x14ac:dyDescent="0.25">
      <c r="F9489" s="233">
        <v>433</v>
      </c>
      <c r="G9489" s="493" t="s">
        <v>3754</v>
      </c>
      <c r="J9489" s="221">
        <f t="shared" si="674"/>
        <v>0</v>
      </c>
      <c r="K9489" s="221"/>
      <c r="L9489" s="221"/>
      <c r="M9489" s="221">
        <f t="shared" si="675"/>
        <v>0</v>
      </c>
      <c r="N9489" s="722"/>
    </row>
    <row r="9490" spans="6:14" hidden="1" x14ac:dyDescent="0.25">
      <c r="F9490" s="233">
        <v>434</v>
      </c>
      <c r="G9490" s="493" t="s">
        <v>3755</v>
      </c>
      <c r="J9490" s="221">
        <f t="shared" si="674"/>
        <v>0</v>
      </c>
      <c r="K9490" s="221"/>
      <c r="L9490" s="221"/>
      <c r="M9490" s="221">
        <f t="shared" si="675"/>
        <v>0</v>
      </c>
      <c r="N9490" s="722"/>
    </row>
    <row r="9491" spans="6:14" hidden="1" x14ac:dyDescent="0.25">
      <c r="F9491" s="233">
        <v>435</v>
      </c>
      <c r="G9491" s="493" t="s">
        <v>3639</v>
      </c>
      <c r="J9491" s="221">
        <f t="shared" si="674"/>
        <v>0</v>
      </c>
      <c r="K9491" s="221"/>
      <c r="L9491" s="221"/>
      <c r="M9491" s="221">
        <f t="shared" si="675"/>
        <v>0</v>
      </c>
      <c r="N9491" s="722"/>
    </row>
    <row r="9492" spans="6:14" hidden="1" x14ac:dyDescent="0.25">
      <c r="F9492" s="233">
        <v>441</v>
      </c>
      <c r="G9492" s="493" t="s">
        <v>3756</v>
      </c>
      <c r="J9492" s="221">
        <f t="shared" si="674"/>
        <v>0</v>
      </c>
      <c r="K9492" s="221"/>
      <c r="L9492" s="221"/>
      <c r="M9492" s="221">
        <f t="shared" si="675"/>
        <v>0</v>
      </c>
      <c r="N9492" s="722"/>
    </row>
    <row r="9493" spans="6:14" hidden="1" x14ac:dyDescent="0.25">
      <c r="F9493" s="233">
        <v>442</v>
      </c>
      <c r="G9493" s="493" t="s">
        <v>3757</v>
      </c>
      <c r="J9493" s="221">
        <f t="shared" si="674"/>
        <v>0</v>
      </c>
      <c r="K9493" s="221"/>
      <c r="L9493" s="221"/>
      <c r="M9493" s="221">
        <f t="shared" si="675"/>
        <v>0</v>
      </c>
      <c r="N9493" s="722"/>
    </row>
    <row r="9494" spans="6:14" hidden="1" x14ac:dyDescent="0.25">
      <c r="F9494" s="233">
        <v>443</v>
      </c>
      <c r="G9494" s="493" t="s">
        <v>3640</v>
      </c>
      <c r="J9494" s="221">
        <f t="shared" si="674"/>
        <v>0</v>
      </c>
      <c r="K9494" s="221"/>
      <c r="L9494" s="221"/>
      <c r="M9494" s="221">
        <f t="shared" si="675"/>
        <v>0</v>
      </c>
      <c r="N9494" s="722"/>
    </row>
    <row r="9495" spans="6:14" hidden="1" x14ac:dyDescent="0.25">
      <c r="F9495" s="233">
        <v>444</v>
      </c>
      <c r="G9495" s="493" t="s">
        <v>3641</v>
      </c>
      <c r="J9495" s="221">
        <f t="shared" si="674"/>
        <v>0</v>
      </c>
      <c r="K9495" s="221"/>
      <c r="L9495" s="221"/>
      <c r="M9495" s="221">
        <f t="shared" si="675"/>
        <v>0</v>
      </c>
      <c r="N9495" s="722"/>
    </row>
    <row r="9496" spans="6:14" ht="30" hidden="1" x14ac:dyDescent="0.25">
      <c r="F9496" s="233">
        <v>4511</v>
      </c>
      <c r="G9496" s="495" t="s">
        <v>1675</v>
      </c>
      <c r="J9496" s="221">
        <f t="shared" si="674"/>
        <v>0</v>
      </c>
      <c r="K9496" s="221"/>
      <c r="L9496" s="221"/>
      <c r="M9496" s="221">
        <f t="shared" si="675"/>
        <v>0</v>
      </c>
      <c r="N9496" s="722"/>
    </row>
    <row r="9497" spans="6:14" ht="30" hidden="1" x14ac:dyDescent="0.25">
      <c r="F9497" s="233">
        <v>4512</v>
      </c>
      <c r="G9497" s="495" t="s">
        <v>1684</v>
      </c>
      <c r="J9497" s="221">
        <f t="shared" si="674"/>
        <v>0</v>
      </c>
      <c r="K9497" s="221"/>
      <c r="L9497" s="221"/>
      <c r="M9497" s="221">
        <f t="shared" si="675"/>
        <v>0</v>
      </c>
      <c r="N9497" s="722"/>
    </row>
    <row r="9498" spans="6:14" hidden="1" x14ac:dyDescent="0.25">
      <c r="F9498" s="233">
        <v>452</v>
      </c>
      <c r="G9498" s="493" t="s">
        <v>3758</v>
      </c>
      <c r="J9498" s="221">
        <f t="shared" si="674"/>
        <v>0</v>
      </c>
      <c r="K9498" s="221"/>
      <c r="L9498" s="221"/>
      <c r="M9498" s="221">
        <f t="shared" si="675"/>
        <v>0</v>
      </c>
      <c r="N9498" s="722"/>
    </row>
    <row r="9499" spans="6:14" hidden="1" x14ac:dyDescent="0.25">
      <c r="F9499" s="233">
        <v>453</v>
      </c>
      <c r="G9499" s="493" t="s">
        <v>3759</v>
      </c>
      <c r="J9499" s="221">
        <f t="shared" si="674"/>
        <v>0</v>
      </c>
      <c r="K9499" s="221"/>
      <c r="L9499" s="221"/>
      <c r="M9499" s="221">
        <f t="shared" si="675"/>
        <v>0</v>
      </c>
      <c r="N9499" s="722"/>
    </row>
    <row r="9500" spans="6:14" hidden="1" x14ac:dyDescent="0.25">
      <c r="F9500" s="233">
        <v>454</v>
      </c>
      <c r="G9500" s="493" t="s">
        <v>3642</v>
      </c>
      <c r="J9500" s="221">
        <f t="shared" si="674"/>
        <v>0</v>
      </c>
      <c r="K9500" s="221"/>
      <c r="L9500" s="221"/>
      <c r="M9500" s="221">
        <f t="shared" si="675"/>
        <v>0</v>
      </c>
      <c r="N9500" s="722"/>
    </row>
    <row r="9501" spans="6:14" hidden="1" x14ac:dyDescent="0.25">
      <c r="F9501" s="233">
        <v>461</v>
      </c>
      <c r="G9501" s="493" t="s">
        <v>3740</v>
      </c>
      <c r="J9501" s="221">
        <f t="shared" si="674"/>
        <v>0</v>
      </c>
      <c r="K9501" s="221"/>
      <c r="L9501" s="221"/>
      <c r="M9501" s="221">
        <f t="shared" si="675"/>
        <v>0</v>
      </c>
      <c r="N9501" s="722"/>
    </row>
    <row r="9502" spans="6:14" hidden="1" x14ac:dyDescent="0.25">
      <c r="F9502" s="233">
        <v>462</v>
      </c>
      <c r="G9502" s="493" t="s">
        <v>3643</v>
      </c>
      <c r="J9502" s="221">
        <f t="shared" si="674"/>
        <v>0</v>
      </c>
      <c r="K9502" s="221"/>
      <c r="L9502" s="221"/>
      <c r="M9502" s="221">
        <f t="shared" si="675"/>
        <v>0</v>
      </c>
      <c r="N9502" s="722"/>
    </row>
    <row r="9503" spans="6:14" hidden="1" x14ac:dyDescent="0.25">
      <c r="F9503" s="233">
        <v>4631</v>
      </c>
      <c r="G9503" s="493" t="s">
        <v>3644</v>
      </c>
      <c r="J9503" s="221">
        <f t="shared" si="674"/>
        <v>0</v>
      </c>
      <c r="K9503" s="221"/>
      <c r="L9503" s="221"/>
      <c r="M9503" s="221">
        <f t="shared" si="675"/>
        <v>0</v>
      </c>
      <c r="N9503" s="722"/>
    </row>
    <row r="9504" spans="6:14" hidden="1" x14ac:dyDescent="0.25">
      <c r="F9504" s="233">
        <v>4632</v>
      </c>
      <c r="G9504" s="493" t="s">
        <v>3645</v>
      </c>
      <c r="J9504" s="221">
        <f t="shared" si="674"/>
        <v>0</v>
      </c>
      <c r="K9504" s="221"/>
      <c r="L9504" s="221"/>
      <c r="M9504" s="221">
        <f t="shared" si="675"/>
        <v>0</v>
      </c>
      <c r="N9504" s="722"/>
    </row>
    <row r="9505" spans="6:14" ht="30" hidden="1" x14ac:dyDescent="0.25">
      <c r="F9505" s="233">
        <v>464</v>
      </c>
      <c r="G9505" s="493" t="s">
        <v>3646</v>
      </c>
      <c r="J9505" s="221">
        <f t="shared" si="674"/>
        <v>0</v>
      </c>
      <c r="K9505" s="221"/>
      <c r="L9505" s="221"/>
      <c r="M9505" s="221">
        <f t="shared" si="675"/>
        <v>0</v>
      </c>
      <c r="N9505" s="722"/>
    </row>
    <row r="9506" spans="6:14" hidden="1" x14ac:dyDescent="0.25">
      <c r="F9506" s="233">
        <v>465</v>
      </c>
      <c r="G9506" s="493" t="s">
        <v>3741</v>
      </c>
      <c r="J9506" s="221">
        <f t="shared" si="674"/>
        <v>0</v>
      </c>
      <c r="K9506" s="221"/>
      <c r="L9506" s="221"/>
      <c r="M9506" s="221">
        <f t="shared" si="675"/>
        <v>0</v>
      </c>
      <c r="N9506" s="722"/>
    </row>
    <row r="9507" spans="6:14" hidden="1" x14ac:dyDescent="0.25">
      <c r="F9507" s="233">
        <v>472</v>
      </c>
      <c r="G9507" s="493" t="s">
        <v>3647</v>
      </c>
      <c r="J9507" s="221">
        <f t="shared" si="674"/>
        <v>0</v>
      </c>
      <c r="K9507" s="221"/>
      <c r="L9507" s="221"/>
      <c r="M9507" s="221">
        <f t="shared" si="675"/>
        <v>0</v>
      </c>
      <c r="N9507" s="722"/>
    </row>
    <row r="9508" spans="6:14" hidden="1" x14ac:dyDescent="0.25">
      <c r="F9508" s="233">
        <v>481</v>
      </c>
      <c r="G9508" s="493" t="s">
        <v>3760</v>
      </c>
      <c r="J9508" s="221">
        <f t="shared" si="674"/>
        <v>0</v>
      </c>
      <c r="K9508" s="221"/>
      <c r="L9508" s="221"/>
      <c r="M9508" s="221">
        <f t="shared" si="675"/>
        <v>0</v>
      </c>
      <c r="N9508" s="722"/>
    </row>
    <row r="9509" spans="6:14" hidden="1" x14ac:dyDescent="0.25">
      <c r="F9509" s="233">
        <v>482</v>
      </c>
      <c r="G9509" s="493" t="s">
        <v>3761</v>
      </c>
      <c r="H9509" s="220">
        <v>0</v>
      </c>
      <c r="J9509" s="221">
        <f t="shared" si="674"/>
        <v>0</v>
      </c>
      <c r="K9509" s="221">
        <v>0</v>
      </c>
      <c r="L9509" s="221"/>
      <c r="M9509" s="221">
        <f t="shared" si="675"/>
        <v>0</v>
      </c>
      <c r="N9509" s="722"/>
    </row>
    <row r="9510" spans="6:14" hidden="1" x14ac:dyDescent="0.25">
      <c r="F9510" s="233">
        <v>483</v>
      </c>
      <c r="G9510" s="493" t="s">
        <v>3762</v>
      </c>
      <c r="J9510" s="221">
        <f t="shared" si="674"/>
        <v>0</v>
      </c>
      <c r="K9510" s="221"/>
      <c r="L9510" s="221"/>
      <c r="M9510" s="221">
        <f t="shared" si="675"/>
        <v>0</v>
      </c>
      <c r="N9510" s="722"/>
    </row>
    <row r="9511" spans="6:14" ht="30" hidden="1" x14ac:dyDescent="0.25">
      <c r="F9511" s="233">
        <v>484</v>
      </c>
      <c r="G9511" s="493" t="s">
        <v>3763</v>
      </c>
      <c r="J9511" s="221">
        <f t="shared" si="674"/>
        <v>0</v>
      </c>
      <c r="K9511" s="221"/>
      <c r="L9511" s="221"/>
      <c r="M9511" s="221">
        <f t="shared" si="675"/>
        <v>0</v>
      </c>
      <c r="N9511" s="722"/>
    </row>
    <row r="9512" spans="6:14" ht="30" hidden="1" x14ac:dyDescent="0.25">
      <c r="F9512" s="233">
        <v>485</v>
      </c>
      <c r="G9512" s="493" t="s">
        <v>3764</v>
      </c>
      <c r="J9512" s="221">
        <f t="shared" si="674"/>
        <v>0</v>
      </c>
      <c r="K9512" s="221"/>
      <c r="L9512" s="221"/>
      <c r="M9512" s="221">
        <f t="shared" si="675"/>
        <v>0</v>
      </c>
      <c r="N9512" s="722"/>
    </row>
    <row r="9513" spans="6:14" ht="30" hidden="1" x14ac:dyDescent="0.25">
      <c r="F9513" s="233">
        <v>489</v>
      </c>
      <c r="G9513" s="493" t="s">
        <v>3648</v>
      </c>
      <c r="J9513" s="221">
        <f t="shared" si="674"/>
        <v>0</v>
      </c>
      <c r="K9513" s="221"/>
      <c r="L9513" s="221"/>
      <c r="M9513" s="221">
        <f t="shared" si="675"/>
        <v>0</v>
      </c>
      <c r="N9513" s="722"/>
    </row>
    <row r="9514" spans="6:14" ht="30" hidden="1" x14ac:dyDescent="0.25">
      <c r="F9514" s="233">
        <v>494</v>
      </c>
      <c r="G9514" s="493" t="s">
        <v>3742</v>
      </c>
      <c r="J9514" s="221">
        <f t="shared" si="674"/>
        <v>0</v>
      </c>
      <c r="K9514" s="221"/>
      <c r="L9514" s="221"/>
      <c r="M9514" s="221">
        <f t="shared" si="675"/>
        <v>0</v>
      </c>
      <c r="N9514" s="722"/>
    </row>
    <row r="9515" spans="6:14" ht="30" hidden="1" x14ac:dyDescent="0.25">
      <c r="F9515" s="233">
        <v>495</v>
      </c>
      <c r="G9515" s="493" t="s">
        <v>3743</v>
      </c>
      <c r="J9515" s="221">
        <f t="shared" si="674"/>
        <v>0</v>
      </c>
      <c r="K9515" s="221"/>
      <c r="L9515" s="221"/>
      <c r="M9515" s="221">
        <f t="shared" si="675"/>
        <v>0</v>
      </c>
      <c r="N9515" s="722"/>
    </row>
    <row r="9516" spans="6:14" ht="30" hidden="1" x14ac:dyDescent="0.25">
      <c r="F9516" s="233">
        <v>496</v>
      </c>
      <c r="G9516" s="493" t="s">
        <v>3744</v>
      </c>
      <c r="J9516" s="221">
        <f t="shared" si="674"/>
        <v>0</v>
      </c>
      <c r="K9516" s="221"/>
      <c r="L9516" s="221"/>
      <c r="M9516" s="221">
        <f t="shared" si="675"/>
        <v>0</v>
      </c>
      <c r="N9516" s="722"/>
    </row>
    <row r="9517" spans="6:14" ht="30" hidden="1" x14ac:dyDescent="0.25">
      <c r="F9517" s="233">
        <v>499</v>
      </c>
      <c r="G9517" s="493" t="s">
        <v>3745</v>
      </c>
      <c r="J9517" s="221">
        <f t="shared" si="674"/>
        <v>0</v>
      </c>
      <c r="K9517" s="221"/>
      <c r="L9517" s="221"/>
      <c r="M9517" s="221">
        <f t="shared" si="675"/>
        <v>0</v>
      </c>
      <c r="N9517" s="722"/>
    </row>
    <row r="9518" spans="6:14" hidden="1" x14ac:dyDescent="0.25">
      <c r="F9518" s="233">
        <v>511</v>
      </c>
      <c r="G9518" s="493" t="s">
        <v>3765</v>
      </c>
      <c r="J9518" s="221">
        <f t="shared" si="674"/>
        <v>0</v>
      </c>
      <c r="K9518" s="221"/>
      <c r="L9518" s="221"/>
      <c r="M9518" s="221">
        <f t="shared" si="675"/>
        <v>0</v>
      </c>
      <c r="N9518" s="722"/>
    </row>
    <row r="9519" spans="6:14" hidden="1" x14ac:dyDescent="0.25">
      <c r="F9519" s="233">
        <v>512</v>
      </c>
      <c r="G9519" s="493" t="s">
        <v>3766</v>
      </c>
      <c r="J9519" s="221">
        <f t="shared" si="674"/>
        <v>0</v>
      </c>
      <c r="K9519" s="221"/>
      <c r="L9519" s="221"/>
      <c r="M9519" s="221">
        <f t="shared" si="675"/>
        <v>0</v>
      </c>
      <c r="N9519" s="722"/>
    </row>
    <row r="9520" spans="6:14" hidden="1" x14ac:dyDescent="0.25">
      <c r="F9520" s="233">
        <v>513</v>
      </c>
      <c r="G9520" s="493" t="s">
        <v>3767</v>
      </c>
      <c r="J9520" s="221">
        <f t="shared" si="674"/>
        <v>0</v>
      </c>
      <c r="K9520" s="221"/>
      <c r="L9520" s="221"/>
      <c r="M9520" s="221">
        <f t="shared" si="675"/>
        <v>0</v>
      </c>
      <c r="N9520" s="722"/>
    </row>
    <row r="9521" spans="5:14" hidden="1" x14ac:dyDescent="0.25">
      <c r="F9521" s="233">
        <v>514</v>
      </c>
      <c r="G9521" s="493" t="s">
        <v>3768</v>
      </c>
      <c r="J9521" s="221">
        <f t="shared" si="674"/>
        <v>0</v>
      </c>
      <c r="K9521" s="221"/>
      <c r="L9521" s="221"/>
      <c r="M9521" s="221">
        <f t="shared" si="675"/>
        <v>0</v>
      </c>
      <c r="N9521" s="722"/>
    </row>
    <row r="9522" spans="5:14" hidden="1" x14ac:dyDescent="0.25">
      <c r="F9522" s="233">
        <v>515</v>
      </c>
      <c r="G9522" s="493" t="s">
        <v>3651</v>
      </c>
      <c r="J9522" s="221">
        <f t="shared" si="674"/>
        <v>0</v>
      </c>
      <c r="K9522" s="221"/>
      <c r="L9522" s="221"/>
      <c r="M9522" s="221">
        <f t="shared" si="675"/>
        <v>0</v>
      </c>
      <c r="N9522" s="722"/>
    </row>
    <row r="9523" spans="5:14" hidden="1" x14ac:dyDescent="0.25">
      <c r="F9523" s="233">
        <v>521</v>
      </c>
      <c r="G9523" s="493" t="s">
        <v>3769</v>
      </c>
      <c r="J9523" s="221">
        <f t="shared" si="674"/>
        <v>0</v>
      </c>
      <c r="K9523" s="221"/>
      <c r="L9523" s="221"/>
      <c r="M9523" s="221">
        <f t="shared" si="675"/>
        <v>0</v>
      </c>
      <c r="N9523" s="722"/>
    </row>
    <row r="9524" spans="5:14" hidden="1" x14ac:dyDescent="0.25">
      <c r="F9524" s="233">
        <v>522</v>
      </c>
      <c r="G9524" s="493" t="s">
        <v>3770</v>
      </c>
      <c r="J9524" s="221">
        <f t="shared" si="674"/>
        <v>0</v>
      </c>
      <c r="K9524" s="221"/>
      <c r="L9524" s="221"/>
      <c r="M9524" s="221">
        <f t="shared" si="675"/>
        <v>0</v>
      </c>
      <c r="N9524" s="722"/>
    </row>
    <row r="9525" spans="5:14" hidden="1" x14ac:dyDescent="0.25">
      <c r="F9525" s="233">
        <v>523</v>
      </c>
      <c r="G9525" s="493" t="s">
        <v>3652</v>
      </c>
      <c r="J9525" s="221">
        <f t="shared" si="674"/>
        <v>0</v>
      </c>
      <c r="K9525" s="221"/>
      <c r="L9525" s="221"/>
      <c r="M9525" s="221">
        <f t="shared" si="675"/>
        <v>0</v>
      </c>
      <c r="N9525" s="722"/>
    </row>
    <row r="9526" spans="5:14" hidden="1" x14ac:dyDescent="0.25">
      <c r="F9526" s="233">
        <v>531</v>
      </c>
      <c r="G9526" s="494" t="s">
        <v>3746</v>
      </c>
      <c r="J9526" s="221">
        <f t="shared" si="674"/>
        <v>0</v>
      </c>
      <c r="K9526" s="221"/>
      <c r="L9526" s="221"/>
      <c r="M9526" s="221">
        <f t="shared" si="675"/>
        <v>0</v>
      </c>
      <c r="N9526" s="722"/>
    </row>
    <row r="9527" spans="5:14" hidden="1" x14ac:dyDescent="0.25">
      <c r="F9527" s="233">
        <v>541</v>
      </c>
      <c r="G9527" s="493" t="s">
        <v>3771</v>
      </c>
      <c r="J9527" s="221">
        <f t="shared" si="674"/>
        <v>0</v>
      </c>
      <c r="K9527" s="221"/>
      <c r="L9527" s="221"/>
      <c r="M9527" s="221">
        <f t="shared" si="675"/>
        <v>0</v>
      </c>
      <c r="N9527" s="722"/>
    </row>
    <row r="9528" spans="5:14" hidden="1" x14ac:dyDescent="0.25">
      <c r="F9528" s="233">
        <v>542</v>
      </c>
      <c r="G9528" s="493" t="s">
        <v>3772</v>
      </c>
      <c r="J9528" s="221">
        <f t="shared" si="674"/>
        <v>0</v>
      </c>
      <c r="K9528" s="221"/>
      <c r="L9528" s="221"/>
      <c r="M9528" s="221">
        <f t="shared" si="675"/>
        <v>0</v>
      </c>
      <c r="N9528" s="722"/>
    </row>
    <row r="9529" spans="5:14" hidden="1" x14ac:dyDescent="0.25">
      <c r="F9529" s="233">
        <v>543</v>
      </c>
      <c r="G9529" s="493" t="s">
        <v>3653</v>
      </c>
      <c r="J9529" s="221">
        <f t="shared" si="674"/>
        <v>0</v>
      </c>
      <c r="K9529" s="221"/>
      <c r="L9529" s="221"/>
      <c r="M9529" s="221">
        <f t="shared" si="675"/>
        <v>0</v>
      </c>
      <c r="N9529" s="722"/>
    </row>
    <row r="9530" spans="5:14" ht="45" hidden="1" x14ac:dyDescent="0.25">
      <c r="F9530" s="233">
        <v>551</v>
      </c>
      <c r="G9530" s="493" t="s">
        <v>3747</v>
      </c>
      <c r="J9530" s="221">
        <f t="shared" si="674"/>
        <v>0</v>
      </c>
      <c r="K9530" s="221"/>
      <c r="L9530" s="221"/>
      <c r="M9530" s="221">
        <f t="shared" si="675"/>
        <v>0</v>
      </c>
      <c r="N9530" s="722"/>
    </row>
    <row r="9531" spans="5:14" hidden="1" x14ac:dyDescent="0.25">
      <c r="F9531" s="233">
        <v>611</v>
      </c>
      <c r="G9531" s="494" t="s">
        <v>3654</v>
      </c>
      <c r="J9531" s="221">
        <f t="shared" si="674"/>
        <v>0</v>
      </c>
      <c r="K9531" s="221"/>
      <c r="L9531" s="221"/>
      <c r="M9531" s="221">
        <f t="shared" si="675"/>
        <v>0</v>
      </c>
      <c r="N9531" s="722"/>
    </row>
    <row r="9532" spans="5:14" hidden="1" x14ac:dyDescent="0.25">
      <c r="F9532" s="233">
        <v>620</v>
      </c>
      <c r="G9532" s="494" t="s">
        <v>73</v>
      </c>
      <c r="J9532" s="221">
        <f t="shared" si="674"/>
        <v>0</v>
      </c>
      <c r="K9532" s="221"/>
      <c r="L9532" s="221"/>
      <c r="M9532" s="221">
        <f t="shared" si="675"/>
        <v>0</v>
      </c>
      <c r="N9532" s="722"/>
    </row>
    <row r="9533" spans="5:14" x14ac:dyDescent="0.25">
      <c r="E9533" s="234"/>
      <c r="F9533" s="233"/>
      <c r="G9533" s="496" t="s">
        <v>3933</v>
      </c>
      <c r="H9533" s="235"/>
      <c r="I9533" s="236"/>
      <c r="J9533" s="237"/>
      <c r="K9533" s="237"/>
      <c r="L9533" s="237"/>
      <c r="M9533" s="237"/>
      <c r="N9533" s="723"/>
    </row>
    <row r="9534" spans="5:14" x14ac:dyDescent="0.25">
      <c r="F9534" s="238" t="s">
        <v>219</v>
      </c>
      <c r="G9534" s="497" t="s">
        <v>220</v>
      </c>
      <c r="H9534" s="220">
        <f>SUM(H9473:H9532)</f>
        <v>600000</v>
      </c>
      <c r="J9534" s="221">
        <f t="shared" ref="J9534:J9549" si="676">SUM(H9534:I9534)</f>
        <v>600000</v>
      </c>
      <c r="K9534" s="221">
        <f>SUM(K9473:K9532)</f>
        <v>0</v>
      </c>
      <c r="L9534" s="221"/>
      <c r="M9534" s="221">
        <f t="shared" ref="M9534:M9549" si="677">SUM(K9534:L9534)</f>
        <v>0</v>
      </c>
      <c r="N9534" s="722"/>
    </row>
    <row r="9535" spans="5:14" hidden="1" x14ac:dyDescent="0.25">
      <c r="F9535" s="238" t="s">
        <v>221</v>
      </c>
      <c r="G9535" s="497" t="s">
        <v>222</v>
      </c>
      <c r="J9535" s="221">
        <f t="shared" si="676"/>
        <v>0</v>
      </c>
      <c r="K9535" s="221"/>
      <c r="L9535" s="221"/>
      <c r="M9535" s="221">
        <f t="shared" si="677"/>
        <v>0</v>
      </c>
      <c r="N9535" s="722"/>
    </row>
    <row r="9536" spans="5:14" hidden="1" x14ac:dyDescent="0.25">
      <c r="F9536" s="238" t="s">
        <v>223</v>
      </c>
      <c r="G9536" s="497" t="s">
        <v>224</v>
      </c>
      <c r="J9536" s="221">
        <f t="shared" si="676"/>
        <v>0</v>
      </c>
      <c r="K9536" s="221"/>
      <c r="L9536" s="221"/>
      <c r="M9536" s="221">
        <f t="shared" si="677"/>
        <v>0</v>
      </c>
      <c r="N9536" s="722"/>
    </row>
    <row r="9537" spans="5:14" hidden="1" x14ac:dyDescent="0.25">
      <c r="F9537" s="238" t="s">
        <v>225</v>
      </c>
      <c r="G9537" s="497" t="s">
        <v>226</v>
      </c>
      <c r="J9537" s="221">
        <f t="shared" si="676"/>
        <v>0</v>
      </c>
      <c r="K9537" s="221"/>
      <c r="L9537" s="221"/>
      <c r="M9537" s="221">
        <f t="shared" si="677"/>
        <v>0</v>
      </c>
      <c r="N9537" s="722"/>
    </row>
    <row r="9538" spans="5:14" hidden="1" x14ac:dyDescent="0.25">
      <c r="F9538" s="238" t="s">
        <v>227</v>
      </c>
      <c r="G9538" s="497" t="s">
        <v>228</v>
      </c>
      <c r="J9538" s="221">
        <f t="shared" si="676"/>
        <v>0</v>
      </c>
      <c r="K9538" s="221"/>
      <c r="L9538" s="221"/>
      <c r="M9538" s="221">
        <f t="shared" si="677"/>
        <v>0</v>
      </c>
      <c r="N9538" s="722"/>
    </row>
    <row r="9539" spans="5:14" hidden="1" x14ac:dyDescent="0.25">
      <c r="F9539" s="238" t="s">
        <v>229</v>
      </c>
      <c r="G9539" s="497" t="s">
        <v>230</v>
      </c>
      <c r="J9539" s="221">
        <f t="shared" si="676"/>
        <v>0</v>
      </c>
      <c r="K9539" s="221"/>
      <c r="L9539" s="221"/>
      <c r="M9539" s="221">
        <f t="shared" si="677"/>
        <v>0</v>
      </c>
      <c r="N9539" s="722"/>
    </row>
    <row r="9540" spans="5:14" x14ac:dyDescent="0.25">
      <c r="F9540" s="238" t="s">
        <v>231</v>
      </c>
      <c r="G9540" s="497" t="s">
        <v>4115</v>
      </c>
      <c r="I9540" s="221">
        <v>300000</v>
      </c>
      <c r="J9540" s="221">
        <f t="shared" si="676"/>
        <v>300000</v>
      </c>
      <c r="K9540" s="221"/>
      <c r="L9540" s="221">
        <v>0</v>
      </c>
      <c r="M9540" s="221">
        <f t="shared" si="677"/>
        <v>0</v>
      </c>
      <c r="N9540" s="722"/>
    </row>
    <row r="9541" spans="5:14" x14ac:dyDescent="0.25">
      <c r="F9541" s="238" t="s">
        <v>232</v>
      </c>
      <c r="G9541" s="497" t="s">
        <v>4114</v>
      </c>
      <c r="I9541" s="221">
        <v>140000</v>
      </c>
      <c r="J9541" s="221">
        <f t="shared" si="676"/>
        <v>140000</v>
      </c>
      <c r="K9541" s="221"/>
      <c r="L9541" s="221">
        <v>0</v>
      </c>
      <c r="M9541" s="221">
        <f t="shared" si="677"/>
        <v>0</v>
      </c>
      <c r="N9541" s="722"/>
    </row>
    <row r="9542" spans="5:14" hidden="1" x14ac:dyDescent="0.25">
      <c r="F9542" s="238" t="s">
        <v>233</v>
      </c>
      <c r="G9542" s="497" t="s">
        <v>42</v>
      </c>
      <c r="J9542" s="221">
        <f t="shared" si="676"/>
        <v>0</v>
      </c>
      <c r="K9542" s="221"/>
      <c r="L9542" s="221"/>
      <c r="M9542" s="221">
        <f t="shared" si="677"/>
        <v>0</v>
      </c>
      <c r="N9542" s="722"/>
    </row>
    <row r="9543" spans="5:14" hidden="1" x14ac:dyDescent="0.25">
      <c r="F9543" s="238" t="s">
        <v>234</v>
      </c>
      <c r="G9543" s="497" t="s">
        <v>235</v>
      </c>
      <c r="J9543" s="221">
        <f t="shared" si="676"/>
        <v>0</v>
      </c>
      <c r="K9543" s="221"/>
      <c r="L9543" s="221"/>
      <c r="M9543" s="221">
        <f t="shared" si="677"/>
        <v>0</v>
      </c>
      <c r="N9543" s="722"/>
    </row>
    <row r="9544" spans="5:14" hidden="1" x14ac:dyDescent="0.25">
      <c r="F9544" s="238" t="s">
        <v>236</v>
      </c>
      <c r="G9544" s="497" t="s">
        <v>237</v>
      </c>
      <c r="J9544" s="221">
        <f t="shared" si="676"/>
        <v>0</v>
      </c>
      <c r="K9544" s="221"/>
      <c r="L9544" s="221"/>
      <c r="M9544" s="221">
        <f t="shared" si="677"/>
        <v>0</v>
      </c>
      <c r="N9544" s="722"/>
    </row>
    <row r="9545" spans="5:14" ht="30" hidden="1" x14ac:dyDescent="0.25">
      <c r="F9545" s="238" t="s">
        <v>238</v>
      </c>
      <c r="G9545" s="497" t="s">
        <v>239</v>
      </c>
      <c r="J9545" s="221">
        <f t="shared" si="676"/>
        <v>0</v>
      </c>
      <c r="K9545" s="221"/>
      <c r="L9545" s="221"/>
      <c r="M9545" s="221">
        <f t="shared" si="677"/>
        <v>0</v>
      </c>
      <c r="N9545" s="722"/>
    </row>
    <row r="9546" spans="5:14" hidden="1" x14ac:dyDescent="0.25">
      <c r="F9546" s="238" t="s">
        <v>240</v>
      </c>
      <c r="G9546" s="497" t="s">
        <v>241</v>
      </c>
      <c r="J9546" s="221">
        <f t="shared" si="676"/>
        <v>0</v>
      </c>
      <c r="K9546" s="221"/>
      <c r="L9546" s="221"/>
      <c r="M9546" s="221">
        <f t="shared" si="677"/>
        <v>0</v>
      </c>
      <c r="N9546" s="722"/>
    </row>
    <row r="9547" spans="5:14" ht="30" hidden="1" x14ac:dyDescent="0.25">
      <c r="F9547" s="238" t="s">
        <v>242</v>
      </c>
      <c r="G9547" s="497" t="s">
        <v>243</v>
      </c>
      <c r="J9547" s="221">
        <f t="shared" si="676"/>
        <v>0</v>
      </c>
      <c r="K9547" s="221"/>
      <c r="L9547" s="221"/>
      <c r="M9547" s="221">
        <f t="shared" si="677"/>
        <v>0</v>
      </c>
      <c r="N9547" s="722"/>
    </row>
    <row r="9548" spans="5:14" hidden="1" x14ac:dyDescent="0.25">
      <c r="F9548" s="238" t="s">
        <v>244</v>
      </c>
      <c r="G9548" s="497" t="s">
        <v>245</v>
      </c>
      <c r="J9548" s="221">
        <f t="shared" si="676"/>
        <v>0</v>
      </c>
      <c r="K9548" s="221"/>
      <c r="L9548" s="221"/>
      <c r="M9548" s="221">
        <f t="shared" si="677"/>
        <v>0</v>
      </c>
      <c r="N9548" s="722"/>
    </row>
    <row r="9549" spans="5:14" hidden="1" x14ac:dyDescent="0.25">
      <c r="F9549" s="238" t="s">
        <v>246</v>
      </c>
      <c r="G9549" s="497" t="s">
        <v>247</v>
      </c>
      <c r="J9549" s="221">
        <f t="shared" si="676"/>
        <v>0</v>
      </c>
      <c r="K9549" s="221"/>
      <c r="L9549" s="221"/>
      <c r="M9549" s="221">
        <f t="shared" si="677"/>
        <v>0</v>
      </c>
      <c r="N9549" s="722"/>
    </row>
    <row r="9550" spans="5:14" ht="12.75" customHeight="1" x14ac:dyDescent="0.25">
      <c r="G9550" s="498" t="s">
        <v>3934</v>
      </c>
      <c r="H9550" s="239">
        <f>SUM(H9534:H9549)</f>
        <v>600000</v>
      </c>
      <c r="I9550" s="240">
        <f>SUM(I9535:I9549)</f>
        <v>440000</v>
      </c>
      <c r="J9550" s="240">
        <f>SUM(J9534:J9549)</f>
        <v>1040000</v>
      </c>
      <c r="K9550" s="240">
        <f>SUM(K9534:K9549)</f>
        <v>0</v>
      </c>
      <c r="L9550" s="240">
        <f>SUM(L9535:L9549)</f>
        <v>0</v>
      </c>
      <c r="M9550" s="240">
        <f>SUM(M9534:M9549)</f>
        <v>0</v>
      </c>
      <c r="N9550" s="724"/>
    </row>
    <row r="9551" spans="5:14" x14ac:dyDescent="0.25">
      <c r="E9551" s="234"/>
      <c r="F9551" s="233"/>
      <c r="G9551" s="499" t="s">
        <v>4070</v>
      </c>
      <c r="H9551" s="235"/>
      <c r="I9551" s="236"/>
      <c r="J9551" s="237"/>
      <c r="K9551" s="237"/>
      <c r="L9551" s="237"/>
      <c r="M9551" s="237"/>
      <c r="N9551" s="723"/>
    </row>
    <row r="9552" spans="5:14" x14ac:dyDescent="0.25">
      <c r="F9552" s="238" t="s">
        <v>219</v>
      </c>
      <c r="G9552" s="497" t="s">
        <v>220</v>
      </c>
      <c r="H9552" s="220">
        <f>SUM(H9473:H9532)</f>
        <v>600000</v>
      </c>
      <c r="J9552" s="221">
        <f t="shared" ref="J9552:J9567" si="678">SUM(H9552:I9552)</f>
        <v>600000</v>
      </c>
      <c r="K9552" s="221">
        <f>SUM(K9473:K9532)</f>
        <v>0</v>
      </c>
      <c r="L9552" s="221"/>
      <c r="M9552" s="221">
        <f t="shared" ref="M9552:M9567" si="679">SUM(K9552:L9552)</f>
        <v>0</v>
      </c>
      <c r="N9552" s="722"/>
    </row>
    <row r="9553" spans="6:14" hidden="1" x14ac:dyDescent="0.25">
      <c r="F9553" s="238" t="s">
        <v>221</v>
      </c>
      <c r="G9553" s="497" t="s">
        <v>222</v>
      </c>
      <c r="J9553" s="221">
        <f t="shared" si="678"/>
        <v>0</v>
      </c>
      <c r="K9553" s="221"/>
      <c r="L9553" s="221"/>
      <c r="M9553" s="221">
        <f t="shared" si="679"/>
        <v>0</v>
      </c>
      <c r="N9553" s="722"/>
    </row>
    <row r="9554" spans="6:14" hidden="1" x14ac:dyDescent="0.25">
      <c r="F9554" s="238" t="s">
        <v>223</v>
      </c>
      <c r="G9554" s="497" t="s">
        <v>224</v>
      </c>
      <c r="J9554" s="221">
        <f t="shared" si="678"/>
        <v>0</v>
      </c>
      <c r="K9554" s="221"/>
      <c r="L9554" s="221"/>
      <c r="M9554" s="221">
        <f t="shared" si="679"/>
        <v>0</v>
      </c>
      <c r="N9554" s="722"/>
    </row>
    <row r="9555" spans="6:14" hidden="1" x14ac:dyDescent="0.25">
      <c r="F9555" s="238" t="s">
        <v>225</v>
      </c>
      <c r="G9555" s="497" t="s">
        <v>226</v>
      </c>
      <c r="J9555" s="221">
        <f t="shared" si="678"/>
        <v>0</v>
      </c>
      <c r="K9555" s="221"/>
      <c r="L9555" s="221"/>
      <c r="M9555" s="221">
        <f t="shared" si="679"/>
        <v>0</v>
      </c>
      <c r="N9555" s="722"/>
    </row>
    <row r="9556" spans="6:14" hidden="1" x14ac:dyDescent="0.25">
      <c r="F9556" s="238" t="s">
        <v>227</v>
      </c>
      <c r="G9556" s="497" t="s">
        <v>228</v>
      </c>
      <c r="J9556" s="221">
        <f t="shared" si="678"/>
        <v>0</v>
      </c>
      <c r="K9556" s="221"/>
      <c r="L9556" s="221"/>
      <c r="M9556" s="221">
        <f t="shared" si="679"/>
        <v>0</v>
      </c>
      <c r="N9556" s="722"/>
    </row>
    <row r="9557" spans="6:14" hidden="1" x14ac:dyDescent="0.25">
      <c r="F9557" s="238" t="s">
        <v>229</v>
      </c>
      <c r="G9557" s="497" t="s">
        <v>230</v>
      </c>
      <c r="J9557" s="221">
        <f t="shared" si="678"/>
        <v>0</v>
      </c>
      <c r="K9557" s="221"/>
      <c r="L9557" s="221"/>
      <c r="M9557" s="221">
        <f t="shared" si="679"/>
        <v>0</v>
      </c>
      <c r="N9557" s="722"/>
    </row>
    <row r="9558" spans="6:14" x14ac:dyDescent="0.25">
      <c r="F9558" s="238" t="s">
        <v>231</v>
      </c>
      <c r="G9558" s="497" t="s">
        <v>4115</v>
      </c>
      <c r="I9558" s="221">
        <v>300000</v>
      </c>
      <c r="J9558" s="221">
        <f t="shared" si="678"/>
        <v>300000</v>
      </c>
      <c r="K9558" s="221"/>
      <c r="L9558" s="221">
        <v>0</v>
      </c>
      <c r="M9558" s="221">
        <f t="shared" si="679"/>
        <v>0</v>
      </c>
      <c r="N9558" s="722"/>
    </row>
    <row r="9559" spans="6:14" x14ac:dyDescent="0.25">
      <c r="F9559" s="238" t="s">
        <v>232</v>
      </c>
      <c r="G9559" s="497" t="s">
        <v>4114</v>
      </c>
      <c r="I9559" s="221">
        <v>140000</v>
      </c>
      <c r="J9559" s="221">
        <f t="shared" si="678"/>
        <v>140000</v>
      </c>
      <c r="K9559" s="221"/>
      <c r="L9559" s="221">
        <v>0</v>
      </c>
      <c r="M9559" s="221">
        <f t="shared" si="679"/>
        <v>0</v>
      </c>
      <c r="N9559" s="722"/>
    </row>
    <row r="9560" spans="6:14" hidden="1" x14ac:dyDescent="0.25">
      <c r="F9560" s="238" t="s">
        <v>233</v>
      </c>
      <c r="G9560" s="497" t="s">
        <v>42</v>
      </c>
      <c r="J9560" s="221">
        <f t="shared" si="678"/>
        <v>0</v>
      </c>
      <c r="K9560" s="221"/>
      <c r="L9560" s="221"/>
      <c r="M9560" s="221">
        <f t="shared" si="679"/>
        <v>0</v>
      </c>
      <c r="N9560" s="722"/>
    </row>
    <row r="9561" spans="6:14" hidden="1" x14ac:dyDescent="0.25">
      <c r="F9561" s="238" t="s">
        <v>234</v>
      </c>
      <c r="G9561" s="497" t="s">
        <v>235</v>
      </c>
      <c r="J9561" s="221">
        <f t="shared" si="678"/>
        <v>0</v>
      </c>
      <c r="K9561" s="221"/>
      <c r="L9561" s="221"/>
      <c r="M9561" s="221">
        <f t="shared" si="679"/>
        <v>0</v>
      </c>
      <c r="N9561" s="722"/>
    </row>
    <row r="9562" spans="6:14" hidden="1" x14ac:dyDescent="0.25">
      <c r="F9562" s="238" t="s">
        <v>236</v>
      </c>
      <c r="G9562" s="497" t="s">
        <v>237</v>
      </c>
      <c r="J9562" s="221">
        <f t="shared" si="678"/>
        <v>0</v>
      </c>
      <c r="K9562" s="221"/>
      <c r="L9562" s="221"/>
      <c r="M9562" s="221">
        <f t="shared" si="679"/>
        <v>0</v>
      </c>
      <c r="N9562" s="722"/>
    </row>
    <row r="9563" spans="6:14" ht="30" hidden="1" x14ac:dyDescent="0.25">
      <c r="F9563" s="238" t="s">
        <v>238</v>
      </c>
      <c r="G9563" s="497" t="s">
        <v>239</v>
      </c>
      <c r="J9563" s="221">
        <f t="shared" si="678"/>
        <v>0</v>
      </c>
      <c r="K9563" s="221"/>
      <c r="L9563" s="221"/>
      <c r="M9563" s="221">
        <f t="shared" si="679"/>
        <v>0</v>
      </c>
      <c r="N9563" s="722"/>
    </row>
    <row r="9564" spans="6:14" hidden="1" x14ac:dyDescent="0.25">
      <c r="F9564" s="238" t="s">
        <v>240</v>
      </c>
      <c r="G9564" s="497" t="s">
        <v>241</v>
      </c>
      <c r="J9564" s="221">
        <f t="shared" si="678"/>
        <v>0</v>
      </c>
      <c r="K9564" s="221"/>
      <c r="L9564" s="221"/>
      <c r="M9564" s="221">
        <f t="shared" si="679"/>
        <v>0</v>
      </c>
      <c r="N9564" s="722"/>
    </row>
    <row r="9565" spans="6:14" ht="30" hidden="1" x14ac:dyDescent="0.25">
      <c r="F9565" s="238" t="s">
        <v>242</v>
      </c>
      <c r="G9565" s="497" t="s">
        <v>243</v>
      </c>
      <c r="J9565" s="221">
        <f t="shared" si="678"/>
        <v>0</v>
      </c>
      <c r="K9565" s="221"/>
      <c r="L9565" s="221"/>
      <c r="M9565" s="221">
        <f t="shared" si="679"/>
        <v>0</v>
      </c>
      <c r="N9565" s="722"/>
    </row>
    <row r="9566" spans="6:14" hidden="1" x14ac:dyDescent="0.25">
      <c r="F9566" s="238" t="s">
        <v>244</v>
      </c>
      <c r="G9566" s="497" t="s">
        <v>245</v>
      </c>
      <c r="J9566" s="221">
        <f t="shared" si="678"/>
        <v>0</v>
      </c>
      <c r="K9566" s="221"/>
      <c r="L9566" s="221"/>
      <c r="M9566" s="221">
        <f t="shared" si="679"/>
        <v>0</v>
      </c>
      <c r="N9566" s="722"/>
    </row>
    <row r="9567" spans="6:14" hidden="1" x14ac:dyDescent="0.25">
      <c r="F9567" s="238" t="s">
        <v>246</v>
      </c>
      <c r="G9567" s="497" t="s">
        <v>247</v>
      </c>
      <c r="J9567" s="221">
        <f t="shared" si="678"/>
        <v>0</v>
      </c>
      <c r="K9567" s="221"/>
      <c r="L9567" s="221"/>
      <c r="M9567" s="221">
        <f t="shared" si="679"/>
        <v>0</v>
      </c>
      <c r="N9567" s="722"/>
    </row>
    <row r="9568" spans="6:14" ht="15" customHeight="1" x14ac:dyDescent="0.25">
      <c r="G9568" s="498" t="s">
        <v>4036</v>
      </c>
      <c r="H9568" s="239">
        <f>SUM(H9552:H9567)</f>
        <v>600000</v>
      </c>
      <c r="I9568" s="240">
        <f>SUM(I9553:I9567)</f>
        <v>440000</v>
      </c>
      <c r="J9568" s="240">
        <f>SUM(J9552:J9567)</f>
        <v>1040000</v>
      </c>
      <c r="K9568" s="240">
        <f>SUM(K9552:K9567)</f>
        <v>0</v>
      </c>
      <c r="L9568" s="240">
        <f>SUM(L9553:L9567)</f>
        <v>0</v>
      </c>
      <c r="M9568" s="240">
        <f>SUM(M9552:M9567)</f>
        <v>0</v>
      </c>
      <c r="N9568" s="724"/>
    </row>
    <row r="9569" spans="5:14" ht="12.75" customHeight="1" x14ac:dyDescent="0.25">
      <c r="E9569" s="234"/>
      <c r="F9569" s="233"/>
      <c r="G9569" s="499" t="s">
        <v>3853</v>
      </c>
      <c r="H9569" s="235"/>
      <c r="I9569" s="236"/>
      <c r="J9569" s="237"/>
      <c r="K9569" s="237"/>
      <c r="L9569" s="237"/>
      <c r="M9569" s="237"/>
      <c r="N9569" s="723"/>
    </row>
    <row r="9570" spans="5:14" ht="13.5" customHeight="1" x14ac:dyDescent="0.25">
      <c r="F9570" s="238" t="s">
        <v>219</v>
      </c>
      <c r="G9570" s="497" t="s">
        <v>220</v>
      </c>
      <c r="H9570" s="220">
        <f>SUM(H9552,H9454)</f>
        <v>4356360</v>
      </c>
      <c r="J9570" s="221">
        <f t="shared" ref="J9570:J9585" si="680">SUM(H9570:I9570)</f>
        <v>4356360</v>
      </c>
      <c r="K9570" s="221">
        <f>SUM(K9552,K9454)</f>
        <v>1194290</v>
      </c>
      <c r="L9570" s="221"/>
      <c r="M9570" s="221">
        <f t="shared" ref="M9570:M9585" si="681">SUM(K9570:L9570)</f>
        <v>1194290</v>
      </c>
      <c r="N9570" s="722"/>
    </row>
    <row r="9571" spans="5:14" hidden="1" x14ac:dyDescent="0.25">
      <c r="F9571" s="238" t="s">
        <v>221</v>
      </c>
      <c r="G9571" s="497" t="s">
        <v>222</v>
      </c>
      <c r="J9571" s="221">
        <f t="shared" si="680"/>
        <v>0</v>
      </c>
      <c r="K9571" s="221"/>
      <c r="L9571" s="221"/>
      <c r="M9571" s="221">
        <f t="shared" si="681"/>
        <v>0</v>
      </c>
      <c r="N9571" s="722"/>
    </row>
    <row r="9572" spans="5:14" hidden="1" x14ac:dyDescent="0.25">
      <c r="F9572" s="238" t="s">
        <v>223</v>
      </c>
      <c r="G9572" s="497" t="s">
        <v>224</v>
      </c>
      <c r="J9572" s="221">
        <f t="shared" si="680"/>
        <v>0</v>
      </c>
      <c r="K9572" s="221"/>
      <c r="L9572" s="221"/>
      <c r="M9572" s="221">
        <f t="shared" si="681"/>
        <v>0</v>
      </c>
      <c r="N9572" s="722"/>
    </row>
    <row r="9573" spans="5:14" hidden="1" x14ac:dyDescent="0.25">
      <c r="F9573" s="238" t="s">
        <v>225</v>
      </c>
      <c r="G9573" s="497" t="s">
        <v>226</v>
      </c>
      <c r="J9573" s="221">
        <f t="shared" si="680"/>
        <v>0</v>
      </c>
      <c r="K9573" s="221"/>
      <c r="L9573" s="221"/>
      <c r="M9573" s="221">
        <f t="shared" si="681"/>
        <v>0</v>
      </c>
      <c r="N9573" s="722"/>
    </row>
    <row r="9574" spans="5:14" hidden="1" x14ac:dyDescent="0.25">
      <c r="F9574" s="238" t="s">
        <v>227</v>
      </c>
      <c r="G9574" s="497" t="s">
        <v>228</v>
      </c>
      <c r="J9574" s="221">
        <f t="shared" si="680"/>
        <v>0</v>
      </c>
      <c r="K9574" s="221"/>
      <c r="L9574" s="221"/>
      <c r="M9574" s="221">
        <f t="shared" si="681"/>
        <v>0</v>
      </c>
      <c r="N9574" s="722"/>
    </row>
    <row r="9575" spans="5:14" hidden="1" x14ac:dyDescent="0.25">
      <c r="F9575" s="238" t="s">
        <v>229</v>
      </c>
      <c r="G9575" s="497" t="s">
        <v>230</v>
      </c>
      <c r="J9575" s="221">
        <f t="shared" si="680"/>
        <v>0</v>
      </c>
      <c r="K9575" s="221"/>
      <c r="L9575" s="221"/>
      <c r="M9575" s="221">
        <f t="shared" si="681"/>
        <v>0</v>
      </c>
      <c r="N9575" s="722"/>
    </row>
    <row r="9576" spans="5:14" x14ac:dyDescent="0.25">
      <c r="F9576" s="238" t="s">
        <v>231</v>
      </c>
      <c r="G9576" s="497" t="s">
        <v>4115</v>
      </c>
      <c r="I9576" s="221">
        <f>SUM(I9558,I9572)</f>
        <v>300000</v>
      </c>
      <c r="J9576" s="221">
        <f t="shared" si="680"/>
        <v>300000</v>
      </c>
      <c r="K9576" s="221"/>
      <c r="L9576" s="221">
        <f>SUM(L9558,L9572)</f>
        <v>0</v>
      </c>
      <c r="M9576" s="221">
        <f t="shared" si="681"/>
        <v>0</v>
      </c>
      <c r="N9576" s="722"/>
    </row>
    <row r="9577" spans="5:14" x14ac:dyDescent="0.25">
      <c r="F9577" s="238" t="s">
        <v>232</v>
      </c>
      <c r="G9577" s="497" t="s">
        <v>4114</v>
      </c>
      <c r="I9577" s="221">
        <f>SUM(I9559)</f>
        <v>140000</v>
      </c>
      <c r="J9577" s="221">
        <f t="shared" si="680"/>
        <v>140000</v>
      </c>
      <c r="K9577" s="221"/>
      <c r="L9577" s="221">
        <f>SUM(L9559)</f>
        <v>0</v>
      </c>
      <c r="M9577" s="221">
        <f t="shared" si="681"/>
        <v>0</v>
      </c>
      <c r="N9577" s="722"/>
    </row>
    <row r="9578" spans="5:14" hidden="1" x14ac:dyDescent="0.25">
      <c r="F9578" s="238" t="s">
        <v>233</v>
      </c>
      <c r="G9578" s="497" t="s">
        <v>42</v>
      </c>
      <c r="J9578" s="221">
        <f t="shared" si="680"/>
        <v>0</v>
      </c>
      <c r="K9578" s="221"/>
      <c r="L9578" s="221"/>
      <c r="M9578" s="221">
        <f t="shared" si="681"/>
        <v>0</v>
      </c>
      <c r="N9578" s="722"/>
    </row>
    <row r="9579" spans="5:14" hidden="1" x14ac:dyDescent="0.25">
      <c r="F9579" s="238" t="s">
        <v>234</v>
      </c>
      <c r="G9579" s="497" t="s">
        <v>235</v>
      </c>
      <c r="J9579" s="221">
        <f t="shared" si="680"/>
        <v>0</v>
      </c>
      <c r="K9579" s="221"/>
      <c r="L9579" s="221"/>
      <c r="M9579" s="221">
        <f t="shared" si="681"/>
        <v>0</v>
      </c>
      <c r="N9579" s="722"/>
    </row>
    <row r="9580" spans="5:14" hidden="1" x14ac:dyDescent="0.25">
      <c r="F9580" s="238" t="s">
        <v>236</v>
      </c>
      <c r="G9580" s="497" t="s">
        <v>237</v>
      </c>
      <c r="J9580" s="221">
        <f t="shared" si="680"/>
        <v>0</v>
      </c>
      <c r="K9580" s="221"/>
      <c r="L9580" s="221"/>
      <c r="M9580" s="221">
        <f t="shared" si="681"/>
        <v>0</v>
      </c>
      <c r="N9580" s="722"/>
    </row>
    <row r="9581" spans="5:14" ht="30" hidden="1" x14ac:dyDescent="0.25">
      <c r="F9581" s="238" t="s">
        <v>238</v>
      </c>
      <c r="G9581" s="497" t="s">
        <v>239</v>
      </c>
      <c r="J9581" s="221">
        <f t="shared" si="680"/>
        <v>0</v>
      </c>
      <c r="K9581" s="221"/>
      <c r="L9581" s="221"/>
      <c r="M9581" s="221">
        <f t="shared" si="681"/>
        <v>0</v>
      </c>
      <c r="N9581" s="722"/>
    </row>
    <row r="9582" spans="5:14" hidden="1" x14ac:dyDescent="0.25">
      <c r="F9582" s="238" t="s">
        <v>240</v>
      </c>
      <c r="G9582" s="497" t="s">
        <v>241</v>
      </c>
      <c r="J9582" s="221">
        <f t="shared" si="680"/>
        <v>0</v>
      </c>
      <c r="K9582" s="221"/>
      <c r="L9582" s="221"/>
      <c r="M9582" s="221">
        <f t="shared" si="681"/>
        <v>0</v>
      </c>
      <c r="N9582" s="722"/>
    </row>
    <row r="9583" spans="5:14" ht="30" hidden="1" x14ac:dyDescent="0.25">
      <c r="F9583" s="238" t="s">
        <v>242</v>
      </c>
      <c r="G9583" s="497" t="s">
        <v>243</v>
      </c>
      <c r="J9583" s="221">
        <f t="shared" si="680"/>
        <v>0</v>
      </c>
      <c r="K9583" s="221"/>
      <c r="L9583" s="221"/>
      <c r="M9583" s="221">
        <f t="shared" si="681"/>
        <v>0</v>
      </c>
      <c r="N9583" s="722"/>
    </row>
    <row r="9584" spans="5:14" hidden="1" x14ac:dyDescent="0.25">
      <c r="F9584" s="238" t="s">
        <v>244</v>
      </c>
      <c r="G9584" s="497" t="s">
        <v>245</v>
      </c>
      <c r="J9584" s="221">
        <f t="shared" si="680"/>
        <v>0</v>
      </c>
      <c r="K9584" s="221"/>
      <c r="L9584" s="221"/>
      <c r="M9584" s="221">
        <f t="shared" si="681"/>
        <v>0</v>
      </c>
      <c r="N9584" s="722"/>
    </row>
    <row r="9585" spans="1:29" ht="15" hidden="1" customHeight="1" thickBot="1" x14ac:dyDescent="0.3">
      <c r="F9585" s="289" t="s">
        <v>225</v>
      </c>
      <c r="G9585" s="497" t="s">
        <v>226</v>
      </c>
      <c r="I9585" s="221">
        <f>SUM(I8854)</f>
        <v>0</v>
      </c>
      <c r="J9585" s="221">
        <f t="shared" si="680"/>
        <v>0</v>
      </c>
      <c r="K9585" s="221"/>
      <c r="L9585" s="221">
        <f>SUM(L8854)</f>
        <v>0</v>
      </c>
      <c r="M9585" s="221">
        <f t="shared" si="681"/>
        <v>0</v>
      </c>
      <c r="N9585" s="722"/>
    </row>
    <row r="9586" spans="1:29" ht="15" customHeight="1" x14ac:dyDescent="0.25">
      <c r="G9586" s="498" t="s">
        <v>3854</v>
      </c>
      <c r="H9586" s="239">
        <f t="shared" ref="H9586:M9586" si="682">SUM(H9570:H9585)</f>
        <v>4356360</v>
      </c>
      <c r="I9586" s="240">
        <f t="shared" si="682"/>
        <v>440000</v>
      </c>
      <c r="J9586" s="240">
        <f t="shared" si="682"/>
        <v>4796360</v>
      </c>
      <c r="K9586" s="240">
        <f t="shared" si="682"/>
        <v>1194290</v>
      </c>
      <c r="L9586" s="240">
        <f t="shared" si="682"/>
        <v>0</v>
      </c>
      <c r="M9586" s="240">
        <f t="shared" si="682"/>
        <v>1194290</v>
      </c>
      <c r="N9586" s="724"/>
    </row>
    <row r="9587" spans="1:29" hidden="1" x14ac:dyDescent="0.25">
      <c r="G9587" s="498"/>
      <c r="H9587" s="239"/>
      <c r="I9587" s="240"/>
      <c r="J9587" s="240"/>
      <c r="K9587" s="240"/>
      <c r="L9587" s="240"/>
      <c r="M9587" s="240"/>
      <c r="N9587" s="724"/>
    </row>
    <row r="9588" spans="1:29" s="80" customFormat="1" ht="12.75" customHeight="1" x14ac:dyDescent="0.25">
      <c r="A9588" s="217"/>
      <c r="B9588" s="251"/>
      <c r="C9588" s="260"/>
      <c r="D9588" s="261"/>
      <c r="E9588" s="264"/>
      <c r="F9588" s="233"/>
      <c r="G9588" s="499" t="s">
        <v>3834</v>
      </c>
      <c r="H9588" s="235"/>
      <c r="I9588" s="236"/>
      <c r="J9588" s="237"/>
      <c r="K9588" s="237"/>
      <c r="L9588" s="237"/>
      <c r="M9588" s="237"/>
      <c r="N9588" s="723"/>
      <c r="O9588" s="115"/>
      <c r="P9588" s="98"/>
      <c r="Q9588" s="98"/>
      <c r="R9588" s="98"/>
      <c r="S9588" s="98"/>
      <c r="T9588" s="98"/>
      <c r="U9588" s="98"/>
      <c r="V9588" s="98"/>
      <c r="W9588" s="98"/>
      <c r="X9588" s="98"/>
      <c r="Y9588" s="98"/>
      <c r="Z9588" s="98"/>
      <c r="AA9588" s="98"/>
      <c r="AB9588" s="98"/>
      <c r="AC9588" s="98"/>
    </row>
    <row r="9589" spans="1:29" s="80" customFormat="1" ht="13.5" customHeight="1" x14ac:dyDescent="0.25">
      <c r="A9589" s="250"/>
      <c r="B9589" s="251"/>
      <c r="C9589" s="260"/>
      <c r="D9589" s="261"/>
      <c r="E9589" s="264"/>
      <c r="F9589" s="238" t="s">
        <v>219</v>
      </c>
      <c r="G9589" s="497" t="s">
        <v>220</v>
      </c>
      <c r="H9589" s="220">
        <f>SUM(H9570)</f>
        <v>4356360</v>
      </c>
      <c r="I9589" s="221"/>
      <c r="J9589" s="221">
        <f t="shared" ref="J9589:J9604" si="683">SUM(H9589:I9589)</f>
        <v>4356360</v>
      </c>
      <c r="K9589" s="221">
        <f>SUM(K9570)</f>
        <v>1194290</v>
      </c>
      <c r="L9589" s="221"/>
      <c r="M9589" s="221">
        <f t="shared" ref="M9589:M9604" si="684">SUM(K9589:L9589)</f>
        <v>1194290</v>
      </c>
      <c r="N9589" s="722"/>
      <c r="O9589" s="115"/>
      <c r="P9589" s="98"/>
      <c r="Q9589" s="98"/>
      <c r="R9589" s="98"/>
      <c r="S9589" s="98"/>
      <c r="T9589" s="98"/>
      <c r="U9589" s="98"/>
      <c r="V9589" s="98"/>
      <c r="W9589" s="98"/>
      <c r="X9589" s="98"/>
      <c r="Y9589" s="98"/>
      <c r="Z9589" s="98"/>
      <c r="AA9589" s="98"/>
      <c r="AB9589" s="98"/>
      <c r="AC9589" s="98"/>
    </row>
    <row r="9590" spans="1:29" s="80" customFormat="1" hidden="1" x14ac:dyDescent="0.25">
      <c r="A9590" s="250"/>
      <c r="B9590" s="251"/>
      <c r="C9590" s="260"/>
      <c r="D9590" s="261"/>
      <c r="E9590" s="264"/>
      <c r="F9590" s="238" t="s">
        <v>221</v>
      </c>
      <c r="G9590" s="497" t="s">
        <v>222</v>
      </c>
      <c r="H9590" s="220"/>
      <c r="I9590" s="221"/>
      <c r="J9590" s="221">
        <f t="shared" si="683"/>
        <v>0</v>
      </c>
      <c r="K9590" s="221"/>
      <c r="L9590" s="221"/>
      <c r="M9590" s="221">
        <f t="shared" si="684"/>
        <v>0</v>
      </c>
      <c r="N9590" s="722"/>
      <c r="O9590" s="115"/>
      <c r="P9590" s="98"/>
      <c r="Q9590" s="98"/>
      <c r="R9590" s="98"/>
      <c r="S9590" s="98"/>
      <c r="T9590" s="98"/>
      <c r="U9590" s="98"/>
      <c r="V9590" s="98"/>
      <c r="W9590" s="98"/>
      <c r="X9590" s="98"/>
      <c r="Y9590" s="98"/>
      <c r="Z9590" s="98"/>
      <c r="AA9590" s="98"/>
      <c r="AB9590" s="98"/>
      <c r="AC9590" s="98"/>
    </row>
    <row r="9591" spans="1:29" s="80" customFormat="1" hidden="1" x14ac:dyDescent="0.25">
      <c r="A9591" s="250"/>
      <c r="B9591" s="251"/>
      <c r="C9591" s="260"/>
      <c r="D9591" s="261"/>
      <c r="E9591" s="264"/>
      <c r="F9591" s="238" t="s">
        <v>223</v>
      </c>
      <c r="G9591" s="497" t="s">
        <v>224</v>
      </c>
      <c r="H9591" s="220"/>
      <c r="I9591" s="221"/>
      <c r="J9591" s="221">
        <f t="shared" si="683"/>
        <v>0</v>
      </c>
      <c r="K9591" s="221"/>
      <c r="L9591" s="221"/>
      <c r="M9591" s="221">
        <f t="shared" si="684"/>
        <v>0</v>
      </c>
      <c r="N9591" s="722"/>
      <c r="O9591" s="115"/>
      <c r="P9591" s="98"/>
      <c r="Q9591" s="98"/>
      <c r="R9591" s="98"/>
      <c r="S9591" s="98"/>
      <c r="T9591" s="98"/>
      <c r="U9591" s="98"/>
      <c r="V9591" s="98"/>
      <c r="W9591" s="98"/>
      <c r="X9591" s="98"/>
      <c r="Y9591" s="98"/>
      <c r="Z9591" s="98"/>
      <c r="AA9591" s="98"/>
      <c r="AB9591" s="98"/>
      <c r="AC9591" s="98"/>
    </row>
    <row r="9592" spans="1:29" s="80" customFormat="1" hidden="1" x14ac:dyDescent="0.25">
      <c r="A9592" s="250"/>
      <c r="B9592" s="251"/>
      <c r="C9592" s="260"/>
      <c r="D9592" s="261"/>
      <c r="E9592" s="264"/>
      <c r="F9592" s="238" t="s">
        <v>225</v>
      </c>
      <c r="G9592" s="497" t="s">
        <v>226</v>
      </c>
      <c r="H9592" s="220"/>
      <c r="I9592" s="221"/>
      <c r="J9592" s="221">
        <f t="shared" si="683"/>
        <v>0</v>
      </c>
      <c r="K9592" s="221"/>
      <c r="L9592" s="221"/>
      <c r="M9592" s="221">
        <f t="shared" si="684"/>
        <v>0</v>
      </c>
      <c r="N9592" s="722"/>
      <c r="O9592" s="115"/>
      <c r="P9592" s="98"/>
      <c r="Q9592" s="98"/>
      <c r="R9592" s="98"/>
      <c r="S9592" s="98"/>
      <c r="T9592" s="98"/>
      <c r="U9592" s="98"/>
      <c r="V9592" s="98"/>
      <c r="W9592" s="98"/>
      <c r="X9592" s="98"/>
      <c r="Y9592" s="98"/>
      <c r="Z9592" s="98"/>
      <c r="AA9592" s="98"/>
      <c r="AB9592" s="98"/>
      <c r="AC9592" s="98"/>
    </row>
    <row r="9593" spans="1:29" s="80" customFormat="1" hidden="1" x14ac:dyDescent="0.25">
      <c r="A9593" s="250"/>
      <c r="B9593" s="251"/>
      <c r="C9593" s="260"/>
      <c r="D9593" s="261"/>
      <c r="E9593" s="264"/>
      <c r="F9593" s="238" t="s">
        <v>227</v>
      </c>
      <c r="G9593" s="497" t="s">
        <v>228</v>
      </c>
      <c r="H9593" s="220"/>
      <c r="I9593" s="221"/>
      <c r="J9593" s="221">
        <f t="shared" si="683"/>
        <v>0</v>
      </c>
      <c r="K9593" s="221"/>
      <c r="L9593" s="221"/>
      <c r="M9593" s="221">
        <f t="shared" si="684"/>
        <v>0</v>
      </c>
      <c r="N9593" s="722"/>
      <c r="O9593" s="115"/>
      <c r="P9593" s="98"/>
      <c r="Q9593" s="98"/>
      <c r="R9593" s="98"/>
      <c r="S9593" s="98"/>
      <c r="T9593" s="98"/>
      <c r="U9593" s="98"/>
      <c r="V9593" s="98"/>
      <c r="W9593" s="98"/>
      <c r="X9593" s="98"/>
      <c r="Y9593" s="98"/>
      <c r="Z9593" s="98"/>
      <c r="AA9593" s="98"/>
      <c r="AB9593" s="98"/>
      <c r="AC9593" s="98"/>
    </row>
    <row r="9594" spans="1:29" s="80" customFormat="1" hidden="1" x14ac:dyDescent="0.25">
      <c r="A9594" s="250"/>
      <c r="B9594" s="251"/>
      <c r="C9594" s="260"/>
      <c r="D9594" s="261"/>
      <c r="E9594" s="264"/>
      <c r="F9594" s="238" t="s">
        <v>229</v>
      </c>
      <c r="G9594" s="497" t="s">
        <v>230</v>
      </c>
      <c r="H9594" s="220"/>
      <c r="I9594" s="221"/>
      <c r="J9594" s="221">
        <f t="shared" si="683"/>
        <v>0</v>
      </c>
      <c r="K9594" s="221"/>
      <c r="L9594" s="221"/>
      <c r="M9594" s="221">
        <f t="shared" si="684"/>
        <v>0</v>
      </c>
      <c r="N9594" s="722"/>
      <c r="O9594" s="115"/>
      <c r="P9594" s="98"/>
      <c r="Q9594" s="98"/>
      <c r="R9594" s="98"/>
      <c r="S9594" s="98"/>
      <c r="T9594" s="98"/>
      <c r="U9594" s="98"/>
      <c r="V9594" s="98"/>
      <c r="W9594" s="98"/>
      <c r="X9594" s="98"/>
      <c r="Y9594" s="98"/>
      <c r="Z9594" s="98"/>
      <c r="AA9594" s="98"/>
      <c r="AB9594" s="98"/>
      <c r="AC9594" s="98"/>
    </row>
    <row r="9595" spans="1:29" s="80" customFormat="1" x14ac:dyDescent="0.25">
      <c r="A9595" s="250"/>
      <c r="B9595" s="251"/>
      <c r="C9595" s="260"/>
      <c r="D9595" s="261"/>
      <c r="E9595" s="264"/>
      <c r="F9595" s="238" t="s">
        <v>231</v>
      </c>
      <c r="G9595" s="497" t="s">
        <v>4115</v>
      </c>
      <c r="H9595" s="220"/>
      <c r="I9595" s="221">
        <v>300000</v>
      </c>
      <c r="J9595" s="221">
        <f t="shared" si="683"/>
        <v>300000</v>
      </c>
      <c r="K9595" s="221"/>
      <c r="L9595" s="221">
        <v>0</v>
      </c>
      <c r="M9595" s="221">
        <f t="shared" si="684"/>
        <v>0</v>
      </c>
      <c r="N9595" s="722"/>
      <c r="O9595" s="115"/>
      <c r="P9595" s="98"/>
      <c r="Q9595" s="98"/>
      <c r="R9595" s="98"/>
      <c r="S9595" s="98"/>
      <c r="T9595" s="98"/>
      <c r="U9595" s="98"/>
      <c r="V9595" s="98"/>
      <c r="W9595" s="98"/>
      <c r="X9595" s="98"/>
      <c r="Y9595" s="98"/>
      <c r="Z9595" s="98"/>
      <c r="AA9595" s="98"/>
      <c r="AB9595" s="98"/>
      <c r="AC9595" s="98"/>
    </row>
    <row r="9596" spans="1:29" s="80" customFormat="1" x14ac:dyDescent="0.25">
      <c r="A9596" s="250"/>
      <c r="B9596" s="251"/>
      <c r="C9596" s="260"/>
      <c r="D9596" s="261"/>
      <c r="E9596" s="264"/>
      <c r="F9596" s="238" t="s">
        <v>232</v>
      </c>
      <c r="G9596" s="497" t="s">
        <v>4114</v>
      </c>
      <c r="H9596" s="220"/>
      <c r="I9596" s="221">
        <v>140000</v>
      </c>
      <c r="J9596" s="221">
        <f t="shared" si="683"/>
        <v>140000</v>
      </c>
      <c r="K9596" s="221"/>
      <c r="L9596" s="221">
        <v>0</v>
      </c>
      <c r="M9596" s="221">
        <f t="shared" si="684"/>
        <v>0</v>
      </c>
      <c r="N9596" s="722"/>
      <c r="O9596" s="115"/>
      <c r="P9596" s="98"/>
      <c r="Q9596" s="98"/>
      <c r="R9596" s="98"/>
      <c r="S9596" s="98"/>
      <c r="T9596" s="98"/>
      <c r="U9596" s="98"/>
      <c r="V9596" s="98"/>
      <c r="W9596" s="98"/>
      <c r="X9596" s="98"/>
      <c r="Y9596" s="98"/>
      <c r="Z9596" s="98"/>
      <c r="AA9596" s="98"/>
      <c r="AB9596" s="98"/>
      <c r="AC9596" s="98"/>
    </row>
    <row r="9597" spans="1:29" s="80" customFormat="1" hidden="1" x14ac:dyDescent="0.25">
      <c r="A9597" s="250"/>
      <c r="B9597" s="251"/>
      <c r="C9597" s="260"/>
      <c r="D9597" s="261"/>
      <c r="E9597" s="264"/>
      <c r="F9597" s="238" t="s">
        <v>233</v>
      </c>
      <c r="G9597" s="497" t="s">
        <v>42</v>
      </c>
      <c r="H9597" s="220"/>
      <c r="I9597" s="221"/>
      <c r="J9597" s="221">
        <f t="shared" si="683"/>
        <v>0</v>
      </c>
      <c r="K9597" s="221"/>
      <c r="L9597" s="221"/>
      <c r="M9597" s="221">
        <f t="shared" si="684"/>
        <v>0</v>
      </c>
      <c r="N9597" s="722"/>
      <c r="O9597" s="115"/>
      <c r="P9597" s="98"/>
      <c r="Q9597" s="98"/>
      <c r="R9597" s="98"/>
      <c r="S9597" s="98"/>
      <c r="T9597" s="98"/>
      <c r="U9597" s="98"/>
      <c r="V9597" s="98"/>
      <c r="W9597" s="98"/>
      <c r="X9597" s="98"/>
      <c r="Y9597" s="98"/>
      <c r="Z9597" s="98"/>
      <c r="AA9597" s="98"/>
      <c r="AB9597" s="98"/>
      <c r="AC9597" s="98"/>
    </row>
    <row r="9598" spans="1:29" s="80" customFormat="1" hidden="1" x14ac:dyDescent="0.25">
      <c r="A9598" s="250"/>
      <c r="B9598" s="251"/>
      <c r="C9598" s="260"/>
      <c r="D9598" s="261"/>
      <c r="E9598" s="264"/>
      <c r="F9598" s="238" t="s">
        <v>234</v>
      </c>
      <c r="G9598" s="497" t="s">
        <v>235</v>
      </c>
      <c r="H9598" s="220"/>
      <c r="I9598" s="221"/>
      <c r="J9598" s="221">
        <f t="shared" si="683"/>
        <v>0</v>
      </c>
      <c r="K9598" s="221"/>
      <c r="L9598" s="221"/>
      <c r="M9598" s="221">
        <f t="shared" si="684"/>
        <v>0</v>
      </c>
      <c r="N9598" s="722"/>
      <c r="O9598" s="115"/>
      <c r="P9598" s="98"/>
      <c r="Q9598" s="98"/>
      <c r="R9598" s="98"/>
      <c r="S9598" s="98"/>
      <c r="T9598" s="98"/>
      <c r="U9598" s="98"/>
      <c r="V9598" s="98"/>
      <c r="W9598" s="98"/>
      <c r="X9598" s="98"/>
      <c r="Y9598" s="98"/>
      <c r="Z9598" s="98"/>
      <c r="AA9598" s="98"/>
      <c r="AB9598" s="98"/>
      <c r="AC9598" s="98"/>
    </row>
    <row r="9599" spans="1:29" s="80" customFormat="1" hidden="1" x14ac:dyDescent="0.25">
      <c r="A9599" s="250"/>
      <c r="B9599" s="251"/>
      <c r="C9599" s="260"/>
      <c r="D9599" s="261"/>
      <c r="E9599" s="264"/>
      <c r="F9599" s="238" t="s">
        <v>236</v>
      </c>
      <c r="G9599" s="497" t="s">
        <v>237</v>
      </c>
      <c r="H9599" s="220"/>
      <c r="I9599" s="221"/>
      <c r="J9599" s="221">
        <f t="shared" si="683"/>
        <v>0</v>
      </c>
      <c r="K9599" s="221"/>
      <c r="L9599" s="221"/>
      <c r="M9599" s="221">
        <f t="shared" si="684"/>
        <v>0</v>
      </c>
      <c r="N9599" s="722"/>
      <c r="O9599" s="115"/>
      <c r="P9599" s="98"/>
      <c r="Q9599" s="98"/>
      <c r="R9599" s="98"/>
      <c r="S9599" s="98"/>
      <c r="T9599" s="98"/>
      <c r="U9599" s="98"/>
      <c r="V9599" s="98"/>
      <c r="W9599" s="98"/>
      <c r="X9599" s="98"/>
      <c r="Y9599" s="98"/>
      <c r="Z9599" s="98"/>
      <c r="AA9599" s="98"/>
      <c r="AB9599" s="98"/>
      <c r="AC9599" s="98"/>
    </row>
    <row r="9600" spans="1:29" s="80" customFormat="1" ht="30" hidden="1" x14ac:dyDescent="0.25">
      <c r="A9600" s="250"/>
      <c r="B9600" s="251"/>
      <c r="C9600" s="260"/>
      <c r="D9600" s="261"/>
      <c r="E9600" s="264"/>
      <c r="F9600" s="238" t="s">
        <v>238</v>
      </c>
      <c r="G9600" s="497" t="s">
        <v>239</v>
      </c>
      <c r="H9600" s="220"/>
      <c r="I9600" s="221"/>
      <c r="J9600" s="221">
        <f t="shared" si="683"/>
        <v>0</v>
      </c>
      <c r="K9600" s="221"/>
      <c r="L9600" s="221"/>
      <c r="M9600" s="221">
        <f t="shared" si="684"/>
        <v>0</v>
      </c>
      <c r="N9600" s="722"/>
      <c r="O9600" s="115"/>
      <c r="P9600" s="98"/>
      <c r="Q9600" s="98"/>
      <c r="R9600" s="98"/>
      <c r="S9600" s="98"/>
      <c r="T9600" s="98"/>
      <c r="U9600" s="98"/>
      <c r="V9600" s="98"/>
      <c r="W9600" s="98"/>
      <c r="X9600" s="98"/>
      <c r="Y9600" s="98"/>
      <c r="Z9600" s="98"/>
      <c r="AA9600" s="98"/>
      <c r="AB9600" s="98"/>
      <c r="AC9600" s="98"/>
    </row>
    <row r="9601" spans="1:29" s="80" customFormat="1" hidden="1" x14ac:dyDescent="0.25">
      <c r="A9601" s="250"/>
      <c r="B9601" s="251"/>
      <c r="C9601" s="260"/>
      <c r="D9601" s="261"/>
      <c r="E9601" s="264"/>
      <c r="F9601" s="238" t="s">
        <v>240</v>
      </c>
      <c r="G9601" s="497" t="s">
        <v>241</v>
      </c>
      <c r="H9601" s="220"/>
      <c r="I9601" s="221"/>
      <c r="J9601" s="221">
        <f t="shared" si="683"/>
        <v>0</v>
      </c>
      <c r="K9601" s="221"/>
      <c r="L9601" s="221"/>
      <c r="M9601" s="221">
        <f t="shared" si="684"/>
        <v>0</v>
      </c>
      <c r="N9601" s="722"/>
      <c r="O9601" s="115"/>
      <c r="P9601" s="98"/>
      <c r="Q9601" s="98"/>
      <c r="R9601" s="98"/>
      <c r="S9601" s="98"/>
      <c r="T9601" s="98"/>
      <c r="U9601" s="98"/>
      <c r="V9601" s="98"/>
      <c r="W9601" s="98"/>
      <c r="X9601" s="98"/>
      <c r="Y9601" s="98"/>
      <c r="Z9601" s="98"/>
      <c r="AA9601" s="98"/>
      <c r="AB9601" s="98"/>
      <c r="AC9601" s="98"/>
    </row>
    <row r="9602" spans="1:29" s="80" customFormat="1" ht="30" hidden="1" x14ac:dyDescent="0.25">
      <c r="A9602" s="250"/>
      <c r="B9602" s="251"/>
      <c r="C9602" s="260"/>
      <c r="D9602" s="261"/>
      <c r="E9602" s="264"/>
      <c r="F9602" s="238" t="s">
        <v>242</v>
      </c>
      <c r="G9602" s="497" t="s">
        <v>243</v>
      </c>
      <c r="H9602" s="220"/>
      <c r="I9602" s="221"/>
      <c r="J9602" s="221">
        <f t="shared" si="683"/>
        <v>0</v>
      </c>
      <c r="K9602" s="221"/>
      <c r="L9602" s="221"/>
      <c r="M9602" s="221">
        <f t="shared" si="684"/>
        <v>0</v>
      </c>
      <c r="N9602" s="722"/>
      <c r="O9602" s="115"/>
      <c r="P9602" s="98"/>
      <c r="Q9602" s="98"/>
      <c r="R9602" s="98"/>
      <c r="S9602" s="98"/>
      <c r="T9602" s="98"/>
      <c r="U9602" s="98"/>
      <c r="V9602" s="98"/>
      <c r="W9602" s="98"/>
      <c r="X9602" s="98"/>
      <c r="Y9602" s="98"/>
      <c r="Z9602" s="98"/>
      <c r="AA9602" s="98"/>
      <c r="AB9602" s="98"/>
      <c r="AC9602" s="98"/>
    </row>
    <row r="9603" spans="1:29" s="80" customFormat="1" hidden="1" x14ac:dyDescent="0.25">
      <c r="A9603" s="250"/>
      <c r="B9603" s="251"/>
      <c r="C9603" s="260"/>
      <c r="D9603" s="261"/>
      <c r="E9603" s="264"/>
      <c r="F9603" s="238" t="s">
        <v>244</v>
      </c>
      <c r="G9603" s="497" t="s">
        <v>245</v>
      </c>
      <c r="H9603" s="220"/>
      <c r="I9603" s="221"/>
      <c r="J9603" s="221">
        <f t="shared" si="683"/>
        <v>0</v>
      </c>
      <c r="K9603" s="221"/>
      <c r="L9603" s="221"/>
      <c r="M9603" s="221">
        <f t="shared" si="684"/>
        <v>0</v>
      </c>
      <c r="N9603" s="722"/>
      <c r="O9603" s="115"/>
      <c r="P9603" s="98"/>
      <c r="Q9603" s="98"/>
      <c r="R9603" s="98"/>
      <c r="S9603" s="98"/>
      <c r="T9603" s="98"/>
      <c r="U9603" s="98"/>
      <c r="V9603" s="98"/>
      <c r="W9603" s="98"/>
      <c r="X9603" s="98"/>
      <c r="Y9603" s="98"/>
      <c r="Z9603" s="98"/>
      <c r="AA9603" s="98"/>
      <c r="AB9603" s="98"/>
      <c r="AC9603" s="98"/>
    </row>
    <row r="9604" spans="1:29" s="80" customFormat="1" ht="15" hidden="1" customHeight="1" thickBot="1" x14ac:dyDescent="0.3">
      <c r="A9604" s="250"/>
      <c r="B9604" s="251"/>
      <c r="C9604" s="260"/>
      <c r="D9604" s="261"/>
      <c r="E9604" s="264"/>
      <c r="F9604" s="289" t="s">
        <v>225</v>
      </c>
      <c r="G9604" s="497" t="s">
        <v>226</v>
      </c>
      <c r="H9604" s="220"/>
      <c r="I9604" s="221">
        <v>0</v>
      </c>
      <c r="J9604" s="221">
        <f t="shared" si="683"/>
        <v>0</v>
      </c>
      <c r="K9604" s="221"/>
      <c r="L9604" s="221">
        <v>0</v>
      </c>
      <c r="M9604" s="221">
        <f t="shared" si="684"/>
        <v>0</v>
      </c>
      <c r="N9604" s="722"/>
      <c r="O9604" s="115"/>
      <c r="P9604" s="98"/>
      <c r="Q9604" s="98"/>
      <c r="R9604" s="98"/>
      <c r="S9604" s="98"/>
      <c r="T9604" s="98"/>
      <c r="U9604" s="98"/>
      <c r="V9604" s="98"/>
      <c r="W9604" s="98"/>
      <c r="X9604" s="98"/>
      <c r="Y9604" s="98"/>
      <c r="Z9604" s="98"/>
      <c r="AA9604" s="98"/>
      <c r="AB9604" s="98"/>
      <c r="AC9604" s="98"/>
    </row>
    <row r="9605" spans="1:29" s="80" customFormat="1" ht="13.5" customHeight="1" x14ac:dyDescent="0.25">
      <c r="A9605" s="250"/>
      <c r="B9605" s="251"/>
      <c r="C9605" s="260"/>
      <c r="D9605" s="261"/>
      <c r="E9605" s="264"/>
      <c r="F9605" s="217"/>
      <c r="G9605" s="498" t="s">
        <v>3835</v>
      </c>
      <c r="H9605" s="239">
        <f t="shared" ref="H9605:M9605" si="685">SUM(H9589:H9604)</f>
        <v>4356360</v>
      </c>
      <c r="I9605" s="240">
        <f t="shared" si="685"/>
        <v>440000</v>
      </c>
      <c r="J9605" s="240">
        <f t="shared" si="685"/>
        <v>4796360</v>
      </c>
      <c r="K9605" s="240">
        <f t="shared" si="685"/>
        <v>1194290</v>
      </c>
      <c r="L9605" s="240">
        <f t="shared" si="685"/>
        <v>0</v>
      </c>
      <c r="M9605" s="240">
        <f t="shared" si="685"/>
        <v>1194290</v>
      </c>
      <c r="N9605" s="724">
        <v>24.9</v>
      </c>
      <c r="O9605" s="115"/>
      <c r="P9605" s="98"/>
      <c r="Q9605" s="98"/>
      <c r="R9605" s="98"/>
      <c r="S9605" s="98"/>
      <c r="T9605" s="98"/>
      <c r="U9605" s="98"/>
      <c r="V9605" s="98"/>
      <c r="W9605" s="98"/>
      <c r="X9605" s="98"/>
      <c r="Y9605" s="98"/>
      <c r="Z9605" s="98"/>
      <c r="AA9605" s="98"/>
      <c r="AB9605" s="98"/>
      <c r="AC9605" s="98"/>
    </row>
    <row r="9606" spans="1:29" s="80" customFormat="1" ht="30.75" customHeight="1" x14ac:dyDescent="0.25">
      <c r="A9606" s="250"/>
      <c r="B9606" s="251"/>
      <c r="C9606" s="260"/>
      <c r="D9606" s="261"/>
      <c r="E9606" s="264"/>
      <c r="F9606" s="217"/>
      <c r="G9606" s="694" t="s">
        <v>4200</v>
      </c>
      <c r="H9606" s="239"/>
      <c r="I9606" s="240"/>
      <c r="J9606" s="240"/>
      <c r="K9606" s="240"/>
      <c r="L9606" s="240"/>
      <c r="M9606" s="240"/>
      <c r="N9606" s="724"/>
      <c r="O9606" s="115"/>
      <c r="P9606" s="98"/>
      <c r="Q9606" s="98"/>
      <c r="R9606" s="98"/>
      <c r="S9606" s="98"/>
      <c r="T9606" s="98"/>
      <c r="U9606" s="98"/>
      <c r="V9606" s="98"/>
      <c r="W9606" s="98"/>
      <c r="X9606" s="98"/>
      <c r="Y9606" s="98"/>
      <c r="Z9606" s="98"/>
      <c r="AA9606" s="98"/>
      <c r="AB9606" s="98"/>
      <c r="AC9606" s="98"/>
    </row>
    <row r="9607" spans="1:29" s="120" customFormat="1" ht="13.5" customHeight="1" x14ac:dyDescent="0.25">
      <c r="A9607" s="293"/>
      <c r="B9607" s="291">
        <v>5</v>
      </c>
      <c r="C9607" s="325"/>
      <c r="D9607" s="293"/>
      <c r="E9607" s="292"/>
      <c r="F9607" s="293"/>
      <c r="G9607" s="529" t="s">
        <v>4331</v>
      </c>
      <c r="H9607" s="294"/>
      <c r="I9607" s="249"/>
      <c r="J9607" s="249"/>
      <c r="K9607" s="249"/>
      <c r="L9607" s="249"/>
      <c r="M9607" s="249"/>
      <c r="N9607" s="739"/>
      <c r="O9607" s="115"/>
      <c r="P9607" s="119"/>
      <c r="Q9607" s="119"/>
      <c r="R9607" s="119"/>
      <c r="S9607" s="119"/>
      <c r="T9607" s="119"/>
      <c r="U9607" s="119"/>
      <c r="V9607" s="119"/>
      <c r="W9607" s="119"/>
      <c r="X9607" s="119"/>
      <c r="Y9607" s="119"/>
      <c r="Z9607" s="119"/>
      <c r="AA9607" s="119"/>
      <c r="AB9607" s="119"/>
      <c r="AC9607" s="119"/>
    </row>
    <row r="9608" spans="1:29" s="117" customFormat="1" ht="32.25" customHeight="1" x14ac:dyDescent="0.25">
      <c r="A9608" s="326"/>
      <c r="B9608" s="283"/>
      <c r="C9608" s="327" t="s">
        <v>3527</v>
      </c>
      <c r="D9608" s="283"/>
      <c r="E9608" s="286"/>
      <c r="F9608" s="283"/>
      <c r="H9608" s="328"/>
      <c r="I9608" s="329"/>
      <c r="J9608" s="329"/>
      <c r="K9608" s="329"/>
      <c r="L9608" s="329"/>
      <c r="M9608" s="329"/>
      <c r="N9608" s="744"/>
      <c r="O9608" s="115"/>
      <c r="P9608" s="115"/>
      <c r="Q9608" s="115"/>
      <c r="R9608" s="115"/>
      <c r="S9608" s="115"/>
      <c r="T9608" s="115"/>
      <c r="U9608" s="115"/>
      <c r="V9608" s="115"/>
      <c r="W9608" s="115"/>
      <c r="X9608" s="115"/>
      <c r="Y9608" s="115"/>
      <c r="Z9608" s="115"/>
      <c r="AA9608" s="115"/>
      <c r="AB9608" s="115"/>
      <c r="AC9608" s="115"/>
    </row>
    <row r="9609" spans="1:29" ht="13.5" customHeight="1" x14ac:dyDescent="0.25">
      <c r="C9609" s="228" t="s">
        <v>3884</v>
      </c>
      <c r="D9609" s="229"/>
      <c r="G9609" s="502" t="s">
        <v>3885</v>
      </c>
      <c r="K9609" s="221"/>
      <c r="L9609" s="221"/>
      <c r="M9609" s="221"/>
      <c r="N9609" s="722"/>
    </row>
    <row r="9610" spans="1:29" ht="12.75" customHeight="1" x14ac:dyDescent="0.25">
      <c r="C9610" s="228"/>
      <c r="D9610" s="230">
        <v>911</v>
      </c>
      <c r="E9610" s="231"/>
      <c r="F9610" s="230"/>
      <c r="G9610" s="492" t="s">
        <v>199</v>
      </c>
      <c r="K9610" s="221"/>
      <c r="L9610" s="221"/>
      <c r="M9610" s="221"/>
      <c r="N9610" s="722"/>
    </row>
    <row r="9611" spans="1:29" ht="19.5" customHeight="1" x14ac:dyDescent="0.25">
      <c r="E9611" s="219">
        <v>218</v>
      </c>
      <c r="F9611" s="233">
        <v>411</v>
      </c>
      <c r="G9611" s="493" t="s">
        <v>3738</v>
      </c>
      <c r="H9611" s="220">
        <v>13152825</v>
      </c>
      <c r="J9611" s="221">
        <f>SUM(H9611:I9611)</f>
        <v>13152825</v>
      </c>
      <c r="K9611" s="221">
        <v>5742392</v>
      </c>
      <c r="L9611" s="221"/>
      <c r="M9611" s="221">
        <f>SUM(K9611:L9611)</f>
        <v>5742392</v>
      </c>
      <c r="N9611" s="722"/>
    </row>
    <row r="9612" spans="1:29" ht="18" customHeight="1" x14ac:dyDescent="0.25">
      <c r="E9612" s="219">
        <v>219</v>
      </c>
      <c r="F9612" s="233">
        <v>412</v>
      </c>
      <c r="G9612" s="494" t="s">
        <v>3630</v>
      </c>
      <c r="H9612" s="220">
        <v>2388849</v>
      </c>
      <c r="J9612" s="221">
        <f t="shared" ref="J9612:J9615" si="686">SUM(H9612:I9612)</f>
        <v>2388849</v>
      </c>
      <c r="K9612" s="221">
        <v>984820</v>
      </c>
      <c r="L9612" s="221"/>
      <c r="M9612" s="221">
        <f t="shared" ref="M9612:M9670" si="687">SUM(K9612:L9612)</f>
        <v>984820</v>
      </c>
      <c r="N9612" s="722"/>
    </row>
    <row r="9613" spans="1:29" ht="13.5" customHeight="1" x14ac:dyDescent="0.25">
      <c r="E9613" s="219">
        <v>220</v>
      </c>
      <c r="F9613" s="233">
        <v>413</v>
      </c>
      <c r="G9613" s="493" t="s">
        <v>3739</v>
      </c>
      <c r="H9613" s="220">
        <v>150000</v>
      </c>
      <c r="J9613" s="221">
        <f t="shared" si="686"/>
        <v>150000</v>
      </c>
      <c r="K9613" s="221">
        <v>84150</v>
      </c>
      <c r="L9613" s="221"/>
      <c r="M9613" s="221">
        <f t="shared" si="687"/>
        <v>84150</v>
      </c>
      <c r="N9613" s="722"/>
    </row>
    <row r="9614" spans="1:29" ht="13.5" customHeight="1" x14ac:dyDescent="0.25">
      <c r="E9614" s="219">
        <v>221</v>
      </c>
      <c r="F9614" s="233">
        <v>414</v>
      </c>
      <c r="G9614" s="493" t="s">
        <v>3631</v>
      </c>
      <c r="H9614" s="220">
        <v>200000</v>
      </c>
      <c r="I9614" s="221">
        <v>1900000</v>
      </c>
      <c r="J9614" s="221">
        <f t="shared" si="686"/>
        <v>2100000</v>
      </c>
      <c r="K9614" s="221">
        <v>0</v>
      </c>
      <c r="L9614" s="221">
        <v>466000</v>
      </c>
      <c r="M9614" s="221">
        <f t="shared" si="687"/>
        <v>466000</v>
      </c>
      <c r="N9614" s="722"/>
    </row>
    <row r="9615" spans="1:29" ht="14.25" customHeight="1" x14ac:dyDescent="0.25">
      <c r="E9615" s="219">
        <v>222</v>
      </c>
      <c r="F9615" s="233">
        <v>415</v>
      </c>
      <c r="G9615" s="493" t="s">
        <v>3748</v>
      </c>
      <c r="H9615" s="220">
        <v>970000</v>
      </c>
      <c r="I9615" s="221">
        <v>0</v>
      </c>
      <c r="J9615" s="221">
        <f t="shared" si="686"/>
        <v>970000</v>
      </c>
      <c r="K9615" s="221">
        <v>393608</v>
      </c>
      <c r="L9615" s="221">
        <v>0</v>
      </c>
      <c r="M9615" s="221">
        <f t="shared" si="687"/>
        <v>393608</v>
      </c>
      <c r="N9615" s="722"/>
    </row>
    <row r="9616" spans="1:29" x14ac:dyDescent="0.25">
      <c r="E9616" s="219">
        <v>223</v>
      </c>
      <c r="F9616" s="233">
        <v>416</v>
      </c>
      <c r="G9616" s="493" t="s">
        <v>3749</v>
      </c>
      <c r="H9616" s="220">
        <v>170000</v>
      </c>
      <c r="J9616" s="221">
        <f t="shared" ref="J9616:J9670" si="688">SUM(H9616:I9616)</f>
        <v>170000</v>
      </c>
      <c r="K9616" s="221">
        <v>152688</v>
      </c>
      <c r="L9616" s="221"/>
      <c r="M9616" s="221">
        <f t="shared" si="687"/>
        <v>152688</v>
      </c>
      <c r="N9616" s="722"/>
    </row>
    <row r="9617" spans="5:16" hidden="1" x14ac:dyDescent="0.25">
      <c r="F9617" s="233">
        <v>417</v>
      </c>
      <c r="G9617" s="493" t="s">
        <v>3750</v>
      </c>
      <c r="J9617" s="221">
        <f t="shared" si="688"/>
        <v>0</v>
      </c>
      <c r="K9617" s="221"/>
      <c r="L9617" s="221"/>
      <c r="M9617" s="221">
        <f t="shared" si="687"/>
        <v>0</v>
      </c>
      <c r="N9617" s="722"/>
    </row>
    <row r="9618" spans="5:16" hidden="1" x14ac:dyDescent="0.25">
      <c r="F9618" s="233">
        <v>418</v>
      </c>
      <c r="G9618" s="493" t="s">
        <v>3632</v>
      </c>
      <c r="J9618" s="221">
        <f t="shared" si="688"/>
        <v>0</v>
      </c>
      <c r="K9618" s="221"/>
      <c r="L9618" s="221"/>
      <c r="M9618" s="221">
        <f t="shared" si="687"/>
        <v>0</v>
      </c>
      <c r="N9618" s="722"/>
    </row>
    <row r="9619" spans="5:16" ht="18.75" customHeight="1" x14ac:dyDescent="0.25">
      <c r="E9619" s="219">
        <v>224</v>
      </c>
      <c r="F9619" s="233">
        <v>421</v>
      </c>
      <c r="G9619" s="493" t="s">
        <v>3634</v>
      </c>
      <c r="H9619" s="220">
        <v>2362000</v>
      </c>
      <c r="I9619" s="221">
        <v>50000</v>
      </c>
      <c r="J9619" s="221">
        <f t="shared" si="688"/>
        <v>2412000</v>
      </c>
      <c r="K9619" s="221">
        <v>899957</v>
      </c>
      <c r="L9619" s="221">
        <v>0</v>
      </c>
      <c r="M9619" s="221">
        <f t="shared" si="687"/>
        <v>899957</v>
      </c>
      <c r="N9619" s="722"/>
    </row>
    <row r="9620" spans="5:16" ht="14.25" customHeight="1" x14ac:dyDescent="0.25">
      <c r="E9620" s="219">
        <v>225</v>
      </c>
      <c r="F9620" s="233">
        <v>422</v>
      </c>
      <c r="G9620" s="493" t="s">
        <v>3635</v>
      </c>
      <c r="H9620" s="220">
        <v>1160000</v>
      </c>
      <c r="I9620" s="221">
        <v>0</v>
      </c>
      <c r="J9620" s="221">
        <f t="shared" si="688"/>
        <v>1160000</v>
      </c>
      <c r="K9620" s="221">
        <v>407440</v>
      </c>
      <c r="L9620" s="221">
        <v>0</v>
      </c>
      <c r="M9620" s="221">
        <f t="shared" si="687"/>
        <v>407440</v>
      </c>
      <c r="N9620" s="722"/>
    </row>
    <row r="9621" spans="5:16" ht="16.5" customHeight="1" x14ac:dyDescent="0.25">
      <c r="E9621" s="219">
        <v>226</v>
      </c>
      <c r="F9621" s="233">
        <v>423</v>
      </c>
      <c r="G9621" s="493" t="s">
        <v>3636</v>
      </c>
      <c r="H9621" s="220">
        <v>2445000</v>
      </c>
      <c r="I9621" s="221">
        <v>100000</v>
      </c>
      <c r="J9621" s="221">
        <f t="shared" si="688"/>
        <v>2545000</v>
      </c>
      <c r="K9621" s="221">
        <v>917329</v>
      </c>
      <c r="L9621" s="221">
        <v>0</v>
      </c>
      <c r="M9621" s="221">
        <f t="shared" si="687"/>
        <v>917329</v>
      </c>
      <c r="N9621" s="722"/>
    </row>
    <row r="9622" spans="5:16" x14ac:dyDescent="0.25">
      <c r="E9622" s="219">
        <v>227</v>
      </c>
      <c r="F9622" s="233">
        <v>424</v>
      </c>
      <c r="G9622" s="493" t="s">
        <v>3637</v>
      </c>
      <c r="H9622" s="220">
        <v>200000</v>
      </c>
      <c r="I9622" s="221">
        <v>0</v>
      </c>
      <c r="J9622" s="221">
        <f t="shared" si="688"/>
        <v>200000</v>
      </c>
      <c r="K9622" s="221">
        <v>72268</v>
      </c>
      <c r="L9622" s="221">
        <v>0</v>
      </c>
      <c r="M9622" s="221">
        <f t="shared" si="687"/>
        <v>72268</v>
      </c>
      <c r="N9622" s="722"/>
      <c r="P9622" s="108"/>
    </row>
    <row r="9623" spans="5:16" ht="17.25" customHeight="1" x14ac:dyDescent="0.25">
      <c r="E9623" s="219">
        <v>228</v>
      </c>
      <c r="F9623" s="233">
        <v>425</v>
      </c>
      <c r="G9623" s="508" t="s">
        <v>3751</v>
      </c>
      <c r="H9623" s="220">
        <v>400000</v>
      </c>
      <c r="I9623" s="221">
        <v>0</v>
      </c>
      <c r="J9623" s="221">
        <f t="shared" si="688"/>
        <v>400000</v>
      </c>
      <c r="K9623" s="221">
        <v>27477</v>
      </c>
      <c r="L9623" s="221">
        <v>0</v>
      </c>
      <c r="M9623" s="221">
        <f t="shared" si="687"/>
        <v>27477</v>
      </c>
      <c r="N9623" s="722"/>
    </row>
    <row r="9624" spans="5:16" ht="16.5" customHeight="1" x14ac:dyDescent="0.25">
      <c r="E9624" s="219">
        <v>229</v>
      </c>
      <c r="F9624" s="233">
        <v>426</v>
      </c>
      <c r="G9624" s="493" t="s">
        <v>3638</v>
      </c>
      <c r="H9624" s="220">
        <v>3040000</v>
      </c>
      <c r="I9624" s="221">
        <v>430000</v>
      </c>
      <c r="J9624" s="221">
        <f t="shared" si="688"/>
        <v>3470000</v>
      </c>
      <c r="K9624" s="221">
        <v>733477</v>
      </c>
      <c r="L9624" s="221">
        <v>59000</v>
      </c>
      <c r="M9624" s="221">
        <f t="shared" si="687"/>
        <v>792477</v>
      </c>
      <c r="N9624" s="722"/>
      <c r="P9624" s="108"/>
    </row>
    <row r="9625" spans="5:16" ht="18" hidden="1" customHeight="1" x14ac:dyDescent="0.25">
      <c r="F9625" s="233">
        <v>431</v>
      </c>
      <c r="G9625" s="493" t="s">
        <v>3752</v>
      </c>
      <c r="J9625" s="221">
        <f t="shared" si="688"/>
        <v>0</v>
      </c>
      <c r="K9625" s="221"/>
      <c r="L9625" s="221"/>
      <c r="M9625" s="221">
        <f t="shared" si="687"/>
        <v>0</v>
      </c>
      <c r="N9625" s="722"/>
    </row>
    <row r="9626" spans="5:16" hidden="1" x14ac:dyDescent="0.25">
      <c r="F9626" s="233">
        <v>432</v>
      </c>
      <c r="G9626" s="493" t="s">
        <v>3753</v>
      </c>
      <c r="J9626" s="221">
        <f t="shared" si="688"/>
        <v>0</v>
      </c>
      <c r="K9626" s="221"/>
      <c r="L9626" s="221"/>
      <c r="M9626" s="221">
        <f t="shared" si="687"/>
        <v>0</v>
      </c>
      <c r="N9626" s="722"/>
    </row>
    <row r="9627" spans="5:16" hidden="1" x14ac:dyDescent="0.25">
      <c r="F9627" s="233">
        <v>433</v>
      </c>
      <c r="G9627" s="493" t="s">
        <v>3754</v>
      </c>
      <c r="J9627" s="221">
        <f t="shared" si="688"/>
        <v>0</v>
      </c>
      <c r="K9627" s="221"/>
      <c r="L9627" s="221"/>
      <c r="M9627" s="221">
        <f t="shared" si="687"/>
        <v>0</v>
      </c>
      <c r="N9627" s="722"/>
    </row>
    <row r="9628" spans="5:16" hidden="1" x14ac:dyDescent="0.25">
      <c r="F9628" s="233">
        <v>434</v>
      </c>
      <c r="G9628" s="493" t="s">
        <v>3755</v>
      </c>
      <c r="J9628" s="221">
        <f t="shared" si="688"/>
        <v>0</v>
      </c>
      <c r="K9628" s="221"/>
      <c r="L9628" s="221"/>
      <c r="M9628" s="221">
        <f t="shared" si="687"/>
        <v>0</v>
      </c>
      <c r="N9628" s="722"/>
    </row>
    <row r="9629" spans="5:16" hidden="1" x14ac:dyDescent="0.25">
      <c r="F9629" s="233">
        <v>435</v>
      </c>
      <c r="G9629" s="493" t="s">
        <v>3639</v>
      </c>
      <c r="J9629" s="221">
        <f t="shared" si="688"/>
        <v>0</v>
      </c>
      <c r="K9629" s="221"/>
      <c r="L9629" s="221"/>
      <c r="M9629" s="221">
        <f t="shared" si="687"/>
        <v>0</v>
      </c>
      <c r="N9629" s="722"/>
    </row>
    <row r="9630" spans="5:16" hidden="1" x14ac:dyDescent="0.25">
      <c r="F9630" s="233">
        <v>441</v>
      </c>
      <c r="G9630" s="493" t="s">
        <v>3756</v>
      </c>
      <c r="J9630" s="221">
        <f t="shared" si="688"/>
        <v>0</v>
      </c>
      <c r="K9630" s="221"/>
      <c r="L9630" s="221"/>
      <c r="M9630" s="221">
        <f t="shared" si="687"/>
        <v>0</v>
      </c>
      <c r="N9630" s="722"/>
    </row>
    <row r="9631" spans="5:16" hidden="1" x14ac:dyDescent="0.25">
      <c r="F9631" s="233">
        <v>442</v>
      </c>
      <c r="G9631" s="493" t="s">
        <v>3757</v>
      </c>
      <c r="J9631" s="221">
        <f t="shared" si="688"/>
        <v>0</v>
      </c>
      <c r="K9631" s="221"/>
      <c r="L9631" s="221"/>
      <c r="M9631" s="221">
        <f t="shared" si="687"/>
        <v>0</v>
      </c>
      <c r="N9631" s="722"/>
    </row>
    <row r="9632" spans="5:16" hidden="1" x14ac:dyDescent="0.25">
      <c r="F9632" s="233">
        <v>443</v>
      </c>
      <c r="G9632" s="493" t="s">
        <v>3640</v>
      </c>
      <c r="J9632" s="221">
        <f t="shared" si="688"/>
        <v>0</v>
      </c>
      <c r="K9632" s="221"/>
      <c r="L9632" s="221"/>
      <c r="M9632" s="221">
        <f t="shared" si="687"/>
        <v>0</v>
      </c>
      <c r="N9632" s="722"/>
    </row>
    <row r="9633" spans="5:17" hidden="1" x14ac:dyDescent="0.25">
      <c r="F9633" s="233">
        <v>444</v>
      </c>
      <c r="G9633" s="493" t="s">
        <v>3641</v>
      </c>
      <c r="J9633" s="221">
        <f t="shared" si="688"/>
        <v>0</v>
      </c>
      <c r="K9633" s="221"/>
      <c r="L9633" s="221"/>
      <c r="M9633" s="221">
        <f t="shared" si="687"/>
        <v>0</v>
      </c>
      <c r="N9633" s="722"/>
    </row>
    <row r="9634" spans="5:17" ht="30" hidden="1" x14ac:dyDescent="0.25">
      <c r="F9634" s="233">
        <v>4511</v>
      </c>
      <c r="G9634" s="495" t="s">
        <v>1675</v>
      </c>
      <c r="J9634" s="221">
        <f t="shared" si="688"/>
        <v>0</v>
      </c>
      <c r="K9634" s="221"/>
      <c r="L9634" s="221"/>
      <c r="M9634" s="221">
        <f t="shared" si="687"/>
        <v>0</v>
      </c>
      <c r="N9634" s="722"/>
    </row>
    <row r="9635" spans="5:17" ht="19.5" hidden="1" customHeight="1" x14ac:dyDescent="0.25">
      <c r="F9635" s="233">
        <v>4512</v>
      </c>
      <c r="G9635" s="495" t="s">
        <v>1684</v>
      </c>
      <c r="J9635" s="221">
        <f t="shared" si="688"/>
        <v>0</v>
      </c>
      <c r="K9635" s="221"/>
      <c r="L9635" s="221"/>
      <c r="M9635" s="221">
        <f t="shared" si="687"/>
        <v>0</v>
      </c>
      <c r="N9635" s="722"/>
    </row>
    <row r="9636" spans="5:17" hidden="1" x14ac:dyDescent="0.25">
      <c r="F9636" s="233">
        <v>452</v>
      </c>
      <c r="G9636" s="493" t="s">
        <v>3758</v>
      </c>
      <c r="J9636" s="221">
        <f t="shared" si="688"/>
        <v>0</v>
      </c>
      <c r="K9636" s="221"/>
      <c r="L9636" s="221"/>
      <c r="M9636" s="221">
        <f t="shared" si="687"/>
        <v>0</v>
      </c>
      <c r="N9636" s="722"/>
    </row>
    <row r="9637" spans="5:17" hidden="1" x14ac:dyDescent="0.25">
      <c r="F9637" s="233">
        <v>453</v>
      </c>
      <c r="G9637" s="493" t="s">
        <v>3759</v>
      </c>
      <c r="J9637" s="221">
        <f t="shared" si="688"/>
        <v>0</v>
      </c>
      <c r="K9637" s="221"/>
      <c r="L9637" s="221"/>
      <c r="M9637" s="221">
        <f t="shared" si="687"/>
        <v>0</v>
      </c>
      <c r="N9637" s="722"/>
    </row>
    <row r="9638" spans="5:17" hidden="1" x14ac:dyDescent="0.25">
      <c r="F9638" s="233">
        <v>454</v>
      </c>
      <c r="G9638" s="493" t="s">
        <v>3642</v>
      </c>
      <c r="J9638" s="221">
        <f t="shared" si="688"/>
        <v>0</v>
      </c>
      <c r="K9638" s="221"/>
      <c r="L9638" s="221"/>
      <c r="M9638" s="221">
        <f t="shared" si="687"/>
        <v>0</v>
      </c>
      <c r="N9638" s="722"/>
    </row>
    <row r="9639" spans="5:17" hidden="1" x14ac:dyDescent="0.25">
      <c r="F9639" s="233">
        <v>461</v>
      </c>
      <c r="G9639" s="493" t="s">
        <v>3740</v>
      </c>
      <c r="J9639" s="221">
        <f t="shared" si="688"/>
        <v>0</v>
      </c>
      <c r="K9639" s="221"/>
      <c r="L9639" s="221"/>
      <c r="M9639" s="221">
        <f t="shared" si="687"/>
        <v>0</v>
      </c>
      <c r="N9639" s="722"/>
    </row>
    <row r="9640" spans="5:17" hidden="1" x14ac:dyDescent="0.25">
      <c r="F9640" s="233">
        <v>462</v>
      </c>
      <c r="G9640" s="493" t="s">
        <v>3643</v>
      </c>
      <c r="J9640" s="221">
        <f t="shared" si="688"/>
        <v>0</v>
      </c>
      <c r="K9640" s="221"/>
      <c r="L9640" s="221"/>
      <c r="M9640" s="221">
        <f t="shared" si="687"/>
        <v>0</v>
      </c>
      <c r="N9640" s="722"/>
    </row>
    <row r="9641" spans="5:17" hidden="1" x14ac:dyDescent="0.25">
      <c r="F9641" s="233">
        <v>4631</v>
      </c>
      <c r="G9641" s="493" t="s">
        <v>3644</v>
      </c>
      <c r="J9641" s="221">
        <f t="shared" si="688"/>
        <v>0</v>
      </c>
      <c r="K9641" s="221"/>
      <c r="L9641" s="221"/>
      <c r="M9641" s="221">
        <f t="shared" si="687"/>
        <v>0</v>
      </c>
      <c r="N9641" s="722"/>
    </row>
    <row r="9642" spans="5:17" hidden="1" x14ac:dyDescent="0.25">
      <c r="F9642" s="233">
        <v>4632</v>
      </c>
      <c r="G9642" s="493" t="s">
        <v>3645</v>
      </c>
      <c r="J9642" s="221">
        <f t="shared" si="688"/>
        <v>0</v>
      </c>
      <c r="K9642" s="221"/>
      <c r="L9642" s="221"/>
      <c r="M9642" s="221">
        <f t="shared" si="687"/>
        <v>0</v>
      </c>
      <c r="N9642" s="722"/>
    </row>
    <row r="9643" spans="5:17" ht="30" hidden="1" x14ac:dyDescent="0.25">
      <c r="F9643" s="233">
        <v>464</v>
      </c>
      <c r="G9643" s="493" t="s">
        <v>3646</v>
      </c>
      <c r="J9643" s="221">
        <f t="shared" si="688"/>
        <v>0</v>
      </c>
      <c r="K9643" s="221"/>
      <c r="L9643" s="221"/>
      <c r="M9643" s="221">
        <f t="shared" si="687"/>
        <v>0</v>
      </c>
      <c r="N9643" s="722"/>
    </row>
    <row r="9644" spans="5:17" x14ac:dyDescent="0.25">
      <c r="E9644" s="219">
        <v>230</v>
      </c>
      <c r="F9644" s="233">
        <v>465</v>
      </c>
      <c r="G9644" s="493" t="s">
        <v>3741</v>
      </c>
      <c r="H9644" s="220">
        <v>1230000</v>
      </c>
      <c r="J9644" s="221">
        <f t="shared" si="688"/>
        <v>1230000</v>
      </c>
      <c r="K9644" s="221">
        <v>544809</v>
      </c>
      <c r="L9644" s="221"/>
      <c r="M9644" s="221">
        <f t="shared" si="687"/>
        <v>544809</v>
      </c>
      <c r="N9644" s="722"/>
    </row>
    <row r="9645" spans="5:17" x14ac:dyDescent="0.25">
      <c r="E9645" s="219">
        <v>231</v>
      </c>
      <c r="F9645" s="233">
        <v>472</v>
      </c>
      <c r="G9645" s="493" t="s">
        <v>3647</v>
      </c>
      <c r="H9645" s="220">
        <v>10000</v>
      </c>
      <c r="I9645" s="221">
        <v>0</v>
      </c>
      <c r="J9645" s="221">
        <f t="shared" si="688"/>
        <v>10000</v>
      </c>
      <c r="K9645" s="221">
        <v>3000</v>
      </c>
      <c r="L9645" s="221">
        <v>0</v>
      </c>
      <c r="M9645" s="221">
        <f t="shared" si="687"/>
        <v>3000</v>
      </c>
      <c r="N9645" s="722"/>
    </row>
    <row r="9646" spans="5:17" hidden="1" x14ac:dyDescent="0.25">
      <c r="F9646" s="233">
        <v>481</v>
      </c>
      <c r="G9646" s="493" t="s">
        <v>3760</v>
      </c>
      <c r="J9646" s="221">
        <f t="shared" si="688"/>
        <v>0</v>
      </c>
      <c r="K9646" s="221"/>
      <c r="L9646" s="221"/>
      <c r="M9646" s="221">
        <f t="shared" si="687"/>
        <v>0</v>
      </c>
      <c r="N9646" s="722"/>
    </row>
    <row r="9647" spans="5:17" x14ac:dyDescent="0.25">
      <c r="E9647" s="219">
        <v>232</v>
      </c>
      <c r="F9647" s="233">
        <v>482</v>
      </c>
      <c r="G9647" s="493" t="s">
        <v>3761</v>
      </c>
      <c r="H9647" s="220">
        <v>120000</v>
      </c>
      <c r="I9647" s="221">
        <v>0</v>
      </c>
      <c r="J9647" s="221">
        <f t="shared" si="688"/>
        <v>120000</v>
      </c>
      <c r="K9647" s="221">
        <v>9863</v>
      </c>
      <c r="L9647" s="221">
        <v>0</v>
      </c>
      <c r="M9647" s="221">
        <f t="shared" si="687"/>
        <v>9863</v>
      </c>
      <c r="N9647" s="722"/>
      <c r="Q9647" s="108"/>
    </row>
    <row r="9648" spans="5:17" hidden="1" x14ac:dyDescent="0.25">
      <c r="F9648" s="233">
        <v>483</v>
      </c>
      <c r="G9648" s="493" t="s">
        <v>3762</v>
      </c>
      <c r="H9648" s="220">
        <v>0</v>
      </c>
      <c r="I9648" s="221">
        <v>0</v>
      </c>
      <c r="J9648" s="221">
        <f t="shared" si="688"/>
        <v>0</v>
      </c>
      <c r="K9648" s="221">
        <v>0</v>
      </c>
      <c r="L9648" s="221">
        <v>0</v>
      </c>
      <c r="M9648" s="221">
        <f t="shared" si="687"/>
        <v>0</v>
      </c>
      <c r="N9648" s="722"/>
    </row>
    <row r="9649" spans="5:18" ht="30" hidden="1" x14ac:dyDescent="0.25">
      <c r="F9649" s="233">
        <v>484</v>
      </c>
      <c r="G9649" s="493" t="s">
        <v>3763</v>
      </c>
      <c r="J9649" s="221">
        <f t="shared" si="688"/>
        <v>0</v>
      </c>
      <c r="K9649" s="221"/>
      <c r="L9649" s="221"/>
      <c r="M9649" s="221">
        <f t="shared" si="687"/>
        <v>0</v>
      </c>
      <c r="N9649" s="722"/>
    </row>
    <row r="9650" spans="5:18" ht="30" hidden="1" x14ac:dyDescent="0.25">
      <c r="F9650" s="233">
        <v>485</v>
      </c>
      <c r="G9650" s="493" t="s">
        <v>3764</v>
      </c>
      <c r="J9650" s="221">
        <f t="shared" si="688"/>
        <v>0</v>
      </c>
      <c r="K9650" s="221"/>
      <c r="L9650" s="221"/>
      <c r="M9650" s="221">
        <f t="shared" si="687"/>
        <v>0</v>
      </c>
      <c r="N9650" s="722"/>
    </row>
    <row r="9651" spans="5:18" ht="30" hidden="1" x14ac:dyDescent="0.25">
      <c r="F9651" s="233">
        <v>489</v>
      </c>
      <c r="G9651" s="493" t="s">
        <v>3648</v>
      </c>
      <c r="J9651" s="221">
        <f t="shared" si="688"/>
        <v>0</v>
      </c>
      <c r="K9651" s="221"/>
      <c r="L9651" s="221"/>
      <c r="M9651" s="221">
        <f t="shared" si="687"/>
        <v>0</v>
      </c>
      <c r="N9651" s="722"/>
    </row>
    <row r="9652" spans="5:18" ht="30" hidden="1" x14ac:dyDescent="0.25">
      <c r="F9652" s="233">
        <v>494</v>
      </c>
      <c r="G9652" s="493" t="s">
        <v>3742</v>
      </c>
      <c r="J9652" s="221">
        <f t="shared" si="688"/>
        <v>0</v>
      </c>
      <c r="K9652" s="221"/>
      <c r="L9652" s="221"/>
      <c r="M9652" s="221">
        <f t="shared" si="687"/>
        <v>0</v>
      </c>
      <c r="N9652" s="722"/>
    </row>
    <row r="9653" spans="5:18" ht="30" hidden="1" x14ac:dyDescent="0.25">
      <c r="F9653" s="233">
        <v>495</v>
      </c>
      <c r="G9653" s="493" t="s">
        <v>3743</v>
      </c>
      <c r="J9653" s="221">
        <f t="shared" si="688"/>
        <v>0</v>
      </c>
      <c r="K9653" s="221"/>
      <c r="L9653" s="221"/>
      <c r="M9653" s="221">
        <f t="shared" si="687"/>
        <v>0</v>
      </c>
      <c r="N9653" s="722"/>
    </row>
    <row r="9654" spans="5:18" ht="30" hidden="1" x14ac:dyDescent="0.25">
      <c r="F9654" s="233">
        <v>496</v>
      </c>
      <c r="G9654" s="493" t="s">
        <v>3744</v>
      </c>
      <c r="J9654" s="221">
        <f t="shared" si="688"/>
        <v>0</v>
      </c>
      <c r="K9654" s="221"/>
      <c r="L9654" s="221"/>
      <c r="M9654" s="221">
        <f t="shared" si="687"/>
        <v>0</v>
      </c>
      <c r="N9654" s="722"/>
    </row>
    <row r="9655" spans="5:18" ht="30" hidden="1" x14ac:dyDescent="0.25">
      <c r="F9655" s="233">
        <v>499</v>
      </c>
      <c r="G9655" s="493" t="s">
        <v>3745</v>
      </c>
      <c r="J9655" s="221">
        <f t="shared" si="688"/>
        <v>0</v>
      </c>
      <c r="K9655" s="221"/>
      <c r="L9655" s="221"/>
      <c r="M9655" s="221">
        <f t="shared" si="687"/>
        <v>0</v>
      </c>
      <c r="N9655" s="722"/>
    </row>
    <row r="9656" spans="5:18" ht="14.25" customHeight="1" x14ac:dyDescent="0.25">
      <c r="E9656" s="219">
        <v>233</v>
      </c>
      <c r="F9656" s="233">
        <v>511</v>
      </c>
      <c r="G9656" s="493" t="s">
        <v>3765</v>
      </c>
      <c r="H9656" s="220">
        <v>600000</v>
      </c>
      <c r="I9656" s="221">
        <v>0</v>
      </c>
      <c r="J9656" s="221">
        <f t="shared" si="688"/>
        <v>600000</v>
      </c>
      <c r="K9656" s="221">
        <v>0</v>
      </c>
      <c r="L9656" s="221">
        <v>0</v>
      </c>
      <c r="M9656" s="221">
        <f t="shared" si="687"/>
        <v>0</v>
      </c>
      <c r="N9656" s="722"/>
      <c r="R9656" s="108"/>
    </row>
    <row r="9657" spans="5:18" ht="15" customHeight="1" x14ac:dyDescent="0.25">
      <c r="E9657" s="219">
        <v>234</v>
      </c>
      <c r="F9657" s="233">
        <v>512</v>
      </c>
      <c r="G9657" s="493" t="s">
        <v>3766</v>
      </c>
      <c r="H9657" s="220">
        <v>600000</v>
      </c>
      <c r="I9657" s="221">
        <v>0</v>
      </c>
      <c r="J9657" s="221">
        <f t="shared" si="688"/>
        <v>600000</v>
      </c>
      <c r="K9657" s="221">
        <v>217084</v>
      </c>
      <c r="L9657" s="221">
        <v>0</v>
      </c>
      <c r="M9657" s="221">
        <f t="shared" si="687"/>
        <v>217084</v>
      </c>
      <c r="N9657" s="722"/>
    </row>
    <row r="9658" spans="5:18" x14ac:dyDescent="0.25">
      <c r="E9658" s="219">
        <v>235</v>
      </c>
      <c r="F9658" s="233">
        <v>513</v>
      </c>
      <c r="G9658" s="493" t="s">
        <v>3767</v>
      </c>
      <c r="H9658" s="220">
        <v>100000</v>
      </c>
      <c r="I9658" s="221">
        <v>0</v>
      </c>
      <c r="J9658" s="221">
        <f t="shared" si="688"/>
        <v>100000</v>
      </c>
      <c r="K9658" s="221">
        <v>0</v>
      </c>
      <c r="L9658" s="221">
        <v>0</v>
      </c>
      <c r="M9658" s="221">
        <f t="shared" si="687"/>
        <v>0</v>
      </c>
      <c r="N9658" s="722"/>
    </row>
    <row r="9659" spans="5:18" hidden="1" x14ac:dyDescent="0.25">
      <c r="F9659" s="233">
        <v>514</v>
      </c>
      <c r="G9659" s="493" t="s">
        <v>3768</v>
      </c>
      <c r="J9659" s="221">
        <f t="shared" si="688"/>
        <v>0</v>
      </c>
      <c r="K9659" s="221"/>
      <c r="L9659" s="221"/>
      <c r="M9659" s="221">
        <f t="shared" si="687"/>
        <v>0</v>
      </c>
      <c r="N9659" s="722"/>
    </row>
    <row r="9660" spans="5:18" x14ac:dyDescent="0.25">
      <c r="E9660" s="219">
        <v>236</v>
      </c>
      <c r="F9660" s="233">
        <v>515</v>
      </c>
      <c r="G9660" s="493" t="s">
        <v>3651</v>
      </c>
      <c r="H9660" s="220">
        <v>50000</v>
      </c>
      <c r="J9660" s="221">
        <f t="shared" si="688"/>
        <v>50000</v>
      </c>
      <c r="K9660" s="221">
        <v>0</v>
      </c>
      <c r="L9660" s="221"/>
      <c r="M9660" s="221">
        <f t="shared" si="687"/>
        <v>0</v>
      </c>
      <c r="N9660" s="722"/>
    </row>
    <row r="9661" spans="5:18" hidden="1" x14ac:dyDescent="0.25">
      <c r="F9661" s="233">
        <v>521</v>
      </c>
      <c r="G9661" s="493" t="s">
        <v>3769</v>
      </c>
      <c r="J9661" s="221">
        <f t="shared" si="688"/>
        <v>0</v>
      </c>
      <c r="K9661" s="221"/>
      <c r="L9661" s="221"/>
      <c r="M9661" s="221">
        <f t="shared" si="687"/>
        <v>0</v>
      </c>
      <c r="N9661" s="722"/>
    </row>
    <row r="9662" spans="5:18" hidden="1" x14ac:dyDescent="0.25">
      <c r="F9662" s="233">
        <v>522</v>
      </c>
      <c r="G9662" s="493" t="s">
        <v>3770</v>
      </c>
      <c r="J9662" s="221">
        <f t="shared" si="688"/>
        <v>0</v>
      </c>
      <c r="K9662" s="221"/>
      <c r="L9662" s="221"/>
      <c r="M9662" s="221">
        <f t="shared" si="687"/>
        <v>0</v>
      </c>
      <c r="N9662" s="722"/>
    </row>
    <row r="9663" spans="5:18" hidden="1" x14ac:dyDescent="0.25">
      <c r="F9663" s="233">
        <v>523</v>
      </c>
      <c r="G9663" s="493" t="s">
        <v>3652</v>
      </c>
      <c r="J9663" s="221">
        <f t="shared" si="688"/>
        <v>0</v>
      </c>
      <c r="K9663" s="221"/>
      <c r="L9663" s="221"/>
      <c r="M9663" s="221">
        <f t="shared" si="687"/>
        <v>0</v>
      </c>
      <c r="N9663" s="722"/>
    </row>
    <row r="9664" spans="5:18" hidden="1" x14ac:dyDescent="0.25">
      <c r="F9664" s="233">
        <v>531</v>
      </c>
      <c r="G9664" s="494" t="s">
        <v>3746</v>
      </c>
      <c r="J9664" s="221">
        <f t="shared" si="688"/>
        <v>0</v>
      </c>
      <c r="K9664" s="221"/>
      <c r="L9664" s="221"/>
      <c r="M9664" s="221">
        <f t="shared" si="687"/>
        <v>0</v>
      </c>
      <c r="N9664" s="722"/>
    </row>
    <row r="9665" spans="5:17" hidden="1" x14ac:dyDescent="0.25">
      <c r="F9665" s="233">
        <v>541</v>
      </c>
      <c r="G9665" s="493" t="s">
        <v>3771</v>
      </c>
      <c r="J9665" s="221">
        <f t="shared" si="688"/>
        <v>0</v>
      </c>
      <c r="K9665" s="221"/>
      <c r="L9665" s="221"/>
      <c r="M9665" s="221">
        <f t="shared" si="687"/>
        <v>0</v>
      </c>
      <c r="N9665" s="722"/>
    </row>
    <row r="9666" spans="5:17" hidden="1" x14ac:dyDescent="0.25">
      <c r="F9666" s="233">
        <v>542</v>
      </c>
      <c r="G9666" s="493" t="s">
        <v>3772</v>
      </c>
      <c r="J9666" s="221">
        <f t="shared" si="688"/>
        <v>0</v>
      </c>
      <c r="K9666" s="221"/>
      <c r="L9666" s="221"/>
      <c r="M9666" s="221">
        <f t="shared" si="687"/>
        <v>0</v>
      </c>
      <c r="N9666" s="722"/>
    </row>
    <row r="9667" spans="5:17" hidden="1" x14ac:dyDescent="0.25">
      <c r="F9667" s="233">
        <v>543</v>
      </c>
      <c r="G9667" s="493" t="s">
        <v>3653</v>
      </c>
      <c r="J9667" s="221">
        <f t="shared" si="688"/>
        <v>0</v>
      </c>
      <c r="K9667" s="221"/>
      <c r="L9667" s="221"/>
      <c r="M9667" s="221">
        <f t="shared" si="687"/>
        <v>0</v>
      </c>
      <c r="N9667" s="722"/>
    </row>
    <row r="9668" spans="5:17" ht="45" hidden="1" x14ac:dyDescent="0.25">
      <c r="F9668" s="233">
        <v>551</v>
      </c>
      <c r="G9668" s="493" t="s">
        <v>3747</v>
      </c>
      <c r="J9668" s="221">
        <f t="shared" si="688"/>
        <v>0</v>
      </c>
      <c r="K9668" s="221"/>
      <c r="L9668" s="221"/>
      <c r="M9668" s="221">
        <f t="shared" si="687"/>
        <v>0</v>
      </c>
      <c r="N9668" s="722"/>
    </row>
    <row r="9669" spans="5:17" hidden="1" x14ac:dyDescent="0.25">
      <c r="F9669" s="233">
        <v>611</v>
      </c>
      <c r="G9669" s="494" t="s">
        <v>3654</v>
      </c>
      <c r="J9669" s="221">
        <f t="shared" si="688"/>
        <v>0</v>
      </c>
      <c r="K9669" s="221"/>
      <c r="L9669" s="221"/>
      <c r="M9669" s="221">
        <f t="shared" si="687"/>
        <v>0</v>
      </c>
      <c r="N9669" s="722"/>
    </row>
    <row r="9670" spans="5:17" ht="13.5" hidden="1" customHeight="1" x14ac:dyDescent="0.25">
      <c r="F9670" s="233">
        <v>614</v>
      </c>
      <c r="G9670" s="494" t="s">
        <v>4332</v>
      </c>
      <c r="H9670" s="220">
        <v>0</v>
      </c>
      <c r="J9670" s="221">
        <f t="shared" si="688"/>
        <v>0</v>
      </c>
      <c r="K9670" s="221">
        <v>0</v>
      </c>
      <c r="L9670" s="221"/>
      <c r="M9670" s="221">
        <f t="shared" si="687"/>
        <v>0</v>
      </c>
      <c r="N9670" s="722"/>
    </row>
    <row r="9671" spans="5:17" ht="0.75" customHeight="1" x14ac:dyDescent="0.25">
      <c r="F9671" s="233"/>
      <c r="G9671" s="494"/>
      <c r="J9671" s="240"/>
      <c r="K9671" s="240"/>
      <c r="L9671" s="240"/>
      <c r="M9671" s="240"/>
      <c r="N9671" s="724"/>
    </row>
    <row r="9672" spans="5:17" x14ac:dyDescent="0.25">
      <c r="E9672" s="234"/>
      <c r="F9672" s="233"/>
      <c r="G9672" s="496" t="s">
        <v>3969</v>
      </c>
      <c r="H9672" s="235"/>
      <c r="I9672" s="236"/>
      <c r="J9672" s="237"/>
      <c r="K9672" s="237"/>
      <c r="L9672" s="237"/>
      <c r="M9672" s="237"/>
      <c r="N9672" s="723"/>
      <c r="Q9672" s="108"/>
    </row>
    <row r="9673" spans="5:17" x14ac:dyDescent="0.25">
      <c r="F9673" s="238" t="s">
        <v>219</v>
      </c>
      <c r="G9673" s="497" t="s">
        <v>220</v>
      </c>
      <c r="H9673" s="220">
        <f>SUM(H9611:H9670)</f>
        <v>29348674</v>
      </c>
      <c r="J9673" s="221">
        <f t="shared" ref="J9673:J9688" si="689">SUM(H9673:I9673)</f>
        <v>29348674</v>
      </c>
      <c r="K9673" s="221">
        <f>SUM(K9611:K9670)</f>
        <v>11190362</v>
      </c>
      <c r="L9673" s="221"/>
      <c r="M9673" s="221">
        <f t="shared" ref="M9673:M9684" si="690">SUM(K9673:L9673)</f>
        <v>11190362</v>
      </c>
      <c r="N9673" s="722"/>
    </row>
    <row r="9674" spans="5:17" hidden="1" x14ac:dyDescent="0.25">
      <c r="F9674" s="238" t="s">
        <v>221</v>
      </c>
      <c r="G9674" s="497" t="s">
        <v>222</v>
      </c>
      <c r="J9674" s="221">
        <f t="shared" si="689"/>
        <v>0</v>
      </c>
      <c r="K9674" s="221"/>
      <c r="L9674" s="221"/>
      <c r="M9674" s="221">
        <f t="shared" si="690"/>
        <v>0</v>
      </c>
      <c r="N9674" s="722"/>
    </row>
    <row r="9675" spans="5:17" x14ac:dyDescent="0.25">
      <c r="F9675" s="238" t="s">
        <v>223</v>
      </c>
      <c r="G9675" s="497" t="s">
        <v>224</v>
      </c>
      <c r="I9675" s="221">
        <v>1900000</v>
      </c>
      <c r="J9675" s="221">
        <f t="shared" si="689"/>
        <v>1900000</v>
      </c>
      <c r="K9675" s="221"/>
      <c r="L9675" s="221">
        <v>466000</v>
      </c>
      <c r="M9675" s="221">
        <f t="shared" si="690"/>
        <v>466000</v>
      </c>
      <c r="N9675" s="722"/>
    </row>
    <row r="9676" spans="5:17" hidden="1" x14ac:dyDescent="0.25">
      <c r="F9676" s="238" t="s">
        <v>225</v>
      </c>
      <c r="G9676" s="497" t="s">
        <v>226</v>
      </c>
      <c r="I9676" s="221">
        <v>0</v>
      </c>
      <c r="J9676" s="221">
        <f t="shared" si="689"/>
        <v>0</v>
      </c>
      <c r="K9676" s="221"/>
      <c r="L9676" s="221">
        <v>0</v>
      </c>
      <c r="M9676" s="221">
        <f t="shared" si="690"/>
        <v>0</v>
      </c>
      <c r="N9676" s="722"/>
    </row>
    <row r="9677" spans="5:17" hidden="1" x14ac:dyDescent="0.25">
      <c r="F9677" s="238" t="s">
        <v>227</v>
      </c>
      <c r="G9677" s="497" t="s">
        <v>228</v>
      </c>
      <c r="J9677" s="221">
        <f t="shared" si="689"/>
        <v>0</v>
      </c>
      <c r="K9677" s="221"/>
      <c r="L9677" s="221"/>
      <c r="M9677" s="221">
        <f t="shared" si="690"/>
        <v>0</v>
      </c>
      <c r="N9677" s="722"/>
    </row>
    <row r="9678" spans="5:17" hidden="1" x14ac:dyDescent="0.25">
      <c r="F9678" s="238" t="s">
        <v>229</v>
      </c>
      <c r="G9678" s="497" t="s">
        <v>230</v>
      </c>
      <c r="J9678" s="221">
        <f t="shared" si="689"/>
        <v>0</v>
      </c>
      <c r="K9678" s="221"/>
      <c r="L9678" s="221"/>
      <c r="M9678" s="221">
        <f t="shared" si="690"/>
        <v>0</v>
      </c>
      <c r="N9678" s="722"/>
    </row>
    <row r="9679" spans="5:17" x14ac:dyDescent="0.25">
      <c r="F9679" s="238" t="s">
        <v>231</v>
      </c>
      <c r="G9679" s="497" t="s">
        <v>4115</v>
      </c>
      <c r="J9679" s="221">
        <f t="shared" si="689"/>
        <v>0</v>
      </c>
      <c r="K9679" s="221"/>
      <c r="L9679" s="221"/>
      <c r="M9679" s="221">
        <f t="shared" si="690"/>
        <v>0</v>
      </c>
      <c r="N9679" s="722"/>
    </row>
    <row r="9680" spans="5:17" ht="14.25" hidden="1" customHeight="1" x14ac:dyDescent="0.25">
      <c r="F9680" s="238" t="s">
        <v>232</v>
      </c>
      <c r="G9680" s="497" t="s">
        <v>4114</v>
      </c>
      <c r="I9680" s="221">
        <v>0</v>
      </c>
      <c r="J9680" s="221">
        <f t="shared" si="689"/>
        <v>0</v>
      </c>
      <c r="K9680" s="221"/>
      <c r="L9680" s="221">
        <v>0</v>
      </c>
      <c r="M9680" s="221">
        <f t="shared" si="690"/>
        <v>0</v>
      </c>
      <c r="N9680" s="722"/>
    </row>
    <row r="9681" spans="5:14" ht="14.25" hidden="1" customHeight="1" x14ac:dyDescent="0.25">
      <c r="F9681" s="238" t="s">
        <v>233</v>
      </c>
      <c r="G9681" s="497" t="s">
        <v>42</v>
      </c>
      <c r="J9681" s="221">
        <f t="shared" si="689"/>
        <v>0</v>
      </c>
      <c r="K9681" s="221"/>
      <c r="L9681" s="221"/>
      <c r="M9681" s="221">
        <f t="shared" si="690"/>
        <v>0</v>
      </c>
      <c r="N9681" s="722"/>
    </row>
    <row r="9682" spans="5:14" ht="14.25" hidden="1" customHeight="1" x14ac:dyDescent="0.25">
      <c r="F9682" s="238" t="s">
        <v>234</v>
      </c>
      <c r="G9682" s="497" t="s">
        <v>235</v>
      </c>
      <c r="J9682" s="221">
        <f t="shared" si="689"/>
        <v>0</v>
      </c>
      <c r="K9682" s="221"/>
      <c r="L9682" s="221"/>
      <c r="M9682" s="221">
        <f t="shared" si="690"/>
        <v>0</v>
      </c>
      <c r="N9682" s="722"/>
    </row>
    <row r="9683" spans="5:14" ht="14.25" hidden="1" customHeight="1" x14ac:dyDescent="0.25">
      <c r="F9683" s="238" t="s">
        <v>236</v>
      </c>
      <c r="G9683" s="497" t="s">
        <v>237</v>
      </c>
      <c r="J9683" s="221">
        <f t="shared" si="689"/>
        <v>0</v>
      </c>
      <c r="K9683" s="221"/>
      <c r="L9683" s="221"/>
      <c r="M9683" s="221">
        <f t="shared" si="690"/>
        <v>0</v>
      </c>
      <c r="N9683" s="722"/>
    </row>
    <row r="9684" spans="5:14" ht="14.25" hidden="1" customHeight="1" x14ac:dyDescent="0.25">
      <c r="F9684" s="238" t="s">
        <v>238</v>
      </c>
      <c r="G9684" s="497" t="s">
        <v>239</v>
      </c>
      <c r="J9684" s="221">
        <f t="shared" si="689"/>
        <v>0</v>
      </c>
      <c r="K9684" s="221"/>
      <c r="L9684" s="221"/>
      <c r="M9684" s="221">
        <f t="shared" si="690"/>
        <v>0</v>
      </c>
      <c r="N9684" s="722"/>
    </row>
    <row r="9685" spans="5:14" hidden="1" x14ac:dyDescent="0.25">
      <c r="F9685" s="238" t="s">
        <v>240</v>
      </c>
      <c r="G9685" s="497" t="s">
        <v>241</v>
      </c>
      <c r="H9685" s="221">
        <v>0</v>
      </c>
      <c r="I9685" s="221">
        <v>0</v>
      </c>
      <c r="J9685" s="221">
        <f>SUM(H9685:I9685)</f>
        <v>0</v>
      </c>
      <c r="K9685" s="221">
        <v>0</v>
      </c>
      <c r="L9685" s="221">
        <v>0</v>
      </c>
      <c r="M9685" s="221">
        <f>SUM(K9685:L9685)</f>
        <v>0</v>
      </c>
      <c r="N9685" s="722"/>
    </row>
    <row r="9686" spans="5:14" ht="30" hidden="1" x14ac:dyDescent="0.25">
      <c r="F9686" s="238" t="s">
        <v>242</v>
      </c>
      <c r="G9686" s="497" t="s">
        <v>243</v>
      </c>
      <c r="J9686" s="221">
        <f t="shared" si="689"/>
        <v>0</v>
      </c>
      <c r="K9686" s="221"/>
      <c r="L9686" s="221"/>
      <c r="M9686" s="221">
        <f t="shared" ref="M9686:M9688" si="691">SUM(K9686:L9686)</f>
        <v>0</v>
      </c>
      <c r="N9686" s="722"/>
    </row>
    <row r="9687" spans="5:14" hidden="1" x14ac:dyDescent="0.25">
      <c r="F9687" s="238" t="s">
        <v>244</v>
      </c>
      <c r="G9687" s="497" t="s">
        <v>245</v>
      </c>
      <c r="J9687" s="221">
        <f t="shared" si="689"/>
        <v>0</v>
      </c>
      <c r="K9687" s="221"/>
      <c r="L9687" s="221"/>
      <c r="M9687" s="221">
        <f t="shared" si="691"/>
        <v>0</v>
      </c>
      <c r="N9687" s="722"/>
    </row>
    <row r="9688" spans="5:14" x14ac:dyDescent="0.25">
      <c r="F9688" s="238" t="s">
        <v>246</v>
      </c>
      <c r="G9688" s="497" t="s">
        <v>247</v>
      </c>
      <c r="I9688" s="221">
        <v>580000</v>
      </c>
      <c r="J9688" s="221">
        <f t="shared" si="689"/>
        <v>580000</v>
      </c>
      <c r="K9688" s="221"/>
      <c r="L9688" s="221">
        <v>59000</v>
      </c>
      <c r="M9688" s="221">
        <f t="shared" si="691"/>
        <v>59000</v>
      </c>
      <c r="N9688" s="722"/>
    </row>
    <row r="9689" spans="5:14" ht="14.25" customHeight="1" x14ac:dyDescent="0.25">
      <c r="G9689" s="498" t="s">
        <v>3970</v>
      </c>
      <c r="H9689" s="239">
        <f>SUM(H9673:H9688)</f>
        <v>29348674</v>
      </c>
      <c r="I9689" s="240">
        <f>SUM(I9674:I9688)</f>
        <v>2480000</v>
      </c>
      <c r="J9689" s="240">
        <f>SUM(J9673:J9688)</f>
        <v>31828674</v>
      </c>
      <c r="K9689" s="240">
        <f>SUM(K9673:K9688)</f>
        <v>11190362</v>
      </c>
      <c r="L9689" s="240">
        <f>SUM(L9674:L9688)</f>
        <v>525000</v>
      </c>
      <c r="M9689" s="240">
        <f>SUM(M9673:M9688)</f>
        <v>11715362</v>
      </c>
      <c r="N9689" s="724"/>
    </row>
    <row r="9690" spans="5:14" ht="12.75" customHeight="1" collapsed="1" x14ac:dyDescent="0.25">
      <c r="E9690" s="234"/>
      <c r="F9690" s="233"/>
      <c r="G9690" s="499" t="s">
        <v>3989</v>
      </c>
      <c r="H9690" s="235"/>
      <c r="I9690" s="236"/>
      <c r="J9690" s="237"/>
      <c r="K9690" s="237"/>
      <c r="L9690" s="237"/>
      <c r="M9690" s="237"/>
      <c r="N9690" s="723"/>
    </row>
    <row r="9691" spans="5:14" x14ac:dyDescent="0.25">
      <c r="F9691" s="238" t="s">
        <v>219</v>
      </c>
      <c r="G9691" s="497" t="s">
        <v>220</v>
      </c>
      <c r="H9691" s="220">
        <f>SUM(H9673)</f>
        <v>29348674</v>
      </c>
      <c r="J9691" s="221">
        <f>SUM(H9691:I9691)</f>
        <v>29348674</v>
      </c>
      <c r="K9691" s="221">
        <f>SUM(K9673)</f>
        <v>11190362</v>
      </c>
      <c r="L9691" s="221"/>
      <c r="M9691" s="221">
        <f>SUM(K9691:L9691)</f>
        <v>11190362</v>
      </c>
      <c r="N9691" s="722"/>
    </row>
    <row r="9692" spans="5:14" hidden="1" x14ac:dyDescent="0.25">
      <c r="F9692" s="238" t="s">
        <v>221</v>
      </c>
      <c r="G9692" s="497" t="s">
        <v>222</v>
      </c>
      <c r="J9692" s="221">
        <f t="shared" ref="J9692:J9706" si="692">SUM(H9692:I9692)</f>
        <v>0</v>
      </c>
      <c r="K9692" s="221"/>
      <c r="L9692" s="221"/>
      <c r="M9692" s="221">
        <f t="shared" ref="M9692:M9706" si="693">SUM(K9692:L9692)</f>
        <v>0</v>
      </c>
      <c r="N9692" s="722"/>
    </row>
    <row r="9693" spans="5:14" x14ac:dyDescent="0.25">
      <c r="F9693" s="238" t="s">
        <v>223</v>
      </c>
      <c r="G9693" s="497" t="s">
        <v>224</v>
      </c>
      <c r="I9693" s="221">
        <f>SUM(I9675)</f>
        <v>1900000</v>
      </c>
      <c r="J9693" s="221">
        <f t="shared" si="692"/>
        <v>1900000</v>
      </c>
      <c r="K9693" s="221"/>
      <c r="L9693" s="221">
        <f>SUM(L9675)</f>
        <v>466000</v>
      </c>
      <c r="M9693" s="221">
        <f t="shared" si="693"/>
        <v>466000</v>
      </c>
      <c r="N9693" s="722"/>
    </row>
    <row r="9694" spans="5:14" hidden="1" x14ac:dyDescent="0.25">
      <c r="F9694" s="238" t="s">
        <v>225</v>
      </c>
      <c r="G9694" s="497" t="s">
        <v>226</v>
      </c>
      <c r="J9694" s="221">
        <f t="shared" si="692"/>
        <v>0</v>
      </c>
      <c r="K9694" s="221"/>
      <c r="L9694" s="221"/>
      <c r="M9694" s="221">
        <f t="shared" si="693"/>
        <v>0</v>
      </c>
      <c r="N9694" s="722"/>
    </row>
    <row r="9695" spans="5:14" hidden="1" x14ac:dyDescent="0.25">
      <c r="F9695" s="238" t="s">
        <v>227</v>
      </c>
      <c r="G9695" s="497" t="s">
        <v>228</v>
      </c>
      <c r="J9695" s="221">
        <f t="shared" si="692"/>
        <v>0</v>
      </c>
      <c r="K9695" s="221"/>
      <c r="L9695" s="221"/>
      <c r="M9695" s="221">
        <f t="shared" si="693"/>
        <v>0</v>
      </c>
      <c r="N9695" s="722"/>
    </row>
    <row r="9696" spans="5:14" hidden="1" x14ac:dyDescent="0.25">
      <c r="F9696" s="238" t="s">
        <v>229</v>
      </c>
      <c r="G9696" s="497" t="s">
        <v>230</v>
      </c>
      <c r="J9696" s="221">
        <f t="shared" si="692"/>
        <v>0</v>
      </c>
      <c r="K9696" s="221"/>
      <c r="L9696" s="221"/>
      <c r="M9696" s="221">
        <f t="shared" si="693"/>
        <v>0</v>
      </c>
      <c r="N9696" s="722"/>
    </row>
    <row r="9697" spans="1:14" hidden="1" x14ac:dyDescent="0.25">
      <c r="F9697" s="238" t="s">
        <v>231</v>
      </c>
      <c r="G9697" s="497" t="s">
        <v>4115</v>
      </c>
      <c r="J9697" s="221">
        <f t="shared" si="692"/>
        <v>0</v>
      </c>
      <c r="K9697" s="221"/>
      <c r="L9697" s="221"/>
      <c r="M9697" s="221">
        <f t="shared" si="693"/>
        <v>0</v>
      </c>
      <c r="N9697" s="722"/>
    </row>
    <row r="9698" spans="1:14" hidden="1" x14ac:dyDescent="0.25">
      <c r="F9698" s="238" t="s">
        <v>232</v>
      </c>
      <c r="G9698" s="497" t="s">
        <v>4114</v>
      </c>
      <c r="J9698" s="221">
        <f t="shared" si="692"/>
        <v>0</v>
      </c>
      <c r="K9698" s="221"/>
      <c r="L9698" s="221"/>
      <c r="M9698" s="221">
        <f t="shared" si="693"/>
        <v>0</v>
      </c>
      <c r="N9698" s="722"/>
    </row>
    <row r="9699" spans="1:14" hidden="1" x14ac:dyDescent="0.25">
      <c r="F9699" s="238" t="s">
        <v>233</v>
      </c>
      <c r="G9699" s="497" t="s">
        <v>42</v>
      </c>
      <c r="J9699" s="221">
        <f t="shared" si="692"/>
        <v>0</v>
      </c>
      <c r="K9699" s="221"/>
      <c r="L9699" s="221"/>
      <c r="M9699" s="221">
        <f t="shared" si="693"/>
        <v>0</v>
      </c>
      <c r="N9699" s="722"/>
    </row>
    <row r="9700" spans="1:14" hidden="1" x14ac:dyDescent="0.25">
      <c r="F9700" s="238" t="s">
        <v>234</v>
      </c>
      <c r="G9700" s="497" t="s">
        <v>235</v>
      </c>
      <c r="J9700" s="221">
        <f t="shared" si="692"/>
        <v>0</v>
      </c>
      <c r="K9700" s="221"/>
      <c r="L9700" s="221"/>
      <c r="M9700" s="221">
        <f t="shared" si="693"/>
        <v>0</v>
      </c>
      <c r="N9700" s="722"/>
    </row>
    <row r="9701" spans="1:14" hidden="1" x14ac:dyDescent="0.25">
      <c r="F9701" s="238" t="s">
        <v>236</v>
      </c>
      <c r="G9701" s="497" t="s">
        <v>237</v>
      </c>
      <c r="J9701" s="221">
        <f t="shared" si="692"/>
        <v>0</v>
      </c>
      <c r="K9701" s="221"/>
      <c r="L9701" s="221"/>
      <c r="M9701" s="221">
        <f t="shared" si="693"/>
        <v>0</v>
      </c>
      <c r="N9701" s="722"/>
    </row>
    <row r="9702" spans="1:14" ht="30" hidden="1" x14ac:dyDescent="0.25">
      <c r="F9702" s="238" t="s">
        <v>238</v>
      </c>
      <c r="G9702" s="497" t="s">
        <v>239</v>
      </c>
      <c r="J9702" s="221">
        <f t="shared" si="692"/>
        <v>0</v>
      </c>
      <c r="K9702" s="221"/>
      <c r="L9702" s="221"/>
      <c r="M9702" s="221">
        <f t="shared" si="693"/>
        <v>0</v>
      </c>
      <c r="N9702" s="722"/>
    </row>
    <row r="9703" spans="1:14" hidden="1" x14ac:dyDescent="0.25">
      <c r="F9703" s="238" t="s">
        <v>240</v>
      </c>
      <c r="G9703" s="497" t="s">
        <v>241</v>
      </c>
      <c r="J9703" s="221">
        <f t="shared" si="692"/>
        <v>0</v>
      </c>
      <c r="K9703" s="221"/>
      <c r="L9703" s="221"/>
      <c r="M9703" s="221">
        <f t="shared" si="693"/>
        <v>0</v>
      </c>
      <c r="N9703" s="722"/>
    </row>
    <row r="9704" spans="1:14" ht="30" hidden="1" x14ac:dyDescent="0.25">
      <c r="F9704" s="238" t="s">
        <v>242</v>
      </c>
      <c r="G9704" s="497" t="s">
        <v>243</v>
      </c>
      <c r="J9704" s="221">
        <f t="shared" si="692"/>
        <v>0</v>
      </c>
      <c r="K9704" s="221"/>
      <c r="L9704" s="221"/>
      <c r="M9704" s="221">
        <f t="shared" si="693"/>
        <v>0</v>
      </c>
      <c r="N9704" s="722"/>
    </row>
    <row r="9705" spans="1:14" ht="13.5" hidden="1" customHeight="1" x14ac:dyDescent="0.25">
      <c r="F9705" s="238" t="s">
        <v>225</v>
      </c>
      <c r="G9705" s="497" t="s">
        <v>226</v>
      </c>
      <c r="I9705" s="221">
        <f>SUM(I9676)</f>
        <v>0</v>
      </c>
      <c r="J9705" s="221">
        <f t="shared" si="692"/>
        <v>0</v>
      </c>
      <c r="K9705" s="221"/>
      <c r="L9705" s="221">
        <f>SUM(L9676)</f>
        <v>0</v>
      </c>
      <c r="M9705" s="221">
        <f t="shared" si="693"/>
        <v>0</v>
      </c>
      <c r="N9705" s="722"/>
    </row>
    <row r="9706" spans="1:14" ht="15.75" customHeight="1" x14ac:dyDescent="0.25">
      <c r="F9706" s="238" t="s">
        <v>231</v>
      </c>
      <c r="G9706" s="497" t="s">
        <v>4115</v>
      </c>
      <c r="I9706" s="221">
        <f>SUM(I9679)</f>
        <v>0</v>
      </c>
      <c r="J9706" s="221">
        <f t="shared" si="692"/>
        <v>0</v>
      </c>
      <c r="K9706" s="221"/>
      <c r="L9706" s="221">
        <f>SUM(L9679)</f>
        <v>0</v>
      </c>
      <c r="M9706" s="221">
        <f t="shared" si="693"/>
        <v>0</v>
      </c>
      <c r="N9706" s="722"/>
    </row>
    <row r="9707" spans="1:14" ht="15.75" hidden="1" customHeight="1" x14ac:dyDescent="0.25">
      <c r="F9707" s="289" t="s">
        <v>232</v>
      </c>
      <c r="G9707" s="497" t="s">
        <v>4114</v>
      </c>
      <c r="I9707" s="221">
        <v>0</v>
      </c>
      <c r="J9707" s="221">
        <f>SUM(H9707:I9707)</f>
        <v>0</v>
      </c>
      <c r="K9707" s="221"/>
      <c r="L9707" s="221">
        <v>0</v>
      </c>
      <c r="M9707" s="221">
        <f>SUM(K9707:L9707)</f>
        <v>0</v>
      </c>
      <c r="N9707" s="722"/>
    </row>
    <row r="9708" spans="1:14" ht="15.75" customHeight="1" x14ac:dyDescent="0.25">
      <c r="F9708" s="238" t="s">
        <v>246</v>
      </c>
      <c r="G9708" s="497" t="s">
        <v>247</v>
      </c>
      <c r="H9708" s="221">
        <v>0</v>
      </c>
      <c r="I9708" s="221">
        <v>580000</v>
      </c>
      <c r="J9708" s="221">
        <f>SUM(H9708:I9708)</f>
        <v>580000</v>
      </c>
      <c r="K9708" s="221">
        <v>0</v>
      </c>
      <c r="L9708" s="221">
        <v>59000</v>
      </c>
      <c r="M9708" s="221">
        <f>SUM(K9708:L9708)</f>
        <v>59000</v>
      </c>
      <c r="N9708" s="722"/>
    </row>
    <row r="9709" spans="1:14" ht="13.5" customHeight="1" collapsed="1" x14ac:dyDescent="0.25">
      <c r="G9709" s="498" t="s">
        <v>3990</v>
      </c>
      <c r="H9709" s="239">
        <f>SUM(H9691:H9708)</f>
        <v>29348674</v>
      </c>
      <c r="I9709" s="240">
        <f>SUM(I9692:I9708)</f>
        <v>2480000</v>
      </c>
      <c r="J9709" s="240">
        <f>SUM(J9691:J9708)</f>
        <v>31828674</v>
      </c>
      <c r="K9709" s="240">
        <f>SUM(K9691:K9708)</f>
        <v>11190362</v>
      </c>
      <c r="L9709" s="240">
        <f>SUM(L9692:L9708)</f>
        <v>525000</v>
      </c>
      <c r="M9709" s="240">
        <f>SUM(M9691:M9708)</f>
        <v>11715362</v>
      </c>
      <c r="N9709" s="724"/>
    </row>
    <row r="9710" spans="1:14" ht="0.75" customHeight="1" x14ac:dyDescent="0.25">
      <c r="B9710" s="272"/>
      <c r="C9710" s="330"/>
      <c r="D9710" s="272"/>
      <c r="E9710" s="271"/>
      <c r="F9710" s="272"/>
      <c r="G9710" s="530"/>
      <c r="H9710" s="331"/>
      <c r="I9710" s="254"/>
      <c r="J9710" s="254"/>
      <c r="K9710" s="254"/>
      <c r="L9710" s="254"/>
      <c r="M9710" s="254"/>
      <c r="N9710" s="745"/>
    </row>
    <row r="9711" spans="1:14" ht="28.5" hidden="1" x14ac:dyDescent="0.25">
      <c r="A9711" s="272"/>
      <c r="C9711" s="228" t="s">
        <v>4009</v>
      </c>
      <c r="D9711" s="229"/>
      <c r="G9711" s="500" t="s">
        <v>4152</v>
      </c>
      <c r="K9711" s="221"/>
      <c r="L9711" s="221"/>
      <c r="M9711" s="221"/>
      <c r="N9711" s="722"/>
    </row>
    <row r="9712" spans="1:14" hidden="1" x14ac:dyDescent="0.25">
      <c r="C9712" s="228"/>
      <c r="D9712" s="230">
        <v>911</v>
      </c>
      <c r="E9712" s="231"/>
      <c r="F9712" s="230"/>
      <c r="G9712" s="492" t="s">
        <v>3886</v>
      </c>
      <c r="K9712" s="221"/>
      <c r="L9712" s="221"/>
      <c r="M9712" s="221"/>
      <c r="N9712" s="722"/>
    </row>
    <row r="9713" spans="6:14" hidden="1" x14ac:dyDescent="0.25">
      <c r="F9713" s="233">
        <v>411</v>
      </c>
      <c r="G9713" s="493" t="s">
        <v>3738</v>
      </c>
      <c r="J9713" s="221">
        <f>SUM(H9713:I9713)</f>
        <v>0</v>
      </c>
      <c r="K9713" s="221"/>
      <c r="L9713" s="221"/>
      <c r="M9713" s="221">
        <f>SUM(K9713:L9713)</f>
        <v>0</v>
      </c>
      <c r="N9713" s="722"/>
    </row>
    <row r="9714" spans="6:14" hidden="1" x14ac:dyDescent="0.25">
      <c r="F9714" s="233">
        <v>412</v>
      </c>
      <c r="G9714" s="494" t="s">
        <v>3630</v>
      </c>
      <c r="J9714" s="221">
        <f t="shared" ref="J9714:J9771" si="694">SUM(H9714:I9714)</f>
        <v>0</v>
      </c>
      <c r="K9714" s="221"/>
      <c r="L9714" s="221"/>
      <c r="M9714" s="221">
        <f t="shared" ref="M9714:M9771" si="695">SUM(K9714:L9714)</f>
        <v>0</v>
      </c>
      <c r="N9714" s="722"/>
    </row>
    <row r="9715" spans="6:14" hidden="1" x14ac:dyDescent="0.25">
      <c r="F9715" s="233">
        <v>413</v>
      </c>
      <c r="G9715" s="493" t="s">
        <v>3739</v>
      </c>
      <c r="J9715" s="221">
        <f t="shared" si="694"/>
        <v>0</v>
      </c>
      <c r="K9715" s="221"/>
      <c r="L9715" s="221"/>
      <c r="M9715" s="221">
        <f t="shared" si="695"/>
        <v>0</v>
      </c>
      <c r="N9715" s="722"/>
    </row>
    <row r="9716" spans="6:14" hidden="1" x14ac:dyDescent="0.25">
      <c r="F9716" s="233">
        <v>414</v>
      </c>
      <c r="G9716" s="493" t="s">
        <v>3631</v>
      </c>
      <c r="J9716" s="221">
        <f t="shared" si="694"/>
        <v>0</v>
      </c>
      <c r="K9716" s="221"/>
      <c r="L9716" s="221"/>
      <c r="M9716" s="221">
        <f t="shared" si="695"/>
        <v>0</v>
      </c>
      <c r="N9716" s="722"/>
    </row>
    <row r="9717" spans="6:14" hidden="1" x14ac:dyDescent="0.25">
      <c r="F9717" s="233">
        <v>415</v>
      </c>
      <c r="G9717" s="493" t="s">
        <v>3748</v>
      </c>
      <c r="J9717" s="221">
        <f t="shared" si="694"/>
        <v>0</v>
      </c>
      <c r="K9717" s="221"/>
      <c r="L9717" s="221"/>
      <c r="M9717" s="221">
        <f t="shared" si="695"/>
        <v>0</v>
      </c>
      <c r="N9717" s="722"/>
    </row>
    <row r="9718" spans="6:14" hidden="1" x14ac:dyDescent="0.25">
      <c r="F9718" s="233">
        <v>416</v>
      </c>
      <c r="G9718" s="493" t="s">
        <v>3749</v>
      </c>
      <c r="J9718" s="221">
        <f t="shared" si="694"/>
        <v>0</v>
      </c>
      <c r="K9718" s="221"/>
      <c r="L9718" s="221"/>
      <c r="M9718" s="221">
        <f t="shared" si="695"/>
        <v>0</v>
      </c>
      <c r="N9718" s="722"/>
    </row>
    <row r="9719" spans="6:14" hidden="1" x14ac:dyDescent="0.25">
      <c r="F9719" s="233">
        <v>417</v>
      </c>
      <c r="G9719" s="493" t="s">
        <v>3750</v>
      </c>
      <c r="J9719" s="221">
        <f t="shared" si="694"/>
        <v>0</v>
      </c>
      <c r="K9719" s="221"/>
      <c r="L9719" s="221"/>
      <c r="M9719" s="221">
        <f t="shared" si="695"/>
        <v>0</v>
      </c>
      <c r="N9719" s="722"/>
    </row>
    <row r="9720" spans="6:14" hidden="1" x14ac:dyDescent="0.25">
      <c r="F9720" s="233">
        <v>418</v>
      </c>
      <c r="G9720" s="493" t="s">
        <v>3632</v>
      </c>
      <c r="J9720" s="221">
        <f t="shared" si="694"/>
        <v>0</v>
      </c>
      <c r="K9720" s="221"/>
      <c r="L9720" s="221"/>
      <c r="M9720" s="221">
        <f t="shared" si="695"/>
        <v>0</v>
      </c>
      <c r="N9720" s="722"/>
    </row>
    <row r="9721" spans="6:14" hidden="1" x14ac:dyDescent="0.25">
      <c r="F9721" s="233">
        <v>421</v>
      </c>
      <c r="G9721" s="493" t="s">
        <v>3634</v>
      </c>
      <c r="J9721" s="221">
        <f t="shared" si="694"/>
        <v>0</v>
      </c>
      <c r="K9721" s="221"/>
      <c r="L9721" s="221"/>
      <c r="M9721" s="221">
        <f t="shared" si="695"/>
        <v>0</v>
      </c>
      <c r="N9721" s="722"/>
    </row>
    <row r="9722" spans="6:14" hidden="1" x14ac:dyDescent="0.25">
      <c r="F9722" s="233">
        <v>422</v>
      </c>
      <c r="G9722" s="493" t="s">
        <v>3635</v>
      </c>
      <c r="J9722" s="221">
        <f t="shared" si="694"/>
        <v>0</v>
      </c>
      <c r="K9722" s="221"/>
      <c r="L9722" s="221"/>
      <c r="M9722" s="221">
        <f t="shared" si="695"/>
        <v>0</v>
      </c>
      <c r="N9722" s="722"/>
    </row>
    <row r="9723" spans="6:14" hidden="1" x14ac:dyDescent="0.25">
      <c r="F9723" s="233">
        <v>423</v>
      </c>
      <c r="G9723" s="493" t="s">
        <v>3636</v>
      </c>
      <c r="J9723" s="221">
        <f t="shared" si="694"/>
        <v>0</v>
      </c>
      <c r="K9723" s="221"/>
      <c r="L9723" s="221"/>
      <c r="M9723" s="221">
        <f t="shared" si="695"/>
        <v>0</v>
      </c>
      <c r="N9723" s="722"/>
    </row>
    <row r="9724" spans="6:14" hidden="1" x14ac:dyDescent="0.25">
      <c r="F9724" s="233">
        <v>424</v>
      </c>
      <c r="G9724" s="493" t="s">
        <v>3637</v>
      </c>
      <c r="J9724" s="221">
        <f t="shared" si="694"/>
        <v>0</v>
      </c>
      <c r="K9724" s="221"/>
      <c r="L9724" s="221"/>
      <c r="M9724" s="221">
        <f t="shared" si="695"/>
        <v>0</v>
      </c>
      <c r="N9724" s="722"/>
    </row>
    <row r="9725" spans="6:14" hidden="1" x14ac:dyDescent="0.25">
      <c r="F9725" s="233">
        <v>425</v>
      </c>
      <c r="G9725" s="493" t="s">
        <v>3751</v>
      </c>
      <c r="J9725" s="221">
        <f t="shared" si="694"/>
        <v>0</v>
      </c>
      <c r="K9725" s="221"/>
      <c r="L9725" s="221"/>
      <c r="M9725" s="221">
        <f t="shared" si="695"/>
        <v>0</v>
      </c>
      <c r="N9725" s="722"/>
    </row>
    <row r="9726" spans="6:14" hidden="1" x14ac:dyDescent="0.25">
      <c r="F9726" s="233">
        <v>426</v>
      </c>
      <c r="G9726" s="493" t="s">
        <v>3638</v>
      </c>
      <c r="J9726" s="221">
        <f t="shared" si="694"/>
        <v>0</v>
      </c>
      <c r="K9726" s="221"/>
      <c r="L9726" s="221"/>
      <c r="M9726" s="221">
        <f t="shared" si="695"/>
        <v>0</v>
      </c>
      <c r="N9726" s="722"/>
    </row>
    <row r="9727" spans="6:14" hidden="1" x14ac:dyDescent="0.25">
      <c r="F9727" s="233">
        <v>431</v>
      </c>
      <c r="G9727" s="493" t="s">
        <v>3752</v>
      </c>
      <c r="J9727" s="221">
        <f t="shared" si="694"/>
        <v>0</v>
      </c>
      <c r="K9727" s="221"/>
      <c r="L9727" s="221"/>
      <c r="M9727" s="221">
        <f t="shared" si="695"/>
        <v>0</v>
      </c>
      <c r="N9727" s="722"/>
    </row>
    <row r="9728" spans="6:14" hidden="1" x14ac:dyDescent="0.25">
      <c r="F9728" s="233">
        <v>432</v>
      </c>
      <c r="G9728" s="493" t="s">
        <v>3753</v>
      </c>
      <c r="J9728" s="221">
        <f t="shared" si="694"/>
        <v>0</v>
      </c>
      <c r="K9728" s="221"/>
      <c r="L9728" s="221"/>
      <c r="M9728" s="221">
        <f t="shared" si="695"/>
        <v>0</v>
      </c>
      <c r="N9728" s="722"/>
    </row>
    <row r="9729" spans="6:14" hidden="1" x14ac:dyDescent="0.25">
      <c r="F9729" s="233">
        <v>433</v>
      </c>
      <c r="G9729" s="493" t="s">
        <v>3754</v>
      </c>
      <c r="J9729" s="221">
        <f t="shared" si="694"/>
        <v>0</v>
      </c>
      <c r="K9729" s="221"/>
      <c r="L9729" s="221"/>
      <c r="M9729" s="221">
        <f t="shared" si="695"/>
        <v>0</v>
      </c>
      <c r="N9729" s="722"/>
    </row>
    <row r="9730" spans="6:14" hidden="1" x14ac:dyDescent="0.25">
      <c r="F9730" s="233">
        <v>434</v>
      </c>
      <c r="G9730" s="493" t="s">
        <v>3755</v>
      </c>
      <c r="J9730" s="221">
        <f t="shared" si="694"/>
        <v>0</v>
      </c>
      <c r="K9730" s="221"/>
      <c r="L9730" s="221"/>
      <c r="M9730" s="221">
        <f t="shared" si="695"/>
        <v>0</v>
      </c>
      <c r="N9730" s="722"/>
    </row>
    <row r="9731" spans="6:14" hidden="1" x14ac:dyDescent="0.25">
      <c r="F9731" s="233">
        <v>435</v>
      </c>
      <c r="G9731" s="493" t="s">
        <v>3639</v>
      </c>
      <c r="J9731" s="221">
        <f t="shared" si="694"/>
        <v>0</v>
      </c>
      <c r="K9731" s="221"/>
      <c r="L9731" s="221"/>
      <c r="M9731" s="221">
        <f t="shared" si="695"/>
        <v>0</v>
      </c>
      <c r="N9731" s="722"/>
    </row>
    <row r="9732" spans="6:14" hidden="1" x14ac:dyDescent="0.25">
      <c r="F9732" s="233">
        <v>441</v>
      </c>
      <c r="G9732" s="493" t="s">
        <v>3756</v>
      </c>
      <c r="J9732" s="221">
        <f t="shared" si="694"/>
        <v>0</v>
      </c>
      <c r="K9732" s="221"/>
      <c r="L9732" s="221"/>
      <c r="M9732" s="221">
        <f t="shared" si="695"/>
        <v>0</v>
      </c>
      <c r="N9732" s="722"/>
    </row>
    <row r="9733" spans="6:14" hidden="1" x14ac:dyDescent="0.25">
      <c r="F9733" s="233">
        <v>442</v>
      </c>
      <c r="G9733" s="493" t="s">
        <v>3757</v>
      </c>
      <c r="J9733" s="221">
        <f t="shared" si="694"/>
        <v>0</v>
      </c>
      <c r="K9733" s="221"/>
      <c r="L9733" s="221"/>
      <c r="M9733" s="221">
        <f t="shared" si="695"/>
        <v>0</v>
      </c>
      <c r="N9733" s="722"/>
    </row>
    <row r="9734" spans="6:14" hidden="1" x14ac:dyDescent="0.25">
      <c r="F9734" s="233">
        <v>443</v>
      </c>
      <c r="G9734" s="493" t="s">
        <v>3640</v>
      </c>
      <c r="J9734" s="221">
        <f t="shared" si="694"/>
        <v>0</v>
      </c>
      <c r="K9734" s="221"/>
      <c r="L9734" s="221"/>
      <c r="M9734" s="221">
        <f t="shared" si="695"/>
        <v>0</v>
      </c>
      <c r="N9734" s="722"/>
    </row>
    <row r="9735" spans="6:14" hidden="1" x14ac:dyDescent="0.25">
      <c r="F9735" s="233">
        <v>444</v>
      </c>
      <c r="G9735" s="493" t="s">
        <v>3641</v>
      </c>
      <c r="J9735" s="221">
        <f t="shared" si="694"/>
        <v>0</v>
      </c>
      <c r="K9735" s="221"/>
      <c r="L9735" s="221"/>
      <c r="M9735" s="221">
        <f t="shared" si="695"/>
        <v>0</v>
      </c>
      <c r="N9735" s="722"/>
    </row>
    <row r="9736" spans="6:14" ht="30" hidden="1" x14ac:dyDescent="0.25">
      <c r="F9736" s="233">
        <v>4511</v>
      </c>
      <c r="G9736" s="495" t="s">
        <v>1675</v>
      </c>
      <c r="J9736" s="221">
        <f t="shared" si="694"/>
        <v>0</v>
      </c>
      <c r="K9736" s="221"/>
      <c r="L9736" s="221"/>
      <c r="M9736" s="221">
        <f t="shared" si="695"/>
        <v>0</v>
      </c>
      <c r="N9736" s="722"/>
    </row>
    <row r="9737" spans="6:14" ht="30" hidden="1" x14ac:dyDescent="0.25">
      <c r="F9737" s="233">
        <v>4512</v>
      </c>
      <c r="G9737" s="495" t="s">
        <v>1684</v>
      </c>
      <c r="J9737" s="221">
        <f t="shared" si="694"/>
        <v>0</v>
      </c>
      <c r="K9737" s="221"/>
      <c r="L9737" s="221"/>
      <c r="M9737" s="221">
        <f t="shared" si="695"/>
        <v>0</v>
      </c>
      <c r="N9737" s="722"/>
    </row>
    <row r="9738" spans="6:14" hidden="1" x14ac:dyDescent="0.25">
      <c r="F9738" s="233">
        <v>452</v>
      </c>
      <c r="G9738" s="493" t="s">
        <v>3758</v>
      </c>
      <c r="J9738" s="221">
        <f t="shared" si="694"/>
        <v>0</v>
      </c>
      <c r="K9738" s="221"/>
      <c r="L9738" s="221"/>
      <c r="M9738" s="221">
        <f t="shared" si="695"/>
        <v>0</v>
      </c>
      <c r="N9738" s="722"/>
    </row>
    <row r="9739" spans="6:14" hidden="1" x14ac:dyDescent="0.25">
      <c r="F9739" s="233">
        <v>453</v>
      </c>
      <c r="G9739" s="493" t="s">
        <v>3759</v>
      </c>
      <c r="J9739" s="221">
        <f t="shared" si="694"/>
        <v>0</v>
      </c>
      <c r="K9739" s="221"/>
      <c r="L9739" s="221"/>
      <c r="M9739" s="221">
        <f t="shared" si="695"/>
        <v>0</v>
      </c>
      <c r="N9739" s="722"/>
    </row>
    <row r="9740" spans="6:14" hidden="1" x14ac:dyDescent="0.25">
      <c r="F9740" s="233">
        <v>454</v>
      </c>
      <c r="G9740" s="493" t="s">
        <v>3642</v>
      </c>
      <c r="J9740" s="221">
        <f t="shared" si="694"/>
        <v>0</v>
      </c>
      <c r="K9740" s="221"/>
      <c r="L9740" s="221"/>
      <c r="M9740" s="221">
        <f t="shared" si="695"/>
        <v>0</v>
      </c>
      <c r="N9740" s="722"/>
    </row>
    <row r="9741" spans="6:14" hidden="1" x14ac:dyDescent="0.25">
      <c r="F9741" s="233">
        <v>461</v>
      </c>
      <c r="G9741" s="493" t="s">
        <v>3740</v>
      </c>
      <c r="J9741" s="221">
        <f t="shared" si="694"/>
        <v>0</v>
      </c>
      <c r="K9741" s="221"/>
      <c r="L9741" s="221"/>
      <c r="M9741" s="221">
        <f t="shared" si="695"/>
        <v>0</v>
      </c>
      <c r="N9741" s="722"/>
    </row>
    <row r="9742" spans="6:14" hidden="1" x14ac:dyDescent="0.25">
      <c r="F9742" s="233">
        <v>462</v>
      </c>
      <c r="G9742" s="493" t="s">
        <v>3643</v>
      </c>
      <c r="J9742" s="221">
        <f t="shared" si="694"/>
        <v>0</v>
      </c>
      <c r="K9742" s="221"/>
      <c r="L9742" s="221"/>
      <c r="M9742" s="221">
        <f t="shared" si="695"/>
        <v>0</v>
      </c>
      <c r="N9742" s="722"/>
    </row>
    <row r="9743" spans="6:14" hidden="1" x14ac:dyDescent="0.25">
      <c r="F9743" s="233">
        <v>4631</v>
      </c>
      <c r="G9743" s="493" t="s">
        <v>3644</v>
      </c>
      <c r="J9743" s="221">
        <f t="shared" si="694"/>
        <v>0</v>
      </c>
      <c r="K9743" s="221"/>
      <c r="L9743" s="221"/>
      <c r="M9743" s="221">
        <f t="shared" si="695"/>
        <v>0</v>
      </c>
      <c r="N9743" s="722"/>
    </row>
    <row r="9744" spans="6:14" hidden="1" x14ac:dyDescent="0.25">
      <c r="F9744" s="233">
        <v>4632</v>
      </c>
      <c r="G9744" s="493" t="s">
        <v>3645</v>
      </c>
      <c r="J9744" s="221">
        <f t="shared" si="694"/>
        <v>0</v>
      </c>
      <c r="K9744" s="221"/>
      <c r="L9744" s="221"/>
      <c r="M9744" s="221">
        <f t="shared" si="695"/>
        <v>0</v>
      </c>
      <c r="N9744" s="722"/>
    </row>
    <row r="9745" spans="6:18" ht="30" hidden="1" x14ac:dyDescent="0.25">
      <c r="F9745" s="233">
        <v>464</v>
      </c>
      <c r="G9745" s="493" t="s">
        <v>3646</v>
      </c>
      <c r="J9745" s="221">
        <f t="shared" si="694"/>
        <v>0</v>
      </c>
      <c r="K9745" s="221"/>
      <c r="L9745" s="221"/>
      <c r="M9745" s="221">
        <f t="shared" si="695"/>
        <v>0</v>
      </c>
      <c r="N9745" s="722"/>
    </row>
    <row r="9746" spans="6:18" hidden="1" x14ac:dyDescent="0.25">
      <c r="F9746" s="233">
        <v>465</v>
      </c>
      <c r="G9746" s="493" t="s">
        <v>3741</v>
      </c>
      <c r="J9746" s="221">
        <f t="shared" si="694"/>
        <v>0</v>
      </c>
      <c r="K9746" s="221"/>
      <c r="L9746" s="221"/>
      <c r="M9746" s="221">
        <f t="shared" si="695"/>
        <v>0</v>
      </c>
      <c r="N9746" s="722"/>
    </row>
    <row r="9747" spans="6:18" hidden="1" x14ac:dyDescent="0.25">
      <c r="F9747" s="233">
        <v>472</v>
      </c>
      <c r="G9747" s="493" t="s">
        <v>3647</v>
      </c>
      <c r="J9747" s="221">
        <f t="shared" si="694"/>
        <v>0</v>
      </c>
      <c r="K9747" s="221"/>
      <c r="L9747" s="221"/>
      <c r="M9747" s="221">
        <f t="shared" si="695"/>
        <v>0</v>
      </c>
      <c r="N9747" s="722"/>
    </row>
    <row r="9748" spans="6:18" hidden="1" x14ac:dyDescent="0.25">
      <c r="F9748" s="233">
        <v>481</v>
      </c>
      <c r="G9748" s="493" t="s">
        <v>3760</v>
      </c>
      <c r="J9748" s="221">
        <f t="shared" si="694"/>
        <v>0</v>
      </c>
      <c r="K9748" s="221"/>
      <c r="L9748" s="221"/>
      <c r="M9748" s="221">
        <f t="shared" si="695"/>
        <v>0</v>
      </c>
      <c r="N9748" s="722"/>
    </row>
    <row r="9749" spans="6:18" hidden="1" x14ac:dyDescent="0.25">
      <c r="F9749" s="233">
        <v>482</v>
      </c>
      <c r="G9749" s="493" t="s">
        <v>3761</v>
      </c>
      <c r="J9749" s="221">
        <f t="shared" si="694"/>
        <v>0</v>
      </c>
      <c r="K9749" s="221"/>
      <c r="L9749" s="221"/>
      <c r="M9749" s="221">
        <f t="shared" si="695"/>
        <v>0</v>
      </c>
      <c r="N9749" s="722"/>
    </row>
    <row r="9750" spans="6:18" hidden="1" x14ac:dyDescent="0.25">
      <c r="F9750" s="233">
        <v>483</v>
      </c>
      <c r="G9750" s="493" t="s">
        <v>3762</v>
      </c>
      <c r="J9750" s="221">
        <f t="shared" si="694"/>
        <v>0</v>
      </c>
      <c r="K9750" s="221"/>
      <c r="L9750" s="221"/>
      <c r="M9750" s="221">
        <f t="shared" si="695"/>
        <v>0</v>
      </c>
      <c r="N9750" s="722"/>
    </row>
    <row r="9751" spans="6:18" ht="30" hidden="1" x14ac:dyDescent="0.25">
      <c r="F9751" s="233">
        <v>484</v>
      </c>
      <c r="G9751" s="493" t="s">
        <v>3763</v>
      </c>
      <c r="J9751" s="221">
        <f t="shared" si="694"/>
        <v>0</v>
      </c>
      <c r="K9751" s="221"/>
      <c r="L9751" s="221"/>
      <c r="M9751" s="221">
        <f t="shared" si="695"/>
        <v>0</v>
      </c>
      <c r="N9751" s="722"/>
    </row>
    <row r="9752" spans="6:18" ht="30" hidden="1" x14ac:dyDescent="0.25">
      <c r="F9752" s="233">
        <v>485</v>
      </c>
      <c r="G9752" s="493" t="s">
        <v>3764</v>
      </c>
      <c r="J9752" s="221">
        <f t="shared" si="694"/>
        <v>0</v>
      </c>
      <c r="K9752" s="221"/>
      <c r="L9752" s="221"/>
      <c r="M9752" s="221">
        <f t="shared" si="695"/>
        <v>0</v>
      </c>
      <c r="N9752" s="722"/>
    </row>
    <row r="9753" spans="6:18" ht="30" hidden="1" x14ac:dyDescent="0.25">
      <c r="F9753" s="233">
        <v>489</v>
      </c>
      <c r="G9753" s="493" t="s">
        <v>3648</v>
      </c>
      <c r="J9753" s="221">
        <f t="shared" si="694"/>
        <v>0</v>
      </c>
      <c r="K9753" s="221"/>
      <c r="L9753" s="221"/>
      <c r="M9753" s="221">
        <f t="shared" si="695"/>
        <v>0</v>
      </c>
      <c r="N9753" s="722"/>
    </row>
    <row r="9754" spans="6:18" ht="30" hidden="1" x14ac:dyDescent="0.25">
      <c r="F9754" s="233">
        <v>494</v>
      </c>
      <c r="G9754" s="493" t="s">
        <v>3742</v>
      </c>
      <c r="J9754" s="221">
        <f t="shared" si="694"/>
        <v>0</v>
      </c>
      <c r="K9754" s="221"/>
      <c r="L9754" s="221"/>
      <c r="M9754" s="221">
        <f t="shared" si="695"/>
        <v>0</v>
      </c>
      <c r="N9754" s="722"/>
    </row>
    <row r="9755" spans="6:18" ht="30" hidden="1" x14ac:dyDescent="0.25">
      <c r="F9755" s="233">
        <v>495</v>
      </c>
      <c r="G9755" s="493" t="s">
        <v>3743</v>
      </c>
      <c r="J9755" s="221">
        <f t="shared" si="694"/>
        <v>0</v>
      </c>
      <c r="K9755" s="221"/>
      <c r="L9755" s="221"/>
      <c r="M9755" s="221">
        <f t="shared" si="695"/>
        <v>0</v>
      </c>
      <c r="N9755" s="722"/>
    </row>
    <row r="9756" spans="6:18" ht="30" hidden="1" x14ac:dyDescent="0.25">
      <c r="F9756" s="233">
        <v>496</v>
      </c>
      <c r="G9756" s="493" t="s">
        <v>3744</v>
      </c>
      <c r="J9756" s="221">
        <f t="shared" si="694"/>
        <v>0</v>
      </c>
      <c r="K9756" s="221"/>
      <c r="L9756" s="221"/>
      <c r="M9756" s="221">
        <f t="shared" si="695"/>
        <v>0</v>
      </c>
      <c r="N9756" s="722"/>
    </row>
    <row r="9757" spans="6:18" ht="30" hidden="1" x14ac:dyDescent="0.25">
      <c r="F9757" s="233">
        <v>499</v>
      </c>
      <c r="G9757" s="493" t="s">
        <v>3745</v>
      </c>
      <c r="J9757" s="221">
        <f t="shared" si="694"/>
        <v>0</v>
      </c>
      <c r="K9757" s="221"/>
      <c r="L9757" s="221"/>
      <c r="M9757" s="221">
        <f t="shared" si="695"/>
        <v>0</v>
      </c>
      <c r="N9757" s="722"/>
    </row>
    <row r="9758" spans="6:18" hidden="1" x14ac:dyDescent="0.25">
      <c r="F9758" s="233">
        <v>511</v>
      </c>
      <c r="G9758" s="493" t="s">
        <v>3765</v>
      </c>
      <c r="J9758" s="221">
        <f t="shared" si="694"/>
        <v>0</v>
      </c>
      <c r="K9758" s="221"/>
      <c r="L9758" s="221"/>
      <c r="M9758" s="221">
        <f t="shared" si="695"/>
        <v>0</v>
      </c>
      <c r="N9758" s="722"/>
      <c r="R9758" s="108"/>
    </row>
    <row r="9759" spans="6:18" hidden="1" x14ac:dyDescent="0.25">
      <c r="F9759" s="233">
        <v>512</v>
      </c>
      <c r="G9759" s="493" t="s">
        <v>3766</v>
      </c>
      <c r="J9759" s="221">
        <f t="shared" si="694"/>
        <v>0</v>
      </c>
      <c r="K9759" s="221"/>
      <c r="L9759" s="221"/>
      <c r="M9759" s="221">
        <f t="shared" si="695"/>
        <v>0</v>
      </c>
      <c r="N9759" s="722"/>
    </row>
    <row r="9760" spans="6:18" hidden="1" x14ac:dyDescent="0.25">
      <c r="F9760" s="233">
        <v>513</v>
      </c>
      <c r="G9760" s="493" t="s">
        <v>3767</v>
      </c>
      <c r="J9760" s="221">
        <f t="shared" si="694"/>
        <v>0</v>
      </c>
      <c r="K9760" s="221"/>
      <c r="L9760" s="221"/>
      <c r="M9760" s="221">
        <f t="shared" si="695"/>
        <v>0</v>
      </c>
      <c r="N9760" s="722"/>
    </row>
    <row r="9761" spans="5:14" hidden="1" x14ac:dyDescent="0.25">
      <c r="F9761" s="233">
        <v>514</v>
      </c>
      <c r="G9761" s="493" t="s">
        <v>3768</v>
      </c>
      <c r="J9761" s="221">
        <f t="shared" si="694"/>
        <v>0</v>
      </c>
      <c r="K9761" s="221"/>
      <c r="L9761" s="221"/>
      <c r="M9761" s="221">
        <f t="shared" si="695"/>
        <v>0</v>
      </c>
      <c r="N9761" s="722"/>
    </row>
    <row r="9762" spans="5:14" hidden="1" x14ac:dyDescent="0.25">
      <c r="F9762" s="233">
        <v>515</v>
      </c>
      <c r="G9762" s="493" t="s">
        <v>3651</v>
      </c>
      <c r="J9762" s="221">
        <f t="shared" si="694"/>
        <v>0</v>
      </c>
      <c r="K9762" s="221"/>
      <c r="L9762" s="221"/>
      <c r="M9762" s="221">
        <f t="shared" si="695"/>
        <v>0</v>
      </c>
      <c r="N9762" s="722"/>
    </row>
    <row r="9763" spans="5:14" hidden="1" x14ac:dyDescent="0.25">
      <c r="F9763" s="233">
        <v>521</v>
      </c>
      <c r="G9763" s="493" t="s">
        <v>3769</v>
      </c>
      <c r="J9763" s="221">
        <f t="shared" si="694"/>
        <v>0</v>
      </c>
      <c r="K9763" s="221"/>
      <c r="L9763" s="221"/>
      <c r="M9763" s="221">
        <f t="shared" si="695"/>
        <v>0</v>
      </c>
      <c r="N9763" s="722"/>
    </row>
    <row r="9764" spans="5:14" hidden="1" x14ac:dyDescent="0.25">
      <c r="F9764" s="233">
        <v>522</v>
      </c>
      <c r="G9764" s="493" t="s">
        <v>3770</v>
      </c>
      <c r="J9764" s="221">
        <f t="shared" si="694"/>
        <v>0</v>
      </c>
      <c r="K9764" s="221"/>
      <c r="L9764" s="221"/>
      <c r="M9764" s="221">
        <f t="shared" si="695"/>
        <v>0</v>
      </c>
      <c r="N9764" s="722"/>
    </row>
    <row r="9765" spans="5:14" hidden="1" x14ac:dyDescent="0.25">
      <c r="F9765" s="233">
        <v>523</v>
      </c>
      <c r="G9765" s="493" t="s">
        <v>3652</v>
      </c>
      <c r="J9765" s="221">
        <f t="shared" si="694"/>
        <v>0</v>
      </c>
      <c r="K9765" s="221"/>
      <c r="L9765" s="221"/>
      <c r="M9765" s="221">
        <f t="shared" si="695"/>
        <v>0</v>
      </c>
      <c r="N9765" s="722"/>
    </row>
    <row r="9766" spans="5:14" hidden="1" x14ac:dyDescent="0.25">
      <c r="F9766" s="233">
        <v>531</v>
      </c>
      <c r="G9766" s="494" t="s">
        <v>3746</v>
      </c>
      <c r="J9766" s="221">
        <f t="shared" si="694"/>
        <v>0</v>
      </c>
      <c r="K9766" s="221"/>
      <c r="L9766" s="221"/>
      <c r="M9766" s="221">
        <f t="shared" si="695"/>
        <v>0</v>
      </c>
      <c r="N9766" s="722"/>
    </row>
    <row r="9767" spans="5:14" hidden="1" x14ac:dyDescent="0.25">
      <c r="F9767" s="233">
        <v>541</v>
      </c>
      <c r="G9767" s="493" t="s">
        <v>3771</v>
      </c>
      <c r="J9767" s="221">
        <f t="shared" si="694"/>
        <v>0</v>
      </c>
      <c r="K9767" s="221"/>
      <c r="L9767" s="221"/>
      <c r="M9767" s="221">
        <f t="shared" si="695"/>
        <v>0</v>
      </c>
      <c r="N9767" s="722"/>
    </row>
    <row r="9768" spans="5:14" hidden="1" x14ac:dyDescent="0.25">
      <c r="F9768" s="233">
        <v>542</v>
      </c>
      <c r="G9768" s="493" t="s">
        <v>3772</v>
      </c>
      <c r="J9768" s="221">
        <f t="shared" si="694"/>
        <v>0</v>
      </c>
      <c r="K9768" s="221"/>
      <c r="L9768" s="221"/>
      <c r="M9768" s="221">
        <f t="shared" si="695"/>
        <v>0</v>
      </c>
      <c r="N9768" s="722"/>
    </row>
    <row r="9769" spans="5:14" hidden="1" x14ac:dyDescent="0.25">
      <c r="F9769" s="233">
        <v>543</v>
      </c>
      <c r="G9769" s="493" t="s">
        <v>3653</v>
      </c>
      <c r="J9769" s="221">
        <f t="shared" si="694"/>
        <v>0</v>
      </c>
      <c r="K9769" s="221"/>
      <c r="L9769" s="221"/>
      <c r="M9769" s="221">
        <f t="shared" si="695"/>
        <v>0</v>
      </c>
      <c r="N9769" s="722"/>
    </row>
    <row r="9770" spans="5:14" ht="45" hidden="1" x14ac:dyDescent="0.25">
      <c r="F9770" s="233">
        <v>551</v>
      </c>
      <c r="G9770" s="493" t="s">
        <v>3747</v>
      </c>
      <c r="J9770" s="221">
        <f t="shared" si="694"/>
        <v>0</v>
      </c>
      <c r="K9770" s="221"/>
      <c r="L9770" s="221"/>
      <c r="M9770" s="221">
        <f t="shared" si="695"/>
        <v>0</v>
      </c>
      <c r="N9770" s="722"/>
    </row>
    <row r="9771" spans="5:14" hidden="1" x14ac:dyDescent="0.25">
      <c r="F9771" s="233">
        <v>611</v>
      </c>
      <c r="G9771" s="494" t="s">
        <v>3654</v>
      </c>
      <c r="J9771" s="221">
        <f t="shared" si="694"/>
        <v>0</v>
      </c>
      <c r="K9771" s="221"/>
      <c r="L9771" s="221"/>
      <c r="M9771" s="221">
        <f t="shared" si="695"/>
        <v>0</v>
      </c>
      <c r="N9771" s="722"/>
    </row>
    <row r="9772" spans="5:14" hidden="1" x14ac:dyDescent="0.25">
      <c r="F9772" s="233">
        <v>620</v>
      </c>
      <c r="G9772" s="494" t="s">
        <v>73</v>
      </c>
      <c r="J9772" s="221">
        <f>SUM(H9772:I9772)</f>
        <v>0</v>
      </c>
      <c r="K9772" s="221"/>
      <c r="L9772" s="221"/>
      <c r="M9772" s="221">
        <f>SUM(K9772:L9772)</f>
        <v>0</v>
      </c>
      <c r="N9772" s="722"/>
    </row>
    <row r="9773" spans="5:14" hidden="1" x14ac:dyDescent="0.25">
      <c r="E9773" s="234"/>
      <c r="F9773" s="233"/>
      <c r="G9773" s="499" t="s">
        <v>3969</v>
      </c>
      <c r="H9773" s="235"/>
      <c r="I9773" s="236"/>
      <c r="J9773" s="237"/>
      <c r="K9773" s="237"/>
      <c r="L9773" s="237"/>
      <c r="M9773" s="237"/>
      <c r="N9773" s="723"/>
    </row>
    <row r="9774" spans="5:14" hidden="1" x14ac:dyDescent="0.25">
      <c r="F9774" s="238" t="s">
        <v>219</v>
      </c>
      <c r="G9774" s="497" t="s">
        <v>220</v>
      </c>
      <c r="H9774" s="220">
        <f>SUM(H9713:H9772)</f>
        <v>0</v>
      </c>
      <c r="J9774" s="221">
        <f>SUM(H9774:I9774)</f>
        <v>0</v>
      </c>
      <c r="K9774" s="221">
        <f>SUM(K9713:K9772)</f>
        <v>0</v>
      </c>
      <c r="L9774" s="221"/>
      <c r="M9774" s="221">
        <f>SUM(K9774:L9774)</f>
        <v>0</v>
      </c>
      <c r="N9774" s="722"/>
    </row>
    <row r="9775" spans="5:14" hidden="1" x14ac:dyDescent="0.25">
      <c r="F9775" s="238" t="s">
        <v>221</v>
      </c>
      <c r="G9775" s="497" t="s">
        <v>222</v>
      </c>
      <c r="J9775" s="221">
        <f t="shared" ref="J9775:J9789" si="696">SUM(H9775:I9775)</f>
        <v>0</v>
      </c>
      <c r="K9775" s="221"/>
      <c r="L9775" s="221"/>
      <c r="M9775" s="221">
        <f t="shared" ref="M9775:M9789" si="697">SUM(K9775:L9775)</f>
        <v>0</v>
      </c>
      <c r="N9775" s="722"/>
    </row>
    <row r="9776" spans="5:14" hidden="1" x14ac:dyDescent="0.25">
      <c r="F9776" s="238" t="s">
        <v>223</v>
      </c>
      <c r="G9776" s="497" t="s">
        <v>224</v>
      </c>
      <c r="J9776" s="221">
        <f t="shared" si="696"/>
        <v>0</v>
      </c>
      <c r="K9776" s="221"/>
      <c r="L9776" s="221"/>
      <c r="M9776" s="221">
        <f t="shared" si="697"/>
        <v>0</v>
      </c>
      <c r="N9776" s="722"/>
    </row>
    <row r="9777" spans="5:14" hidden="1" x14ac:dyDescent="0.25">
      <c r="F9777" s="238" t="s">
        <v>225</v>
      </c>
      <c r="G9777" s="497" t="s">
        <v>226</v>
      </c>
      <c r="J9777" s="221">
        <f t="shared" si="696"/>
        <v>0</v>
      </c>
      <c r="K9777" s="221"/>
      <c r="L9777" s="221"/>
      <c r="M9777" s="221">
        <f t="shared" si="697"/>
        <v>0</v>
      </c>
      <c r="N9777" s="722"/>
    </row>
    <row r="9778" spans="5:14" hidden="1" x14ac:dyDescent="0.25">
      <c r="F9778" s="238" t="s">
        <v>227</v>
      </c>
      <c r="G9778" s="497" t="s">
        <v>228</v>
      </c>
      <c r="J9778" s="221">
        <f t="shared" si="696"/>
        <v>0</v>
      </c>
      <c r="K9778" s="221"/>
      <c r="L9778" s="221"/>
      <c r="M9778" s="221">
        <f t="shared" si="697"/>
        <v>0</v>
      </c>
      <c r="N9778" s="722"/>
    </row>
    <row r="9779" spans="5:14" hidden="1" x14ac:dyDescent="0.25">
      <c r="F9779" s="238" t="s">
        <v>229</v>
      </c>
      <c r="G9779" s="497" t="s">
        <v>230</v>
      </c>
      <c r="J9779" s="221">
        <f t="shared" si="696"/>
        <v>0</v>
      </c>
      <c r="K9779" s="221"/>
      <c r="L9779" s="221"/>
      <c r="M9779" s="221">
        <f t="shared" si="697"/>
        <v>0</v>
      </c>
      <c r="N9779" s="722"/>
    </row>
    <row r="9780" spans="5:14" hidden="1" x14ac:dyDescent="0.25">
      <c r="F9780" s="238" t="s">
        <v>231</v>
      </c>
      <c r="G9780" s="497" t="s">
        <v>4115</v>
      </c>
      <c r="J9780" s="221">
        <f t="shared" si="696"/>
        <v>0</v>
      </c>
      <c r="K9780" s="221"/>
      <c r="L9780" s="221"/>
      <c r="M9780" s="221">
        <f t="shared" si="697"/>
        <v>0</v>
      </c>
      <c r="N9780" s="722"/>
    </row>
    <row r="9781" spans="5:14" hidden="1" x14ac:dyDescent="0.25">
      <c r="F9781" s="238" t="s">
        <v>232</v>
      </c>
      <c r="G9781" s="497" t="s">
        <v>4114</v>
      </c>
      <c r="J9781" s="221">
        <f t="shared" si="696"/>
        <v>0</v>
      </c>
      <c r="K9781" s="221"/>
      <c r="L9781" s="221"/>
      <c r="M9781" s="221">
        <f t="shared" si="697"/>
        <v>0</v>
      </c>
      <c r="N9781" s="722"/>
    </row>
    <row r="9782" spans="5:14" hidden="1" x14ac:dyDescent="0.25">
      <c r="F9782" s="238" t="s">
        <v>233</v>
      </c>
      <c r="G9782" s="497" t="s">
        <v>42</v>
      </c>
      <c r="J9782" s="221">
        <f t="shared" si="696"/>
        <v>0</v>
      </c>
      <c r="K9782" s="221"/>
      <c r="L9782" s="221"/>
      <c r="M9782" s="221">
        <f t="shared" si="697"/>
        <v>0</v>
      </c>
      <c r="N9782" s="722"/>
    </row>
    <row r="9783" spans="5:14" hidden="1" x14ac:dyDescent="0.25">
      <c r="F9783" s="238" t="s">
        <v>234</v>
      </c>
      <c r="G9783" s="497" t="s">
        <v>235</v>
      </c>
      <c r="J9783" s="221">
        <f t="shared" si="696"/>
        <v>0</v>
      </c>
      <c r="K9783" s="221"/>
      <c r="L9783" s="221"/>
      <c r="M9783" s="221">
        <f t="shared" si="697"/>
        <v>0</v>
      </c>
      <c r="N9783" s="722"/>
    </row>
    <row r="9784" spans="5:14" hidden="1" x14ac:dyDescent="0.25">
      <c r="F9784" s="238" t="s">
        <v>236</v>
      </c>
      <c r="G9784" s="497" t="s">
        <v>237</v>
      </c>
      <c r="J9784" s="221">
        <f t="shared" si="696"/>
        <v>0</v>
      </c>
      <c r="K9784" s="221"/>
      <c r="L9784" s="221"/>
      <c r="M9784" s="221">
        <f t="shared" si="697"/>
        <v>0</v>
      </c>
      <c r="N9784" s="722"/>
    </row>
    <row r="9785" spans="5:14" ht="30" hidden="1" x14ac:dyDescent="0.25">
      <c r="F9785" s="238" t="s">
        <v>238</v>
      </c>
      <c r="G9785" s="497" t="s">
        <v>239</v>
      </c>
      <c r="J9785" s="221">
        <f t="shared" si="696"/>
        <v>0</v>
      </c>
      <c r="K9785" s="221"/>
      <c r="L9785" s="221"/>
      <c r="M9785" s="221">
        <f t="shared" si="697"/>
        <v>0</v>
      </c>
      <c r="N9785" s="722"/>
    </row>
    <row r="9786" spans="5:14" hidden="1" x14ac:dyDescent="0.25">
      <c r="F9786" s="238" t="s">
        <v>240</v>
      </c>
      <c r="G9786" s="497" t="s">
        <v>241</v>
      </c>
      <c r="J9786" s="221">
        <f t="shared" si="696"/>
        <v>0</v>
      </c>
      <c r="K9786" s="221"/>
      <c r="L9786" s="221"/>
      <c r="M9786" s="221">
        <f t="shared" si="697"/>
        <v>0</v>
      </c>
      <c r="N9786" s="722"/>
    </row>
    <row r="9787" spans="5:14" ht="30" hidden="1" x14ac:dyDescent="0.25">
      <c r="F9787" s="238" t="s">
        <v>242</v>
      </c>
      <c r="G9787" s="497" t="s">
        <v>243</v>
      </c>
      <c r="J9787" s="221">
        <f t="shared" si="696"/>
        <v>0</v>
      </c>
      <c r="K9787" s="221"/>
      <c r="L9787" s="221"/>
      <c r="M9787" s="221">
        <f t="shared" si="697"/>
        <v>0</v>
      </c>
      <c r="N9787" s="722"/>
    </row>
    <row r="9788" spans="5:14" hidden="1" x14ac:dyDescent="0.25">
      <c r="F9788" s="238" t="s">
        <v>244</v>
      </c>
      <c r="G9788" s="497" t="s">
        <v>245</v>
      </c>
      <c r="J9788" s="221">
        <f t="shared" si="696"/>
        <v>0</v>
      </c>
      <c r="K9788" s="221"/>
      <c r="L9788" s="221"/>
      <c r="M9788" s="221">
        <f t="shared" si="697"/>
        <v>0</v>
      </c>
      <c r="N9788" s="722"/>
    </row>
    <row r="9789" spans="5:14" ht="18" hidden="1" customHeight="1" x14ac:dyDescent="0.25">
      <c r="F9789" s="289" t="s">
        <v>231</v>
      </c>
      <c r="G9789" s="497" t="s">
        <v>4115</v>
      </c>
      <c r="I9789" s="221">
        <f>SUM(I9758)</f>
        <v>0</v>
      </c>
      <c r="J9789" s="221">
        <f t="shared" si="696"/>
        <v>0</v>
      </c>
      <c r="K9789" s="221"/>
      <c r="L9789" s="221">
        <f>SUM(L9758)</f>
        <v>0</v>
      </c>
      <c r="M9789" s="221">
        <f t="shared" si="697"/>
        <v>0</v>
      </c>
      <c r="N9789" s="722"/>
    </row>
    <row r="9790" spans="5:14" hidden="1" x14ac:dyDescent="0.25">
      <c r="G9790" s="498" t="s">
        <v>3970</v>
      </c>
      <c r="H9790" s="239">
        <f>SUM(H9774:H9789)</f>
        <v>0</v>
      </c>
      <c r="I9790" s="240">
        <f>SUM(I9789)</f>
        <v>0</v>
      </c>
      <c r="J9790" s="240">
        <f>SUM(J9774:J9789)</f>
        <v>0</v>
      </c>
      <c r="K9790" s="240">
        <f>SUM(K9774:K9789)</f>
        <v>0</v>
      </c>
      <c r="L9790" s="240">
        <f>SUM(L9789)</f>
        <v>0</v>
      </c>
      <c r="M9790" s="240">
        <f>SUM(M9774:M9789)</f>
        <v>0</v>
      </c>
      <c r="N9790" s="724"/>
    </row>
    <row r="9791" spans="5:14" hidden="1" collapsed="1" x14ac:dyDescent="0.25">
      <c r="E9791" s="234"/>
      <c r="F9791" s="233"/>
      <c r="G9791" s="499" t="s">
        <v>4059</v>
      </c>
      <c r="H9791" s="235"/>
      <c r="I9791" s="236"/>
      <c r="J9791" s="237"/>
      <c r="K9791" s="237"/>
      <c r="L9791" s="237"/>
      <c r="M9791" s="237"/>
      <c r="N9791" s="723"/>
    </row>
    <row r="9792" spans="5:14" hidden="1" x14ac:dyDescent="0.25">
      <c r="F9792" s="238" t="s">
        <v>219</v>
      </c>
      <c r="G9792" s="497" t="s">
        <v>220</v>
      </c>
      <c r="H9792" s="220">
        <f>SUM(H9713:H9772)</f>
        <v>0</v>
      </c>
      <c r="J9792" s="221">
        <f>SUM(H9792:I9792)</f>
        <v>0</v>
      </c>
      <c r="K9792" s="221">
        <f>SUM(K9713:K9772)</f>
        <v>0</v>
      </c>
      <c r="L9792" s="221"/>
      <c r="M9792" s="221">
        <f>SUM(K9792:L9792)</f>
        <v>0</v>
      </c>
      <c r="N9792" s="722"/>
    </row>
    <row r="9793" spans="6:14" hidden="1" x14ac:dyDescent="0.25">
      <c r="F9793" s="238" t="s">
        <v>221</v>
      </c>
      <c r="G9793" s="497" t="s">
        <v>222</v>
      </c>
      <c r="J9793" s="221">
        <f t="shared" ref="J9793:J9807" si="698">SUM(H9793:I9793)</f>
        <v>0</v>
      </c>
      <c r="K9793" s="221"/>
      <c r="L9793" s="221"/>
      <c r="M9793" s="221">
        <f t="shared" ref="M9793:M9807" si="699">SUM(K9793:L9793)</f>
        <v>0</v>
      </c>
      <c r="N9793" s="722"/>
    </row>
    <row r="9794" spans="6:14" hidden="1" x14ac:dyDescent="0.25">
      <c r="F9794" s="238" t="s">
        <v>223</v>
      </c>
      <c r="G9794" s="497" t="s">
        <v>224</v>
      </c>
      <c r="J9794" s="221">
        <f t="shared" si="698"/>
        <v>0</v>
      </c>
      <c r="K9794" s="221"/>
      <c r="L9794" s="221"/>
      <c r="M9794" s="221">
        <f t="shared" si="699"/>
        <v>0</v>
      </c>
      <c r="N9794" s="722"/>
    </row>
    <row r="9795" spans="6:14" hidden="1" x14ac:dyDescent="0.25">
      <c r="F9795" s="238" t="s">
        <v>225</v>
      </c>
      <c r="G9795" s="497" t="s">
        <v>226</v>
      </c>
      <c r="J9795" s="221">
        <f t="shared" si="698"/>
        <v>0</v>
      </c>
      <c r="K9795" s="221"/>
      <c r="L9795" s="221"/>
      <c r="M9795" s="221">
        <f t="shared" si="699"/>
        <v>0</v>
      </c>
      <c r="N9795" s="722"/>
    </row>
    <row r="9796" spans="6:14" hidden="1" x14ac:dyDescent="0.25">
      <c r="F9796" s="238" t="s">
        <v>227</v>
      </c>
      <c r="G9796" s="497" t="s">
        <v>228</v>
      </c>
      <c r="J9796" s="221">
        <f t="shared" si="698"/>
        <v>0</v>
      </c>
      <c r="K9796" s="221"/>
      <c r="L9796" s="221"/>
      <c r="M9796" s="221">
        <f t="shared" si="699"/>
        <v>0</v>
      </c>
      <c r="N9796" s="722"/>
    </row>
    <row r="9797" spans="6:14" hidden="1" x14ac:dyDescent="0.25">
      <c r="F9797" s="238" t="s">
        <v>229</v>
      </c>
      <c r="G9797" s="497" t="s">
        <v>230</v>
      </c>
      <c r="J9797" s="221">
        <f t="shared" si="698"/>
        <v>0</v>
      </c>
      <c r="K9797" s="221"/>
      <c r="L9797" s="221"/>
      <c r="M9797" s="221">
        <f t="shared" si="699"/>
        <v>0</v>
      </c>
      <c r="N9797" s="722"/>
    </row>
    <row r="9798" spans="6:14" hidden="1" x14ac:dyDescent="0.25">
      <c r="F9798" s="238" t="s">
        <v>231</v>
      </c>
      <c r="G9798" s="497" t="s">
        <v>4115</v>
      </c>
      <c r="J9798" s="221">
        <f t="shared" si="698"/>
        <v>0</v>
      </c>
      <c r="K9798" s="221"/>
      <c r="L9798" s="221"/>
      <c r="M9798" s="221">
        <f t="shared" si="699"/>
        <v>0</v>
      </c>
      <c r="N9798" s="722"/>
    </row>
    <row r="9799" spans="6:14" hidden="1" x14ac:dyDescent="0.25">
      <c r="F9799" s="238" t="s">
        <v>232</v>
      </c>
      <c r="G9799" s="497" t="s">
        <v>4114</v>
      </c>
      <c r="J9799" s="221">
        <f t="shared" si="698"/>
        <v>0</v>
      </c>
      <c r="K9799" s="221"/>
      <c r="L9799" s="221"/>
      <c r="M9799" s="221">
        <f t="shared" si="699"/>
        <v>0</v>
      </c>
      <c r="N9799" s="722"/>
    </row>
    <row r="9800" spans="6:14" hidden="1" x14ac:dyDescent="0.25">
      <c r="F9800" s="238" t="s">
        <v>233</v>
      </c>
      <c r="G9800" s="497" t="s">
        <v>42</v>
      </c>
      <c r="J9800" s="221">
        <f t="shared" si="698"/>
        <v>0</v>
      </c>
      <c r="K9800" s="221"/>
      <c r="L9800" s="221"/>
      <c r="M9800" s="221">
        <f t="shared" si="699"/>
        <v>0</v>
      </c>
      <c r="N9800" s="722"/>
    </row>
    <row r="9801" spans="6:14" hidden="1" x14ac:dyDescent="0.25">
      <c r="F9801" s="238" t="s">
        <v>234</v>
      </c>
      <c r="G9801" s="497" t="s">
        <v>235</v>
      </c>
      <c r="J9801" s="221">
        <f t="shared" si="698"/>
        <v>0</v>
      </c>
      <c r="K9801" s="221"/>
      <c r="L9801" s="221"/>
      <c r="M9801" s="221">
        <f t="shared" si="699"/>
        <v>0</v>
      </c>
      <c r="N9801" s="722"/>
    </row>
    <row r="9802" spans="6:14" hidden="1" x14ac:dyDescent="0.25">
      <c r="F9802" s="238" t="s">
        <v>236</v>
      </c>
      <c r="G9802" s="497" t="s">
        <v>237</v>
      </c>
      <c r="J9802" s="221">
        <f t="shared" si="698"/>
        <v>0</v>
      </c>
      <c r="K9802" s="221"/>
      <c r="L9802" s="221"/>
      <c r="M9802" s="221">
        <f t="shared" si="699"/>
        <v>0</v>
      </c>
      <c r="N9802" s="722"/>
    </row>
    <row r="9803" spans="6:14" ht="30" hidden="1" x14ac:dyDescent="0.25">
      <c r="F9803" s="238" t="s">
        <v>238</v>
      </c>
      <c r="G9803" s="497" t="s">
        <v>239</v>
      </c>
      <c r="J9803" s="221">
        <f t="shared" si="698"/>
        <v>0</v>
      </c>
      <c r="K9803" s="221"/>
      <c r="L9803" s="221"/>
      <c r="M9803" s="221">
        <f t="shared" si="699"/>
        <v>0</v>
      </c>
      <c r="N9803" s="722"/>
    </row>
    <row r="9804" spans="6:14" hidden="1" x14ac:dyDescent="0.25">
      <c r="F9804" s="238" t="s">
        <v>240</v>
      </c>
      <c r="G9804" s="497" t="s">
        <v>241</v>
      </c>
      <c r="J9804" s="221">
        <f t="shared" si="698"/>
        <v>0</v>
      </c>
      <c r="K9804" s="221"/>
      <c r="L9804" s="221"/>
      <c r="M9804" s="221">
        <f t="shared" si="699"/>
        <v>0</v>
      </c>
      <c r="N9804" s="722"/>
    </row>
    <row r="9805" spans="6:14" ht="30" hidden="1" x14ac:dyDescent="0.25">
      <c r="F9805" s="238" t="s">
        <v>242</v>
      </c>
      <c r="G9805" s="497" t="s">
        <v>243</v>
      </c>
      <c r="J9805" s="221">
        <f t="shared" si="698"/>
        <v>0</v>
      </c>
      <c r="K9805" s="221"/>
      <c r="L9805" s="221"/>
      <c r="M9805" s="221">
        <f t="shared" si="699"/>
        <v>0</v>
      </c>
      <c r="N9805" s="722"/>
    </row>
    <row r="9806" spans="6:14" hidden="1" x14ac:dyDescent="0.25">
      <c r="F9806" s="238" t="s">
        <v>244</v>
      </c>
      <c r="G9806" s="497" t="s">
        <v>245</v>
      </c>
      <c r="J9806" s="221">
        <f t="shared" si="698"/>
        <v>0</v>
      </c>
      <c r="K9806" s="221"/>
      <c r="L9806" s="221"/>
      <c r="M9806" s="221">
        <f t="shared" si="699"/>
        <v>0</v>
      </c>
      <c r="N9806" s="722"/>
    </row>
    <row r="9807" spans="6:14" ht="16.5" hidden="1" customHeight="1" x14ac:dyDescent="0.25">
      <c r="F9807" s="289" t="s">
        <v>231</v>
      </c>
      <c r="G9807" s="497" t="s">
        <v>4115</v>
      </c>
      <c r="I9807" s="221">
        <f>SUM(I9790)</f>
        <v>0</v>
      </c>
      <c r="J9807" s="221">
        <f t="shared" si="698"/>
        <v>0</v>
      </c>
      <c r="K9807" s="221"/>
      <c r="L9807" s="221">
        <f>SUM(L9790)</f>
        <v>0</v>
      </c>
      <c r="M9807" s="221">
        <f t="shared" si="699"/>
        <v>0</v>
      </c>
      <c r="N9807" s="722"/>
    </row>
    <row r="9808" spans="6:14" hidden="1" x14ac:dyDescent="0.25">
      <c r="G9808" s="498" t="s">
        <v>4060</v>
      </c>
      <c r="H9808" s="239">
        <f>SUM(H9792:H9807)</f>
        <v>0</v>
      </c>
      <c r="I9808" s="240">
        <f>SUM(I9807)</f>
        <v>0</v>
      </c>
      <c r="J9808" s="240">
        <f>SUM(J9792:J9807)</f>
        <v>0</v>
      </c>
      <c r="K9808" s="240">
        <f>SUM(K9792:K9807)</f>
        <v>0</v>
      </c>
      <c r="L9808" s="240">
        <f>SUM(L9807)</f>
        <v>0</v>
      </c>
      <c r="M9808" s="240">
        <f>SUM(M9792:M9807)</f>
        <v>0</v>
      </c>
      <c r="N9808" s="724"/>
    </row>
    <row r="9809" spans="3:14" hidden="1" x14ac:dyDescent="0.25">
      <c r="G9809" s="498"/>
      <c r="H9809" s="239"/>
      <c r="I9809" s="240"/>
      <c r="J9809" s="240"/>
      <c r="K9809" s="240"/>
      <c r="L9809" s="240"/>
      <c r="M9809" s="240"/>
      <c r="N9809" s="724"/>
    </row>
    <row r="9810" spans="3:14" hidden="1" x14ac:dyDescent="0.25">
      <c r="C9810" s="228" t="s">
        <v>4010</v>
      </c>
      <c r="D9810" s="229"/>
      <c r="G9810" s="500" t="s">
        <v>4134</v>
      </c>
      <c r="K9810" s="221"/>
      <c r="L9810" s="221"/>
      <c r="M9810" s="221"/>
      <c r="N9810" s="722"/>
    </row>
    <row r="9811" spans="3:14" hidden="1" x14ac:dyDescent="0.25">
      <c r="C9811" s="228"/>
      <c r="D9811" s="230">
        <v>911</v>
      </c>
      <c r="E9811" s="231"/>
      <c r="F9811" s="230"/>
      <c r="G9811" s="492" t="s">
        <v>3886</v>
      </c>
      <c r="K9811" s="221"/>
      <c r="L9811" s="221"/>
      <c r="M9811" s="221"/>
      <c r="N9811" s="722"/>
    </row>
    <row r="9812" spans="3:14" hidden="1" x14ac:dyDescent="0.25">
      <c r="F9812" s="233">
        <v>511</v>
      </c>
      <c r="G9812" s="493" t="s">
        <v>3765</v>
      </c>
      <c r="J9812" s="221">
        <f t="shared" ref="J9812:J9818" si="700">SUM(H9812:I9812)</f>
        <v>0</v>
      </c>
      <c r="K9812" s="221"/>
      <c r="L9812" s="221"/>
      <c r="M9812" s="221">
        <f t="shared" ref="M9812:M9818" si="701">SUM(K9812:L9812)</f>
        <v>0</v>
      </c>
      <c r="N9812" s="722"/>
    </row>
    <row r="9813" spans="3:14" hidden="1" x14ac:dyDescent="0.25">
      <c r="G9813" s="499" t="s">
        <v>3969</v>
      </c>
      <c r="H9813" s="235"/>
      <c r="I9813" s="236"/>
      <c r="J9813" s="221">
        <f t="shared" si="700"/>
        <v>0</v>
      </c>
      <c r="K9813" s="221"/>
      <c r="L9813" s="221"/>
      <c r="M9813" s="221">
        <f t="shared" si="701"/>
        <v>0</v>
      </c>
      <c r="N9813" s="722"/>
    </row>
    <row r="9814" spans="3:14" hidden="1" x14ac:dyDescent="0.25">
      <c r="F9814" s="289" t="s">
        <v>231</v>
      </c>
      <c r="G9814" s="497" t="s">
        <v>4115</v>
      </c>
      <c r="H9814" s="220">
        <f>SUM(H9812)</f>
        <v>0</v>
      </c>
      <c r="I9814" s="221">
        <f>SUM(I9812)</f>
        <v>0</v>
      </c>
      <c r="J9814" s="221">
        <f t="shared" si="700"/>
        <v>0</v>
      </c>
      <c r="K9814" s="221">
        <f>SUM(K9812)</f>
        <v>0</v>
      </c>
      <c r="L9814" s="221">
        <f>SUM(L9812)</f>
        <v>0</v>
      </c>
      <c r="M9814" s="221">
        <f t="shared" si="701"/>
        <v>0</v>
      </c>
      <c r="N9814" s="722"/>
    </row>
    <row r="9815" spans="3:14" hidden="1" x14ac:dyDescent="0.25">
      <c r="G9815" s="498" t="s">
        <v>3970</v>
      </c>
      <c r="H9815" s="239">
        <f>SUM(H9814)</f>
        <v>0</v>
      </c>
      <c r="I9815" s="240">
        <f>SUM(I9814)</f>
        <v>0</v>
      </c>
      <c r="J9815" s="332">
        <f t="shared" si="700"/>
        <v>0</v>
      </c>
      <c r="K9815" s="332">
        <f>SUM(K9814)</f>
        <v>0</v>
      </c>
      <c r="L9815" s="332">
        <f>SUM(L9814)</f>
        <v>0</v>
      </c>
      <c r="M9815" s="332">
        <f t="shared" si="701"/>
        <v>0</v>
      </c>
      <c r="N9815" s="746"/>
    </row>
    <row r="9816" spans="3:14" hidden="1" x14ac:dyDescent="0.25">
      <c r="G9816" s="499" t="s">
        <v>4131</v>
      </c>
      <c r="H9816" s="235"/>
      <c r="I9816" s="236"/>
      <c r="J9816" s="221">
        <f t="shared" si="700"/>
        <v>0</v>
      </c>
      <c r="K9816" s="221"/>
      <c r="L9816" s="221"/>
      <c r="M9816" s="221">
        <f t="shared" si="701"/>
        <v>0</v>
      </c>
      <c r="N9816" s="722"/>
    </row>
    <row r="9817" spans="3:14" hidden="1" x14ac:dyDescent="0.25">
      <c r="F9817" s="289" t="s">
        <v>231</v>
      </c>
      <c r="G9817" s="497" t="s">
        <v>4115</v>
      </c>
      <c r="H9817" s="220">
        <f>SUM(H9815)</f>
        <v>0</v>
      </c>
      <c r="I9817" s="221">
        <f>SUM(I9815)</f>
        <v>0</v>
      </c>
      <c r="J9817" s="221">
        <f t="shared" si="700"/>
        <v>0</v>
      </c>
      <c r="K9817" s="221">
        <f>SUM(K9815)</f>
        <v>0</v>
      </c>
      <c r="L9817" s="221">
        <f>SUM(L9815)</f>
        <v>0</v>
      </c>
      <c r="M9817" s="221">
        <f t="shared" si="701"/>
        <v>0</v>
      </c>
      <c r="N9817" s="722"/>
    </row>
    <row r="9818" spans="3:14" hidden="1" x14ac:dyDescent="0.25">
      <c r="G9818" s="498" t="s">
        <v>4132</v>
      </c>
      <c r="H9818" s="239">
        <f>SUM(H9817)</f>
        <v>0</v>
      </c>
      <c r="I9818" s="240">
        <f>SUM(I9817)</f>
        <v>0</v>
      </c>
      <c r="J9818" s="332">
        <f t="shared" si="700"/>
        <v>0</v>
      </c>
      <c r="K9818" s="332">
        <f>SUM(K9817)</f>
        <v>0</v>
      </c>
      <c r="L9818" s="332">
        <f>SUM(L9817)</f>
        <v>0</v>
      </c>
      <c r="M9818" s="332">
        <f t="shared" si="701"/>
        <v>0</v>
      </c>
      <c r="N9818" s="746"/>
    </row>
    <row r="9819" spans="3:14" hidden="1" x14ac:dyDescent="0.25">
      <c r="G9819" s="498"/>
      <c r="H9819" s="239"/>
      <c r="I9819" s="240"/>
      <c r="J9819" s="240"/>
      <c r="K9819" s="240"/>
      <c r="L9819" s="240"/>
      <c r="M9819" s="240"/>
      <c r="N9819" s="724"/>
    </row>
    <row r="9820" spans="3:14" hidden="1" x14ac:dyDescent="0.25">
      <c r="C9820" s="228" t="s">
        <v>4011</v>
      </c>
      <c r="D9820" s="229"/>
      <c r="G9820" s="500" t="s">
        <v>4135</v>
      </c>
      <c r="K9820" s="221"/>
      <c r="L9820" s="221"/>
      <c r="M9820" s="221"/>
      <c r="N9820" s="722"/>
    </row>
    <row r="9821" spans="3:14" hidden="1" x14ac:dyDescent="0.25">
      <c r="C9821" s="228"/>
      <c r="D9821" s="230">
        <v>911</v>
      </c>
      <c r="E9821" s="231"/>
      <c r="F9821" s="230"/>
      <c r="G9821" s="492" t="s">
        <v>3886</v>
      </c>
      <c r="K9821" s="221"/>
      <c r="L9821" s="221"/>
      <c r="M9821" s="221"/>
      <c r="N9821" s="722"/>
    </row>
    <row r="9822" spans="3:14" hidden="1" x14ac:dyDescent="0.25">
      <c r="F9822" s="233">
        <v>511</v>
      </c>
      <c r="G9822" s="493" t="s">
        <v>3765</v>
      </c>
      <c r="H9822" s="220">
        <v>0</v>
      </c>
      <c r="J9822" s="221">
        <f t="shared" ref="J9822" si="702">SUM(H9822:I9822)</f>
        <v>0</v>
      </c>
      <c r="K9822" s="221">
        <v>0</v>
      </c>
      <c r="L9822" s="221"/>
      <c r="M9822" s="221">
        <f t="shared" ref="M9822" si="703">SUM(K9822:L9822)</f>
        <v>0</v>
      </c>
      <c r="N9822" s="722"/>
    </row>
    <row r="9823" spans="3:14" hidden="1" x14ac:dyDescent="0.25">
      <c r="G9823" s="499" t="s">
        <v>3969</v>
      </c>
      <c r="H9823" s="235"/>
      <c r="I9823" s="236"/>
      <c r="J9823" s="237"/>
      <c r="K9823" s="237"/>
      <c r="L9823" s="237"/>
      <c r="M9823" s="237"/>
      <c r="N9823" s="723"/>
    </row>
    <row r="9824" spans="3:14" hidden="1" x14ac:dyDescent="0.25">
      <c r="F9824" s="289" t="s">
        <v>229</v>
      </c>
      <c r="G9824" s="497" t="s">
        <v>230</v>
      </c>
      <c r="I9824" s="221">
        <f>SUM(I9822)</f>
        <v>0</v>
      </c>
      <c r="J9824" s="221">
        <f>SUM(H9824:I9824)</f>
        <v>0</v>
      </c>
      <c r="K9824" s="221"/>
      <c r="L9824" s="221">
        <f>SUM(L9822)</f>
        <v>0</v>
      </c>
      <c r="M9824" s="221">
        <f>SUM(K9824:L9824)</f>
        <v>0</v>
      </c>
      <c r="N9824" s="722"/>
    </row>
    <row r="9825" spans="1:14" hidden="1" x14ac:dyDescent="0.25">
      <c r="G9825" s="498" t="s">
        <v>3970</v>
      </c>
      <c r="H9825" s="239"/>
      <c r="I9825" s="240">
        <f>SUM(I9824)</f>
        <v>0</v>
      </c>
      <c r="J9825" s="332">
        <f t="shared" ref="J9825:J9828" si="704">SUM(H9825:I9825)</f>
        <v>0</v>
      </c>
      <c r="K9825" s="332"/>
      <c r="L9825" s="332">
        <f>SUM(L9824)</f>
        <v>0</v>
      </c>
      <c r="M9825" s="332">
        <f t="shared" ref="M9825:M9828" si="705">SUM(K9825:L9825)</f>
        <v>0</v>
      </c>
      <c r="N9825" s="746"/>
    </row>
    <row r="9826" spans="1:14" hidden="1" x14ac:dyDescent="0.25">
      <c r="G9826" s="499" t="s">
        <v>4133</v>
      </c>
      <c r="H9826" s="235"/>
      <c r="I9826" s="236"/>
      <c r="J9826" s="221">
        <f t="shared" si="704"/>
        <v>0</v>
      </c>
      <c r="K9826" s="221"/>
      <c r="L9826" s="221"/>
      <c r="M9826" s="221">
        <f t="shared" si="705"/>
        <v>0</v>
      </c>
      <c r="N9826" s="722"/>
    </row>
    <row r="9827" spans="1:14" hidden="1" x14ac:dyDescent="0.25">
      <c r="F9827" s="289" t="s">
        <v>231</v>
      </c>
      <c r="G9827" s="497" t="s">
        <v>4115</v>
      </c>
      <c r="I9827" s="221">
        <f>SUM(I9825)</f>
        <v>0</v>
      </c>
      <c r="J9827" s="221">
        <f t="shared" si="704"/>
        <v>0</v>
      </c>
      <c r="K9827" s="221"/>
      <c r="L9827" s="221">
        <f>SUM(L9825)</f>
        <v>0</v>
      </c>
      <c r="M9827" s="221">
        <f t="shared" si="705"/>
        <v>0</v>
      </c>
      <c r="N9827" s="722"/>
    </row>
    <row r="9828" spans="1:14" hidden="1" x14ac:dyDescent="0.25">
      <c r="G9828" s="498" t="s">
        <v>4132</v>
      </c>
      <c r="H9828" s="239"/>
      <c r="I9828" s="240">
        <f>SUM(I9827)</f>
        <v>0</v>
      </c>
      <c r="J9828" s="332">
        <f t="shared" si="704"/>
        <v>0</v>
      </c>
      <c r="K9828" s="332"/>
      <c r="L9828" s="332">
        <f>SUM(L9827)</f>
        <v>0</v>
      </c>
      <c r="M9828" s="332">
        <f t="shared" si="705"/>
        <v>0</v>
      </c>
      <c r="N9828" s="746"/>
    </row>
    <row r="9829" spans="1:14" hidden="1" x14ac:dyDescent="0.25">
      <c r="G9829" s="498"/>
      <c r="H9829" s="239"/>
      <c r="I9829" s="240"/>
      <c r="J9829" s="240"/>
      <c r="K9829" s="240"/>
      <c r="L9829" s="240"/>
      <c r="M9829" s="240"/>
      <c r="N9829" s="724"/>
    </row>
    <row r="9830" spans="1:14" ht="12.75" hidden="1" customHeight="1" x14ac:dyDescent="0.25">
      <c r="A9830" s="272"/>
      <c r="E9830" s="234"/>
      <c r="F9830" s="233"/>
      <c r="G9830" s="499" t="s">
        <v>4569</v>
      </c>
      <c r="H9830" s="235"/>
      <c r="I9830" s="236"/>
      <c r="J9830" s="237"/>
      <c r="K9830" s="237"/>
      <c r="L9830" s="237"/>
      <c r="M9830" s="237"/>
      <c r="N9830" s="723"/>
    </row>
    <row r="9831" spans="1:14" x14ac:dyDescent="0.25">
      <c r="F9831" s="238" t="s">
        <v>219</v>
      </c>
      <c r="G9831" s="497" t="s">
        <v>220</v>
      </c>
      <c r="H9831" s="220">
        <f>SUM(H9792,H9691)</f>
        <v>29348674</v>
      </c>
      <c r="J9831" s="221">
        <f t="shared" ref="J9831:J9847" si="706">SUM(H9831:I9831)</f>
        <v>29348674</v>
      </c>
      <c r="K9831" s="221">
        <f>SUM(K9792,K9691)</f>
        <v>11190362</v>
      </c>
      <c r="L9831" s="221"/>
      <c r="M9831" s="221">
        <f t="shared" ref="M9831:M9842" si="707">SUM(K9831:L9831)</f>
        <v>11190362</v>
      </c>
      <c r="N9831" s="722"/>
    </row>
    <row r="9832" spans="1:14" hidden="1" x14ac:dyDescent="0.25">
      <c r="F9832" s="238" t="s">
        <v>221</v>
      </c>
      <c r="G9832" s="497" t="s">
        <v>222</v>
      </c>
      <c r="J9832" s="221">
        <f t="shared" si="706"/>
        <v>0</v>
      </c>
      <c r="K9832" s="221"/>
      <c r="L9832" s="221"/>
      <c r="M9832" s="221">
        <f t="shared" si="707"/>
        <v>0</v>
      </c>
      <c r="N9832" s="722"/>
    </row>
    <row r="9833" spans="1:14" x14ac:dyDescent="0.25">
      <c r="F9833" s="238" t="s">
        <v>223</v>
      </c>
      <c r="G9833" s="497" t="s">
        <v>224</v>
      </c>
      <c r="I9833" s="221">
        <f>SUM(I9693)</f>
        <v>1900000</v>
      </c>
      <c r="J9833" s="221">
        <f t="shared" si="706"/>
        <v>1900000</v>
      </c>
      <c r="K9833" s="221"/>
      <c r="L9833" s="221">
        <f>SUM(L9693)</f>
        <v>466000</v>
      </c>
      <c r="M9833" s="221">
        <f t="shared" si="707"/>
        <v>466000</v>
      </c>
      <c r="N9833" s="722"/>
    </row>
    <row r="9834" spans="1:14" hidden="1" x14ac:dyDescent="0.25">
      <c r="F9834" s="238" t="s">
        <v>225</v>
      </c>
      <c r="G9834" s="497" t="s">
        <v>226</v>
      </c>
      <c r="I9834" s="221">
        <f>SUM(I9676)</f>
        <v>0</v>
      </c>
      <c r="J9834" s="221">
        <f t="shared" si="706"/>
        <v>0</v>
      </c>
      <c r="K9834" s="221"/>
      <c r="L9834" s="221">
        <f>SUM(L9676)</f>
        <v>0</v>
      </c>
      <c r="M9834" s="221">
        <f t="shared" si="707"/>
        <v>0</v>
      </c>
      <c r="N9834" s="722"/>
    </row>
    <row r="9835" spans="1:14" hidden="1" x14ac:dyDescent="0.25">
      <c r="F9835" s="238" t="s">
        <v>227</v>
      </c>
      <c r="G9835" s="497" t="s">
        <v>228</v>
      </c>
      <c r="J9835" s="221">
        <f t="shared" si="706"/>
        <v>0</v>
      </c>
      <c r="K9835" s="221"/>
      <c r="L9835" s="221"/>
      <c r="M9835" s="221">
        <f t="shared" si="707"/>
        <v>0</v>
      </c>
      <c r="N9835" s="722"/>
    </row>
    <row r="9836" spans="1:14" ht="17.25" hidden="1" customHeight="1" x14ac:dyDescent="0.25">
      <c r="F9836" s="238" t="s">
        <v>229</v>
      </c>
      <c r="G9836" s="497" t="s">
        <v>230</v>
      </c>
      <c r="J9836" s="221">
        <f t="shared" si="706"/>
        <v>0</v>
      </c>
      <c r="K9836" s="221"/>
      <c r="L9836" s="221"/>
      <c r="M9836" s="221">
        <f t="shared" si="707"/>
        <v>0</v>
      </c>
      <c r="N9836" s="722"/>
    </row>
    <row r="9837" spans="1:14" x14ac:dyDescent="0.25">
      <c r="F9837" s="238" t="s">
        <v>231</v>
      </c>
      <c r="G9837" s="497" t="s">
        <v>4115</v>
      </c>
      <c r="I9837" s="221">
        <f>SUM(I9706)</f>
        <v>0</v>
      </c>
      <c r="J9837" s="221">
        <f t="shared" si="706"/>
        <v>0</v>
      </c>
      <c r="K9837" s="221"/>
      <c r="L9837" s="221">
        <f>SUM(L9706)</f>
        <v>0</v>
      </c>
      <c r="M9837" s="221">
        <f t="shared" si="707"/>
        <v>0</v>
      </c>
      <c r="N9837" s="722"/>
    </row>
    <row r="9838" spans="1:14" hidden="1" x14ac:dyDescent="0.25">
      <c r="F9838" s="238" t="s">
        <v>232</v>
      </c>
      <c r="G9838" s="497" t="s">
        <v>4114</v>
      </c>
      <c r="J9838" s="221">
        <f t="shared" si="706"/>
        <v>0</v>
      </c>
      <c r="K9838" s="221"/>
      <c r="L9838" s="221"/>
      <c r="M9838" s="221">
        <f t="shared" si="707"/>
        <v>0</v>
      </c>
      <c r="N9838" s="722"/>
    </row>
    <row r="9839" spans="1:14" hidden="1" x14ac:dyDescent="0.25">
      <c r="F9839" s="238" t="s">
        <v>233</v>
      </c>
      <c r="G9839" s="497" t="s">
        <v>42</v>
      </c>
      <c r="J9839" s="221">
        <f t="shared" si="706"/>
        <v>0</v>
      </c>
      <c r="K9839" s="221"/>
      <c r="L9839" s="221"/>
      <c r="M9839" s="221">
        <f t="shared" si="707"/>
        <v>0</v>
      </c>
      <c r="N9839" s="722"/>
    </row>
    <row r="9840" spans="1:14" hidden="1" x14ac:dyDescent="0.25">
      <c r="F9840" s="238" t="s">
        <v>234</v>
      </c>
      <c r="G9840" s="497" t="s">
        <v>235</v>
      </c>
      <c r="J9840" s="221">
        <f t="shared" si="706"/>
        <v>0</v>
      </c>
      <c r="K9840" s="221"/>
      <c r="L9840" s="221"/>
      <c r="M9840" s="221">
        <f t="shared" si="707"/>
        <v>0</v>
      </c>
      <c r="N9840" s="722"/>
    </row>
    <row r="9841" spans="5:14" hidden="1" x14ac:dyDescent="0.25">
      <c r="F9841" s="238" t="s">
        <v>236</v>
      </c>
      <c r="G9841" s="497" t="s">
        <v>237</v>
      </c>
      <c r="J9841" s="221">
        <f t="shared" si="706"/>
        <v>0</v>
      </c>
      <c r="K9841" s="221"/>
      <c r="L9841" s="221"/>
      <c r="M9841" s="221">
        <f t="shared" si="707"/>
        <v>0</v>
      </c>
      <c r="N9841" s="722"/>
    </row>
    <row r="9842" spans="5:14" ht="30" hidden="1" x14ac:dyDescent="0.25">
      <c r="F9842" s="238" t="s">
        <v>238</v>
      </c>
      <c r="G9842" s="497" t="s">
        <v>239</v>
      </c>
      <c r="J9842" s="221">
        <f t="shared" si="706"/>
        <v>0</v>
      </c>
      <c r="K9842" s="221"/>
      <c r="L9842" s="221"/>
      <c r="M9842" s="221">
        <f t="shared" si="707"/>
        <v>0</v>
      </c>
      <c r="N9842" s="722"/>
    </row>
    <row r="9843" spans="5:14" hidden="1" x14ac:dyDescent="0.25">
      <c r="F9843" s="289" t="s">
        <v>232</v>
      </c>
      <c r="G9843" s="497" t="s">
        <v>4114</v>
      </c>
      <c r="I9843" s="221">
        <v>0</v>
      </c>
      <c r="J9843" s="221">
        <f>SUM(H9843:I9843)</f>
        <v>0</v>
      </c>
      <c r="K9843" s="221"/>
      <c r="L9843" s="221">
        <v>0</v>
      </c>
      <c r="M9843" s="221">
        <f>SUM(K9843:L9843)</f>
        <v>0</v>
      </c>
      <c r="N9843" s="722"/>
    </row>
    <row r="9844" spans="5:14" hidden="1" x14ac:dyDescent="0.25">
      <c r="F9844" s="238" t="s">
        <v>240</v>
      </c>
      <c r="G9844" s="497" t="s">
        <v>241</v>
      </c>
      <c r="H9844" s="221">
        <v>0</v>
      </c>
      <c r="I9844" s="221">
        <v>0</v>
      </c>
      <c r="J9844" s="221">
        <f>SUM(H9844:I9844)</f>
        <v>0</v>
      </c>
      <c r="K9844" s="221">
        <v>0</v>
      </c>
      <c r="L9844" s="221">
        <v>0</v>
      </c>
      <c r="M9844" s="221">
        <f>SUM(K9844:L9844)</f>
        <v>0</v>
      </c>
      <c r="N9844" s="722"/>
    </row>
    <row r="9845" spans="5:14" ht="30" hidden="1" x14ac:dyDescent="0.25">
      <c r="F9845" s="238" t="s">
        <v>242</v>
      </c>
      <c r="G9845" s="497" t="s">
        <v>243</v>
      </c>
      <c r="J9845" s="221">
        <f t="shared" si="706"/>
        <v>0</v>
      </c>
      <c r="K9845" s="221"/>
      <c r="L9845" s="221"/>
      <c r="M9845" s="221">
        <f t="shared" ref="M9845:M9847" si="708">SUM(K9845:L9845)</f>
        <v>0</v>
      </c>
      <c r="N9845" s="722"/>
    </row>
    <row r="9846" spans="5:14" hidden="1" x14ac:dyDescent="0.25">
      <c r="F9846" s="238" t="s">
        <v>244</v>
      </c>
      <c r="G9846" s="497" t="s">
        <v>245</v>
      </c>
      <c r="J9846" s="221">
        <f t="shared" si="706"/>
        <v>0</v>
      </c>
      <c r="K9846" s="221"/>
      <c r="L9846" s="221"/>
      <c r="M9846" s="221">
        <f t="shared" si="708"/>
        <v>0</v>
      </c>
      <c r="N9846" s="722"/>
    </row>
    <row r="9847" spans="5:14" x14ac:dyDescent="0.25">
      <c r="F9847" s="238" t="s">
        <v>246</v>
      </c>
      <c r="G9847" s="497" t="s">
        <v>247</v>
      </c>
      <c r="I9847" s="221">
        <v>580000</v>
      </c>
      <c r="J9847" s="221">
        <f t="shared" si="706"/>
        <v>580000</v>
      </c>
      <c r="K9847" s="221"/>
      <c r="L9847" s="221">
        <v>59000</v>
      </c>
      <c r="M9847" s="221">
        <f t="shared" si="708"/>
        <v>59000</v>
      </c>
      <c r="N9847" s="722"/>
    </row>
    <row r="9848" spans="5:14" ht="14.25" customHeight="1" x14ac:dyDescent="0.25">
      <c r="G9848" s="498" t="s">
        <v>4570</v>
      </c>
      <c r="H9848" s="239">
        <f t="shared" ref="H9848:M9848" si="709">SUM(H9831:H9847)</f>
        <v>29348674</v>
      </c>
      <c r="I9848" s="240">
        <f t="shared" si="709"/>
        <v>2480000</v>
      </c>
      <c r="J9848" s="240">
        <f t="shared" si="709"/>
        <v>31828674</v>
      </c>
      <c r="K9848" s="240">
        <f t="shared" si="709"/>
        <v>11190362</v>
      </c>
      <c r="L9848" s="240">
        <f t="shared" si="709"/>
        <v>525000</v>
      </c>
      <c r="M9848" s="240">
        <f t="shared" si="709"/>
        <v>11715362</v>
      </c>
      <c r="N9848" s="724"/>
    </row>
    <row r="9849" spans="5:14" ht="12.75" customHeight="1" x14ac:dyDescent="0.25">
      <c r="E9849" s="234"/>
      <c r="F9849" s="233"/>
      <c r="G9849" s="499" t="s">
        <v>4334</v>
      </c>
      <c r="H9849" s="235"/>
      <c r="I9849" s="236"/>
      <c r="J9849" s="237"/>
      <c r="K9849" s="237"/>
      <c r="L9849" s="237"/>
      <c r="M9849" s="237"/>
      <c r="N9849" s="723"/>
    </row>
    <row r="9850" spans="5:14" x14ac:dyDescent="0.25">
      <c r="F9850" s="238" t="s">
        <v>219</v>
      </c>
      <c r="G9850" s="497" t="s">
        <v>220</v>
      </c>
      <c r="H9850" s="220">
        <f>SUM(H9831)</f>
        <v>29348674</v>
      </c>
      <c r="J9850" s="221">
        <f t="shared" ref="J9850:J9865" si="710">SUM(H9850:I9850)</f>
        <v>29348674</v>
      </c>
      <c r="K9850" s="221">
        <f>SUM(K9831)</f>
        <v>11190362</v>
      </c>
      <c r="L9850" s="221"/>
      <c r="M9850" s="221">
        <f t="shared" ref="M9850:M9861" si="711">SUM(K9850:L9850)</f>
        <v>11190362</v>
      </c>
      <c r="N9850" s="722"/>
    </row>
    <row r="9851" spans="5:14" x14ac:dyDescent="0.25">
      <c r="F9851" s="238" t="s">
        <v>221</v>
      </c>
      <c r="G9851" s="497" t="s">
        <v>222</v>
      </c>
      <c r="J9851" s="221">
        <f t="shared" si="710"/>
        <v>0</v>
      </c>
      <c r="K9851" s="221"/>
      <c r="L9851" s="221"/>
      <c r="M9851" s="221">
        <f t="shared" si="711"/>
        <v>0</v>
      </c>
      <c r="N9851" s="722"/>
    </row>
    <row r="9852" spans="5:14" ht="13.5" customHeight="1" x14ac:dyDescent="0.25">
      <c r="F9852" s="238" t="s">
        <v>223</v>
      </c>
      <c r="G9852" s="497" t="s">
        <v>224</v>
      </c>
      <c r="I9852" s="221">
        <f>SUM(I9833)</f>
        <v>1900000</v>
      </c>
      <c r="J9852" s="221">
        <f t="shared" si="710"/>
        <v>1900000</v>
      </c>
      <c r="K9852" s="221"/>
      <c r="L9852" s="221">
        <f>SUM(L9833)</f>
        <v>466000</v>
      </c>
      <c r="M9852" s="221">
        <f t="shared" si="711"/>
        <v>466000</v>
      </c>
      <c r="N9852" s="722"/>
    </row>
    <row r="9853" spans="5:14" hidden="1" x14ac:dyDescent="0.25">
      <c r="F9853" s="238" t="s">
        <v>225</v>
      </c>
      <c r="G9853" s="497" t="s">
        <v>226</v>
      </c>
      <c r="I9853" s="221">
        <f>SUM(I9834)</f>
        <v>0</v>
      </c>
      <c r="J9853" s="221">
        <f t="shared" si="710"/>
        <v>0</v>
      </c>
      <c r="K9853" s="221"/>
      <c r="L9853" s="221">
        <f>SUM(L9834)</f>
        <v>0</v>
      </c>
      <c r="M9853" s="221">
        <f t="shared" si="711"/>
        <v>0</v>
      </c>
      <c r="N9853" s="722"/>
    </row>
    <row r="9854" spans="5:14" hidden="1" x14ac:dyDescent="0.25">
      <c r="F9854" s="238" t="s">
        <v>227</v>
      </c>
      <c r="G9854" s="497" t="s">
        <v>228</v>
      </c>
      <c r="J9854" s="221">
        <f t="shared" si="710"/>
        <v>0</v>
      </c>
      <c r="K9854" s="221"/>
      <c r="L9854" s="221"/>
      <c r="M9854" s="221">
        <f t="shared" si="711"/>
        <v>0</v>
      </c>
      <c r="N9854" s="722"/>
    </row>
    <row r="9855" spans="5:14" ht="14.25" hidden="1" customHeight="1" x14ac:dyDescent="0.25">
      <c r="F9855" s="238" t="s">
        <v>229</v>
      </c>
      <c r="G9855" s="497" t="s">
        <v>230</v>
      </c>
      <c r="J9855" s="221">
        <f t="shared" si="710"/>
        <v>0</v>
      </c>
      <c r="K9855" s="221"/>
      <c r="L9855" s="221"/>
      <c r="M9855" s="221">
        <f t="shared" si="711"/>
        <v>0</v>
      </c>
      <c r="N9855" s="722"/>
    </row>
    <row r="9856" spans="5:14" ht="14.25" customHeight="1" x14ac:dyDescent="0.25">
      <c r="F9856" s="238" t="s">
        <v>231</v>
      </c>
      <c r="G9856" s="497" t="s">
        <v>4115</v>
      </c>
      <c r="I9856" s="221">
        <f>SUM(I9837)</f>
        <v>0</v>
      </c>
      <c r="J9856" s="221">
        <f t="shared" si="710"/>
        <v>0</v>
      </c>
      <c r="K9856" s="221"/>
      <c r="L9856" s="221">
        <f>SUM(L9837)</f>
        <v>0</v>
      </c>
      <c r="M9856" s="221">
        <f t="shared" si="711"/>
        <v>0</v>
      </c>
      <c r="N9856" s="722"/>
    </row>
    <row r="9857" spans="1:29" hidden="1" x14ac:dyDescent="0.25">
      <c r="F9857" s="238" t="s">
        <v>232</v>
      </c>
      <c r="G9857" s="497" t="s">
        <v>4114</v>
      </c>
      <c r="I9857" s="221">
        <v>0</v>
      </c>
      <c r="J9857" s="221">
        <f t="shared" si="710"/>
        <v>0</v>
      </c>
      <c r="K9857" s="221"/>
      <c r="L9857" s="221">
        <v>0</v>
      </c>
      <c r="M9857" s="221">
        <f t="shared" si="711"/>
        <v>0</v>
      </c>
      <c r="N9857" s="722"/>
    </row>
    <row r="9858" spans="1:29" hidden="1" x14ac:dyDescent="0.25">
      <c r="F9858" s="238" t="s">
        <v>233</v>
      </c>
      <c r="G9858" s="497" t="s">
        <v>42</v>
      </c>
      <c r="J9858" s="221">
        <f t="shared" si="710"/>
        <v>0</v>
      </c>
      <c r="K9858" s="221"/>
      <c r="L9858" s="221"/>
      <c r="M9858" s="221">
        <f t="shared" si="711"/>
        <v>0</v>
      </c>
      <c r="N9858" s="722"/>
    </row>
    <row r="9859" spans="1:29" hidden="1" x14ac:dyDescent="0.25">
      <c r="F9859" s="238" t="s">
        <v>234</v>
      </c>
      <c r="G9859" s="497" t="s">
        <v>235</v>
      </c>
      <c r="J9859" s="221">
        <f t="shared" si="710"/>
        <v>0</v>
      </c>
      <c r="K9859" s="221"/>
      <c r="L9859" s="221"/>
      <c r="M9859" s="221">
        <f t="shared" si="711"/>
        <v>0</v>
      </c>
      <c r="N9859" s="722"/>
    </row>
    <row r="9860" spans="1:29" hidden="1" x14ac:dyDescent="0.25">
      <c r="F9860" s="238" t="s">
        <v>236</v>
      </c>
      <c r="G9860" s="497" t="s">
        <v>237</v>
      </c>
      <c r="J9860" s="221">
        <f t="shared" si="710"/>
        <v>0</v>
      </c>
      <c r="K9860" s="221"/>
      <c r="L9860" s="221"/>
      <c r="M9860" s="221">
        <f t="shared" si="711"/>
        <v>0</v>
      </c>
      <c r="N9860" s="722"/>
    </row>
    <row r="9861" spans="1:29" ht="30" hidden="1" x14ac:dyDescent="0.25">
      <c r="F9861" s="238" t="s">
        <v>238</v>
      </c>
      <c r="G9861" s="497" t="s">
        <v>239</v>
      </c>
      <c r="J9861" s="221">
        <f t="shared" si="710"/>
        <v>0</v>
      </c>
      <c r="K9861" s="221"/>
      <c r="L9861" s="221"/>
      <c r="M9861" s="221">
        <f t="shared" si="711"/>
        <v>0</v>
      </c>
      <c r="N9861" s="722"/>
    </row>
    <row r="9862" spans="1:29" hidden="1" x14ac:dyDescent="0.25">
      <c r="F9862" s="238" t="s">
        <v>240</v>
      </c>
      <c r="G9862" s="497" t="s">
        <v>241</v>
      </c>
      <c r="H9862" s="221">
        <f>SUM(H9844)</f>
        <v>0</v>
      </c>
      <c r="I9862" s="221">
        <v>0</v>
      </c>
      <c r="J9862" s="221">
        <f>SUM(H9862:I9862)</f>
        <v>0</v>
      </c>
      <c r="K9862" s="221">
        <f>SUM(K9844)</f>
        <v>0</v>
      </c>
      <c r="L9862" s="221">
        <v>0</v>
      </c>
      <c r="M9862" s="221">
        <f>SUM(K9862:L9862)</f>
        <v>0</v>
      </c>
      <c r="N9862" s="722"/>
    </row>
    <row r="9863" spans="1:29" ht="30" hidden="1" x14ac:dyDescent="0.25">
      <c r="F9863" s="238" t="s">
        <v>242</v>
      </c>
      <c r="G9863" s="497" t="s">
        <v>243</v>
      </c>
      <c r="J9863" s="221">
        <f t="shared" si="710"/>
        <v>0</v>
      </c>
      <c r="K9863" s="221"/>
      <c r="L9863" s="221"/>
      <c r="M9863" s="221">
        <f t="shared" ref="M9863:M9865" si="712">SUM(K9863:L9863)</f>
        <v>0</v>
      </c>
      <c r="N9863" s="722"/>
    </row>
    <row r="9864" spans="1:29" hidden="1" x14ac:dyDescent="0.25">
      <c r="F9864" s="238" t="s">
        <v>244</v>
      </c>
      <c r="G9864" s="497" t="s">
        <v>245</v>
      </c>
      <c r="J9864" s="221">
        <f t="shared" si="710"/>
        <v>0</v>
      </c>
      <c r="K9864" s="221"/>
      <c r="L9864" s="221"/>
      <c r="M9864" s="221">
        <f t="shared" si="712"/>
        <v>0</v>
      </c>
      <c r="N9864" s="722"/>
    </row>
    <row r="9865" spans="1:29" x14ac:dyDescent="0.25">
      <c r="F9865" s="238" t="s">
        <v>246</v>
      </c>
      <c r="G9865" s="497" t="s">
        <v>247</v>
      </c>
      <c r="I9865" s="221">
        <v>580000</v>
      </c>
      <c r="J9865" s="221">
        <f t="shared" si="710"/>
        <v>580000</v>
      </c>
      <c r="K9865" s="221"/>
      <c r="L9865" s="221">
        <v>59000</v>
      </c>
      <c r="M9865" s="221">
        <f t="shared" si="712"/>
        <v>59000</v>
      </c>
      <c r="N9865" s="722"/>
    </row>
    <row r="9866" spans="1:29" s="80" customFormat="1" ht="15" customHeight="1" x14ac:dyDescent="0.25">
      <c r="A9866" s="272"/>
      <c r="B9866" s="272"/>
      <c r="C9866" s="330"/>
      <c r="D9866" s="272"/>
      <c r="E9866" s="271"/>
      <c r="F9866" s="272"/>
      <c r="G9866" s="118" t="s">
        <v>4335</v>
      </c>
      <c r="H9866" s="333">
        <f>SUM(H9850:H9865)</f>
        <v>29348674</v>
      </c>
      <c r="I9866" s="334">
        <f>SUM(I9852:I9865)</f>
        <v>2480000</v>
      </c>
      <c r="J9866" s="334">
        <f>SUM(J9850:J9865)</f>
        <v>31828674</v>
      </c>
      <c r="K9866" s="334">
        <f>SUM(K9850:K9865)</f>
        <v>11190362</v>
      </c>
      <c r="L9866" s="334">
        <f>SUM(L9852:L9865)</f>
        <v>525000</v>
      </c>
      <c r="M9866" s="334">
        <f>SUM(M9850:M9865)</f>
        <v>11715362</v>
      </c>
      <c r="N9866" s="747">
        <v>38.130000000000003</v>
      </c>
      <c r="O9866" s="115"/>
      <c r="P9866" s="98"/>
      <c r="Q9866" s="98"/>
      <c r="R9866" s="98"/>
      <c r="S9866" s="98"/>
      <c r="T9866" s="98"/>
      <c r="U9866" s="98"/>
      <c r="V9866" s="98"/>
      <c r="W9866" s="98"/>
      <c r="X9866" s="98"/>
      <c r="Y9866" s="98"/>
      <c r="Z9866" s="98"/>
      <c r="AA9866" s="98"/>
      <c r="AB9866" s="98"/>
      <c r="AC9866" s="98"/>
    </row>
    <row r="9867" spans="1:29" s="80" customFormat="1" ht="34.5" customHeight="1" x14ac:dyDescent="0.25">
      <c r="A9867" s="272"/>
      <c r="B9867" s="272"/>
      <c r="C9867" s="330"/>
      <c r="D9867" s="272"/>
      <c r="E9867" s="271"/>
      <c r="F9867" s="272"/>
      <c r="G9867" s="696" t="s">
        <v>4705</v>
      </c>
      <c r="H9867" s="333"/>
      <c r="I9867" s="334"/>
      <c r="J9867" s="334"/>
      <c r="K9867" s="334"/>
      <c r="L9867" s="334"/>
      <c r="M9867" s="334"/>
      <c r="N9867" s="747"/>
      <c r="O9867" s="115"/>
      <c r="P9867" s="98"/>
      <c r="Q9867" s="98"/>
      <c r="R9867" s="98"/>
      <c r="S9867" s="98"/>
      <c r="T9867" s="98"/>
      <c r="U9867" s="98"/>
      <c r="V9867" s="98"/>
      <c r="W9867" s="98"/>
      <c r="X9867" s="98"/>
      <c r="Y9867" s="98"/>
      <c r="Z9867" s="98"/>
      <c r="AA9867" s="98"/>
      <c r="AB9867" s="98"/>
      <c r="AC9867" s="98"/>
    </row>
    <row r="9868" spans="1:29" s="120" customFormat="1" ht="14.25" customHeight="1" x14ac:dyDescent="0.25">
      <c r="A9868" s="293"/>
      <c r="B9868" s="291">
        <v>6</v>
      </c>
      <c r="C9868" s="325"/>
      <c r="D9868" s="293"/>
      <c r="E9868" s="292"/>
      <c r="F9868" s="293"/>
      <c r="G9868" s="529" t="s">
        <v>4333</v>
      </c>
      <c r="H9868" s="294"/>
      <c r="I9868" s="249"/>
      <c r="J9868" s="249"/>
      <c r="K9868" s="249"/>
      <c r="L9868" s="249"/>
      <c r="M9868" s="249"/>
      <c r="N9868" s="739"/>
      <c r="O9868" s="115"/>
      <c r="P9868" s="119"/>
      <c r="Q9868" s="119"/>
      <c r="R9868" s="119"/>
      <c r="S9868" s="119"/>
      <c r="T9868" s="119"/>
      <c r="U9868" s="119"/>
      <c r="V9868" s="119"/>
      <c r="W9868" s="119"/>
      <c r="X9868" s="119"/>
      <c r="Y9868" s="119"/>
      <c r="Z9868" s="119"/>
      <c r="AA9868" s="119"/>
      <c r="AB9868" s="119"/>
      <c r="AC9868" s="119"/>
    </row>
    <row r="9869" spans="1:29" s="80" customFormat="1" ht="15.75" customHeight="1" x14ac:dyDescent="0.25">
      <c r="A9869" s="335"/>
      <c r="B9869" s="272"/>
      <c r="C9869" s="336" t="s">
        <v>3548</v>
      </c>
      <c r="D9869" s="272"/>
      <c r="E9869" s="271"/>
      <c r="F9869" s="272"/>
      <c r="H9869" s="331"/>
      <c r="I9869" s="254"/>
      <c r="J9869" s="254"/>
      <c r="K9869" s="254"/>
      <c r="L9869" s="254"/>
      <c r="M9869" s="254"/>
      <c r="N9869" s="745"/>
      <c r="O9869" s="115"/>
      <c r="P9869" s="98"/>
      <c r="Q9869" s="98"/>
      <c r="R9869" s="98"/>
      <c r="S9869" s="98"/>
      <c r="T9869" s="98"/>
      <c r="U9869" s="98"/>
      <c r="V9869" s="98"/>
      <c r="W9869" s="98"/>
      <c r="X9869" s="98"/>
      <c r="Y9869" s="98"/>
      <c r="Z9869" s="98"/>
      <c r="AA9869" s="98"/>
      <c r="AB9869" s="98"/>
      <c r="AC9869" s="98"/>
    </row>
    <row r="9870" spans="1:29" s="80" customFormat="1" ht="18" customHeight="1" x14ac:dyDescent="0.25">
      <c r="A9870" s="272"/>
      <c r="B9870" s="272"/>
      <c r="C9870" s="337" t="s">
        <v>3715</v>
      </c>
      <c r="D9870" s="267"/>
      <c r="E9870" s="268"/>
      <c r="F9870" s="272"/>
      <c r="G9870" s="505" t="s">
        <v>4190</v>
      </c>
      <c r="H9870" s="331"/>
      <c r="I9870" s="254"/>
      <c r="J9870" s="254"/>
      <c r="K9870" s="254"/>
      <c r="L9870" s="254"/>
      <c r="M9870" s="254"/>
      <c r="N9870" s="745"/>
      <c r="O9870" s="115"/>
      <c r="P9870" s="98"/>
      <c r="Q9870" s="98"/>
      <c r="R9870" s="98"/>
      <c r="S9870" s="98"/>
      <c r="T9870" s="98"/>
      <c r="U9870" s="98"/>
      <c r="V9870" s="98"/>
      <c r="W9870" s="98"/>
      <c r="X9870" s="98"/>
      <c r="Y9870" s="98"/>
      <c r="Z9870" s="98"/>
      <c r="AA9870" s="98"/>
      <c r="AB9870" s="98"/>
      <c r="AC9870" s="98"/>
    </row>
    <row r="9871" spans="1:29" s="80" customFormat="1" ht="32.25" customHeight="1" x14ac:dyDescent="0.25">
      <c r="A9871" s="272"/>
      <c r="B9871" s="272"/>
      <c r="C9871" s="336"/>
      <c r="D9871" s="243">
        <v>160</v>
      </c>
      <c r="E9871" s="242"/>
      <c r="F9871" s="243"/>
      <c r="G9871" s="503" t="s">
        <v>3665</v>
      </c>
      <c r="H9871" s="331"/>
      <c r="I9871" s="254"/>
      <c r="J9871" s="254"/>
      <c r="K9871" s="254"/>
      <c r="L9871" s="254"/>
      <c r="M9871" s="254"/>
      <c r="N9871" s="745"/>
      <c r="O9871" s="115"/>
      <c r="P9871" s="98"/>
      <c r="Q9871" s="98"/>
      <c r="R9871" s="98"/>
      <c r="S9871" s="98"/>
      <c r="T9871" s="98"/>
      <c r="U9871" s="98"/>
      <c r="V9871" s="98"/>
      <c r="W9871" s="98"/>
      <c r="X9871" s="98"/>
      <c r="Y9871" s="98"/>
      <c r="Z9871" s="98"/>
      <c r="AA9871" s="98"/>
      <c r="AB9871" s="98"/>
      <c r="AC9871" s="98"/>
    </row>
    <row r="9872" spans="1:29" hidden="1" x14ac:dyDescent="0.25">
      <c r="F9872" s="233">
        <v>411</v>
      </c>
      <c r="G9872" s="493" t="s">
        <v>3738</v>
      </c>
      <c r="J9872" s="221">
        <f>SUM(H9872:I9872)</f>
        <v>0</v>
      </c>
      <c r="K9872" s="221"/>
      <c r="L9872" s="221"/>
      <c r="M9872" s="221"/>
      <c r="N9872" s="722"/>
    </row>
    <row r="9873" spans="5:14" hidden="1" x14ac:dyDescent="0.25">
      <c r="F9873" s="233">
        <v>412</v>
      </c>
      <c r="G9873" s="494" t="s">
        <v>3630</v>
      </c>
      <c r="J9873" s="221">
        <f t="shared" ref="J9873:J9931" si="713">SUM(H9873:I9873)</f>
        <v>0</v>
      </c>
      <c r="K9873" s="221"/>
      <c r="L9873" s="221"/>
      <c r="M9873" s="221"/>
      <c r="N9873" s="722"/>
    </row>
    <row r="9874" spans="5:14" hidden="1" x14ac:dyDescent="0.25">
      <c r="F9874" s="233">
        <v>413</v>
      </c>
      <c r="G9874" s="493" t="s">
        <v>3739</v>
      </c>
      <c r="J9874" s="221">
        <f t="shared" si="713"/>
        <v>0</v>
      </c>
      <c r="K9874" s="221"/>
      <c r="L9874" s="221"/>
      <c r="M9874" s="221"/>
      <c r="N9874" s="722"/>
    </row>
    <row r="9875" spans="5:14" hidden="1" x14ac:dyDescent="0.25">
      <c r="F9875" s="233">
        <v>414</v>
      </c>
      <c r="G9875" s="493" t="s">
        <v>3631</v>
      </c>
      <c r="J9875" s="221">
        <f t="shared" si="713"/>
        <v>0</v>
      </c>
      <c r="K9875" s="221"/>
      <c r="L9875" s="221"/>
      <c r="M9875" s="221"/>
      <c r="N9875" s="722"/>
    </row>
    <row r="9876" spans="5:14" hidden="1" x14ac:dyDescent="0.25">
      <c r="F9876" s="233">
        <v>415</v>
      </c>
      <c r="G9876" s="493" t="s">
        <v>3748</v>
      </c>
      <c r="J9876" s="221">
        <f t="shared" si="713"/>
        <v>0</v>
      </c>
      <c r="K9876" s="221"/>
      <c r="L9876" s="221"/>
      <c r="M9876" s="221"/>
      <c r="N9876" s="722"/>
    </row>
    <row r="9877" spans="5:14" hidden="1" x14ac:dyDescent="0.25">
      <c r="F9877" s="233">
        <v>416</v>
      </c>
      <c r="G9877" s="493" t="s">
        <v>3749</v>
      </c>
      <c r="J9877" s="221">
        <f t="shared" si="713"/>
        <v>0</v>
      </c>
      <c r="K9877" s="221"/>
      <c r="L9877" s="221"/>
      <c r="M9877" s="221"/>
      <c r="N9877" s="722"/>
    </row>
    <row r="9878" spans="5:14" hidden="1" x14ac:dyDescent="0.25">
      <c r="F9878" s="233">
        <v>417</v>
      </c>
      <c r="G9878" s="493" t="s">
        <v>3750</v>
      </c>
      <c r="J9878" s="221">
        <f t="shared" si="713"/>
        <v>0</v>
      </c>
      <c r="K9878" s="221"/>
      <c r="L9878" s="221"/>
      <c r="M9878" s="221"/>
      <c r="N9878" s="722"/>
    </row>
    <row r="9879" spans="5:14" hidden="1" x14ac:dyDescent="0.25">
      <c r="F9879" s="233">
        <v>418</v>
      </c>
      <c r="G9879" s="493" t="s">
        <v>3632</v>
      </c>
      <c r="J9879" s="221">
        <f t="shared" si="713"/>
        <v>0</v>
      </c>
      <c r="K9879" s="221"/>
      <c r="L9879" s="221"/>
      <c r="M9879" s="221"/>
      <c r="N9879" s="722"/>
    </row>
    <row r="9880" spans="5:14" ht="21" customHeight="1" x14ac:dyDescent="0.25">
      <c r="E9880" s="219">
        <v>237</v>
      </c>
      <c r="F9880" s="233">
        <v>421</v>
      </c>
      <c r="G9880" s="493" t="s">
        <v>3634</v>
      </c>
      <c r="H9880" s="220">
        <v>824000</v>
      </c>
      <c r="I9880" s="221">
        <v>0</v>
      </c>
      <c r="J9880" s="221">
        <f>SUM(H9880:I9880)</f>
        <v>824000</v>
      </c>
      <c r="K9880" s="221">
        <v>320013</v>
      </c>
      <c r="L9880" s="221">
        <v>0</v>
      </c>
      <c r="M9880" s="221">
        <f>SUM(K9880:L9880)</f>
        <v>320013</v>
      </c>
      <c r="N9880" s="722"/>
    </row>
    <row r="9881" spans="5:14" hidden="1" x14ac:dyDescent="0.25">
      <c r="F9881" s="233">
        <v>422</v>
      </c>
      <c r="G9881" s="493" t="s">
        <v>3635</v>
      </c>
      <c r="J9881" s="221">
        <f t="shared" si="713"/>
        <v>0</v>
      </c>
      <c r="K9881" s="221"/>
      <c r="L9881" s="221"/>
      <c r="M9881" s="221">
        <f t="shared" ref="M9881" si="714">SUM(K9881:L9881)</f>
        <v>0</v>
      </c>
      <c r="N9881" s="722"/>
    </row>
    <row r="9882" spans="5:14" ht="18.75" customHeight="1" x14ac:dyDescent="0.25">
      <c r="E9882" s="219">
        <v>238</v>
      </c>
      <c r="F9882" s="233">
        <v>423</v>
      </c>
      <c r="G9882" s="493" t="s">
        <v>3636</v>
      </c>
      <c r="H9882" s="220">
        <v>722500</v>
      </c>
      <c r="I9882" s="221">
        <v>0</v>
      </c>
      <c r="J9882" s="221">
        <f>SUM(H9882:I9882)</f>
        <v>722500</v>
      </c>
      <c r="K9882" s="221">
        <v>95952</v>
      </c>
      <c r="L9882" s="221">
        <v>0</v>
      </c>
      <c r="M9882" s="221">
        <f>SUM(K9882:L9882)</f>
        <v>95952</v>
      </c>
      <c r="N9882" s="722"/>
    </row>
    <row r="9883" spans="5:14" x14ac:dyDescent="0.25">
      <c r="E9883" s="217">
        <v>239</v>
      </c>
      <c r="F9883" s="233">
        <v>424</v>
      </c>
      <c r="G9883" s="493" t="s">
        <v>3637</v>
      </c>
      <c r="H9883" s="220">
        <v>585000</v>
      </c>
      <c r="J9883" s="221">
        <f>SUM(H9883:I9883)</f>
        <v>585000</v>
      </c>
      <c r="K9883" s="221">
        <v>326928</v>
      </c>
      <c r="L9883" s="221"/>
      <c r="M9883" s="221">
        <f>SUM(K9883:L9883)</f>
        <v>326928</v>
      </c>
      <c r="N9883" s="722"/>
    </row>
    <row r="9884" spans="5:14" ht="15" customHeight="1" x14ac:dyDescent="0.25">
      <c r="E9884" s="219">
        <v>240</v>
      </c>
      <c r="F9884" s="233">
        <v>425</v>
      </c>
      <c r="G9884" s="493" t="s">
        <v>3751</v>
      </c>
      <c r="H9884" s="220">
        <v>2440000</v>
      </c>
      <c r="I9884" s="221">
        <v>0</v>
      </c>
      <c r="J9884" s="221">
        <f>SUM(H9884:I9884)</f>
        <v>2440000</v>
      </c>
      <c r="K9884" s="221">
        <v>699430</v>
      </c>
      <c r="L9884" s="221">
        <v>0</v>
      </c>
      <c r="M9884" s="221">
        <f>SUM(K9884:L9884)</f>
        <v>699430</v>
      </c>
      <c r="N9884" s="722"/>
    </row>
    <row r="9885" spans="5:14" x14ac:dyDescent="0.25">
      <c r="E9885" s="219">
        <v>241</v>
      </c>
      <c r="F9885" s="233">
        <v>426</v>
      </c>
      <c r="G9885" s="493" t="s">
        <v>3638</v>
      </c>
      <c r="H9885" s="220">
        <v>235000</v>
      </c>
      <c r="J9885" s="221">
        <f>SUM(H9885:I9885)</f>
        <v>235000</v>
      </c>
      <c r="K9885" s="221">
        <v>48951</v>
      </c>
      <c r="L9885" s="221"/>
      <c r="M9885" s="221">
        <f>SUM(K9885:L9885)</f>
        <v>48951</v>
      </c>
      <c r="N9885" s="722"/>
    </row>
    <row r="9886" spans="5:14" hidden="1" x14ac:dyDescent="0.25">
      <c r="F9886" s="233">
        <v>431</v>
      </c>
      <c r="G9886" s="493" t="s">
        <v>3752</v>
      </c>
      <c r="J9886" s="221">
        <f t="shared" si="713"/>
        <v>0</v>
      </c>
      <c r="K9886" s="221"/>
      <c r="L9886" s="221"/>
      <c r="M9886" s="221">
        <f t="shared" ref="M9886:M9907" si="715">SUM(K9886:L9886)</f>
        <v>0</v>
      </c>
      <c r="N9886" s="722"/>
    </row>
    <row r="9887" spans="5:14" hidden="1" x14ac:dyDescent="0.25">
      <c r="F9887" s="233">
        <v>432</v>
      </c>
      <c r="G9887" s="493" t="s">
        <v>3753</v>
      </c>
      <c r="J9887" s="221">
        <f t="shared" si="713"/>
        <v>0</v>
      </c>
      <c r="K9887" s="221"/>
      <c r="L9887" s="221"/>
      <c r="M9887" s="221">
        <f t="shared" si="715"/>
        <v>0</v>
      </c>
      <c r="N9887" s="722"/>
    </row>
    <row r="9888" spans="5:14" hidden="1" x14ac:dyDescent="0.25">
      <c r="F9888" s="233">
        <v>433</v>
      </c>
      <c r="G9888" s="493" t="s">
        <v>3754</v>
      </c>
      <c r="J9888" s="221">
        <f t="shared" si="713"/>
        <v>0</v>
      </c>
      <c r="K9888" s="221"/>
      <c r="L9888" s="221"/>
      <c r="M9888" s="221">
        <f t="shared" si="715"/>
        <v>0</v>
      </c>
      <c r="N9888" s="722"/>
    </row>
    <row r="9889" spans="6:14" hidden="1" x14ac:dyDescent="0.25">
      <c r="F9889" s="233">
        <v>434</v>
      </c>
      <c r="G9889" s="493" t="s">
        <v>3755</v>
      </c>
      <c r="J9889" s="221">
        <f t="shared" si="713"/>
        <v>0</v>
      </c>
      <c r="K9889" s="221"/>
      <c r="L9889" s="221"/>
      <c r="M9889" s="221">
        <f t="shared" si="715"/>
        <v>0</v>
      </c>
      <c r="N9889" s="722"/>
    </row>
    <row r="9890" spans="6:14" hidden="1" x14ac:dyDescent="0.25">
      <c r="F9890" s="233">
        <v>435</v>
      </c>
      <c r="G9890" s="493" t="s">
        <v>3639</v>
      </c>
      <c r="J9890" s="221">
        <f t="shared" si="713"/>
        <v>0</v>
      </c>
      <c r="K9890" s="221"/>
      <c r="L9890" s="221"/>
      <c r="M9890" s="221">
        <f t="shared" si="715"/>
        <v>0</v>
      </c>
      <c r="N9890" s="722"/>
    </row>
    <row r="9891" spans="6:14" hidden="1" x14ac:dyDescent="0.25">
      <c r="F9891" s="233">
        <v>441</v>
      </c>
      <c r="G9891" s="493" t="s">
        <v>3756</v>
      </c>
      <c r="J9891" s="221">
        <f t="shared" si="713"/>
        <v>0</v>
      </c>
      <c r="K9891" s="221"/>
      <c r="L9891" s="221"/>
      <c r="M9891" s="221">
        <f t="shared" si="715"/>
        <v>0</v>
      </c>
      <c r="N9891" s="722"/>
    </row>
    <row r="9892" spans="6:14" hidden="1" x14ac:dyDescent="0.25">
      <c r="F9892" s="233">
        <v>442</v>
      </c>
      <c r="G9892" s="493" t="s">
        <v>3757</v>
      </c>
      <c r="J9892" s="221">
        <f t="shared" si="713"/>
        <v>0</v>
      </c>
      <c r="K9892" s="221"/>
      <c r="L9892" s="221"/>
      <c r="M9892" s="221">
        <f t="shared" si="715"/>
        <v>0</v>
      </c>
      <c r="N9892" s="722"/>
    </row>
    <row r="9893" spans="6:14" hidden="1" x14ac:dyDescent="0.25">
      <c r="F9893" s="233">
        <v>443</v>
      </c>
      <c r="G9893" s="493" t="s">
        <v>3640</v>
      </c>
      <c r="J9893" s="221">
        <f t="shared" si="713"/>
        <v>0</v>
      </c>
      <c r="K9893" s="221"/>
      <c r="L9893" s="221"/>
      <c r="M9893" s="221">
        <f t="shared" si="715"/>
        <v>0</v>
      </c>
      <c r="N9893" s="722"/>
    </row>
    <row r="9894" spans="6:14" hidden="1" x14ac:dyDescent="0.25">
      <c r="F9894" s="233">
        <v>444</v>
      </c>
      <c r="G9894" s="493" t="s">
        <v>3641</v>
      </c>
      <c r="J9894" s="221">
        <f t="shared" si="713"/>
        <v>0</v>
      </c>
      <c r="K9894" s="221"/>
      <c r="L9894" s="221"/>
      <c r="M9894" s="221">
        <f t="shared" si="715"/>
        <v>0</v>
      </c>
      <c r="N9894" s="722"/>
    </row>
    <row r="9895" spans="6:14" ht="30" hidden="1" x14ac:dyDescent="0.25">
      <c r="F9895" s="233">
        <v>4511</v>
      </c>
      <c r="G9895" s="495" t="s">
        <v>1675</v>
      </c>
      <c r="J9895" s="221">
        <f t="shared" si="713"/>
        <v>0</v>
      </c>
      <c r="K9895" s="221"/>
      <c r="L9895" s="221"/>
      <c r="M9895" s="221">
        <f t="shared" si="715"/>
        <v>0</v>
      </c>
      <c r="N9895" s="722"/>
    </row>
    <row r="9896" spans="6:14" ht="30" hidden="1" x14ac:dyDescent="0.25">
      <c r="F9896" s="233">
        <v>4512</v>
      </c>
      <c r="G9896" s="495" t="s">
        <v>1684</v>
      </c>
      <c r="J9896" s="221">
        <f t="shared" si="713"/>
        <v>0</v>
      </c>
      <c r="K9896" s="221"/>
      <c r="L9896" s="221"/>
      <c r="M9896" s="221">
        <f t="shared" si="715"/>
        <v>0</v>
      </c>
      <c r="N9896" s="722"/>
    </row>
    <row r="9897" spans="6:14" hidden="1" x14ac:dyDescent="0.25">
      <c r="F9897" s="233">
        <v>452</v>
      </c>
      <c r="G9897" s="493" t="s">
        <v>3758</v>
      </c>
      <c r="J9897" s="221">
        <f t="shared" si="713"/>
        <v>0</v>
      </c>
      <c r="K9897" s="221"/>
      <c r="L9897" s="221"/>
      <c r="M9897" s="221">
        <f t="shared" si="715"/>
        <v>0</v>
      </c>
      <c r="N9897" s="722"/>
    </row>
    <row r="9898" spans="6:14" hidden="1" x14ac:dyDescent="0.25">
      <c r="F9898" s="233">
        <v>453</v>
      </c>
      <c r="G9898" s="493" t="s">
        <v>3759</v>
      </c>
      <c r="J9898" s="221">
        <f t="shared" si="713"/>
        <v>0</v>
      </c>
      <c r="K9898" s="221"/>
      <c r="L9898" s="221"/>
      <c r="M9898" s="221">
        <f t="shared" si="715"/>
        <v>0</v>
      </c>
      <c r="N9898" s="722"/>
    </row>
    <row r="9899" spans="6:14" hidden="1" x14ac:dyDescent="0.25">
      <c r="F9899" s="233">
        <v>454</v>
      </c>
      <c r="G9899" s="493" t="s">
        <v>3642</v>
      </c>
      <c r="J9899" s="221">
        <f t="shared" si="713"/>
        <v>0</v>
      </c>
      <c r="K9899" s="221"/>
      <c r="L9899" s="221"/>
      <c r="M9899" s="221">
        <f t="shared" si="715"/>
        <v>0</v>
      </c>
      <c r="N9899" s="722"/>
    </row>
    <row r="9900" spans="6:14" hidden="1" x14ac:dyDescent="0.25">
      <c r="F9900" s="233">
        <v>461</v>
      </c>
      <c r="G9900" s="493" t="s">
        <v>3740</v>
      </c>
      <c r="J9900" s="221">
        <f t="shared" si="713"/>
        <v>0</v>
      </c>
      <c r="K9900" s="221"/>
      <c r="L9900" s="221"/>
      <c r="M9900" s="221">
        <f t="shared" si="715"/>
        <v>0</v>
      </c>
      <c r="N9900" s="722"/>
    </row>
    <row r="9901" spans="6:14" hidden="1" x14ac:dyDescent="0.25">
      <c r="F9901" s="233">
        <v>462</v>
      </c>
      <c r="G9901" s="493" t="s">
        <v>3643</v>
      </c>
      <c r="J9901" s="221">
        <f t="shared" si="713"/>
        <v>0</v>
      </c>
      <c r="K9901" s="221"/>
      <c r="L9901" s="221"/>
      <c r="M9901" s="221">
        <f t="shared" si="715"/>
        <v>0</v>
      </c>
      <c r="N9901" s="722"/>
    </row>
    <row r="9902" spans="6:14" hidden="1" x14ac:dyDescent="0.25">
      <c r="F9902" s="233">
        <v>4631</v>
      </c>
      <c r="G9902" s="493" t="s">
        <v>3644</v>
      </c>
      <c r="J9902" s="221">
        <f t="shared" si="713"/>
        <v>0</v>
      </c>
      <c r="K9902" s="221"/>
      <c r="L9902" s="221"/>
      <c r="M9902" s="221">
        <f t="shared" si="715"/>
        <v>0</v>
      </c>
      <c r="N9902" s="722"/>
    </row>
    <row r="9903" spans="6:14" hidden="1" x14ac:dyDescent="0.25">
      <c r="F9903" s="233">
        <v>4632</v>
      </c>
      <c r="G9903" s="493" t="s">
        <v>3645</v>
      </c>
      <c r="J9903" s="221">
        <f t="shared" si="713"/>
        <v>0</v>
      </c>
      <c r="K9903" s="221"/>
      <c r="L9903" s="221"/>
      <c r="M9903" s="221">
        <f t="shared" si="715"/>
        <v>0</v>
      </c>
      <c r="N9903" s="722"/>
    </row>
    <row r="9904" spans="6:14" ht="30" hidden="1" x14ac:dyDescent="0.25">
      <c r="F9904" s="233">
        <v>464</v>
      </c>
      <c r="G9904" s="493" t="s">
        <v>3646</v>
      </c>
      <c r="J9904" s="221">
        <f t="shared" si="713"/>
        <v>0</v>
      </c>
      <c r="K9904" s="221"/>
      <c r="L9904" s="221"/>
      <c r="M9904" s="221">
        <f t="shared" si="715"/>
        <v>0</v>
      </c>
      <c r="N9904" s="722"/>
    </row>
    <row r="9905" spans="5:14" hidden="1" x14ac:dyDescent="0.25">
      <c r="F9905" s="233">
        <v>465</v>
      </c>
      <c r="G9905" s="493" t="s">
        <v>3741</v>
      </c>
      <c r="J9905" s="221">
        <f t="shared" si="713"/>
        <v>0</v>
      </c>
      <c r="K9905" s="221"/>
      <c r="L9905" s="221"/>
      <c r="M9905" s="221">
        <f t="shared" si="715"/>
        <v>0</v>
      </c>
      <c r="N9905" s="722"/>
    </row>
    <row r="9906" spans="5:14" hidden="1" x14ac:dyDescent="0.25">
      <c r="F9906" s="233">
        <v>472</v>
      </c>
      <c r="G9906" s="493" t="s">
        <v>3647</v>
      </c>
      <c r="J9906" s="221">
        <f t="shared" si="713"/>
        <v>0</v>
      </c>
      <c r="K9906" s="221"/>
      <c r="L9906" s="221"/>
      <c r="M9906" s="221">
        <f t="shared" si="715"/>
        <v>0</v>
      </c>
      <c r="N9906" s="722"/>
    </row>
    <row r="9907" spans="5:14" hidden="1" x14ac:dyDescent="0.25">
      <c r="F9907" s="233">
        <v>481</v>
      </c>
      <c r="G9907" s="493" t="s">
        <v>3760</v>
      </c>
      <c r="J9907" s="221">
        <f t="shared" si="713"/>
        <v>0</v>
      </c>
      <c r="K9907" s="221"/>
      <c r="L9907" s="221"/>
      <c r="M9907" s="221">
        <f t="shared" si="715"/>
        <v>0</v>
      </c>
      <c r="N9907" s="722"/>
    </row>
    <row r="9908" spans="5:14" x14ac:dyDescent="0.25">
      <c r="E9908" s="219">
        <v>242</v>
      </c>
      <c r="F9908" s="233">
        <v>482</v>
      </c>
      <c r="G9908" s="493" t="s">
        <v>3761</v>
      </c>
      <c r="H9908" s="220">
        <v>2000</v>
      </c>
      <c r="J9908" s="221">
        <f>SUM(H9908:I9908)</f>
        <v>2000</v>
      </c>
      <c r="K9908" s="221">
        <v>0</v>
      </c>
      <c r="L9908" s="221"/>
      <c r="M9908" s="221">
        <f>SUM(K9908:L9908)</f>
        <v>0</v>
      </c>
      <c r="N9908" s="722"/>
    </row>
    <row r="9909" spans="5:14" hidden="1" x14ac:dyDescent="0.25">
      <c r="F9909" s="233">
        <v>483</v>
      </c>
      <c r="G9909" s="493" t="s">
        <v>3762</v>
      </c>
      <c r="H9909" s="220">
        <v>0</v>
      </c>
      <c r="J9909" s="221">
        <f t="shared" si="713"/>
        <v>0</v>
      </c>
      <c r="K9909" s="221">
        <v>0</v>
      </c>
      <c r="L9909" s="221"/>
      <c r="M9909" s="221">
        <f t="shared" ref="M9909:M9916" si="716">SUM(K9909:L9909)</f>
        <v>0</v>
      </c>
      <c r="N9909" s="722"/>
    </row>
    <row r="9910" spans="5:14" ht="30" hidden="1" x14ac:dyDescent="0.25">
      <c r="F9910" s="233">
        <v>484</v>
      </c>
      <c r="G9910" s="493" t="s">
        <v>3763</v>
      </c>
      <c r="J9910" s="221">
        <f t="shared" si="713"/>
        <v>0</v>
      </c>
      <c r="K9910" s="221"/>
      <c r="L9910" s="221"/>
      <c r="M9910" s="221">
        <f t="shared" si="716"/>
        <v>0</v>
      </c>
      <c r="N9910" s="722"/>
    </row>
    <row r="9911" spans="5:14" ht="30" hidden="1" x14ac:dyDescent="0.25">
      <c r="F9911" s="233">
        <v>485</v>
      </c>
      <c r="G9911" s="493" t="s">
        <v>3764</v>
      </c>
      <c r="J9911" s="221">
        <f t="shared" si="713"/>
        <v>0</v>
      </c>
      <c r="K9911" s="221"/>
      <c r="L9911" s="221"/>
      <c r="M9911" s="221">
        <f t="shared" si="716"/>
        <v>0</v>
      </c>
      <c r="N9911" s="722"/>
    </row>
    <row r="9912" spans="5:14" ht="30" hidden="1" x14ac:dyDescent="0.25">
      <c r="F9912" s="233">
        <v>489</v>
      </c>
      <c r="G9912" s="493" t="s">
        <v>3648</v>
      </c>
      <c r="J9912" s="221">
        <f t="shared" si="713"/>
        <v>0</v>
      </c>
      <c r="K9912" s="221"/>
      <c r="L9912" s="221"/>
      <c r="M9912" s="221">
        <f t="shared" si="716"/>
        <v>0</v>
      </c>
      <c r="N9912" s="722"/>
    </row>
    <row r="9913" spans="5:14" ht="30" hidden="1" x14ac:dyDescent="0.25">
      <c r="F9913" s="233">
        <v>494</v>
      </c>
      <c r="G9913" s="493" t="s">
        <v>3742</v>
      </c>
      <c r="J9913" s="221">
        <f t="shared" si="713"/>
        <v>0</v>
      </c>
      <c r="K9913" s="221"/>
      <c r="L9913" s="221"/>
      <c r="M9913" s="221">
        <f t="shared" si="716"/>
        <v>0</v>
      </c>
      <c r="N9913" s="722"/>
    </row>
    <row r="9914" spans="5:14" ht="30" hidden="1" x14ac:dyDescent="0.25">
      <c r="F9914" s="233">
        <v>495</v>
      </c>
      <c r="G9914" s="493" t="s">
        <v>3743</v>
      </c>
      <c r="J9914" s="221">
        <f t="shared" si="713"/>
        <v>0</v>
      </c>
      <c r="K9914" s="221"/>
      <c r="L9914" s="221"/>
      <c r="M9914" s="221">
        <f t="shared" si="716"/>
        <v>0</v>
      </c>
      <c r="N9914" s="722"/>
    </row>
    <row r="9915" spans="5:14" ht="30" hidden="1" x14ac:dyDescent="0.25">
      <c r="F9915" s="233">
        <v>496</v>
      </c>
      <c r="G9915" s="493" t="s">
        <v>3744</v>
      </c>
      <c r="J9915" s="221">
        <f t="shared" si="713"/>
        <v>0</v>
      </c>
      <c r="K9915" s="221"/>
      <c r="L9915" s="221"/>
      <c r="M9915" s="221">
        <f t="shared" si="716"/>
        <v>0</v>
      </c>
      <c r="N9915" s="722"/>
    </row>
    <row r="9916" spans="5:14" ht="30" hidden="1" x14ac:dyDescent="0.25">
      <c r="F9916" s="233">
        <v>499</v>
      </c>
      <c r="G9916" s="493" t="s">
        <v>3745</v>
      </c>
      <c r="J9916" s="221">
        <f t="shared" si="713"/>
        <v>0</v>
      </c>
      <c r="K9916" s="221"/>
      <c r="L9916" s="221"/>
      <c r="M9916" s="221">
        <f t="shared" si="716"/>
        <v>0</v>
      </c>
      <c r="N9916" s="722"/>
    </row>
    <row r="9917" spans="5:14" ht="16.5" hidden="1" customHeight="1" x14ac:dyDescent="0.25">
      <c r="F9917" s="233">
        <v>511</v>
      </c>
      <c r="G9917" s="493" t="s">
        <v>4315</v>
      </c>
      <c r="H9917" s="220">
        <v>0</v>
      </c>
      <c r="I9917" s="221">
        <v>0</v>
      </c>
      <c r="J9917" s="221">
        <f>SUM(H9917:I9917)</f>
        <v>0</v>
      </c>
      <c r="K9917" s="221">
        <v>0</v>
      </c>
      <c r="L9917" s="221">
        <v>0</v>
      </c>
      <c r="M9917" s="221">
        <f>SUM(K9917:L9917)</f>
        <v>0</v>
      </c>
      <c r="N9917" s="722"/>
    </row>
    <row r="9918" spans="5:14" x14ac:dyDescent="0.25">
      <c r="E9918" s="219">
        <v>243</v>
      </c>
      <c r="F9918" s="233">
        <v>512</v>
      </c>
      <c r="G9918" s="493" t="s">
        <v>3766</v>
      </c>
      <c r="H9918" s="220">
        <v>191500</v>
      </c>
      <c r="J9918" s="221">
        <f>SUM(H9918:I9918)</f>
        <v>191500</v>
      </c>
      <c r="K9918" s="221">
        <v>35780</v>
      </c>
      <c r="L9918" s="221"/>
      <c r="M9918" s="221">
        <f>SUM(K9918:L9918)</f>
        <v>35780</v>
      </c>
      <c r="N9918" s="722"/>
    </row>
    <row r="9919" spans="5:14" hidden="1" x14ac:dyDescent="0.25">
      <c r="E9919" s="219">
        <v>266</v>
      </c>
      <c r="F9919" s="233">
        <v>513</v>
      </c>
      <c r="G9919" s="493" t="s">
        <v>3767</v>
      </c>
      <c r="H9919" s="220">
        <v>0</v>
      </c>
      <c r="J9919" s="221">
        <f t="shared" si="713"/>
        <v>0</v>
      </c>
      <c r="K9919" s="221">
        <v>0</v>
      </c>
      <c r="L9919" s="221"/>
      <c r="M9919" s="221">
        <f t="shared" ref="M9919:M9931" si="717">SUM(K9919:L9919)</f>
        <v>0</v>
      </c>
      <c r="N9919" s="722"/>
    </row>
    <row r="9920" spans="5:14" hidden="1" x14ac:dyDescent="0.25">
      <c r="F9920" s="233">
        <v>514</v>
      </c>
      <c r="G9920" s="493" t="s">
        <v>3768</v>
      </c>
      <c r="J9920" s="221">
        <f t="shared" si="713"/>
        <v>0</v>
      </c>
      <c r="K9920" s="221"/>
      <c r="L9920" s="221"/>
      <c r="M9920" s="221">
        <f t="shared" si="717"/>
        <v>0</v>
      </c>
      <c r="N9920" s="722"/>
    </row>
    <row r="9921" spans="5:14" hidden="1" x14ac:dyDescent="0.25">
      <c r="F9921" s="233">
        <v>515</v>
      </c>
      <c r="G9921" s="493" t="s">
        <v>3651</v>
      </c>
      <c r="J9921" s="221">
        <f t="shared" si="713"/>
        <v>0</v>
      </c>
      <c r="K9921" s="221"/>
      <c r="L9921" s="221"/>
      <c r="M9921" s="221">
        <f t="shared" si="717"/>
        <v>0</v>
      </c>
      <c r="N9921" s="722"/>
    </row>
    <row r="9922" spans="5:14" hidden="1" x14ac:dyDescent="0.25">
      <c r="F9922" s="233">
        <v>521</v>
      </c>
      <c r="G9922" s="493" t="s">
        <v>3769</v>
      </c>
      <c r="J9922" s="221">
        <f t="shared" si="713"/>
        <v>0</v>
      </c>
      <c r="K9922" s="221"/>
      <c r="L9922" s="221"/>
      <c r="M9922" s="221">
        <f t="shared" si="717"/>
        <v>0</v>
      </c>
      <c r="N9922" s="722"/>
    </row>
    <row r="9923" spans="5:14" hidden="1" x14ac:dyDescent="0.25">
      <c r="F9923" s="233">
        <v>522</v>
      </c>
      <c r="G9923" s="493" t="s">
        <v>3770</v>
      </c>
      <c r="J9923" s="221">
        <f t="shared" si="713"/>
        <v>0</v>
      </c>
      <c r="K9923" s="221"/>
      <c r="L9923" s="221"/>
      <c r="M9923" s="221">
        <f t="shared" si="717"/>
        <v>0</v>
      </c>
      <c r="N9923" s="722"/>
    </row>
    <row r="9924" spans="5:14" hidden="1" x14ac:dyDescent="0.25">
      <c r="F9924" s="233">
        <v>523</v>
      </c>
      <c r="G9924" s="493" t="s">
        <v>3652</v>
      </c>
      <c r="J9924" s="221">
        <f t="shared" si="713"/>
        <v>0</v>
      </c>
      <c r="K9924" s="221"/>
      <c r="L9924" s="221"/>
      <c r="M9924" s="221">
        <f t="shared" si="717"/>
        <v>0</v>
      </c>
      <c r="N9924" s="722"/>
    </row>
    <row r="9925" spans="5:14" hidden="1" x14ac:dyDescent="0.25">
      <c r="F9925" s="233">
        <v>531</v>
      </c>
      <c r="G9925" s="494" t="s">
        <v>3746</v>
      </c>
      <c r="J9925" s="221">
        <f t="shared" si="713"/>
        <v>0</v>
      </c>
      <c r="K9925" s="221"/>
      <c r="L9925" s="221"/>
      <c r="M9925" s="221">
        <f t="shared" si="717"/>
        <v>0</v>
      </c>
      <c r="N9925" s="722"/>
    </row>
    <row r="9926" spans="5:14" hidden="1" x14ac:dyDescent="0.25">
      <c r="F9926" s="233">
        <v>541</v>
      </c>
      <c r="G9926" s="493" t="s">
        <v>3771</v>
      </c>
      <c r="J9926" s="221">
        <f t="shared" si="713"/>
        <v>0</v>
      </c>
      <c r="K9926" s="221"/>
      <c r="L9926" s="221"/>
      <c r="M9926" s="221">
        <f t="shared" si="717"/>
        <v>0</v>
      </c>
      <c r="N9926" s="722"/>
    </row>
    <row r="9927" spans="5:14" hidden="1" x14ac:dyDescent="0.25">
      <c r="F9927" s="233">
        <v>542</v>
      </c>
      <c r="G9927" s="493" t="s">
        <v>3772</v>
      </c>
      <c r="J9927" s="221">
        <f t="shared" si="713"/>
        <v>0</v>
      </c>
      <c r="K9927" s="221"/>
      <c r="L9927" s="221"/>
      <c r="M9927" s="221">
        <f t="shared" si="717"/>
        <v>0</v>
      </c>
      <c r="N9927" s="722"/>
    </row>
    <row r="9928" spans="5:14" hidden="1" x14ac:dyDescent="0.25">
      <c r="F9928" s="233">
        <v>543</v>
      </c>
      <c r="G9928" s="493" t="s">
        <v>3653</v>
      </c>
      <c r="J9928" s="221">
        <f t="shared" si="713"/>
        <v>0</v>
      </c>
      <c r="K9928" s="221"/>
      <c r="L9928" s="221"/>
      <c r="M9928" s="221">
        <f t="shared" si="717"/>
        <v>0</v>
      </c>
      <c r="N9928" s="722"/>
    </row>
    <row r="9929" spans="5:14" ht="45" hidden="1" x14ac:dyDescent="0.25">
      <c r="F9929" s="233">
        <v>551</v>
      </c>
      <c r="G9929" s="493" t="s">
        <v>3747</v>
      </c>
      <c r="J9929" s="221">
        <f t="shared" si="713"/>
        <v>0</v>
      </c>
      <c r="K9929" s="221"/>
      <c r="L9929" s="221"/>
      <c r="M9929" s="221">
        <f t="shared" si="717"/>
        <v>0</v>
      </c>
      <c r="N9929" s="722"/>
    </row>
    <row r="9930" spans="5:14" hidden="1" x14ac:dyDescent="0.25">
      <c r="F9930" s="233">
        <v>611</v>
      </c>
      <c r="G9930" s="494" t="s">
        <v>3654</v>
      </c>
      <c r="J9930" s="221">
        <f t="shared" si="713"/>
        <v>0</v>
      </c>
      <c r="K9930" s="221"/>
      <c r="L9930" s="221"/>
      <c r="M9930" s="221">
        <f t="shared" si="717"/>
        <v>0</v>
      </c>
      <c r="N9930" s="722"/>
    </row>
    <row r="9931" spans="5:14" hidden="1" x14ac:dyDescent="0.25">
      <c r="F9931" s="233">
        <v>620</v>
      </c>
      <c r="G9931" s="494" t="s">
        <v>73</v>
      </c>
      <c r="J9931" s="221">
        <f t="shared" si="713"/>
        <v>0</v>
      </c>
      <c r="K9931" s="221"/>
      <c r="L9931" s="221"/>
      <c r="M9931" s="221">
        <f t="shared" si="717"/>
        <v>0</v>
      </c>
      <c r="N9931" s="722"/>
    </row>
    <row r="9932" spans="5:14" x14ac:dyDescent="0.25">
      <c r="E9932" s="234"/>
      <c r="F9932" s="233"/>
      <c r="G9932" s="496" t="s">
        <v>3928</v>
      </c>
      <c r="H9932" s="235"/>
      <c r="I9932" s="236"/>
      <c r="J9932" s="237"/>
      <c r="K9932" s="237"/>
      <c r="L9932" s="237"/>
      <c r="M9932" s="237"/>
      <c r="N9932" s="723"/>
    </row>
    <row r="9933" spans="5:14" x14ac:dyDescent="0.25">
      <c r="F9933" s="238" t="s">
        <v>219</v>
      </c>
      <c r="G9933" s="497" t="s">
        <v>220</v>
      </c>
      <c r="H9933" s="220">
        <f>SUM(H9880:H9919)</f>
        <v>5000000</v>
      </c>
      <c r="J9933" s="221">
        <f t="shared" ref="J9933:J9948" si="718">SUM(H9933:I9933)</f>
        <v>5000000</v>
      </c>
      <c r="K9933" s="221">
        <f>SUM(K9880:K9919)</f>
        <v>1527054</v>
      </c>
      <c r="L9933" s="221"/>
      <c r="M9933" s="221">
        <f t="shared" ref="M9933:M9944" si="719">SUM(K9933:L9933)</f>
        <v>1527054</v>
      </c>
      <c r="N9933" s="722"/>
    </row>
    <row r="9934" spans="5:14" hidden="1" x14ac:dyDescent="0.25">
      <c r="F9934" s="238" t="s">
        <v>221</v>
      </c>
      <c r="G9934" s="497" t="s">
        <v>222</v>
      </c>
      <c r="J9934" s="221">
        <f t="shared" si="718"/>
        <v>0</v>
      </c>
      <c r="K9934" s="221"/>
      <c r="L9934" s="221"/>
      <c r="M9934" s="221">
        <f t="shared" si="719"/>
        <v>0</v>
      </c>
      <c r="N9934" s="722"/>
    </row>
    <row r="9935" spans="5:14" hidden="1" x14ac:dyDescent="0.25">
      <c r="F9935" s="238" t="s">
        <v>223</v>
      </c>
      <c r="G9935" s="497" t="s">
        <v>224</v>
      </c>
      <c r="J9935" s="221">
        <f t="shared" si="718"/>
        <v>0</v>
      </c>
      <c r="K9935" s="221"/>
      <c r="L9935" s="221"/>
      <c r="M9935" s="221">
        <f t="shared" si="719"/>
        <v>0</v>
      </c>
      <c r="N9935" s="722"/>
    </row>
    <row r="9936" spans="5:14" hidden="1" x14ac:dyDescent="0.25">
      <c r="F9936" s="238" t="s">
        <v>225</v>
      </c>
      <c r="G9936" s="497" t="s">
        <v>226</v>
      </c>
      <c r="J9936" s="221">
        <f t="shared" si="718"/>
        <v>0</v>
      </c>
      <c r="K9936" s="221"/>
      <c r="L9936" s="221"/>
      <c r="M9936" s="221">
        <f t="shared" si="719"/>
        <v>0</v>
      </c>
      <c r="N9936" s="722"/>
    </row>
    <row r="9937" spans="5:14" hidden="1" x14ac:dyDescent="0.25">
      <c r="F9937" s="238" t="s">
        <v>227</v>
      </c>
      <c r="G9937" s="497" t="s">
        <v>228</v>
      </c>
      <c r="J9937" s="221">
        <f t="shared" si="718"/>
        <v>0</v>
      </c>
      <c r="K9937" s="221"/>
      <c r="L9937" s="221"/>
      <c r="M9937" s="221">
        <f t="shared" si="719"/>
        <v>0</v>
      </c>
      <c r="N9937" s="722"/>
    </row>
    <row r="9938" spans="5:14" hidden="1" x14ac:dyDescent="0.25">
      <c r="F9938" s="238" t="s">
        <v>229</v>
      </c>
      <c r="G9938" s="497" t="s">
        <v>230</v>
      </c>
      <c r="J9938" s="221">
        <f t="shared" si="718"/>
        <v>0</v>
      </c>
      <c r="K9938" s="221"/>
      <c r="L9938" s="221"/>
      <c r="M9938" s="221">
        <f t="shared" si="719"/>
        <v>0</v>
      </c>
      <c r="N9938" s="722"/>
    </row>
    <row r="9939" spans="5:14" hidden="1" x14ac:dyDescent="0.25">
      <c r="F9939" s="238" t="s">
        <v>231</v>
      </c>
      <c r="G9939" s="497" t="s">
        <v>4115</v>
      </c>
      <c r="J9939" s="221">
        <f t="shared" si="718"/>
        <v>0</v>
      </c>
      <c r="K9939" s="221"/>
      <c r="L9939" s="221"/>
      <c r="M9939" s="221">
        <f t="shared" si="719"/>
        <v>0</v>
      </c>
      <c r="N9939" s="722"/>
    </row>
    <row r="9940" spans="5:14" hidden="1" x14ac:dyDescent="0.25">
      <c r="F9940" s="238" t="s">
        <v>232</v>
      </c>
      <c r="G9940" s="497" t="s">
        <v>4114</v>
      </c>
      <c r="I9940" s="221">
        <v>0</v>
      </c>
      <c r="J9940" s="221">
        <f t="shared" si="718"/>
        <v>0</v>
      </c>
      <c r="K9940" s="221"/>
      <c r="L9940" s="221">
        <v>0</v>
      </c>
      <c r="M9940" s="221">
        <f t="shared" si="719"/>
        <v>0</v>
      </c>
      <c r="N9940" s="722"/>
    </row>
    <row r="9941" spans="5:14" hidden="1" x14ac:dyDescent="0.25">
      <c r="F9941" s="238" t="s">
        <v>233</v>
      </c>
      <c r="G9941" s="497" t="s">
        <v>42</v>
      </c>
      <c r="J9941" s="221">
        <f t="shared" si="718"/>
        <v>0</v>
      </c>
      <c r="K9941" s="221"/>
      <c r="L9941" s="221"/>
      <c r="M9941" s="221">
        <f t="shared" si="719"/>
        <v>0</v>
      </c>
      <c r="N9941" s="722"/>
    </row>
    <row r="9942" spans="5:14" hidden="1" x14ac:dyDescent="0.25">
      <c r="F9942" s="238" t="s">
        <v>234</v>
      </c>
      <c r="G9942" s="497" t="s">
        <v>235</v>
      </c>
      <c r="J9942" s="221">
        <f t="shared" si="718"/>
        <v>0</v>
      </c>
      <c r="K9942" s="221"/>
      <c r="L9942" s="221"/>
      <c r="M9942" s="221">
        <f t="shared" si="719"/>
        <v>0</v>
      </c>
      <c r="N9942" s="722"/>
    </row>
    <row r="9943" spans="5:14" hidden="1" x14ac:dyDescent="0.25">
      <c r="F9943" s="238" t="s">
        <v>236</v>
      </c>
      <c r="G9943" s="497" t="s">
        <v>237</v>
      </c>
      <c r="J9943" s="221">
        <f t="shared" si="718"/>
        <v>0</v>
      </c>
      <c r="K9943" s="221"/>
      <c r="L9943" s="221"/>
      <c r="M9943" s="221">
        <f t="shared" si="719"/>
        <v>0</v>
      </c>
      <c r="N9943" s="722"/>
    </row>
    <row r="9944" spans="5:14" ht="30" hidden="1" x14ac:dyDescent="0.25">
      <c r="F9944" s="238" t="s">
        <v>238</v>
      </c>
      <c r="G9944" s="497" t="s">
        <v>239</v>
      </c>
      <c r="J9944" s="221">
        <f t="shared" si="718"/>
        <v>0</v>
      </c>
      <c r="K9944" s="221"/>
      <c r="L9944" s="221"/>
      <c r="M9944" s="221">
        <f t="shared" si="719"/>
        <v>0</v>
      </c>
      <c r="N9944" s="722"/>
    </row>
    <row r="9945" spans="5:14" hidden="1" x14ac:dyDescent="0.25">
      <c r="F9945" s="238" t="s">
        <v>240</v>
      </c>
      <c r="G9945" s="497" t="s">
        <v>241</v>
      </c>
      <c r="H9945" s="221">
        <v>0</v>
      </c>
      <c r="J9945" s="221">
        <f>SUM(H9945:H9945)</f>
        <v>0</v>
      </c>
      <c r="K9945" s="221">
        <v>0</v>
      </c>
      <c r="L9945" s="221"/>
      <c r="M9945" s="221">
        <f>SUM(K9945:K9945)</f>
        <v>0</v>
      </c>
      <c r="N9945" s="722"/>
    </row>
    <row r="9946" spans="5:14" ht="30" hidden="1" x14ac:dyDescent="0.25">
      <c r="F9946" s="238" t="s">
        <v>242</v>
      </c>
      <c r="G9946" s="497" t="s">
        <v>243</v>
      </c>
      <c r="J9946" s="221">
        <f t="shared" si="718"/>
        <v>0</v>
      </c>
      <c r="K9946" s="221"/>
      <c r="L9946" s="221"/>
      <c r="M9946" s="221">
        <f t="shared" ref="M9946:M9948" si="720">SUM(K9946:L9946)</f>
        <v>0</v>
      </c>
      <c r="N9946" s="722"/>
    </row>
    <row r="9947" spans="5:14" hidden="1" x14ac:dyDescent="0.25">
      <c r="F9947" s="238" t="s">
        <v>244</v>
      </c>
      <c r="G9947" s="497" t="s">
        <v>245</v>
      </c>
      <c r="J9947" s="221">
        <f t="shared" si="718"/>
        <v>0</v>
      </c>
      <c r="K9947" s="221"/>
      <c r="L9947" s="221"/>
      <c r="M9947" s="221">
        <f t="shared" si="720"/>
        <v>0</v>
      </c>
      <c r="N9947" s="722"/>
    </row>
    <row r="9948" spans="5:14" hidden="1" x14ac:dyDescent="0.25">
      <c r="F9948" s="238" t="s">
        <v>246</v>
      </c>
      <c r="G9948" s="497" t="s">
        <v>247</v>
      </c>
      <c r="J9948" s="221">
        <f t="shared" si="718"/>
        <v>0</v>
      </c>
      <c r="K9948" s="221"/>
      <c r="L9948" s="221"/>
      <c r="M9948" s="221">
        <f t="shared" si="720"/>
        <v>0</v>
      </c>
      <c r="N9948" s="722"/>
    </row>
    <row r="9949" spans="5:14" ht="17.25" customHeight="1" x14ac:dyDescent="0.25">
      <c r="G9949" s="498" t="s">
        <v>3929</v>
      </c>
      <c r="H9949" s="239">
        <f>SUM(H9933:H9948)</f>
        <v>5000000</v>
      </c>
      <c r="I9949" s="240">
        <f>SUM(I9934:I9948)</f>
        <v>0</v>
      </c>
      <c r="J9949" s="240">
        <f>SUM(J9933:J9948)</f>
        <v>5000000</v>
      </c>
      <c r="K9949" s="240">
        <f>SUM(K9933:K9948)</f>
        <v>1527054</v>
      </c>
      <c r="L9949" s="240">
        <f>SUM(L9934:L9948)</f>
        <v>0</v>
      </c>
      <c r="M9949" s="240">
        <f>SUM(M9933:M9948)</f>
        <v>1527054</v>
      </c>
      <c r="N9949" s="724"/>
    </row>
    <row r="9950" spans="5:14" ht="28.5" collapsed="1" x14ac:dyDescent="0.25">
      <c r="E9950" s="234"/>
      <c r="F9950" s="233"/>
      <c r="G9950" s="499" t="s">
        <v>3833</v>
      </c>
      <c r="H9950" s="235"/>
      <c r="I9950" s="236"/>
      <c r="J9950" s="237"/>
      <c r="K9950" s="237"/>
      <c r="L9950" s="237"/>
      <c r="M9950" s="237"/>
      <c r="N9950" s="723"/>
    </row>
    <row r="9951" spans="5:14" ht="16.5" customHeight="1" x14ac:dyDescent="0.25">
      <c r="F9951" s="238" t="s">
        <v>219</v>
      </c>
      <c r="G9951" s="497" t="s">
        <v>220</v>
      </c>
      <c r="H9951" s="220">
        <v>5000000</v>
      </c>
      <c r="J9951" s="221">
        <f>SUM(H9951:I9951)</f>
        <v>5000000</v>
      </c>
      <c r="K9951" s="221">
        <f>SUM(K9933)</f>
        <v>1527054</v>
      </c>
      <c r="L9951" s="221"/>
      <c r="M9951" s="221">
        <f>SUM(K9951:L9951)</f>
        <v>1527054</v>
      </c>
      <c r="N9951" s="722"/>
    </row>
    <row r="9952" spans="5:14" hidden="1" x14ac:dyDescent="0.25">
      <c r="F9952" s="238" t="s">
        <v>221</v>
      </c>
      <c r="G9952" s="497" t="s">
        <v>222</v>
      </c>
      <c r="J9952" s="221">
        <f t="shared" ref="J9952:J9966" si="721">SUM(H9952:I9952)</f>
        <v>0</v>
      </c>
      <c r="K9952" s="221"/>
      <c r="L9952" s="221"/>
      <c r="M9952" s="221">
        <f t="shared" ref="M9952:M9962" si="722">SUM(K9952:L9952)</f>
        <v>0</v>
      </c>
      <c r="N9952" s="722"/>
    </row>
    <row r="9953" spans="6:14" hidden="1" x14ac:dyDescent="0.25">
      <c r="F9953" s="238" t="s">
        <v>223</v>
      </c>
      <c r="G9953" s="497" t="s">
        <v>224</v>
      </c>
      <c r="J9953" s="221">
        <f t="shared" si="721"/>
        <v>0</v>
      </c>
      <c r="K9953" s="221"/>
      <c r="L9953" s="221"/>
      <c r="M9953" s="221">
        <f t="shared" si="722"/>
        <v>0</v>
      </c>
      <c r="N9953" s="722"/>
    </row>
    <row r="9954" spans="6:14" hidden="1" x14ac:dyDescent="0.25">
      <c r="F9954" s="238" t="s">
        <v>225</v>
      </c>
      <c r="G9954" s="497" t="s">
        <v>226</v>
      </c>
      <c r="J9954" s="221">
        <f t="shared" si="721"/>
        <v>0</v>
      </c>
      <c r="K9954" s="221"/>
      <c r="L9954" s="221"/>
      <c r="M9954" s="221">
        <f t="shared" si="722"/>
        <v>0</v>
      </c>
      <c r="N9954" s="722"/>
    </row>
    <row r="9955" spans="6:14" hidden="1" x14ac:dyDescent="0.25">
      <c r="F9955" s="238" t="s">
        <v>227</v>
      </c>
      <c r="G9955" s="497" t="s">
        <v>228</v>
      </c>
      <c r="J9955" s="221">
        <f t="shared" si="721"/>
        <v>0</v>
      </c>
      <c r="K9955" s="221"/>
      <c r="L9955" s="221"/>
      <c r="M9955" s="221">
        <f t="shared" si="722"/>
        <v>0</v>
      </c>
      <c r="N9955" s="722"/>
    </row>
    <row r="9956" spans="6:14" hidden="1" x14ac:dyDescent="0.25">
      <c r="F9956" s="238" t="s">
        <v>229</v>
      </c>
      <c r="G9956" s="497" t="s">
        <v>230</v>
      </c>
      <c r="J9956" s="221">
        <f t="shared" si="721"/>
        <v>0</v>
      </c>
      <c r="K9956" s="221"/>
      <c r="L9956" s="221"/>
      <c r="M9956" s="221">
        <f t="shared" si="722"/>
        <v>0</v>
      </c>
      <c r="N9956" s="722"/>
    </row>
    <row r="9957" spans="6:14" hidden="1" x14ac:dyDescent="0.25">
      <c r="F9957" s="238" t="s">
        <v>231</v>
      </c>
      <c r="G9957" s="497" t="s">
        <v>4115</v>
      </c>
      <c r="J9957" s="221">
        <f t="shared" si="721"/>
        <v>0</v>
      </c>
      <c r="K9957" s="221"/>
      <c r="L9957" s="221"/>
      <c r="M9957" s="221">
        <f t="shared" si="722"/>
        <v>0</v>
      </c>
      <c r="N9957" s="722"/>
    </row>
    <row r="9958" spans="6:14" hidden="1" x14ac:dyDescent="0.25">
      <c r="F9958" s="238" t="s">
        <v>232</v>
      </c>
      <c r="G9958" s="497" t="s">
        <v>4114</v>
      </c>
      <c r="I9958" s="221">
        <v>0</v>
      </c>
      <c r="J9958" s="221">
        <f t="shared" si="721"/>
        <v>0</v>
      </c>
      <c r="K9958" s="221"/>
      <c r="L9958" s="221">
        <v>0</v>
      </c>
      <c r="M9958" s="221">
        <f t="shared" si="722"/>
        <v>0</v>
      </c>
      <c r="N9958" s="722"/>
    </row>
    <row r="9959" spans="6:14" hidden="1" x14ac:dyDescent="0.25">
      <c r="F9959" s="238" t="s">
        <v>233</v>
      </c>
      <c r="G9959" s="497" t="s">
        <v>42</v>
      </c>
      <c r="J9959" s="221">
        <f t="shared" si="721"/>
        <v>0</v>
      </c>
      <c r="K9959" s="221"/>
      <c r="L9959" s="221"/>
      <c r="M9959" s="221">
        <f t="shared" si="722"/>
        <v>0</v>
      </c>
      <c r="N9959" s="722"/>
    </row>
    <row r="9960" spans="6:14" hidden="1" x14ac:dyDescent="0.25">
      <c r="F9960" s="238" t="s">
        <v>234</v>
      </c>
      <c r="G9960" s="497" t="s">
        <v>235</v>
      </c>
      <c r="J9960" s="221">
        <f t="shared" si="721"/>
        <v>0</v>
      </c>
      <c r="K9960" s="221"/>
      <c r="L9960" s="221"/>
      <c r="M9960" s="221">
        <f t="shared" si="722"/>
        <v>0</v>
      </c>
      <c r="N9960" s="722"/>
    </row>
    <row r="9961" spans="6:14" hidden="1" x14ac:dyDescent="0.25">
      <c r="F9961" s="238" t="s">
        <v>236</v>
      </c>
      <c r="G9961" s="497" t="s">
        <v>237</v>
      </c>
      <c r="J9961" s="221">
        <f t="shared" si="721"/>
        <v>0</v>
      </c>
      <c r="K9961" s="221"/>
      <c r="L9961" s="221"/>
      <c r="M9961" s="221">
        <f t="shared" si="722"/>
        <v>0</v>
      </c>
      <c r="N9961" s="722"/>
    </row>
    <row r="9962" spans="6:14" ht="30" hidden="1" x14ac:dyDescent="0.25">
      <c r="F9962" s="238" t="s">
        <v>238</v>
      </c>
      <c r="G9962" s="497" t="s">
        <v>239</v>
      </c>
      <c r="J9962" s="221">
        <f t="shared" si="721"/>
        <v>0</v>
      </c>
      <c r="K9962" s="221"/>
      <c r="L9962" s="221"/>
      <c r="M9962" s="221">
        <f t="shared" si="722"/>
        <v>0</v>
      </c>
      <c r="N9962" s="722"/>
    </row>
    <row r="9963" spans="6:14" hidden="1" x14ac:dyDescent="0.25">
      <c r="F9963" s="238" t="s">
        <v>240</v>
      </c>
      <c r="G9963" s="497" t="s">
        <v>241</v>
      </c>
      <c r="H9963" s="221">
        <v>0</v>
      </c>
      <c r="J9963" s="221">
        <f>SUM(H9963:H9963)</f>
        <v>0</v>
      </c>
      <c r="K9963" s="221">
        <v>0</v>
      </c>
      <c r="L9963" s="221"/>
      <c r="M9963" s="221">
        <f>SUM(K9963:K9963)</f>
        <v>0</v>
      </c>
      <c r="N9963" s="722"/>
    </row>
    <row r="9964" spans="6:14" ht="30" hidden="1" x14ac:dyDescent="0.25">
      <c r="F9964" s="238" t="s">
        <v>242</v>
      </c>
      <c r="G9964" s="497" t="s">
        <v>243</v>
      </c>
      <c r="J9964" s="221">
        <f t="shared" si="721"/>
        <v>0</v>
      </c>
      <c r="K9964" s="221"/>
      <c r="L9964" s="221"/>
      <c r="M9964" s="221">
        <f t="shared" ref="M9964:M9966" si="723">SUM(K9964:L9964)</f>
        <v>0</v>
      </c>
      <c r="N9964" s="722"/>
    </row>
    <row r="9965" spans="6:14" hidden="1" x14ac:dyDescent="0.25">
      <c r="F9965" s="238" t="s">
        <v>244</v>
      </c>
      <c r="G9965" s="497" t="s">
        <v>245</v>
      </c>
      <c r="J9965" s="221">
        <f t="shared" si="721"/>
        <v>0</v>
      </c>
      <c r="K9965" s="221"/>
      <c r="L9965" s="221"/>
      <c r="M9965" s="221">
        <f t="shared" si="723"/>
        <v>0</v>
      </c>
      <c r="N9965" s="722"/>
    </row>
    <row r="9966" spans="6:14" hidden="1" x14ac:dyDescent="0.25">
      <c r="F9966" s="238" t="s">
        <v>246</v>
      </c>
      <c r="G9966" s="497" t="s">
        <v>247</v>
      </c>
      <c r="J9966" s="221">
        <f t="shared" si="721"/>
        <v>0</v>
      </c>
      <c r="K9966" s="221"/>
      <c r="L9966" s="221"/>
      <c r="M9966" s="221">
        <f t="shared" si="723"/>
        <v>0</v>
      </c>
      <c r="N9966" s="722"/>
    </row>
    <row r="9967" spans="6:14" ht="15" customHeight="1" collapsed="1" x14ac:dyDescent="0.25">
      <c r="G9967" s="498" t="s">
        <v>3930</v>
      </c>
      <c r="H9967" s="239">
        <f>SUM(H9951:H9966)</f>
        <v>5000000</v>
      </c>
      <c r="I9967" s="240">
        <f>SUM(I9952:I9966)</f>
        <v>0</v>
      </c>
      <c r="J9967" s="240">
        <f>SUM(J9951:J9966)</f>
        <v>5000000</v>
      </c>
      <c r="K9967" s="240">
        <f>SUM(K9951:K9966)</f>
        <v>1527054</v>
      </c>
      <c r="L9967" s="240">
        <f>SUM(L9952:L9966)</f>
        <v>0</v>
      </c>
      <c r="M9967" s="240">
        <f>SUM(M9951:M9966)</f>
        <v>1527054</v>
      </c>
      <c r="N9967" s="724">
        <v>30.54</v>
      </c>
    </row>
    <row r="9968" spans="6:14" ht="0.75" customHeight="1" x14ac:dyDescent="0.25">
      <c r="K9968" s="221"/>
      <c r="L9968" s="221"/>
      <c r="M9968" s="221"/>
      <c r="N9968" s="722"/>
    </row>
    <row r="9969" spans="5:14" ht="0.75" customHeight="1" x14ac:dyDescent="0.25">
      <c r="K9969" s="221"/>
      <c r="L9969" s="221"/>
      <c r="M9969" s="221"/>
      <c r="N9969" s="722"/>
    </row>
    <row r="9970" spans="5:14" ht="13.5" customHeight="1" x14ac:dyDescent="0.25">
      <c r="E9970" s="234"/>
      <c r="F9970" s="233"/>
      <c r="G9970" s="499" t="s">
        <v>3774</v>
      </c>
      <c r="H9970" s="235"/>
      <c r="I9970" s="236"/>
      <c r="J9970" s="338"/>
      <c r="K9970" s="338"/>
      <c r="L9970" s="338"/>
      <c r="M9970" s="338"/>
      <c r="N9970" s="748"/>
    </row>
    <row r="9971" spans="5:14" ht="15" customHeight="1" x14ac:dyDescent="0.25">
      <c r="F9971" s="238" t="s">
        <v>219</v>
      </c>
      <c r="G9971" s="497" t="s">
        <v>220</v>
      </c>
      <c r="H9971" s="220">
        <f>SUM(H9951)</f>
        <v>5000000</v>
      </c>
      <c r="J9971" s="221">
        <f>SUM(H9971:I9971)</f>
        <v>5000000</v>
      </c>
      <c r="K9971" s="221">
        <f>SUM(K9951)</f>
        <v>1527054</v>
      </c>
      <c r="L9971" s="221"/>
      <c r="M9971" s="221">
        <f>SUM(K9971:L9971)</f>
        <v>1527054</v>
      </c>
      <c r="N9971" s="722"/>
    </row>
    <row r="9972" spans="5:14" hidden="1" x14ac:dyDescent="0.25">
      <c r="F9972" s="238" t="s">
        <v>221</v>
      </c>
      <c r="G9972" s="497" t="s">
        <v>222</v>
      </c>
      <c r="J9972" s="221">
        <f t="shared" ref="J9972:J9986" si="724">SUM(H9972:I9972)</f>
        <v>0</v>
      </c>
      <c r="K9972" s="221"/>
      <c r="L9972" s="221"/>
      <c r="M9972" s="221">
        <f t="shared" ref="M9972:M9982" si="725">SUM(K9972:L9972)</f>
        <v>0</v>
      </c>
      <c r="N9972" s="722"/>
    </row>
    <row r="9973" spans="5:14" hidden="1" x14ac:dyDescent="0.25">
      <c r="F9973" s="238" t="s">
        <v>223</v>
      </c>
      <c r="G9973" s="497" t="s">
        <v>224</v>
      </c>
      <c r="J9973" s="221">
        <f t="shared" si="724"/>
        <v>0</v>
      </c>
      <c r="K9973" s="221"/>
      <c r="L9973" s="221"/>
      <c r="M9973" s="221">
        <f t="shared" si="725"/>
        <v>0</v>
      </c>
      <c r="N9973" s="722"/>
    </row>
    <row r="9974" spans="5:14" hidden="1" x14ac:dyDescent="0.25">
      <c r="F9974" s="238" t="s">
        <v>225</v>
      </c>
      <c r="G9974" s="497" t="s">
        <v>226</v>
      </c>
      <c r="J9974" s="221">
        <f t="shared" si="724"/>
        <v>0</v>
      </c>
      <c r="K9974" s="221"/>
      <c r="L9974" s="221"/>
      <c r="M9974" s="221">
        <f t="shared" si="725"/>
        <v>0</v>
      </c>
      <c r="N9974" s="722"/>
    </row>
    <row r="9975" spans="5:14" hidden="1" x14ac:dyDescent="0.25">
      <c r="F9975" s="238" t="s">
        <v>227</v>
      </c>
      <c r="G9975" s="497" t="s">
        <v>228</v>
      </c>
      <c r="J9975" s="221">
        <f t="shared" si="724"/>
        <v>0</v>
      </c>
      <c r="K9975" s="221"/>
      <c r="L9975" s="221"/>
      <c r="M9975" s="221">
        <f t="shared" si="725"/>
        <v>0</v>
      </c>
      <c r="N9975" s="722"/>
    </row>
    <row r="9976" spans="5:14" hidden="1" x14ac:dyDescent="0.25">
      <c r="F9976" s="238" t="s">
        <v>229</v>
      </c>
      <c r="G9976" s="497" t="s">
        <v>230</v>
      </c>
      <c r="J9976" s="221">
        <f t="shared" si="724"/>
        <v>0</v>
      </c>
      <c r="K9976" s="221"/>
      <c r="L9976" s="221"/>
      <c r="M9976" s="221">
        <f t="shared" si="725"/>
        <v>0</v>
      </c>
      <c r="N9976" s="722"/>
    </row>
    <row r="9977" spans="5:14" hidden="1" x14ac:dyDescent="0.25">
      <c r="F9977" s="238" t="s">
        <v>231</v>
      </c>
      <c r="G9977" s="497" t="s">
        <v>4115</v>
      </c>
      <c r="J9977" s="221">
        <f t="shared" si="724"/>
        <v>0</v>
      </c>
      <c r="K9977" s="221"/>
      <c r="L9977" s="221"/>
      <c r="M9977" s="221">
        <f t="shared" si="725"/>
        <v>0</v>
      </c>
      <c r="N9977" s="722"/>
    </row>
    <row r="9978" spans="5:14" hidden="1" x14ac:dyDescent="0.25">
      <c r="F9978" s="238" t="s">
        <v>232</v>
      </c>
      <c r="G9978" s="497" t="s">
        <v>4114</v>
      </c>
      <c r="I9978" s="221">
        <v>0</v>
      </c>
      <c r="J9978" s="221">
        <f t="shared" si="724"/>
        <v>0</v>
      </c>
      <c r="K9978" s="221"/>
      <c r="L9978" s="221">
        <v>0</v>
      </c>
      <c r="M9978" s="221">
        <f t="shared" si="725"/>
        <v>0</v>
      </c>
      <c r="N9978" s="722"/>
    </row>
    <row r="9979" spans="5:14" hidden="1" x14ac:dyDescent="0.25">
      <c r="F9979" s="238" t="s">
        <v>233</v>
      </c>
      <c r="G9979" s="497" t="s">
        <v>42</v>
      </c>
      <c r="J9979" s="221">
        <f t="shared" si="724"/>
        <v>0</v>
      </c>
      <c r="K9979" s="221"/>
      <c r="L9979" s="221"/>
      <c r="M9979" s="221">
        <f t="shared" si="725"/>
        <v>0</v>
      </c>
      <c r="N9979" s="722"/>
    </row>
    <row r="9980" spans="5:14" hidden="1" x14ac:dyDescent="0.25">
      <c r="F9980" s="238" t="s">
        <v>234</v>
      </c>
      <c r="G9980" s="497" t="s">
        <v>235</v>
      </c>
      <c r="J9980" s="221">
        <f t="shared" si="724"/>
        <v>0</v>
      </c>
      <c r="K9980" s="221"/>
      <c r="L9980" s="221"/>
      <c r="M9980" s="221">
        <f t="shared" si="725"/>
        <v>0</v>
      </c>
      <c r="N9980" s="722"/>
    </row>
    <row r="9981" spans="5:14" hidden="1" x14ac:dyDescent="0.25">
      <c r="F9981" s="238" t="s">
        <v>236</v>
      </c>
      <c r="G9981" s="497" t="s">
        <v>237</v>
      </c>
      <c r="J9981" s="221">
        <f t="shared" si="724"/>
        <v>0</v>
      </c>
      <c r="K9981" s="221"/>
      <c r="L9981" s="221"/>
      <c r="M9981" s="221">
        <f t="shared" si="725"/>
        <v>0</v>
      </c>
      <c r="N9981" s="722"/>
    </row>
    <row r="9982" spans="5:14" ht="30" hidden="1" x14ac:dyDescent="0.25">
      <c r="F9982" s="238" t="s">
        <v>238</v>
      </c>
      <c r="G9982" s="497" t="s">
        <v>239</v>
      </c>
      <c r="J9982" s="221">
        <f t="shared" si="724"/>
        <v>0</v>
      </c>
      <c r="K9982" s="221"/>
      <c r="L9982" s="221"/>
      <c r="M9982" s="221">
        <f t="shared" si="725"/>
        <v>0</v>
      </c>
      <c r="N9982" s="722"/>
    </row>
    <row r="9983" spans="5:14" hidden="1" x14ac:dyDescent="0.25">
      <c r="F9983" s="238" t="s">
        <v>240</v>
      </c>
      <c r="G9983" s="497" t="s">
        <v>241</v>
      </c>
      <c r="H9983" s="221">
        <v>0</v>
      </c>
      <c r="J9983" s="221">
        <f>SUM(H9983:H9983)</f>
        <v>0</v>
      </c>
      <c r="K9983" s="221">
        <v>0</v>
      </c>
      <c r="L9983" s="221"/>
      <c r="M9983" s="221">
        <f>SUM(K9983:K9983)</f>
        <v>0</v>
      </c>
      <c r="N9983" s="722"/>
    </row>
    <row r="9984" spans="5:14" ht="30" hidden="1" x14ac:dyDescent="0.25">
      <c r="F9984" s="238" t="s">
        <v>242</v>
      </c>
      <c r="G9984" s="497" t="s">
        <v>243</v>
      </c>
      <c r="J9984" s="221">
        <f t="shared" si="724"/>
        <v>0</v>
      </c>
      <c r="K9984" s="221"/>
      <c r="L9984" s="221"/>
      <c r="M9984" s="221">
        <f t="shared" ref="M9984:M9986" si="726">SUM(K9984:L9984)</f>
        <v>0</v>
      </c>
      <c r="N9984" s="722"/>
    </row>
    <row r="9985" spans="1:29" hidden="1" x14ac:dyDescent="0.25">
      <c r="F9985" s="238" t="s">
        <v>244</v>
      </c>
      <c r="G9985" s="497" t="s">
        <v>245</v>
      </c>
      <c r="J9985" s="221">
        <f t="shared" si="724"/>
        <v>0</v>
      </c>
      <c r="K9985" s="221"/>
      <c r="L9985" s="221"/>
      <c r="M9985" s="221">
        <f t="shared" si="726"/>
        <v>0</v>
      </c>
      <c r="N9985" s="722"/>
    </row>
    <row r="9986" spans="1:29" hidden="1" x14ac:dyDescent="0.25">
      <c r="F9986" s="238" t="s">
        <v>246</v>
      </c>
      <c r="G9986" s="497" t="s">
        <v>247</v>
      </c>
      <c r="J9986" s="221">
        <f t="shared" si="724"/>
        <v>0</v>
      </c>
      <c r="K9986" s="221"/>
      <c r="L9986" s="221"/>
      <c r="M9986" s="221">
        <f t="shared" si="726"/>
        <v>0</v>
      </c>
      <c r="N9986" s="722"/>
    </row>
    <row r="9987" spans="1:29" ht="13.5" customHeight="1" x14ac:dyDescent="0.25">
      <c r="G9987" s="498" t="s">
        <v>3775</v>
      </c>
      <c r="H9987" s="239">
        <f>SUM(H9971:H9986)</f>
        <v>5000000</v>
      </c>
      <c r="I9987" s="240">
        <f>SUM(I9972:I9986)</f>
        <v>0</v>
      </c>
      <c r="J9987" s="240">
        <f>SUM(J9971:J9986)</f>
        <v>5000000</v>
      </c>
      <c r="K9987" s="240">
        <f>SUM(K9971:K9986)</f>
        <v>1527054</v>
      </c>
      <c r="L9987" s="240">
        <f>SUM(L9972:L9986)</f>
        <v>0</v>
      </c>
      <c r="M9987" s="240">
        <f>SUM(M9971:M9986)</f>
        <v>1527054</v>
      </c>
      <c r="N9987" s="724">
        <v>30.54</v>
      </c>
    </row>
    <row r="9988" spans="1:29" hidden="1" x14ac:dyDescent="0.25">
      <c r="K9988" s="221"/>
      <c r="L9988" s="221"/>
      <c r="M9988" s="221"/>
      <c r="N9988" s="722"/>
    </row>
    <row r="9989" spans="1:29" s="80" customFormat="1" x14ac:dyDescent="0.25">
      <c r="A9989" s="217"/>
      <c r="B9989" s="251"/>
      <c r="C9989" s="260"/>
      <c r="D9989" s="261"/>
      <c r="E9989" s="264"/>
      <c r="F9989" s="233"/>
      <c r="G9989" s="499" t="s">
        <v>3863</v>
      </c>
      <c r="H9989" s="235"/>
      <c r="I9989" s="236"/>
      <c r="J9989" s="237"/>
      <c r="K9989" s="237"/>
      <c r="L9989" s="237"/>
      <c r="M9989" s="237"/>
      <c r="N9989" s="723"/>
      <c r="O9989" s="115"/>
      <c r="P9989" s="98"/>
      <c r="Q9989" s="98"/>
      <c r="R9989" s="98"/>
      <c r="S9989" s="98"/>
      <c r="T9989" s="98"/>
      <c r="U9989" s="98"/>
      <c r="V9989" s="98"/>
      <c r="W9989" s="98"/>
      <c r="X9989" s="98"/>
      <c r="Y9989" s="98"/>
      <c r="Z9989" s="98"/>
      <c r="AA9989" s="98"/>
      <c r="AB9989" s="98"/>
      <c r="AC9989" s="98"/>
    </row>
    <row r="9990" spans="1:29" s="80" customFormat="1" ht="12.75" customHeight="1" x14ac:dyDescent="0.25">
      <c r="A9990" s="250"/>
      <c r="B9990" s="251"/>
      <c r="C9990" s="260"/>
      <c r="D9990" s="261"/>
      <c r="E9990" s="264"/>
      <c r="F9990" s="238" t="s">
        <v>219</v>
      </c>
      <c r="G9990" s="497" t="s">
        <v>220</v>
      </c>
      <c r="H9990" s="220">
        <f>SUM(H9951)</f>
        <v>5000000</v>
      </c>
      <c r="I9990" s="221"/>
      <c r="J9990" s="221">
        <f>SUM(H9990:I9990)</f>
        <v>5000000</v>
      </c>
      <c r="K9990" s="221">
        <f>SUM(K9951)</f>
        <v>1527054</v>
      </c>
      <c r="L9990" s="221"/>
      <c r="M9990" s="221">
        <f>SUM(K9990:L9990)</f>
        <v>1527054</v>
      </c>
      <c r="N9990" s="722"/>
      <c r="O9990" s="115"/>
      <c r="P9990" s="98"/>
      <c r="Q9990" s="98"/>
      <c r="R9990" s="98"/>
      <c r="S9990" s="98"/>
      <c r="T9990" s="98"/>
      <c r="U9990" s="98"/>
      <c r="V9990" s="98"/>
      <c r="W9990" s="98"/>
      <c r="X9990" s="98"/>
      <c r="Y9990" s="98"/>
      <c r="Z9990" s="98"/>
      <c r="AA9990" s="98"/>
      <c r="AB9990" s="98"/>
      <c r="AC9990" s="98"/>
    </row>
    <row r="9991" spans="1:29" s="80" customFormat="1" hidden="1" x14ac:dyDescent="0.25">
      <c r="A9991" s="250"/>
      <c r="B9991" s="251"/>
      <c r="C9991" s="260"/>
      <c r="D9991" s="261"/>
      <c r="E9991" s="264"/>
      <c r="F9991" s="238" t="s">
        <v>221</v>
      </c>
      <c r="G9991" s="497" t="s">
        <v>222</v>
      </c>
      <c r="H9991" s="220"/>
      <c r="I9991" s="221"/>
      <c r="J9991" s="221">
        <f t="shared" ref="J9991:J10005" si="727">SUM(H9991:I9991)</f>
        <v>0</v>
      </c>
      <c r="K9991" s="221"/>
      <c r="L9991" s="221"/>
      <c r="M9991" s="221">
        <f t="shared" ref="M9991:M10001" si="728">SUM(K9991:L9991)</f>
        <v>0</v>
      </c>
      <c r="N9991" s="722"/>
      <c r="O9991" s="115"/>
      <c r="P9991" s="98"/>
      <c r="Q9991" s="98"/>
      <c r="R9991" s="98"/>
      <c r="S9991" s="98"/>
      <c r="T9991" s="98"/>
      <c r="U9991" s="98"/>
      <c r="V9991" s="98"/>
      <c r="W9991" s="98"/>
      <c r="X9991" s="98"/>
      <c r="Y9991" s="98"/>
      <c r="Z9991" s="98"/>
      <c r="AA9991" s="98"/>
      <c r="AB9991" s="98"/>
      <c r="AC9991" s="98"/>
    </row>
    <row r="9992" spans="1:29" s="80" customFormat="1" hidden="1" x14ac:dyDescent="0.25">
      <c r="A9992" s="250"/>
      <c r="B9992" s="251"/>
      <c r="C9992" s="260"/>
      <c r="D9992" s="261"/>
      <c r="E9992" s="264"/>
      <c r="F9992" s="238" t="s">
        <v>223</v>
      </c>
      <c r="G9992" s="497" t="s">
        <v>224</v>
      </c>
      <c r="H9992" s="220"/>
      <c r="I9992" s="221"/>
      <c r="J9992" s="221">
        <f t="shared" si="727"/>
        <v>0</v>
      </c>
      <c r="K9992" s="221"/>
      <c r="L9992" s="221"/>
      <c r="M9992" s="221">
        <f t="shared" si="728"/>
        <v>0</v>
      </c>
      <c r="N9992" s="722"/>
      <c r="O9992" s="115"/>
      <c r="P9992" s="98"/>
      <c r="Q9992" s="98"/>
      <c r="R9992" s="98"/>
      <c r="S9992" s="98"/>
      <c r="T9992" s="98"/>
      <c r="U9992" s="98"/>
      <c r="V9992" s="98"/>
      <c r="W9992" s="98"/>
      <c r="X9992" s="98"/>
      <c r="Y9992" s="98"/>
      <c r="Z9992" s="98"/>
      <c r="AA9992" s="98"/>
      <c r="AB9992" s="98"/>
      <c r="AC9992" s="98"/>
    </row>
    <row r="9993" spans="1:29" s="80" customFormat="1" hidden="1" x14ac:dyDescent="0.25">
      <c r="A9993" s="250"/>
      <c r="B9993" s="251"/>
      <c r="C9993" s="260"/>
      <c r="D9993" s="261"/>
      <c r="E9993" s="264"/>
      <c r="F9993" s="238" t="s">
        <v>225</v>
      </c>
      <c r="G9993" s="497" t="s">
        <v>226</v>
      </c>
      <c r="H9993" s="220"/>
      <c r="I9993" s="221"/>
      <c r="J9993" s="221">
        <f t="shared" si="727"/>
        <v>0</v>
      </c>
      <c r="K9993" s="221"/>
      <c r="L9993" s="221"/>
      <c r="M9993" s="221">
        <f t="shared" si="728"/>
        <v>0</v>
      </c>
      <c r="N9993" s="722"/>
      <c r="O9993" s="115"/>
      <c r="P9993" s="98"/>
      <c r="Q9993" s="98"/>
      <c r="R9993" s="98"/>
      <c r="S9993" s="98"/>
      <c r="T9993" s="98"/>
      <c r="U9993" s="98"/>
      <c r="V9993" s="98"/>
      <c r="W9993" s="98"/>
      <c r="X9993" s="98"/>
      <c r="Y9993" s="98"/>
      <c r="Z9993" s="98"/>
      <c r="AA9993" s="98"/>
      <c r="AB9993" s="98"/>
      <c r="AC9993" s="98"/>
    </row>
    <row r="9994" spans="1:29" s="80" customFormat="1" hidden="1" x14ac:dyDescent="0.25">
      <c r="A9994" s="250"/>
      <c r="B9994" s="251"/>
      <c r="C9994" s="260"/>
      <c r="D9994" s="261"/>
      <c r="E9994" s="264"/>
      <c r="F9994" s="238" t="s">
        <v>227</v>
      </c>
      <c r="G9994" s="497" t="s">
        <v>228</v>
      </c>
      <c r="H9994" s="220"/>
      <c r="I9994" s="221"/>
      <c r="J9994" s="221">
        <f t="shared" si="727"/>
        <v>0</v>
      </c>
      <c r="K9994" s="221"/>
      <c r="L9994" s="221"/>
      <c r="M9994" s="221">
        <f t="shared" si="728"/>
        <v>0</v>
      </c>
      <c r="N9994" s="722"/>
      <c r="O9994" s="115"/>
      <c r="P9994" s="98"/>
      <c r="Q9994" s="98"/>
      <c r="R9994" s="98"/>
      <c r="S9994" s="98"/>
      <c r="T9994" s="98"/>
      <c r="U9994" s="98"/>
      <c r="V9994" s="98"/>
      <c r="W9994" s="98"/>
      <c r="X9994" s="98"/>
      <c r="Y9994" s="98"/>
      <c r="Z9994" s="98"/>
      <c r="AA9994" s="98"/>
      <c r="AB9994" s="98"/>
      <c r="AC9994" s="98"/>
    </row>
    <row r="9995" spans="1:29" s="80" customFormat="1" hidden="1" x14ac:dyDescent="0.25">
      <c r="A9995" s="250"/>
      <c r="B9995" s="251"/>
      <c r="C9995" s="260"/>
      <c r="D9995" s="261"/>
      <c r="E9995" s="264"/>
      <c r="F9995" s="238" t="s">
        <v>229</v>
      </c>
      <c r="G9995" s="497" t="s">
        <v>230</v>
      </c>
      <c r="H9995" s="220"/>
      <c r="I9995" s="221"/>
      <c r="J9995" s="221">
        <f t="shared" si="727"/>
        <v>0</v>
      </c>
      <c r="K9995" s="221"/>
      <c r="L9995" s="221"/>
      <c r="M9995" s="221">
        <f t="shared" si="728"/>
        <v>0</v>
      </c>
      <c r="N9995" s="722"/>
      <c r="O9995" s="115"/>
      <c r="P9995" s="98"/>
      <c r="Q9995" s="98"/>
      <c r="R9995" s="98"/>
      <c r="S9995" s="98"/>
      <c r="T9995" s="98"/>
      <c r="U9995" s="98"/>
      <c r="V9995" s="98"/>
      <c r="W9995" s="98"/>
      <c r="X9995" s="98"/>
      <c r="Y9995" s="98"/>
      <c r="Z9995" s="98"/>
      <c r="AA9995" s="98"/>
      <c r="AB9995" s="98"/>
      <c r="AC9995" s="98"/>
    </row>
    <row r="9996" spans="1:29" s="80" customFormat="1" hidden="1" x14ac:dyDescent="0.25">
      <c r="A9996" s="250"/>
      <c r="B9996" s="251"/>
      <c r="C9996" s="260"/>
      <c r="D9996" s="261"/>
      <c r="E9996" s="264"/>
      <c r="F9996" s="238" t="s">
        <v>231</v>
      </c>
      <c r="G9996" s="497" t="s">
        <v>4115</v>
      </c>
      <c r="H9996" s="220"/>
      <c r="I9996" s="221"/>
      <c r="J9996" s="221">
        <f t="shared" si="727"/>
        <v>0</v>
      </c>
      <c r="K9996" s="221"/>
      <c r="L9996" s="221"/>
      <c r="M9996" s="221">
        <f t="shared" si="728"/>
        <v>0</v>
      </c>
      <c r="N9996" s="722"/>
      <c r="O9996" s="115"/>
      <c r="P9996" s="98"/>
      <c r="Q9996" s="98"/>
      <c r="R9996" s="98"/>
      <c r="S9996" s="98"/>
      <c r="T9996" s="98"/>
      <c r="U9996" s="98"/>
      <c r="V9996" s="98"/>
      <c r="W9996" s="98"/>
      <c r="X9996" s="98"/>
      <c r="Y9996" s="98"/>
      <c r="Z9996" s="98"/>
      <c r="AA9996" s="98"/>
      <c r="AB9996" s="98"/>
      <c r="AC9996" s="98"/>
    </row>
    <row r="9997" spans="1:29" s="80" customFormat="1" hidden="1" x14ac:dyDescent="0.25">
      <c r="A9997" s="250"/>
      <c r="B9997" s="251"/>
      <c r="C9997" s="260"/>
      <c r="D9997" s="261"/>
      <c r="E9997" s="264"/>
      <c r="F9997" s="238" t="s">
        <v>232</v>
      </c>
      <c r="G9997" s="497" t="s">
        <v>4114</v>
      </c>
      <c r="H9997" s="220"/>
      <c r="I9997" s="221">
        <v>0</v>
      </c>
      <c r="J9997" s="221">
        <f t="shared" si="727"/>
        <v>0</v>
      </c>
      <c r="K9997" s="221"/>
      <c r="L9997" s="221">
        <v>0</v>
      </c>
      <c r="M9997" s="221">
        <f t="shared" si="728"/>
        <v>0</v>
      </c>
      <c r="N9997" s="722"/>
      <c r="O9997" s="115"/>
      <c r="P9997" s="98"/>
      <c r="Q9997" s="98"/>
      <c r="R9997" s="98"/>
      <c r="S9997" s="98"/>
      <c r="T9997" s="98"/>
      <c r="U9997" s="98"/>
      <c r="V9997" s="98"/>
      <c r="W9997" s="98"/>
      <c r="X9997" s="98"/>
      <c r="Y9997" s="98"/>
      <c r="Z9997" s="98"/>
      <c r="AA9997" s="98"/>
      <c r="AB9997" s="98"/>
      <c r="AC9997" s="98"/>
    </row>
    <row r="9998" spans="1:29" s="80" customFormat="1" hidden="1" x14ac:dyDescent="0.25">
      <c r="A9998" s="250"/>
      <c r="B9998" s="251"/>
      <c r="C9998" s="260"/>
      <c r="D9998" s="261"/>
      <c r="E9998" s="264"/>
      <c r="F9998" s="238" t="s">
        <v>233</v>
      </c>
      <c r="G9998" s="497" t="s">
        <v>42</v>
      </c>
      <c r="H9998" s="220"/>
      <c r="I9998" s="221"/>
      <c r="J9998" s="221">
        <f t="shared" si="727"/>
        <v>0</v>
      </c>
      <c r="K9998" s="221"/>
      <c r="L9998" s="221"/>
      <c r="M9998" s="221">
        <f t="shared" si="728"/>
        <v>0</v>
      </c>
      <c r="N9998" s="722"/>
      <c r="O9998" s="115"/>
      <c r="P9998" s="98"/>
      <c r="Q9998" s="98"/>
      <c r="R9998" s="98"/>
      <c r="S9998" s="98"/>
      <c r="T9998" s="98"/>
      <c r="U9998" s="98"/>
      <c r="V9998" s="98"/>
      <c r="W9998" s="98"/>
      <c r="X9998" s="98"/>
      <c r="Y9998" s="98"/>
      <c r="Z9998" s="98"/>
      <c r="AA9998" s="98"/>
      <c r="AB9998" s="98"/>
      <c r="AC9998" s="98"/>
    </row>
    <row r="9999" spans="1:29" s="80" customFormat="1" hidden="1" x14ac:dyDescent="0.25">
      <c r="A9999" s="250"/>
      <c r="B9999" s="251"/>
      <c r="C9999" s="260"/>
      <c r="D9999" s="261"/>
      <c r="E9999" s="264"/>
      <c r="F9999" s="238" t="s">
        <v>234</v>
      </c>
      <c r="G9999" s="497" t="s">
        <v>235</v>
      </c>
      <c r="H9999" s="220"/>
      <c r="I9999" s="221"/>
      <c r="J9999" s="221">
        <f t="shared" si="727"/>
        <v>0</v>
      </c>
      <c r="K9999" s="221"/>
      <c r="L9999" s="221"/>
      <c r="M9999" s="221">
        <f t="shared" si="728"/>
        <v>0</v>
      </c>
      <c r="N9999" s="722"/>
      <c r="O9999" s="115"/>
      <c r="P9999" s="98"/>
      <c r="Q9999" s="98"/>
      <c r="R9999" s="98"/>
      <c r="S9999" s="98"/>
      <c r="T9999" s="98"/>
      <c r="U9999" s="98"/>
      <c r="V9999" s="98"/>
      <c r="W9999" s="98"/>
      <c r="X9999" s="98"/>
      <c r="Y9999" s="98"/>
      <c r="Z9999" s="98"/>
      <c r="AA9999" s="98"/>
      <c r="AB9999" s="98"/>
      <c r="AC9999" s="98"/>
    </row>
    <row r="10000" spans="1:29" s="80" customFormat="1" hidden="1" x14ac:dyDescent="0.25">
      <c r="A10000" s="250"/>
      <c r="B10000" s="251"/>
      <c r="C10000" s="260"/>
      <c r="D10000" s="261"/>
      <c r="E10000" s="264"/>
      <c r="F10000" s="238" t="s">
        <v>236</v>
      </c>
      <c r="G10000" s="497" t="s">
        <v>237</v>
      </c>
      <c r="H10000" s="220"/>
      <c r="I10000" s="221"/>
      <c r="J10000" s="221">
        <f t="shared" si="727"/>
        <v>0</v>
      </c>
      <c r="K10000" s="221"/>
      <c r="L10000" s="221"/>
      <c r="M10000" s="221">
        <f t="shared" si="728"/>
        <v>0</v>
      </c>
      <c r="N10000" s="722"/>
      <c r="O10000" s="115"/>
      <c r="P10000" s="98"/>
      <c r="Q10000" s="98"/>
      <c r="R10000" s="98"/>
      <c r="S10000" s="98"/>
      <c r="T10000" s="98"/>
      <c r="U10000" s="98"/>
      <c r="V10000" s="98"/>
      <c r="W10000" s="98"/>
      <c r="X10000" s="98"/>
      <c r="Y10000" s="98"/>
      <c r="Z10000" s="98"/>
      <c r="AA10000" s="98"/>
      <c r="AB10000" s="98"/>
      <c r="AC10000" s="98"/>
    </row>
    <row r="10001" spans="1:29" s="80" customFormat="1" ht="30" hidden="1" x14ac:dyDescent="0.25">
      <c r="A10001" s="250"/>
      <c r="B10001" s="251"/>
      <c r="C10001" s="260"/>
      <c r="D10001" s="261"/>
      <c r="E10001" s="264"/>
      <c r="F10001" s="238" t="s">
        <v>238</v>
      </c>
      <c r="G10001" s="497" t="s">
        <v>239</v>
      </c>
      <c r="H10001" s="220"/>
      <c r="I10001" s="221"/>
      <c r="J10001" s="221">
        <f t="shared" si="727"/>
        <v>0</v>
      </c>
      <c r="K10001" s="221"/>
      <c r="L10001" s="221"/>
      <c r="M10001" s="221">
        <f t="shared" si="728"/>
        <v>0</v>
      </c>
      <c r="N10001" s="722"/>
      <c r="O10001" s="115"/>
      <c r="P10001" s="98"/>
      <c r="Q10001" s="98"/>
      <c r="R10001" s="98"/>
      <c r="S10001" s="98"/>
      <c r="T10001" s="98"/>
      <c r="U10001" s="98"/>
      <c r="V10001" s="98"/>
      <c r="W10001" s="98"/>
      <c r="X10001" s="98"/>
      <c r="Y10001" s="98"/>
      <c r="Z10001" s="98"/>
      <c r="AA10001" s="98"/>
      <c r="AB10001" s="98"/>
      <c r="AC10001" s="98"/>
    </row>
    <row r="10002" spans="1:29" s="80" customFormat="1" hidden="1" x14ac:dyDescent="0.25">
      <c r="A10002" s="250"/>
      <c r="B10002" s="251"/>
      <c r="C10002" s="260"/>
      <c r="D10002" s="261"/>
      <c r="E10002" s="264"/>
      <c r="F10002" s="238" t="s">
        <v>240</v>
      </c>
      <c r="G10002" s="497" t="s">
        <v>241</v>
      </c>
      <c r="H10002" s="221">
        <v>0</v>
      </c>
      <c r="I10002" s="267"/>
      <c r="J10002" s="221">
        <f>SUM(H10002:H10002)</f>
        <v>0</v>
      </c>
      <c r="K10002" s="221">
        <v>0</v>
      </c>
      <c r="L10002" s="221"/>
      <c r="M10002" s="221">
        <f>SUM(K10002:K10002)</f>
        <v>0</v>
      </c>
      <c r="N10002" s="722"/>
      <c r="O10002" s="115"/>
      <c r="P10002" s="98"/>
      <c r="Q10002" s="98"/>
      <c r="R10002" s="98"/>
      <c r="S10002" s="98"/>
      <c r="T10002" s="98"/>
      <c r="U10002" s="98"/>
      <c r="V10002" s="98"/>
      <c r="W10002" s="98"/>
      <c r="X10002" s="98"/>
      <c r="Y10002" s="98"/>
      <c r="Z10002" s="98"/>
      <c r="AA10002" s="98"/>
      <c r="AB10002" s="98"/>
      <c r="AC10002" s="98"/>
    </row>
    <row r="10003" spans="1:29" s="80" customFormat="1" ht="30" hidden="1" x14ac:dyDescent="0.25">
      <c r="A10003" s="250"/>
      <c r="B10003" s="251"/>
      <c r="C10003" s="260"/>
      <c r="D10003" s="261"/>
      <c r="E10003" s="264"/>
      <c r="F10003" s="238" t="s">
        <v>242</v>
      </c>
      <c r="G10003" s="497" t="s">
        <v>243</v>
      </c>
      <c r="H10003" s="220"/>
      <c r="I10003" s="221"/>
      <c r="J10003" s="221">
        <f t="shared" si="727"/>
        <v>0</v>
      </c>
      <c r="K10003" s="221"/>
      <c r="L10003" s="221"/>
      <c r="M10003" s="221">
        <f t="shared" ref="M10003:M10005" si="729">SUM(K10003:L10003)</f>
        <v>0</v>
      </c>
      <c r="N10003" s="722"/>
      <c r="O10003" s="115"/>
      <c r="P10003" s="98"/>
      <c r="Q10003" s="98"/>
      <c r="R10003" s="98"/>
      <c r="S10003" s="98"/>
      <c r="T10003" s="98"/>
      <c r="U10003" s="98"/>
      <c r="V10003" s="98"/>
      <c r="W10003" s="98"/>
      <c r="X10003" s="98"/>
      <c r="Y10003" s="98"/>
      <c r="Z10003" s="98"/>
      <c r="AA10003" s="98"/>
      <c r="AB10003" s="98"/>
      <c r="AC10003" s="98"/>
    </row>
    <row r="10004" spans="1:29" s="80" customFormat="1" hidden="1" x14ac:dyDescent="0.25">
      <c r="A10004" s="250"/>
      <c r="B10004" s="251"/>
      <c r="C10004" s="260"/>
      <c r="D10004" s="261"/>
      <c r="E10004" s="264"/>
      <c r="F10004" s="238" t="s">
        <v>244</v>
      </c>
      <c r="G10004" s="497" t="s">
        <v>245</v>
      </c>
      <c r="H10004" s="220"/>
      <c r="I10004" s="221"/>
      <c r="J10004" s="221">
        <f t="shared" si="727"/>
        <v>0</v>
      </c>
      <c r="K10004" s="221"/>
      <c r="L10004" s="221"/>
      <c r="M10004" s="221">
        <f t="shared" si="729"/>
        <v>0</v>
      </c>
      <c r="N10004" s="722"/>
      <c r="O10004" s="115"/>
      <c r="P10004" s="98"/>
      <c r="Q10004" s="98"/>
      <c r="R10004" s="98"/>
      <c r="S10004" s="98"/>
      <c r="T10004" s="98"/>
      <c r="U10004" s="98"/>
      <c r="V10004" s="98"/>
      <c r="W10004" s="98"/>
      <c r="X10004" s="98"/>
      <c r="Y10004" s="98"/>
      <c r="Z10004" s="98"/>
      <c r="AA10004" s="98"/>
      <c r="AB10004" s="98"/>
      <c r="AC10004" s="98"/>
    </row>
    <row r="10005" spans="1:29" s="80" customFormat="1" hidden="1" x14ac:dyDescent="0.25">
      <c r="A10005" s="250"/>
      <c r="B10005" s="251"/>
      <c r="C10005" s="260"/>
      <c r="D10005" s="261"/>
      <c r="E10005" s="264"/>
      <c r="F10005" s="238" t="s">
        <v>246</v>
      </c>
      <c r="G10005" s="497" t="s">
        <v>247</v>
      </c>
      <c r="H10005" s="220"/>
      <c r="I10005" s="221"/>
      <c r="J10005" s="221">
        <f t="shared" si="727"/>
        <v>0</v>
      </c>
      <c r="K10005" s="221"/>
      <c r="L10005" s="221"/>
      <c r="M10005" s="221">
        <f t="shared" si="729"/>
        <v>0</v>
      </c>
      <c r="N10005" s="722"/>
      <c r="O10005" s="115"/>
      <c r="P10005" s="98"/>
      <c r="Q10005" s="98"/>
      <c r="R10005" s="98"/>
      <c r="S10005" s="98"/>
      <c r="T10005" s="98"/>
      <c r="U10005" s="98"/>
      <c r="V10005" s="98"/>
      <c r="W10005" s="98"/>
      <c r="X10005" s="98"/>
      <c r="Y10005" s="98"/>
      <c r="Z10005" s="98"/>
      <c r="AA10005" s="98"/>
      <c r="AB10005" s="98"/>
      <c r="AC10005" s="98"/>
    </row>
    <row r="10006" spans="1:29" s="80" customFormat="1" ht="12.75" customHeight="1" x14ac:dyDescent="0.25">
      <c r="A10006" s="250"/>
      <c r="B10006" s="251"/>
      <c r="C10006" s="260"/>
      <c r="D10006" s="261"/>
      <c r="E10006" s="264"/>
      <c r="F10006" s="217"/>
      <c r="G10006" s="511" t="s">
        <v>3959</v>
      </c>
      <c r="H10006" s="239">
        <f>SUM(H9990:H10005)</f>
        <v>5000000</v>
      </c>
      <c r="I10006" s="240">
        <f>SUM(I9991:I10005)</f>
        <v>0</v>
      </c>
      <c r="J10006" s="240">
        <f>SUM(J9990:J10005)</f>
        <v>5000000</v>
      </c>
      <c r="K10006" s="240">
        <f>SUM(K9990:K10005)</f>
        <v>1527054</v>
      </c>
      <c r="L10006" s="240">
        <f>SUM(L9991:L10005)</f>
        <v>0</v>
      </c>
      <c r="M10006" s="240">
        <f>SUM(M9990:M10005)</f>
        <v>1527054</v>
      </c>
      <c r="N10006" s="724"/>
      <c r="O10006" s="115"/>
      <c r="P10006" s="98"/>
      <c r="Q10006" s="98"/>
      <c r="R10006" s="98"/>
      <c r="S10006" s="98"/>
      <c r="T10006" s="98"/>
      <c r="U10006" s="98"/>
      <c r="V10006" s="98"/>
      <c r="W10006" s="98"/>
      <c r="X10006" s="98"/>
      <c r="Y10006" s="98"/>
      <c r="Z10006" s="98"/>
      <c r="AA10006" s="98"/>
      <c r="AB10006" s="98"/>
      <c r="AC10006" s="98"/>
    </row>
    <row r="10007" spans="1:29" ht="1.5" hidden="1" customHeight="1" x14ac:dyDescent="0.25">
      <c r="A10007" s="250"/>
      <c r="K10007" s="221"/>
      <c r="L10007" s="221"/>
      <c r="M10007" s="221"/>
      <c r="N10007" s="722"/>
    </row>
    <row r="10008" spans="1:29" hidden="1" x14ac:dyDescent="0.25">
      <c r="K10008" s="221"/>
      <c r="L10008" s="221"/>
      <c r="M10008" s="221"/>
      <c r="N10008" s="722"/>
    </row>
    <row r="10009" spans="1:29" hidden="1" x14ac:dyDescent="0.25">
      <c r="B10009" s="222">
        <v>4</v>
      </c>
      <c r="C10009" s="223"/>
      <c r="D10009" s="224"/>
      <c r="E10009" s="225"/>
      <c r="F10009" s="224"/>
      <c r="G10009" s="531" t="s">
        <v>3829</v>
      </c>
      <c r="H10009" s="226"/>
      <c r="I10009" s="227"/>
      <c r="J10009" s="227"/>
      <c r="K10009" s="227"/>
      <c r="L10009" s="227"/>
      <c r="M10009" s="227"/>
      <c r="N10009" s="728"/>
    </row>
    <row r="10010" spans="1:29" hidden="1" x14ac:dyDescent="0.25">
      <c r="A10010" s="222">
        <v>4</v>
      </c>
      <c r="C10010" s="228" t="s">
        <v>3548</v>
      </c>
      <c r="G10010" s="502" t="s">
        <v>3737</v>
      </c>
      <c r="K10010" s="221"/>
      <c r="L10010" s="221"/>
      <c r="M10010" s="221"/>
      <c r="N10010" s="722"/>
    </row>
    <row r="10011" spans="1:29" hidden="1" x14ac:dyDescent="0.25">
      <c r="C10011" s="295" t="s">
        <v>3723</v>
      </c>
      <c r="D10011" s="265"/>
      <c r="E10011" s="269"/>
      <c r="G10011" s="523" t="s">
        <v>3610</v>
      </c>
      <c r="K10011" s="221"/>
      <c r="L10011" s="221"/>
      <c r="M10011" s="221"/>
      <c r="N10011" s="722"/>
    </row>
    <row r="10012" spans="1:29" hidden="1" x14ac:dyDescent="0.25">
      <c r="D10012" s="230">
        <v>150</v>
      </c>
      <c r="E10012" s="231"/>
      <c r="F10012" s="230"/>
      <c r="G10012" s="524" t="s">
        <v>3848</v>
      </c>
      <c r="K10012" s="221"/>
      <c r="L10012" s="221"/>
      <c r="M10012" s="221"/>
      <c r="N10012" s="722"/>
    </row>
    <row r="10013" spans="1:29" hidden="1" x14ac:dyDescent="0.25">
      <c r="F10013" s="233">
        <v>411</v>
      </c>
      <c r="G10013" s="493" t="s">
        <v>3738</v>
      </c>
      <c r="J10013" s="221">
        <f>SUM(H10013:I10013)</f>
        <v>0</v>
      </c>
      <c r="K10013" s="221"/>
      <c r="L10013" s="221"/>
      <c r="M10013" s="221">
        <f>SUM(K10013:L10013)</f>
        <v>0</v>
      </c>
      <c r="N10013" s="722"/>
    </row>
    <row r="10014" spans="1:29" hidden="1" x14ac:dyDescent="0.25">
      <c r="F10014" s="233">
        <v>412</v>
      </c>
      <c r="G10014" s="494" t="s">
        <v>3630</v>
      </c>
      <c r="J10014" s="221">
        <f t="shared" ref="J10014:J10072" si="730">SUM(H10014:I10014)</f>
        <v>0</v>
      </c>
      <c r="K10014" s="221"/>
      <c r="L10014" s="221"/>
      <c r="M10014" s="221">
        <f t="shared" ref="M10014:M10072" si="731">SUM(K10014:L10014)</f>
        <v>0</v>
      </c>
      <c r="N10014" s="722"/>
    </row>
    <row r="10015" spans="1:29" hidden="1" x14ac:dyDescent="0.25">
      <c r="F10015" s="233">
        <v>413</v>
      </c>
      <c r="G10015" s="493" t="s">
        <v>3739</v>
      </c>
      <c r="J10015" s="221">
        <f t="shared" si="730"/>
        <v>0</v>
      </c>
      <c r="K10015" s="221"/>
      <c r="L10015" s="221"/>
      <c r="M10015" s="221">
        <f t="shared" si="731"/>
        <v>0</v>
      </c>
      <c r="N10015" s="722"/>
    </row>
    <row r="10016" spans="1:29" hidden="1" x14ac:dyDescent="0.25">
      <c r="F10016" s="233">
        <v>414</v>
      </c>
      <c r="G10016" s="493" t="s">
        <v>3631</v>
      </c>
      <c r="J10016" s="221">
        <f t="shared" si="730"/>
        <v>0</v>
      </c>
      <c r="K10016" s="221"/>
      <c r="L10016" s="221"/>
      <c r="M10016" s="221">
        <f t="shared" si="731"/>
        <v>0</v>
      </c>
      <c r="N10016" s="722"/>
    </row>
    <row r="10017" spans="6:14" hidden="1" x14ac:dyDescent="0.25">
      <c r="F10017" s="233">
        <v>415</v>
      </c>
      <c r="G10017" s="493" t="s">
        <v>3748</v>
      </c>
      <c r="J10017" s="221">
        <f t="shared" si="730"/>
        <v>0</v>
      </c>
      <c r="K10017" s="221"/>
      <c r="L10017" s="221"/>
      <c r="M10017" s="221">
        <f t="shared" si="731"/>
        <v>0</v>
      </c>
      <c r="N10017" s="722"/>
    </row>
    <row r="10018" spans="6:14" hidden="1" x14ac:dyDescent="0.25">
      <c r="F10018" s="233">
        <v>416</v>
      </c>
      <c r="G10018" s="493" t="s">
        <v>3749</v>
      </c>
      <c r="J10018" s="221">
        <f t="shared" si="730"/>
        <v>0</v>
      </c>
      <c r="K10018" s="221"/>
      <c r="L10018" s="221"/>
      <c r="M10018" s="221">
        <f t="shared" si="731"/>
        <v>0</v>
      </c>
      <c r="N10018" s="722"/>
    </row>
    <row r="10019" spans="6:14" hidden="1" x14ac:dyDescent="0.25">
      <c r="F10019" s="233">
        <v>417</v>
      </c>
      <c r="G10019" s="493" t="s">
        <v>3750</v>
      </c>
      <c r="J10019" s="221">
        <f t="shared" si="730"/>
        <v>0</v>
      </c>
      <c r="K10019" s="221"/>
      <c r="L10019" s="221"/>
      <c r="M10019" s="221">
        <f t="shared" si="731"/>
        <v>0</v>
      </c>
      <c r="N10019" s="722"/>
    </row>
    <row r="10020" spans="6:14" hidden="1" x14ac:dyDescent="0.25">
      <c r="F10020" s="233">
        <v>418</v>
      </c>
      <c r="G10020" s="493" t="s">
        <v>3632</v>
      </c>
      <c r="J10020" s="221">
        <f t="shared" si="730"/>
        <v>0</v>
      </c>
      <c r="K10020" s="221"/>
      <c r="L10020" s="221"/>
      <c r="M10020" s="221">
        <f t="shared" si="731"/>
        <v>0</v>
      </c>
      <c r="N10020" s="722"/>
    </row>
    <row r="10021" spans="6:14" hidden="1" x14ac:dyDescent="0.25">
      <c r="F10021" s="233">
        <v>421</v>
      </c>
      <c r="G10021" s="493" t="s">
        <v>3634</v>
      </c>
      <c r="J10021" s="221">
        <f t="shared" si="730"/>
        <v>0</v>
      </c>
      <c r="K10021" s="221"/>
      <c r="L10021" s="221"/>
      <c r="M10021" s="221">
        <f t="shared" si="731"/>
        <v>0</v>
      </c>
      <c r="N10021" s="722"/>
    </row>
    <row r="10022" spans="6:14" hidden="1" x14ac:dyDescent="0.25">
      <c r="F10022" s="233">
        <v>422</v>
      </c>
      <c r="G10022" s="493" t="s">
        <v>3635</v>
      </c>
      <c r="J10022" s="221">
        <f t="shared" si="730"/>
        <v>0</v>
      </c>
      <c r="K10022" s="221"/>
      <c r="L10022" s="221"/>
      <c r="M10022" s="221">
        <f t="shared" si="731"/>
        <v>0</v>
      </c>
      <c r="N10022" s="722"/>
    </row>
    <row r="10023" spans="6:14" hidden="1" x14ac:dyDescent="0.25">
      <c r="F10023" s="233">
        <v>423</v>
      </c>
      <c r="G10023" s="493" t="s">
        <v>3636</v>
      </c>
      <c r="J10023" s="221">
        <f t="shared" si="730"/>
        <v>0</v>
      </c>
      <c r="K10023" s="221"/>
      <c r="L10023" s="221"/>
      <c r="M10023" s="221">
        <f t="shared" si="731"/>
        <v>0</v>
      </c>
      <c r="N10023" s="722"/>
    </row>
    <row r="10024" spans="6:14" hidden="1" x14ac:dyDescent="0.25">
      <c r="F10024" s="233">
        <v>424</v>
      </c>
      <c r="G10024" s="493" t="s">
        <v>3637</v>
      </c>
      <c r="J10024" s="221">
        <f t="shared" si="730"/>
        <v>0</v>
      </c>
      <c r="K10024" s="221"/>
      <c r="L10024" s="221"/>
      <c r="M10024" s="221">
        <f t="shared" si="731"/>
        <v>0</v>
      </c>
      <c r="N10024" s="722"/>
    </row>
    <row r="10025" spans="6:14" hidden="1" x14ac:dyDescent="0.25">
      <c r="F10025" s="233">
        <v>425</v>
      </c>
      <c r="G10025" s="493" t="s">
        <v>3751</v>
      </c>
      <c r="J10025" s="221">
        <f t="shared" si="730"/>
        <v>0</v>
      </c>
      <c r="K10025" s="221"/>
      <c r="L10025" s="221"/>
      <c r="M10025" s="221">
        <f t="shared" si="731"/>
        <v>0</v>
      </c>
      <c r="N10025" s="722"/>
    </row>
    <row r="10026" spans="6:14" hidden="1" x14ac:dyDescent="0.25">
      <c r="F10026" s="233">
        <v>426</v>
      </c>
      <c r="G10026" s="493" t="s">
        <v>3638</v>
      </c>
      <c r="J10026" s="221">
        <f t="shared" si="730"/>
        <v>0</v>
      </c>
      <c r="K10026" s="221"/>
      <c r="L10026" s="221"/>
      <c r="M10026" s="221">
        <f t="shared" si="731"/>
        <v>0</v>
      </c>
      <c r="N10026" s="722"/>
    </row>
    <row r="10027" spans="6:14" hidden="1" x14ac:dyDescent="0.25">
      <c r="F10027" s="233">
        <v>431</v>
      </c>
      <c r="G10027" s="493" t="s">
        <v>3752</v>
      </c>
      <c r="J10027" s="221">
        <f t="shared" si="730"/>
        <v>0</v>
      </c>
      <c r="K10027" s="221"/>
      <c r="L10027" s="221"/>
      <c r="M10027" s="221">
        <f t="shared" si="731"/>
        <v>0</v>
      </c>
      <c r="N10027" s="722"/>
    </row>
    <row r="10028" spans="6:14" hidden="1" x14ac:dyDescent="0.25">
      <c r="F10028" s="233">
        <v>432</v>
      </c>
      <c r="G10028" s="493" t="s">
        <v>3753</v>
      </c>
      <c r="J10028" s="221">
        <f t="shared" si="730"/>
        <v>0</v>
      </c>
      <c r="K10028" s="221"/>
      <c r="L10028" s="221"/>
      <c r="M10028" s="221">
        <f t="shared" si="731"/>
        <v>0</v>
      </c>
      <c r="N10028" s="722"/>
    </row>
    <row r="10029" spans="6:14" hidden="1" x14ac:dyDescent="0.25">
      <c r="F10029" s="233">
        <v>433</v>
      </c>
      <c r="G10029" s="493" t="s">
        <v>3754</v>
      </c>
      <c r="J10029" s="221">
        <f t="shared" si="730"/>
        <v>0</v>
      </c>
      <c r="K10029" s="221"/>
      <c r="L10029" s="221"/>
      <c r="M10029" s="221">
        <f t="shared" si="731"/>
        <v>0</v>
      </c>
      <c r="N10029" s="722"/>
    </row>
    <row r="10030" spans="6:14" hidden="1" x14ac:dyDescent="0.25">
      <c r="F10030" s="233">
        <v>434</v>
      </c>
      <c r="G10030" s="493" t="s">
        <v>3755</v>
      </c>
      <c r="J10030" s="221">
        <f t="shared" si="730"/>
        <v>0</v>
      </c>
      <c r="K10030" s="221"/>
      <c r="L10030" s="221"/>
      <c r="M10030" s="221">
        <f t="shared" si="731"/>
        <v>0</v>
      </c>
      <c r="N10030" s="722"/>
    </row>
    <row r="10031" spans="6:14" hidden="1" x14ac:dyDescent="0.25">
      <c r="F10031" s="233">
        <v>435</v>
      </c>
      <c r="G10031" s="493" t="s">
        <v>3639</v>
      </c>
      <c r="J10031" s="221">
        <f t="shared" si="730"/>
        <v>0</v>
      </c>
      <c r="K10031" s="221"/>
      <c r="L10031" s="221"/>
      <c r="M10031" s="221">
        <f t="shared" si="731"/>
        <v>0</v>
      </c>
      <c r="N10031" s="722"/>
    </row>
    <row r="10032" spans="6:14" hidden="1" x14ac:dyDescent="0.25">
      <c r="F10032" s="233">
        <v>441</v>
      </c>
      <c r="G10032" s="493" t="s">
        <v>3756</v>
      </c>
      <c r="J10032" s="221">
        <f t="shared" si="730"/>
        <v>0</v>
      </c>
      <c r="K10032" s="221"/>
      <c r="L10032" s="221"/>
      <c r="M10032" s="221">
        <f t="shared" si="731"/>
        <v>0</v>
      </c>
      <c r="N10032" s="722"/>
    </row>
    <row r="10033" spans="6:14" hidden="1" x14ac:dyDescent="0.25">
      <c r="F10033" s="233">
        <v>442</v>
      </c>
      <c r="G10033" s="493" t="s">
        <v>3757</v>
      </c>
      <c r="J10033" s="221">
        <f t="shared" si="730"/>
        <v>0</v>
      </c>
      <c r="K10033" s="221"/>
      <c r="L10033" s="221"/>
      <c r="M10033" s="221">
        <f t="shared" si="731"/>
        <v>0</v>
      </c>
      <c r="N10033" s="722"/>
    </row>
    <row r="10034" spans="6:14" hidden="1" x14ac:dyDescent="0.25">
      <c r="F10034" s="233">
        <v>443</v>
      </c>
      <c r="G10034" s="493" t="s">
        <v>3640</v>
      </c>
      <c r="J10034" s="221">
        <f t="shared" si="730"/>
        <v>0</v>
      </c>
      <c r="K10034" s="221"/>
      <c r="L10034" s="221"/>
      <c r="M10034" s="221">
        <f t="shared" si="731"/>
        <v>0</v>
      </c>
      <c r="N10034" s="722"/>
    </row>
    <row r="10035" spans="6:14" hidden="1" x14ac:dyDescent="0.25">
      <c r="F10035" s="233">
        <v>444</v>
      </c>
      <c r="G10035" s="493" t="s">
        <v>3641</v>
      </c>
      <c r="J10035" s="221">
        <f t="shared" si="730"/>
        <v>0</v>
      </c>
      <c r="K10035" s="221"/>
      <c r="L10035" s="221"/>
      <c r="M10035" s="221">
        <f t="shared" si="731"/>
        <v>0</v>
      </c>
      <c r="N10035" s="722"/>
    </row>
    <row r="10036" spans="6:14" ht="30" hidden="1" x14ac:dyDescent="0.25">
      <c r="F10036" s="233">
        <v>4511</v>
      </c>
      <c r="G10036" s="495" t="s">
        <v>1675</v>
      </c>
      <c r="J10036" s="221">
        <f t="shared" si="730"/>
        <v>0</v>
      </c>
      <c r="K10036" s="221"/>
      <c r="L10036" s="221"/>
      <c r="M10036" s="221">
        <f t="shared" si="731"/>
        <v>0</v>
      </c>
      <c r="N10036" s="722"/>
    </row>
    <row r="10037" spans="6:14" ht="30" hidden="1" x14ac:dyDescent="0.25">
      <c r="F10037" s="233">
        <v>4512</v>
      </c>
      <c r="G10037" s="495" t="s">
        <v>1684</v>
      </c>
      <c r="J10037" s="221">
        <f t="shared" si="730"/>
        <v>0</v>
      </c>
      <c r="K10037" s="221"/>
      <c r="L10037" s="221"/>
      <c r="M10037" s="221">
        <f t="shared" si="731"/>
        <v>0</v>
      </c>
      <c r="N10037" s="722"/>
    </row>
    <row r="10038" spans="6:14" hidden="1" x14ac:dyDescent="0.25">
      <c r="F10038" s="233">
        <v>452</v>
      </c>
      <c r="G10038" s="493" t="s">
        <v>3758</v>
      </c>
      <c r="J10038" s="221">
        <f t="shared" si="730"/>
        <v>0</v>
      </c>
      <c r="K10038" s="221"/>
      <c r="L10038" s="221"/>
      <c r="M10038" s="221">
        <f t="shared" si="731"/>
        <v>0</v>
      </c>
      <c r="N10038" s="722"/>
    </row>
    <row r="10039" spans="6:14" hidden="1" x14ac:dyDescent="0.25">
      <c r="F10039" s="233">
        <v>453</v>
      </c>
      <c r="G10039" s="493" t="s">
        <v>3759</v>
      </c>
      <c r="J10039" s="221">
        <f t="shared" si="730"/>
        <v>0</v>
      </c>
      <c r="K10039" s="221"/>
      <c r="L10039" s="221"/>
      <c r="M10039" s="221">
        <f t="shared" si="731"/>
        <v>0</v>
      </c>
      <c r="N10039" s="722"/>
    </row>
    <row r="10040" spans="6:14" hidden="1" x14ac:dyDescent="0.25">
      <c r="F10040" s="233">
        <v>454</v>
      </c>
      <c r="G10040" s="493" t="s">
        <v>3642</v>
      </c>
      <c r="J10040" s="221">
        <f t="shared" si="730"/>
        <v>0</v>
      </c>
      <c r="K10040" s="221"/>
      <c r="L10040" s="221"/>
      <c r="M10040" s="221">
        <f t="shared" si="731"/>
        <v>0</v>
      </c>
      <c r="N10040" s="722"/>
    </row>
    <row r="10041" spans="6:14" hidden="1" x14ac:dyDescent="0.25">
      <c r="F10041" s="233">
        <v>461</v>
      </c>
      <c r="G10041" s="493" t="s">
        <v>3740</v>
      </c>
      <c r="J10041" s="221">
        <f t="shared" si="730"/>
        <v>0</v>
      </c>
      <c r="K10041" s="221"/>
      <c r="L10041" s="221"/>
      <c r="M10041" s="221">
        <f t="shared" si="731"/>
        <v>0</v>
      </c>
      <c r="N10041" s="722"/>
    </row>
    <row r="10042" spans="6:14" hidden="1" x14ac:dyDescent="0.25">
      <c r="F10042" s="233">
        <v>462</v>
      </c>
      <c r="G10042" s="493" t="s">
        <v>3643</v>
      </c>
      <c r="J10042" s="221">
        <f t="shared" si="730"/>
        <v>0</v>
      </c>
      <c r="K10042" s="221"/>
      <c r="L10042" s="221"/>
      <c r="M10042" s="221">
        <f t="shared" si="731"/>
        <v>0</v>
      </c>
      <c r="N10042" s="722"/>
    </row>
    <row r="10043" spans="6:14" hidden="1" x14ac:dyDescent="0.25">
      <c r="F10043" s="233">
        <v>4631</v>
      </c>
      <c r="G10043" s="493" t="s">
        <v>3644</v>
      </c>
      <c r="J10043" s="221">
        <f t="shared" si="730"/>
        <v>0</v>
      </c>
      <c r="K10043" s="221"/>
      <c r="L10043" s="221"/>
      <c r="M10043" s="221">
        <f t="shared" si="731"/>
        <v>0</v>
      </c>
      <c r="N10043" s="722"/>
    </row>
    <row r="10044" spans="6:14" hidden="1" x14ac:dyDescent="0.25">
      <c r="F10044" s="233">
        <v>4632</v>
      </c>
      <c r="G10044" s="493" t="s">
        <v>3645</v>
      </c>
      <c r="J10044" s="221">
        <f t="shared" si="730"/>
        <v>0</v>
      </c>
      <c r="K10044" s="221"/>
      <c r="L10044" s="221"/>
      <c r="M10044" s="221">
        <f t="shared" si="731"/>
        <v>0</v>
      </c>
      <c r="N10044" s="722"/>
    </row>
    <row r="10045" spans="6:14" ht="30" hidden="1" x14ac:dyDescent="0.25">
      <c r="F10045" s="233">
        <v>464</v>
      </c>
      <c r="G10045" s="493" t="s">
        <v>3646</v>
      </c>
      <c r="J10045" s="221">
        <f t="shared" si="730"/>
        <v>0</v>
      </c>
      <c r="K10045" s="221"/>
      <c r="L10045" s="221"/>
      <c r="M10045" s="221">
        <f t="shared" si="731"/>
        <v>0</v>
      </c>
      <c r="N10045" s="722"/>
    </row>
    <row r="10046" spans="6:14" hidden="1" x14ac:dyDescent="0.25">
      <c r="F10046" s="233">
        <v>465</v>
      </c>
      <c r="G10046" s="493" t="s">
        <v>3741</v>
      </c>
      <c r="J10046" s="221">
        <f t="shared" si="730"/>
        <v>0</v>
      </c>
      <c r="K10046" s="221"/>
      <c r="L10046" s="221"/>
      <c r="M10046" s="221">
        <f t="shared" si="731"/>
        <v>0</v>
      </c>
      <c r="N10046" s="722"/>
    </row>
    <row r="10047" spans="6:14" hidden="1" x14ac:dyDescent="0.25">
      <c r="F10047" s="233">
        <v>472</v>
      </c>
      <c r="G10047" s="493" t="s">
        <v>3647</v>
      </c>
      <c r="J10047" s="221">
        <f t="shared" si="730"/>
        <v>0</v>
      </c>
      <c r="K10047" s="221"/>
      <c r="L10047" s="221"/>
      <c r="M10047" s="221">
        <f t="shared" si="731"/>
        <v>0</v>
      </c>
      <c r="N10047" s="722"/>
    </row>
    <row r="10048" spans="6:14" hidden="1" x14ac:dyDescent="0.25">
      <c r="F10048" s="233">
        <v>481</v>
      </c>
      <c r="G10048" s="493" t="s">
        <v>3760</v>
      </c>
      <c r="J10048" s="221">
        <f t="shared" si="730"/>
        <v>0</v>
      </c>
      <c r="K10048" s="221"/>
      <c r="L10048" s="221"/>
      <c r="M10048" s="221">
        <f t="shared" si="731"/>
        <v>0</v>
      </c>
      <c r="N10048" s="722"/>
    </row>
    <row r="10049" spans="6:14" hidden="1" x14ac:dyDescent="0.25">
      <c r="F10049" s="233">
        <v>482</v>
      </c>
      <c r="G10049" s="493" t="s">
        <v>3761</v>
      </c>
      <c r="J10049" s="221">
        <f t="shared" si="730"/>
        <v>0</v>
      </c>
      <c r="K10049" s="221"/>
      <c r="L10049" s="221"/>
      <c r="M10049" s="221">
        <f t="shared" si="731"/>
        <v>0</v>
      </c>
      <c r="N10049" s="722"/>
    </row>
    <row r="10050" spans="6:14" hidden="1" x14ac:dyDescent="0.25">
      <c r="F10050" s="233">
        <v>483</v>
      </c>
      <c r="G10050" s="493" t="s">
        <v>3762</v>
      </c>
      <c r="J10050" s="221">
        <f t="shared" si="730"/>
        <v>0</v>
      </c>
      <c r="K10050" s="221"/>
      <c r="L10050" s="221"/>
      <c r="M10050" s="221">
        <f t="shared" si="731"/>
        <v>0</v>
      </c>
      <c r="N10050" s="722"/>
    </row>
    <row r="10051" spans="6:14" ht="30" hidden="1" x14ac:dyDescent="0.25">
      <c r="F10051" s="233">
        <v>484</v>
      </c>
      <c r="G10051" s="493" t="s">
        <v>3763</v>
      </c>
      <c r="J10051" s="221">
        <f t="shared" si="730"/>
        <v>0</v>
      </c>
      <c r="K10051" s="221"/>
      <c r="L10051" s="221"/>
      <c r="M10051" s="221">
        <f t="shared" si="731"/>
        <v>0</v>
      </c>
      <c r="N10051" s="722"/>
    </row>
    <row r="10052" spans="6:14" ht="30" hidden="1" x14ac:dyDescent="0.25">
      <c r="F10052" s="233">
        <v>485</v>
      </c>
      <c r="G10052" s="493" t="s">
        <v>3764</v>
      </c>
      <c r="J10052" s="221">
        <f t="shared" si="730"/>
        <v>0</v>
      </c>
      <c r="K10052" s="221"/>
      <c r="L10052" s="221"/>
      <c r="M10052" s="221">
        <f t="shared" si="731"/>
        <v>0</v>
      </c>
      <c r="N10052" s="722"/>
    </row>
    <row r="10053" spans="6:14" ht="30" hidden="1" x14ac:dyDescent="0.25">
      <c r="F10053" s="233">
        <v>489</v>
      </c>
      <c r="G10053" s="493" t="s">
        <v>3648</v>
      </c>
      <c r="J10053" s="221">
        <f t="shared" si="730"/>
        <v>0</v>
      </c>
      <c r="K10053" s="221"/>
      <c r="L10053" s="221"/>
      <c r="M10053" s="221">
        <f t="shared" si="731"/>
        <v>0</v>
      </c>
      <c r="N10053" s="722"/>
    </row>
    <row r="10054" spans="6:14" ht="30" hidden="1" x14ac:dyDescent="0.25">
      <c r="F10054" s="233">
        <v>494</v>
      </c>
      <c r="G10054" s="493" t="s">
        <v>3742</v>
      </c>
      <c r="J10054" s="221">
        <f t="shared" si="730"/>
        <v>0</v>
      </c>
      <c r="K10054" s="221"/>
      <c r="L10054" s="221"/>
      <c r="M10054" s="221">
        <f t="shared" si="731"/>
        <v>0</v>
      </c>
      <c r="N10054" s="722"/>
    </row>
    <row r="10055" spans="6:14" ht="30" hidden="1" x14ac:dyDescent="0.25">
      <c r="F10055" s="233">
        <v>495</v>
      </c>
      <c r="G10055" s="493" t="s">
        <v>3743</v>
      </c>
      <c r="J10055" s="221">
        <f t="shared" si="730"/>
        <v>0</v>
      </c>
      <c r="K10055" s="221"/>
      <c r="L10055" s="221"/>
      <c r="M10055" s="221">
        <f t="shared" si="731"/>
        <v>0</v>
      </c>
      <c r="N10055" s="722"/>
    </row>
    <row r="10056" spans="6:14" ht="30" hidden="1" x14ac:dyDescent="0.25">
      <c r="F10056" s="233">
        <v>496</v>
      </c>
      <c r="G10056" s="493" t="s">
        <v>3744</v>
      </c>
      <c r="J10056" s="221">
        <f t="shared" si="730"/>
        <v>0</v>
      </c>
      <c r="K10056" s="221"/>
      <c r="L10056" s="221"/>
      <c r="M10056" s="221">
        <f t="shared" si="731"/>
        <v>0</v>
      </c>
      <c r="N10056" s="722"/>
    </row>
    <row r="10057" spans="6:14" ht="30" hidden="1" x14ac:dyDescent="0.25">
      <c r="F10057" s="233">
        <v>499</v>
      </c>
      <c r="G10057" s="493" t="s">
        <v>3745</v>
      </c>
      <c r="J10057" s="221">
        <f t="shared" si="730"/>
        <v>0</v>
      </c>
      <c r="K10057" s="221"/>
      <c r="L10057" s="221"/>
      <c r="M10057" s="221">
        <f t="shared" si="731"/>
        <v>0</v>
      </c>
      <c r="N10057" s="722"/>
    </row>
    <row r="10058" spans="6:14" hidden="1" x14ac:dyDescent="0.25">
      <c r="F10058" s="233">
        <v>511</v>
      </c>
      <c r="G10058" s="493" t="s">
        <v>3765</v>
      </c>
      <c r="J10058" s="221">
        <f t="shared" si="730"/>
        <v>0</v>
      </c>
      <c r="K10058" s="221"/>
      <c r="L10058" s="221"/>
      <c r="M10058" s="221">
        <f t="shared" si="731"/>
        <v>0</v>
      </c>
      <c r="N10058" s="722"/>
    </row>
    <row r="10059" spans="6:14" hidden="1" x14ac:dyDescent="0.25">
      <c r="F10059" s="233">
        <v>512</v>
      </c>
      <c r="G10059" s="493" t="s">
        <v>3766</v>
      </c>
      <c r="J10059" s="221">
        <f t="shared" si="730"/>
        <v>0</v>
      </c>
      <c r="K10059" s="221"/>
      <c r="L10059" s="221"/>
      <c r="M10059" s="221">
        <f t="shared" si="731"/>
        <v>0</v>
      </c>
      <c r="N10059" s="722"/>
    </row>
    <row r="10060" spans="6:14" hidden="1" x14ac:dyDescent="0.25">
      <c r="F10060" s="233">
        <v>513</v>
      </c>
      <c r="G10060" s="493" t="s">
        <v>3767</v>
      </c>
      <c r="J10060" s="221">
        <f t="shared" si="730"/>
        <v>0</v>
      </c>
      <c r="K10060" s="221"/>
      <c r="L10060" s="221"/>
      <c r="M10060" s="221">
        <f t="shared" si="731"/>
        <v>0</v>
      </c>
      <c r="N10060" s="722"/>
    </row>
    <row r="10061" spans="6:14" hidden="1" x14ac:dyDescent="0.25">
      <c r="F10061" s="233">
        <v>514</v>
      </c>
      <c r="G10061" s="493" t="s">
        <v>3768</v>
      </c>
      <c r="J10061" s="221">
        <f t="shared" si="730"/>
        <v>0</v>
      </c>
      <c r="K10061" s="221"/>
      <c r="L10061" s="221"/>
      <c r="M10061" s="221">
        <f t="shared" si="731"/>
        <v>0</v>
      </c>
      <c r="N10061" s="722"/>
    </row>
    <row r="10062" spans="6:14" hidden="1" x14ac:dyDescent="0.25">
      <c r="F10062" s="233">
        <v>515</v>
      </c>
      <c r="G10062" s="493" t="s">
        <v>3651</v>
      </c>
      <c r="J10062" s="221">
        <f t="shared" si="730"/>
        <v>0</v>
      </c>
      <c r="K10062" s="221"/>
      <c r="L10062" s="221"/>
      <c r="M10062" s="221">
        <f t="shared" si="731"/>
        <v>0</v>
      </c>
      <c r="N10062" s="722"/>
    </row>
    <row r="10063" spans="6:14" hidden="1" x14ac:dyDescent="0.25">
      <c r="F10063" s="233">
        <v>521</v>
      </c>
      <c r="G10063" s="493" t="s">
        <v>3769</v>
      </c>
      <c r="J10063" s="221">
        <f t="shared" si="730"/>
        <v>0</v>
      </c>
      <c r="K10063" s="221"/>
      <c r="L10063" s="221"/>
      <c r="M10063" s="221">
        <f t="shared" si="731"/>
        <v>0</v>
      </c>
      <c r="N10063" s="722"/>
    </row>
    <row r="10064" spans="6:14" hidden="1" x14ac:dyDescent="0.25">
      <c r="F10064" s="233">
        <v>522</v>
      </c>
      <c r="G10064" s="493" t="s">
        <v>3770</v>
      </c>
      <c r="J10064" s="221">
        <f t="shared" si="730"/>
        <v>0</v>
      </c>
      <c r="K10064" s="221"/>
      <c r="L10064" s="221"/>
      <c r="M10064" s="221">
        <f t="shared" si="731"/>
        <v>0</v>
      </c>
      <c r="N10064" s="722"/>
    </row>
    <row r="10065" spans="5:14" hidden="1" x14ac:dyDescent="0.25">
      <c r="F10065" s="233">
        <v>523</v>
      </c>
      <c r="G10065" s="493" t="s">
        <v>3652</v>
      </c>
      <c r="J10065" s="221">
        <f t="shared" si="730"/>
        <v>0</v>
      </c>
      <c r="K10065" s="221"/>
      <c r="L10065" s="221"/>
      <c r="M10065" s="221">
        <f t="shared" si="731"/>
        <v>0</v>
      </c>
      <c r="N10065" s="722"/>
    </row>
    <row r="10066" spans="5:14" hidden="1" x14ac:dyDescent="0.25">
      <c r="F10066" s="233">
        <v>531</v>
      </c>
      <c r="G10066" s="494" t="s">
        <v>3746</v>
      </c>
      <c r="J10066" s="221">
        <f t="shared" si="730"/>
        <v>0</v>
      </c>
      <c r="K10066" s="221"/>
      <c r="L10066" s="221"/>
      <c r="M10066" s="221">
        <f t="shared" si="731"/>
        <v>0</v>
      </c>
      <c r="N10066" s="722"/>
    </row>
    <row r="10067" spans="5:14" hidden="1" x14ac:dyDescent="0.25">
      <c r="F10067" s="233">
        <v>541</v>
      </c>
      <c r="G10067" s="493" t="s">
        <v>3771</v>
      </c>
      <c r="J10067" s="221">
        <f t="shared" si="730"/>
        <v>0</v>
      </c>
      <c r="K10067" s="221"/>
      <c r="L10067" s="221"/>
      <c r="M10067" s="221">
        <f t="shared" si="731"/>
        <v>0</v>
      </c>
      <c r="N10067" s="722"/>
    </row>
    <row r="10068" spans="5:14" hidden="1" x14ac:dyDescent="0.25">
      <c r="F10068" s="233">
        <v>542</v>
      </c>
      <c r="G10068" s="493" t="s">
        <v>3772</v>
      </c>
      <c r="J10068" s="221">
        <f t="shared" si="730"/>
        <v>0</v>
      </c>
      <c r="K10068" s="221"/>
      <c r="L10068" s="221"/>
      <c r="M10068" s="221">
        <f t="shared" si="731"/>
        <v>0</v>
      </c>
      <c r="N10068" s="722"/>
    </row>
    <row r="10069" spans="5:14" hidden="1" x14ac:dyDescent="0.25">
      <c r="F10069" s="233">
        <v>543</v>
      </c>
      <c r="G10069" s="493" t="s">
        <v>3653</v>
      </c>
      <c r="J10069" s="221">
        <f t="shared" si="730"/>
        <v>0</v>
      </c>
      <c r="K10069" s="221"/>
      <c r="L10069" s="221"/>
      <c r="M10069" s="221">
        <f t="shared" si="731"/>
        <v>0</v>
      </c>
      <c r="N10069" s="722"/>
    </row>
    <row r="10070" spans="5:14" ht="45" hidden="1" x14ac:dyDescent="0.25">
      <c r="F10070" s="233">
        <v>551</v>
      </c>
      <c r="G10070" s="493" t="s">
        <v>3747</v>
      </c>
      <c r="J10070" s="221">
        <f t="shared" si="730"/>
        <v>0</v>
      </c>
      <c r="K10070" s="221"/>
      <c r="L10070" s="221"/>
      <c r="M10070" s="221">
        <f t="shared" si="731"/>
        <v>0</v>
      </c>
      <c r="N10070" s="722"/>
    </row>
    <row r="10071" spans="5:14" hidden="1" x14ac:dyDescent="0.25">
      <c r="F10071" s="233">
        <v>611</v>
      </c>
      <c r="G10071" s="494" t="s">
        <v>3654</v>
      </c>
      <c r="J10071" s="221">
        <f t="shared" si="730"/>
        <v>0</v>
      </c>
      <c r="K10071" s="221"/>
      <c r="L10071" s="221"/>
      <c r="M10071" s="221">
        <f t="shared" si="731"/>
        <v>0</v>
      </c>
      <c r="N10071" s="722"/>
    </row>
    <row r="10072" spans="5:14" hidden="1" x14ac:dyDescent="0.25">
      <c r="F10072" s="233">
        <v>620</v>
      </c>
      <c r="G10072" s="494" t="s">
        <v>73</v>
      </c>
      <c r="J10072" s="221">
        <f t="shared" si="730"/>
        <v>0</v>
      </c>
      <c r="K10072" s="221"/>
      <c r="L10072" s="221"/>
      <c r="M10072" s="221">
        <f t="shared" si="731"/>
        <v>0</v>
      </c>
      <c r="N10072" s="722"/>
    </row>
    <row r="10073" spans="5:14" hidden="1" x14ac:dyDescent="0.25">
      <c r="E10073" s="234"/>
      <c r="F10073" s="233"/>
      <c r="G10073" s="496" t="s">
        <v>3931</v>
      </c>
      <c r="H10073" s="235"/>
      <c r="I10073" s="236"/>
      <c r="J10073" s="237"/>
      <c r="K10073" s="237"/>
      <c r="L10073" s="237"/>
      <c r="M10073" s="237"/>
      <c r="N10073" s="723"/>
    </row>
    <row r="10074" spans="5:14" hidden="1" x14ac:dyDescent="0.25">
      <c r="F10074" s="238" t="s">
        <v>219</v>
      </c>
      <c r="G10074" s="497" t="s">
        <v>220</v>
      </c>
      <c r="H10074" s="220">
        <f>SUM(H10013:H10072)</f>
        <v>0</v>
      </c>
      <c r="J10074" s="221">
        <f t="shared" ref="J10074:J10089" si="732">SUM(H10074:I10074)</f>
        <v>0</v>
      </c>
      <c r="K10074" s="221">
        <f>SUM(K10013:K10072)</f>
        <v>0</v>
      </c>
      <c r="L10074" s="221"/>
      <c r="M10074" s="221">
        <f t="shared" ref="M10074:M10089" si="733">SUM(K10074:L10074)</f>
        <v>0</v>
      </c>
      <c r="N10074" s="722"/>
    </row>
    <row r="10075" spans="5:14" hidden="1" x14ac:dyDescent="0.25">
      <c r="F10075" s="238" t="s">
        <v>221</v>
      </c>
      <c r="G10075" s="497" t="s">
        <v>222</v>
      </c>
      <c r="J10075" s="221">
        <f t="shared" si="732"/>
        <v>0</v>
      </c>
      <c r="K10075" s="221"/>
      <c r="L10075" s="221"/>
      <c r="M10075" s="221">
        <f t="shared" si="733"/>
        <v>0</v>
      </c>
      <c r="N10075" s="722"/>
    </row>
    <row r="10076" spans="5:14" hidden="1" x14ac:dyDescent="0.25">
      <c r="F10076" s="238" t="s">
        <v>223</v>
      </c>
      <c r="G10076" s="497" t="s">
        <v>224</v>
      </c>
      <c r="J10076" s="221">
        <f t="shared" si="732"/>
        <v>0</v>
      </c>
      <c r="K10076" s="221"/>
      <c r="L10076" s="221"/>
      <c r="M10076" s="221">
        <f t="shared" si="733"/>
        <v>0</v>
      </c>
      <c r="N10076" s="722"/>
    </row>
    <row r="10077" spans="5:14" hidden="1" x14ac:dyDescent="0.25">
      <c r="F10077" s="238" t="s">
        <v>225</v>
      </c>
      <c r="G10077" s="497" t="s">
        <v>226</v>
      </c>
      <c r="J10077" s="221">
        <f t="shared" si="732"/>
        <v>0</v>
      </c>
      <c r="K10077" s="221"/>
      <c r="L10077" s="221"/>
      <c r="M10077" s="221">
        <f t="shared" si="733"/>
        <v>0</v>
      </c>
      <c r="N10077" s="722"/>
    </row>
    <row r="10078" spans="5:14" hidden="1" x14ac:dyDescent="0.25">
      <c r="F10078" s="238" t="s">
        <v>227</v>
      </c>
      <c r="G10078" s="497" t="s">
        <v>228</v>
      </c>
      <c r="J10078" s="221">
        <f t="shared" si="732"/>
        <v>0</v>
      </c>
      <c r="K10078" s="221"/>
      <c r="L10078" s="221"/>
      <c r="M10078" s="221">
        <f t="shared" si="733"/>
        <v>0</v>
      </c>
      <c r="N10078" s="722"/>
    </row>
    <row r="10079" spans="5:14" hidden="1" x14ac:dyDescent="0.25">
      <c r="F10079" s="238" t="s">
        <v>229</v>
      </c>
      <c r="G10079" s="497" t="s">
        <v>230</v>
      </c>
      <c r="J10079" s="221">
        <f t="shared" si="732"/>
        <v>0</v>
      </c>
      <c r="K10079" s="221"/>
      <c r="L10079" s="221"/>
      <c r="M10079" s="221">
        <f t="shared" si="733"/>
        <v>0</v>
      </c>
      <c r="N10079" s="722"/>
    </row>
    <row r="10080" spans="5:14" hidden="1" x14ac:dyDescent="0.25">
      <c r="F10080" s="238" t="s">
        <v>231</v>
      </c>
      <c r="G10080" s="497" t="s">
        <v>4115</v>
      </c>
      <c r="J10080" s="221">
        <f t="shared" si="732"/>
        <v>0</v>
      </c>
      <c r="K10080" s="221"/>
      <c r="L10080" s="221"/>
      <c r="M10080" s="221">
        <f t="shared" si="733"/>
        <v>0</v>
      </c>
      <c r="N10080" s="722"/>
    </row>
    <row r="10081" spans="5:14" hidden="1" x14ac:dyDescent="0.25">
      <c r="F10081" s="238" t="s">
        <v>232</v>
      </c>
      <c r="G10081" s="497" t="s">
        <v>4114</v>
      </c>
      <c r="J10081" s="221">
        <f t="shared" si="732"/>
        <v>0</v>
      </c>
      <c r="K10081" s="221"/>
      <c r="L10081" s="221"/>
      <c r="M10081" s="221">
        <f t="shared" si="733"/>
        <v>0</v>
      </c>
      <c r="N10081" s="722"/>
    </row>
    <row r="10082" spans="5:14" hidden="1" x14ac:dyDescent="0.25">
      <c r="F10082" s="238" t="s">
        <v>233</v>
      </c>
      <c r="G10082" s="497" t="s">
        <v>42</v>
      </c>
      <c r="J10082" s="221">
        <f t="shared" si="732"/>
        <v>0</v>
      </c>
      <c r="K10082" s="221"/>
      <c r="L10082" s="221"/>
      <c r="M10082" s="221">
        <f t="shared" si="733"/>
        <v>0</v>
      </c>
      <c r="N10082" s="722"/>
    </row>
    <row r="10083" spans="5:14" hidden="1" x14ac:dyDescent="0.25">
      <c r="F10083" s="238" t="s">
        <v>234</v>
      </c>
      <c r="G10083" s="497" t="s">
        <v>235</v>
      </c>
      <c r="J10083" s="221">
        <f t="shared" si="732"/>
        <v>0</v>
      </c>
      <c r="K10083" s="221"/>
      <c r="L10083" s="221"/>
      <c r="M10083" s="221">
        <f t="shared" si="733"/>
        <v>0</v>
      </c>
      <c r="N10083" s="722"/>
    </row>
    <row r="10084" spans="5:14" hidden="1" x14ac:dyDescent="0.25">
      <c r="F10084" s="238" t="s">
        <v>236</v>
      </c>
      <c r="G10084" s="497" t="s">
        <v>237</v>
      </c>
      <c r="J10084" s="221">
        <f t="shared" si="732"/>
        <v>0</v>
      </c>
      <c r="K10084" s="221"/>
      <c r="L10084" s="221"/>
      <c r="M10084" s="221">
        <f t="shared" si="733"/>
        <v>0</v>
      </c>
      <c r="N10084" s="722"/>
    </row>
    <row r="10085" spans="5:14" ht="30" hidden="1" x14ac:dyDescent="0.25">
      <c r="F10085" s="238" t="s">
        <v>238</v>
      </c>
      <c r="G10085" s="497" t="s">
        <v>239</v>
      </c>
      <c r="J10085" s="221">
        <f t="shared" si="732"/>
        <v>0</v>
      </c>
      <c r="K10085" s="221"/>
      <c r="L10085" s="221"/>
      <c r="M10085" s="221">
        <f t="shared" si="733"/>
        <v>0</v>
      </c>
      <c r="N10085" s="722"/>
    </row>
    <row r="10086" spans="5:14" hidden="1" x14ac:dyDescent="0.25">
      <c r="F10086" s="238" t="s">
        <v>240</v>
      </c>
      <c r="G10086" s="497" t="s">
        <v>241</v>
      </c>
      <c r="J10086" s="221">
        <f t="shared" si="732"/>
        <v>0</v>
      </c>
      <c r="K10086" s="221"/>
      <c r="L10086" s="221"/>
      <c r="M10086" s="221">
        <f t="shared" si="733"/>
        <v>0</v>
      </c>
      <c r="N10086" s="722"/>
    </row>
    <row r="10087" spans="5:14" ht="30" hidden="1" x14ac:dyDescent="0.25">
      <c r="F10087" s="238" t="s">
        <v>242</v>
      </c>
      <c r="G10087" s="497" t="s">
        <v>243</v>
      </c>
      <c r="J10087" s="221">
        <f t="shared" si="732"/>
        <v>0</v>
      </c>
      <c r="K10087" s="221"/>
      <c r="L10087" s="221"/>
      <c r="M10087" s="221">
        <f t="shared" si="733"/>
        <v>0</v>
      </c>
      <c r="N10087" s="722"/>
    </row>
    <row r="10088" spans="5:14" hidden="1" x14ac:dyDescent="0.25">
      <c r="F10088" s="238" t="s">
        <v>244</v>
      </c>
      <c r="G10088" s="497" t="s">
        <v>245</v>
      </c>
      <c r="J10088" s="221">
        <f t="shared" si="732"/>
        <v>0</v>
      </c>
      <c r="K10088" s="221"/>
      <c r="L10088" s="221"/>
      <c r="M10088" s="221">
        <f t="shared" si="733"/>
        <v>0</v>
      </c>
      <c r="N10088" s="722"/>
    </row>
    <row r="10089" spans="5:14" hidden="1" x14ac:dyDescent="0.25">
      <c r="F10089" s="238" t="s">
        <v>246</v>
      </c>
      <c r="G10089" s="497" t="s">
        <v>247</v>
      </c>
      <c r="J10089" s="221">
        <f t="shared" si="732"/>
        <v>0</v>
      </c>
      <c r="K10089" s="221"/>
      <c r="L10089" s="221"/>
      <c r="M10089" s="221">
        <f t="shared" si="733"/>
        <v>0</v>
      </c>
      <c r="N10089" s="722"/>
    </row>
    <row r="10090" spans="5:14" hidden="1" x14ac:dyDescent="0.25">
      <c r="G10090" s="498" t="s">
        <v>3932</v>
      </c>
      <c r="H10090" s="239">
        <f>SUM(H10074:H10089)</f>
        <v>0</v>
      </c>
      <c r="I10090" s="240">
        <f>SUM(I10075:I10089)</f>
        <v>0</v>
      </c>
      <c r="J10090" s="240">
        <f>SUM(J10074:J10089)</f>
        <v>0</v>
      </c>
      <c r="K10090" s="240">
        <f>SUM(K10074:K10089)</f>
        <v>0</v>
      </c>
      <c r="L10090" s="240">
        <f>SUM(L10075:L10089)</f>
        <v>0</v>
      </c>
      <c r="M10090" s="240">
        <f>SUM(M10074:M10089)</f>
        <v>0</v>
      </c>
      <c r="N10090" s="724"/>
    </row>
    <row r="10091" spans="5:14" ht="28.5" hidden="1" collapsed="1" x14ac:dyDescent="0.25">
      <c r="E10091" s="234"/>
      <c r="F10091" s="233"/>
      <c r="G10091" s="499" t="s">
        <v>3831</v>
      </c>
      <c r="H10091" s="235"/>
      <c r="I10091" s="236"/>
      <c r="J10091" s="237"/>
      <c r="K10091" s="237"/>
      <c r="L10091" s="237"/>
      <c r="M10091" s="237"/>
      <c r="N10091" s="723"/>
    </row>
    <row r="10092" spans="5:14" hidden="1" x14ac:dyDescent="0.25">
      <c r="F10092" s="238" t="s">
        <v>219</v>
      </c>
      <c r="G10092" s="497" t="s">
        <v>220</v>
      </c>
      <c r="H10092" s="220">
        <f>SUM(H10013:H10072)</f>
        <v>0</v>
      </c>
      <c r="J10092" s="221">
        <f>SUM(H10092:I10092)</f>
        <v>0</v>
      </c>
      <c r="K10092" s="221">
        <f>SUM(K10013:K10072)</f>
        <v>0</v>
      </c>
      <c r="L10092" s="221"/>
      <c r="M10092" s="221">
        <f>SUM(K10092:L10092)</f>
        <v>0</v>
      </c>
      <c r="N10092" s="722"/>
    </row>
    <row r="10093" spans="5:14" hidden="1" x14ac:dyDescent="0.25">
      <c r="F10093" s="238" t="s">
        <v>221</v>
      </c>
      <c r="G10093" s="497" t="s">
        <v>222</v>
      </c>
      <c r="J10093" s="221">
        <f t="shared" ref="J10093:J10107" si="734">SUM(H10093:I10093)</f>
        <v>0</v>
      </c>
      <c r="K10093" s="221"/>
      <c r="L10093" s="221"/>
      <c r="M10093" s="221">
        <f t="shared" ref="M10093:M10107" si="735">SUM(K10093:L10093)</f>
        <v>0</v>
      </c>
      <c r="N10093" s="722"/>
    </row>
    <row r="10094" spans="5:14" hidden="1" x14ac:dyDescent="0.25">
      <c r="F10094" s="238" t="s">
        <v>223</v>
      </c>
      <c r="G10094" s="497" t="s">
        <v>224</v>
      </c>
      <c r="J10094" s="221">
        <f t="shared" si="734"/>
        <v>0</v>
      </c>
      <c r="K10094" s="221"/>
      <c r="L10094" s="221"/>
      <c r="M10094" s="221">
        <f t="shared" si="735"/>
        <v>0</v>
      </c>
      <c r="N10094" s="722"/>
    </row>
    <row r="10095" spans="5:14" hidden="1" x14ac:dyDescent="0.25">
      <c r="F10095" s="238" t="s">
        <v>225</v>
      </c>
      <c r="G10095" s="497" t="s">
        <v>226</v>
      </c>
      <c r="J10095" s="221">
        <f t="shared" si="734"/>
        <v>0</v>
      </c>
      <c r="K10095" s="221"/>
      <c r="L10095" s="221"/>
      <c r="M10095" s="221">
        <f t="shared" si="735"/>
        <v>0</v>
      </c>
      <c r="N10095" s="722"/>
    </row>
    <row r="10096" spans="5:14" hidden="1" x14ac:dyDescent="0.25">
      <c r="F10096" s="238" t="s">
        <v>227</v>
      </c>
      <c r="G10096" s="497" t="s">
        <v>228</v>
      </c>
      <c r="J10096" s="221">
        <f t="shared" si="734"/>
        <v>0</v>
      </c>
      <c r="K10096" s="221"/>
      <c r="L10096" s="221"/>
      <c r="M10096" s="221">
        <f t="shared" si="735"/>
        <v>0</v>
      </c>
      <c r="N10096" s="722"/>
    </row>
    <row r="10097" spans="3:14" hidden="1" x14ac:dyDescent="0.25">
      <c r="F10097" s="238" t="s">
        <v>229</v>
      </c>
      <c r="G10097" s="497" t="s">
        <v>230</v>
      </c>
      <c r="J10097" s="221">
        <f t="shared" si="734"/>
        <v>0</v>
      </c>
      <c r="K10097" s="221"/>
      <c r="L10097" s="221"/>
      <c r="M10097" s="221">
        <f t="shared" si="735"/>
        <v>0</v>
      </c>
      <c r="N10097" s="722"/>
    </row>
    <row r="10098" spans="3:14" hidden="1" x14ac:dyDescent="0.25">
      <c r="F10098" s="238" t="s">
        <v>231</v>
      </c>
      <c r="G10098" s="497" t="s">
        <v>4115</v>
      </c>
      <c r="J10098" s="221">
        <f t="shared" si="734"/>
        <v>0</v>
      </c>
      <c r="K10098" s="221"/>
      <c r="L10098" s="221"/>
      <c r="M10098" s="221">
        <f t="shared" si="735"/>
        <v>0</v>
      </c>
      <c r="N10098" s="722"/>
    </row>
    <row r="10099" spans="3:14" hidden="1" x14ac:dyDescent="0.25">
      <c r="F10099" s="238" t="s">
        <v>232</v>
      </c>
      <c r="G10099" s="497" t="s">
        <v>4114</v>
      </c>
      <c r="J10099" s="221">
        <f t="shared" si="734"/>
        <v>0</v>
      </c>
      <c r="K10099" s="221"/>
      <c r="L10099" s="221"/>
      <c r="M10099" s="221">
        <f t="shared" si="735"/>
        <v>0</v>
      </c>
      <c r="N10099" s="722"/>
    </row>
    <row r="10100" spans="3:14" hidden="1" x14ac:dyDescent="0.25">
      <c r="F10100" s="238" t="s">
        <v>233</v>
      </c>
      <c r="G10100" s="497" t="s">
        <v>42</v>
      </c>
      <c r="J10100" s="221">
        <f t="shared" si="734"/>
        <v>0</v>
      </c>
      <c r="K10100" s="221"/>
      <c r="L10100" s="221"/>
      <c r="M10100" s="221">
        <f t="shared" si="735"/>
        <v>0</v>
      </c>
      <c r="N10100" s="722"/>
    </row>
    <row r="10101" spans="3:14" hidden="1" x14ac:dyDescent="0.25">
      <c r="F10101" s="238" t="s">
        <v>234</v>
      </c>
      <c r="G10101" s="497" t="s">
        <v>235</v>
      </c>
      <c r="J10101" s="221">
        <f t="shared" si="734"/>
        <v>0</v>
      </c>
      <c r="K10101" s="221"/>
      <c r="L10101" s="221"/>
      <c r="M10101" s="221">
        <f t="shared" si="735"/>
        <v>0</v>
      </c>
      <c r="N10101" s="722"/>
    </row>
    <row r="10102" spans="3:14" hidden="1" x14ac:dyDescent="0.25">
      <c r="F10102" s="238" t="s">
        <v>236</v>
      </c>
      <c r="G10102" s="497" t="s">
        <v>237</v>
      </c>
      <c r="J10102" s="221">
        <f t="shared" si="734"/>
        <v>0</v>
      </c>
      <c r="K10102" s="221"/>
      <c r="L10102" s="221"/>
      <c r="M10102" s="221">
        <f t="shared" si="735"/>
        <v>0</v>
      </c>
      <c r="N10102" s="722"/>
    </row>
    <row r="10103" spans="3:14" ht="30" hidden="1" x14ac:dyDescent="0.25">
      <c r="F10103" s="238" t="s">
        <v>238</v>
      </c>
      <c r="G10103" s="497" t="s">
        <v>239</v>
      </c>
      <c r="J10103" s="221">
        <f t="shared" si="734"/>
        <v>0</v>
      </c>
      <c r="K10103" s="221"/>
      <c r="L10103" s="221"/>
      <c r="M10103" s="221">
        <f t="shared" si="735"/>
        <v>0</v>
      </c>
      <c r="N10103" s="722"/>
    </row>
    <row r="10104" spans="3:14" hidden="1" x14ac:dyDescent="0.25">
      <c r="F10104" s="238" t="s">
        <v>240</v>
      </c>
      <c r="G10104" s="497" t="s">
        <v>241</v>
      </c>
      <c r="J10104" s="221">
        <f t="shared" si="734"/>
        <v>0</v>
      </c>
      <c r="K10104" s="221"/>
      <c r="L10104" s="221"/>
      <c r="M10104" s="221">
        <f t="shared" si="735"/>
        <v>0</v>
      </c>
      <c r="N10104" s="722"/>
    </row>
    <row r="10105" spans="3:14" ht="30" hidden="1" x14ac:dyDescent="0.25">
      <c r="F10105" s="238" t="s">
        <v>242</v>
      </c>
      <c r="G10105" s="497" t="s">
        <v>243</v>
      </c>
      <c r="J10105" s="221">
        <f t="shared" si="734"/>
        <v>0</v>
      </c>
      <c r="K10105" s="221"/>
      <c r="L10105" s="221"/>
      <c r="M10105" s="221">
        <f t="shared" si="735"/>
        <v>0</v>
      </c>
      <c r="N10105" s="722"/>
    </row>
    <row r="10106" spans="3:14" hidden="1" x14ac:dyDescent="0.25">
      <c r="F10106" s="238" t="s">
        <v>244</v>
      </c>
      <c r="G10106" s="497" t="s">
        <v>245</v>
      </c>
      <c r="J10106" s="221">
        <f t="shared" si="734"/>
        <v>0</v>
      </c>
      <c r="K10106" s="221"/>
      <c r="L10106" s="221"/>
      <c r="M10106" s="221">
        <f t="shared" si="735"/>
        <v>0</v>
      </c>
      <c r="N10106" s="722"/>
    </row>
    <row r="10107" spans="3:14" hidden="1" x14ac:dyDescent="0.25">
      <c r="F10107" s="238" t="s">
        <v>246</v>
      </c>
      <c r="G10107" s="497" t="s">
        <v>247</v>
      </c>
      <c r="J10107" s="221">
        <f t="shared" si="734"/>
        <v>0</v>
      </c>
      <c r="K10107" s="221"/>
      <c r="L10107" s="221"/>
      <c r="M10107" s="221">
        <f t="shared" si="735"/>
        <v>0</v>
      </c>
      <c r="N10107" s="722"/>
    </row>
    <row r="10108" spans="3:14" hidden="1" collapsed="1" x14ac:dyDescent="0.25">
      <c r="G10108" s="498" t="s">
        <v>3832</v>
      </c>
      <c r="H10108" s="239">
        <f>SUM(H10092:H10107)</f>
        <v>0</v>
      </c>
      <c r="I10108" s="240">
        <f>SUM(I10093:I10107)</f>
        <v>0</v>
      </c>
      <c r="J10108" s="240">
        <f>SUM(J10092:J10107)</f>
        <v>0</v>
      </c>
      <c r="K10108" s="240">
        <f>SUM(K10092:K10107)</f>
        <v>0</v>
      </c>
      <c r="L10108" s="240">
        <f>SUM(L10093:L10107)</f>
        <v>0</v>
      </c>
      <c r="M10108" s="240">
        <f>SUM(M10092:M10107)</f>
        <v>0</v>
      </c>
      <c r="N10108" s="724"/>
    </row>
    <row r="10109" spans="3:14" hidden="1" x14ac:dyDescent="0.25">
      <c r="K10109" s="221"/>
      <c r="L10109" s="221"/>
      <c r="M10109" s="221"/>
      <c r="N10109" s="722"/>
    </row>
    <row r="10110" spans="3:14" hidden="1" x14ac:dyDescent="0.25">
      <c r="K10110" s="221"/>
      <c r="L10110" s="221"/>
      <c r="M10110" s="221"/>
      <c r="N10110" s="722"/>
    </row>
    <row r="10111" spans="3:14" hidden="1" x14ac:dyDescent="0.25">
      <c r="C10111" s="228" t="s">
        <v>4030</v>
      </c>
      <c r="D10111" s="229"/>
      <c r="G10111" s="500"/>
      <c r="K10111" s="221"/>
      <c r="L10111" s="221"/>
      <c r="M10111" s="221"/>
      <c r="N10111" s="722"/>
    </row>
    <row r="10112" spans="3:14" hidden="1" x14ac:dyDescent="0.25">
      <c r="C10112" s="228"/>
      <c r="D10112" s="230">
        <v>150</v>
      </c>
      <c r="E10112" s="231"/>
      <c r="F10112" s="230"/>
      <c r="G10112" s="524" t="s">
        <v>3848</v>
      </c>
      <c r="K10112" s="221"/>
      <c r="L10112" s="221"/>
      <c r="M10112" s="221"/>
      <c r="N10112" s="722"/>
    </row>
    <row r="10113" spans="6:14" hidden="1" x14ac:dyDescent="0.25">
      <c r="F10113" s="233">
        <v>411</v>
      </c>
      <c r="G10113" s="493" t="s">
        <v>3738</v>
      </c>
      <c r="J10113" s="221">
        <f>SUM(H10113:I10113)</f>
        <v>0</v>
      </c>
      <c r="K10113" s="221"/>
      <c r="L10113" s="221"/>
      <c r="M10113" s="221">
        <f>SUM(K10113:L10113)</f>
        <v>0</v>
      </c>
      <c r="N10113" s="722"/>
    </row>
    <row r="10114" spans="6:14" hidden="1" x14ac:dyDescent="0.25">
      <c r="F10114" s="233">
        <v>412</v>
      </c>
      <c r="G10114" s="494" t="s">
        <v>3630</v>
      </c>
      <c r="J10114" s="221">
        <f t="shared" ref="J10114:J10172" si="736">SUM(H10114:I10114)</f>
        <v>0</v>
      </c>
      <c r="K10114" s="221"/>
      <c r="L10114" s="221"/>
      <c r="M10114" s="221">
        <f t="shared" ref="M10114:M10172" si="737">SUM(K10114:L10114)</f>
        <v>0</v>
      </c>
      <c r="N10114" s="722"/>
    </row>
    <row r="10115" spans="6:14" hidden="1" x14ac:dyDescent="0.25">
      <c r="F10115" s="233">
        <v>413</v>
      </c>
      <c r="G10115" s="493" t="s">
        <v>3739</v>
      </c>
      <c r="J10115" s="221">
        <f t="shared" si="736"/>
        <v>0</v>
      </c>
      <c r="K10115" s="221"/>
      <c r="L10115" s="221"/>
      <c r="M10115" s="221">
        <f t="shared" si="737"/>
        <v>0</v>
      </c>
      <c r="N10115" s="722"/>
    </row>
    <row r="10116" spans="6:14" hidden="1" x14ac:dyDescent="0.25">
      <c r="F10116" s="233">
        <v>414</v>
      </c>
      <c r="G10116" s="493" t="s">
        <v>3631</v>
      </c>
      <c r="J10116" s="221">
        <f t="shared" si="736"/>
        <v>0</v>
      </c>
      <c r="K10116" s="221"/>
      <c r="L10116" s="221"/>
      <c r="M10116" s="221">
        <f t="shared" si="737"/>
        <v>0</v>
      </c>
      <c r="N10116" s="722"/>
    </row>
    <row r="10117" spans="6:14" hidden="1" x14ac:dyDescent="0.25">
      <c r="F10117" s="233">
        <v>415</v>
      </c>
      <c r="G10117" s="493" t="s">
        <v>3748</v>
      </c>
      <c r="J10117" s="221">
        <f t="shared" si="736"/>
        <v>0</v>
      </c>
      <c r="K10117" s="221"/>
      <c r="L10117" s="221"/>
      <c r="M10117" s="221">
        <f t="shared" si="737"/>
        <v>0</v>
      </c>
      <c r="N10117" s="722"/>
    </row>
    <row r="10118" spans="6:14" hidden="1" x14ac:dyDescent="0.25">
      <c r="F10118" s="233">
        <v>416</v>
      </c>
      <c r="G10118" s="493" t="s">
        <v>3749</v>
      </c>
      <c r="J10118" s="221">
        <f t="shared" si="736"/>
        <v>0</v>
      </c>
      <c r="K10118" s="221"/>
      <c r="L10118" s="221"/>
      <c r="M10118" s="221">
        <f t="shared" si="737"/>
        <v>0</v>
      </c>
      <c r="N10118" s="722"/>
    </row>
    <row r="10119" spans="6:14" hidden="1" x14ac:dyDescent="0.25">
      <c r="F10119" s="233">
        <v>417</v>
      </c>
      <c r="G10119" s="493" t="s">
        <v>3750</v>
      </c>
      <c r="J10119" s="221">
        <f t="shared" si="736"/>
        <v>0</v>
      </c>
      <c r="K10119" s="221"/>
      <c r="L10119" s="221"/>
      <c r="M10119" s="221">
        <f t="shared" si="737"/>
        <v>0</v>
      </c>
      <c r="N10119" s="722"/>
    </row>
    <row r="10120" spans="6:14" hidden="1" x14ac:dyDescent="0.25">
      <c r="F10120" s="233">
        <v>418</v>
      </c>
      <c r="G10120" s="493" t="s">
        <v>3632</v>
      </c>
      <c r="J10120" s="221">
        <f t="shared" si="736"/>
        <v>0</v>
      </c>
      <c r="K10120" s="221"/>
      <c r="L10120" s="221"/>
      <c r="M10120" s="221">
        <f t="shared" si="737"/>
        <v>0</v>
      </c>
      <c r="N10120" s="722"/>
    </row>
    <row r="10121" spans="6:14" hidden="1" x14ac:dyDescent="0.25">
      <c r="F10121" s="233">
        <v>421</v>
      </c>
      <c r="G10121" s="493" t="s">
        <v>3634</v>
      </c>
      <c r="J10121" s="221">
        <f t="shared" si="736"/>
        <v>0</v>
      </c>
      <c r="K10121" s="221"/>
      <c r="L10121" s="221"/>
      <c r="M10121" s="221">
        <f t="shared" si="737"/>
        <v>0</v>
      </c>
      <c r="N10121" s="722"/>
    </row>
    <row r="10122" spans="6:14" hidden="1" x14ac:dyDescent="0.25">
      <c r="F10122" s="233">
        <v>422</v>
      </c>
      <c r="G10122" s="493" t="s">
        <v>3635</v>
      </c>
      <c r="J10122" s="221">
        <f t="shared" si="736"/>
        <v>0</v>
      </c>
      <c r="K10122" s="221"/>
      <c r="L10122" s="221"/>
      <c r="M10122" s="221">
        <f t="shared" si="737"/>
        <v>0</v>
      </c>
      <c r="N10122" s="722"/>
    </row>
    <row r="10123" spans="6:14" hidden="1" x14ac:dyDescent="0.25">
      <c r="F10123" s="233">
        <v>423</v>
      </c>
      <c r="G10123" s="493" t="s">
        <v>3636</v>
      </c>
      <c r="J10123" s="221">
        <f t="shared" si="736"/>
        <v>0</v>
      </c>
      <c r="K10123" s="221"/>
      <c r="L10123" s="221"/>
      <c r="M10123" s="221">
        <f t="shared" si="737"/>
        <v>0</v>
      </c>
      <c r="N10123" s="722"/>
    </row>
    <row r="10124" spans="6:14" hidden="1" x14ac:dyDescent="0.25">
      <c r="F10124" s="233">
        <v>424</v>
      </c>
      <c r="G10124" s="493" t="s">
        <v>3637</v>
      </c>
      <c r="J10124" s="221">
        <f t="shared" si="736"/>
        <v>0</v>
      </c>
      <c r="K10124" s="221"/>
      <c r="L10124" s="221"/>
      <c r="M10124" s="221">
        <f t="shared" si="737"/>
        <v>0</v>
      </c>
      <c r="N10124" s="722"/>
    </row>
    <row r="10125" spans="6:14" hidden="1" x14ac:dyDescent="0.25">
      <c r="F10125" s="233">
        <v>425</v>
      </c>
      <c r="G10125" s="493" t="s">
        <v>3751</v>
      </c>
      <c r="J10125" s="221">
        <f t="shared" si="736"/>
        <v>0</v>
      </c>
      <c r="K10125" s="221"/>
      <c r="L10125" s="221"/>
      <c r="M10125" s="221">
        <f t="shared" si="737"/>
        <v>0</v>
      </c>
      <c r="N10125" s="722"/>
    </row>
    <row r="10126" spans="6:14" hidden="1" x14ac:dyDescent="0.25">
      <c r="F10126" s="233">
        <v>426</v>
      </c>
      <c r="G10126" s="493" t="s">
        <v>3638</v>
      </c>
      <c r="J10126" s="221">
        <f t="shared" si="736"/>
        <v>0</v>
      </c>
      <c r="K10126" s="221"/>
      <c r="L10126" s="221"/>
      <c r="M10126" s="221">
        <f t="shared" si="737"/>
        <v>0</v>
      </c>
      <c r="N10126" s="722"/>
    </row>
    <row r="10127" spans="6:14" hidden="1" x14ac:dyDescent="0.25">
      <c r="F10127" s="233">
        <v>431</v>
      </c>
      <c r="G10127" s="493" t="s">
        <v>3752</v>
      </c>
      <c r="J10127" s="221">
        <f t="shared" si="736"/>
        <v>0</v>
      </c>
      <c r="K10127" s="221"/>
      <c r="L10127" s="221"/>
      <c r="M10127" s="221">
        <f t="shared" si="737"/>
        <v>0</v>
      </c>
      <c r="N10127" s="722"/>
    </row>
    <row r="10128" spans="6:14" hidden="1" x14ac:dyDescent="0.25">
      <c r="F10128" s="233">
        <v>432</v>
      </c>
      <c r="G10128" s="493" t="s">
        <v>3753</v>
      </c>
      <c r="J10128" s="221">
        <f t="shared" si="736"/>
        <v>0</v>
      </c>
      <c r="K10128" s="221"/>
      <c r="L10128" s="221"/>
      <c r="M10128" s="221">
        <f t="shared" si="737"/>
        <v>0</v>
      </c>
      <c r="N10128" s="722"/>
    </row>
    <row r="10129" spans="6:14" hidden="1" x14ac:dyDescent="0.25">
      <c r="F10129" s="233">
        <v>433</v>
      </c>
      <c r="G10129" s="493" t="s">
        <v>3754</v>
      </c>
      <c r="J10129" s="221">
        <f t="shared" si="736"/>
        <v>0</v>
      </c>
      <c r="K10129" s="221"/>
      <c r="L10129" s="221"/>
      <c r="M10129" s="221">
        <f t="shared" si="737"/>
        <v>0</v>
      </c>
      <c r="N10129" s="722"/>
    </row>
    <row r="10130" spans="6:14" hidden="1" x14ac:dyDescent="0.25">
      <c r="F10130" s="233">
        <v>434</v>
      </c>
      <c r="G10130" s="493" t="s">
        <v>3755</v>
      </c>
      <c r="J10130" s="221">
        <f t="shared" si="736"/>
        <v>0</v>
      </c>
      <c r="K10130" s="221"/>
      <c r="L10130" s="221"/>
      <c r="M10130" s="221">
        <f t="shared" si="737"/>
        <v>0</v>
      </c>
      <c r="N10130" s="722"/>
    </row>
    <row r="10131" spans="6:14" hidden="1" x14ac:dyDescent="0.25">
      <c r="F10131" s="233">
        <v>435</v>
      </c>
      <c r="G10131" s="493" t="s">
        <v>3639</v>
      </c>
      <c r="J10131" s="221">
        <f t="shared" si="736"/>
        <v>0</v>
      </c>
      <c r="K10131" s="221"/>
      <c r="L10131" s="221"/>
      <c r="M10131" s="221">
        <f t="shared" si="737"/>
        <v>0</v>
      </c>
      <c r="N10131" s="722"/>
    </row>
    <row r="10132" spans="6:14" hidden="1" x14ac:dyDescent="0.25">
      <c r="F10132" s="233">
        <v>441</v>
      </c>
      <c r="G10132" s="493" t="s">
        <v>3756</v>
      </c>
      <c r="J10132" s="221">
        <f t="shared" si="736"/>
        <v>0</v>
      </c>
      <c r="K10132" s="221"/>
      <c r="L10132" s="221"/>
      <c r="M10132" s="221">
        <f t="shared" si="737"/>
        <v>0</v>
      </c>
      <c r="N10132" s="722"/>
    </row>
    <row r="10133" spans="6:14" hidden="1" x14ac:dyDescent="0.25">
      <c r="F10133" s="233">
        <v>442</v>
      </c>
      <c r="G10133" s="493" t="s">
        <v>3757</v>
      </c>
      <c r="J10133" s="221">
        <f t="shared" si="736"/>
        <v>0</v>
      </c>
      <c r="K10133" s="221"/>
      <c r="L10133" s="221"/>
      <c r="M10133" s="221">
        <f t="shared" si="737"/>
        <v>0</v>
      </c>
      <c r="N10133" s="722"/>
    </row>
    <row r="10134" spans="6:14" hidden="1" x14ac:dyDescent="0.25">
      <c r="F10134" s="233">
        <v>443</v>
      </c>
      <c r="G10134" s="493" t="s">
        <v>3640</v>
      </c>
      <c r="J10134" s="221">
        <f t="shared" si="736"/>
        <v>0</v>
      </c>
      <c r="K10134" s="221"/>
      <c r="L10134" s="221"/>
      <c r="M10134" s="221">
        <f t="shared" si="737"/>
        <v>0</v>
      </c>
      <c r="N10134" s="722"/>
    </row>
    <row r="10135" spans="6:14" hidden="1" x14ac:dyDescent="0.25">
      <c r="F10135" s="233">
        <v>444</v>
      </c>
      <c r="G10135" s="493" t="s">
        <v>3641</v>
      </c>
      <c r="J10135" s="221">
        <f t="shared" si="736"/>
        <v>0</v>
      </c>
      <c r="K10135" s="221"/>
      <c r="L10135" s="221"/>
      <c r="M10135" s="221">
        <f t="shared" si="737"/>
        <v>0</v>
      </c>
      <c r="N10135" s="722"/>
    </row>
    <row r="10136" spans="6:14" ht="30" hidden="1" x14ac:dyDescent="0.25">
      <c r="F10136" s="233">
        <v>4511</v>
      </c>
      <c r="G10136" s="495" t="s">
        <v>1675</v>
      </c>
      <c r="J10136" s="221">
        <f t="shared" si="736"/>
        <v>0</v>
      </c>
      <c r="K10136" s="221"/>
      <c r="L10136" s="221"/>
      <c r="M10136" s="221">
        <f t="shared" si="737"/>
        <v>0</v>
      </c>
      <c r="N10136" s="722"/>
    </row>
    <row r="10137" spans="6:14" ht="30" hidden="1" x14ac:dyDescent="0.25">
      <c r="F10137" s="233">
        <v>4512</v>
      </c>
      <c r="G10137" s="495" t="s">
        <v>1684</v>
      </c>
      <c r="J10137" s="221">
        <f t="shared" si="736"/>
        <v>0</v>
      </c>
      <c r="K10137" s="221"/>
      <c r="L10137" s="221"/>
      <c r="M10137" s="221">
        <f t="shared" si="737"/>
        <v>0</v>
      </c>
      <c r="N10137" s="722"/>
    </row>
    <row r="10138" spans="6:14" hidden="1" x14ac:dyDescent="0.25">
      <c r="F10138" s="233">
        <v>452</v>
      </c>
      <c r="G10138" s="493" t="s">
        <v>3758</v>
      </c>
      <c r="J10138" s="221">
        <f t="shared" si="736"/>
        <v>0</v>
      </c>
      <c r="K10138" s="221"/>
      <c r="L10138" s="221"/>
      <c r="M10138" s="221">
        <f t="shared" si="737"/>
        <v>0</v>
      </c>
      <c r="N10138" s="722"/>
    </row>
    <row r="10139" spans="6:14" hidden="1" x14ac:dyDescent="0.25">
      <c r="F10139" s="233">
        <v>453</v>
      </c>
      <c r="G10139" s="493" t="s">
        <v>3759</v>
      </c>
      <c r="J10139" s="221">
        <f t="shared" si="736"/>
        <v>0</v>
      </c>
      <c r="K10139" s="221"/>
      <c r="L10139" s="221"/>
      <c r="M10139" s="221">
        <f t="shared" si="737"/>
        <v>0</v>
      </c>
      <c r="N10139" s="722"/>
    </row>
    <row r="10140" spans="6:14" hidden="1" x14ac:dyDescent="0.25">
      <c r="F10140" s="233">
        <v>454</v>
      </c>
      <c r="G10140" s="493" t="s">
        <v>3642</v>
      </c>
      <c r="J10140" s="221">
        <f t="shared" si="736"/>
        <v>0</v>
      </c>
      <c r="K10140" s="221"/>
      <c r="L10140" s="221"/>
      <c r="M10140" s="221">
        <f t="shared" si="737"/>
        <v>0</v>
      </c>
      <c r="N10140" s="722"/>
    </row>
    <row r="10141" spans="6:14" hidden="1" x14ac:dyDescent="0.25">
      <c r="F10141" s="233">
        <v>461</v>
      </c>
      <c r="G10141" s="493" t="s">
        <v>3740</v>
      </c>
      <c r="J10141" s="221">
        <f t="shared" si="736"/>
        <v>0</v>
      </c>
      <c r="K10141" s="221"/>
      <c r="L10141" s="221"/>
      <c r="M10141" s="221">
        <f t="shared" si="737"/>
        <v>0</v>
      </c>
      <c r="N10141" s="722"/>
    </row>
    <row r="10142" spans="6:14" hidden="1" x14ac:dyDescent="0.25">
      <c r="F10142" s="233">
        <v>462</v>
      </c>
      <c r="G10142" s="493" t="s">
        <v>3643</v>
      </c>
      <c r="J10142" s="221">
        <f t="shared" si="736"/>
        <v>0</v>
      </c>
      <c r="K10142" s="221"/>
      <c r="L10142" s="221"/>
      <c r="M10142" s="221">
        <f t="shared" si="737"/>
        <v>0</v>
      </c>
      <c r="N10142" s="722"/>
    </row>
    <row r="10143" spans="6:14" hidden="1" x14ac:dyDescent="0.25">
      <c r="F10143" s="233">
        <v>4631</v>
      </c>
      <c r="G10143" s="493" t="s">
        <v>3644</v>
      </c>
      <c r="J10143" s="221">
        <f t="shared" si="736"/>
        <v>0</v>
      </c>
      <c r="K10143" s="221"/>
      <c r="L10143" s="221"/>
      <c r="M10143" s="221">
        <f t="shared" si="737"/>
        <v>0</v>
      </c>
      <c r="N10143" s="722"/>
    </row>
    <row r="10144" spans="6:14" hidden="1" x14ac:dyDescent="0.25">
      <c r="F10144" s="233">
        <v>4632</v>
      </c>
      <c r="G10144" s="493" t="s">
        <v>3645</v>
      </c>
      <c r="J10144" s="221">
        <f t="shared" si="736"/>
        <v>0</v>
      </c>
      <c r="K10144" s="221"/>
      <c r="L10144" s="221"/>
      <c r="M10144" s="221">
        <f t="shared" si="737"/>
        <v>0</v>
      </c>
      <c r="N10144" s="722"/>
    </row>
    <row r="10145" spans="6:14" ht="30" hidden="1" x14ac:dyDescent="0.25">
      <c r="F10145" s="233">
        <v>464</v>
      </c>
      <c r="G10145" s="493" t="s">
        <v>3646</v>
      </c>
      <c r="J10145" s="221">
        <f t="shared" si="736"/>
        <v>0</v>
      </c>
      <c r="K10145" s="221"/>
      <c r="L10145" s="221"/>
      <c r="M10145" s="221">
        <f t="shared" si="737"/>
        <v>0</v>
      </c>
      <c r="N10145" s="722"/>
    </row>
    <row r="10146" spans="6:14" hidden="1" x14ac:dyDescent="0.25">
      <c r="F10146" s="233">
        <v>465</v>
      </c>
      <c r="G10146" s="493" t="s">
        <v>3741</v>
      </c>
      <c r="J10146" s="221">
        <f t="shared" si="736"/>
        <v>0</v>
      </c>
      <c r="K10146" s="221"/>
      <c r="L10146" s="221"/>
      <c r="M10146" s="221">
        <f t="shared" si="737"/>
        <v>0</v>
      </c>
      <c r="N10146" s="722"/>
    </row>
    <row r="10147" spans="6:14" hidden="1" x14ac:dyDescent="0.25">
      <c r="F10147" s="233">
        <v>472</v>
      </c>
      <c r="G10147" s="493" t="s">
        <v>3647</v>
      </c>
      <c r="J10147" s="221">
        <f t="shared" si="736"/>
        <v>0</v>
      </c>
      <c r="K10147" s="221"/>
      <c r="L10147" s="221"/>
      <c r="M10147" s="221">
        <f t="shared" si="737"/>
        <v>0</v>
      </c>
      <c r="N10147" s="722"/>
    </row>
    <row r="10148" spans="6:14" hidden="1" x14ac:dyDescent="0.25">
      <c r="F10148" s="233">
        <v>481</v>
      </c>
      <c r="G10148" s="493" t="s">
        <v>3760</v>
      </c>
      <c r="J10148" s="221">
        <f t="shared" si="736"/>
        <v>0</v>
      </c>
      <c r="K10148" s="221"/>
      <c r="L10148" s="221"/>
      <c r="M10148" s="221">
        <f t="shared" si="737"/>
        <v>0</v>
      </c>
      <c r="N10148" s="722"/>
    </row>
    <row r="10149" spans="6:14" hidden="1" x14ac:dyDescent="0.25">
      <c r="F10149" s="233">
        <v>482</v>
      </c>
      <c r="G10149" s="493" t="s">
        <v>3761</v>
      </c>
      <c r="J10149" s="221">
        <f t="shared" si="736"/>
        <v>0</v>
      </c>
      <c r="K10149" s="221"/>
      <c r="L10149" s="221"/>
      <c r="M10149" s="221">
        <f t="shared" si="737"/>
        <v>0</v>
      </c>
      <c r="N10149" s="722"/>
    </row>
    <row r="10150" spans="6:14" hidden="1" x14ac:dyDescent="0.25">
      <c r="F10150" s="233">
        <v>483</v>
      </c>
      <c r="G10150" s="493" t="s">
        <v>3762</v>
      </c>
      <c r="J10150" s="221">
        <f t="shared" si="736"/>
        <v>0</v>
      </c>
      <c r="K10150" s="221"/>
      <c r="L10150" s="221"/>
      <c r="M10150" s="221">
        <f t="shared" si="737"/>
        <v>0</v>
      </c>
      <c r="N10150" s="722"/>
    </row>
    <row r="10151" spans="6:14" ht="30" hidden="1" x14ac:dyDescent="0.25">
      <c r="F10151" s="233">
        <v>484</v>
      </c>
      <c r="G10151" s="493" t="s">
        <v>3763</v>
      </c>
      <c r="J10151" s="221">
        <f t="shared" si="736"/>
        <v>0</v>
      </c>
      <c r="K10151" s="221"/>
      <c r="L10151" s="221"/>
      <c r="M10151" s="221">
        <f t="shared" si="737"/>
        <v>0</v>
      </c>
      <c r="N10151" s="722"/>
    </row>
    <row r="10152" spans="6:14" ht="30" hidden="1" x14ac:dyDescent="0.25">
      <c r="F10152" s="233">
        <v>485</v>
      </c>
      <c r="G10152" s="493" t="s">
        <v>3764</v>
      </c>
      <c r="J10152" s="221">
        <f t="shared" si="736"/>
        <v>0</v>
      </c>
      <c r="K10152" s="221"/>
      <c r="L10152" s="221"/>
      <c r="M10152" s="221">
        <f t="shared" si="737"/>
        <v>0</v>
      </c>
      <c r="N10152" s="722"/>
    </row>
    <row r="10153" spans="6:14" ht="30" hidden="1" x14ac:dyDescent="0.25">
      <c r="F10153" s="233">
        <v>489</v>
      </c>
      <c r="G10153" s="493" t="s">
        <v>3648</v>
      </c>
      <c r="J10153" s="221">
        <f t="shared" si="736"/>
        <v>0</v>
      </c>
      <c r="K10153" s="221"/>
      <c r="L10153" s="221"/>
      <c r="M10153" s="221">
        <f t="shared" si="737"/>
        <v>0</v>
      </c>
      <c r="N10153" s="722"/>
    </row>
    <row r="10154" spans="6:14" ht="30" hidden="1" x14ac:dyDescent="0.25">
      <c r="F10154" s="233">
        <v>494</v>
      </c>
      <c r="G10154" s="493" t="s">
        <v>3742</v>
      </c>
      <c r="J10154" s="221">
        <f t="shared" si="736"/>
        <v>0</v>
      </c>
      <c r="K10154" s="221"/>
      <c r="L10154" s="221"/>
      <c r="M10154" s="221">
        <f t="shared" si="737"/>
        <v>0</v>
      </c>
      <c r="N10154" s="722"/>
    </row>
    <row r="10155" spans="6:14" ht="30" hidden="1" x14ac:dyDescent="0.25">
      <c r="F10155" s="233">
        <v>495</v>
      </c>
      <c r="G10155" s="493" t="s">
        <v>3743</v>
      </c>
      <c r="J10155" s="221">
        <f t="shared" si="736"/>
        <v>0</v>
      </c>
      <c r="K10155" s="221"/>
      <c r="L10155" s="221"/>
      <c r="M10155" s="221">
        <f t="shared" si="737"/>
        <v>0</v>
      </c>
      <c r="N10155" s="722"/>
    </row>
    <row r="10156" spans="6:14" ht="30" hidden="1" x14ac:dyDescent="0.25">
      <c r="F10156" s="233">
        <v>496</v>
      </c>
      <c r="G10156" s="493" t="s">
        <v>3744</v>
      </c>
      <c r="J10156" s="221">
        <f t="shared" si="736"/>
        <v>0</v>
      </c>
      <c r="K10156" s="221"/>
      <c r="L10156" s="221"/>
      <c r="M10156" s="221">
        <f t="shared" si="737"/>
        <v>0</v>
      </c>
      <c r="N10156" s="722"/>
    </row>
    <row r="10157" spans="6:14" ht="30" hidden="1" x14ac:dyDescent="0.25">
      <c r="F10157" s="233">
        <v>499</v>
      </c>
      <c r="G10157" s="493" t="s">
        <v>3745</v>
      </c>
      <c r="J10157" s="221">
        <f t="shared" si="736"/>
        <v>0</v>
      </c>
      <c r="K10157" s="221"/>
      <c r="L10157" s="221"/>
      <c r="M10157" s="221">
        <f t="shared" si="737"/>
        <v>0</v>
      </c>
      <c r="N10157" s="722"/>
    </row>
    <row r="10158" spans="6:14" hidden="1" x14ac:dyDescent="0.25">
      <c r="F10158" s="233">
        <v>511</v>
      </c>
      <c r="G10158" s="493" t="s">
        <v>3765</v>
      </c>
      <c r="J10158" s="221">
        <f t="shared" si="736"/>
        <v>0</v>
      </c>
      <c r="K10158" s="221"/>
      <c r="L10158" s="221"/>
      <c r="M10158" s="221">
        <f t="shared" si="737"/>
        <v>0</v>
      </c>
      <c r="N10158" s="722"/>
    </row>
    <row r="10159" spans="6:14" hidden="1" x14ac:dyDescent="0.25">
      <c r="F10159" s="233">
        <v>512</v>
      </c>
      <c r="G10159" s="493" t="s">
        <v>3766</v>
      </c>
      <c r="J10159" s="221">
        <f t="shared" si="736"/>
        <v>0</v>
      </c>
      <c r="K10159" s="221"/>
      <c r="L10159" s="221"/>
      <c r="M10159" s="221">
        <f t="shared" si="737"/>
        <v>0</v>
      </c>
      <c r="N10159" s="722"/>
    </row>
    <row r="10160" spans="6:14" hidden="1" x14ac:dyDescent="0.25">
      <c r="F10160" s="233">
        <v>513</v>
      </c>
      <c r="G10160" s="493" t="s">
        <v>3767</v>
      </c>
      <c r="J10160" s="221">
        <f t="shared" si="736"/>
        <v>0</v>
      </c>
      <c r="K10160" s="221"/>
      <c r="L10160" s="221"/>
      <c r="M10160" s="221">
        <f t="shared" si="737"/>
        <v>0</v>
      </c>
      <c r="N10160" s="722"/>
    </row>
    <row r="10161" spans="5:14" hidden="1" x14ac:dyDescent="0.25">
      <c r="F10161" s="233">
        <v>514</v>
      </c>
      <c r="G10161" s="493" t="s">
        <v>3768</v>
      </c>
      <c r="J10161" s="221">
        <f t="shared" si="736"/>
        <v>0</v>
      </c>
      <c r="K10161" s="221"/>
      <c r="L10161" s="221"/>
      <c r="M10161" s="221">
        <f t="shared" si="737"/>
        <v>0</v>
      </c>
      <c r="N10161" s="722"/>
    </row>
    <row r="10162" spans="5:14" hidden="1" x14ac:dyDescent="0.25">
      <c r="F10162" s="233">
        <v>515</v>
      </c>
      <c r="G10162" s="493" t="s">
        <v>3651</v>
      </c>
      <c r="J10162" s="221">
        <f t="shared" si="736"/>
        <v>0</v>
      </c>
      <c r="K10162" s="221"/>
      <c r="L10162" s="221"/>
      <c r="M10162" s="221">
        <f t="shared" si="737"/>
        <v>0</v>
      </c>
      <c r="N10162" s="722"/>
    </row>
    <row r="10163" spans="5:14" hidden="1" x14ac:dyDescent="0.25">
      <c r="F10163" s="233">
        <v>521</v>
      </c>
      <c r="G10163" s="493" t="s">
        <v>3769</v>
      </c>
      <c r="J10163" s="221">
        <f t="shared" si="736"/>
        <v>0</v>
      </c>
      <c r="K10163" s="221"/>
      <c r="L10163" s="221"/>
      <c r="M10163" s="221">
        <f t="shared" si="737"/>
        <v>0</v>
      </c>
      <c r="N10163" s="722"/>
    </row>
    <row r="10164" spans="5:14" hidden="1" x14ac:dyDescent="0.25">
      <c r="F10164" s="233">
        <v>522</v>
      </c>
      <c r="G10164" s="493" t="s">
        <v>3770</v>
      </c>
      <c r="J10164" s="221">
        <f t="shared" si="736"/>
        <v>0</v>
      </c>
      <c r="K10164" s="221"/>
      <c r="L10164" s="221"/>
      <c r="M10164" s="221">
        <f t="shared" si="737"/>
        <v>0</v>
      </c>
      <c r="N10164" s="722"/>
    </row>
    <row r="10165" spans="5:14" hidden="1" x14ac:dyDescent="0.25">
      <c r="F10165" s="233">
        <v>523</v>
      </c>
      <c r="G10165" s="493" t="s">
        <v>3652</v>
      </c>
      <c r="J10165" s="221">
        <f t="shared" si="736"/>
        <v>0</v>
      </c>
      <c r="K10165" s="221"/>
      <c r="L10165" s="221"/>
      <c r="M10165" s="221">
        <f t="shared" si="737"/>
        <v>0</v>
      </c>
      <c r="N10165" s="722"/>
    </row>
    <row r="10166" spans="5:14" hidden="1" x14ac:dyDescent="0.25">
      <c r="F10166" s="233">
        <v>531</v>
      </c>
      <c r="G10166" s="494" t="s">
        <v>3746</v>
      </c>
      <c r="J10166" s="221">
        <f t="shared" si="736"/>
        <v>0</v>
      </c>
      <c r="K10166" s="221"/>
      <c r="L10166" s="221"/>
      <c r="M10166" s="221">
        <f t="shared" si="737"/>
        <v>0</v>
      </c>
      <c r="N10166" s="722"/>
    </row>
    <row r="10167" spans="5:14" hidden="1" x14ac:dyDescent="0.25">
      <c r="F10167" s="233">
        <v>541</v>
      </c>
      <c r="G10167" s="493" t="s">
        <v>3771</v>
      </c>
      <c r="J10167" s="221">
        <f t="shared" si="736"/>
        <v>0</v>
      </c>
      <c r="K10167" s="221"/>
      <c r="L10167" s="221"/>
      <c r="M10167" s="221">
        <f t="shared" si="737"/>
        <v>0</v>
      </c>
      <c r="N10167" s="722"/>
    </row>
    <row r="10168" spans="5:14" hidden="1" x14ac:dyDescent="0.25">
      <c r="F10168" s="233">
        <v>542</v>
      </c>
      <c r="G10168" s="493" t="s">
        <v>3772</v>
      </c>
      <c r="J10168" s="221">
        <f t="shared" si="736"/>
        <v>0</v>
      </c>
      <c r="K10168" s="221"/>
      <c r="L10168" s="221"/>
      <c r="M10168" s="221">
        <f t="shared" si="737"/>
        <v>0</v>
      </c>
      <c r="N10168" s="722"/>
    </row>
    <row r="10169" spans="5:14" hidden="1" x14ac:dyDescent="0.25">
      <c r="F10169" s="233">
        <v>543</v>
      </c>
      <c r="G10169" s="493" t="s">
        <v>3653</v>
      </c>
      <c r="J10169" s="221">
        <f t="shared" si="736"/>
        <v>0</v>
      </c>
      <c r="K10169" s="221"/>
      <c r="L10169" s="221"/>
      <c r="M10169" s="221">
        <f t="shared" si="737"/>
        <v>0</v>
      </c>
      <c r="N10169" s="722"/>
    </row>
    <row r="10170" spans="5:14" ht="45" hidden="1" x14ac:dyDescent="0.25">
      <c r="F10170" s="233">
        <v>551</v>
      </c>
      <c r="G10170" s="493" t="s">
        <v>3747</v>
      </c>
      <c r="J10170" s="221">
        <f t="shared" si="736"/>
        <v>0</v>
      </c>
      <c r="K10170" s="221"/>
      <c r="L10170" s="221"/>
      <c r="M10170" s="221">
        <f t="shared" si="737"/>
        <v>0</v>
      </c>
      <c r="N10170" s="722"/>
    </row>
    <row r="10171" spans="5:14" hidden="1" x14ac:dyDescent="0.25">
      <c r="F10171" s="233">
        <v>611</v>
      </c>
      <c r="G10171" s="494" t="s">
        <v>3654</v>
      </c>
      <c r="J10171" s="221">
        <f t="shared" si="736"/>
        <v>0</v>
      </c>
      <c r="K10171" s="221"/>
      <c r="L10171" s="221"/>
      <c r="M10171" s="221">
        <f t="shared" si="737"/>
        <v>0</v>
      </c>
      <c r="N10171" s="722"/>
    </row>
    <row r="10172" spans="5:14" hidden="1" x14ac:dyDescent="0.25">
      <c r="F10172" s="233">
        <v>620</v>
      </c>
      <c r="G10172" s="494" t="s">
        <v>73</v>
      </c>
      <c r="J10172" s="221">
        <f t="shared" si="736"/>
        <v>0</v>
      </c>
      <c r="K10172" s="221"/>
      <c r="L10172" s="221"/>
      <c r="M10172" s="221">
        <f t="shared" si="737"/>
        <v>0</v>
      </c>
      <c r="N10172" s="722"/>
    </row>
    <row r="10173" spans="5:14" hidden="1" x14ac:dyDescent="0.25">
      <c r="E10173" s="234"/>
      <c r="F10173" s="233"/>
      <c r="G10173" s="496" t="s">
        <v>3931</v>
      </c>
      <c r="H10173" s="235"/>
      <c r="I10173" s="236"/>
      <c r="J10173" s="237"/>
      <c r="K10173" s="237"/>
      <c r="L10173" s="237"/>
      <c r="M10173" s="237"/>
      <c r="N10173" s="723"/>
    </row>
    <row r="10174" spans="5:14" hidden="1" x14ac:dyDescent="0.25">
      <c r="F10174" s="238" t="s">
        <v>219</v>
      </c>
      <c r="G10174" s="497" t="s">
        <v>220</v>
      </c>
      <c r="H10174" s="220">
        <f>SUM(H10113:H10172)</f>
        <v>0</v>
      </c>
      <c r="J10174" s="221">
        <f t="shared" ref="J10174:J10189" si="738">SUM(H10174:I10174)</f>
        <v>0</v>
      </c>
      <c r="K10174" s="221">
        <f>SUM(K10113:K10172)</f>
        <v>0</v>
      </c>
      <c r="L10174" s="221"/>
      <c r="M10174" s="221">
        <f t="shared" ref="M10174:M10189" si="739">SUM(K10174:L10174)</f>
        <v>0</v>
      </c>
      <c r="N10174" s="722"/>
    </row>
    <row r="10175" spans="5:14" hidden="1" x14ac:dyDescent="0.25">
      <c r="F10175" s="238" t="s">
        <v>221</v>
      </c>
      <c r="G10175" s="497" t="s">
        <v>222</v>
      </c>
      <c r="J10175" s="221">
        <f t="shared" si="738"/>
        <v>0</v>
      </c>
      <c r="K10175" s="221"/>
      <c r="L10175" s="221"/>
      <c r="M10175" s="221">
        <f t="shared" si="739"/>
        <v>0</v>
      </c>
      <c r="N10175" s="722"/>
    </row>
    <row r="10176" spans="5:14" hidden="1" x14ac:dyDescent="0.25">
      <c r="F10176" s="238" t="s">
        <v>223</v>
      </c>
      <c r="G10176" s="497" t="s">
        <v>224</v>
      </c>
      <c r="J10176" s="221">
        <f t="shared" si="738"/>
        <v>0</v>
      </c>
      <c r="K10176" s="221"/>
      <c r="L10176" s="221"/>
      <c r="M10176" s="221">
        <f t="shared" si="739"/>
        <v>0</v>
      </c>
      <c r="N10176" s="722"/>
    </row>
    <row r="10177" spans="5:14" hidden="1" x14ac:dyDescent="0.25">
      <c r="F10177" s="238" t="s">
        <v>225</v>
      </c>
      <c r="G10177" s="497" t="s">
        <v>226</v>
      </c>
      <c r="J10177" s="221">
        <f t="shared" si="738"/>
        <v>0</v>
      </c>
      <c r="K10177" s="221"/>
      <c r="L10177" s="221"/>
      <c r="M10177" s="221">
        <f t="shared" si="739"/>
        <v>0</v>
      </c>
      <c r="N10177" s="722"/>
    </row>
    <row r="10178" spans="5:14" hidden="1" x14ac:dyDescent="0.25">
      <c r="F10178" s="238" t="s">
        <v>227</v>
      </c>
      <c r="G10178" s="497" t="s">
        <v>228</v>
      </c>
      <c r="J10178" s="221">
        <f t="shared" si="738"/>
        <v>0</v>
      </c>
      <c r="K10178" s="221"/>
      <c r="L10178" s="221"/>
      <c r="M10178" s="221">
        <f t="shared" si="739"/>
        <v>0</v>
      </c>
      <c r="N10178" s="722"/>
    </row>
    <row r="10179" spans="5:14" hidden="1" x14ac:dyDescent="0.25">
      <c r="F10179" s="238" t="s">
        <v>229</v>
      </c>
      <c r="G10179" s="497" t="s">
        <v>230</v>
      </c>
      <c r="J10179" s="221">
        <f t="shared" si="738"/>
        <v>0</v>
      </c>
      <c r="K10179" s="221"/>
      <c r="L10179" s="221"/>
      <c r="M10179" s="221">
        <f t="shared" si="739"/>
        <v>0</v>
      </c>
      <c r="N10179" s="722"/>
    </row>
    <row r="10180" spans="5:14" hidden="1" x14ac:dyDescent="0.25">
      <c r="F10180" s="238" t="s">
        <v>231</v>
      </c>
      <c r="G10180" s="497" t="s">
        <v>4115</v>
      </c>
      <c r="J10180" s="221">
        <f t="shared" si="738"/>
        <v>0</v>
      </c>
      <c r="K10180" s="221"/>
      <c r="L10180" s="221"/>
      <c r="M10180" s="221">
        <f t="shared" si="739"/>
        <v>0</v>
      </c>
      <c r="N10180" s="722"/>
    </row>
    <row r="10181" spans="5:14" hidden="1" x14ac:dyDescent="0.25">
      <c r="F10181" s="238" t="s">
        <v>232</v>
      </c>
      <c r="G10181" s="497" t="s">
        <v>4114</v>
      </c>
      <c r="J10181" s="221">
        <f t="shared" si="738"/>
        <v>0</v>
      </c>
      <c r="K10181" s="221"/>
      <c r="L10181" s="221"/>
      <c r="M10181" s="221">
        <f t="shared" si="739"/>
        <v>0</v>
      </c>
      <c r="N10181" s="722"/>
    </row>
    <row r="10182" spans="5:14" hidden="1" x14ac:dyDescent="0.25">
      <c r="F10182" s="238" t="s">
        <v>233</v>
      </c>
      <c r="G10182" s="497" t="s">
        <v>42</v>
      </c>
      <c r="J10182" s="221">
        <f t="shared" si="738"/>
        <v>0</v>
      </c>
      <c r="K10182" s="221"/>
      <c r="L10182" s="221"/>
      <c r="M10182" s="221">
        <f t="shared" si="739"/>
        <v>0</v>
      </c>
      <c r="N10182" s="722"/>
    </row>
    <row r="10183" spans="5:14" hidden="1" x14ac:dyDescent="0.25">
      <c r="F10183" s="238" t="s">
        <v>234</v>
      </c>
      <c r="G10183" s="497" t="s">
        <v>235</v>
      </c>
      <c r="J10183" s="221">
        <f t="shared" si="738"/>
        <v>0</v>
      </c>
      <c r="K10183" s="221"/>
      <c r="L10183" s="221"/>
      <c r="M10183" s="221">
        <f t="shared" si="739"/>
        <v>0</v>
      </c>
      <c r="N10183" s="722"/>
    </row>
    <row r="10184" spans="5:14" hidden="1" x14ac:dyDescent="0.25">
      <c r="F10184" s="238" t="s">
        <v>236</v>
      </c>
      <c r="G10184" s="497" t="s">
        <v>237</v>
      </c>
      <c r="J10184" s="221">
        <f t="shared" si="738"/>
        <v>0</v>
      </c>
      <c r="K10184" s="221"/>
      <c r="L10184" s="221"/>
      <c r="M10184" s="221">
        <f t="shared" si="739"/>
        <v>0</v>
      </c>
      <c r="N10184" s="722"/>
    </row>
    <row r="10185" spans="5:14" ht="30" hidden="1" x14ac:dyDescent="0.25">
      <c r="F10185" s="238" t="s">
        <v>238</v>
      </c>
      <c r="G10185" s="497" t="s">
        <v>239</v>
      </c>
      <c r="J10185" s="221">
        <f t="shared" si="738"/>
        <v>0</v>
      </c>
      <c r="K10185" s="221"/>
      <c r="L10185" s="221"/>
      <c r="M10185" s="221">
        <f t="shared" si="739"/>
        <v>0</v>
      </c>
      <c r="N10185" s="722"/>
    </row>
    <row r="10186" spans="5:14" hidden="1" x14ac:dyDescent="0.25">
      <c r="F10186" s="238" t="s">
        <v>240</v>
      </c>
      <c r="G10186" s="497" t="s">
        <v>241</v>
      </c>
      <c r="J10186" s="221">
        <f t="shared" si="738"/>
        <v>0</v>
      </c>
      <c r="K10186" s="221"/>
      <c r="L10186" s="221"/>
      <c r="M10186" s="221">
        <f t="shared" si="739"/>
        <v>0</v>
      </c>
      <c r="N10186" s="722"/>
    </row>
    <row r="10187" spans="5:14" ht="30" hidden="1" x14ac:dyDescent="0.25">
      <c r="F10187" s="238" t="s">
        <v>242</v>
      </c>
      <c r="G10187" s="497" t="s">
        <v>243</v>
      </c>
      <c r="J10187" s="221">
        <f t="shared" si="738"/>
        <v>0</v>
      </c>
      <c r="K10187" s="221"/>
      <c r="L10187" s="221"/>
      <c r="M10187" s="221">
        <f t="shared" si="739"/>
        <v>0</v>
      </c>
      <c r="N10187" s="722"/>
    </row>
    <row r="10188" spans="5:14" hidden="1" x14ac:dyDescent="0.25">
      <c r="F10188" s="238" t="s">
        <v>244</v>
      </c>
      <c r="G10188" s="497" t="s">
        <v>245</v>
      </c>
      <c r="J10188" s="221">
        <f t="shared" si="738"/>
        <v>0</v>
      </c>
      <c r="K10188" s="221"/>
      <c r="L10188" s="221"/>
      <c r="M10188" s="221">
        <f t="shared" si="739"/>
        <v>0</v>
      </c>
      <c r="N10188" s="722"/>
    </row>
    <row r="10189" spans="5:14" hidden="1" x14ac:dyDescent="0.25">
      <c r="F10189" s="238" t="s">
        <v>246</v>
      </c>
      <c r="G10189" s="497" t="s">
        <v>247</v>
      </c>
      <c r="J10189" s="221">
        <f t="shared" si="738"/>
        <v>0</v>
      </c>
      <c r="K10189" s="221"/>
      <c r="L10189" s="221"/>
      <c r="M10189" s="221">
        <f t="shared" si="739"/>
        <v>0</v>
      </c>
      <c r="N10189" s="722"/>
    </row>
    <row r="10190" spans="5:14" hidden="1" x14ac:dyDescent="0.25">
      <c r="G10190" s="498" t="s">
        <v>3932</v>
      </c>
      <c r="H10190" s="239">
        <f>SUM(H10174:H10189)</f>
        <v>0</v>
      </c>
      <c r="I10190" s="240">
        <f>SUM(I10175:I10189)</f>
        <v>0</v>
      </c>
      <c r="J10190" s="240">
        <f>SUM(J10174:J10189)</f>
        <v>0</v>
      </c>
      <c r="K10190" s="240">
        <f>SUM(K10174:K10189)</f>
        <v>0</v>
      </c>
      <c r="L10190" s="240">
        <f>SUM(L10175:L10189)</f>
        <v>0</v>
      </c>
      <c r="M10190" s="240">
        <f>SUM(M10174:M10189)</f>
        <v>0</v>
      </c>
      <c r="N10190" s="724"/>
    </row>
    <row r="10191" spans="5:14" hidden="1" x14ac:dyDescent="0.25">
      <c r="E10191" s="234"/>
      <c r="F10191" s="233"/>
      <c r="G10191" s="499" t="s">
        <v>4068</v>
      </c>
      <c r="H10191" s="235"/>
      <c r="I10191" s="236"/>
      <c r="J10191" s="237"/>
      <c r="K10191" s="237"/>
      <c r="L10191" s="237"/>
      <c r="M10191" s="237"/>
      <c r="N10191" s="723"/>
    </row>
    <row r="10192" spans="5:14" hidden="1" x14ac:dyDescent="0.25">
      <c r="F10192" s="238" t="s">
        <v>219</v>
      </c>
      <c r="G10192" s="497" t="s">
        <v>220</v>
      </c>
      <c r="H10192" s="220">
        <f>SUM(H10113:H10172)</f>
        <v>0</v>
      </c>
      <c r="J10192" s="221">
        <f>SUM(H10192:I10192)</f>
        <v>0</v>
      </c>
      <c r="K10192" s="221">
        <f>SUM(K10113:K10172)</f>
        <v>0</v>
      </c>
      <c r="L10192" s="221"/>
      <c r="M10192" s="221">
        <f>SUM(K10192:L10192)</f>
        <v>0</v>
      </c>
      <c r="N10192" s="722"/>
    </row>
    <row r="10193" spans="6:14" hidden="1" x14ac:dyDescent="0.25">
      <c r="F10193" s="238" t="s">
        <v>221</v>
      </c>
      <c r="G10193" s="497" t="s">
        <v>222</v>
      </c>
      <c r="J10193" s="221">
        <f t="shared" ref="J10193:J10207" si="740">SUM(H10193:I10193)</f>
        <v>0</v>
      </c>
      <c r="K10193" s="221"/>
      <c r="L10193" s="221"/>
      <c r="M10193" s="221">
        <f t="shared" ref="M10193:M10207" si="741">SUM(K10193:L10193)</f>
        <v>0</v>
      </c>
      <c r="N10193" s="722"/>
    </row>
    <row r="10194" spans="6:14" hidden="1" x14ac:dyDescent="0.25">
      <c r="F10194" s="238" t="s">
        <v>223</v>
      </c>
      <c r="G10194" s="497" t="s">
        <v>224</v>
      </c>
      <c r="J10194" s="221">
        <f t="shared" si="740"/>
        <v>0</v>
      </c>
      <c r="K10194" s="221"/>
      <c r="L10194" s="221"/>
      <c r="M10194" s="221">
        <f t="shared" si="741"/>
        <v>0</v>
      </c>
      <c r="N10194" s="722"/>
    </row>
    <row r="10195" spans="6:14" hidden="1" x14ac:dyDescent="0.25">
      <c r="F10195" s="238" t="s">
        <v>225</v>
      </c>
      <c r="G10195" s="497" t="s">
        <v>226</v>
      </c>
      <c r="J10195" s="221">
        <f t="shared" si="740"/>
        <v>0</v>
      </c>
      <c r="K10195" s="221"/>
      <c r="L10195" s="221"/>
      <c r="M10195" s="221">
        <f t="shared" si="741"/>
        <v>0</v>
      </c>
      <c r="N10195" s="722"/>
    </row>
    <row r="10196" spans="6:14" hidden="1" x14ac:dyDescent="0.25">
      <c r="F10196" s="238" t="s">
        <v>227</v>
      </c>
      <c r="G10196" s="497" t="s">
        <v>228</v>
      </c>
      <c r="J10196" s="221">
        <f t="shared" si="740"/>
        <v>0</v>
      </c>
      <c r="K10196" s="221"/>
      <c r="L10196" s="221"/>
      <c r="M10196" s="221">
        <f t="shared" si="741"/>
        <v>0</v>
      </c>
      <c r="N10196" s="722"/>
    </row>
    <row r="10197" spans="6:14" hidden="1" x14ac:dyDescent="0.25">
      <c r="F10197" s="238" t="s">
        <v>229</v>
      </c>
      <c r="G10197" s="497" t="s">
        <v>230</v>
      </c>
      <c r="J10197" s="221">
        <f t="shared" si="740"/>
        <v>0</v>
      </c>
      <c r="K10197" s="221"/>
      <c r="L10197" s="221"/>
      <c r="M10197" s="221">
        <f t="shared" si="741"/>
        <v>0</v>
      </c>
      <c r="N10197" s="722"/>
    </row>
    <row r="10198" spans="6:14" hidden="1" x14ac:dyDescent="0.25">
      <c r="F10198" s="238" t="s">
        <v>231</v>
      </c>
      <c r="G10198" s="497" t="s">
        <v>4115</v>
      </c>
      <c r="J10198" s="221">
        <f t="shared" si="740"/>
        <v>0</v>
      </c>
      <c r="K10198" s="221"/>
      <c r="L10198" s="221"/>
      <c r="M10198" s="221">
        <f t="shared" si="741"/>
        <v>0</v>
      </c>
      <c r="N10198" s="722"/>
    </row>
    <row r="10199" spans="6:14" hidden="1" x14ac:dyDescent="0.25">
      <c r="F10199" s="238" t="s">
        <v>232</v>
      </c>
      <c r="G10199" s="497" t="s">
        <v>4114</v>
      </c>
      <c r="J10199" s="221">
        <f t="shared" si="740"/>
        <v>0</v>
      </c>
      <c r="K10199" s="221"/>
      <c r="L10199" s="221"/>
      <c r="M10199" s="221">
        <f t="shared" si="741"/>
        <v>0</v>
      </c>
      <c r="N10199" s="722"/>
    </row>
    <row r="10200" spans="6:14" hidden="1" x14ac:dyDescent="0.25">
      <c r="F10200" s="238" t="s">
        <v>233</v>
      </c>
      <c r="G10200" s="497" t="s">
        <v>42</v>
      </c>
      <c r="J10200" s="221">
        <f t="shared" si="740"/>
        <v>0</v>
      </c>
      <c r="K10200" s="221"/>
      <c r="L10200" s="221"/>
      <c r="M10200" s="221">
        <f t="shared" si="741"/>
        <v>0</v>
      </c>
      <c r="N10200" s="722"/>
    </row>
    <row r="10201" spans="6:14" hidden="1" x14ac:dyDescent="0.25">
      <c r="F10201" s="238" t="s">
        <v>234</v>
      </c>
      <c r="G10201" s="497" t="s">
        <v>235</v>
      </c>
      <c r="J10201" s="221">
        <f t="shared" si="740"/>
        <v>0</v>
      </c>
      <c r="K10201" s="221"/>
      <c r="L10201" s="221"/>
      <c r="M10201" s="221">
        <f t="shared" si="741"/>
        <v>0</v>
      </c>
      <c r="N10201" s="722"/>
    </row>
    <row r="10202" spans="6:14" hidden="1" x14ac:dyDescent="0.25">
      <c r="F10202" s="238" t="s">
        <v>236</v>
      </c>
      <c r="G10202" s="497" t="s">
        <v>237</v>
      </c>
      <c r="J10202" s="221">
        <f t="shared" si="740"/>
        <v>0</v>
      </c>
      <c r="K10202" s="221"/>
      <c r="L10202" s="221"/>
      <c r="M10202" s="221">
        <f t="shared" si="741"/>
        <v>0</v>
      </c>
      <c r="N10202" s="722"/>
    </row>
    <row r="10203" spans="6:14" ht="30" hidden="1" x14ac:dyDescent="0.25">
      <c r="F10203" s="238" t="s">
        <v>238</v>
      </c>
      <c r="G10203" s="497" t="s">
        <v>239</v>
      </c>
      <c r="J10203" s="221">
        <f t="shared" si="740"/>
        <v>0</v>
      </c>
      <c r="K10203" s="221"/>
      <c r="L10203" s="221"/>
      <c r="M10203" s="221">
        <f t="shared" si="741"/>
        <v>0</v>
      </c>
      <c r="N10203" s="722"/>
    </row>
    <row r="10204" spans="6:14" hidden="1" x14ac:dyDescent="0.25">
      <c r="F10204" s="238" t="s">
        <v>240</v>
      </c>
      <c r="G10204" s="497" t="s">
        <v>241</v>
      </c>
      <c r="J10204" s="221">
        <f t="shared" si="740"/>
        <v>0</v>
      </c>
      <c r="K10204" s="221"/>
      <c r="L10204" s="221"/>
      <c r="M10204" s="221">
        <f t="shared" si="741"/>
        <v>0</v>
      </c>
      <c r="N10204" s="722"/>
    </row>
    <row r="10205" spans="6:14" ht="30" hidden="1" x14ac:dyDescent="0.25">
      <c r="F10205" s="238" t="s">
        <v>242</v>
      </c>
      <c r="G10205" s="497" t="s">
        <v>243</v>
      </c>
      <c r="J10205" s="221">
        <f t="shared" si="740"/>
        <v>0</v>
      </c>
      <c r="K10205" s="221"/>
      <c r="L10205" s="221"/>
      <c r="M10205" s="221">
        <f t="shared" si="741"/>
        <v>0</v>
      </c>
      <c r="N10205" s="722"/>
    </row>
    <row r="10206" spans="6:14" hidden="1" x14ac:dyDescent="0.25">
      <c r="F10206" s="238" t="s">
        <v>244</v>
      </c>
      <c r="G10206" s="497" t="s">
        <v>245</v>
      </c>
      <c r="J10206" s="221">
        <f t="shared" si="740"/>
        <v>0</v>
      </c>
      <c r="K10206" s="221"/>
      <c r="L10206" s="221"/>
      <c r="M10206" s="221">
        <f t="shared" si="741"/>
        <v>0</v>
      </c>
      <c r="N10206" s="722"/>
    </row>
    <row r="10207" spans="6:14" hidden="1" x14ac:dyDescent="0.25">
      <c r="F10207" s="238" t="s">
        <v>246</v>
      </c>
      <c r="G10207" s="497" t="s">
        <v>247</v>
      </c>
      <c r="J10207" s="221">
        <f t="shared" si="740"/>
        <v>0</v>
      </c>
      <c r="K10207" s="221"/>
      <c r="L10207" s="221"/>
      <c r="M10207" s="221">
        <f t="shared" si="741"/>
        <v>0</v>
      </c>
      <c r="N10207" s="722"/>
    </row>
    <row r="10208" spans="6:14" hidden="1" x14ac:dyDescent="0.25">
      <c r="G10208" s="498" t="s">
        <v>4069</v>
      </c>
      <c r="H10208" s="239">
        <f>SUM(H10192:H10207)</f>
        <v>0</v>
      </c>
      <c r="I10208" s="240">
        <f>SUM(I10193:I10207)</f>
        <v>0</v>
      </c>
      <c r="J10208" s="240">
        <f>SUM(J10192:J10207)</f>
        <v>0</v>
      </c>
      <c r="K10208" s="240">
        <f>SUM(K10192:K10207)</f>
        <v>0</v>
      </c>
      <c r="L10208" s="240">
        <f>SUM(L10193:L10207)</f>
        <v>0</v>
      </c>
      <c r="M10208" s="240">
        <f>SUM(M10192:M10207)</f>
        <v>0</v>
      </c>
      <c r="N10208" s="724"/>
    </row>
    <row r="10209" spans="5:14" hidden="1" x14ac:dyDescent="0.25">
      <c r="K10209" s="221"/>
      <c r="L10209" s="221"/>
      <c r="M10209" s="221"/>
      <c r="N10209" s="722"/>
    </row>
    <row r="10210" spans="5:14" hidden="1" x14ac:dyDescent="0.25">
      <c r="E10210" s="234"/>
      <c r="F10210" s="233"/>
      <c r="G10210" s="499" t="s">
        <v>3774</v>
      </c>
      <c r="H10210" s="235"/>
      <c r="I10210" s="236"/>
      <c r="J10210" s="237"/>
      <c r="K10210" s="237"/>
      <c r="L10210" s="237"/>
      <c r="M10210" s="237"/>
      <c r="N10210" s="723"/>
    </row>
    <row r="10211" spans="5:14" hidden="1" x14ac:dyDescent="0.25">
      <c r="F10211" s="238" t="s">
        <v>219</v>
      </c>
      <c r="G10211" s="497" t="s">
        <v>220</v>
      </c>
      <c r="H10211" s="220">
        <f>SUM(H10092,H10192)</f>
        <v>0</v>
      </c>
      <c r="J10211" s="221">
        <f>SUM(H10211:I10211)</f>
        <v>0</v>
      </c>
      <c r="K10211" s="221">
        <f>SUM(K10092,K10192)</f>
        <v>0</v>
      </c>
      <c r="L10211" s="221"/>
      <c r="M10211" s="221">
        <f>SUM(K10211:L10211)</f>
        <v>0</v>
      </c>
      <c r="N10211" s="722"/>
    </row>
    <row r="10212" spans="5:14" hidden="1" x14ac:dyDescent="0.25">
      <c r="F10212" s="238" t="s">
        <v>221</v>
      </c>
      <c r="G10212" s="497" t="s">
        <v>222</v>
      </c>
      <c r="J10212" s="221">
        <f t="shared" ref="J10212:J10226" si="742">SUM(H10212:I10212)</f>
        <v>0</v>
      </c>
      <c r="K10212" s="221"/>
      <c r="L10212" s="221"/>
      <c r="M10212" s="221">
        <f t="shared" ref="M10212:M10226" si="743">SUM(K10212:L10212)</f>
        <v>0</v>
      </c>
      <c r="N10212" s="722"/>
    </row>
    <row r="10213" spans="5:14" hidden="1" x14ac:dyDescent="0.25">
      <c r="F10213" s="238" t="s">
        <v>223</v>
      </c>
      <c r="G10213" s="497" t="s">
        <v>224</v>
      </c>
      <c r="J10213" s="221">
        <f t="shared" si="742"/>
        <v>0</v>
      </c>
      <c r="K10213" s="221"/>
      <c r="L10213" s="221"/>
      <c r="M10213" s="221">
        <f t="shared" si="743"/>
        <v>0</v>
      </c>
      <c r="N10213" s="722"/>
    </row>
    <row r="10214" spans="5:14" hidden="1" x14ac:dyDescent="0.25">
      <c r="F10214" s="238" t="s">
        <v>225</v>
      </c>
      <c r="G10214" s="497" t="s">
        <v>226</v>
      </c>
      <c r="J10214" s="221">
        <f t="shared" si="742"/>
        <v>0</v>
      </c>
      <c r="K10214" s="221"/>
      <c r="L10214" s="221"/>
      <c r="M10214" s="221">
        <f t="shared" si="743"/>
        <v>0</v>
      </c>
      <c r="N10214" s="722"/>
    </row>
    <row r="10215" spans="5:14" hidden="1" x14ac:dyDescent="0.25">
      <c r="F10215" s="238" t="s">
        <v>227</v>
      </c>
      <c r="G10215" s="497" t="s">
        <v>228</v>
      </c>
      <c r="J10215" s="221">
        <f t="shared" si="742"/>
        <v>0</v>
      </c>
      <c r="K10215" s="221"/>
      <c r="L10215" s="221"/>
      <c r="M10215" s="221">
        <f t="shared" si="743"/>
        <v>0</v>
      </c>
      <c r="N10215" s="722"/>
    </row>
    <row r="10216" spans="5:14" hidden="1" x14ac:dyDescent="0.25">
      <c r="F10216" s="238" t="s">
        <v>229</v>
      </c>
      <c r="G10216" s="497" t="s">
        <v>230</v>
      </c>
      <c r="J10216" s="221">
        <f t="shared" si="742"/>
        <v>0</v>
      </c>
      <c r="K10216" s="221"/>
      <c r="L10216" s="221"/>
      <c r="M10216" s="221">
        <f t="shared" si="743"/>
        <v>0</v>
      </c>
      <c r="N10216" s="722"/>
    </row>
    <row r="10217" spans="5:14" hidden="1" x14ac:dyDescent="0.25">
      <c r="F10217" s="238" t="s">
        <v>231</v>
      </c>
      <c r="G10217" s="497" t="s">
        <v>4115</v>
      </c>
      <c r="J10217" s="221">
        <f t="shared" si="742"/>
        <v>0</v>
      </c>
      <c r="K10217" s="221"/>
      <c r="L10217" s="221"/>
      <c r="M10217" s="221">
        <f t="shared" si="743"/>
        <v>0</v>
      </c>
      <c r="N10217" s="722"/>
    </row>
    <row r="10218" spans="5:14" hidden="1" x14ac:dyDescent="0.25">
      <c r="F10218" s="238" t="s">
        <v>232</v>
      </c>
      <c r="G10218" s="497" t="s">
        <v>4114</v>
      </c>
      <c r="J10218" s="221">
        <f t="shared" si="742"/>
        <v>0</v>
      </c>
      <c r="K10218" s="221"/>
      <c r="L10218" s="221"/>
      <c r="M10218" s="221">
        <f t="shared" si="743"/>
        <v>0</v>
      </c>
      <c r="N10218" s="722"/>
    </row>
    <row r="10219" spans="5:14" hidden="1" x14ac:dyDescent="0.25">
      <c r="F10219" s="238" t="s">
        <v>233</v>
      </c>
      <c r="G10219" s="497" t="s">
        <v>42</v>
      </c>
      <c r="J10219" s="221">
        <f t="shared" si="742"/>
        <v>0</v>
      </c>
      <c r="K10219" s="221"/>
      <c r="L10219" s="221"/>
      <c r="M10219" s="221">
        <f t="shared" si="743"/>
        <v>0</v>
      </c>
      <c r="N10219" s="722"/>
    </row>
    <row r="10220" spans="5:14" hidden="1" x14ac:dyDescent="0.25">
      <c r="F10220" s="238" t="s">
        <v>234</v>
      </c>
      <c r="G10220" s="497" t="s">
        <v>235</v>
      </c>
      <c r="J10220" s="221">
        <f t="shared" si="742"/>
        <v>0</v>
      </c>
      <c r="K10220" s="221"/>
      <c r="L10220" s="221"/>
      <c r="M10220" s="221">
        <f t="shared" si="743"/>
        <v>0</v>
      </c>
      <c r="N10220" s="722"/>
    </row>
    <row r="10221" spans="5:14" hidden="1" x14ac:dyDescent="0.25">
      <c r="F10221" s="238" t="s">
        <v>236</v>
      </c>
      <c r="G10221" s="497" t="s">
        <v>237</v>
      </c>
      <c r="J10221" s="221">
        <f t="shared" si="742"/>
        <v>0</v>
      </c>
      <c r="K10221" s="221"/>
      <c r="L10221" s="221"/>
      <c r="M10221" s="221">
        <f t="shared" si="743"/>
        <v>0</v>
      </c>
      <c r="N10221" s="722"/>
    </row>
    <row r="10222" spans="5:14" ht="30" hidden="1" x14ac:dyDescent="0.25">
      <c r="F10222" s="238" t="s">
        <v>238</v>
      </c>
      <c r="G10222" s="497" t="s">
        <v>239</v>
      </c>
      <c r="J10222" s="221">
        <f t="shared" si="742"/>
        <v>0</v>
      </c>
      <c r="K10222" s="221"/>
      <c r="L10222" s="221"/>
      <c r="M10222" s="221">
        <f t="shared" si="743"/>
        <v>0</v>
      </c>
      <c r="N10222" s="722"/>
    </row>
    <row r="10223" spans="5:14" hidden="1" x14ac:dyDescent="0.25">
      <c r="F10223" s="238" t="s">
        <v>240</v>
      </c>
      <c r="G10223" s="497" t="s">
        <v>241</v>
      </c>
      <c r="J10223" s="221">
        <f t="shared" si="742"/>
        <v>0</v>
      </c>
      <c r="K10223" s="221"/>
      <c r="L10223" s="221"/>
      <c r="M10223" s="221">
        <f t="shared" si="743"/>
        <v>0</v>
      </c>
      <c r="N10223" s="722"/>
    </row>
    <row r="10224" spans="5:14" ht="30" hidden="1" x14ac:dyDescent="0.25">
      <c r="F10224" s="238" t="s">
        <v>242</v>
      </c>
      <c r="G10224" s="497" t="s">
        <v>243</v>
      </c>
      <c r="J10224" s="221">
        <f t="shared" si="742"/>
        <v>0</v>
      </c>
      <c r="K10224" s="221"/>
      <c r="L10224" s="221"/>
      <c r="M10224" s="221">
        <f t="shared" si="743"/>
        <v>0</v>
      </c>
      <c r="N10224" s="722"/>
    </row>
    <row r="10225" spans="1:29" hidden="1" x14ac:dyDescent="0.25">
      <c r="F10225" s="238" t="s">
        <v>244</v>
      </c>
      <c r="G10225" s="497" t="s">
        <v>245</v>
      </c>
      <c r="J10225" s="221">
        <f t="shared" si="742"/>
        <v>0</v>
      </c>
      <c r="K10225" s="221"/>
      <c r="L10225" s="221"/>
      <c r="M10225" s="221">
        <f t="shared" si="743"/>
        <v>0</v>
      </c>
      <c r="N10225" s="722"/>
    </row>
    <row r="10226" spans="1:29" hidden="1" x14ac:dyDescent="0.25">
      <c r="F10226" s="238" t="s">
        <v>246</v>
      </c>
      <c r="G10226" s="497" t="s">
        <v>247</v>
      </c>
      <c r="J10226" s="221">
        <f t="shared" si="742"/>
        <v>0</v>
      </c>
      <c r="K10226" s="221"/>
      <c r="L10226" s="221"/>
      <c r="M10226" s="221">
        <f t="shared" si="743"/>
        <v>0</v>
      </c>
      <c r="N10226" s="722"/>
    </row>
    <row r="10227" spans="1:29" hidden="1" x14ac:dyDescent="0.25">
      <c r="G10227" s="498" t="s">
        <v>3775</v>
      </c>
      <c r="H10227" s="239">
        <f>SUM(H10211:H10226)</f>
        <v>0</v>
      </c>
      <c r="I10227" s="240">
        <f>SUM(I10212:I10226)</f>
        <v>0</v>
      </c>
      <c r="J10227" s="240">
        <f>SUM(J10211:J10226)</f>
        <v>0</v>
      </c>
      <c r="K10227" s="240">
        <f>SUM(K10211:K10226)</f>
        <v>0</v>
      </c>
      <c r="L10227" s="240">
        <f>SUM(L10212:L10226)</f>
        <v>0</v>
      </c>
      <c r="M10227" s="240">
        <f>SUM(M10211:M10226)</f>
        <v>0</v>
      </c>
      <c r="N10227" s="724"/>
    </row>
    <row r="10228" spans="1:29" hidden="1" x14ac:dyDescent="0.25">
      <c r="G10228" s="498"/>
      <c r="H10228" s="239"/>
      <c r="I10228" s="240"/>
      <c r="J10228" s="240"/>
      <c r="K10228" s="240"/>
      <c r="L10228" s="240"/>
      <c r="M10228" s="240"/>
      <c r="N10228" s="724"/>
    </row>
    <row r="10229" spans="1:29" s="80" customFormat="1" hidden="1" x14ac:dyDescent="0.25">
      <c r="A10229" s="217"/>
      <c r="B10229" s="251"/>
      <c r="C10229" s="260"/>
      <c r="D10229" s="261"/>
      <c r="E10229" s="264"/>
      <c r="F10229" s="233"/>
      <c r="G10229" s="499" t="s">
        <v>3834</v>
      </c>
      <c r="H10229" s="235"/>
      <c r="I10229" s="236"/>
      <c r="J10229" s="237"/>
      <c r="K10229" s="237"/>
      <c r="L10229" s="237"/>
      <c r="M10229" s="237"/>
      <c r="N10229" s="723"/>
      <c r="O10229" s="115"/>
      <c r="P10229" s="98"/>
      <c r="Q10229" s="98"/>
      <c r="R10229" s="98"/>
      <c r="S10229" s="98"/>
      <c r="T10229" s="98"/>
      <c r="U10229" s="98"/>
      <c r="V10229" s="98"/>
      <c r="W10229" s="98"/>
      <c r="X10229" s="98"/>
      <c r="Y10229" s="98"/>
      <c r="Z10229" s="98"/>
      <c r="AA10229" s="98"/>
      <c r="AB10229" s="98"/>
      <c r="AC10229" s="98"/>
    </row>
    <row r="10230" spans="1:29" s="80" customFormat="1" hidden="1" x14ac:dyDescent="0.25">
      <c r="A10230" s="250"/>
      <c r="B10230" s="251"/>
      <c r="C10230" s="260"/>
      <c r="D10230" s="261"/>
      <c r="E10230" s="264"/>
      <c r="F10230" s="238" t="s">
        <v>219</v>
      </c>
      <c r="G10230" s="497" t="s">
        <v>220</v>
      </c>
      <c r="H10230" s="220">
        <f>SUM(H10211)</f>
        <v>0</v>
      </c>
      <c r="I10230" s="221"/>
      <c r="J10230" s="221">
        <f>SUM(H10230:I10230)</f>
        <v>0</v>
      </c>
      <c r="K10230" s="221">
        <f>SUM(K10211)</f>
        <v>0</v>
      </c>
      <c r="L10230" s="221"/>
      <c r="M10230" s="221">
        <f>SUM(K10230:L10230)</f>
        <v>0</v>
      </c>
      <c r="N10230" s="722"/>
      <c r="O10230" s="115"/>
      <c r="P10230" s="98"/>
      <c r="Q10230" s="98"/>
      <c r="R10230" s="98"/>
      <c r="S10230" s="98"/>
      <c r="T10230" s="98"/>
      <c r="U10230" s="98"/>
      <c r="V10230" s="98"/>
      <c r="W10230" s="98"/>
      <c r="X10230" s="98"/>
      <c r="Y10230" s="98"/>
      <c r="Z10230" s="98"/>
      <c r="AA10230" s="98"/>
      <c r="AB10230" s="98"/>
      <c r="AC10230" s="98"/>
    </row>
    <row r="10231" spans="1:29" s="80" customFormat="1" hidden="1" x14ac:dyDescent="0.25">
      <c r="A10231" s="250"/>
      <c r="B10231" s="251"/>
      <c r="C10231" s="260"/>
      <c r="D10231" s="261"/>
      <c r="E10231" s="264"/>
      <c r="F10231" s="238" t="s">
        <v>221</v>
      </c>
      <c r="G10231" s="497" t="s">
        <v>222</v>
      </c>
      <c r="H10231" s="220"/>
      <c r="I10231" s="221"/>
      <c r="J10231" s="221">
        <f t="shared" ref="J10231:J10245" si="744">SUM(H10231:I10231)</f>
        <v>0</v>
      </c>
      <c r="K10231" s="221"/>
      <c r="L10231" s="221"/>
      <c r="M10231" s="221">
        <f t="shared" ref="M10231:M10245" si="745">SUM(K10231:L10231)</f>
        <v>0</v>
      </c>
      <c r="N10231" s="722"/>
      <c r="O10231" s="115"/>
      <c r="P10231" s="98"/>
      <c r="Q10231" s="98"/>
      <c r="R10231" s="98"/>
      <c r="S10231" s="98"/>
      <c r="T10231" s="98"/>
      <c r="U10231" s="98"/>
      <c r="V10231" s="98"/>
      <c r="W10231" s="98"/>
      <c r="X10231" s="98"/>
      <c r="Y10231" s="98"/>
      <c r="Z10231" s="98"/>
      <c r="AA10231" s="98"/>
      <c r="AB10231" s="98"/>
      <c r="AC10231" s="98"/>
    </row>
    <row r="10232" spans="1:29" s="80" customFormat="1" hidden="1" x14ac:dyDescent="0.25">
      <c r="A10232" s="250"/>
      <c r="B10232" s="251"/>
      <c r="C10232" s="260"/>
      <c r="D10232" s="261"/>
      <c r="E10232" s="264"/>
      <c r="F10232" s="238" t="s">
        <v>223</v>
      </c>
      <c r="G10232" s="497" t="s">
        <v>224</v>
      </c>
      <c r="H10232" s="220"/>
      <c r="I10232" s="221"/>
      <c r="J10232" s="221">
        <f t="shared" si="744"/>
        <v>0</v>
      </c>
      <c r="K10232" s="221"/>
      <c r="L10232" s="221"/>
      <c r="M10232" s="221">
        <f t="shared" si="745"/>
        <v>0</v>
      </c>
      <c r="N10232" s="722"/>
      <c r="O10232" s="115"/>
      <c r="P10232" s="98"/>
      <c r="Q10232" s="98"/>
      <c r="R10232" s="98"/>
      <c r="S10232" s="98"/>
      <c r="T10232" s="98"/>
      <c r="U10232" s="98"/>
      <c r="V10232" s="98"/>
      <c r="W10232" s="98"/>
      <c r="X10232" s="98"/>
      <c r="Y10232" s="98"/>
      <c r="Z10232" s="98"/>
      <c r="AA10232" s="98"/>
      <c r="AB10232" s="98"/>
      <c r="AC10232" s="98"/>
    </row>
    <row r="10233" spans="1:29" s="80" customFormat="1" hidden="1" x14ac:dyDescent="0.25">
      <c r="A10233" s="250"/>
      <c r="B10233" s="251"/>
      <c r="C10233" s="260"/>
      <c r="D10233" s="261"/>
      <c r="E10233" s="264"/>
      <c r="F10233" s="238" t="s">
        <v>225</v>
      </c>
      <c r="G10233" s="497" t="s">
        <v>226</v>
      </c>
      <c r="H10233" s="220"/>
      <c r="I10233" s="221"/>
      <c r="J10233" s="221">
        <f t="shared" si="744"/>
        <v>0</v>
      </c>
      <c r="K10233" s="221"/>
      <c r="L10233" s="221"/>
      <c r="M10233" s="221">
        <f t="shared" si="745"/>
        <v>0</v>
      </c>
      <c r="N10233" s="722"/>
      <c r="O10233" s="115"/>
      <c r="P10233" s="98"/>
      <c r="Q10233" s="98"/>
      <c r="R10233" s="98"/>
      <c r="S10233" s="98"/>
      <c r="T10233" s="98"/>
      <c r="U10233" s="98"/>
      <c r="V10233" s="98"/>
      <c r="W10233" s="98"/>
      <c r="X10233" s="98"/>
      <c r="Y10233" s="98"/>
      <c r="Z10233" s="98"/>
      <c r="AA10233" s="98"/>
      <c r="AB10233" s="98"/>
      <c r="AC10233" s="98"/>
    </row>
    <row r="10234" spans="1:29" s="80" customFormat="1" hidden="1" x14ac:dyDescent="0.25">
      <c r="A10234" s="250"/>
      <c r="B10234" s="251"/>
      <c r="C10234" s="260"/>
      <c r="D10234" s="261"/>
      <c r="E10234" s="264"/>
      <c r="F10234" s="238" t="s">
        <v>227</v>
      </c>
      <c r="G10234" s="497" t="s">
        <v>228</v>
      </c>
      <c r="H10234" s="220"/>
      <c r="I10234" s="221"/>
      <c r="J10234" s="221">
        <f t="shared" si="744"/>
        <v>0</v>
      </c>
      <c r="K10234" s="221"/>
      <c r="L10234" s="221"/>
      <c r="M10234" s="221">
        <f t="shared" si="745"/>
        <v>0</v>
      </c>
      <c r="N10234" s="722"/>
      <c r="O10234" s="115"/>
      <c r="P10234" s="98"/>
      <c r="Q10234" s="98"/>
      <c r="R10234" s="98"/>
      <c r="S10234" s="98"/>
      <c r="T10234" s="98"/>
      <c r="U10234" s="98"/>
      <c r="V10234" s="98"/>
      <c r="W10234" s="98"/>
      <c r="X10234" s="98"/>
      <c r="Y10234" s="98"/>
      <c r="Z10234" s="98"/>
      <c r="AA10234" s="98"/>
      <c r="AB10234" s="98"/>
      <c r="AC10234" s="98"/>
    </row>
    <row r="10235" spans="1:29" s="80" customFormat="1" hidden="1" x14ac:dyDescent="0.25">
      <c r="A10235" s="250"/>
      <c r="B10235" s="251"/>
      <c r="C10235" s="260"/>
      <c r="D10235" s="261"/>
      <c r="E10235" s="264"/>
      <c r="F10235" s="238" t="s">
        <v>229</v>
      </c>
      <c r="G10235" s="497" t="s">
        <v>230</v>
      </c>
      <c r="H10235" s="220"/>
      <c r="I10235" s="221"/>
      <c r="J10235" s="221">
        <f t="shared" si="744"/>
        <v>0</v>
      </c>
      <c r="K10235" s="221"/>
      <c r="L10235" s="221"/>
      <c r="M10235" s="221">
        <f t="shared" si="745"/>
        <v>0</v>
      </c>
      <c r="N10235" s="722"/>
      <c r="O10235" s="115"/>
      <c r="P10235" s="98"/>
      <c r="Q10235" s="98"/>
      <c r="R10235" s="98"/>
      <c r="S10235" s="98"/>
      <c r="T10235" s="98"/>
      <c r="U10235" s="98"/>
      <c r="V10235" s="98"/>
      <c r="W10235" s="98"/>
      <c r="X10235" s="98"/>
      <c r="Y10235" s="98"/>
      <c r="Z10235" s="98"/>
      <c r="AA10235" s="98"/>
      <c r="AB10235" s="98"/>
      <c r="AC10235" s="98"/>
    </row>
    <row r="10236" spans="1:29" s="80" customFormat="1" hidden="1" x14ac:dyDescent="0.25">
      <c r="A10236" s="250"/>
      <c r="B10236" s="251"/>
      <c r="C10236" s="260"/>
      <c r="D10236" s="261"/>
      <c r="E10236" s="264"/>
      <c r="F10236" s="238" t="s">
        <v>231</v>
      </c>
      <c r="G10236" s="497" t="s">
        <v>4115</v>
      </c>
      <c r="H10236" s="220"/>
      <c r="I10236" s="221"/>
      <c r="J10236" s="221">
        <f t="shared" si="744"/>
        <v>0</v>
      </c>
      <c r="K10236" s="221"/>
      <c r="L10236" s="221"/>
      <c r="M10236" s="221">
        <f t="shared" si="745"/>
        <v>0</v>
      </c>
      <c r="N10236" s="722"/>
      <c r="O10236" s="115"/>
      <c r="P10236" s="98"/>
      <c r="Q10236" s="98"/>
      <c r="R10236" s="98"/>
      <c r="S10236" s="98"/>
      <c r="T10236" s="98"/>
      <c r="U10236" s="98"/>
      <c r="V10236" s="98"/>
      <c r="W10236" s="98"/>
      <c r="X10236" s="98"/>
      <c r="Y10236" s="98"/>
      <c r="Z10236" s="98"/>
      <c r="AA10236" s="98"/>
      <c r="AB10236" s="98"/>
      <c r="AC10236" s="98"/>
    </row>
    <row r="10237" spans="1:29" s="80" customFormat="1" hidden="1" x14ac:dyDescent="0.25">
      <c r="A10237" s="250"/>
      <c r="B10237" s="251"/>
      <c r="C10237" s="260"/>
      <c r="D10237" s="261"/>
      <c r="E10237" s="264"/>
      <c r="F10237" s="238" t="s">
        <v>232</v>
      </c>
      <c r="G10237" s="497" t="s">
        <v>4114</v>
      </c>
      <c r="H10237" s="220"/>
      <c r="I10237" s="221"/>
      <c r="J10237" s="221">
        <f t="shared" si="744"/>
        <v>0</v>
      </c>
      <c r="K10237" s="221"/>
      <c r="L10237" s="221"/>
      <c r="M10237" s="221">
        <f t="shared" si="745"/>
        <v>0</v>
      </c>
      <c r="N10237" s="722"/>
      <c r="O10237" s="115"/>
      <c r="P10237" s="98"/>
      <c r="Q10237" s="98"/>
      <c r="R10237" s="98"/>
      <c r="S10237" s="98"/>
      <c r="T10237" s="98"/>
      <c r="U10237" s="98"/>
      <c r="V10237" s="98"/>
      <c r="W10237" s="98"/>
      <c r="X10237" s="98"/>
      <c r="Y10237" s="98"/>
      <c r="Z10237" s="98"/>
      <c r="AA10237" s="98"/>
      <c r="AB10237" s="98"/>
      <c r="AC10237" s="98"/>
    </row>
    <row r="10238" spans="1:29" s="80" customFormat="1" hidden="1" x14ac:dyDescent="0.25">
      <c r="A10238" s="250"/>
      <c r="B10238" s="251"/>
      <c r="C10238" s="260"/>
      <c r="D10238" s="261"/>
      <c r="E10238" s="264"/>
      <c r="F10238" s="238" t="s">
        <v>233</v>
      </c>
      <c r="G10238" s="497" t="s">
        <v>42</v>
      </c>
      <c r="H10238" s="220"/>
      <c r="I10238" s="221"/>
      <c r="J10238" s="221">
        <f t="shared" si="744"/>
        <v>0</v>
      </c>
      <c r="K10238" s="221"/>
      <c r="L10238" s="221"/>
      <c r="M10238" s="221">
        <f t="shared" si="745"/>
        <v>0</v>
      </c>
      <c r="N10238" s="722"/>
      <c r="O10238" s="115"/>
      <c r="P10238" s="98"/>
      <c r="Q10238" s="98"/>
      <c r="R10238" s="98"/>
      <c r="S10238" s="98"/>
      <c r="T10238" s="98"/>
      <c r="U10238" s="98"/>
      <c r="V10238" s="98"/>
      <c r="W10238" s="98"/>
      <c r="X10238" s="98"/>
      <c r="Y10238" s="98"/>
      <c r="Z10238" s="98"/>
      <c r="AA10238" s="98"/>
      <c r="AB10238" s="98"/>
      <c r="AC10238" s="98"/>
    </row>
    <row r="10239" spans="1:29" s="80" customFormat="1" hidden="1" x14ac:dyDescent="0.25">
      <c r="A10239" s="250"/>
      <c r="B10239" s="251"/>
      <c r="C10239" s="260"/>
      <c r="D10239" s="261"/>
      <c r="E10239" s="264"/>
      <c r="F10239" s="238" t="s">
        <v>234</v>
      </c>
      <c r="G10239" s="497" t="s">
        <v>235</v>
      </c>
      <c r="H10239" s="220"/>
      <c r="I10239" s="221"/>
      <c r="J10239" s="221">
        <f t="shared" si="744"/>
        <v>0</v>
      </c>
      <c r="K10239" s="221"/>
      <c r="L10239" s="221"/>
      <c r="M10239" s="221">
        <f t="shared" si="745"/>
        <v>0</v>
      </c>
      <c r="N10239" s="722"/>
      <c r="O10239" s="115"/>
      <c r="P10239" s="98"/>
      <c r="Q10239" s="98"/>
      <c r="R10239" s="98"/>
      <c r="S10239" s="98"/>
      <c r="T10239" s="98"/>
      <c r="U10239" s="98"/>
      <c r="V10239" s="98"/>
      <c r="W10239" s="98"/>
      <c r="X10239" s="98"/>
      <c r="Y10239" s="98"/>
      <c r="Z10239" s="98"/>
      <c r="AA10239" s="98"/>
      <c r="AB10239" s="98"/>
      <c r="AC10239" s="98"/>
    </row>
    <row r="10240" spans="1:29" s="80" customFormat="1" hidden="1" x14ac:dyDescent="0.25">
      <c r="A10240" s="250"/>
      <c r="B10240" s="251"/>
      <c r="C10240" s="260"/>
      <c r="D10240" s="261"/>
      <c r="E10240" s="264"/>
      <c r="F10240" s="238" t="s">
        <v>236</v>
      </c>
      <c r="G10240" s="497" t="s">
        <v>237</v>
      </c>
      <c r="H10240" s="220"/>
      <c r="I10240" s="221"/>
      <c r="J10240" s="221">
        <f t="shared" si="744"/>
        <v>0</v>
      </c>
      <c r="K10240" s="221"/>
      <c r="L10240" s="221"/>
      <c r="M10240" s="221">
        <f t="shared" si="745"/>
        <v>0</v>
      </c>
      <c r="N10240" s="722"/>
      <c r="O10240" s="115"/>
      <c r="P10240" s="98"/>
      <c r="Q10240" s="98"/>
      <c r="R10240" s="98"/>
      <c r="S10240" s="98"/>
      <c r="T10240" s="98"/>
      <c r="U10240" s="98"/>
      <c r="V10240" s="98"/>
      <c r="W10240" s="98"/>
      <c r="X10240" s="98"/>
      <c r="Y10240" s="98"/>
      <c r="Z10240" s="98"/>
      <c r="AA10240" s="98"/>
      <c r="AB10240" s="98"/>
      <c r="AC10240" s="98"/>
    </row>
    <row r="10241" spans="1:29" s="80" customFormat="1" ht="30" hidden="1" x14ac:dyDescent="0.25">
      <c r="A10241" s="250"/>
      <c r="B10241" s="251"/>
      <c r="C10241" s="260"/>
      <c r="D10241" s="261"/>
      <c r="E10241" s="264"/>
      <c r="F10241" s="238" t="s">
        <v>238</v>
      </c>
      <c r="G10241" s="497" t="s">
        <v>239</v>
      </c>
      <c r="H10241" s="220"/>
      <c r="I10241" s="221"/>
      <c r="J10241" s="221">
        <f t="shared" si="744"/>
        <v>0</v>
      </c>
      <c r="K10241" s="221"/>
      <c r="L10241" s="221"/>
      <c r="M10241" s="221">
        <f t="shared" si="745"/>
        <v>0</v>
      </c>
      <c r="N10241" s="722"/>
      <c r="O10241" s="115"/>
      <c r="P10241" s="98"/>
      <c r="Q10241" s="98"/>
      <c r="R10241" s="98"/>
      <c r="S10241" s="98"/>
      <c r="T10241" s="98"/>
      <c r="U10241" s="98"/>
      <c r="V10241" s="98"/>
      <c r="W10241" s="98"/>
      <c r="X10241" s="98"/>
      <c r="Y10241" s="98"/>
      <c r="Z10241" s="98"/>
      <c r="AA10241" s="98"/>
      <c r="AB10241" s="98"/>
      <c r="AC10241" s="98"/>
    </row>
    <row r="10242" spans="1:29" s="80" customFormat="1" hidden="1" x14ac:dyDescent="0.25">
      <c r="A10242" s="250"/>
      <c r="B10242" s="251"/>
      <c r="C10242" s="260"/>
      <c r="D10242" s="261"/>
      <c r="E10242" s="264"/>
      <c r="F10242" s="238" t="s">
        <v>240</v>
      </c>
      <c r="G10242" s="497" t="s">
        <v>241</v>
      </c>
      <c r="H10242" s="220"/>
      <c r="I10242" s="221"/>
      <c r="J10242" s="221">
        <f t="shared" si="744"/>
        <v>0</v>
      </c>
      <c r="K10242" s="221"/>
      <c r="L10242" s="221"/>
      <c r="M10242" s="221">
        <f t="shared" si="745"/>
        <v>0</v>
      </c>
      <c r="N10242" s="722"/>
      <c r="O10242" s="115"/>
      <c r="P10242" s="98"/>
      <c r="Q10242" s="98"/>
      <c r="R10242" s="98"/>
      <c r="S10242" s="98"/>
      <c r="T10242" s="98"/>
      <c r="U10242" s="98"/>
      <c r="V10242" s="98"/>
      <c r="W10242" s="98"/>
      <c r="X10242" s="98"/>
      <c r="Y10242" s="98"/>
      <c r="Z10242" s="98"/>
      <c r="AA10242" s="98"/>
      <c r="AB10242" s="98"/>
      <c r="AC10242" s="98"/>
    </row>
    <row r="10243" spans="1:29" s="80" customFormat="1" ht="30" hidden="1" x14ac:dyDescent="0.25">
      <c r="A10243" s="250"/>
      <c r="B10243" s="251"/>
      <c r="C10243" s="260"/>
      <c r="D10243" s="261"/>
      <c r="E10243" s="264"/>
      <c r="F10243" s="238" t="s">
        <v>242</v>
      </c>
      <c r="G10243" s="497" t="s">
        <v>243</v>
      </c>
      <c r="H10243" s="220"/>
      <c r="I10243" s="221"/>
      <c r="J10243" s="221">
        <f t="shared" si="744"/>
        <v>0</v>
      </c>
      <c r="K10243" s="221"/>
      <c r="L10243" s="221"/>
      <c r="M10243" s="221">
        <f t="shared" si="745"/>
        <v>0</v>
      </c>
      <c r="N10243" s="722"/>
      <c r="O10243" s="115"/>
      <c r="P10243" s="98"/>
      <c r="Q10243" s="98"/>
      <c r="R10243" s="98"/>
      <c r="S10243" s="98"/>
      <c r="T10243" s="98"/>
      <c r="U10243" s="98"/>
      <c r="V10243" s="98"/>
      <c r="W10243" s="98"/>
      <c r="X10243" s="98"/>
      <c r="Y10243" s="98"/>
      <c r="Z10243" s="98"/>
      <c r="AA10243" s="98"/>
      <c r="AB10243" s="98"/>
      <c r="AC10243" s="98"/>
    </row>
    <row r="10244" spans="1:29" s="80" customFormat="1" hidden="1" x14ac:dyDescent="0.25">
      <c r="A10244" s="250"/>
      <c r="B10244" s="251"/>
      <c r="C10244" s="260"/>
      <c r="D10244" s="261"/>
      <c r="E10244" s="264"/>
      <c r="F10244" s="238" t="s">
        <v>244</v>
      </c>
      <c r="G10244" s="497" t="s">
        <v>245</v>
      </c>
      <c r="H10244" s="220"/>
      <c r="I10244" s="221"/>
      <c r="J10244" s="221">
        <f t="shared" si="744"/>
        <v>0</v>
      </c>
      <c r="K10244" s="221"/>
      <c r="L10244" s="221"/>
      <c r="M10244" s="221">
        <f t="shared" si="745"/>
        <v>0</v>
      </c>
      <c r="N10244" s="722"/>
      <c r="O10244" s="115"/>
      <c r="P10244" s="98"/>
      <c r="Q10244" s="98"/>
      <c r="R10244" s="98"/>
      <c r="S10244" s="98"/>
      <c r="T10244" s="98"/>
      <c r="U10244" s="98"/>
      <c r="V10244" s="98"/>
      <c r="W10244" s="98"/>
      <c r="X10244" s="98"/>
      <c r="Y10244" s="98"/>
      <c r="Z10244" s="98"/>
      <c r="AA10244" s="98"/>
      <c r="AB10244" s="98"/>
      <c r="AC10244" s="98"/>
    </row>
    <row r="10245" spans="1:29" s="80" customFormat="1" hidden="1" x14ac:dyDescent="0.25">
      <c r="A10245" s="250"/>
      <c r="B10245" s="251"/>
      <c r="C10245" s="260"/>
      <c r="D10245" s="261"/>
      <c r="E10245" s="264"/>
      <c r="F10245" s="238" t="s">
        <v>246</v>
      </c>
      <c r="G10245" s="497" t="s">
        <v>247</v>
      </c>
      <c r="H10245" s="220"/>
      <c r="I10245" s="221"/>
      <c r="J10245" s="221">
        <f t="shared" si="744"/>
        <v>0</v>
      </c>
      <c r="K10245" s="221"/>
      <c r="L10245" s="221"/>
      <c r="M10245" s="221">
        <f t="shared" si="745"/>
        <v>0</v>
      </c>
      <c r="N10245" s="722"/>
      <c r="O10245" s="115"/>
      <c r="P10245" s="98"/>
      <c r="Q10245" s="98"/>
      <c r="R10245" s="98"/>
      <c r="S10245" s="98"/>
      <c r="T10245" s="98"/>
      <c r="U10245" s="98"/>
      <c r="V10245" s="98"/>
      <c r="W10245" s="98"/>
      <c r="X10245" s="98"/>
      <c r="Y10245" s="98"/>
      <c r="Z10245" s="98"/>
      <c r="AA10245" s="98"/>
      <c r="AB10245" s="98"/>
      <c r="AC10245" s="98"/>
    </row>
    <row r="10246" spans="1:29" s="80" customFormat="1" hidden="1" x14ac:dyDescent="0.25">
      <c r="A10246" s="250"/>
      <c r="B10246" s="251"/>
      <c r="C10246" s="260"/>
      <c r="D10246" s="261"/>
      <c r="E10246" s="264"/>
      <c r="F10246" s="217"/>
      <c r="G10246" s="498" t="s">
        <v>3835</v>
      </c>
      <c r="H10246" s="239">
        <f>SUM(H10230:H10245)</f>
        <v>0</v>
      </c>
      <c r="I10246" s="240">
        <f>SUM(I10231:I10245)</f>
        <v>0</v>
      </c>
      <c r="J10246" s="240">
        <f>SUM(J10230:J10245)</f>
        <v>0</v>
      </c>
      <c r="K10246" s="240">
        <f>SUM(K10230:K10245)</f>
        <v>0</v>
      </c>
      <c r="L10246" s="240">
        <f>SUM(L10231:L10245)</f>
        <v>0</v>
      </c>
      <c r="M10246" s="240">
        <f>SUM(M10230:M10245)</f>
        <v>0</v>
      </c>
      <c r="N10246" s="724"/>
      <c r="O10246" s="115"/>
      <c r="P10246" s="98"/>
      <c r="Q10246" s="98"/>
      <c r="R10246" s="98"/>
      <c r="S10246" s="98"/>
      <c r="T10246" s="98"/>
      <c r="U10246" s="98"/>
      <c r="V10246" s="98"/>
      <c r="W10246" s="98"/>
      <c r="X10246" s="98"/>
      <c r="Y10246" s="98"/>
      <c r="Z10246" s="98"/>
      <c r="AA10246" s="98"/>
      <c r="AB10246" s="98"/>
      <c r="AC10246" s="98"/>
    </row>
    <row r="10247" spans="1:29" ht="18.75" hidden="1" customHeight="1" x14ac:dyDescent="0.25">
      <c r="A10247" s="250"/>
      <c r="J10247" s="240"/>
      <c r="K10247" s="240"/>
      <c r="L10247" s="240"/>
      <c r="M10247" s="240"/>
      <c r="N10247" s="724"/>
    </row>
    <row r="10248" spans="1:29" s="80" customFormat="1" hidden="1" x14ac:dyDescent="0.25">
      <c r="A10248" s="217"/>
      <c r="B10248" s="339"/>
      <c r="C10248" s="340"/>
      <c r="D10248" s="341"/>
      <c r="E10248" s="342"/>
      <c r="F10248" s="343"/>
      <c r="G10248" s="532"/>
      <c r="H10248" s="328"/>
      <c r="I10248" s="329"/>
      <c r="J10248" s="344"/>
      <c r="K10248" s="344"/>
      <c r="L10248" s="344"/>
      <c r="M10248" s="344"/>
      <c r="N10248" s="749"/>
      <c r="O10248" s="115"/>
      <c r="P10248" s="98"/>
      <c r="Q10248" s="98"/>
      <c r="R10248" s="87"/>
      <c r="S10248" s="98"/>
      <c r="T10248" s="98"/>
      <c r="U10248" s="98"/>
      <c r="V10248" s="98"/>
      <c r="W10248" s="98"/>
      <c r="X10248" s="98"/>
      <c r="Y10248" s="98"/>
      <c r="Z10248" s="98"/>
      <c r="AA10248" s="98"/>
      <c r="AB10248" s="98"/>
      <c r="AC10248" s="98"/>
    </row>
    <row r="10249" spans="1:29" s="80" customFormat="1" hidden="1" x14ac:dyDescent="0.25">
      <c r="A10249" s="341"/>
      <c r="B10249" s="267"/>
      <c r="C10249" s="267"/>
      <c r="D10249" s="267"/>
      <c r="E10249" s="268"/>
      <c r="F10249" s="267"/>
      <c r="G10249" s="98"/>
      <c r="H10249" s="267"/>
      <c r="I10249" s="267"/>
      <c r="J10249" s="267"/>
      <c r="K10249" s="267"/>
      <c r="L10249" s="267"/>
      <c r="M10249" s="267"/>
      <c r="N10249" s="733"/>
      <c r="O10249" s="115"/>
      <c r="P10249" s="98"/>
      <c r="Q10249" s="98"/>
      <c r="R10249" s="98"/>
      <c r="S10249" s="98"/>
      <c r="T10249" s="98"/>
      <c r="U10249" s="98"/>
      <c r="V10249" s="98"/>
      <c r="W10249" s="98"/>
      <c r="X10249" s="98"/>
      <c r="Y10249" s="98"/>
      <c r="Z10249" s="98"/>
      <c r="AA10249" s="98"/>
      <c r="AB10249" s="98"/>
      <c r="AC10249" s="98"/>
    </row>
    <row r="10250" spans="1:29" ht="28.5" hidden="1" x14ac:dyDescent="0.25">
      <c r="A10250" s="267"/>
      <c r="C10250" s="228" t="s">
        <v>3692</v>
      </c>
      <c r="D10250" s="229"/>
      <c r="G10250" s="491" t="s">
        <v>3684</v>
      </c>
      <c r="K10250" s="221"/>
      <c r="L10250" s="221"/>
      <c r="M10250" s="221"/>
      <c r="N10250" s="722"/>
    </row>
    <row r="10251" spans="1:29" s="80" customFormat="1" hidden="1" x14ac:dyDescent="0.25">
      <c r="A10251" s="217"/>
      <c r="B10251" s="251"/>
      <c r="C10251" s="252"/>
      <c r="D10251" s="241">
        <v>421</v>
      </c>
      <c r="E10251" s="242"/>
      <c r="F10251" s="243"/>
      <c r="G10251" s="514" t="s">
        <v>123</v>
      </c>
      <c r="H10251" s="273"/>
      <c r="I10251" s="274"/>
      <c r="J10251" s="274"/>
      <c r="K10251" s="274"/>
      <c r="L10251" s="274"/>
      <c r="M10251" s="274"/>
      <c r="N10251" s="734"/>
      <c r="O10251" s="115"/>
      <c r="P10251" s="98"/>
      <c r="Q10251" s="98"/>
      <c r="R10251" s="98"/>
      <c r="S10251" s="98"/>
      <c r="T10251" s="98"/>
      <c r="U10251" s="98"/>
      <c r="V10251" s="98"/>
      <c r="W10251" s="98"/>
      <c r="X10251" s="98"/>
      <c r="Y10251" s="98"/>
      <c r="Z10251" s="98"/>
      <c r="AA10251" s="98"/>
      <c r="AB10251" s="98"/>
      <c r="AC10251" s="98"/>
    </row>
    <row r="10252" spans="1:29" hidden="1" x14ac:dyDescent="0.25">
      <c r="A10252" s="250"/>
      <c r="F10252" s="233">
        <v>411</v>
      </c>
      <c r="G10252" s="493" t="s">
        <v>3738</v>
      </c>
      <c r="J10252" s="221">
        <f>SUM(H10252:I10252)</f>
        <v>0</v>
      </c>
      <c r="K10252" s="221"/>
      <c r="L10252" s="221"/>
      <c r="M10252" s="221">
        <f>SUM(K10252:L10252)</f>
        <v>0</v>
      </c>
      <c r="N10252" s="722"/>
      <c r="P10252" s="99"/>
      <c r="Q10252" s="99"/>
      <c r="R10252" s="90"/>
    </row>
    <row r="10253" spans="1:29" hidden="1" x14ac:dyDescent="0.25">
      <c r="F10253" s="233">
        <v>412</v>
      </c>
      <c r="G10253" s="494" t="s">
        <v>3630</v>
      </c>
      <c r="J10253" s="221">
        <f t="shared" ref="J10253:J10311" si="746">SUM(H10253:I10253)</f>
        <v>0</v>
      </c>
      <c r="K10253" s="221"/>
      <c r="L10253" s="221"/>
      <c r="M10253" s="221">
        <f t="shared" ref="M10253:M10311" si="747">SUM(K10253:L10253)</f>
        <v>0</v>
      </c>
      <c r="N10253" s="722"/>
    </row>
    <row r="10254" spans="1:29" hidden="1" x14ac:dyDescent="0.25">
      <c r="F10254" s="233">
        <v>413</v>
      </c>
      <c r="G10254" s="493" t="s">
        <v>3739</v>
      </c>
      <c r="J10254" s="221">
        <f t="shared" si="746"/>
        <v>0</v>
      </c>
      <c r="K10254" s="221"/>
      <c r="L10254" s="221"/>
      <c r="M10254" s="221">
        <f t="shared" si="747"/>
        <v>0</v>
      </c>
      <c r="N10254" s="722"/>
    </row>
    <row r="10255" spans="1:29" hidden="1" x14ac:dyDescent="0.25">
      <c r="F10255" s="233">
        <v>414</v>
      </c>
      <c r="G10255" s="493" t="s">
        <v>3631</v>
      </c>
      <c r="J10255" s="221">
        <f t="shared" si="746"/>
        <v>0</v>
      </c>
      <c r="K10255" s="221"/>
      <c r="L10255" s="221"/>
      <c r="M10255" s="221">
        <f t="shared" si="747"/>
        <v>0</v>
      </c>
      <c r="N10255" s="722"/>
    </row>
    <row r="10256" spans="1:29" hidden="1" x14ac:dyDescent="0.25">
      <c r="F10256" s="233">
        <v>415</v>
      </c>
      <c r="G10256" s="493" t="s">
        <v>3748</v>
      </c>
      <c r="J10256" s="221">
        <f t="shared" si="746"/>
        <v>0</v>
      </c>
      <c r="K10256" s="221"/>
      <c r="L10256" s="221"/>
      <c r="M10256" s="221">
        <f t="shared" si="747"/>
        <v>0</v>
      </c>
      <c r="N10256" s="722"/>
    </row>
    <row r="10257" spans="6:14" hidden="1" x14ac:dyDescent="0.25">
      <c r="F10257" s="233">
        <v>416</v>
      </c>
      <c r="G10257" s="493" t="s">
        <v>3749</v>
      </c>
      <c r="J10257" s="221">
        <f t="shared" si="746"/>
        <v>0</v>
      </c>
      <c r="K10257" s="221"/>
      <c r="L10257" s="221"/>
      <c r="M10257" s="221">
        <f t="shared" si="747"/>
        <v>0</v>
      </c>
      <c r="N10257" s="722"/>
    </row>
    <row r="10258" spans="6:14" hidden="1" x14ac:dyDescent="0.25">
      <c r="F10258" s="233">
        <v>417</v>
      </c>
      <c r="G10258" s="493" t="s">
        <v>3750</v>
      </c>
      <c r="J10258" s="221">
        <f t="shared" si="746"/>
        <v>0</v>
      </c>
      <c r="K10258" s="221"/>
      <c r="L10258" s="221"/>
      <c r="M10258" s="221">
        <f t="shared" si="747"/>
        <v>0</v>
      </c>
      <c r="N10258" s="722"/>
    </row>
    <row r="10259" spans="6:14" hidden="1" x14ac:dyDescent="0.25">
      <c r="F10259" s="233">
        <v>418</v>
      </c>
      <c r="G10259" s="493" t="s">
        <v>3632</v>
      </c>
      <c r="J10259" s="221">
        <f t="shared" si="746"/>
        <v>0</v>
      </c>
      <c r="K10259" s="221"/>
      <c r="L10259" s="221"/>
      <c r="M10259" s="221">
        <f t="shared" si="747"/>
        <v>0</v>
      </c>
      <c r="N10259" s="722"/>
    </row>
    <row r="10260" spans="6:14" hidden="1" x14ac:dyDescent="0.25">
      <c r="F10260" s="233">
        <v>421</v>
      </c>
      <c r="G10260" s="493" t="s">
        <v>3634</v>
      </c>
      <c r="J10260" s="221">
        <f t="shared" si="746"/>
        <v>0</v>
      </c>
      <c r="K10260" s="221"/>
      <c r="L10260" s="221"/>
      <c r="M10260" s="221">
        <f t="shared" si="747"/>
        <v>0</v>
      </c>
      <c r="N10260" s="722"/>
    </row>
    <row r="10261" spans="6:14" hidden="1" x14ac:dyDescent="0.25">
      <c r="F10261" s="233">
        <v>422</v>
      </c>
      <c r="G10261" s="493" t="s">
        <v>3635</v>
      </c>
      <c r="J10261" s="221">
        <f t="shared" si="746"/>
        <v>0</v>
      </c>
      <c r="K10261" s="221"/>
      <c r="L10261" s="221"/>
      <c r="M10261" s="221">
        <f t="shared" si="747"/>
        <v>0</v>
      </c>
      <c r="N10261" s="722"/>
    </row>
    <row r="10262" spans="6:14" hidden="1" x14ac:dyDescent="0.25">
      <c r="F10262" s="233">
        <v>423</v>
      </c>
      <c r="G10262" s="493" t="s">
        <v>3636</v>
      </c>
      <c r="J10262" s="221">
        <f t="shared" si="746"/>
        <v>0</v>
      </c>
      <c r="K10262" s="221"/>
      <c r="L10262" s="221"/>
      <c r="M10262" s="221">
        <f t="shared" si="747"/>
        <v>0</v>
      </c>
      <c r="N10262" s="722"/>
    </row>
    <row r="10263" spans="6:14" hidden="1" x14ac:dyDescent="0.25">
      <c r="F10263" s="233">
        <v>424</v>
      </c>
      <c r="G10263" s="493" t="s">
        <v>3637</v>
      </c>
      <c r="J10263" s="221">
        <f t="shared" si="746"/>
        <v>0</v>
      </c>
      <c r="K10263" s="221"/>
      <c r="L10263" s="221"/>
      <c r="M10263" s="221">
        <f t="shared" si="747"/>
        <v>0</v>
      </c>
      <c r="N10263" s="722"/>
    </row>
    <row r="10264" spans="6:14" hidden="1" x14ac:dyDescent="0.25">
      <c r="F10264" s="233">
        <v>425</v>
      </c>
      <c r="G10264" s="493" t="s">
        <v>3751</v>
      </c>
      <c r="J10264" s="221">
        <f t="shared" si="746"/>
        <v>0</v>
      </c>
      <c r="K10264" s="221"/>
      <c r="L10264" s="221"/>
      <c r="M10264" s="221">
        <f t="shared" si="747"/>
        <v>0</v>
      </c>
      <c r="N10264" s="722"/>
    </row>
    <row r="10265" spans="6:14" hidden="1" x14ac:dyDescent="0.25">
      <c r="F10265" s="233">
        <v>426</v>
      </c>
      <c r="G10265" s="493" t="s">
        <v>3638</v>
      </c>
      <c r="J10265" s="221">
        <f t="shared" si="746"/>
        <v>0</v>
      </c>
      <c r="K10265" s="221"/>
      <c r="L10265" s="221"/>
      <c r="M10265" s="221">
        <f t="shared" si="747"/>
        <v>0</v>
      </c>
      <c r="N10265" s="722"/>
    </row>
    <row r="10266" spans="6:14" hidden="1" x14ac:dyDescent="0.25">
      <c r="F10266" s="233">
        <v>431</v>
      </c>
      <c r="G10266" s="493" t="s">
        <v>3752</v>
      </c>
      <c r="J10266" s="221">
        <f t="shared" si="746"/>
        <v>0</v>
      </c>
      <c r="K10266" s="221"/>
      <c r="L10266" s="221"/>
      <c r="M10266" s="221">
        <f t="shared" si="747"/>
        <v>0</v>
      </c>
      <c r="N10266" s="722"/>
    </row>
    <row r="10267" spans="6:14" hidden="1" x14ac:dyDescent="0.25">
      <c r="F10267" s="233">
        <v>432</v>
      </c>
      <c r="G10267" s="493" t="s">
        <v>3753</v>
      </c>
      <c r="J10267" s="221">
        <f t="shared" si="746"/>
        <v>0</v>
      </c>
      <c r="K10267" s="221"/>
      <c r="L10267" s="221"/>
      <c r="M10267" s="221">
        <f t="shared" si="747"/>
        <v>0</v>
      </c>
      <c r="N10267" s="722"/>
    </row>
    <row r="10268" spans="6:14" hidden="1" x14ac:dyDescent="0.25">
      <c r="F10268" s="233">
        <v>433</v>
      </c>
      <c r="G10268" s="493" t="s">
        <v>3754</v>
      </c>
      <c r="J10268" s="221">
        <f t="shared" si="746"/>
        <v>0</v>
      </c>
      <c r="K10268" s="221"/>
      <c r="L10268" s="221"/>
      <c r="M10268" s="221">
        <f t="shared" si="747"/>
        <v>0</v>
      </c>
      <c r="N10268" s="722"/>
    </row>
    <row r="10269" spans="6:14" hidden="1" x14ac:dyDescent="0.25">
      <c r="F10269" s="233">
        <v>434</v>
      </c>
      <c r="G10269" s="493" t="s">
        <v>3755</v>
      </c>
      <c r="J10269" s="221">
        <f t="shared" si="746"/>
        <v>0</v>
      </c>
      <c r="K10269" s="221"/>
      <c r="L10269" s="221"/>
      <c r="M10269" s="221">
        <f t="shared" si="747"/>
        <v>0</v>
      </c>
      <c r="N10269" s="722"/>
    </row>
    <row r="10270" spans="6:14" hidden="1" x14ac:dyDescent="0.25">
      <c r="F10270" s="233">
        <v>435</v>
      </c>
      <c r="G10270" s="493" t="s">
        <v>3639</v>
      </c>
      <c r="J10270" s="221">
        <f t="shared" si="746"/>
        <v>0</v>
      </c>
      <c r="K10270" s="221"/>
      <c r="L10270" s="221"/>
      <c r="M10270" s="221">
        <f t="shared" si="747"/>
        <v>0</v>
      </c>
      <c r="N10270" s="722"/>
    </row>
    <row r="10271" spans="6:14" hidden="1" x14ac:dyDescent="0.25">
      <c r="F10271" s="233">
        <v>441</v>
      </c>
      <c r="G10271" s="493" t="s">
        <v>3756</v>
      </c>
      <c r="J10271" s="221">
        <f t="shared" si="746"/>
        <v>0</v>
      </c>
      <c r="K10271" s="221"/>
      <c r="L10271" s="221"/>
      <c r="M10271" s="221">
        <f t="shared" si="747"/>
        <v>0</v>
      </c>
      <c r="N10271" s="722"/>
    </row>
    <row r="10272" spans="6:14" hidden="1" x14ac:dyDescent="0.25">
      <c r="F10272" s="233">
        <v>442</v>
      </c>
      <c r="G10272" s="493" t="s">
        <v>3757</v>
      </c>
      <c r="J10272" s="221">
        <f t="shared" si="746"/>
        <v>0</v>
      </c>
      <c r="K10272" s="221"/>
      <c r="L10272" s="221"/>
      <c r="M10272" s="221">
        <f t="shared" si="747"/>
        <v>0</v>
      </c>
      <c r="N10272" s="722"/>
    </row>
    <row r="10273" spans="6:14" hidden="1" x14ac:dyDescent="0.25">
      <c r="F10273" s="233">
        <v>443</v>
      </c>
      <c r="G10273" s="493" t="s">
        <v>3640</v>
      </c>
      <c r="J10273" s="221">
        <f t="shared" si="746"/>
        <v>0</v>
      </c>
      <c r="K10273" s="221"/>
      <c r="L10273" s="221"/>
      <c r="M10273" s="221">
        <f t="shared" si="747"/>
        <v>0</v>
      </c>
      <c r="N10273" s="722"/>
    </row>
    <row r="10274" spans="6:14" hidden="1" x14ac:dyDescent="0.25">
      <c r="F10274" s="233">
        <v>444</v>
      </c>
      <c r="G10274" s="493" t="s">
        <v>3641</v>
      </c>
      <c r="J10274" s="221">
        <f t="shared" si="746"/>
        <v>0</v>
      </c>
      <c r="K10274" s="221"/>
      <c r="L10274" s="221"/>
      <c r="M10274" s="221">
        <f t="shared" si="747"/>
        <v>0</v>
      </c>
      <c r="N10274" s="722"/>
    </row>
    <row r="10275" spans="6:14" ht="30" hidden="1" x14ac:dyDescent="0.25">
      <c r="F10275" s="233">
        <v>4511</v>
      </c>
      <c r="G10275" s="495" t="s">
        <v>1675</v>
      </c>
      <c r="J10275" s="221">
        <f t="shared" si="746"/>
        <v>0</v>
      </c>
      <c r="K10275" s="221"/>
      <c r="L10275" s="221"/>
      <c r="M10275" s="221">
        <f t="shared" si="747"/>
        <v>0</v>
      </c>
      <c r="N10275" s="722"/>
    </row>
    <row r="10276" spans="6:14" ht="30" hidden="1" x14ac:dyDescent="0.25">
      <c r="F10276" s="233">
        <v>4512</v>
      </c>
      <c r="G10276" s="495" t="s">
        <v>1684</v>
      </c>
      <c r="J10276" s="221">
        <f t="shared" si="746"/>
        <v>0</v>
      </c>
      <c r="K10276" s="221"/>
      <c r="L10276" s="221"/>
      <c r="M10276" s="221">
        <f t="shared" si="747"/>
        <v>0</v>
      </c>
      <c r="N10276" s="722"/>
    </row>
    <row r="10277" spans="6:14" hidden="1" x14ac:dyDescent="0.25">
      <c r="F10277" s="233">
        <v>452</v>
      </c>
      <c r="G10277" s="493" t="s">
        <v>3758</v>
      </c>
      <c r="J10277" s="221">
        <f t="shared" si="746"/>
        <v>0</v>
      </c>
      <c r="K10277" s="221"/>
      <c r="L10277" s="221"/>
      <c r="M10277" s="221">
        <f t="shared" si="747"/>
        <v>0</v>
      </c>
      <c r="N10277" s="722"/>
    </row>
    <row r="10278" spans="6:14" hidden="1" x14ac:dyDescent="0.25">
      <c r="F10278" s="233">
        <v>453</v>
      </c>
      <c r="G10278" s="493" t="s">
        <v>3759</v>
      </c>
      <c r="J10278" s="221">
        <f t="shared" si="746"/>
        <v>0</v>
      </c>
      <c r="K10278" s="221"/>
      <c r="L10278" s="221"/>
      <c r="M10278" s="221">
        <f t="shared" si="747"/>
        <v>0</v>
      </c>
      <c r="N10278" s="722"/>
    </row>
    <row r="10279" spans="6:14" hidden="1" x14ac:dyDescent="0.25">
      <c r="F10279" s="233">
        <v>454</v>
      </c>
      <c r="G10279" s="493" t="s">
        <v>3642</v>
      </c>
      <c r="J10279" s="221">
        <f t="shared" si="746"/>
        <v>0</v>
      </c>
      <c r="K10279" s="221"/>
      <c r="L10279" s="221"/>
      <c r="M10279" s="221">
        <f t="shared" si="747"/>
        <v>0</v>
      </c>
      <c r="N10279" s="722"/>
    </row>
    <row r="10280" spans="6:14" hidden="1" x14ac:dyDescent="0.25">
      <c r="F10280" s="233">
        <v>461</v>
      </c>
      <c r="G10280" s="493" t="s">
        <v>3740</v>
      </c>
      <c r="J10280" s="221">
        <f t="shared" si="746"/>
        <v>0</v>
      </c>
      <c r="K10280" s="221"/>
      <c r="L10280" s="221"/>
      <c r="M10280" s="221">
        <f t="shared" si="747"/>
        <v>0</v>
      </c>
      <c r="N10280" s="722"/>
    </row>
    <row r="10281" spans="6:14" hidden="1" x14ac:dyDescent="0.25">
      <c r="F10281" s="233">
        <v>462</v>
      </c>
      <c r="G10281" s="493" t="s">
        <v>3643</v>
      </c>
      <c r="J10281" s="221">
        <f t="shared" si="746"/>
        <v>0</v>
      </c>
      <c r="K10281" s="221"/>
      <c r="L10281" s="221"/>
      <c r="M10281" s="221">
        <f t="shared" si="747"/>
        <v>0</v>
      </c>
      <c r="N10281" s="722"/>
    </row>
    <row r="10282" spans="6:14" hidden="1" x14ac:dyDescent="0.25">
      <c r="F10282" s="233">
        <v>4631</v>
      </c>
      <c r="G10282" s="493" t="s">
        <v>3644</v>
      </c>
      <c r="J10282" s="221">
        <f t="shared" si="746"/>
        <v>0</v>
      </c>
      <c r="K10282" s="221"/>
      <c r="L10282" s="221"/>
      <c r="M10282" s="221">
        <f t="shared" si="747"/>
        <v>0</v>
      </c>
      <c r="N10282" s="722"/>
    </row>
    <row r="10283" spans="6:14" hidden="1" x14ac:dyDescent="0.25">
      <c r="F10283" s="233">
        <v>4632</v>
      </c>
      <c r="G10283" s="493" t="s">
        <v>3645</v>
      </c>
      <c r="J10283" s="221">
        <f t="shared" si="746"/>
        <v>0</v>
      </c>
      <c r="K10283" s="221"/>
      <c r="L10283" s="221"/>
      <c r="M10283" s="221">
        <f t="shared" si="747"/>
        <v>0</v>
      </c>
      <c r="N10283" s="722"/>
    </row>
    <row r="10284" spans="6:14" ht="30" hidden="1" x14ac:dyDescent="0.25">
      <c r="F10284" s="233">
        <v>464</v>
      </c>
      <c r="G10284" s="493" t="s">
        <v>3646</v>
      </c>
      <c r="J10284" s="221">
        <f t="shared" si="746"/>
        <v>0</v>
      </c>
      <c r="K10284" s="221"/>
      <c r="L10284" s="221"/>
      <c r="M10284" s="221">
        <f t="shared" si="747"/>
        <v>0</v>
      </c>
      <c r="N10284" s="722"/>
    </row>
    <row r="10285" spans="6:14" hidden="1" x14ac:dyDescent="0.25">
      <c r="F10285" s="233">
        <v>465</v>
      </c>
      <c r="G10285" s="493" t="s">
        <v>3741</v>
      </c>
      <c r="J10285" s="221">
        <f t="shared" si="746"/>
        <v>0</v>
      </c>
      <c r="K10285" s="221"/>
      <c r="L10285" s="221"/>
      <c r="M10285" s="221">
        <f t="shared" si="747"/>
        <v>0</v>
      </c>
      <c r="N10285" s="722"/>
    </row>
    <row r="10286" spans="6:14" hidden="1" x14ac:dyDescent="0.25">
      <c r="F10286" s="233">
        <v>472</v>
      </c>
      <c r="G10286" s="493" t="s">
        <v>3647</v>
      </c>
      <c r="J10286" s="221">
        <f t="shared" si="746"/>
        <v>0</v>
      </c>
      <c r="K10286" s="221"/>
      <c r="L10286" s="221"/>
      <c r="M10286" s="221">
        <f t="shared" si="747"/>
        <v>0</v>
      </c>
      <c r="N10286" s="722"/>
    </row>
    <row r="10287" spans="6:14" hidden="1" x14ac:dyDescent="0.25">
      <c r="F10287" s="233">
        <v>481</v>
      </c>
      <c r="G10287" s="493" t="s">
        <v>3760</v>
      </c>
      <c r="J10287" s="221">
        <f t="shared" si="746"/>
        <v>0</v>
      </c>
      <c r="K10287" s="221"/>
      <c r="L10287" s="221"/>
      <c r="M10287" s="221">
        <f t="shared" si="747"/>
        <v>0</v>
      </c>
      <c r="N10287" s="722"/>
    </row>
    <row r="10288" spans="6:14" hidden="1" x14ac:dyDescent="0.25">
      <c r="F10288" s="233">
        <v>482</v>
      </c>
      <c r="G10288" s="493" t="s">
        <v>3761</v>
      </c>
      <c r="J10288" s="221">
        <f t="shared" si="746"/>
        <v>0</v>
      </c>
      <c r="K10288" s="221"/>
      <c r="L10288" s="221"/>
      <c r="M10288" s="221">
        <f t="shared" si="747"/>
        <v>0</v>
      </c>
      <c r="N10288" s="722"/>
    </row>
    <row r="10289" spans="6:14" hidden="1" x14ac:dyDescent="0.25">
      <c r="F10289" s="233">
        <v>483</v>
      </c>
      <c r="G10289" s="493" t="s">
        <v>3762</v>
      </c>
      <c r="J10289" s="221">
        <f t="shared" si="746"/>
        <v>0</v>
      </c>
      <c r="K10289" s="221"/>
      <c r="L10289" s="221"/>
      <c r="M10289" s="221">
        <f t="shared" si="747"/>
        <v>0</v>
      </c>
      <c r="N10289" s="722"/>
    </row>
    <row r="10290" spans="6:14" ht="30" hidden="1" x14ac:dyDescent="0.25">
      <c r="F10290" s="233">
        <v>484</v>
      </c>
      <c r="G10290" s="493" t="s">
        <v>3763</v>
      </c>
      <c r="J10290" s="221">
        <f t="shared" si="746"/>
        <v>0</v>
      </c>
      <c r="K10290" s="221"/>
      <c r="L10290" s="221"/>
      <c r="M10290" s="221">
        <f t="shared" si="747"/>
        <v>0</v>
      </c>
      <c r="N10290" s="722"/>
    </row>
    <row r="10291" spans="6:14" ht="30" hidden="1" x14ac:dyDescent="0.25">
      <c r="F10291" s="233">
        <v>485</v>
      </c>
      <c r="G10291" s="493" t="s">
        <v>3764</v>
      </c>
      <c r="J10291" s="221">
        <f t="shared" si="746"/>
        <v>0</v>
      </c>
      <c r="K10291" s="221"/>
      <c r="L10291" s="221"/>
      <c r="M10291" s="221">
        <f t="shared" si="747"/>
        <v>0</v>
      </c>
      <c r="N10291" s="722"/>
    </row>
    <row r="10292" spans="6:14" ht="30" hidden="1" x14ac:dyDescent="0.25">
      <c r="F10292" s="233">
        <v>489</v>
      </c>
      <c r="G10292" s="493" t="s">
        <v>3648</v>
      </c>
      <c r="J10292" s="221">
        <f t="shared" si="746"/>
        <v>0</v>
      </c>
      <c r="K10292" s="221"/>
      <c r="L10292" s="221"/>
      <c r="M10292" s="221">
        <f t="shared" si="747"/>
        <v>0</v>
      </c>
      <c r="N10292" s="722"/>
    </row>
    <row r="10293" spans="6:14" ht="30" hidden="1" x14ac:dyDescent="0.25">
      <c r="F10293" s="233">
        <v>494</v>
      </c>
      <c r="G10293" s="493" t="s">
        <v>3742</v>
      </c>
      <c r="J10293" s="221">
        <f t="shared" si="746"/>
        <v>0</v>
      </c>
      <c r="K10293" s="221"/>
      <c r="L10293" s="221"/>
      <c r="M10293" s="221">
        <f t="shared" si="747"/>
        <v>0</v>
      </c>
      <c r="N10293" s="722"/>
    </row>
    <row r="10294" spans="6:14" ht="30" hidden="1" x14ac:dyDescent="0.25">
      <c r="F10294" s="233">
        <v>495</v>
      </c>
      <c r="G10294" s="493" t="s">
        <v>3743</v>
      </c>
      <c r="J10294" s="221">
        <f t="shared" si="746"/>
        <v>0</v>
      </c>
      <c r="K10294" s="221"/>
      <c r="L10294" s="221"/>
      <c r="M10294" s="221">
        <f t="shared" si="747"/>
        <v>0</v>
      </c>
      <c r="N10294" s="722"/>
    </row>
    <row r="10295" spans="6:14" ht="30" hidden="1" x14ac:dyDescent="0.25">
      <c r="F10295" s="233">
        <v>496</v>
      </c>
      <c r="G10295" s="493" t="s">
        <v>3744</v>
      </c>
      <c r="J10295" s="221">
        <f t="shared" si="746"/>
        <v>0</v>
      </c>
      <c r="K10295" s="221"/>
      <c r="L10295" s="221"/>
      <c r="M10295" s="221">
        <f t="shared" si="747"/>
        <v>0</v>
      </c>
      <c r="N10295" s="722"/>
    </row>
    <row r="10296" spans="6:14" ht="30" hidden="1" x14ac:dyDescent="0.25">
      <c r="F10296" s="233">
        <v>499</v>
      </c>
      <c r="G10296" s="493" t="s">
        <v>3745</v>
      </c>
      <c r="J10296" s="221">
        <f t="shared" si="746"/>
        <v>0</v>
      </c>
      <c r="K10296" s="221"/>
      <c r="L10296" s="221"/>
      <c r="M10296" s="221">
        <f t="shared" si="747"/>
        <v>0</v>
      </c>
      <c r="N10296" s="722"/>
    </row>
    <row r="10297" spans="6:14" hidden="1" x14ac:dyDescent="0.25">
      <c r="F10297" s="233">
        <v>511</v>
      </c>
      <c r="G10297" s="493" t="s">
        <v>3765</v>
      </c>
      <c r="J10297" s="221">
        <f t="shared" si="746"/>
        <v>0</v>
      </c>
      <c r="K10297" s="221"/>
      <c r="L10297" s="221"/>
      <c r="M10297" s="221">
        <f t="shared" si="747"/>
        <v>0</v>
      </c>
      <c r="N10297" s="722"/>
    </row>
    <row r="10298" spans="6:14" hidden="1" x14ac:dyDescent="0.25">
      <c r="F10298" s="233">
        <v>512</v>
      </c>
      <c r="G10298" s="493" t="s">
        <v>3766</v>
      </c>
      <c r="J10298" s="221">
        <f t="shared" si="746"/>
        <v>0</v>
      </c>
      <c r="K10298" s="221"/>
      <c r="L10298" s="221"/>
      <c r="M10298" s="221">
        <f t="shared" si="747"/>
        <v>0</v>
      </c>
      <c r="N10298" s="722"/>
    </row>
    <row r="10299" spans="6:14" hidden="1" x14ac:dyDescent="0.25">
      <c r="F10299" s="233">
        <v>513</v>
      </c>
      <c r="G10299" s="493" t="s">
        <v>3767</v>
      </c>
      <c r="J10299" s="221">
        <f t="shared" si="746"/>
        <v>0</v>
      </c>
      <c r="K10299" s="221"/>
      <c r="L10299" s="221"/>
      <c r="M10299" s="221">
        <f t="shared" si="747"/>
        <v>0</v>
      </c>
      <c r="N10299" s="722"/>
    </row>
    <row r="10300" spans="6:14" hidden="1" x14ac:dyDescent="0.25">
      <c r="F10300" s="233">
        <v>514</v>
      </c>
      <c r="G10300" s="493" t="s">
        <v>3768</v>
      </c>
      <c r="J10300" s="221">
        <f t="shared" si="746"/>
        <v>0</v>
      </c>
      <c r="K10300" s="221"/>
      <c r="L10300" s="221"/>
      <c r="M10300" s="221">
        <f t="shared" si="747"/>
        <v>0</v>
      </c>
      <c r="N10300" s="722"/>
    </row>
    <row r="10301" spans="6:14" hidden="1" x14ac:dyDescent="0.25">
      <c r="F10301" s="233">
        <v>515</v>
      </c>
      <c r="G10301" s="493" t="s">
        <v>3651</v>
      </c>
      <c r="J10301" s="221">
        <f t="shared" si="746"/>
        <v>0</v>
      </c>
      <c r="K10301" s="221"/>
      <c r="L10301" s="221"/>
      <c r="M10301" s="221">
        <f t="shared" si="747"/>
        <v>0</v>
      </c>
      <c r="N10301" s="722"/>
    </row>
    <row r="10302" spans="6:14" hidden="1" x14ac:dyDescent="0.25">
      <c r="F10302" s="233">
        <v>521</v>
      </c>
      <c r="G10302" s="493" t="s">
        <v>3769</v>
      </c>
      <c r="J10302" s="221">
        <f t="shared" si="746"/>
        <v>0</v>
      </c>
      <c r="K10302" s="221"/>
      <c r="L10302" s="221"/>
      <c r="M10302" s="221">
        <f t="shared" si="747"/>
        <v>0</v>
      </c>
      <c r="N10302" s="722"/>
    </row>
    <row r="10303" spans="6:14" hidden="1" x14ac:dyDescent="0.25">
      <c r="F10303" s="233">
        <v>522</v>
      </c>
      <c r="G10303" s="493" t="s">
        <v>3770</v>
      </c>
      <c r="J10303" s="221">
        <f t="shared" si="746"/>
        <v>0</v>
      </c>
      <c r="K10303" s="221"/>
      <c r="L10303" s="221"/>
      <c r="M10303" s="221">
        <f t="shared" si="747"/>
        <v>0</v>
      </c>
      <c r="N10303" s="722"/>
    </row>
    <row r="10304" spans="6:14" hidden="1" x14ac:dyDescent="0.25">
      <c r="F10304" s="233">
        <v>523</v>
      </c>
      <c r="G10304" s="493" t="s">
        <v>3652</v>
      </c>
      <c r="J10304" s="221">
        <f t="shared" si="746"/>
        <v>0</v>
      </c>
      <c r="K10304" s="221"/>
      <c r="L10304" s="221"/>
      <c r="M10304" s="221">
        <f t="shared" si="747"/>
        <v>0</v>
      </c>
      <c r="N10304" s="722"/>
    </row>
    <row r="10305" spans="5:14" hidden="1" x14ac:dyDescent="0.25">
      <c r="F10305" s="233">
        <v>531</v>
      </c>
      <c r="G10305" s="494" t="s">
        <v>3746</v>
      </c>
      <c r="J10305" s="221">
        <f t="shared" si="746"/>
        <v>0</v>
      </c>
      <c r="K10305" s="221"/>
      <c r="L10305" s="221"/>
      <c r="M10305" s="221">
        <f t="shared" si="747"/>
        <v>0</v>
      </c>
      <c r="N10305" s="722"/>
    </row>
    <row r="10306" spans="5:14" hidden="1" x14ac:dyDescent="0.25">
      <c r="F10306" s="233">
        <v>541</v>
      </c>
      <c r="G10306" s="493" t="s">
        <v>3771</v>
      </c>
      <c r="J10306" s="221">
        <f t="shared" si="746"/>
        <v>0</v>
      </c>
      <c r="K10306" s="221"/>
      <c r="L10306" s="221"/>
      <c r="M10306" s="221">
        <f t="shared" si="747"/>
        <v>0</v>
      </c>
      <c r="N10306" s="722"/>
    </row>
    <row r="10307" spans="5:14" hidden="1" x14ac:dyDescent="0.25">
      <c r="F10307" s="233">
        <v>542</v>
      </c>
      <c r="G10307" s="493" t="s">
        <v>3772</v>
      </c>
      <c r="J10307" s="221">
        <f t="shared" si="746"/>
        <v>0</v>
      </c>
      <c r="K10307" s="221"/>
      <c r="L10307" s="221"/>
      <c r="M10307" s="221">
        <f t="shared" si="747"/>
        <v>0</v>
      </c>
      <c r="N10307" s="722"/>
    </row>
    <row r="10308" spans="5:14" hidden="1" x14ac:dyDescent="0.25">
      <c r="F10308" s="233">
        <v>543</v>
      </c>
      <c r="G10308" s="493" t="s">
        <v>3653</v>
      </c>
      <c r="J10308" s="221">
        <f t="shared" si="746"/>
        <v>0</v>
      </c>
      <c r="K10308" s="221"/>
      <c r="L10308" s="221"/>
      <c r="M10308" s="221">
        <f t="shared" si="747"/>
        <v>0</v>
      </c>
      <c r="N10308" s="722"/>
    </row>
    <row r="10309" spans="5:14" ht="45" hidden="1" x14ac:dyDescent="0.25">
      <c r="F10309" s="233">
        <v>551</v>
      </c>
      <c r="G10309" s="493" t="s">
        <v>3747</v>
      </c>
      <c r="J10309" s="221">
        <f t="shared" si="746"/>
        <v>0</v>
      </c>
      <c r="K10309" s="221"/>
      <c r="L10309" s="221"/>
      <c r="M10309" s="221">
        <f t="shared" si="747"/>
        <v>0</v>
      </c>
      <c r="N10309" s="722"/>
    </row>
    <row r="10310" spans="5:14" hidden="1" x14ac:dyDescent="0.25">
      <c r="F10310" s="233">
        <v>611</v>
      </c>
      <c r="G10310" s="494" t="s">
        <v>3654</v>
      </c>
      <c r="J10310" s="221">
        <f t="shared" si="746"/>
        <v>0</v>
      </c>
      <c r="K10310" s="221"/>
      <c r="L10310" s="221"/>
      <c r="M10310" s="221">
        <f t="shared" si="747"/>
        <v>0</v>
      </c>
      <c r="N10310" s="722"/>
    </row>
    <row r="10311" spans="5:14" hidden="1" x14ac:dyDescent="0.25">
      <c r="F10311" s="233">
        <v>620</v>
      </c>
      <c r="G10311" s="494" t="s">
        <v>73</v>
      </c>
      <c r="J10311" s="221">
        <f t="shared" si="746"/>
        <v>0</v>
      </c>
      <c r="K10311" s="221"/>
      <c r="L10311" s="221"/>
      <c r="M10311" s="221">
        <f t="shared" si="747"/>
        <v>0</v>
      </c>
      <c r="N10311" s="722"/>
    </row>
    <row r="10312" spans="5:14" hidden="1" x14ac:dyDescent="0.25">
      <c r="E10312" s="234"/>
      <c r="F10312" s="233"/>
      <c r="G10312" s="499" t="s">
        <v>3899</v>
      </c>
      <c r="H10312" s="235"/>
      <c r="I10312" s="236"/>
      <c r="J10312" s="237"/>
      <c r="K10312" s="237"/>
      <c r="L10312" s="237"/>
      <c r="M10312" s="237"/>
      <c r="N10312" s="723"/>
    </row>
    <row r="10313" spans="5:14" hidden="1" x14ac:dyDescent="0.25">
      <c r="F10313" s="238" t="s">
        <v>219</v>
      </c>
      <c r="G10313" s="497" t="s">
        <v>220</v>
      </c>
      <c r="H10313" s="220">
        <f>SUM(H10252:H10311)</f>
        <v>0</v>
      </c>
      <c r="J10313" s="221">
        <f>SUM(H10313:I10313)</f>
        <v>0</v>
      </c>
      <c r="K10313" s="221">
        <f>SUM(K10252:K10311)</f>
        <v>0</v>
      </c>
      <c r="L10313" s="221"/>
      <c r="M10313" s="221">
        <f>SUM(K10313:L10313)</f>
        <v>0</v>
      </c>
      <c r="N10313" s="722"/>
    </row>
    <row r="10314" spans="5:14" hidden="1" x14ac:dyDescent="0.25">
      <c r="F10314" s="238" t="s">
        <v>221</v>
      </c>
      <c r="G10314" s="497" t="s">
        <v>222</v>
      </c>
      <c r="J10314" s="221">
        <f t="shared" ref="J10314:J10328" si="748">SUM(H10314:I10314)</f>
        <v>0</v>
      </c>
      <c r="K10314" s="221"/>
      <c r="L10314" s="221"/>
      <c r="M10314" s="221">
        <f t="shared" ref="M10314:M10328" si="749">SUM(K10314:L10314)</f>
        <v>0</v>
      </c>
      <c r="N10314" s="722"/>
    </row>
    <row r="10315" spans="5:14" hidden="1" x14ac:dyDescent="0.25">
      <c r="F10315" s="238" t="s">
        <v>223</v>
      </c>
      <c r="G10315" s="497" t="s">
        <v>224</v>
      </c>
      <c r="J10315" s="221">
        <f t="shared" si="748"/>
        <v>0</v>
      </c>
      <c r="K10315" s="221"/>
      <c r="L10315" s="221"/>
      <c r="M10315" s="221">
        <f t="shared" si="749"/>
        <v>0</v>
      </c>
      <c r="N10315" s="722"/>
    </row>
    <row r="10316" spans="5:14" hidden="1" x14ac:dyDescent="0.25">
      <c r="F10316" s="238" t="s">
        <v>225</v>
      </c>
      <c r="G10316" s="497" t="s">
        <v>226</v>
      </c>
      <c r="J10316" s="221">
        <f t="shared" si="748"/>
        <v>0</v>
      </c>
      <c r="K10316" s="221"/>
      <c r="L10316" s="221"/>
      <c r="M10316" s="221">
        <f t="shared" si="749"/>
        <v>0</v>
      </c>
      <c r="N10316" s="722"/>
    </row>
    <row r="10317" spans="5:14" hidden="1" x14ac:dyDescent="0.25">
      <c r="F10317" s="238" t="s">
        <v>227</v>
      </c>
      <c r="G10317" s="497" t="s">
        <v>228</v>
      </c>
      <c r="J10317" s="221">
        <f t="shared" si="748"/>
        <v>0</v>
      </c>
      <c r="K10317" s="221"/>
      <c r="L10317" s="221"/>
      <c r="M10317" s="221">
        <f t="shared" si="749"/>
        <v>0</v>
      </c>
      <c r="N10317" s="722"/>
    </row>
    <row r="10318" spans="5:14" hidden="1" x14ac:dyDescent="0.25">
      <c r="F10318" s="238" t="s">
        <v>229</v>
      </c>
      <c r="G10318" s="497" t="s">
        <v>230</v>
      </c>
      <c r="J10318" s="221">
        <f t="shared" si="748"/>
        <v>0</v>
      </c>
      <c r="K10318" s="221"/>
      <c r="L10318" s="221"/>
      <c r="M10318" s="221">
        <f t="shared" si="749"/>
        <v>0</v>
      </c>
      <c r="N10318" s="722"/>
    </row>
    <row r="10319" spans="5:14" hidden="1" x14ac:dyDescent="0.25">
      <c r="F10319" s="238" t="s">
        <v>231</v>
      </c>
      <c r="G10319" s="497" t="s">
        <v>4115</v>
      </c>
      <c r="J10319" s="221">
        <f t="shared" si="748"/>
        <v>0</v>
      </c>
      <c r="K10319" s="221"/>
      <c r="L10319" s="221"/>
      <c r="M10319" s="221">
        <f t="shared" si="749"/>
        <v>0</v>
      </c>
      <c r="N10319" s="722"/>
    </row>
    <row r="10320" spans="5:14" hidden="1" x14ac:dyDescent="0.25">
      <c r="F10320" s="238" t="s">
        <v>232</v>
      </c>
      <c r="G10320" s="497" t="s">
        <v>4114</v>
      </c>
      <c r="J10320" s="221">
        <f t="shared" si="748"/>
        <v>0</v>
      </c>
      <c r="K10320" s="221"/>
      <c r="L10320" s="221"/>
      <c r="M10320" s="221">
        <f t="shared" si="749"/>
        <v>0</v>
      </c>
      <c r="N10320" s="722"/>
    </row>
    <row r="10321" spans="5:14" hidden="1" x14ac:dyDescent="0.25">
      <c r="F10321" s="238" t="s">
        <v>233</v>
      </c>
      <c r="G10321" s="497" t="s">
        <v>42</v>
      </c>
      <c r="J10321" s="221">
        <f t="shared" si="748"/>
        <v>0</v>
      </c>
      <c r="K10321" s="221"/>
      <c r="L10321" s="221"/>
      <c r="M10321" s="221">
        <f t="shared" si="749"/>
        <v>0</v>
      </c>
      <c r="N10321" s="722"/>
    </row>
    <row r="10322" spans="5:14" hidden="1" x14ac:dyDescent="0.25">
      <c r="F10322" s="238" t="s">
        <v>234</v>
      </c>
      <c r="G10322" s="497" t="s">
        <v>235</v>
      </c>
      <c r="J10322" s="221">
        <f t="shared" si="748"/>
        <v>0</v>
      </c>
      <c r="K10322" s="221"/>
      <c r="L10322" s="221"/>
      <c r="M10322" s="221">
        <f t="shared" si="749"/>
        <v>0</v>
      </c>
      <c r="N10322" s="722"/>
    </row>
    <row r="10323" spans="5:14" hidden="1" x14ac:dyDescent="0.25">
      <c r="F10323" s="238" t="s">
        <v>236</v>
      </c>
      <c r="G10323" s="497" t="s">
        <v>237</v>
      </c>
      <c r="J10323" s="221">
        <f t="shared" si="748"/>
        <v>0</v>
      </c>
      <c r="K10323" s="221"/>
      <c r="L10323" s="221"/>
      <c r="M10323" s="221">
        <f t="shared" si="749"/>
        <v>0</v>
      </c>
      <c r="N10323" s="722"/>
    </row>
    <row r="10324" spans="5:14" ht="30" hidden="1" x14ac:dyDescent="0.25">
      <c r="F10324" s="238" t="s">
        <v>238</v>
      </c>
      <c r="G10324" s="497" t="s">
        <v>239</v>
      </c>
      <c r="J10324" s="221">
        <f t="shared" si="748"/>
        <v>0</v>
      </c>
      <c r="K10324" s="221"/>
      <c r="L10324" s="221"/>
      <c r="M10324" s="221">
        <f t="shared" si="749"/>
        <v>0</v>
      </c>
      <c r="N10324" s="722"/>
    </row>
    <row r="10325" spans="5:14" hidden="1" x14ac:dyDescent="0.25">
      <c r="F10325" s="238" t="s">
        <v>240</v>
      </c>
      <c r="G10325" s="497" t="s">
        <v>241</v>
      </c>
      <c r="J10325" s="221">
        <f t="shared" si="748"/>
        <v>0</v>
      </c>
      <c r="K10325" s="221"/>
      <c r="L10325" s="221"/>
      <c r="M10325" s="221">
        <f t="shared" si="749"/>
        <v>0</v>
      </c>
      <c r="N10325" s="722"/>
    </row>
    <row r="10326" spans="5:14" ht="30" hidden="1" x14ac:dyDescent="0.25">
      <c r="F10326" s="238" t="s">
        <v>242</v>
      </c>
      <c r="G10326" s="497" t="s">
        <v>243</v>
      </c>
      <c r="J10326" s="221">
        <f t="shared" si="748"/>
        <v>0</v>
      </c>
      <c r="K10326" s="221"/>
      <c r="L10326" s="221"/>
      <c r="M10326" s="221">
        <f t="shared" si="749"/>
        <v>0</v>
      </c>
      <c r="N10326" s="722"/>
    </row>
    <row r="10327" spans="5:14" hidden="1" x14ac:dyDescent="0.25">
      <c r="F10327" s="238" t="s">
        <v>244</v>
      </c>
      <c r="G10327" s="497" t="s">
        <v>245</v>
      </c>
      <c r="J10327" s="221">
        <f t="shared" si="748"/>
        <v>0</v>
      </c>
      <c r="K10327" s="221"/>
      <c r="L10327" s="221"/>
      <c r="M10327" s="221">
        <f t="shared" si="749"/>
        <v>0</v>
      </c>
      <c r="N10327" s="722"/>
    </row>
    <row r="10328" spans="5:14" hidden="1" x14ac:dyDescent="0.25">
      <c r="F10328" s="238" t="s">
        <v>246</v>
      </c>
      <c r="G10328" s="497" t="s">
        <v>247</v>
      </c>
      <c r="J10328" s="221">
        <f t="shared" si="748"/>
        <v>0</v>
      </c>
      <c r="K10328" s="221"/>
      <c r="L10328" s="221"/>
      <c r="M10328" s="221">
        <f t="shared" si="749"/>
        <v>0</v>
      </c>
      <c r="N10328" s="722"/>
    </row>
    <row r="10329" spans="5:14" hidden="1" x14ac:dyDescent="0.25">
      <c r="G10329" s="498" t="s">
        <v>3900</v>
      </c>
      <c r="H10329" s="239">
        <f>SUM(H10313:H10328)</f>
        <v>0</v>
      </c>
      <c r="I10329" s="240">
        <f>SUM(I10314:I10328)</f>
        <v>0</v>
      </c>
      <c r="J10329" s="240">
        <f>SUM(J10313:J10328)</f>
        <v>0</v>
      </c>
      <c r="K10329" s="240">
        <f>SUM(K10313:K10328)</f>
        <v>0</v>
      </c>
      <c r="L10329" s="240">
        <f>SUM(L10314:L10328)</f>
        <v>0</v>
      </c>
      <c r="M10329" s="240">
        <f>SUM(M10313:M10328)</f>
        <v>0</v>
      </c>
      <c r="N10329" s="724"/>
    </row>
    <row r="10330" spans="5:14" ht="28.5" hidden="1" collapsed="1" x14ac:dyDescent="0.25">
      <c r="E10330" s="234"/>
      <c r="F10330" s="233"/>
      <c r="G10330" s="499" t="s">
        <v>3799</v>
      </c>
      <c r="H10330" s="235"/>
      <c r="I10330" s="236"/>
      <c r="J10330" s="237"/>
      <c r="K10330" s="237"/>
      <c r="L10330" s="237"/>
      <c r="M10330" s="237"/>
      <c r="N10330" s="723"/>
    </row>
    <row r="10331" spans="5:14" hidden="1" x14ac:dyDescent="0.25">
      <c r="F10331" s="238" t="s">
        <v>219</v>
      </c>
      <c r="G10331" s="497" t="s">
        <v>220</v>
      </c>
      <c r="H10331" s="220">
        <f>SUM(H10252:H10311)</f>
        <v>0</v>
      </c>
      <c r="J10331" s="221">
        <f>SUM(H10331:I10331)</f>
        <v>0</v>
      </c>
      <c r="K10331" s="221">
        <f>SUM(K10252:K10311)</f>
        <v>0</v>
      </c>
      <c r="L10331" s="221"/>
      <c r="M10331" s="221">
        <f>SUM(K10331:L10331)</f>
        <v>0</v>
      </c>
      <c r="N10331" s="722"/>
    </row>
    <row r="10332" spans="5:14" hidden="1" x14ac:dyDescent="0.25">
      <c r="F10332" s="238" t="s">
        <v>221</v>
      </c>
      <c r="G10332" s="497" t="s">
        <v>222</v>
      </c>
      <c r="J10332" s="221">
        <f t="shared" ref="J10332:J10346" si="750">SUM(H10332:I10332)</f>
        <v>0</v>
      </c>
      <c r="K10332" s="221"/>
      <c r="L10332" s="221"/>
      <c r="M10332" s="221">
        <f t="shared" ref="M10332:M10346" si="751">SUM(K10332:L10332)</f>
        <v>0</v>
      </c>
      <c r="N10332" s="722"/>
    </row>
    <row r="10333" spans="5:14" hidden="1" x14ac:dyDescent="0.25">
      <c r="F10333" s="238" t="s">
        <v>223</v>
      </c>
      <c r="G10333" s="497" t="s">
        <v>224</v>
      </c>
      <c r="J10333" s="221">
        <f t="shared" si="750"/>
        <v>0</v>
      </c>
      <c r="K10333" s="221"/>
      <c r="L10333" s="221"/>
      <c r="M10333" s="221">
        <f t="shared" si="751"/>
        <v>0</v>
      </c>
      <c r="N10333" s="722"/>
    </row>
    <row r="10334" spans="5:14" hidden="1" x14ac:dyDescent="0.25">
      <c r="F10334" s="238" t="s">
        <v>225</v>
      </c>
      <c r="G10334" s="497" t="s">
        <v>226</v>
      </c>
      <c r="J10334" s="221">
        <f t="shared" si="750"/>
        <v>0</v>
      </c>
      <c r="K10334" s="221"/>
      <c r="L10334" s="221"/>
      <c r="M10334" s="221">
        <f t="shared" si="751"/>
        <v>0</v>
      </c>
      <c r="N10334" s="722"/>
    </row>
    <row r="10335" spans="5:14" hidden="1" x14ac:dyDescent="0.25">
      <c r="F10335" s="238" t="s">
        <v>227</v>
      </c>
      <c r="G10335" s="497" t="s">
        <v>228</v>
      </c>
      <c r="J10335" s="221">
        <f t="shared" si="750"/>
        <v>0</v>
      </c>
      <c r="K10335" s="221"/>
      <c r="L10335" s="221"/>
      <c r="M10335" s="221">
        <f t="shared" si="751"/>
        <v>0</v>
      </c>
      <c r="N10335" s="722"/>
    </row>
    <row r="10336" spans="5:14" hidden="1" x14ac:dyDescent="0.25">
      <c r="F10336" s="238" t="s">
        <v>229</v>
      </c>
      <c r="G10336" s="497" t="s">
        <v>230</v>
      </c>
      <c r="J10336" s="221">
        <f t="shared" si="750"/>
        <v>0</v>
      </c>
      <c r="K10336" s="221"/>
      <c r="L10336" s="221"/>
      <c r="M10336" s="221">
        <f t="shared" si="751"/>
        <v>0</v>
      </c>
      <c r="N10336" s="722"/>
    </row>
    <row r="10337" spans="1:29" hidden="1" x14ac:dyDescent="0.25">
      <c r="F10337" s="238" t="s">
        <v>231</v>
      </c>
      <c r="G10337" s="497" t="s">
        <v>4115</v>
      </c>
      <c r="J10337" s="221">
        <f t="shared" si="750"/>
        <v>0</v>
      </c>
      <c r="K10337" s="221"/>
      <c r="L10337" s="221"/>
      <c r="M10337" s="221">
        <f t="shared" si="751"/>
        <v>0</v>
      </c>
      <c r="N10337" s="722"/>
    </row>
    <row r="10338" spans="1:29" hidden="1" x14ac:dyDescent="0.25">
      <c r="F10338" s="238" t="s">
        <v>232</v>
      </c>
      <c r="G10338" s="497" t="s">
        <v>4114</v>
      </c>
      <c r="J10338" s="221">
        <f t="shared" si="750"/>
        <v>0</v>
      </c>
      <c r="K10338" s="221"/>
      <c r="L10338" s="221"/>
      <c r="M10338" s="221">
        <f t="shared" si="751"/>
        <v>0</v>
      </c>
      <c r="N10338" s="722"/>
    </row>
    <row r="10339" spans="1:29" hidden="1" x14ac:dyDescent="0.25">
      <c r="F10339" s="238" t="s">
        <v>233</v>
      </c>
      <c r="G10339" s="497" t="s">
        <v>42</v>
      </c>
      <c r="J10339" s="221">
        <f t="shared" si="750"/>
        <v>0</v>
      </c>
      <c r="K10339" s="221"/>
      <c r="L10339" s="221"/>
      <c r="M10339" s="221">
        <f t="shared" si="751"/>
        <v>0</v>
      </c>
      <c r="N10339" s="722"/>
    </row>
    <row r="10340" spans="1:29" hidden="1" x14ac:dyDescent="0.25">
      <c r="F10340" s="238" t="s">
        <v>234</v>
      </c>
      <c r="G10340" s="497" t="s">
        <v>235</v>
      </c>
      <c r="J10340" s="221">
        <f t="shared" si="750"/>
        <v>0</v>
      </c>
      <c r="K10340" s="221"/>
      <c r="L10340" s="221"/>
      <c r="M10340" s="221">
        <f t="shared" si="751"/>
        <v>0</v>
      </c>
      <c r="N10340" s="722"/>
    </row>
    <row r="10341" spans="1:29" hidden="1" x14ac:dyDescent="0.25">
      <c r="F10341" s="238" t="s">
        <v>236</v>
      </c>
      <c r="G10341" s="497" t="s">
        <v>237</v>
      </c>
      <c r="J10341" s="221">
        <f t="shared" si="750"/>
        <v>0</v>
      </c>
      <c r="K10341" s="221"/>
      <c r="L10341" s="221"/>
      <c r="M10341" s="221">
        <f t="shared" si="751"/>
        <v>0</v>
      </c>
      <c r="N10341" s="722"/>
    </row>
    <row r="10342" spans="1:29" ht="30" hidden="1" x14ac:dyDescent="0.25">
      <c r="F10342" s="238" t="s">
        <v>238</v>
      </c>
      <c r="G10342" s="497" t="s">
        <v>239</v>
      </c>
      <c r="J10342" s="221">
        <f t="shared" si="750"/>
        <v>0</v>
      </c>
      <c r="K10342" s="221"/>
      <c r="L10342" s="221"/>
      <c r="M10342" s="221">
        <f t="shared" si="751"/>
        <v>0</v>
      </c>
      <c r="N10342" s="722"/>
    </row>
    <row r="10343" spans="1:29" hidden="1" x14ac:dyDescent="0.25">
      <c r="F10343" s="238" t="s">
        <v>240</v>
      </c>
      <c r="G10343" s="497" t="s">
        <v>241</v>
      </c>
      <c r="J10343" s="221">
        <f t="shared" si="750"/>
        <v>0</v>
      </c>
      <c r="K10343" s="221"/>
      <c r="L10343" s="221"/>
      <c r="M10343" s="221">
        <f t="shared" si="751"/>
        <v>0</v>
      </c>
      <c r="N10343" s="722"/>
    </row>
    <row r="10344" spans="1:29" ht="30" hidden="1" x14ac:dyDescent="0.25">
      <c r="F10344" s="238" t="s">
        <v>242</v>
      </c>
      <c r="G10344" s="497" t="s">
        <v>243</v>
      </c>
      <c r="J10344" s="221">
        <f t="shared" si="750"/>
        <v>0</v>
      </c>
      <c r="K10344" s="221"/>
      <c r="L10344" s="221"/>
      <c r="M10344" s="221">
        <f t="shared" si="751"/>
        <v>0</v>
      </c>
      <c r="N10344" s="722"/>
    </row>
    <row r="10345" spans="1:29" hidden="1" x14ac:dyDescent="0.25">
      <c r="F10345" s="238" t="s">
        <v>244</v>
      </c>
      <c r="G10345" s="497" t="s">
        <v>245</v>
      </c>
      <c r="J10345" s="221">
        <f t="shared" si="750"/>
        <v>0</v>
      </c>
      <c r="K10345" s="221"/>
      <c r="L10345" s="221"/>
      <c r="M10345" s="221">
        <f t="shared" si="751"/>
        <v>0</v>
      </c>
      <c r="N10345" s="722"/>
    </row>
    <row r="10346" spans="1:29" hidden="1" x14ac:dyDescent="0.25">
      <c r="F10346" s="238" t="s">
        <v>246</v>
      </c>
      <c r="G10346" s="497" t="s">
        <v>247</v>
      </c>
      <c r="J10346" s="221">
        <f t="shared" si="750"/>
        <v>0</v>
      </c>
      <c r="K10346" s="221"/>
      <c r="L10346" s="221"/>
      <c r="M10346" s="221">
        <f t="shared" si="751"/>
        <v>0</v>
      </c>
      <c r="N10346" s="722"/>
    </row>
    <row r="10347" spans="1:29" hidden="1" collapsed="1" x14ac:dyDescent="0.25">
      <c r="G10347" s="498" t="s">
        <v>3800</v>
      </c>
      <c r="H10347" s="239">
        <f>SUM(H10331:H10346)</f>
        <v>0</v>
      </c>
      <c r="I10347" s="240">
        <f>SUM(I10332:I10346)</f>
        <v>0</v>
      </c>
      <c r="J10347" s="240">
        <f>SUM(J10331:J10346)</f>
        <v>0</v>
      </c>
      <c r="K10347" s="240">
        <f>SUM(K10331:K10346)</f>
        <v>0</v>
      </c>
      <c r="L10347" s="240">
        <f>SUM(L10332:L10346)</f>
        <v>0</v>
      </c>
      <c r="M10347" s="240">
        <f>SUM(M10331:M10346)</f>
        <v>0</v>
      </c>
      <c r="N10347" s="724"/>
    </row>
    <row r="10348" spans="1:29" s="80" customFormat="1" hidden="1" x14ac:dyDescent="0.25">
      <c r="A10348" s="217"/>
      <c r="B10348" s="251"/>
      <c r="C10348" s="306"/>
      <c r="D10348" s="267"/>
      <c r="E10348" s="268"/>
      <c r="F10348" s="272"/>
      <c r="G10348" s="520"/>
      <c r="H10348" s="273"/>
      <c r="I10348" s="274"/>
      <c r="J10348" s="274"/>
      <c r="K10348" s="274"/>
      <c r="L10348" s="274"/>
      <c r="M10348" s="274"/>
      <c r="N10348" s="734"/>
      <c r="O10348" s="115"/>
      <c r="P10348" s="98"/>
      <c r="Q10348" s="98"/>
      <c r="R10348" s="98"/>
      <c r="S10348" s="98"/>
      <c r="T10348" s="98"/>
      <c r="U10348" s="98"/>
      <c r="V10348" s="98"/>
      <c r="W10348" s="98"/>
      <c r="X10348" s="98"/>
      <c r="Y10348" s="98"/>
      <c r="Z10348" s="98"/>
      <c r="AA10348" s="98"/>
      <c r="AB10348" s="98"/>
      <c r="AC10348" s="98"/>
    </row>
    <row r="10349" spans="1:29" hidden="1" x14ac:dyDescent="0.25">
      <c r="A10349" s="250"/>
      <c r="K10349" s="221"/>
      <c r="L10349" s="221"/>
      <c r="M10349" s="221"/>
      <c r="N10349" s="722"/>
    </row>
    <row r="10350" spans="1:29" hidden="1" x14ac:dyDescent="0.25">
      <c r="K10350" s="221"/>
      <c r="L10350" s="221"/>
      <c r="M10350" s="221"/>
      <c r="N10350" s="722"/>
    </row>
    <row r="10351" spans="1:29" hidden="1" x14ac:dyDescent="0.25">
      <c r="F10351" s="233">
        <v>411</v>
      </c>
      <c r="G10351" s="493" t="s">
        <v>3738</v>
      </c>
      <c r="J10351" s="221">
        <f>SUM(H10351:I10351)</f>
        <v>0</v>
      </c>
      <c r="K10351" s="221"/>
      <c r="L10351" s="221"/>
      <c r="M10351" s="221">
        <f>SUM(K10351:L10351)</f>
        <v>0</v>
      </c>
      <c r="N10351" s="722"/>
    </row>
    <row r="10352" spans="1:29" hidden="1" x14ac:dyDescent="0.25">
      <c r="F10352" s="233">
        <v>412</v>
      </c>
      <c r="G10352" s="494" t="s">
        <v>3630</v>
      </c>
      <c r="J10352" s="221">
        <f t="shared" ref="J10352:J10410" si="752">SUM(H10352:I10352)</f>
        <v>0</v>
      </c>
      <c r="K10352" s="221"/>
      <c r="L10352" s="221"/>
      <c r="M10352" s="221">
        <f t="shared" ref="M10352:M10398" si="753">SUM(K10352:L10352)</f>
        <v>0</v>
      </c>
      <c r="N10352" s="722"/>
    </row>
    <row r="10353" spans="6:14" hidden="1" x14ac:dyDescent="0.25">
      <c r="F10353" s="233">
        <v>413</v>
      </c>
      <c r="G10353" s="493" t="s">
        <v>3739</v>
      </c>
      <c r="J10353" s="221">
        <f t="shared" si="752"/>
        <v>0</v>
      </c>
      <c r="K10353" s="221"/>
      <c r="L10353" s="221"/>
      <c r="M10353" s="221">
        <f t="shared" si="753"/>
        <v>0</v>
      </c>
      <c r="N10353" s="722"/>
    </row>
    <row r="10354" spans="6:14" hidden="1" x14ac:dyDescent="0.25">
      <c r="F10354" s="233">
        <v>414</v>
      </c>
      <c r="G10354" s="493" t="s">
        <v>3631</v>
      </c>
      <c r="J10354" s="221">
        <f t="shared" si="752"/>
        <v>0</v>
      </c>
      <c r="K10354" s="221"/>
      <c r="L10354" s="221"/>
      <c r="M10354" s="221">
        <f t="shared" si="753"/>
        <v>0</v>
      </c>
      <c r="N10354" s="722"/>
    </row>
    <row r="10355" spans="6:14" hidden="1" x14ac:dyDescent="0.25">
      <c r="F10355" s="233">
        <v>415</v>
      </c>
      <c r="G10355" s="493" t="s">
        <v>3748</v>
      </c>
      <c r="J10355" s="221">
        <f t="shared" si="752"/>
        <v>0</v>
      </c>
      <c r="K10355" s="221"/>
      <c r="L10355" s="221"/>
      <c r="M10355" s="221">
        <f t="shared" si="753"/>
        <v>0</v>
      </c>
      <c r="N10355" s="722"/>
    </row>
    <row r="10356" spans="6:14" hidden="1" x14ac:dyDescent="0.25">
      <c r="F10356" s="233">
        <v>416</v>
      </c>
      <c r="G10356" s="493" t="s">
        <v>3749</v>
      </c>
      <c r="J10356" s="221">
        <f t="shared" si="752"/>
        <v>0</v>
      </c>
      <c r="K10356" s="221"/>
      <c r="L10356" s="221"/>
      <c r="M10356" s="221">
        <f t="shared" si="753"/>
        <v>0</v>
      </c>
      <c r="N10356" s="722"/>
    </row>
    <row r="10357" spans="6:14" hidden="1" x14ac:dyDescent="0.25">
      <c r="F10357" s="233">
        <v>417</v>
      </c>
      <c r="G10357" s="493" t="s">
        <v>3750</v>
      </c>
      <c r="J10357" s="221">
        <f t="shared" si="752"/>
        <v>0</v>
      </c>
      <c r="K10357" s="221"/>
      <c r="L10357" s="221"/>
      <c r="M10357" s="221">
        <f t="shared" si="753"/>
        <v>0</v>
      </c>
      <c r="N10357" s="722"/>
    </row>
    <row r="10358" spans="6:14" hidden="1" x14ac:dyDescent="0.25">
      <c r="F10358" s="233">
        <v>418</v>
      </c>
      <c r="G10358" s="493" t="s">
        <v>3632</v>
      </c>
      <c r="J10358" s="221">
        <f t="shared" si="752"/>
        <v>0</v>
      </c>
      <c r="K10358" s="221"/>
      <c r="L10358" s="221"/>
      <c r="M10358" s="221">
        <f t="shared" si="753"/>
        <v>0</v>
      </c>
      <c r="N10358" s="722"/>
    </row>
    <row r="10359" spans="6:14" hidden="1" x14ac:dyDescent="0.25">
      <c r="F10359" s="233">
        <v>421</v>
      </c>
      <c r="G10359" s="493" t="s">
        <v>3634</v>
      </c>
      <c r="J10359" s="221">
        <f t="shared" si="752"/>
        <v>0</v>
      </c>
      <c r="K10359" s="221"/>
      <c r="L10359" s="221"/>
      <c r="M10359" s="221">
        <f t="shared" si="753"/>
        <v>0</v>
      </c>
      <c r="N10359" s="722"/>
    </row>
    <row r="10360" spans="6:14" hidden="1" x14ac:dyDescent="0.25">
      <c r="F10360" s="233">
        <v>422</v>
      </c>
      <c r="G10360" s="493" t="s">
        <v>3635</v>
      </c>
      <c r="J10360" s="221">
        <f t="shared" si="752"/>
        <v>0</v>
      </c>
      <c r="K10360" s="221"/>
      <c r="L10360" s="221"/>
      <c r="M10360" s="221">
        <f t="shared" si="753"/>
        <v>0</v>
      </c>
      <c r="N10360" s="722"/>
    </row>
    <row r="10361" spans="6:14" hidden="1" x14ac:dyDescent="0.25">
      <c r="F10361" s="233">
        <v>423</v>
      </c>
      <c r="G10361" s="493" t="s">
        <v>3636</v>
      </c>
      <c r="J10361" s="221">
        <f t="shared" si="752"/>
        <v>0</v>
      </c>
      <c r="K10361" s="221"/>
      <c r="L10361" s="221"/>
      <c r="M10361" s="221">
        <f t="shared" si="753"/>
        <v>0</v>
      </c>
      <c r="N10361" s="722"/>
    </row>
    <row r="10362" spans="6:14" hidden="1" x14ac:dyDescent="0.25">
      <c r="F10362" s="233">
        <v>424</v>
      </c>
      <c r="G10362" s="493" t="s">
        <v>3637</v>
      </c>
      <c r="J10362" s="221">
        <f t="shared" si="752"/>
        <v>0</v>
      </c>
      <c r="K10362" s="221"/>
      <c r="L10362" s="221"/>
      <c r="M10362" s="221">
        <f t="shared" si="753"/>
        <v>0</v>
      </c>
      <c r="N10362" s="722"/>
    </row>
    <row r="10363" spans="6:14" hidden="1" x14ac:dyDescent="0.25">
      <c r="F10363" s="233">
        <v>425</v>
      </c>
      <c r="G10363" s="493" t="s">
        <v>3751</v>
      </c>
      <c r="J10363" s="221">
        <f t="shared" si="752"/>
        <v>0</v>
      </c>
      <c r="K10363" s="221"/>
      <c r="L10363" s="221"/>
      <c r="M10363" s="221">
        <f t="shared" si="753"/>
        <v>0</v>
      </c>
      <c r="N10363" s="722"/>
    </row>
    <row r="10364" spans="6:14" hidden="1" x14ac:dyDescent="0.25">
      <c r="F10364" s="233">
        <v>426</v>
      </c>
      <c r="G10364" s="493" t="s">
        <v>3638</v>
      </c>
      <c r="J10364" s="221">
        <f t="shared" si="752"/>
        <v>0</v>
      </c>
      <c r="K10364" s="221"/>
      <c r="L10364" s="221"/>
      <c r="M10364" s="221">
        <f t="shared" si="753"/>
        <v>0</v>
      </c>
      <c r="N10364" s="722"/>
    </row>
    <row r="10365" spans="6:14" hidden="1" x14ac:dyDescent="0.25">
      <c r="F10365" s="233">
        <v>431</v>
      </c>
      <c r="G10365" s="493" t="s">
        <v>3752</v>
      </c>
      <c r="J10365" s="221">
        <f t="shared" si="752"/>
        <v>0</v>
      </c>
      <c r="K10365" s="221"/>
      <c r="L10365" s="221"/>
      <c r="M10365" s="221">
        <f t="shared" si="753"/>
        <v>0</v>
      </c>
      <c r="N10365" s="722"/>
    </row>
    <row r="10366" spans="6:14" hidden="1" x14ac:dyDescent="0.25">
      <c r="F10366" s="233">
        <v>432</v>
      </c>
      <c r="G10366" s="493" t="s">
        <v>3753</v>
      </c>
      <c r="J10366" s="221">
        <f t="shared" si="752"/>
        <v>0</v>
      </c>
      <c r="K10366" s="221"/>
      <c r="L10366" s="221"/>
      <c r="M10366" s="221">
        <f t="shared" si="753"/>
        <v>0</v>
      </c>
      <c r="N10366" s="722"/>
    </row>
    <row r="10367" spans="6:14" hidden="1" x14ac:dyDescent="0.25">
      <c r="F10367" s="233">
        <v>433</v>
      </c>
      <c r="G10367" s="493" t="s">
        <v>3754</v>
      </c>
      <c r="J10367" s="221">
        <f t="shared" si="752"/>
        <v>0</v>
      </c>
      <c r="K10367" s="221"/>
      <c r="L10367" s="221"/>
      <c r="M10367" s="221">
        <f t="shared" si="753"/>
        <v>0</v>
      </c>
      <c r="N10367" s="722"/>
    </row>
    <row r="10368" spans="6:14" hidden="1" x14ac:dyDescent="0.25">
      <c r="F10368" s="233">
        <v>434</v>
      </c>
      <c r="G10368" s="493" t="s">
        <v>3755</v>
      </c>
      <c r="J10368" s="221">
        <f t="shared" si="752"/>
        <v>0</v>
      </c>
      <c r="K10368" s="221"/>
      <c r="L10368" s="221"/>
      <c r="M10368" s="221">
        <f t="shared" si="753"/>
        <v>0</v>
      </c>
      <c r="N10368" s="722"/>
    </row>
    <row r="10369" spans="6:14" hidden="1" x14ac:dyDescent="0.25">
      <c r="F10369" s="233">
        <v>435</v>
      </c>
      <c r="G10369" s="493" t="s">
        <v>3639</v>
      </c>
      <c r="J10369" s="221">
        <f t="shared" si="752"/>
        <v>0</v>
      </c>
      <c r="K10369" s="221"/>
      <c r="L10369" s="221"/>
      <c r="M10369" s="221">
        <f t="shared" si="753"/>
        <v>0</v>
      </c>
      <c r="N10369" s="722"/>
    </row>
    <row r="10370" spans="6:14" ht="0.75" hidden="1" customHeight="1" x14ac:dyDescent="0.25">
      <c r="F10370" s="233">
        <v>441</v>
      </c>
      <c r="G10370" s="493" t="s">
        <v>3756</v>
      </c>
      <c r="J10370" s="221">
        <f t="shared" si="752"/>
        <v>0</v>
      </c>
      <c r="K10370" s="221"/>
      <c r="L10370" s="221"/>
      <c r="M10370" s="221">
        <f t="shared" si="753"/>
        <v>0</v>
      </c>
      <c r="N10370" s="722"/>
    </row>
    <row r="10371" spans="6:14" hidden="1" x14ac:dyDescent="0.25">
      <c r="F10371" s="233">
        <v>442</v>
      </c>
      <c r="G10371" s="493" t="s">
        <v>3757</v>
      </c>
      <c r="J10371" s="221">
        <f t="shared" si="752"/>
        <v>0</v>
      </c>
      <c r="K10371" s="221"/>
      <c r="L10371" s="221"/>
      <c r="M10371" s="221">
        <f t="shared" si="753"/>
        <v>0</v>
      </c>
      <c r="N10371" s="722"/>
    </row>
    <row r="10372" spans="6:14" hidden="1" x14ac:dyDescent="0.25">
      <c r="F10372" s="233">
        <v>443</v>
      </c>
      <c r="G10372" s="493" t="s">
        <v>3640</v>
      </c>
      <c r="J10372" s="221">
        <f t="shared" si="752"/>
        <v>0</v>
      </c>
      <c r="K10372" s="221"/>
      <c r="L10372" s="221"/>
      <c r="M10372" s="221">
        <f t="shared" si="753"/>
        <v>0</v>
      </c>
      <c r="N10372" s="722"/>
    </row>
    <row r="10373" spans="6:14" hidden="1" x14ac:dyDescent="0.25">
      <c r="F10373" s="233">
        <v>444</v>
      </c>
      <c r="G10373" s="493" t="s">
        <v>3641</v>
      </c>
      <c r="J10373" s="221">
        <f t="shared" si="752"/>
        <v>0</v>
      </c>
      <c r="K10373" s="221"/>
      <c r="L10373" s="221"/>
      <c r="M10373" s="221">
        <f t="shared" si="753"/>
        <v>0</v>
      </c>
      <c r="N10373" s="722"/>
    </row>
    <row r="10374" spans="6:14" ht="30" hidden="1" x14ac:dyDescent="0.25">
      <c r="F10374" s="233">
        <v>4511</v>
      </c>
      <c r="G10374" s="495" t="s">
        <v>1675</v>
      </c>
      <c r="J10374" s="221">
        <f t="shared" si="752"/>
        <v>0</v>
      </c>
      <c r="K10374" s="221"/>
      <c r="L10374" s="221"/>
      <c r="M10374" s="221">
        <f t="shared" si="753"/>
        <v>0</v>
      </c>
      <c r="N10374" s="722"/>
    </row>
    <row r="10375" spans="6:14" ht="30" hidden="1" x14ac:dyDescent="0.25">
      <c r="F10375" s="233">
        <v>4512</v>
      </c>
      <c r="G10375" s="495" t="s">
        <v>1684</v>
      </c>
      <c r="J10375" s="221">
        <f t="shared" si="752"/>
        <v>0</v>
      </c>
      <c r="K10375" s="221"/>
      <c r="L10375" s="221"/>
      <c r="M10375" s="221">
        <f t="shared" si="753"/>
        <v>0</v>
      </c>
      <c r="N10375" s="722"/>
    </row>
    <row r="10376" spans="6:14" hidden="1" x14ac:dyDescent="0.25">
      <c r="F10376" s="233">
        <v>452</v>
      </c>
      <c r="G10376" s="493" t="s">
        <v>3758</v>
      </c>
      <c r="J10376" s="221">
        <f t="shared" si="752"/>
        <v>0</v>
      </c>
      <c r="K10376" s="221"/>
      <c r="L10376" s="221"/>
      <c r="M10376" s="221">
        <f t="shared" si="753"/>
        <v>0</v>
      </c>
      <c r="N10376" s="722"/>
    </row>
    <row r="10377" spans="6:14" hidden="1" x14ac:dyDescent="0.25">
      <c r="F10377" s="233">
        <v>453</v>
      </c>
      <c r="G10377" s="493" t="s">
        <v>3759</v>
      </c>
      <c r="J10377" s="221">
        <f t="shared" si="752"/>
        <v>0</v>
      </c>
      <c r="K10377" s="221"/>
      <c r="L10377" s="221"/>
      <c r="M10377" s="221">
        <f t="shared" si="753"/>
        <v>0</v>
      </c>
      <c r="N10377" s="722"/>
    </row>
    <row r="10378" spans="6:14" hidden="1" x14ac:dyDescent="0.25">
      <c r="F10378" s="233">
        <v>454</v>
      </c>
      <c r="G10378" s="493" t="s">
        <v>3642</v>
      </c>
      <c r="J10378" s="221">
        <f t="shared" si="752"/>
        <v>0</v>
      </c>
      <c r="K10378" s="221"/>
      <c r="L10378" s="221"/>
      <c r="M10378" s="221">
        <f t="shared" si="753"/>
        <v>0</v>
      </c>
      <c r="N10378" s="722"/>
    </row>
    <row r="10379" spans="6:14" hidden="1" x14ac:dyDescent="0.25">
      <c r="F10379" s="233">
        <v>461</v>
      </c>
      <c r="G10379" s="493" t="s">
        <v>3740</v>
      </c>
      <c r="J10379" s="221">
        <f t="shared" si="752"/>
        <v>0</v>
      </c>
      <c r="K10379" s="221"/>
      <c r="L10379" s="221"/>
      <c r="M10379" s="221">
        <f t="shared" si="753"/>
        <v>0</v>
      </c>
      <c r="N10379" s="722"/>
    </row>
    <row r="10380" spans="6:14" hidden="1" x14ac:dyDescent="0.25">
      <c r="F10380" s="233">
        <v>462</v>
      </c>
      <c r="G10380" s="493" t="s">
        <v>3643</v>
      </c>
      <c r="J10380" s="221">
        <f t="shared" si="752"/>
        <v>0</v>
      </c>
      <c r="K10380" s="221"/>
      <c r="L10380" s="221"/>
      <c r="M10380" s="221">
        <f t="shared" si="753"/>
        <v>0</v>
      </c>
      <c r="N10380" s="722"/>
    </row>
    <row r="10381" spans="6:14" hidden="1" x14ac:dyDescent="0.25">
      <c r="F10381" s="233">
        <v>4631</v>
      </c>
      <c r="G10381" s="493" t="s">
        <v>3644</v>
      </c>
      <c r="J10381" s="221">
        <f t="shared" si="752"/>
        <v>0</v>
      </c>
      <c r="K10381" s="221"/>
      <c r="L10381" s="221"/>
      <c r="M10381" s="221">
        <f t="shared" si="753"/>
        <v>0</v>
      </c>
      <c r="N10381" s="722"/>
    </row>
    <row r="10382" spans="6:14" hidden="1" x14ac:dyDescent="0.25">
      <c r="F10382" s="233">
        <v>4632</v>
      </c>
      <c r="G10382" s="493" t="s">
        <v>3645</v>
      </c>
      <c r="J10382" s="221">
        <f t="shared" si="752"/>
        <v>0</v>
      </c>
      <c r="K10382" s="221"/>
      <c r="L10382" s="221"/>
      <c r="M10382" s="221">
        <f t="shared" si="753"/>
        <v>0</v>
      </c>
      <c r="N10382" s="722"/>
    </row>
    <row r="10383" spans="6:14" ht="30" hidden="1" x14ac:dyDescent="0.25">
      <c r="F10383" s="233">
        <v>464</v>
      </c>
      <c r="G10383" s="493" t="s">
        <v>3646</v>
      </c>
      <c r="J10383" s="221">
        <f t="shared" si="752"/>
        <v>0</v>
      </c>
      <c r="K10383" s="221"/>
      <c r="L10383" s="221"/>
      <c r="M10383" s="221">
        <f t="shared" si="753"/>
        <v>0</v>
      </c>
      <c r="N10383" s="722"/>
    </row>
    <row r="10384" spans="6:14" hidden="1" x14ac:dyDescent="0.25">
      <c r="F10384" s="233">
        <v>465</v>
      </c>
      <c r="G10384" s="493" t="s">
        <v>3741</v>
      </c>
      <c r="J10384" s="221">
        <f t="shared" si="752"/>
        <v>0</v>
      </c>
      <c r="K10384" s="221"/>
      <c r="L10384" s="221"/>
      <c r="M10384" s="221">
        <f t="shared" si="753"/>
        <v>0</v>
      </c>
      <c r="N10384" s="722"/>
    </row>
    <row r="10385" spans="1:14" hidden="1" x14ac:dyDescent="0.25">
      <c r="F10385" s="233">
        <v>472</v>
      </c>
      <c r="G10385" s="493" t="s">
        <v>3647</v>
      </c>
      <c r="J10385" s="221">
        <f t="shared" si="752"/>
        <v>0</v>
      </c>
      <c r="K10385" s="221"/>
      <c r="L10385" s="221"/>
      <c r="M10385" s="221">
        <f t="shared" si="753"/>
        <v>0</v>
      </c>
      <c r="N10385" s="722"/>
    </row>
    <row r="10386" spans="1:14" hidden="1" x14ac:dyDescent="0.25">
      <c r="F10386" s="233">
        <v>481</v>
      </c>
      <c r="G10386" s="493" t="s">
        <v>3760</v>
      </c>
      <c r="J10386" s="221">
        <f t="shared" si="752"/>
        <v>0</v>
      </c>
      <c r="K10386" s="221"/>
      <c r="L10386" s="221"/>
      <c r="M10386" s="221">
        <f t="shared" si="753"/>
        <v>0</v>
      </c>
      <c r="N10386" s="722"/>
    </row>
    <row r="10387" spans="1:14" hidden="1" x14ac:dyDescent="0.25">
      <c r="F10387" s="233">
        <v>482</v>
      </c>
      <c r="G10387" s="493" t="s">
        <v>3761</v>
      </c>
      <c r="J10387" s="221">
        <f t="shared" si="752"/>
        <v>0</v>
      </c>
      <c r="K10387" s="221"/>
      <c r="L10387" s="221"/>
      <c r="M10387" s="221">
        <f t="shared" si="753"/>
        <v>0</v>
      </c>
      <c r="N10387" s="722"/>
    </row>
    <row r="10388" spans="1:14" hidden="1" x14ac:dyDescent="0.25">
      <c r="F10388" s="233">
        <v>483</v>
      </c>
      <c r="G10388" s="493" t="s">
        <v>3762</v>
      </c>
      <c r="J10388" s="221">
        <f t="shared" si="752"/>
        <v>0</v>
      </c>
      <c r="K10388" s="221"/>
      <c r="L10388" s="221"/>
      <c r="M10388" s="221">
        <f t="shared" si="753"/>
        <v>0</v>
      </c>
      <c r="N10388" s="722"/>
    </row>
    <row r="10389" spans="1:14" ht="30" hidden="1" x14ac:dyDescent="0.25">
      <c r="F10389" s="233">
        <v>484</v>
      </c>
      <c r="G10389" s="493" t="s">
        <v>3763</v>
      </c>
      <c r="J10389" s="221">
        <f t="shared" si="752"/>
        <v>0</v>
      </c>
      <c r="K10389" s="221"/>
      <c r="L10389" s="221"/>
      <c r="M10389" s="221">
        <f t="shared" si="753"/>
        <v>0</v>
      </c>
      <c r="N10389" s="722"/>
    </row>
    <row r="10390" spans="1:14" ht="30" hidden="1" x14ac:dyDescent="0.25">
      <c r="F10390" s="233">
        <v>485</v>
      </c>
      <c r="G10390" s="493" t="s">
        <v>3764</v>
      </c>
      <c r="J10390" s="221">
        <f t="shared" si="752"/>
        <v>0</v>
      </c>
      <c r="K10390" s="221"/>
      <c r="L10390" s="221"/>
      <c r="M10390" s="221">
        <f t="shared" si="753"/>
        <v>0</v>
      </c>
      <c r="N10390" s="722"/>
    </row>
    <row r="10391" spans="1:14" ht="30" hidden="1" x14ac:dyDescent="0.25">
      <c r="F10391" s="233">
        <v>489</v>
      </c>
      <c r="G10391" s="493" t="s">
        <v>3648</v>
      </c>
      <c r="J10391" s="221">
        <f t="shared" si="752"/>
        <v>0</v>
      </c>
      <c r="K10391" s="221"/>
      <c r="L10391" s="221"/>
      <c r="M10391" s="221">
        <f t="shared" si="753"/>
        <v>0</v>
      </c>
      <c r="N10391" s="722"/>
    </row>
    <row r="10392" spans="1:14" ht="30" hidden="1" x14ac:dyDescent="0.25">
      <c r="F10392" s="233">
        <v>494</v>
      </c>
      <c r="G10392" s="493" t="s">
        <v>3742</v>
      </c>
      <c r="J10392" s="221">
        <f t="shared" si="752"/>
        <v>0</v>
      </c>
      <c r="K10392" s="221"/>
      <c r="L10392" s="221"/>
      <c r="M10392" s="221">
        <f t="shared" si="753"/>
        <v>0</v>
      </c>
      <c r="N10392" s="722"/>
    </row>
    <row r="10393" spans="1:14" ht="30" hidden="1" x14ac:dyDescent="0.25">
      <c r="F10393" s="233">
        <v>495</v>
      </c>
      <c r="G10393" s="493" t="s">
        <v>3743</v>
      </c>
      <c r="J10393" s="221">
        <f t="shared" si="752"/>
        <v>0</v>
      </c>
      <c r="K10393" s="221"/>
      <c r="L10393" s="221"/>
      <c r="M10393" s="221">
        <f t="shared" si="753"/>
        <v>0</v>
      </c>
      <c r="N10393" s="722"/>
    </row>
    <row r="10394" spans="1:14" ht="30" hidden="1" x14ac:dyDescent="0.25">
      <c r="F10394" s="233">
        <v>496</v>
      </c>
      <c r="G10394" s="493" t="s">
        <v>3744</v>
      </c>
      <c r="J10394" s="221">
        <f t="shared" si="752"/>
        <v>0</v>
      </c>
      <c r="K10394" s="221"/>
      <c r="L10394" s="221"/>
      <c r="M10394" s="221">
        <f t="shared" si="753"/>
        <v>0</v>
      </c>
      <c r="N10394" s="722"/>
    </row>
    <row r="10395" spans="1:14" ht="30" hidden="1" x14ac:dyDescent="0.25">
      <c r="F10395" s="233">
        <v>499</v>
      </c>
      <c r="G10395" s="493" t="s">
        <v>3745</v>
      </c>
      <c r="J10395" s="221">
        <f t="shared" si="752"/>
        <v>0</v>
      </c>
      <c r="K10395" s="221"/>
      <c r="L10395" s="221"/>
      <c r="M10395" s="221">
        <f t="shared" si="753"/>
        <v>0</v>
      </c>
      <c r="N10395" s="722"/>
    </row>
    <row r="10396" spans="1:14" hidden="1" x14ac:dyDescent="0.25">
      <c r="F10396" s="233">
        <v>511</v>
      </c>
      <c r="G10396" s="493" t="s">
        <v>3765</v>
      </c>
      <c r="J10396" s="221">
        <f t="shared" si="752"/>
        <v>0</v>
      </c>
      <c r="K10396" s="221"/>
      <c r="L10396" s="221"/>
      <c r="M10396" s="221">
        <f t="shared" si="753"/>
        <v>0</v>
      </c>
      <c r="N10396" s="722"/>
    </row>
    <row r="10397" spans="1:14" hidden="1" x14ac:dyDescent="0.25">
      <c r="F10397" s="233">
        <v>512</v>
      </c>
      <c r="G10397" s="493" t="s">
        <v>3766</v>
      </c>
      <c r="J10397" s="221">
        <f t="shared" si="752"/>
        <v>0</v>
      </c>
      <c r="K10397" s="221"/>
      <c r="L10397" s="221"/>
      <c r="M10397" s="221">
        <f t="shared" si="753"/>
        <v>0</v>
      </c>
      <c r="N10397" s="722"/>
    </row>
    <row r="10398" spans="1:14" hidden="1" x14ac:dyDescent="0.25">
      <c r="F10398" s="233">
        <v>513</v>
      </c>
      <c r="G10398" s="493" t="s">
        <v>3767</v>
      </c>
      <c r="J10398" s="221">
        <f t="shared" si="752"/>
        <v>0</v>
      </c>
      <c r="K10398" s="221"/>
      <c r="L10398" s="221"/>
      <c r="M10398" s="221">
        <f t="shared" si="753"/>
        <v>0</v>
      </c>
      <c r="N10398" s="722"/>
    </row>
    <row r="10399" spans="1:14" hidden="1" x14ac:dyDescent="0.25">
      <c r="B10399" s="265"/>
      <c r="C10399" s="265"/>
      <c r="D10399" s="265"/>
      <c r="E10399" s="269"/>
      <c r="F10399" s="265"/>
      <c r="G10399" s="91"/>
      <c r="H10399" s="265"/>
      <c r="I10399" s="265"/>
      <c r="J10399" s="265"/>
      <c r="K10399" s="265"/>
      <c r="L10399" s="265"/>
      <c r="M10399" s="265"/>
      <c r="N10399" s="732"/>
    </row>
    <row r="10400" spans="1:14" hidden="1" x14ac:dyDescent="0.25">
      <c r="A10400" s="265"/>
      <c r="F10400" s="233">
        <v>515</v>
      </c>
      <c r="G10400" s="493" t="s">
        <v>3651</v>
      </c>
      <c r="J10400" s="221">
        <f t="shared" si="752"/>
        <v>0</v>
      </c>
      <c r="K10400" s="221"/>
      <c r="L10400" s="221"/>
      <c r="M10400" s="221">
        <f t="shared" ref="M10400:M10410" si="754">SUM(K10400:L10400)</f>
        <v>0</v>
      </c>
      <c r="N10400" s="722"/>
    </row>
    <row r="10401" spans="1:14" hidden="1" x14ac:dyDescent="0.25">
      <c r="F10401" s="233">
        <v>521</v>
      </c>
      <c r="G10401" s="493" t="s">
        <v>3769</v>
      </c>
      <c r="J10401" s="221">
        <f t="shared" si="752"/>
        <v>0</v>
      </c>
      <c r="K10401" s="221"/>
      <c r="L10401" s="221"/>
      <c r="M10401" s="221">
        <f t="shared" si="754"/>
        <v>0</v>
      </c>
      <c r="N10401" s="722"/>
    </row>
    <row r="10402" spans="1:14" hidden="1" x14ac:dyDescent="0.25">
      <c r="F10402" s="233">
        <v>522</v>
      </c>
      <c r="G10402" s="493" t="s">
        <v>3770</v>
      </c>
      <c r="J10402" s="221">
        <f t="shared" si="752"/>
        <v>0</v>
      </c>
      <c r="K10402" s="221"/>
      <c r="L10402" s="221"/>
      <c r="M10402" s="221">
        <f t="shared" si="754"/>
        <v>0</v>
      </c>
      <c r="N10402" s="722"/>
    </row>
    <row r="10403" spans="1:14" hidden="1" x14ac:dyDescent="0.25">
      <c r="F10403" s="233">
        <v>523</v>
      </c>
      <c r="G10403" s="493" t="s">
        <v>3652</v>
      </c>
      <c r="J10403" s="221">
        <f t="shared" si="752"/>
        <v>0</v>
      </c>
      <c r="K10403" s="221"/>
      <c r="L10403" s="221"/>
      <c r="M10403" s="221">
        <f t="shared" si="754"/>
        <v>0</v>
      </c>
      <c r="N10403" s="722"/>
    </row>
    <row r="10404" spans="1:14" hidden="1" x14ac:dyDescent="0.25">
      <c r="F10404" s="233">
        <v>531</v>
      </c>
      <c r="G10404" s="494" t="s">
        <v>3746</v>
      </c>
      <c r="J10404" s="221">
        <f t="shared" si="752"/>
        <v>0</v>
      </c>
      <c r="K10404" s="221"/>
      <c r="L10404" s="221"/>
      <c r="M10404" s="221">
        <f t="shared" si="754"/>
        <v>0</v>
      </c>
      <c r="N10404" s="722"/>
    </row>
    <row r="10405" spans="1:14" hidden="1" x14ac:dyDescent="0.25">
      <c r="F10405" s="233">
        <v>541</v>
      </c>
      <c r="G10405" s="493" t="s">
        <v>3771</v>
      </c>
      <c r="J10405" s="221">
        <f t="shared" si="752"/>
        <v>0</v>
      </c>
      <c r="K10405" s="221"/>
      <c r="L10405" s="221"/>
      <c r="M10405" s="221">
        <f t="shared" si="754"/>
        <v>0</v>
      </c>
      <c r="N10405" s="722"/>
    </row>
    <row r="10406" spans="1:14" hidden="1" x14ac:dyDescent="0.25">
      <c r="F10406" s="233">
        <v>542</v>
      </c>
      <c r="G10406" s="493" t="s">
        <v>3772</v>
      </c>
      <c r="J10406" s="221">
        <f t="shared" si="752"/>
        <v>0</v>
      </c>
      <c r="K10406" s="221"/>
      <c r="L10406" s="221"/>
      <c r="M10406" s="221">
        <f t="shared" si="754"/>
        <v>0</v>
      </c>
      <c r="N10406" s="722"/>
    </row>
    <row r="10407" spans="1:14" hidden="1" x14ac:dyDescent="0.25">
      <c r="F10407" s="233">
        <v>543</v>
      </c>
      <c r="G10407" s="493" t="s">
        <v>3653</v>
      </c>
      <c r="J10407" s="221">
        <f t="shared" si="752"/>
        <v>0</v>
      </c>
      <c r="K10407" s="221"/>
      <c r="L10407" s="221"/>
      <c r="M10407" s="221">
        <f t="shared" si="754"/>
        <v>0</v>
      </c>
      <c r="N10407" s="722"/>
    </row>
    <row r="10408" spans="1:14" ht="45" hidden="1" x14ac:dyDescent="0.25">
      <c r="F10408" s="233">
        <v>551</v>
      </c>
      <c r="G10408" s="493" t="s">
        <v>3747</v>
      </c>
      <c r="J10408" s="221">
        <f t="shared" si="752"/>
        <v>0</v>
      </c>
      <c r="K10408" s="221"/>
      <c r="L10408" s="221"/>
      <c r="M10408" s="221">
        <f t="shared" si="754"/>
        <v>0</v>
      </c>
      <c r="N10408" s="722"/>
    </row>
    <row r="10409" spans="1:14" hidden="1" x14ac:dyDescent="0.25">
      <c r="F10409" s="233">
        <v>611</v>
      </c>
      <c r="G10409" s="494" t="s">
        <v>3654</v>
      </c>
      <c r="J10409" s="221">
        <f t="shared" si="752"/>
        <v>0</v>
      </c>
      <c r="K10409" s="221"/>
      <c r="L10409" s="221"/>
      <c r="M10409" s="221">
        <f t="shared" si="754"/>
        <v>0</v>
      </c>
      <c r="N10409" s="722"/>
    </row>
    <row r="10410" spans="1:14" hidden="1" x14ac:dyDescent="0.25">
      <c r="F10410" s="233">
        <v>620</v>
      </c>
      <c r="G10410" s="494" t="s">
        <v>73</v>
      </c>
      <c r="J10410" s="221">
        <f t="shared" si="752"/>
        <v>0</v>
      </c>
      <c r="K10410" s="221"/>
      <c r="L10410" s="221"/>
      <c r="M10410" s="221">
        <f t="shared" si="754"/>
        <v>0</v>
      </c>
      <c r="N10410" s="722"/>
    </row>
    <row r="10411" spans="1:14" hidden="1" x14ac:dyDescent="0.25">
      <c r="B10411" s="265"/>
      <c r="C10411" s="265"/>
      <c r="D10411" s="265"/>
      <c r="E10411" s="269"/>
      <c r="F10411" s="265"/>
      <c r="G10411" s="91"/>
      <c r="H10411" s="265"/>
      <c r="I10411" s="265"/>
      <c r="J10411" s="265"/>
      <c r="K10411" s="265"/>
      <c r="L10411" s="265"/>
      <c r="M10411" s="265"/>
      <c r="N10411" s="732"/>
    </row>
    <row r="10412" spans="1:14" hidden="1" x14ac:dyDescent="0.25">
      <c r="A10412" s="265"/>
      <c r="B10412" s="265"/>
      <c r="C10412" s="265"/>
      <c r="D10412" s="265"/>
      <c r="E10412" s="269"/>
      <c r="F10412" s="265"/>
      <c r="G10412" s="91"/>
      <c r="H10412" s="265"/>
      <c r="I10412" s="265"/>
      <c r="J10412" s="265"/>
      <c r="K10412" s="265"/>
      <c r="L10412" s="265"/>
      <c r="M10412" s="265"/>
      <c r="N10412" s="732"/>
    </row>
    <row r="10413" spans="1:14" hidden="1" x14ac:dyDescent="0.25">
      <c r="A10413" s="265"/>
      <c r="F10413" s="238" t="s">
        <v>221</v>
      </c>
      <c r="G10413" s="497" t="s">
        <v>222</v>
      </c>
      <c r="J10413" s="221">
        <f t="shared" ref="J10413:J10427" si="755">SUM(H10413:I10413)</f>
        <v>0</v>
      </c>
      <c r="K10413" s="221"/>
      <c r="L10413" s="221"/>
      <c r="M10413" s="221">
        <f t="shared" ref="M10413:M10427" si="756">SUM(K10413:L10413)</f>
        <v>0</v>
      </c>
      <c r="N10413" s="722"/>
    </row>
    <row r="10414" spans="1:14" hidden="1" x14ac:dyDescent="0.25">
      <c r="F10414" s="238" t="s">
        <v>223</v>
      </c>
      <c r="G10414" s="497" t="s">
        <v>224</v>
      </c>
      <c r="J10414" s="221">
        <f t="shared" si="755"/>
        <v>0</v>
      </c>
      <c r="K10414" s="221"/>
      <c r="L10414" s="221"/>
      <c r="M10414" s="221">
        <f t="shared" si="756"/>
        <v>0</v>
      </c>
      <c r="N10414" s="722"/>
    </row>
    <row r="10415" spans="1:14" hidden="1" x14ac:dyDescent="0.25">
      <c r="F10415" s="238" t="s">
        <v>225</v>
      </c>
      <c r="G10415" s="497" t="s">
        <v>226</v>
      </c>
      <c r="J10415" s="221">
        <f t="shared" si="755"/>
        <v>0</v>
      </c>
      <c r="K10415" s="221"/>
      <c r="L10415" s="221"/>
      <c r="M10415" s="221">
        <f t="shared" si="756"/>
        <v>0</v>
      </c>
      <c r="N10415" s="722"/>
    </row>
    <row r="10416" spans="1:14" hidden="1" x14ac:dyDescent="0.25">
      <c r="F10416" s="238" t="s">
        <v>227</v>
      </c>
      <c r="G10416" s="497" t="s">
        <v>228</v>
      </c>
      <c r="J10416" s="221">
        <f t="shared" si="755"/>
        <v>0</v>
      </c>
      <c r="K10416" s="221"/>
      <c r="L10416" s="221"/>
      <c r="M10416" s="221">
        <f t="shared" si="756"/>
        <v>0</v>
      </c>
      <c r="N10416" s="722"/>
    </row>
    <row r="10417" spans="1:14" hidden="1" x14ac:dyDescent="0.25">
      <c r="F10417" s="238" t="s">
        <v>229</v>
      </c>
      <c r="G10417" s="497" t="s">
        <v>230</v>
      </c>
      <c r="J10417" s="221">
        <f t="shared" si="755"/>
        <v>0</v>
      </c>
      <c r="K10417" s="221"/>
      <c r="L10417" s="221"/>
      <c r="M10417" s="221">
        <f t="shared" si="756"/>
        <v>0</v>
      </c>
      <c r="N10417" s="722"/>
    </row>
    <row r="10418" spans="1:14" hidden="1" x14ac:dyDescent="0.25">
      <c r="F10418" s="238" t="s">
        <v>231</v>
      </c>
      <c r="G10418" s="497" t="s">
        <v>4115</v>
      </c>
      <c r="J10418" s="221">
        <f t="shared" si="755"/>
        <v>0</v>
      </c>
      <c r="K10418" s="221"/>
      <c r="L10418" s="221"/>
      <c r="M10418" s="221">
        <f t="shared" si="756"/>
        <v>0</v>
      </c>
      <c r="N10418" s="722"/>
    </row>
    <row r="10419" spans="1:14" hidden="1" x14ac:dyDescent="0.25">
      <c r="F10419" s="238" t="s">
        <v>232</v>
      </c>
      <c r="G10419" s="497" t="s">
        <v>4114</v>
      </c>
      <c r="J10419" s="221">
        <f t="shared" si="755"/>
        <v>0</v>
      </c>
      <c r="K10419" s="221"/>
      <c r="L10419" s="221"/>
      <c r="M10419" s="221">
        <f t="shared" si="756"/>
        <v>0</v>
      </c>
      <c r="N10419" s="722"/>
    </row>
    <row r="10420" spans="1:14" hidden="1" x14ac:dyDescent="0.25">
      <c r="F10420" s="238" t="s">
        <v>233</v>
      </c>
      <c r="G10420" s="497" t="s">
        <v>42</v>
      </c>
      <c r="J10420" s="221">
        <f t="shared" si="755"/>
        <v>0</v>
      </c>
      <c r="K10420" s="221"/>
      <c r="L10420" s="221"/>
      <c r="M10420" s="221">
        <f t="shared" si="756"/>
        <v>0</v>
      </c>
      <c r="N10420" s="722"/>
    </row>
    <row r="10421" spans="1:14" hidden="1" x14ac:dyDescent="0.25">
      <c r="F10421" s="238" t="s">
        <v>234</v>
      </c>
      <c r="G10421" s="497" t="s">
        <v>235</v>
      </c>
      <c r="J10421" s="221">
        <f t="shared" si="755"/>
        <v>0</v>
      </c>
      <c r="K10421" s="221"/>
      <c r="L10421" s="221"/>
      <c r="M10421" s="221">
        <f t="shared" si="756"/>
        <v>0</v>
      </c>
      <c r="N10421" s="722"/>
    </row>
    <row r="10422" spans="1:14" hidden="1" x14ac:dyDescent="0.25">
      <c r="F10422" s="238" t="s">
        <v>236</v>
      </c>
      <c r="G10422" s="497" t="s">
        <v>237</v>
      </c>
      <c r="J10422" s="221">
        <f t="shared" si="755"/>
        <v>0</v>
      </c>
      <c r="K10422" s="221"/>
      <c r="L10422" s="221"/>
      <c r="M10422" s="221">
        <f t="shared" si="756"/>
        <v>0</v>
      </c>
      <c r="N10422" s="722"/>
    </row>
    <row r="10423" spans="1:14" ht="30" hidden="1" x14ac:dyDescent="0.25">
      <c r="F10423" s="238" t="s">
        <v>238</v>
      </c>
      <c r="G10423" s="497" t="s">
        <v>239</v>
      </c>
      <c r="J10423" s="221">
        <f t="shared" si="755"/>
        <v>0</v>
      </c>
      <c r="K10423" s="221"/>
      <c r="L10423" s="221"/>
      <c r="M10423" s="221">
        <f t="shared" si="756"/>
        <v>0</v>
      </c>
      <c r="N10423" s="722"/>
    </row>
    <row r="10424" spans="1:14" hidden="1" x14ac:dyDescent="0.25">
      <c r="F10424" s="238" t="s">
        <v>240</v>
      </c>
      <c r="G10424" s="497" t="s">
        <v>241</v>
      </c>
      <c r="J10424" s="221">
        <f t="shared" si="755"/>
        <v>0</v>
      </c>
      <c r="K10424" s="221"/>
      <c r="L10424" s="221"/>
      <c r="M10424" s="221">
        <f t="shared" si="756"/>
        <v>0</v>
      </c>
      <c r="N10424" s="722"/>
    </row>
    <row r="10425" spans="1:14" ht="30" hidden="1" x14ac:dyDescent="0.25">
      <c r="F10425" s="238" t="s">
        <v>242</v>
      </c>
      <c r="G10425" s="497" t="s">
        <v>243</v>
      </c>
      <c r="J10425" s="221">
        <f t="shared" si="755"/>
        <v>0</v>
      </c>
      <c r="K10425" s="221"/>
      <c r="L10425" s="221"/>
      <c r="M10425" s="221">
        <f t="shared" si="756"/>
        <v>0</v>
      </c>
      <c r="N10425" s="722"/>
    </row>
    <row r="10426" spans="1:14" hidden="1" x14ac:dyDescent="0.25">
      <c r="F10426" s="238" t="s">
        <v>244</v>
      </c>
      <c r="G10426" s="497" t="s">
        <v>245</v>
      </c>
      <c r="J10426" s="221">
        <f t="shared" si="755"/>
        <v>0</v>
      </c>
      <c r="K10426" s="221"/>
      <c r="L10426" s="221"/>
      <c r="M10426" s="221">
        <f t="shared" si="756"/>
        <v>0</v>
      </c>
      <c r="N10426" s="722"/>
    </row>
    <row r="10427" spans="1:14" hidden="1" x14ac:dyDescent="0.25">
      <c r="F10427" s="238" t="s">
        <v>246</v>
      </c>
      <c r="G10427" s="497" t="s">
        <v>247</v>
      </c>
      <c r="J10427" s="221">
        <f t="shared" si="755"/>
        <v>0</v>
      </c>
      <c r="K10427" s="221"/>
      <c r="L10427" s="221"/>
      <c r="M10427" s="221">
        <f t="shared" si="756"/>
        <v>0</v>
      </c>
      <c r="N10427" s="722"/>
    </row>
    <row r="10428" spans="1:14" hidden="1" x14ac:dyDescent="0.25">
      <c r="B10428" s="265"/>
      <c r="C10428" s="265"/>
      <c r="D10428" s="265"/>
      <c r="E10428" s="269"/>
      <c r="F10428" s="265"/>
      <c r="G10428" s="91"/>
      <c r="H10428" s="265"/>
      <c r="I10428" s="265"/>
      <c r="J10428" s="265"/>
      <c r="K10428" s="265"/>
      <c r="L10428" s="265"/>
      <c r="M10428" s="265"/>
      <c r="N10428" s="732"/>
    </row>
    <row r="10429" spans="1:14" hidden="1" collapsed="1" x14ac:dyDescent="0.25">
      <c r="A10429" s="265"/>
      <c r="B10429" s="265"/>
      <c r="C10429" s="265"/>
      <c r="D10429" s="265"/>
      <c r="E10429" s="269"/>
      <c r="F10429" s="265"/>
      <c r="G10429" s="91"/>
      <c r="H10429" s="265"/>
      <c r="I10429" s="265"/>
      <c r="J10429" s="265"/>
      <c r="K10429" s="265"/>
      <c r="L10429" s="265"/>
      <c r="M10429" s="265"/>
      <c r="N10429" s="732"/>
    </row>
    <row r="10430" spans="1:14" hidden="1" x14ac:dyDescent="0.25">
      <c r="A10430" s="265"/>
      <c r="B10430" s="265"/>
      <c r="C10430" s="265"/>
      <c r="D10430" s="265"/>
      <c r="E10430" s="269"/>
      <c r="F10430" s="265"/>
      <c r="G10430" s="91"/>
      <c r="H10430" s="265"/>
      <c r="I10430" s="265"/>
      <c r="J10430" s="265"/>
      <c r="K10430" s="265"/>
      <c r="L10430" s="265"/>
      <c r="M10430" s="265"/>
      <c r="N10430" s="732"/>
    </row>
    <row r="10431" spans="1:14" hidden="1" x14ac:dyDescent="0.25">
      <c r="A10431" s="265"/>
      <c r="F10431" s="238" t="s">
        <v>221</v>
      </c>
      <c r="G10431" s="497" t="s">
        <v>222</v>
      </c>
      <c r="J10431" s="221">
        <f t="shared" ref="J10431:J10445" si="757">SUM(H10431:I10431)</f>
        <v>0</v>
      </c>
      <c r="K10431" s="221"/>
      <c r="L10431" s="221"/>
      <c r="M10431" s="221">
        <f t="shared" ref="M10431:M10445" si="758">SUM(K10431:L10431)</f>
        <v>0</v>
      </c>
      <c r="N10431" s="722"/>
    </row>
    <row r="10432" spans="1:14" hidden="1" x14ac:dyDescent="0.25">
      <c r="F10432" s="238" t="s">
        <v>223</v>
      </c>
      <c r="G10432" s="497" t="s">
        <v>224</v>
      </c>
      <c r="J10432" s="221">
        <f t="shared" si="757"/>
        <v>0</v>
      </c>
      <c r="K10432" s="221"/>
      <c r="L10432" s="221"/>
      <c r="M10432" s="221">
        <f t="shared" si="758"/>
        <v>0</v>
      </c>
      <c r="N10432" s="722"/>
    </row>
    <row r="10433" spans="1:29" hidden="1" x14ac:dyDescent="0.25">
      <c r="F10433" s="238" t="s">
        <v>225</v>
      </c>
      <c r="G10433" s="497" t="s">
        <v>226</v>
      </c>
      <c r="J10433" s="221">
        <f t="shared" si="757"/>
        <v>0</v>
      </c>
      <c r="K10433" s="221"/>
      <c r="L10433" s="221"/>
      <c r="M10433" s="221">
        <f t="shared" si="758"/>
        <v>0</v>
      </c>
      <c r="N10433" s="722"/>
    </row>
    <row r="10434" spans="1:29" hidden="1" x14ac:dyDescent="0.25">
      <c r="F10434" s="238" t="s">
        <v>227</v>
      </c>
      <c r="G10434" s="497" t="s">
        <v>228</v>
      </c>
      <c r="J10434" s="221">
        <f t="shared" si="757"/>
        <v>0</v>
      </c>
      <c r="K10434" s="221"/>
      <c r="L10434" s="221"/>
      <c r="M10434" s="221">
        <f t="shared" si="758"/>
        <v>0</v>
      </c>
      <c r="N10434" s="722"/>
    </row>
    <row r="10435" spans="1:29" hidden="1" x14ac:dyDescent="0.25">
      <c r="F10435" s="238" t="s">
        <v>229</v>
      </c>
      <c r="G10435" s="497" t="s">
        <v>230</v>
      </c>
      <c r="J10435" s="221">
        <f t="shared" si="757"/>
        <v>0</v>
      </c>
      <c r="K10435" s="221"/>
      <c r="L10435" s="221"/>
      <c r="M10435" s="221">
        <f t="shared" si="758"/>
        <v>0</v>
      </c>
      <c r="N10435" s="722"/>
    </row>
    <row r="10436" spans="1:29" hidden="1" x14ac:dyDescent="0.25">
      <c r="F10436" s="238" t="s">
        <v>231</v>
      </c>
      <c r="G10436" s="497" t="s">
        <v>4115</v>
      </c>
      <c r="J10436" s="221">
        <f t="shared" si="757"/>
        <v>0</v>
      </c>
      <c r="K10436" s="221"/>
      <c r="L10436" s="221"/>
      <c r="M10436" s="221">
        <f t="shared" si="758"/>
        <v>0</v>
      </c>
      <c r="N10436" s="722"/>
    </row>
    <row r="10437" spans="1:29" hidden="1" x14ac:dyDescent="0.25">
      <c r="F10437" s="238" t="s">
        <v>232</v>
      </c>
      <c r="G10437" s="497" t="s">
        <v>4114</v>
      </c>
      <c r="J10437" s="221">
        <f t="shared" si="757"/>
        <v>0</v>
      </c>
      <c r="K10437" s="221"/>
      <c r="L10437" s="221"/>
      <c r="M10437" s="221">
        <f t="shared" si="758"/>
        <v>0</v>
      </c>
      <c r="N10437" s="722"/>
    </row>
    <row r="10438" spans="1:29" hidden="1" x14ac:dyDescent="0.25">
      <c r="F10438" s="238" t="s">
        <v>233</v>
      </c>
      <c r="G10438" s="497" t="s">
        <v>42</v>
      </c>
      <c r="J10438" s="221">
        <f t="shared" si="757"/>
        <v>0</v>
      </c>
      <c r="K10438" s="221"/>
      <c r="L10438" s="221"/>
      <c r="M10438" s="221">
        <f t="shared" si="758"/>
        <v>0</v>
      </c>
      <c r="N10438" s="722"/>
    </row>
    <row r="10439" spans="1:29" hidden="1" x14ac:dyDescent="0.25">
      <c r="F10439" s="238" t="s">
        <v>234</v>
      </c>
      <c r="G10439" s="497" t="s">
        <v>235</v>
      </c>
      <c r="J10439" s="221">
        <f t="shared" si="757"/>
        <v>0</v>
      </c>
      <c r="K10439" s="221"/>
      <c r="L10439" s="221"/>
      <c r="M10439" s="221">
        <f t="shared" si="758"/>
        <v>0</v>
      </c>
      <c r="N10439" s="722"/>
    </row>
    <row r="10440" spans="1:29" hidden="1" x14ac:dyDescent="0.25">
      <c r="F10440" s="238" t="s">
        <v>236</v>
      </c>
      <c r="G10440" s="497" t="s">
        <v>237</v>
      </c>
      <c r="J10440" s="221">
        <f t="shared" si="757"/>
        <v>0</v>
      </c>
      <c r="K10440" s="221"/>
      <c r="L10440" s="221"/>
      <c r="M10440" s="221">
        <f t="shared" si="758"/>
        <v>0</v>
      </c>
      <c r="N10440" s="722"/>
    </row>
    <row r="10441" spans="1:29" ht="30" hidden="1" x14ac:dyDescent="0.25">
      <c r="F10441" s="238" t="s">
        <v>238</v>
      </c>
      <c r="G10441" s="497" t="s">
        <v>239</v>
      </c>
      <c r="J10441" s="221">
        <f t="shared" si="757"/>
        <v>0</v>
      </c>
      <c r="K10441" s="221"/>
      <c r="L10441" s="221"/>
      <c r="M10441" s="221">
        <f t="shared" si="758"/>
        <v>0</v>
      </c>
      <c r="N10441" s="722"/>
    </row>
    <row r="10442" spans="1:29" hidden="1" x14ac:dyDescent="0.25">
      <c r="F10442" s="238" t="s">
        <v>240</v>
      </c>
      <c r="G10442" s="497" t="s">
        <v>241</v>
      </c>
      <c r="J10442" s="221">
        <f t="shared" si="757"/>
        <v>0</v>
      </c>
      <c r="K10442" s="221"/>
      <c r="L10442" s="221"/>
      <c r="M10442" s="221">
        <f t="shared" si="758"/>
        <v>0</v>
      </c>
      <c r="N10442" s="722"/>
    </row>
    <row r="10443" spans="1:29" ht="30" hidden="1" x14ac:dyDescent="0.25">
      <c r="F10443" s="238" t="s">
        <v>242</v>
      </c>
      <c r="G10443" s="497" t="s">
        <v>243</v>
      </c>
      <c r="J10443" s="221">
        <f t="shared" si="757"/>
        <v>0</v>
      </c>
      <c r="K10443" s="221"/>
      <c r="L10443" s="221"/>
      <c r="M10443" s="221">
        <f t="shared" si="758"/>
        <v>0</v>
      </c>
      <c r="N10443" s="722"/>
    </row>
    <row r="10444" spans="1:29" hidden="1" x14ac:dyDescent="0.25">
      <c r="F10444" s="238" t="s">
        <v>244</v>
      </c>
      <c r="G10444" s="497" t="s">
        <v>245</v>
      </c>
      <c r="J10444" s="221">
        <f t="shared" si="757"/>
        <v>0</v>
      </c>
      <c r="K10444" s="221"/>
      <c r="L10444" s="221"/>
      <c r="M10444" s="221">
        <f t="shared" si="758"/>
        <v>0</v>
      </c>
      <c r="N10444" s="722"/>
    </row>
    <row r="10445" spans="1:29" hidden="1" x14ac:dyDescent="0.25">
      <c r="F10445" s="238" t="s">
        <v>246</v>
      </c>
      <c r="G10445" s="497" t="s">
        <v>247</v>
      </c>
      <c r="J10445" s="221">
        <f t="shared" si="757"/>
        <v>0</v>
      </c>
      <c r="K10445" s="221"/>
      <c r="L10445" s="221"/>
      <c r="M10445" s="221">
        <f t="shared" si="758"/>
        <v>0</v>
      </c>
      <c r="N10445" s="722"/>
    </row>
    <row r="10446" spans="1:29" ht="15" hidden="1" customHeight="1" collapsed="1" x14ac:dyDescent="0.25">
      <c r="B10446" s="265"/>
      <c r="C10446" s="265"/>
      <c r="D10446" s="265"/>
      <c r="E10446" s="269"/>
      <c r="F10446" s="265"/>
      <c r="G10446" s="91"/>
      <c r="H10446" s="265"/>
      <c r="I10446" s="265"/>
      <c r="J10446" s="265"/>
      <c r="K10446" s="265"/>
      <c r="L10446" s="265"/>
      <c r="M10446" s="265"/>
      <c r="N10446" s="732"/>
    </row>
    <row r="10447" spans="1:29" s="80" customFormat="1" hidden="1" x14ac:dyDescent="0.25">
      <c r="A10447" s="265"/>
      <c r="B10447" s="251"/>
      <c r="C10447" s="260"/>
      <c r="D10447" s="261"/>
      <c r="E10447" s="264"/>
      <c r="F10447" s="266"/>
      <c r="G10447" s="502"/>
      <c r="H10447" s="253"/>
      <c r="I10447" s="254"/>
      <c r="J10447" s="255"/>
      <c r="K10447" s="255"/>
      <c r="L10447" s="255"/>
      <c r="M10447" s="255"/>
      <c r="N10447" s="731"/>
      <c r="O10447" s="115"/>
      <c r="P10447" s="98"/>
      <c r="Q10447" s="98"/>
      <c r="R10447" s="98"/>
      <c r="S10447" s="98"/>
      <c r="T10447" s="98"/>
      <c r="U10447" s="98"/>
      <c r="V10447" s="98"/>
      <c r="W10447" s="98"/>
      <c r="X10447" s="98"/>
      <c r="Y10447" s="98"/>
      <c r="Z10447" s="98"/>
      <c r="AA10447" s="98"/>
      <c r="AB10447" s="98"/>
      <c r="AC10447" s="98"/>
    </row>
    <row r="10448" spans="1:29" hidden="1" x14ac:dyDescent="0.25">
      <c r="A10448" s="250"/>
      <c r="C10448" s="228" t="s">
        <v>4002</v>
      </c>
      <c r="D10448" s="229"/>
      <c r="G10448" s="491" t="s">
        <v>4090</v>
      </c>
      <c r="K10448" s="221"/>
      <c r="L10448" s="221"/>
      <c r="M10448" s="221"/>
      <c r="N10448" s="722"/>
    </row>
    <row r="10449" spans="3:14" hidden="1" x14ac:dyDescent="0.25">
      <c r="C10449" s="228"/>
      <c r="D10449" s="241">
        <v>421</v>
      </c>
      <c r="E10449" s="242"/>
      <c r="F10449" s="243"/>
      <c r="G10449" s="514" t="s">
        <v>123</v>
      </c>
      <c r="K10449" s="221"/>
      <c r="L10449" s="221"/>
      <c r="M10449" s="221"/>
      <c r="N10449" s="722"/>
    </row>
    <row r="10450" spans="3:14" hidden="1" x14ac:dyDescent="0.25">
      <c r="F10450" s="233">
        <v>411</v>
      </c>
      <c r="G10450" s="493" t="s">
        <v>3738</v>
      </c>
      <c r="J10450" s="221">
        <f>SUM(H10450:I10450)</f>
        <v>0</v>
      </c>
      <c r="K10450" s="221"/>
      <c r="L10450" s="221"/>
      <c r="M10450" s="221">
        <f>SUM(K10450:L10450)</f>
        <v>0</v>
      </c>
      <c r="N10450" s="722"/>
    </row>
    <row r="10451" spans="3:14" hidden="1" x14ac:dyDescent="0.25">
      <c r="F10451" s="233">
        <v>412</v>
      </c>
      <c r="G10451" s="494" t="s">
        <v>3630</v>
      </c>
      <c r="J10451" s="221">
        <f t="shared" ref="J10451:J10509" si="759">SUM(H10451:I10451)</f>
        <v>0</v>
      </c>
      <c r="K10451" s="221"/>
      <c r="L10451" s="221"/>
      <c r="M10451" s="221">
        <f t="shared" ref="M10451:M10509" si="760">SUM(K10451:L10451)</f>
        <v>0</v>
      </c>
      <c r="N10451" s="722"/>
    </row>
    <row r="10452" spans="3:14" hidden="1" x14ac:dyDescent="0.25">
      <c r="F10452" s="233">
        <v>413</v>
      </c>
      <c r="G10452" s="493" t="s">
        <v>3739</v>
      </c>
      <c r="J10452" s="221">
        <f t="shared" si="759"/>
        <v>0</v>
      </c>
      <c r="K10452" s="221"/>
      <c r="L10452" s="221"/>
      <c r="M10452" s="221">
        <f t="shared" si="760"/>
        <v>0</v>
      </c>
      <c r="N10452" s="722"/>
    </row>
    <row r="10453" spans="3:14" hidden="1" x14ac:dyDescent="0.25">
      <c r="F10453" s="233">
        <v>414</v>
      </c>
      <c r="G10453" s="493" t="s">
        <v>3631</v>
      </c>
      <c r="J10453" s="221">
        <f t="shared" si="759"/>
        <v>0</v>
      </c>
      <c r="K10453" s="221"/>
      <c r="L10453" s="221"/>
      <c r="M10453" s="221">
        <f t="shared" si="760"/>
        <v>0</v>
      </c>
      <c r="N10453" s="722"/>
    </row>
    <row r="10454" spans="3:14" hidden="1" x14ac:dyDescent="0.25">
      <c r="F10454" s="233">
        <v>415</v>
      </c>
      <c r="G10454" s="493" t="s">
        <v>3748</v>
      </c>
      <c r="J10454" s="221">
        <f t="shared" si="759"/>
        <v>0</v>
      </c>
      <c r="K10454" s="221"/>
      <c r="L10454" s="221"/>
      <c r="M10454" s="221">
        <f t="shared" si="760"/>
        <v>0</v>
      </c>
      <c r="N10454" s="722"/>
    </row>
    <row r="10455" spans="3:14" hidden="1" x14ac:dyDescent="0.25">
      <c r="F10455" s="233">
        <v>416</v>
      </c>
      <c r="G10455" s="493" t="s">
        <v>3749</v>
      </c>
      <c r="J10455" s="221">
        <f t="shared" si="759"/>
        <v>0</v>
      </c>
      <c r="K10455" s="221"/>
      <c r="L10455" s="221"/>
      <c r="M10455" s="221">
        <f t="shared" si="760"/>
        <v>0</v>
      </c>
      <c r="N10455" s="722"/>
    </row>
    <row r="10456" spans="3:14" hidden="1" x14ac:dyDescent="0.25">
      <c r="F10456" s="233">
        <v>417</v>
      </c>
      <c r="G10456" s="493" t="s">
        <v>3750</v>
      </c>
      <c r="J10456" s="221">
        <f t="shared" si="759"/>
        <v>0</v>
      </c>
      <c r="K10456" s="221"/>
      <c r="L10456" s="221"/>
      <c r="M10456" s="221">
        <f t="shared" si="760"/>
        <v>0</v>
      </c>
      <c r="N10456" s="722"/>
    </row>
    <row r="10457" spans="3:14" hidden="1" x14ac:dyDescent="0.25">
      <c r="F10457" s="233">
        <v>418</v>
      </c>
      <c r="G10457" s="493" t="s">
        <v>3632</v>
      </c>
      <c r="J10457" s="221">
        <f t="shared" si="759"/>
        <v>0</v>
      </c>
      <c r="K10457" s="221"/>
      <c r="L10457" s="221"/>
      <c r="M10457" s="221">
        <f t="shared" si="760"/>
        <v>0</v>
      </c>
      <c r="N10457" s="722"/>
    </row>
    <row r="10458" spans="3:14" hidden="1" x14ac:dyDescent="0.25">
      <c r="F10458" s="233">
        <v>421</v>
      </c>
      <c r="G10458" s="493" t="s">
        <v>3634</v>
      </c>
      <c r="J10458" s="221">
        <f t="shared" si="759"/>
        <v>0</v>
      </c>
      <c r="K10458" s="221"/>
      <c r="L10458" s="221"/>
      <c r="M10458" s="221">
        <f t="shared" si="760"/>
        <v>0</v>
      </c>
      <c r="N10458" s="722"/>
    </row>
    <row r="10459" spans="3:14" hidden="1" x14ac:dyDescent="0.25">
      <c r="F10459" s="233">
        <v>422</v>
      </c>
      <c r="G10459" s="493" t="s">
        <v>3635</v>
      </c>
      <c r="J10459" s="221">
        <f t="shared" si="759"/>
        <v>0</v>
      </c>
      <c r="K10459" s="221"/>
      <c r="L10459" s="221"/>
      <c r="M10459" s="221">
        <f t="shared" si="760"/>
        <v>0</v>
      </c>
      <c r="N10459" s="722"/>
    </row>
    <row r="10460" spans="3:14" hidden="1" x14ac:dyDescent="0.25">
      <c r="F10460" s="233">
        <v>423</v>
      </c>
      <c r="G10460" s="493" t="s">
        <v>3636</v>
      </c>
      <c r="J10460" s="221">
        <f t="shared" si="759"/>
        <v>0</v>
      </c>
      <c r="K10460" s="221"/>
      <c r="L10460" s="221"/>
      <c r="M10460" s="221">
        <f t="shared" si="760"/>
        <v>0</v>
      </c>
      <c r="N10460" s="722"/>
    </row>
    <row r="10461" spans="3:14" hidden="1" x14ac:dyDescent="0.25">
      <c r="F10461" s="233">
        <v>424</v>
      </c>
      <c r="G10461" s="493" t="s">
        <v>3637</v>
      </c>
      <c r="J10461" s="221">
        <f t="shared" si="759"/>
        <v>0</v>
      </c>
      <c r="K10461" s="221"/>
      <c r="L10461" s="221"/>
      <c r="M10461" s="221">
        <f t="shared" si="760"/>
        <v>0</v>
      </c>
      <c r="N10461" s="722"/>
    </row>
    <row r="10462" spans="3:14" hidden="1" x14ac:dyDescent="0.25">
      <c r="F10462" s="233">
        <v>425</v>
      </c>
      <c r="G10462" s="493" t="s">
        <v>3751</v>
      </c>
      <c r="J10462" s="221">
        <f t="shared" si="759"/>
        <v>0</v>
      </c>
      <c r="K10462" s="221"/>
      <c r="L10462" s="221"/>
      <c r="M10462" s="221">
        <f t="shared" si="760"/>
        <v>0</v>
      </c>
      <c r="N10462" s="722"/>
    </row>
    <row r="10463" spans="3:14" hidden="1" x14ac:dyDescent="0.25">
      <c r="F10463" s="233">
        <v>426</v>
      </c>
      <c r="G10463" s="493" t="s">
        <v>3638</v>
      </c>
      <c r="J10463" s="221">
        <f t="shared" si="759"/>
        <v>0</v>
      </c>
      <c r="K10463" s="221"/>
      <c r="L10463" s="221"/>
      <c r="M10463" s="221">
        <f t="shared" si="760"/>
        <v>0</v>
      </c>
      <c r="N10463" s="722"/>
    </row>
    <row r="10464" spans="3:14" hidden="1" x14ac:dyDescent="0.25">
      <c r="F10464" s="233">
        <v>431</v>
      </c>
      <c r="G10464" s="493" t="s">
        <v>3752</v>
      </c>
      <c r="J10464" s="221">
        <f t="shared" si="759"/>
        <v>0</v>
      </c>
      <c r="K10464" s="221"/>
      <c r="L10464" s="221"/>
      <c r="M10464" s="221">
        <f t="shared" si="760"/>
        <v>0</v>
      </c>
      <c r="N10464" s="722"/>
    </row>
    <row r="10465" spans="6:14" hidden="1" x14ac:dyDescent="0.25">
      <c r="F10465" s="233">
        <v>432</v>
      </c>
      <c r="G10465" s="493" t="s">
        <v>3753</v>
      </c>
      <c r="J10465" s="221">
        <f t="shared" si="759"/>
        <v>0</v>
      </c>
      <c r="K10465" s="221"/>
      <c r="L10465" s="221"/>
      <c r="M10465" s="221">
        <f t="shared" si="760"/>
        <v>0</v>
      </c>
      <c r="N10465" s="722"/>
    </row>
    <row r="10466" spans="6:14" hidden="1" x14ac:dyDescent="0.25">
      <c r="F10466" s="233">
        <v>433</v>
      </c>
      <c r="G10466" s="493" t="s">
        <v>3754</v>
      </c>
      <c r="J10466" s="221">
        <f t="shared" si="759"/>
        <v>0</v>
      </c>
      <c r="K10466" s="221"/>
      <c r="L10466" s="221"/>
      <c r="M10466" s="221">
        <f t="shared" si="760"/>
        <v>0</v>
      </c>
      <c r="N10466" s="722"/>
    </row>
    <row r="10467" spans="6:14" hidden="1" x14ac:dyDescent="0.25">
      <c r="F10467" s="233">
        <v>434</v>
      </c>
      <c r="G10467" s="493" t="s">
        <v>3755</v>
      </c>
      <c r="J10467" s="221">
        <f t="shared" si="759"/>
        <v>0</v>
      </c>
      <c r="K10467" s="221"/>
      <c r="L10467" s="221"/>
      <c r="M10467" s="221">
        <f t="shared" si="760"/>
        <v>0</v>
      </c>
      <c r="N10467" s="722"/>
    </row>
    <row r="10468" spans="6:14" hidden="1" x14ac:dyDescent="0.25">
      <c r="F10468" s="233">
        <v>435</v>
      </c>
      <c r="G10468" s="493" t="s">
        <v>3639</v>
      </c>
      <c r="J10468" s="221">
        <f t="shared" si="759"/>
        <v>0</v>
      </c>
      <c r="K10468" s="221"/>
      <c r="L10468" s="221"/>
      <c r="M10468" s="221">
        <f t="shared" si="760"/>
        <v>0</v>
      </c>
      <c r="N10468" s="722"/>
    </row>
    <row r="10469" spans="6:14" hidden="1" x14ac:dyDescent="0.25">
      <c r="F10469" s="233">
        <v>441</v>
      </c>
      <c r="G10469" s="493" t="s">
        <v>3756</v>
      </c>
      <c r="J10469" s="221">
        <f t="shared" si="759"/>
        <v>0</v>
      </c>
      <c r="K10469" s="221"/>
      <c r="L10469" s="221"/>
      <c r="M10469" s="221">
        <f t="shared" si="760"/>
        <v>0</v>
      </c>
      <c r="N10469" s="722"/>
    </row>
    <row r="10470" spans="6:14" hidden="1" x14ac:dyDescent="0.25">
      <c r="F10470" s="233">
        <v>442</v>
      </c>
      <c r="G10470" s="493" t="s">
        <v>3757</v>
      </c>
      <c r="J10470" s="221">
        <f t="shared" si="759"/>
        <v>0</v>
      </c>
      <c r="K10470" s="221"/>
      <c r="L10470" s="221"/>
      <c r="M10470" s="221">
        <f t="shared" si="760"/>
        <v>0</v>
      </c>
      <c r="N10470" s="722"/>
    </row>
    <row r="10471" spans="6:14" hidden="1" x14ac:dyDescent="0.25">
      <c r="F10471" s="233">
        <v>443</v>
      </c>
      <c r="G10471" s="493" t="s">
        <v>3640</v>
      </c>
      <c r="J10471" s="221">
        <f t="shared" si="759"/>
        <v>0</v>
      </c>
      <c r="K10471" s="221"/>
      <c r="L10471" s="221"/>
      <c r="M10471" s="221">
        <f t="shared" si="760"/>
        <v>0</v>
      </c>
      <c r="N10471" s="722"/>
    </row>
    <row r="10472" spans="6:14" hidden="1" x14ac:dyDescent="0.25">
      <c r="F10472" s="233">
        <v>444</v>
      </c>
      <c r="G10472" s="493" t="s">
        <v>3641</v>
      </c>
      <c r="J10472" s="221">
        <f t="shared" si="759"/>
        <v>0</v>
      </c>
      <c r="K10472" s="221"/>
      <c r="L10472" s="221"/>
      <c r="M10472" s="221">
        <f t="shared" si="760"/>
        <v>0</v>
      </c>
      <c r="N10472" s="722"/>
    </row>
    <row r="10473" spans="6:14" ht="30" hidden="1" x14ac:dyDescent="0.25">
      <c r="F10473" s="233">
        <v>4511</v>
      </c>
      <c r="G10473" s="495" t="s">
        <v>1675</v>
      </c>
      <c r="J10473" s="221">
        <f t="shared" si="759"/>
        <v>0</v>
      </c>
      <c r="K10473" s="221"/>
      <c r="L10473" s="221"/>
      <c r="M10473" s="221">
        <f t="shared" si="760"/>
        <v>0</v>
      </c>
      <c r="N10473" s="722"/>
    </row>
    <row r="10474" spans="6:14" ht="30" hidden="1" x14ac:dyDescent="0.25">
      <c r="F10474" s="233">
        <v>4512</v>
      </c>
      <c r="G10474" s="495" t="s">
        <v>1684</v>
      </c>
      <c r="J10474" s="221">
        <f t="shared" si="759"/>
        <v>0</v>
      </c>
      <c r="K10474" s="221"/>
      <c r="L10474" s="221"/>
      <c r="M10474" s="221">
        <f t="shared" si="760"/>
        <v>0</v>
      </c>
      <c r="N10474" s="722"/>
    </row>
    <row r="10475" spans="6:14" hidden="1" x14ac:dyDescent="0.25">
      <c r="F10475" s="233">
        <v>452</v>
      </c>
      <c r="G10475" s="493" t="s">
        <v>3758</v>
      </c>
      <c r="J10475" s="221">
        <f t="shared" si="759"/>
        <v>0</v>
      </c>
      <c r="K10475" s="221"/>
      <c r="L10475" s="221"/>
      <c r="M10475" s="221">
        <f t="shared" si="760"/>
        <v>0</v>
      </c>
      <c r="N10475" s="722"/>
    </row>
    <row r="10476" spans="6:14" hidden="1" x14ac:dyDescent="0.25">
      <c r="F10476" s="233">
        <v>453</v>
      </c>
      <c r="G10476" s="493" t="s">
        <v>3759</v>
      </c>
      <c r="J10476" s="221">
        <f t="shared" si="759"/>
        <v>0</v>
      </c>
      <c r="K10476" s="221"/>
      <c r="L10476" s="221"/>
      <c r="M10476" s="221">
        <f t="shared" si="760"/>
        <v>0</v>
      </c>
      <c r="N10476" s="722"/>
    </row>
    <row r="10477" spans="6:14" hidden="1" x14ac:dyDescent="0.25">
      <c r="F10477" s="233">
        <v>454</v>
      </c>
      <c r="G10477" s="493" t="s">
        <v>3642</v>
      </c>
      <c r="J10477" s="221">
        <f t="shared" si="759"/>
        <v>0</v>
      </c>
      <c r="K10477" s="221"/>
      <c r="L10477" s="221"/>
      <c r="M10477" s="221">
        <f t="shared" si="760"/>
        <v>0</v>
      </c>
      <c r="N10477" s="722"/>
    </row>
    <row r="10478" spans="6:14" hidden="1" x14ac:dyDescent="0.25">
      <c r="F10478" s="233">
        <v>461</v>
      </c>
      <c r="G10478" s="493" t="s">
        <v>3740</v>
      </c>
      <c r="J10478" s="221">
        <f t="shared" si="759"/>
        <v>0</v>
      </c>
      <c r="K10478" s="221"/>
      <c r="L10478" s="221"/>
      <c r="M10478" s="221">
        <f t="shared" si="760"/>
        <v>0</v>
      </c>
      <c r="N10478" s="722"/>
    </row>
    <row r="10479" spans="6:14" hidden="1" x14ac:dyDescent="0.25">
      <c r="F10479" s="233">
        <v>462</v>
      </c>
      <c r="G10479" s="493" t="s">
        <v>3643</v>
      </c>
      <c r="J10479" s="221">
        <f t="shared" si="759"/>
        <v>0</v>
      </c>
      <c r="K10479" s="221"/>
      <c r="L10479" s="221"/>
      <c r="M10479" s="221">
        <f t="shared" si="760"/>
        <v>0</v>
      </c>
      <c r="N10479" s="722"/>
    </row>
    <row r="10480" spans="6:14" hidden="1" x14ac:dyDescent="0.25">
      <c r="F10480" s="233">
        <v>4631</v>
      </c>
      <c r="G10480" s="493" t="s">
        <v>3644</v>
      </c>
      <c r="J10480" s="221">
        <f t="shared" si="759"/>
        <v>0</v>
      </c>
      <c r="K10480" s="221"/>
      <c r="L10480" s="221"/>
      <c r="M10480" s="221">
        <f t="shared" si="760"/>
        <v>0</v>
      </c>
      <c r="N10480" s="722"/>
    </row>
    <row r="10481" spans="6:14" hidden="1" x14ac:dyDescent="0.25">
      <c r="F10481" s="233">
        <v>4632</v>
      </c>
      <c r="G10481" s="493" t="s">
        <v>3645</v>
      </c>
      <c r="J10481" s="221">
        <f t="shared" si="759"/>
        <v>0</v>
      </c>
      <c r="K10481" s="221"/>
      <c r="L10481" s="221"/>
      <c r="M10481" s="221">
        <f t="shared" si="760"/>
        <v>0</v>
      </c>
      <c r="N10481" s="722"/>
    </row>
    <row r="10482" spans="6:14" ht="30" hidden="1" x14ac:dyDescent="0.25">
      <c r="F10482" s="233">
        <v>464</v>
      </c>
      <c r="G10482" s="493" t="s">
        <v>3646</v>
      </c>
      <c r="J10482" s="221">
        <f t="shared" si="759"/>
        <v>0</v>
      </c>
      <c r="K10482" s="221"/>
      <c r="L10482" s="221"/>
      <c r="M10482" s="221">
        <f t="shared" si="760"/>
        <v>0</v>
      </c>
      <c r="N10482" s="722"/>
    </row>
    <row r="10483" spans="6:14" hidden="1" x14ac:dyDescent="0.25">
      <c r="F10483" s="233">
        <v>465</v>
      </c>
      <c r="G10483" s="493" t="s">
        <v>3741</v>
      </c>
      <c r="J10483" s="221">
        <f t="shared" si="759"/>
        <v>0</v>
      </c>
      <c r="K10483" s="221"/>
      <c r="L10483" s="221"/>
      <c r="M10483" s="221">
        <f t="shared" si="760"/>
        <v>0</v>
      </c>
      <c r="N10483" s="722"/>
    </row>
    <row r="10484" spans="6:14" hidden="1" x14ac:dyDescent="0.25">
      <c r="F10484" s="233">
        <v>472</v>
      </c>
      <c r="G10484" s="493" t="s">
        <v>3647</v>
      </c>
      <c r="J10484" s="221">
        <f t="shared" si="759"/>
        <v>0</v>
      </c>
      <c r="K10484" s="221"/>
      <c r="L10484" s="221"/>
      <c r="M10484" s="221">
        <f t="shared" si="760"/>
        <v>0</v>
      </c>
      <c r="N10484" s="722"/>
    </row>
    <row r="10485" spans="6:14" hidden="1" x14ac:dyDescent="0.25">
      <c r="F10485" s="233">
        <v>481</v>
      </c>
      <c r="G10485" s="493" t="s">
        <v>3760</v>
      </c>
      <c r="J10485" s="221">
        <f t="shared" si="759"/>
        <v>0</v>
      </c>
      <c r="K10485" s="221"/>
      <c r="L10485" s="221"/>
      <c r="M10485" s="221">
        <f t="shared" si="760"/>
        <v>0</v>
      </c>
      <c r="N10485" s="722"/>
    </row>
    <row r="10486" spans="6:14" hidden="1" x14ac:dyDescent="0.25">
      <c r="F10486" s="233">
        <v>482</v>
      </c>
      <c r="G10486" s="493" t="s">
        <v>3761</v>
      </c>
      <c r="J10486" s="221">
        <f t="shared" si="759"/>
        <v>0</v>
      </c>
      <c r="K10486" s="221"/>
      <c r="L10486" s="221"/>
      <c r="M10486" s="221">
        <f t="shared" si="760"/>
        <v>0</v>
      </c>
      <c r="N10486" s="722"/>
    </row>
    <row r="10487" spans="6:14" hidden="1" x14ac:dyDescent="0.25">
      <c r="F10487" s="233">
        <v>483</v>
      </c>
      <c r="G10487" s="493" t="s">
        <v>3762</v>
      </c>
      <c r="J10487" s="221">
        <f t="shared" si="759"/>
        <v>0</v>
      </c>
      <c r="K10487" s="221"/>
      <c r="L10487" s="221"/>
      <c r="M10487" s="221">
        <f t="shared" si="760"/>
        <v>0</v>
      </c>
      <c r="N10487" s="722"/>
    </row>
    <row r="10488" spans="6:14" ht="30" hidden="1" x14ac:dyDescent="0.25">
      <c r="F10488" s="233">
        <v>484</v>
      </c>
      <c r="G10488" s="493" t="s">
        <v>3763</v>
      </c>
      <c r="J10488" s="221">
        <f t="shared" si="759"/>
        <v>0</v>
      </c>
      <c r="K10488" s="221"/>
      <c r="L10488" s="221"/>
      <c r="M10488" s="221">
        <f t="shared" si="760"/>
        <v>0</v>
      </c>
      <c r="N10488" s="722"/>
    </row>
    <row r="10489" spans="6:14" ht="30" hidden="1" x14ac:dyDescent="0.25">
      <c r="F10489" s="233">
        <v>485</v>
      </c>
      <c r="G10489" s="493" t="s">
        <v>3764</v>
      </c>
      <c r="J10489" s="221">
        <f t="shared" si="759"/>
        <v>0</v>
      </c>
      <c r="K10489" s="221"/>
      <c r="L10489" s="221"/>
      <c r="M10489" s="221">
        <f t="shared" si="760"/>
        <v>0</v>
      </c>
      <c r="N10489" s="722"/>
    </row>
    <row r="10490" spans="6:14" ht="30" hidden="1" x14ac:dyDescent="0.25">
      <c r="F10490" s="233">
        <v>489</v>
      </c>
      <c r="G10490" s="493" t="s">
        <v>3648</v>
      </c>
      <c r="J10490" s="221">
        <f t="shared" si="759"/>
        <v>0</v>
      </c>
      <c r="K10490" s="221"/>
      <c r="L10490" s="221"/>
      <c r="M10490" s="221">
        <f t="shared" si="760"/>
        <v>0</v>
      </c>
      <c r="N10490" s="722"/>
    </row>
    <row r="10491" spans="6:14" ht="30" hidden="1" x14ac:dyDescent="0.25">
      <c r="F10491" s="233">
        <v>494</v>
      </c>
      <c r="G10491" s="493" t="s">
        <v>3742</v>
      </c>
      <c r="J10491" s="221">
        <f t="shared" si="759"/>
        <v>0</v>
      </c>
      <c r="K10491" s="221"/>
      <c r="L10491" s="221"/>
      <c r="M10491" s="221">
        <f t="shared" si="760"/>
        <v>0</v>
      </c>
      <c r="N10491" s="722"/>
    </row>
    <row r="10492" spans="6:14" ht="30" hidden="1" x14ac:dyDescent="0.25">
      <c r="F10492" s="233">
        <v>495</v>
      </c>
      <c r="G10492" s="493" t="s">
        <v>3743</v>
      </c>
      <c r="J10492" s="221">
        <f t="shared" si="759"/>
        <v>0</v>
      </c>
      <c r="K10492" s="221"/>
      <c r="L10492" s="221"/>
      <c r="M10492" s="221">
        <f t="shared" si="760"/>
        <v>0</v>
      </c>
      <c r="N10492" s="722"/>
    </row>
    <row r="10493" spans="6:14" ht="30" hidden="1" x14ac:dyDescent="0.25">
      <c r="F10493" s="233">
        <v>496</v>
      </c>
      <c r="G10493" s="493" t="s">
        <v>3744</v>
      </c>
      <c r="J10493" s="221">
        <f t="shared" si="759"/>
        <v>0</v>
      </c>
      <c r="K10493" s="221"/>
      <c r="L10493" s="221"/>
      <c r="M10493" s="221">
        <f t="shared" si="760"/>
        <v>0</v>
      </c>
      <c r="N10493" s="722"/>
    </row>
    <row r="10494" spans="6:14" ht="30" hidden="1" x14ac:dyDescent="0.25">
      <c r="F10494" s="233">
        <v>499</v>
      </c>
      <c r="G10494" s="493" t="s">
        <v>3745</v>
      </c>
      <c r="J10494" s="221">
        <f t="shared" si="759"/>
        <v>0</v>
      </c>
      <c r="K10494" s="221"/>
      <c r="L10494" s="221"/>
      <c r="M10494" s="221">
        <f t="shared" si="760"/>
        <v>0</v>
      </c>
      <c r="N10494" s="722"/>
    </row>
    <row r="10495" spans="6:14" hidden="1" x14ac:dyDescent="0.25">
      <c r="F10495" s="233">
        <v>511</v>
      </c>
      <c r="G10495" s="493" t="s">
        <v>3765</v>
      </c>
      <c r="J10495" s="221">
        <f t="shared" si="759"/>
        <v>0</v>
      </c>
      <c r="K10495" s="221"/>
      <c r="L10495" s="221"/>
      <c r="M10495" s="221">
        <f t="shared" si="760"/>
        <v>0</v>
      </c>
      <c r="N10495" s="722"/>
    </row>
    <row r="10496" spans="6:14" hidden="1" x14ac:dyDescent="0.25">
      <c r="F10496" s="233">
        <v>512</v>
      </c>
      <c r="G10496" s="493" t="s">
        <v>3766</v>
      </c>
      <c r="J10496" s="221">
        <f t="shared" si="759"/>
        <v>0</v>
      </c>
      <c r="K10496" s="221"/>
      <c r="L10496" s="221"/>
      <c r="M10496" s="221">
        <f t="shared" si="760"/>
        <v>0</v>
      </c>
      <c r="N10496" s="722"/>
    </row>
    <row r="10497" spans="5:14" hidden="1" x14ac:dyDescent="0.25">
      <c r="F10497" s="233">
        <v>513</v>
      </c>
      <c r="G10497" s="493" t="s">
        <v>3767</v>
      </c>
      <c r="J10497" s="221">
        <f t="shared" si="759"/>
        <v>0</v>
      </c>
      <c r="K10497" s="221"/>
      <c r="L10497" s="221"/>
      <c r="M10497" s="221">
        <f t="shared" si="760"/>
        <v>0</v>
      </c>
      <c r="N10497" s="722"/>
    </row>
    <row r="10498" spans="5:14" hidden="1" x14ac:dyDescent="0.25">
      <c r="F10498" s="233">
        <v>514</v>
      </c>
      <c r="G10498" s="493" t="s">
        <v>3768</v>
      </c>
      <c r="J10498" s="221">
        <f t="shared" si="759"/>
        <v>0</v>
      </c>
      <c r="K10498" s="221"/>
      <c r="L10498" s="221"/>
      <c r="M10498" s="221">
        <f t="shared" si="760"/>
        <v>0</v>
      </c>
      <c r="N10498" s="722"/>
    </row>
    <row r="10499" spans="5:14" hidden="1" x14ac:dyDescent="0.25">
      <c r="F10499" s="233">
        <v>515</v>
      </c>
      <c r="G10499" s="493" t="s">
        <v>3651</v>
      </c>
      <c r="J10499" s="221">
        <f t="shared" si="759"/>
        <v>0</v>
      </c>
      <c r="K10499" s="221"/>
      <c r="L10499" s="221"/>
      <c r="M10499" s="221">
        <f t="shared" si="760"/>
        <v>0</v>
      </c>
      <c r="N10499" s="722"/>
    </row>
    <row r="10500" spans="5:14" hidden="1" x14ac:dyDescent="0.25">
      <c r="F10500" s="233">
        <v>521</v>
      </c>
      <c r="G10500" s="493" t="s">
        <v>3769</v>
      </c>
      <c r="J10500" s="221">
        <f t="shared" si="759"/>
        <v>0</v>
      </c>
      <c r="K10500" s="221"/>
      <c r="L10500" s="221"/>
      <c r="M10500" s="221">
        <f t="shared" si="760"/>
        <v>0</v>
      </c>
      <c r="N10500" s="722"/>
    </row>
    <row r="10501" spans="5:14" hidden="1" x14ac:dyDescent="0.25">
      <c r="F10501" s="233">
        <v>522</v>
      </c>
      <c r="G10501" s="493" t="s">
        <v>3770</v>
      </c>
      <c r="J10501" s="221">
        <f t="shared" si="759"/>
        <v>0</v>
      </c>
      <c r="K10501" s="221"/>
      <c r="L10501" s="221"/>
      <c r="M10501" s="221">
        <f t="shared" si="760"/>
        <v>0</v>
      </c>
      <c r="N10501" s="722"/>
    </row>
    <row r="10502" spans="5:14" hidden="1" x14ac:dyDescent="0.25">
      <c r="F10502" s="233">
        <v>523</v>
      </c>
      <c r="G10502" s="493" t="s">
        <v>3652</v>
      </c>
      <c r="J10502" s="221">
        <f t="shared" si="759"/>
        <v>0</v>
      </c>
      <c r="K10502" s="221"/>
      <c r="L10502" s="221"/>
      <c r="M10502" s="221">
        <f t="shared" si="760"/>
        <v>0</v>
      </c>
      <c r="N10502" s="722"/>
    </row>
    <row r="10503" spans="5:14" hidden="1" x14ac:dyDescent="0.25">
      <c r="F10503" s="233">
        <v>531</v>
      </c>
      <c r="G10503" s="494" t="s">
        <v>3746</v>
      </c>
      <c r="J10503" s="221">
        <f t="shared" si="759"/>
        <v>0</v>
      </c>
      <c r="K10503" s="221"/>
      <c r="L10503" s="221"/>
      <c r="M10503" s="221">
        <f t="shared" si="760"/>
        <v>0</v>
      </c>
      <c r="N10503" s="722"/>
    </row>
    <row r="10504" spans="5:14" hidden="1" x14ac:dyDescent="0.25">
      <c r="F10504" s="233">
        <v>541</v>
      </c>
      <c r="G10504" s="493" t="s">
        <v>3771</v>
      </c>
      <c r="J10504" s="221">
        <f t="shared" si="759"/>
        <v>0</v>
      </c>
      <c r="K10504" s="221"/>
      <c r="L10504" s="221"/>
      <c r="M10504" s="221">
        <f t="shared" si="760"/>
        <v>0</v>
      </c>
      <c r="N10504" s="722"/>
    </row>
    <row r="10505" spans="5:14" hidden="1" x14ac:dyDescent="0.25">
      <c r="F10505" s="233">
        <v>542</v>
      </c>
      <c r="G10505" s="493" t="s">
        <v>3772</v>
      </c>
      <c r="J10505" s="221">
        <f t="shared" si="759"/>
        <v>0</v>
      </c>
      <c r="K10505" s="221"/>
      <c r="L10505" s="221"/>
      <c r="M10505" s="221">
        <f t="shared" si="760"/>
        <v>0</v>
      </c>
      <c r="N10505" s="722"/>
    </row>
    <row r="10506" spans="5:14" hidden="1" x14ac:dyDescent="0.25">
      <c r="F10506" s="233">
        <v>543</v>
      </c>
      <c r="G10506" s="493" t="s">
        <v>3653</v>
      </c>
      <c r="J10506" s="221">
        <f t="shared" si="759"/>
        <v>0</v>
      </c>
      <c r="K10506" s="221"/>
      <c r="L10506" s="221"/>
      <c r="M10506" s="221">
        <f t="shared" si="760"/>
        <v>0</v>
      </c>
      <c r="N10506" s="722"/>
    </row>
    <row r="10507" spans="5:14" ht="45" hidden="1" x14ac:dyDescent="0.25">
      <c r="F10507" s="233">
        <v>551</v>
      </c>
      <c r="G10507" s="493" t="s">
        <v>3747</v>
      </c>
      <c r="J10507" s="221">
        <f t="shared" si="759"/>
        <v>0</v>
      </c>
      <c r="K10507" s="221"/>
      <c r="L10507" s="221"/>
      <c r="M10507" s="221">
        <f t="shared" si="760"/>
        <v>0</v>
      </c>
      <c r="N10507" s="722"/>
    </row>
    <row r="10508" spans="5:14" hidden="1" x14ac:dyDescent="0.25">
      <c r="F10508" s="233">
        <v>611</v>
      </c>
      <c r="G10508" s="494" t="s">
        <v>3654</v>
      </c>
      <c r="J10508" s="221">
        <f t="shared" si="759"/>
        <v>0</v>
      </c>
      <c r="K10508" s="221"/>
      <c r="L10508" s="221"/>
      <c r="M10508" s="221">
        <f t="shared" si="760"/>
        <v>0</v>
      </c>
      <c r="N10508" s="722"/>
    </row>
    <row r="10509" spans="5:14" hidden="1" x14ac:dyDescent="0.25">
      <c r="F10509" s="233">
        <v>620</v>
      </c>
      <c r="G10509" s="494" t="s">
        <v>73</v>
      </c>
      <c r="J10509" s="221">
        <f t="shared" si="759"/>
        <v>0</v>
      </c>
      <c r="K10509" s="221"/>
      <c r="L10509" s="221"/>
      <c r="M10509" s="221">
        <f t="shared" si="760"/>
        <v>0</v>
      </c>
      <c r="N10509" s="722"/>
    </row>
    <row r="10510" spans="5:14" hidden="1" x14ac:dyDescent="0.25">
      <c r="E10510" s="234"/>
      <c r="F10510" s="233"/>
      <c r="G10510" s="499" t="s">
        <v>3899</v>
      </c>
      <c r="H10510" s="235"/>
      <c r="I10510" s="236"/>
      <c r="J10510" s="237"/>
      <c r="K10510" s="237"/>
      <c r="L10510" s="237"/>
      <c r="M10510" s="237"/>
      <c r="N10510" s="723"/>
    </row>
    <row r="10511" spans="5:14" hidden="1" x14ac:dyDescent="0.25">
      <c r="F10511" s="238" t="s">
        <v>219</v>
      </c>
      <c r="G10511" s="497" t="s">
        <v>220</v>
      </c>
      <c r="H10511" s="220">
        <f>SUM(H10450:H10509)</f>
        <v>0</v>
      </c>
      <c r="J10511" s="221">
        <f>SUM(H10511:I10511)</f>
        <v>0</v>
      </c>
      <c r="K10511" s="221">
        <f>SUM(K10450:K10509)</f>
        <v>0</v>
      </c>
      <c r="L10511" s="221"/>
      <c r="M10511" s="221">
        <f>SUM(K10511:L10511)</f>
        <v>0</v>
      </c>
      <c r="N10511" s="722"/>
    </row>
    <row r="10512" spans="5:14" hidden="1" x14ac:dyDescent="0.25">
      <c r="F10512" s="238" t="s">
        <v>221</v>
      </c>
      <c r="G10512" s="497" t="s">
        <v>222</v>
      </c>
      <c r="J10512" s="221">
        <f t="shared" ref="J10512:J10526" si="761">SUM(H10512:I10512)</f>
        <v>0</v>
      </c>
      <c r="K10512" s="221"/>
      <c r="L10512" s="221"/>
      <c r="M10512" s="221">
        <f t="shared" ref="M10512:M10526" si="762">SUM(K10512:L10512)</f>
        <v>0</v>
      </c>
      <c r="N10512" s="722"/>
    </row>
    <row r="10513" spans="5:14" hidden="1" x14ac:dyDescent="0.25">
      <c r="F10513" s="238" t="s">
        <v>223</v>
      </c>
      <c r="G10513" s="497" t="s">
        <v>224</v>
      </c>
      <c r="J10513" s="221">
        <f t="shared" si="761"/>
        <v>0</v>
      </c>
      <c r="K10513" s="221"/>
      <c r="L10513" s="221"/>
      <c r="M10513" s="221">
        <f t="shared" si="762"/>
        <v>0</v>
      </c>
      <c r="N10513" s="722"/>
    </row>
    <row r="10514" spans="5:14" hidden="1" x14ac:dyDescent="0.25">
      <c r="F10514" s="238" t="s">
        <v>225</v>
      </c>
      <c r="G10514" s="497" t="s">
        <v>226</v>
      </c>
      <c r="J10514" s="221">
        <f t="shared" si="761"/>
        <v>0</v>
      </c>
      <c r="K10514" s="221"/>
      <c r="L10514" s="221"/>
      <c r="M10514" s="221">
        <f t="shared" si="762"/>
        <v>0</v>
      </c>
      <c r="N10514" s="722"/>
    </row>
    <row r="10515" spans="5:14" hidden="1" x14ac:dyDescent="0.25">
      <c r="F10515" s="238" t="s">
        <v>227</v>
      </c>
      <c r="G10515" s="497" t="s">
        <v>228</v>
      </c>
      <c r="J10515" s="221">
        <f t="shared" si="761"/>
        <v>0</v>
      </c>
      <c r="K10515" s="221"/>
      <c r="L10515" s="221"/>
      <c r="M10515" s="221">
        <f t="shared" si="762"/>
        <v>0</v>
      </c>
      <c r="N10515" s="722"/>
    </row>
    <row r="10516" spans="5:14" hidden="1" x14ac:dyDescent="0.25">
      <c r="F10516" s="238" t="s">
        <v>229</v>
      </c>
      <c r="G10516" s="497" t="s">
        <v>230</v>
      </c>
      <c r="J10516" s="221">
        <f t="shared" si="761"/>
        <v>0</v>
      </c>
      <c r="K10516" s="221"/>
      <c r="L10516" s="221"/>
      <c r="M10516" s="221">
        <f t="shared" si="762"/>
        <v>0</v>
      </c>
      <c r="N10516" s="722"/>
    </row>
    <row r="10517" spans="5:14" hidden="1" x14ac:dyDescent="0.25">
      <c r="F10517" s="238" t="s">
        <v>231</v>
      </c>
      <c r="G10517" s="497" t="s">
        <v>4115</v>
      </c>
      <c r="J10517" s="221">
        <f t="shared" si="761"/>
        <v>0</v>
      </c>
      <c r="K10517" s="221"/>
      <c r="L10517" s="221"/>
      <c r="M10517" s="221">
        <f t="shared" si="762"/>
        <v>0</v>
      </c>
      <c r="N10517" s="722"/>
    </row>
    <row r="10518" spans="5:14" hidden="1" x14ac:dyDescent="0.25">
      <c r="F10518" s="238" t="s">
        <v>232</v>
      </c>
      <c r="G10518" s="497" t="s">
        <v>4114</v>
      </c>
      <c r="J10518" s="221">
        <f t="shared" si="761"/>
        <v>0</v>
      </c>
      <c r="K10518" s="221"/>
      <c r="L10518" s="221"/>
      <c r="M10518" s="221">
        <f t="shared" si="762"/>
        <v>0</v>
      </c>
      <c r="N10518" s="722"/>
    </row>
    <row r="10519" spans="5:14" hidden="1" x14ac:dyDescent="0.25">
      <c r="F10519" s="238" t="s">
        <v>233</v>
      </c>
      <c r="G10519" s="497" t="s">
        <v>42</v>
      </c>
      <c r="J10519" s="221">
        <f t="shared" si="761"/>
        <v>0</v>
      </c>
      <c r="K10519" s="221"/>
      <c r="L10519" s="221"/>
      <c r="M10519" s="221">
        <f t="shared" si="762"/>
        <v>0</v>
      </c>
      <c r="N10519" s="722"/>
    </row>
    <row r="10520" spans="5:14" hidden="1" x14ac:dyDescent="0.25">
      <c r="F10520" s="238" t="s">
        <v>234</v>
      </c>
      <c r="G10520" s="497" t="s">
        <v>235</v>
      </c>
      <c r="J10520" s="221">
        <f t="shared" si="761"/>
        <v>0</v>
      </c>
      <c r="K10520" s="221"/>
      <c r="L10520" s="221"/>
      <c r="M10520" s="221">
        <f t="shared" si="762"/>
        <v>0</v>
      </c>
      <c r="N10520" s="722"/>
    </row>
    <row r="10521" spans="5:14" hidden="1" x14ac:dyDescent="0.25">
      <c r="F10521" s="238" t="s">
        <v>236</v>
      </c>
      <c r="G10521" s="497" t="s">
        <v>237</v>
      </c>
      <c r="J10521" s="221">
        <f t="shared" si="761"/>
        <v>0</v>
      </c>
      <c r="K10521" s="221"/>
      <c r="L10521" s="221"/>
      <c r="M10521" s="221">
        <f t="shared" si="762"/>
        <v>0</v>
      </c>
      <c r="N10521" s="722"/>
    </row>
    <row r="10522" spans="5:14" ht="30" hidden="1" x14ac:dyDescent="0.25">
      <c r="F10522" s="238" t="s">
        <v>238</v>
      </c>
      <c r="G10522" s="497" t="s">
        <v>239</v>
      </c>
      <c r="J10522" s="221">
        <f t="shared" si="761"/>
        <v>0</v>
      </c>
      <c r="K10522" s="221"/>
      <c r="L10522" s="221"/>
      <c r="M10522" s="221">
        <f t="shared" si="762"/>
        <v>0</v>
      </c>
      <c r="N10522" s="722"/>
    </row>
    <row r="10523" spans="5:14" hidden="1" x14ac:dyDescent="0.25">
      <c r="F10523" s="238" t="s">
        <v>240</v>
      </c>
      <c r="G10523" s="497" t="s">
        <v>241</v>
      </c>
      <c r="J10523" s="221">
        <f t="shared" si="761"/>
        <v>0</v>
      </c>
      <c r="K10523" s="221"/>
      <c r="L10523" s="221"/>
      <c r="M10523" s="221">
        <f t="shared" si="762"/>
        <v>0</v>
      </c>
      <c r="N10523" s="722"/>
    </row>
    <row r="10524" spans="5:14" ht="30" hidden="1" x14ac:dyDescent="0.25">
      <c r="F10524" s="238" t="s">
        <v>242</v>
      </c>
      <c r="G10524" s="497" t="s">
        <v>243</v>
      </c>
      <c r="J10524" s="221">
        <f t="shared" si="761"/>
        <v>0</v>
      </c>
      <c r="K10524" s="221"/>
      <c r="L10524" s="221"/>
      <c r="M10524" s="221">
        <f t="shared" si="762"/>
        <v>0</v>
      </c>
      <c r="N10524" s="722"/>
    </row>
    <row r="10525" spans="5:14" hidden="1" x14ac:dyDescent="0.25">
      <c r="F10525" s="238" t="s">
        <v>244</v>
      </c>
      <c r="G10525" s="497" t="s">
        <v>245</v>
      </c>
      <c r="J10525" s="221">
        <f t="shared" si="761"/>
        <v>0</v>
      </c>
      <c r="K10525" s="221"/>
      <c r="L10525" s="221"/>
      <c r="M10525" s="221">
        <f t="shared" si="762"/>
        <v>0</v>
      </c>
      <c r="N10525" s="722"/>
    </row>
    <row r="10526" spans="5:14" hidden="1" x14ac:dyDescent="0.25">
      <c r="F10526" s="238" t="s">
        <v>246</v>
      </c>
      <c r="G10526" s="497" t="s">
        <v>247</v>
      </c>
      <c r="J10526" s="221">
        <f t="shared" si="761"/>
        <v>0</v>
      </c>
      <c r="K10526" s="221"/>
      <c r="L10526" s="221"/>
      <c r="M10526" s="221">
        <f t="shared" si="762"/>
        <v>0</v>
      </c>
      <c r="N10526" s="722"/>
    </row>
    <row r="10527" spans="5:14" hidden="1" x14ac:dyDescent="0.25">
      <c r="G10527" s="498" t="s">
        <v>3900</v>
      </c>
      <c r="H10527" s="239">
        <f>SUM(H10511:H10526)</f>
        <v>0</v>
      </c>
      <c r="I10527" s="240">
        <f>SUM(I10512:I10526)</f>
        <v>0</v>
      </c>
      <c r="J10527" s="240">
        <f>SUM(J10511:J10526)</f>
        <v>0</v>
      </c>
      <c r="K10527" s="240">
        <f>SUM(K10511:K10526)</f>
        <v>0</v>
      </c>
      <c r="L10527" s="240">
        <f>SUM(L10512:L10526)</f>
        <v>0</v>
      </c>
      <c r="M10527" s="240">
        <f>SUM(M10511:M10526)</f>
        <v>0</v>
      </c>
      <c r="N10527" s="724"/>
    </row>
    <row r="10528" spans="5:14" hidden="1" collapsed="1" x14ac:dyDescent="0.25">
      <c r="E10528" s="234"/>
      <c r="F10528" s="233"/>
      <c r="G10528" s="499" t="s">
        <v>4033</v>
      </c>
      <c r="H10528" s="235"/>
      <c r="I10528" s="236"/>
      <c r="J10528" s="237"/>
      <c r="K10528" s="237"/>
      <c r="L10528" s="237"/>
      <c r="M10528" s="237"/>
      <c r="N10528" s="723"/>
    </row>
    <row r="10529" spans="6:14" hidden="1" x14ac:dyDescent="0.25">
      <c r="F10529" s="238" t="s">
        <v>219</v>
      </c>
      <c r="G10529" s="497" t="s">
        <v>220</v>
      </c>
      <c r="H10529" s="220">
        <f>SUM(H10450:H10509)</f>
        <v>0</v>
      </c>
      <c r="J10529" s="221">
        <f>SUM(H10529:I10529)</f>
        <v>0</v>
      </c>
      <c r="K10529" s="221">
        <f>SUM(K10450:K10509)</f>
        <v>0</v>
      </c>
      <c r="L10529" s="221"/>
      <c r="M10529" s="221">
        <f>SUM(K10529:L10529)</f>
        <v>0</v>
      </c>
      <c r="N10529" s="722"/>
    </row>
    <row r="10530" spans="6:14" hidden="1" x14ac:dyDescent="0.25">
      <c r="F10530" s="238" t="s">
        <v>221</v>
      </c>
      <c r="G10530" s="497" t="s">
        <v>222</v>
      </c>
      <c r="J10530" s="221">
        <f t="shared" ref="J10530:J10544" si="763">SUM(H10530:I10530)</f>
        <v>0</v>
      </c>
      <c r="K10530" s="221"/>
      <c r="L10530" s="221"/>
      <c r="M10530" s="221">
        <f t="shared" ref="M10530:M10544" si="764">SUM(K10530:L10530)</f>
        <v>0</v>
      </c>
      <c r="N10530" s="722"/>
    </row>
    <row r="10531" spans="6:14" hidden="1" x14ac:dyDescent="0.25">
      <c r="F10531" s="238" t="s">
        <v>223</v>
      </c>
      <c r="G10531" s="497" t="s">
        <v>224</v>
      </c>
      <c r="J10531" s="221">
        <f t="shared" si="763"/>
        <v>0</v>
      </c>
      <c r="K10531" s="221"/>
      <c r="L10531" s="221"/>
      <c r="M10531" s="221">
        <f t="shared" si="764"/>
        <v>0</v>
      </c>
      <c r="N10531" s="722"/>
    </row>
    <row r="10532" spans="6:14" hidden="1" x14ac:dyDescent="0.25">
      <c r="F10532" s="238" t="s">
        <v>225</v>
      </c>
      <c r="G10532" s="497" t="s">
        <v>226</v>
      </c>
      <c r="J10532" s="221">
        <f t="shared" si="763"/>
        <v>0</v>
      </c>
      <c r="K10532" s="221"/>
      <c r="L10532" s="221"/>
      <c r="M10532" s="221">
        <f t="shared" si="764"/>
        <v>0</v>
      </c>
      <c r="N10532" s="722"/>
    </row>
    <row r="10533" spans="6:14" hidden="1" x14ac:dyDescent="0.25">
      <c r="F10533" s="238" t="s">
        <v>227</v>
      </c>
      <c r="G10533" s="497" t="s">
        <v>228</v>
      </c>
      <c r="J10533" s="221">
        <f t="shared" si="763"/>
        <v>0</v>
      </c>
      <c r="K10533" s="221"/>
      <c r="L10533" s="221"/>
      <c r="M10533" s="221">
        <f t="shared" si="764"/>
        <v>0</v>
      </c>
      <c r="N10533" s="722"/>
    </row>
    <row r="10534" spans="6:14" hidden="1" x14ac:dyDescent="0.25">
      <c r="F10534" s="238" t="s">
        <v>229</v>
      </c>
      <c r="G10534" s="497" t="s">
        <v>230</v>
      </c>
      <c r="J10534" s="221">
        <f t="shared" si="763"/>
        <v>0</v>
      </c>
      <c r="K10534" s="221"/>
      <c r="L10534" s="221"/>
      <c r="M10534" s="221">
        <f t="shared" si="764"/>
        <v>0</v>
      </c>
      <c r="N10534" s="722"/>
    </row>
    <row r="10535" spans="6:14" hidden="1" x14ac:dyDescent="0.25">
      <c r="F10535" s="238" t="s">
        <v>231</v>
      </c>
      <c r="G10535" s="497" t="s">
        <v>4115</v>
      </c>
      <c r="J10535" s="221">
        <f t="shared" si="763"/>
        <v>0</v>
      </c>
      <c r="K10535" s="221"/>
      <c r="L10535" s="221"/>
      <c r="M10535" s="221">
        <f t="shared" si="764"/>
        <v>0</v>
      </c>
      <c r="N10535" s="722"/>
    </row>
    <row r="10536" spans="6:14" hidden="1" x14ac:dyDescent="0.25">
      <c r="F10536" s="238" t="s">
        <v>232</v>
      </c>
      <c r="G10536" s="497" t="s">
        <v>4114</v>
      </c>
      <c r="J10536" s="221">
        <f t="shared" si="763"/>
        <v>0</v>
      </c>
      <c r="K10536" s="221"/>
      <c r="L10536" s="221"/>
      <c r="M10536" s="221">
        <f t="shared" si="764"/>
        <v>0</v>
      </c>
      <c r="N10536" s="722"/>
    </row>
    <row r="10537" spans="6:14" hidden="1" x14ac:dyDescent="0.25">
      <c r="F10537" s="238" t="s">
        <v>233</v>
      </c>
      <c r="G10537" s="497" t="s">
        <v>42</v>
      </c>
      <c r="J10537" s="221">
        <f t="shared" si="763"/>
        <v>0</v>
      </c>
      <c r="K10537" s="221"/>
      <c r="L10537" s="221"/>
      <c r="M10537" s="221">
        <f t="shared" si="764"/>
        <v>0</v>
      </c>
      <c r="N10537" s="722"/>
    </row>
    <row r="10538" spans="6:14" hidden="1" x14ac:dyDescent="0.25">
      <c r="F10538" s="238" t="s">
        <v>234</v>
      </c>
      <c r="G10538" s="497" t="s">
        <v>235</v>
      </c>
      <c r="J10538" s="221">
        <f t="shared" si="763"/>
        <v>0</v>
      </c>
      <c r="K10538" s="221"/>
      <c r="L10538" s="221"/>
      <c r="M10538" s="221">
        <f t="shared" si="764"/>
        <v>0</v>
      </c>
      <c r="N10538" s="722"/>
    </row>
    <row r="10539" spans="6:14" hidden="1" x14ac:dyDescent="0.25">
      <c r="F10539" s="238" t="s">
        <v>236</v>
      </c>
      <c r="G10539" s="497" t="s">
        <v>237</v>
      </c>
      <c r="J10539" s="221">
        <f t="shared" si="763"/>
        <v>0</v>
      </c>
      <c r="K10539" s="221"/>
      <c r="L10539" s="221"/>
      <c r="M10539" s="221">
        <f t="shared" si="764"/>
        <v>0</v>
      </c>
      <c r="N10539" s="722"/>
    </row>
    <row r="10540" spans="6:14" ht="30" hidden="1" x14ac:dyDescent="0.25">
      <c r="F10540" s="238" t="s">
        <v>238</v>
      </c>
      <c r="G10540" s="497" t="s">
        <v>239</v>
      </c>
      <c r="J10540" s="221">
        <f t="shared" si="763"/>
        <v>0</v>
      </c>
      <c r="K10540" s="221"/>
      <c r="L10540" s="221"/>
      <c r="M10540" s="221">
        <f t="shared" si="764"/>
        <v>0</v>
      </c>
      <c r="N10540" s="722"/>
    </row>
    <row r="10541" spans="6:14" hidden="1" x14ac:dyDescent="0.25">
      <c r="F10541" s="238" t="s">
        <v>240</v>
      </c>
      <c r="G10541" s="497" t="s">
        <v>241</v>
      </c>
      <c r="J10541" s="221">
        <f t="shared" si="763"/>
        <v>0</v>
      </c>
      <c r="K10541" s="221"/>
      <c r="L10541" s="221"/>
      <c r="M10541" s="221">
        <f t="shared" si="764"/>
        <v>0</v>
      </c>
      <c r="N10541" s="722"/>
    </row>
    <row r="10542" spans="6:14" ht="30" hidden="1" x14ac:dyDescent="0.25">
      <c r="F10542" s="238" t="s">
        <v>242</v>
      </c>
      <c r="G10542" s="497" t="s">
        <v>243</v>
      </c>
      <c r="J10542" s="221">
        <f t="shared" si="763"/>
        <v>0</v>
      </c>
      <c r="K10542" s="221"/>
      <c r="L10542" s="221"/>
      <c r="M10542" s="221">
        <f t="shared" si="764"/>
        <v>0</v>
      </c>
      <c r="N10542" s="722"/>
    </row>
    <row r="10543" spans="6:14" hidden="1" x14ac:dyDescent="0.25">
      <c r="F10543" s="238" t="s">
        <v>244</v>
      </c>
      <c r="G10543" s="497" t="s">
        <v>245</v>
      </c>
      <c r="J10543" s="221">
        <f t="shared" si="763"/>
        <v>0</v>
      </c>
      <c r="K10543" s="221"/>
      <c r="L10543" s="221"/>
      <c r="M10543" s="221">
        <f t="shared" si="764"/>
        <v>0</v>
      </c>
      <c r="N10543" s="722"/>
    </row>
    <row r="10544" spans="6:14" hidden="1" x14ac:dyDescent="0.25">
      <c r="F10544" s="238" t="s">
        <v>246</v>
      </c>
      <c r="G10544" s="497" t="s">
        <v>247</v>
      </c>
      <c r="J10544" s="221">
        <f t="shared" si="763"/>
        <v>0</v>
      </c>
      <c r="K10544" s="221"/>
      <c r="L10544" s="221"/>
      <c r="M10544" s="221">
        <f t="shared" si="764"/>
        <v>0</v>
      </c>
      <c r="N10544" s="722"/>
    </row>
    <row r="10545" spans="1:29" hidden="1" collapsed="1" x14ac:dyDescent="0.25">
      <c r="G10545" s="498" t="s">
        <v>4034</v>
      </c>
      <c r="H10545" s="239">
        <f>SUM(H10529:H10544)</f>
        <v>0</v>
      </c>
      <c r="I10545" s="240">
        <f>SUM(I10530:I10544)</f>
        <v>0</v>
      </c>
      <c r="J10545" s="240">
        <f>SUM(J10529:J10544)</f>
        <v>0</v>
      </c>
      <c r="K10545" s="240">
        <f>SUM(K10529:K10544)</f>
        <v>0</v>
      </c>
      <c r="L10545" s="240">
        <f>SUM(L10530:L10544)</f>
        <v>0</v>
      </c>
      <c r="M10545" s="240">
        <f>SUM(M10529:M10544)</f>
        <v>0</v>
      </c>
      <c r="N10545" s="724"/>
    </row>
    <row r="10546" spans="1:29" s="80" customFormat="1" hidden="1" x14ac:dyDescent="0.25">
      <c r="A10546" s="217"/>
      <c r="B10546" s="251"/>
      <c r="C10546" s="260"/>
      <c r="D10546" s="261"/>
      <c r="E10546" s="264"/>
      <c r="F10546" s="266"/>
      <c r="G10546" s="502"/>
      <c r="H10546" s="253"/>
      <c r="I10546" s="254"/>
      <c r="J10546" s="255"/>
      <c r="K10546" s="255"/>
      <c r="L10546" s="255"/>
      <c r="M10546" s="255"/>
      <c r="N10546" s="731"/>
      <c r="O10546" s="115"/>
      <c r="P10546" s="98"/>
      <c r="Q10546" s="98"/>
      <c r="R10546" s="98"/>
      <c r="S10546" s="98"/>
      <c r="T10546" s="98"/>
      <c r="U10546" s="98"/>
      <c r="V10546" s="98"/>
      <c r="W10546" s="98"/>
      <c r="X10546" s="98"/>
      <c r="Y10546" s="98"/>
      <c r="Z10546" s="98"/>
      <c r="AA10546" s="98"/>
      <c r="AB10546" s="98"/>
      <c r="AC10546" s="98"/>
    </row>
    <row r="10547" spans="1:29" s="80" customFormat="1" hidden="1" x14ac:dyDescent="0.25">
      <c r="A10547" s="250"/>
      <c r="B10547" s="267"/>
      <c r="C10547" s="267"/>
      <c r="D10547" s="267"/>
      <c r="E10547" s="268"/>
      <c r="F10547" s="267"/>
      <c r="G10547" s="98"/>
      <c r="H10547" s="267"/>
      <c r="I10547" s="267"/>
      <c r="J10547" s="267"/>
      <c r="K10547" s="267"/>
      <c r="L10547" s="267"/>
      <c r="M10547" s="267"/>
      <c r="N10547" s="733"/>
      <c r="O10547" s="115"/>
      <c r="P10547" s="98"/>
      <c r="Q10547" s="98"/>
      <c r="R10547" s="98"/>
      <c r="S10547" s="98"/>
      <c r="T10547" s="98"/>
      <c r="U10547" s="98"/>
      <c r="V10547" s="98"/>
      <c r="W10547" s="98"/>
      <c r="X10547" s="98"/>
      <c r="Y10547" s="98"/>
      <c r="Z10547" s="98"/>
      <c r="AA10547" s="98"/>
      <c r="AB10547" s="98"/>
      <c r="AC10547" s="98"/>
    </row>
    <row r="10548" spans="1:29" s="80" customFormat="1" hidden="1" x14ac:dyDescent="0.25">
      <c r="A10548" s="267"/>
      <c r="B10548" s="267"/>
      <c r="C10548" s="267"/>
      <c r="D10548" s="267"/>
      <c r="E10548" s="268"/>
      <c r="F10548" s="267"/>
      <c r="G10548" s="98"/>
      <c r="H10548" s="267"/>
      <c r="I10548" s="267"/>
      <c r="J10548" s="267"/>
      <c r="K10548" s="267"/>
      <c r="L10548" s="267"/>
      <c r="M10548" s="267"/>
      <c r="N10548" s="733"/>
      <c r="O10548" s="115"/>
      <c r="P10548" s="98"/>
      <c r="Q10548" s="98"/>
      <c r="R10548" s="98"/>
      <c r="S10548" s="98"/>
      <c r="T10548" s="98"/>
      <c r="U10548" s="98"/>
      <c r="V10548" s="98"/>
      <c r="W10548" s="98"/>
      <c r="X10548" s="98"/>
      <c r="Y10548" s="98"/>
      <c r="Z10548" s="98"/>
      <c r="AA10548" s="98"/>
      <c r="AB10548" s="98"/>
      <c r="AC10548" s="98"/>
    </row>
    <row r="10549" spans="1:29" s="80" customFormat="1" hidden="1" x14ac:dyDescent="0.25">
      <c r="A10549" s="267"/>
      <c r="B10549" s="251"/>
      <c r="C10549" s="260"/>
      <c r="D10549" s="261"/>
      <c r="E10549" s="264"/>
      <c r="F10549" s="238" t="s">
        <v>221</v>
      </c>
      <c r="G10549" s="497" t="s">
        <v>222</v>
      </c>
      <c r="H10549" s="220"/>
      <c r="I10549" s="221"/>
      <c r="J10549" s="221">
        <f t="shared" ref="J10549:J10563" si="765">SUM(H10549:I10549)</f>
        <v>0</v>
      </c>
      <c r="K10549" s="221"/>
      <c r="L10549" s="221"/>
      <c r="M10549" s="221">
        <f t="shared" ref="M10549:M10563" si="766">SUM(K10549:L10549)</f>
        <v>0</v>
      </c>
      <c r="N10549" s="722"/>
      <c r="O10549" s="115"/>
      <c r="P10549" s="98"/>
      <c r="Q10549" s="98"/>
      <c r="R10549" s="98"/>
      <c r="S10549" s="98"/>
      <c r="T10549" s="98"/>
      <c r="U10549" s="98"/>
      <c r="V10549" s="98"/>
      <c r="W10549" s="98"/>
      <c r="X10549" s="98"/>
      <c r="Y10549" s="98"/>
      <c r="Z10549" s="98"/>
      <c r="AA10549" s="98"/>
      <c r="AB10549" s="98"/>
      <c r="AC10549" s="98"/>
    </row>
    <row r="10550" spans="1:29" s="80" customFormat="1" hidden="1" x14ac:dyDescent="0.25">
      <c r="A10550" s="250"/>
      <c r="B10550" s="251"/>
      <c r="C10550" s="260"/>
      <c r="D10550" s="261"/>
      <c r="E10550" s="264"/>
      <c r="F10550" s="238" t="s">
        <v>223</v>
      </c>
      <c r="G10550" s="497" t="s">
        <v>224</v>
      </c>
      <c r="H10550" s="220"/>
      <c r="I10550" s="221"/>
      <c r="J10550" s="221">
        <f t="shared" si="765"/>
        <v>0</v>
      </c>
      <c r="K10550" s="221"/>
      <c r="L10550" s="221"/>
      <c r="M10550" s="221">
        <f t="shared" si="766"/>
        <v>0</v>
      </c>
      <c r="N10550" s="722"/>
      <c r="O10550" s="115"/>
      <c r="P10550" s="98"/>
      <c r="Q10550" s="98"/>
      <c r="R10550" s="98"/>
      <c r="S10550" s="98"/>
      <c r="T10550" s="98"/>
      <c r="U10550" s="98"/>
      <c r="V10550" s="98"/>
      <c r="W10550" s="98"/>
      <c r="X10550" s="98"/>
      <c r="Y10550" s="98"/>
      <c r="Z10550" s="98"/>
      <c r="AA10550" s="98"/>
      <c r="AB10550" s="98"/>
      <c r="AC10550" s="98"/>
    </row>
    <row r="10551" spans="1:29" s="80" customFormat="1" hidden="1" x14ac:dyDescent="0.25">
      <c r="A10551" s="250"/>
      <c r="B10551" s="251"/>
      <c r="C10551" s="260"/>
      <c r="D10551" s="261"/>
      <c r="E10551" s="264"/>
      <c r="F10551" s="238" t="s">
        <v>225</v>
      </c>
      <c r="G10551" s="497" t="s">
        <v>226</v>
      </c>
      <c r="H10551" s="220"/>
      <c r="I10551" s="221"/>
      <c r="J10551" s="221">
        <f t="shared" si="765"/>
        <v>0</v>
      </c>
      <c r="K10551" s="221"/>
      <c r="L10551" s="221"/>
      <c r="M10551" s="221">
        <f t="shared" si="766"/>
        <v>0</v>
      </c>
      <c r="N10551" s="722"/>
      <c r="O10551" s="115"/>
      <c r="P10551" s="98"/>
      <c r="Q10551" s="98"/>
      <c r="R10551" s="98"/>
      <c r="S10551" s="98"/>
      <c r="T10551" s="98"/>
      <c r="U10551" s="98"/>
      <c r="V10551" s="98"/>
      <c r="W10551" s="98"/>
      <c r="X10551" s="98"/>
      <c r="Y10551" s="98"/>
      <c r="Z10551" s="98"/>
      <c r="AA10551" s="98"/>
      <c r="AB10551" s="98"/>
      <c r="AC10551" s="98"/>
    </row>
    <row r="10552" spans="1:29" s="80" customFormat="1" hidden="1" x14ac:dyDescent="0.25">
      <c r="A10552" s="250"/>
      <c r="B10552" s="251"/>
      <c r="C10552" s="260"/>
      <c r="D10552" s="261"/>
      <c r="E10552" s="264"/>
      <c r="F10552" s="238" t="s">
        <v>227</v>
      </c>
      <c r="G10552" s="497" t="s">
        <v>228</v>
      </c>
      <c r="H10552" s="220"/>
      <c r="I10552" s="221"/>
      <c r="J10552" s="221">
        <f t="shared" si="765"/>
        <v>0</v>
      </c>
      <c r="K10552" s="221"/>
      <c r="L10552" s="221"/>
      <c r="M10552" s="221">
        <f t="shared" si="766"/>
        <v>0</v>
      </c>
      <c r="N10552" s="722"/>
      <c r="O10552" s="115"/>
      <c r="P10552" s="98"/>
      <c r="Q10552" s="98"/>
      <c r="R10552" s="98"/>
      <c r="S10552" s="98"/>
      <c r="T10552" s="98"/>
      <c r="U10552" s="98"/>
      <c r="V10552" s="98"/>
      <c r="W10552" s="98"/>
      <c r="X10552" s="98"/>
      <c r="Y10552" s="98"/>
      <c r="Z10552" s="98"/>
      <c r="AA10552" s="98"/>
      <c r="AB10552" s="98"/>
      <c r="AC10552" s="98"/>
    </row>
    <row r="10553" spans="1:29" s="80" customFormat="1" hidden="1" x14ac:dyDescent="0.25">
      <c r="A10553" s="250"/>
      <c r="B10553" s="251"/>
      <c r="C10553" s="260"/>
      <c r="D10553" s="261"/>
      <c r="E10553" s="264"/>
      <c r="F10553" s="238" t="s">
        <v>229</v>
      </c>
      <c r="G10553" s="497" t="s">
        <v>230</v>
      </c>
      <c r="H10553" s="220"/>
      <c r="I10553" s="221"/>
      <c r="J10553" s="221">
        <f t="shared" si="765"/>
        <v>0</v>
      </c>
      <c r="K10553" s="221"/>
      <c r="L10553" s="221"/>
      <c r="M10553" s="221">
        <f t="shared" si="766"/>
        <v>0</v>
      </c>
      <c r="N10553" s="722"/>
      <c r="O10553" s="115"/>
      <c r="P10553" s="98"/>
      <c r="Q10553" s="98"/>
      <c r="R10553" s="98"/>
      <c r="S10553" s="98"/>
      <c r="T10553" s="98"/>
      <c r="U10553" s="98"/>
      <c r="V10553" s="98"/>
      <c r="W10553" s="98"/>
      <c r="X10553" s="98"/>
      <c r="Y10553" s="98"/>
      <c r="Z10553" s="98"/>
      <c r="AA10553" s="98"/>
      <c r="AB10553" s="98"/>
      <c r="AC10553" s="98"/>
    </row>
    <row r="10554" spans="1:29" s="80" customFormat="1" hidden="1" x14ac:dyDescent="0.25">
      <c r="A10554" s="250"/>
      <c r="B10554" s="251"/>
      <c r="C10554" s="260"/>
      <c r="D10554" s="261"/>
      <c r="E10554" s="264"/>
      <c r="F10554" s="238" t="s">
        <v>231</v>
      </c>
      <c r="G10554" s="497" t="s">
        <v>4115</v>
      </c>
      <c r="H10554" s="220"/>
      <c r="I10554" s="221"/>
      <c r="J10554" s="221">
        <f t="shared" si="765"/>
        <v>0</v>
      </c>
      <c r="K10554" s="221"/>
      <c r="L10554" s="221"/>
      <c r="M10554" s="221">
        <f t="shared" si="766"/>
        <v>0</v>
      </c>
      <c r="N10554" s="722"/>
      <c r="O10554" s="115"/>
      <c r="P10554" s="98"/>
      <c r="Q10554" s="98"/>
      <c r="R10554" s="98"/>
      <c r="S10554" s="98"/>
      <c r="T10554" s="98"/>
      <c r="U10554" s="98"/>
      <c r="V10554" s="98"/>
      <c r="W10554" s="98"/>
      <c r="X10554" s="98"/>
      <c r="Y10554" s="98"/>
      <c r="Z10554" s="98"/>
      <c r="AA10554" s="98"/>
      <c r="AB10554" s="98"/>
      <c r="AC10554" s="98"/>
    </row>
    <row r="10555" spans="1:29" s="80" customFormat="1" hidden="1" x14ac:dyDescent="0.25">
      <c r="A10555" s="250"/>
      <c r="B10555" s="251"/>
      <c r="C10555" s="260"/>
      <c r="D10555" s="261"/>
      <c r="E10555" s="264"/>
      <c r="F10555" s="238" t="s">
        <v>232</v>
      </c>
      <c r="G10555" s="497" t="s">
        <v>4114</v>
      </c>
      <c r="H10555" s="220"/>
      <c r="I10555" s="221"/>
      <c r="J10555" s="221">
        <f t="shared" si="765"/>
        <v>0</v>
      </c>
      <c r="K10555" s="221"/>
      <c r="L10555" s="221"/>
      <c r="M10555" s="221">
        <f t="shared" si="766"/>
        <v>0</v>
      </c>
      <c r="N10555" s="722"/>
      <c r="O10555" s="115"/>
      <c r="P10555" s="98"/>
      <c r="Q10555" s="98"/>
      <c r="R10555" s="98"/>
      <c r="S10555" s="98"/>
      <c r="T10555" s="98"/>
      <c r="U10555" s="98"/>
      <c r="V10555" s="98"/>
      <c r="W10555" s="98"/>
      <c r="X10555" s="98"/>
      <c r="Y10555" s="98"/>
      <c r="Z10555" s="98"/>
      <c r="AA10555" s="98"/>
      <c r="AB10555" s="98"/>
      <c r="AC10555" s="98"/>
    </row>
    <row r="10556" spans="1:29" s="80" customFormat="1" hidden="1" x14ac:dyDescent="0.25">
      <c r="A10556" s="250"/>
      <c r="B10556" s="251"/>
      <c r="C10556" s="260"/>
      <c r="D10556" s="261"/>
      <c r="E10556" s="264"/>
      <c r="F10556" s="238" t="s">
        <v>233</v>
      </c>
      <c r="G10556" s="497" t="s">
        <v>42</v>
      </c>
      <c r="H10556" s="220"/>
      <c r="I10556" s="221"/>
      <c r="J10556" s="221">
        <f t="shared" si="765"/>
        <v>0</v>
      </c>
      <c r="K10556" s="221"/>
      <c r="L10556" s="221"/>
      <c r="M10556" s="221">
        <f t="shared" si="766"/>
        <v>0</v>
      </c>
      <c r="N10556" s="722"/>
      <c r="O10556" s="115"/>
      <c r="P10556" s="98"/>
      <c r="Q10556" s="98"/>
      <c r="R10556" s="98"/>
      <c r="S10556" s="98"/>
      <c r="T10556" s="98"/>
      <c r="U10556" s="98"/>
      <c r="V10556" s="98"/>
      <c r="W10556" s="98"/>
      <c r="X10556" s="98"/>
      <c r="Y10556" s="98"/>
      <c r="Z10556" s="98"/>
      <c r="AA10556" s="98"/>
      <c r="AB10556" s="98"/>
      <c r="AC10556" s="98"/>
    </row>
    <row r="10557" spans="1:29" s="80" customFormat="1" hidden="1" x14ac:dyDescent="0.25">
      <c r="A10557" s="250"/>
      <c r="B10557" s="251"/>
      <c r="C10557" s="260"/>
      <c r="D10557" s="261"/>
      <c r="E10557" s="264"/>
      <c r="F10557" s="238" t="s">
        <v>234</v>
      </c>
      <c r="G10557" s="497" t="s">
        <v>235</v>
      </c>
      <c r="H10557" s="220"/>
      <c r="I10557" s="221"/>
      <c r="J10557" s="221">
        <f t="shared" si="765"/>
        <v>0</v>
      </c>
      <c r="K10557" s="221"/>
      <c r="L10557" s="221"/>
      <c r="M10557" s="221">
        <f t="shared" si="766"/>
        <v>0</v>
      </c>
      <c r="N10557" s="722"/>
      <c r="O10557" s="115"/>
      <c r="P10557" s="98"/>
      <c r="Q10557" s="98"/>
      <c r="R10557" s="98"/>
      <c r="S10557" s="98"/>
      <c r="T10557" s="98"/>
      <c r="U10557" s="98"/>
      <c r="V10557" s="98"/>
      <c r="W10557" s="98"/>
      <c r="X10557" s="98"/>
      <c r="Y10557" s="98"/>
      <c r="Z10557" s="98"/>
      <c r="AA10557" s="98"/>
      <c r="AB10557" s="98"/>
      <c r="AC10557" s="98"/>
    </row>
    <row r="10558" spans="1:29" s="80" customFormat="1" hidden="1" x14ac:dyDescent="0.25">
      <c r="A10558" s="250"/>
      <c r="B10558" s="251"/>
      <c r="C10558" s="260"/>
      <c r="D10558" s="261"/>
      <c r="E10558" s="264"/>
      <c r="F10558" s="238" t="s">
        <v>236</v>
      </c>
      <c r="G10558" s="497" t="s">
        <v>237</v>
      </c>
      <c r="H10558" s="220"/>
      <c r="I10558" s="221"/>
      <c r="J10558" s="221">
        <f t="shared" si="765"/>
        <v>0</v>
      </c>
      <c r="K10558" s="221"/>
      <c r="L10558" s="221"/>
      <c r="M10558" s="221">
        <f t="shared" si="766"/>
        <v>0</v>
      </c>
      <c r="N10558" s="722"/>
      <c r="O10558" s="115"/>
      <c r="P10558" s="98"/>
      <c r="Q10558" s="98"/>
      <c r="R10558" s="98"/>
      <c r="S10558" s="98"/>
      <c r="T10558" s="98"/>
      <c r="U10558" s="98"/>
      <c r="V10558" s="98"/>
      <c r="W10558" s="98"/>
      <c r="X10558" s="98"/>
      <c r="Y10558" s="98"/>
      <c r="Z10558" s="98"/>
      <c r="AA10558" s="98"/>
      <c r="AB10558" s="98"/>
      <c r="AC10558" s="98"/>
    </row>
    <row r="10559" spans="1:29" s="80" customFormat="1" ht="30" hidden="1" x14ac:dyDescent="0.25">
      <c r="A10559" s="250"/>
      <c r="B10559" s="251"/>
      <c r="C10559" s="260"/>
      <c r="D10559" s="261"/>
      <c r="E10559" s="264"/>
      <c r="F10559" s="238" t="s">
        <v>238</v>
      </c>
      <c r="G10559" s="497" t="s">
        <v>239</v>
      </c>
      <c r="H10559" s="220"/>
      <c r="I10559" s="221"/>
      <c r="J10559" s="221">
        <f t="shared" si="765"/>
        <v>0</v>
      </c>
      <c r="K10559" s="221"/>
      <c r="L10559" s="221"/>
      <c r="M10559" s="221">
        <f t="shared" si="766"/>
        <v>0</v>
      </c>
      <c r="N10559" s="722"/>
      <c r="O10559" s="115"/>
      <c r="P10559" s="98"/>
      <c r="Q10559" s="98"/>
      <c r="R10559" s="98"/>
      <c r="S10559" s="98"/>
      <c r="T10559" s="98"/>
      <c r="U10559" s="98"/>
      <c r="V10559" s="98"/>
      <c r="W10559" s="98"/>
      <c r="X10559" s="98"/>
      <c r="Y10559" s="98"/>
      <c r="Z10559" s="98"/>
      <c r="AA10559" s="98"/>
      <c r="AB10559" s="98"/>
      <c r="AC10559" s="98"/>
    </row>
    <row r="10560" spans="1:29" s="80" customFormat="1" hidden="1" x14ac:dyDescent="0.25">
      <c r="A10560" s="250"/>
      <c r="B10560" s="251"/>
      <c r="C10560" s="260"/>
      <c r="D10560" s="261"/>
      <c r="E10560" s="264"/>
      <c r="F10560" s="238" t="s">
        <v>240</v>
      </c>
      <c r="G10560" s="497" t="s">
        <v>241</v>
      </c>
      <c r="H10560" s="220"/>
      <c r="I10560" s="221"/>
      <c r="J10560" s="221">
        <f t="shared" si="765"/>
        <v>0</v>
      </c>
      <c r="K10560" s="221"/>
      <c r="L10560" s="221"/>
      <c r="M10560" s="221">
        <f t="shared" si="766"/>
        <v>0</v>
      </c>
      <c r="N10560" s="722"/>
      <c r="O10560" s="115"/>
      <c r="P10560" s="98"/>
      <c r="Q10560" s="98"/>
      <c r="R10560" s="98"/>
      <c r="S10560" s="98"/>
      <c r="T10560" s="98"/>
      <c r="U10560" s="98"/>
      <c r="V10560" s="98"/>
      <c r="W10560" s="98"/>
      <c r="X10560" s="98"/>
      <c r="Y10560" s="98"/>
      <c r="Z10560" s="98"/>
      <c r="AA10560" s="98"/>
      <c r="AB10560" s="98"/>
      <c r="AC10560" s="98"/>
    </row>
    <row r="10561" spans="1:29" s="80" customFormat="1" ht="30" hidden="1" x14ac:dyDescent="0.25">
      <c r="A10561" s="250"/>
      <c r="B10561" s="251"/>
      <c r="C10561" s="260"/>
      <c r="D10561" s="261"/>
      <c r="E10561" s="264"/>
      <c r="F10561" s="238" t="s">
        <v>242</v>
      </c>
      <c r="G10561" s="497" t="s">
        <v>243</v>
      </c>
      <c r="H10561" s="220"/>
      <c r="I10561" s="221"/>
      <c r="J10561" s="221">
        <f t="shared" si="765"/>
        <v>0</v>
      </c>
      <c r="K10561" s="221"/>
      <c r="L10561" s="221"/>
      <c r="M10561" s="221">
        <f t="shared" si="766"/>
        <v>0</v>
      </c>
      <c r="N10561" s="722"/>
      <c r="O10561" s="115"/>
      <c r="P10561" s="98"/>
      <c r="Q10561" s="98"/>
      <c r="R10561" s="98"/>
      <c r="S10561" s="98"/>
      <c r="T10561" s="98"/>
      <c r="U10561" s="98"/>
      <c r="V10561" s="98"/>
      <c r="W10561" s="98"/>
      <c r="X10561" s="98"/>
      <c r="Y10561" s="98"/>
      <c r="Z10561" s="98"/>
      <c r="AA10561" s="98"/>
      <c r="AB10561" s="98"/>
      <c r="AC10561" s="98"/>
    </row>
    <row r="10562" spans="1:29" s="80" customFormat="1" hidden="1" x14ac:dyDescent="0.25">
      <c r="A10562" s="250"/>
      <c r="B10562" s="251"/>
      <c r="C10562" s="260"/>
      <c r="D10562" s="261"/>
      <c r="E10562" s="264"/>
      <c r="F10562" s="238" t="s">
        <v>244</v>
      </c>
      <c r="G10562" s="497" t="s">
        <v>245</v>
      </c>
      <c r="H10562" s="220"/>
      <c r="I10562" s="221"/>
      <c r="J10562" s="221">
        <f t="shared" si="765"/>
        <v>0</v>
      </c>
      <c r="K10562" s="221"/>
      <c r="L10562" s="221"/>
      <c r="M10562" s="221">
        <f t="shared" si="766"/>
        <v>0</v>
      </c>
      <c r="N10562" s="722"/>
      <c r="O10562" s="115"/>
      <c r="P10562" s="98"/>
      <c r="Q10562" s="98"/>
      <c r="R10562" s="98"/>
      <c r="S10562" s="98"/>
      <c r="T10562" s="98"/>
      <c r="U10562" s="98"/>
      <c r="V10562" s="98"/>
      <c r="W10562" s="98"/>
      <c r="X10562" s="98"/>
      <c r="Y10562" s="98"/>
      <c r="Z10562" s="98"/>
      <c r="AA10562" s="98"/>
      <c r="AB10562" s="98"/>
      <c r="AC10562" s="98"/>
    </row>
    <row r="10563" spans="1:29" s="80" customFormat="1" hidden="1" x14ac:dyDescent="0.25">
      <c r="A10563" s="250"/>
      <c r="B10563" s="251"/>
      <c r="C10563" s="260"/>
      <c r="D10563" s="261"/>
      <c r="E10563" s="264"/>
      <c r="F10563" s="238" t="s">
        <v>246</v>
      </c>
      <c r="G10563" s="497" t="s">
        <v>247</v>
      </c>
      <c r="H10563" s="220"/>
      <c r="I10563" s="221"/>
      <c r="J10563" s="221">
        <f t="shared" si="765"/>
        <v>0</v>
      </c>
      <c r="K10563" s="221"/>
      <c r="L10563" s="221"/>
      <c r="M10563" s="221">
        <f t="shared" si="766"/>
        <v>0</v>
      </c>
      <c r="N10563" s="722"/>
      <c r="O10563" s="115"/>
      <c r="P10563" s="98"/>
      <c r="Q10563" s="98"/>
      <c r="R10563" s="98"/>
      <c r="S10563" s="98"/>
      <c r="T10563" s="98"/>
      <c r="U10563" s="98"/>
      <c r="V10563" s="98"/>
      <c r="W10563" s="98"/>
      <c r="X10563" s="98"/>
      <c r="Y10563" s="98"/>
      <c r="Z10563" s="98"/>
      <c r="AA10563" s="98"/>
      <c r="AB10563" s="98"/>
      <c r="AC10563" s="98"/>
    </row>
    <row r="10564" spans="1:29" s="80" customFormat="1" hidden="1" x14ac:dyDescent="0.25">
      <c r="A10564" s="250"/>
      <c r="B10564" s="267"/>
      <c r="C10564" s="267"/>
      <c r="D10564" s="267"/>
      <c r="E10564" s="268"/>
      <c r="F10564" s="267"/>
      <c r="G10564" s="98"/>
      <c r="H10564" s="267"/>
      <c r="I10564" s="267"/>
      <c r="J10564" s="267"/>
      <c r="K10564" s="267"/>
      <c r="L10564" s="267"/>
      <c r="M10564" s="267"/>
      <c r="N10564" s="733"/>
      <c r="O10564" s="115"/>
      <c r="P10564" s="98"/>
      <c r="Q10564" s="98"/>
      <c r="R10564" s="98"/>
      <c r="S10564" s="98"/>
      <c r="T10564" s="98"/>
      <c r="U10564" s="98"/>
      <c r="V10564" s="98"/>
      <c r="W10564" s="98"/>
      <c r="X10564" s="98"/>
      <c r="Y10564" s="98"/>
      <c r="Z10564" s="98"/>
      <c r="AA10564" s="98"/>
      <c r="AB10564" s="98"/>
      <c r="AC10564" s="98"/>
    </row>
    <row r="10565" spans="1:29" s="80" customFormat="1" ht="0.75" hidden="1" customHeight="1" x14ac:dyDescent="0.25">
      <c r="A10565" s="267"/>
      <c r="B10565" s="251"/>
      <c r="C10565" s="260"/>
      <c r="D10565" s="261"/>
      <c r="E10565" s="264"/>
      <c r="F10565" s="217"/>
      <c r="G10565" s="498"/>
      <c r="H10565" s="239"/>
      <c r="I10565" s="240"/>
      <c r="J10565" s="240"/>
      <c r="K10565" s="240"/>
      <c r="L10565" s="240"/>
      <c r="M10565" s="240"/>
      <c r="N10565" s="724"/>
      <c r="O10565" s="115"/>
      <c r="P10565" s="98"/>
      <c r="Q10565" s="98"/>
      <c r="R10565" s="98"/>
      <c r="S10565" s="98"/>
      <c r="T10565" s="98"/>
      <c r="U10565" s="98"/>
      <c r="V10565" s="98"/>
      <c r="W10565" s="98"/>
      <c r="X10565" s="98"/>
      <c r="Y10565" s="98"/>
      <c r="Z10565" s="98"/>
      <c r="AA10565" s="98"/>
      <c r="AB10565" s="98"/>
      <c r="AC10565" s="98"/>
    </row>
    <row r="10566" spans="1:29" s="80" customFormat="1" hidden="1" x14ac:dyDescent="0.25">
      <c r="A10566" s="250"/>
      <c r="B10566" s="251"/>
      <c r="C10566" s="260"/>
      <c r="D10566" s="261"/>
      <c r="E10566" s="264"/>
      <c r="F10566" s="233"/>
      <c r="G10566" s="499"/>
      <c r="H10566" s="235"/>
      <c r="I10566" s="236"/>
      <c r="J10566" s="237"/>
      <c r="K10566" s="237"/>
      <c r="L10566" s="237"/>
      <c r="M10566" s="237"/>
      <c r="N10566" s="723"/>
      <c r="O10566" s="115"/>
      <c r="P10566" s="98"/>
      <c r="Q10566" s="98"/>
      <c r="R10566" s="98"/>
      <c r="S10566" s="98"/>
      <c r="T10566" s="98"/>
      <c r="U10566" s="98"/>
      <c r="V10566" s="98"/>
      <c r="W10566" s="98"/>
      <c r="X10566" s="98"/>
      <c r="Y10566" s="98"/>
      <c r="Z10566" s="98"/>
      <c r="AA10566" s="98"/>
      <c r="AB10566" s="98"/>
      <c r="AC10566" s="98"/>
    </row>
    <row r="10567" spans="1:29" s="80" customFormat="1" hidden="1" x14ac:dyDescent="0.25">
      <c r="A10567" s="250"/>
      <c r="B10567" s="251"/>
      <c r="C10567" s="260"/>
      <c r="D10567" s="261"/>
      <c r="E10567" s="264"/>
      <c r="F10567" s="238"/>
      <c r="G10567" s="497"/>
      <c r="H10567" s="220"/>
      <c r="I10567" s="221"/>
      <c r="J10567" s="221"/>
      <c r="K10567" s="221"/>
      <c r="L10567" s="221"/>
      <c r="M10567" s="221"/>
      <c r="N10567" s="722"/>
      <c r="O10567" s="115"/>
      <c r="P10567" s="98"/>
      <c r="Q10567" s="98"/>
      <c r="R10567" s="98"/>
      <c r="S10567" s="98"/>
      <c r="T10567" s="98"/>
      <c r="U10567" s="98"/>
      <c r="V10567" s="98"/>
      <c r="W10567" s="98"/>
      <c r="X10567" s="98"/>
      <c r="Y10567" s="98"/>
      <c r="Z10567" s="98"/>
      <c r="AA10567" s="98"/>
      <c r="AB10567" s="98"/>
      <c r="AC10567" s="98"/>
    </row>
    <row r="10568" spans="1:29" s="80" customFormat="1" hidden="1" x14ac:dyDescent="0.25">
      <c r="A10568" s="250"/>
      <c r="B10568" s="251"/>
      <c r="C10568" s="260"/>
      <c r="D10568" s="261"/>
      <c r="E10568" s="264"/>
      <c r="F10568" s="238"/>
      <c r="G10568" s="497"/>
      <c r="H10568" s="220"/>
      <c r="I10568" s="221"/>
      <c r="J10568" s="221"/>
      <c r="K10568" s="221"/>
      <c r="L10568" s="221"/>
      <c r="M10568" s="221"/>
      <c r="N10568" s="722"/>
      <c r="O10568" s="115"/>
      <c r="P10568" s="98"/>
      <c r="Q10568" s="98"/>
      <c r="R10568" s="98"/>
      <c r="S10568" s="98"/>
      <c r="T10568" s="98"/>
      <c r="U10568" s="98"/>
      <c r="V10568" s="98"/>
      <c r="W10568" s="98"/>
      <c r="X10568" s="98"/>
      <c r="Y10568" s="98"/>
      <c r="Z10568" s="98"/>
      <c r="AA10568" s="98"/>
      <c r="AB10568" s="98"/>
      <c r="AC10568" s="98"/>
    </row>
    <row r="10569" spans="1:29" s="80" customFormat="1" hidden="1" x14ac:dyDescent="0.25">
      <c r="A10569" s="250"/>
      <c r="B10569" s="251"/>
      <c r="C10569" s="260"/>
      <c r="D10569" s="261"/>
      <c r="E10569" s="264"/>
      <c r="F10569" s="238"/>
      <c r="G10569" s="497"/>
      <c r="H10569" s="220"/>
      <c r="I10569" s="221"/>
      <c r="J10569" s="221"/>
      <c r="K10569" s="221"/>
      <c r="L10569" s="221"/>
      <c r="M10569" s="221"/>
      <c r="N10569" s="722"/>
      <c r="O10569" s="115"/>
      <c r="P10569" s="98"/>
      <c r="Q10569" s="98"/>
      <c r="R10569" s="98"/>
      <c r="S10569" s="98"/>
      <c r="T10569" s="98"/>
      <c r="U10569" s="98"/>
      <c r="V10569" s="98"/>
      <c r="W10569" s="98"/>
      <c r="X10569" s="98"/>
      <c r="Y10569" s="98"/>
      <c r="Z10569" s="98"/>
      <c r="AA10569" s="98"/>
      <c r="AB10569" s="98"/>
      <c r="AC10569" s="98"/>
    </row>
    <row r="10570" spans="1:29" s="80" customFormat="1" hidden="1" x14ac:dyDescent="0.25">
      <c r="A10570" s="250"/>
      <c r="B10570" s="251"/>
      <c r="C10570" s="260"/>
      <c r="D10570" s="261"/>
      <c r="E10570" s="264"/>
      <c r="F10570" s="238"/>
      <c r="G10570" s="497"/>
      <c r="H10570" s="220"/>
      <c r="I10570" s="221"/>
      <c r="J10570" s="221"/>
      <c r="K10570" s="221"/>
      <c r="L10570" s="221"/>
      <c r="M10570" s="221"/>
      <c r="N10570" s="722"/>
      <c r="O10570" s="115"/>
      <c r="P10570" s="98"/>
      <c r="Q10570" s="98"/>
      <c r="R10570" s="98"/>
      <c r="S10570" s="98"/>
      <c r="T10570" s="98"/>
      <c r="U10570" s="98"/>
      <c r="V10570" s="98"/>
      <c r="W10570" s="98"/>
      <c r="X10570" s="98"/>
      <c r="Y10570" s="98"/>
      <c r="Z10570" s="98"/>
      <c r="AA10570" s="98"/>
      <c r="AB10570" s="98"/>
      <c r="AC10570" s="98"/>
    </row>
    <row r="10571" spans="1:29" s="80" customFormat="1" hidden="1" x14ac:dyDescent="0.25">
      <c r="A10571" s="250"/>
      <c r="B10571" s="251"/>
      <c r="C10571" s="260"/>
      <c r="D10571" s="261"/>
      <c r="E10571" s="264"/>
      <c r="F10571" s="238"/>
      <c r="G10571" s="497"/>
      <c r="H10571" s="220"/>
      <c r="I10571" s="221"/>
      <c r="J10571" s="221"/>
      <c r="K10571" s="221"/>
      <c r="L10571" s="221"/>
      <c r="M10571" s="221"/>
      <c r="N10571" s="722"/>
      <c r="O10571" s="115"/>
      <c r="P10571" s="98"/>
      <c r="Q10571" s="98"/>
      <c r="R10571" s="98"/>
      <c r="S10571" s="98"/>
      <c r="T10571" s="98"/>
      <c r="U10571" s="98"/>
      <c r="V10571" s="98"/>
      <c r="W10571" s="98"/>
      <c r="X10571" s="98"/>
      <c r="Y10571" s="98"/>
      <c r="Z10571" s="98"/>
      <c r="AA10571" s="98"/>
      <c r="AB10571" s="98"/>
      <c r="AC10571" s="98"/>
    </row>
    <row r="10572" spans="1:29" s="80" customFormat="1" hidden="1" x14ac:dyDescent="0.25">
      <c r="A10572" s="250"/>
      <c r="B10572" s="251"/>
      <c r="C10572" s="260"/>
      <c r="D10572" s="261"/>
      <c r="E10572" s="264"/>
      <c r="F10572" s="238"/>
      <c r="G10572" s="497"/>
      <c r="H10572" s="220"/>
      <c r="I10572" s="221"/>
      <c r="J10572" s="221"/>
      <c r="K10572" s="221"/>
      <c r="L10572" s="221"/>
      <c r="M10572" s="221"/>
      <c r="N10572" s="722"/>
      <c r="O10572" s="115"/>
      <c r="P10572" s="98"/>
      <c r="Q10572" s="98"/>
      <c r="R10572" s="98"/>
      <c r="S10572" s="98"/>
      <c r="T10572" s="98"/>
      <c r="U10572" s="98"/>
      <c r="V10572" s="98"/>
      <c r="W10572" s="98"/>
      <c r="X10572" s="98"/>
      <c r="Y10572" s="98"/>
      <c r="Z10572" s="98"/>
      <c r="AA10572" s="98"/>
      <c r="AB10572" s="98"/>
      <c r="AC10572" s="98"/>
    </row>
    <row r="10573" spans="1:29" s="80" customFormat="1" hidden="1" x14ac:dyDescent="0.25">
      <c r="A10573" s="250"/>
      <c r="B10573" s="251"/>
      <c r="C10573" s="260"/>
      <c r="D10573" s="261"/>
      <c r="E10573" s="264"/>
      <c r="F10573" s="238"/>
      <c r="G10573" s="497"/>
      <c r="H10573" s="220"/>
      <c r="I10573" s="221"/>
      <c r="J10573" s="221"/>
      <c r="K10573" s="221"/>
      <c r="L10573" s="221"/>
      <c r="M10573" s="221"/>
      <c r="N10573" s="722"/>
      <c r="O10573" s="115"/>
      <c r="P10573" s="98"/>
      <c r="Q10573" s="98"/>
      <c r="R10573" s="98"/>
      <c r="S10573" s="98"/>
      <c r="T10573" s="98"/>
      <c r="U10573" s="98"/>
      <c r="V10573" s="98"/>
      <c r="W10573" s="98"/>
      <c r="X10573" s="98"/>
      <c r="Y10573" s="98"/>
      <c r="Z10573" s="98"/>
      <c r="AA10573" s="98"/>
      <c r="AB10573" s="98"/>
      <c r="AC10573" s="98"/>
    </row>
    <row r="10574" spans="1:29" s="80" customFormat="1" hidden="1" x14ac:dyDescent="0.25">
      <c r="A10574" s="250"/>
      <c r="B10574" s="251"/>
      <c r="C10574" s="260"/>
      <c r="D10574" s="261"/>
      <c r="E10574" s="264"/>
      <c r="F10574" s="238"/>
      <c r="G10574" s="497"/>
      <c r="H10574" s="220"/>
      <c r="I10574" s="221"/>
      <c r="J10574" s="221"/>
      <c r="K10574" s="221"/>
      <c r="L10574" s="221"/>
      <c r="M10574" s="221"/>
      <c r="N10574" s="722"/>
      <c r="O10574" s="115"/>
      <c r="P10574" s="98"/>
      <c r="Q10574" s="98"/>
      <c r="R10574" s="98"/>
      <c r="S10574" s="98"/>
      <c r="T10574" s="98"/>
      <c r="U10574" s="98"/>
      <c r="V10574" s="98"/>
      <c r="W10574" s="98"/>
      <c r="X10574" s="98"/>
      <c r="Y10574" s="98"/>
      <c r="Z10574" s="98"/>
      <c r="AA10574" s="98"/>
      <c r="AB10574" s="98"/>
      <c r="AC10574" s="98"/>
    </row>
    <row r="10575" spans="1:29" s="80" customFormat="1" hidden="1" x14ac:dyDescent="0.25">
      <c r="A10575" s="250"/>
      <c r="B10575" s="251"/>
      <c r="C10575" s="260"/>
      <c r="D10575" s="261"/>
      <c r="E10575" s="264"/>
      <c r="F10575" s="238"/>
      <c r="G10575" s="497"/>
      <c r="H10575" s="220"/>
      <c r="I10575" s="221"/>
      <c r="J10575" s="221"/>
      <c r="K10575" s="221"/>
      <c r="L10575" s="221"/>
      <c r="M10575" s="221"/>
      <c r="N10575" s="722"/>
      <c r="O10575" s="115"/>
      <c r="P10575" s="98"/>
      <c r="Q10575" s="98"/>
      <c r="R10575" s="98"/>
      <c r="S10575" s="98"/>
      <c r="T10575" s="98"/>
      <c r="U10575" s="98"/>
      <c r="V10575" s="98"/>
      <c r="W10575" s="98"/>
      <c r="X10575" s="98"/>
      <c r="Y10575" s="98"/>
      <c r="Z10575" s="98"/>
      <c r="AA10575" s="98"/>
      <c r="AB10575" s="98"/>
      <c r="AC10575" s="98"/>
    </row>
    <row r="10576" spans="1:29" s="80" customFormat="1" hidden="1" x14ac:dyDescent="0.25">
      <c r="A10576" s="250"/>
      <c r="B10576" s="251"/>
      <c r="C10576" s="260"/>
      <c r="D10576" s="261"/>
      <c r="E10576" s="264"/>
      <c r="F10576" s="238"/>
      <c r="G10576" s="497"/>
      <c r="H10576" s="220"/>
      <c r="I10576" s="221"/>
      <c r="J10576" s="221"/>
      <c r="K10576" s="221"/>
      <c r="L10576" s="221"/>
      <c r="M10576" s="221"/>
      <c r="N10576" s="722"/>
      <c r="O10576" s="115"/>
      <c r="P10576" s="98"/>
      <c r="Q10576" s="98"/>
      <c r="R10576" s="98"/>
      <c r="S10576" s="98"/>
      <c r="T10576" s="98"/>
      <c r="U10576" s="98"/>
      <c r="V10576" s="98"/>
      <c r="W10576" s="98"/>
      <c r="X10576" s="98"/>
      <c r="Y10576" s="98"/>
      <c r="Z10576" s="98"/>
      <c r="AA10576" s="98"/>
      <c r="AB10576" s="98"/>
      <c r="AC10576" s="98"/>
    </row>
    <row r="10577" spans="1:29" s="80" customFormat="1" hidden="1" x14ac:dyDescent="0.25">
      <c r="A10577" s="250"/>
      <c r="B10577" s="251"/>
      <c r="C10577" s="260"/>
      <c r="D10577" s="261"/>
      <c r="E10577" s="264"/>
      <c r="F10577" s="238"/>
      <c r="G10577" s="497"/>
      <c r="H10577" s="220"/>
      <c r="I10577" s="221"/>
      <c r="J10577" s="221"/>
      <c r="K10577" s="221"/>
      <c r="L10577" s="221"/>
      <c r="M10577" s="221"/>
      <c r="N10577" s="722"/>
      <c r="O10577" s="115"/>
      <c r="P10577" s="98"/>
      <c r="Q10577" s="98"/>
      <c r="R10577" s="98"/>
      <c r="S10577" s="98"/>
      <c r="T10577" s="98"/>
      <c r="U10577" s="98"/>
      <c r="V10577" s="98"/>
      <c r="W10577" s="98"/>
      <c r="X10577" s="98"/>
      <c r="Y10577" s="98"/>
      <c r="Z10577" s="98"/>
      <c r="AA10577" s="98"/>
      <c r="AB10577" s="98"/>
      <c r="AC10577" s="98"/>
    </row>
    <row r="10578" spans="1:29" s="80" customFormat="1" hidden="1" x14ac:dyDescent="0.25">
      <c r="A10578" s="250"/>
      <c r="B10578" s="251"/>
      <c r="C10578" s="260"/>
      <c r="D10578" s="261"/>
      <c r="E10578" s="264"/>
      <c r="F10578" s="238"/>
      <c r="G10578" s="497"/>
      <c r="H10578" s="220"/>
      <c r="I10578" s="221"/>
      <c r="J10578" s="221"/>
      <c r="K10578" s="221"/>
      <c r="L10578" s="221"/>
      <c r="M10578" s="221"/>
      <c r="N10578" s="722"/>
      <c r="O10578" s="115"/>
      <c r="P10578" s="98"/>
      <c r="Q10578" s="98"/>
      <c r="R10578" s="98"/>
      <c r="S10578" s="98"/>
      <c r="T10578" s="98"/>
      <c r="U10578" s="98"/>
      <c r="V10578" s="98"/>
      <c r="W10578" s="98"/>
      <c r="X10578" s="98"/>
      <c r="Y10578" s="98"/>
      <c r="Z10578" s="98"/>
      <c r="AA10578" s="98"/>
      <c r="AB10578" s="98"/>
      <c r="AC10578" s="98"/>
    </row>
    <row r="10579" spans="1:29" s="80" customFormat="1" hidden="1" x14ac:dyDescent="0.25">
      <c r="A10579" s="250"/>
      <c r="B10579" s="251"/>
      <c r="C10579" s="260"/>
      <c r="D10579" s="261"/>
      <c r="E10579" s="264"/>
      <c r="F10579" s="238"/>
      <c r="G10579" s="497"/>
      <c r="H10579" s="220"/>
      <c r="I10579" s="221"/>
      <c r="J10579" s="221"/>
      <c r="K10579" s="221"/>
      <c r="L10579" s="221"/>
      <c r="M10579" s="221"/>
      <c r="N10579" s="722"/>
      <c r="O10579" s="115"/>
      <c r="P10579" s="98"/>
      <c r="Q10579" s="98"/>
      <c r="R10579" s="98"/>
      <c r="S10579" s="98"/>
      <c r="T10579" s="98"/>
      <c r="U10579" s="98"/>
      <c r="V10579" s="98"/>
      <c r="W10579" s="98"/>
      <c r="X10579" s="98"/>
      <c r="Y10579" s="98"/>
      <c r="Z10579" s="98"/>
      <c r="AA10579" s="98"/>
      <c r="AB10579" s="98"/>
      <c r="AC10579" s="98"/>
    </row>
    <row r="10580" spans="1:29" s="80" customFormat="1" hidden="1" x14ac:dyDescent="0.25">
      <c r="A10580" s="250"/>
      <c r="B10580" s="251"/>
      <c r="C10580" s="260"/>
      <c r="D10580" s="261"/>
      <c r="E10580" s="264"/>
      <c r="F10580" s="238"/>
      <c r="G10580" s="497"/>
      <c r="H10580" s="220"/>
      <c r="I10580" s="221"/>
      <c r="J10580" s="221"/>
      <c r="K10580" s="221"/>
      <c r="L10580" s="221"/>
      <c r="M10580" s="221"/>
      <c r="N10580" s="722"/>
      <c r="O10580" s="115"/>
      <c r="P10580" s="98"/>
      <c r="Q10580" s="98"/>
      <c r="R10580" s="98"/>
      <c r="S10580" s="98"/>
      <c r="T10580" s="98"/>
      <c r="U10580" s="98"/>
      <c r="V10580" s="98"/>
      <c r="W10580" s="98"/>
      <c r="X10580" s="98"/>
      <c r="Y10580" s="98"/>
      <c r="Z10580" s="98"/>
      <c r="AA10580" s="98"/>
      <c r="AB10580" s="98"/>
      <c r="AC10580" s="98"/>
    </row>
    <row r="10581" spans="1:29" s="80" customFormat="1" hidden="1" x14ac:dyDescent="0.25">
      <c r="A10581" s="250"/>
      <c r="B10581" s="251"/>
      <c r="C10581" s="260"/>
      <c r="D10581" s="261"/>
      <c r="E10581" s="264"/>
      <c r="F10581" s="238"/>
      <c r="G10581" s="497"/>
      <c r="H10581" s="220"/>
      <c r="I10581" s="221"/>
      <c r="J10581" s="221"/>
      <c r="K10581" s="221"/>
      <c r="L10581" s="221"/>
      <c r="M10581" s="221"/>
      <c r="N10581" s="722"/>
      <c r="O10581" s="115"/>
      <c r="P10581" s="98"/>
      <c r="Q10581" s="98"/>
      <c r="R10581" s="98"/>
      <c r="S10581" s="98"/>
      <c r="T10581" s="98"/>
      <c r="U10581" s="98"/>
      <c r="V10581" s="98"/>
      <c r="W10581" s="98"/>
      <c r="X10581" s="98"/>
      <c r="Y10581" s="98"/>
      <c r="Z10581" s="98"/>
      <c r="AA10581" s="98"/>
      <c r="AB10581" s="98"/>
      <c r="AC10581" s="98"/>
    </row>
    <row r="10582" spans="1:29" s="80" customFormat="1" hidden="1" x14ac:dyDescent="0.25">
      <c r="A10582" s="250"/>
      <c r="B10582" s="251"/>
      <c r="C10582" s="260"/>
      <c r="D10582" s="261"/>
      <c r="E10582" s="264"/>
      <c r="F10582" s="238"/>
      <c r="G10582" s="497"/>
      <c r="H10582" s="220"/>
      <c r="I10582" s="221"/>
      <c r="J10582" s="221"/>
      <c r="K10582" s="221"/>
      <c r="L10582" s="221"/>
      <c r="M10582" s="221"/>
      <c r="N10582" s="722"/>
      <c r="O10582" s="115"/>
      <c r="P10582" s="98"/>
      <c r="Q10582" s="98"/>
      <c r="R10582" s="98"/>
      <c r="S10582" s="98"/>
      <c r="T10582" s="98"/>
      <c r="U10582" s="98"/>
      <c r="V10582" s="98"/>
      <c r="W10582" s="98"/>
      <c r="X10582" s="98"/>
      <c r="Y10582" s="98"/>
      <c r="Z10582" s="98"/>
      <c r="AA10582" s="98"/>
      <c r="AB10582" s="98"/>
      <c r="AC10582" s="98"/>
    </row>
    <row r="10583" spans="1:29" s="80" customFormat="1" hidden="1" x14ac:dyDescent="0.25">
      <c r="A10583" s="250"/>
      <c r="B10583" s="251"/>
      <c r="C10583" s="260"/>
      <c r="D10583" s="261"/>
      <c r="E10583" s="264"/>
      <c r="F10583" s="217"/>
      <c r="G10583" s="498"/>
      <c r="H10583" s="239"/>
      <c r="I10583" s="240"/>
      <c r="J10583" s="240"/>
      <c r="K10583" s="240"/>
      <c r="L10583" s="240"/>
      <c r="M10583" s="240"/>
      <c r="N10583" s="724"/>
      <c r="O10583" s="115"/>
      <c r="P10583" s="98"/>
      <c r="Q10583" s="98"/>
      <c r="R10583" s="98"/>
      <c r="S10583" s="98"/>
      <c r="T10583" s="98"/>
      <c r="U10583" s="98"/>
      <c r="V10583" s="98"/>
      <c r="W10583" s="98"/>
      <c r="X10583" s="98"/>
      <c r="Y10583" s="98"/>
      <c r="Z10583" s="98"/>
      <c r="AA10583" s="98"/>
      <c r="AB10583" s="98"/>
      <c r="AC10583" s="98"/>
    </row>
    <row r="10584" spans="1:29" s="80" customFormat="1" ht="1.5" hidden="1" customHeight="1" x14ac:dyDescent="0.25">
      <c r="A10584" s="250"/>
      <c r="B10584" s="251"/>
      <c r="C10584" s="260"/>
      <c r="D10584" s="261"/>
      <c r="E10584" s="264"/>
      <c r="F10584" s="217"/>
      <c r="G10584" s="498"/>
      <c r="H10584" s="239"/>
      <c r="I10584" s="240"/>
      <c r="J10584" s="240"/>
      <c r="K10584" s="240"/>
      <c r="L10584" s="240"/>
      <c r="M10584" s="240"/>
      <c r="N10584" s="724"/>
      <c r="O10584" s="115"/>
      <c r="P10584" s="98"/>
      <c r="Q10584" s="98"/>
      <c r="R10584" s="98"/>
      <c r="S10584" s="98"/>
      <c r="T10584" s="98"/>
      <c r="U10584" s="98"/>
      <c r="V10584" s="98"/>
      <c r="W10584" s="98"/>
      <c r="X10584" s="98"/>
      <c r="Y10584" s="98"/>
      <c r="Z10584" s="98"/>
      <c r="AA10584" s="98"/>
      <c r="AB10584" s="98"/>
      <c r="AC10584" s="98"/>
    </row>
    <row r="10585" spans="1:29" s="80" customFormat="1" hidden="1" x14ac:dyDescent="0.25">
      <c r="A10585" s="250"/>
      <c r="B10585" s="251"/>
      <c r="C10585" s="260"/>
      <c r="D10585" s="261"/>
      <c r="E10585" s="264"/>
      <c r="F10585" s="217"/>
      <c r="G10585" s="498"/>
      <c r="H10585" s="239"/>
      <c r="I10585" s="240"/>
      <c r="J10585" s="240"/>
      <c r="K10585" s="240"/>
      <c r="L10585" s="240"/>
      <c r="M10585" s="240"/>
      <c r="N10585" s="724"/>
      <c r="O10585" s="115"/>
      <c r="P10585" s="98"/>
      <c r="Q10585" s="98"/>
      <c r="R10585" s="98"/>
      <c r="S10585" s="98"/>
      <c r="T10585" s="98"/>
      <c r="U10585" s="98"/>
      <c r="V10585" s="98"/>
      <c r="W10585" s="98"/>
      <c r="X10585" s="98"/>
      <c r="Y10585" s="98"/>
      <c r="Z10585" s="98"/>
      <c r="AA10585" s="98"/>
      <c r="AB10585" s="98"/>
      <c r="AC10585" s="98"/>
    </row>
    <row r="10586" spans="1:29" hidden="1" x14ac:dyDescent="0.25">
      <c r="A10586" s="250"/>
      <c r="B10586" s="222">
        <v>6</v>
      </c>
      <c r="C10586" s="223"/>
      <c r="D10586" s="224"/>
      <c r="E10586" s="225"/>
      <c r="F10586" s="224"/>
      <c r="G10586" s="533" t="s">
        <v>4098</v>
      </c>
      <c r="H10586" s="226"/>
      <c r="I10586" s="227"/>
      <c r="J10586" s="227"/>
      <c r="K10586" s="227"/>
      <c r="L10586" s="227"/>
      <c r="M10586" s="227"/>
      <c r="N10586" s="728"/>
    </row>
    <row r="10587" spans="1:29" s="80" customFormat="1" hidden="1" x14ac:dyDescent="0.25">
      <c r="A10587" s="222">
        <v>4</v>
      </c>
      <c r="B10587" s="251"/>
      <c r="C10587" s="252" t="s">
        <v>3506</v>
      </c>
      <c r="D10587" s="217"/>
      <c r="E10587" s="219"/>
      <c r="F10587" s="217"/>
      <c r="G10587" s="505" t="s">
        <v>3796</v>
      </c>
      <c r="H10587" s="253"/>
      <c r="I10587" s="254"/>
      <c r="J10587" s="255"/>
      <c r="K10587" s="255"/>
      <c r="L10587" s="255"/>
      <c r="M10587" s="255"/>
      <c r="N10587" s="731"/>
      <c r="O10587" s="115"/>
      <c r="P10587" s="98"/>
      <c r="Q10587" s="98"/>
      <c r="R10587" s="98"/>
      <c r="S10587" s="98"/>
      <c r="T10587" s="98"/>
      <c r="U10587" s="98"/>
      <c r="V10587" s="98"/>
      <c r="W10587" s="98"/>
      <c r="X10587" s="98"/>
      <c r="Y10587" s="98"/>
      <c r="Z10587" s="98"/>
      <c r="AA10587" s="98"/>
      <c r="AB10587" s="98"/>
      <c r="AC10587" s="98"/>
    </row>
    <row r="10588" spans="1:29" s="80" customFormat="1" hidden="1" x14ac:dyDescent="0.25">
      <c r="A10588" s="250"/>
      <c r="B10588" s="251"/>
      <c r="C10588" s="256" t="s">
        <v>3674</v>
      </c>
      <c r="D10588" s="229"/>
      <c r="E10588" s="257"/>
      <c r="F10588" s="258"/>
      <c r="G10588" s="506" t="s">
        <v>3676</v>
      </c>
      <c r="H10588" s="253"/>
      <c r="I10588" s="254"/>
      <c r="J10588" s="255"/>
      <c r="K10588" s="255"/>
      <c r="L10588" s="255"/>
      <c r="M10588" s="255"/>
      <c r="N10588" s="731"/>
      <c r="O10588" s="115"/>
      <c r="P10588" s="98"/>
      <c r="Q10588" s="98"/>
      <c r="R10588" s="98"/>
      <c r="S10588" s="98"/>
      <c r="T10588" s="98"/>
      <c r="U10588" s="98"/>
      <c r="V10588" s="98"/>
      <c r="W10588" s="98"/>
      <c r="X10588" s="98"/>
      <c r="Y10588" s="98"/>
      <c r="Z10588" s="98"/>
      <c r="AA10588" s="98"/>
      <c r="AB10588" s="98"/>
      <c r="AC10588" s="98"/>
    </row>
    <row r="10589" spans="1:29" s="80" customFormat="1" hidden="1" x14ac:dyDescent="0.25">
      <c r="A10589" s="250"/>
      <c r="B10589" s="251"/>
      <c r="C10589" s="252"/>
      <c r="D10589" s="230">
        <v>620</v>
      </c>
      <c r="E10589" s="231"/>
      <c r="F10589" s="230"/>
      <c r="G10589" s="507" t="s">
        <v>167</v>
      </c>
      <c r="H10589" s="253"/>
      <c r="I10589" s="254"/>
      <c r="J10589" s="255"/>
      <c r="K10589" s="255"/>
      <c r="L10589" s="255"/>
      <c r="M10589" s="255"/>
      <c r="N10589" s="731"/>
      <c r="O10589" s="115"/>
      <c r="P10589" s="98"/>
      <c r="Q10589" s="98"/>
      <c r="R10589" s="98"/>
      <c r="S10589" s="98"/>
      <c r="T10589" s="98"/>
      <c r="U10589" s="98"/>
      <c r="V10589" s="98"/>
      <c r="W10589" s="98"/>
      <c r="X10589" s="98"/>
      <c r="Y10589" s="98"/>
      <c r="Z10589" s="98"/>
      <c r="AA10589" s="98"/>
      <c r="AB10589" s="98"/>
      <c r="AC10589" s="98"/>
    </row>
    <row r="10590" spans="1:29" s="80" customFormat="1" hidden="1" x14ac:dyDescent="0.25">
      <c r="A10590" s="250"/>
      <c r="B10590" s="251"/>
      <c r="C10590" s="252"/>
      <c r="D10590" s="230"/>
      <c r="E10590" s="231"/>
      <c r="F10590" s="217">
        <v>411</v>
      </c>
      <c r="G10590" s="493" t="s">
        <v>3738</v>
      </c>
      <c r="H10590" s="253"/>
      <c r="I10590" s="254"/>
      <c r="J10590" s="255"/>
      <c r="K10590" s="255"/>
      <c r="L10590" s="255"/>
      <c r="M10590" s="255"/>
      <c r="N10590" s="731"/>
      <c r="O10590" s="115"/>
      <c r="P10590" s="98"/>
      <c r="Q10590" s="98"/>
      <c r="R10590" s="98"/>
      <c r="S10590" s="98"/>
      <c r="T10590" s="98"/>
      <c r="U10590" s="98"/>
      <c r="V10590" s="98"/>
      <c r="W10590" s="98"/>
      <c r="X10590" s="98"/>
      <c r="Y10590" s="98"/>
      <c r="Z10590" s="98"/>
      <c r="AA10590" s="98"/>
      <c r="AB10590" s="98"/>
      <c r="AC10590" s="98"/>
    </row>
    <row r="10591" spans="1:29" s="80" customFormat="1" hidden="1" x14ac:dyDescent="0.25">
      <c r="A10591" s="250"/>
      <c r="B10591" s="251"/>
      <c r="C10591" s="252"/>
      <c r="D10591" s="230"/>
      <c r="E10591" s="231"/>
      <c r="F10591" s="217">
        <v>412</v>
      </c>
      <c r="G10591" s="494" t="s">
        <v>3630</v>
      </c>
      <c r="H10591" s="253"/>
      <c r="I10591" s="254"/>
      <c r="J10591" s="255"/>
      <c r="K10591" s="255"/>
      <c r="L10591" s="255"/>
      <c r="M10591" s="255"/>
      <c r="N10591" s="731"/>
      <c r="O10591" s="115"/>
      <c r="P10591" s="98"/>
      <c r="Q10591" s="98"/>
      <c r="R10591" s="98"/>
      <c r="S10591" s="98"/>
      <c r="T10591" s="98"/>
      <c r="U10591" s="98"/>
      <c r="V10591" s="98"/>
      <c r="W10591" s="98"/>
      <c r="X10591" s="98"/>
      <c r="Y10591" s="98"/>
      <c r="Z10591" s="98"/>
      <c r="AA10591" s="98"/>
      <c r="AB10591" s="98"/>
      <c r="AC10591" s="98"/>
    </row>
    <row r="10592" spans="1:29" s="80" customFormat="1" hidden="1" x14ac:dyDescent="0.25">
      <c r="A10592" s="250"/>
      <c r="B10592" s="251"/>
      <c r="C10592" s="260"/>
      <c r="D10592" s="261"/>
      <c r="E10592" s="264"/>
      <c r="F10592" s="233">
        <v>422</v>
      </c>
      <c r="G10592" s="493" t="s">
        <v>3635</v>
      </c>
      <c r="H10592" s="253"/>
      <c r="I10592" s="254"/>
      <c r="J10592" s="255"/>
      <c r="K10592" s="255"/>
      <c r="L10592" s="255"/>
      <c r="M10592" s="255"/>
      <c r="N10592" s="731"/>
      <c r="O10592" s="115"/>
      <c r="P10592" s="98"/>
      <c r="Q10592" s="98"/>
      <c r="R10592" s="98"/>
      <c r="S10592" s="98"/>
      <c r="T10592" s="98"/>
      <c r="U10592" s="98"/>
      <c r="V10592" s="98"/>
      <c r="W10592" s="98"/>
      <c r="X10592" s="98"/>
      <c r="Y10592" s="98"/>
      <c r="Z10592" s="98"/>
      <c r="AA10592" s="98"/>
      <c r="AB10592" s="98"/>
      <c r="AC10592" s="98"/>
    </row>
    <row r="10593" spans="1:29" s="80" customFormat="1" hidden="1" x14ac:dyDescent="0.25">
      <c r="A10593" s="250"/>
      <c r="B10593" s="251"/>
      <c r="C10593" s="260"/>
      <c r="D10593" s="261"/>
      <c r="E10593" s="264"/>
      <c r="F10593" s="233">
        <v>423</v>
      </c>
      <c r="G10593" s="493" t="s">
        <v>3636</v>
      </c>
      <c r="H10593" s="253"/>
      <c r="I10593" s="254"/>
      <c r="J10593" s="255"/>
      <c r="K10593" s="255"/>
      <c r="L10593" s="255"/>
      <c r="M10593" s="255"/>
      <c r="N10593" s="731"/>
      <c r="O10593" s="115"/>
      <c r="P10593" s="98"/>
      <c r="Q10593" s="98"/>
      <c r="R10593" s="98"/>
      <c r="S10593" s="98"/>
      <c r="T10593" s="98"/>
      <c r="U10593" s="98"/>
      <c r="V10593" s="98"/>
      <c r="W10593" s="98"/>
      <c r="X10593" s="98"/>
      <c r="Y10593" s="98"/>
      <c r="Z10593" s="98"/>
      <c r="AA10593" s="98"/>
      <c r="AB10593" s="98"/>
      <c r="AC10593" s="98"/>
    </row>
    <row r="10594" spans="1:29" s="80" customFormat="1" hidden="1" x14ac:dyDescent="0.25">
      <c r="A10594" s="250"/>
      <c r="B10594" s="251"/>
      <c r="C10594" s="260"/>
      <c r="D10594" s="261"/>
      <c r="E10594" s="264"/>
      <c r="F10594" s="233">
        <v>424</v>
      </c>
      <c r="G10594" s="493" t="s">
        <v>3637</v>
      </c>
      <c r="H10594" s="253"/>
      <c r="I10594" s="254"/>
      <c r="J10594" s="255"/>
      <c r="K10594" s="255"/>
      <c r="L10594" s="255"/>
      <c r="M10594" s="255"/>
      <c r="N10594" s="731"/>
      <c r="O10594" s="115"/>
      <c r="P10594" s="98"/>
      <c r="Q10594" s="98"/>
      <c r="R10594" s="98"/>
      <c r="S10594" s="98"/>
      <c r="T10594" s="98"/>
      <c r="U10594" s="98"/>
      <c r="V10594" s="98"/>
      <c r="W10594" s="98"/>
      <c r="X10594" s="98"/>
      <c r="Y10594" s="98"/>
      <c r="Z10594" s="98"/>
      <c r="AA10594" s="98"/>
      <c r="AB10594" s="98"/>
      <c r="AC10594" s="98"/>
    </row>
    <row r="10595" spans="1:29" s="80" customFormat="1" hidden="1" x14ac:dyDescent="0.25">
      <c r="A10595" s="250"/>
      <c r="B10595" s="251"/>
      <c r="C10595" s="260"/>
      <c r="D10595" s="261"/>
      <c r="E10595" s="264"/>
      <c r="F10595" s="233">
        <v>425</v>
      </c>
      <c r="G10595" s="493" t="s">
        <v>3751</v>
      </c>
      <c r="H10595" s="253"/>
      <c r="I10595" s="254"/>
      <c r="J10595" s="255"/>
      <c r="K10595" s="255"/>
      <c r="L10595" s="255"/>
      <c r="M10595" s="255"/>
      <c r="N10595" s="731"/>
      <c r="O10595" s="115"/>
      <c r="P10595" s="98"/>
      <c r="Q10595" s="98"/>
      <c r="R10595" s="98"/>
      <c r="S10595" s="98"/>
      <c r="T10595" s="98"/>
      <c r="U10595" s="98"/>
      <c r="V10595" s="98"/>
      <c r="W10595" s="98"/>
      <c r="X10595" s="98"/>
      <c r="Y10595" s="98"/>
      <c r="Z10595" s="98"/>
      <c r="AA10595" s="98"/>
      <c r="AB10595" s="98"/>
      <c r="AC10595" s="98"/>
    </row>
    <row r="10596" spans="1:29" s="80" customFormat="1" hidden="1" x14ac:dyDescent="0.25">
      <c r="A10596" s="250"/>
      <c r="B10596" s="251"/>
      <c r="C10596" s="260"/>
      <c r="D10596" s="261"/>
      <c r="E10596" s="264"/>
      <c r="F10596" s="233">
        <v>426</v>
      </c>
      <c r="G10596" s="493" t="s">
        <v>3638</v>
      </c>
      <c r="H10596" s="253"/>
      <c r="I10596" s="254"/>
      <c r="J10596" s="255"/>
      <c r="K10596" s="255"/>
      <c r="L10596" s="255"/>
      <c r="M10596" s="255"/>
      <c r="N10596" s="731"/>
      <c r="O10596" s="115"/>
      <c r="P10596" s="98"/>
      <c r="Q10596" s="98"/>
      <c r="R10596" s="98"/>
      <c r="S10596" s="98"/>
      <c r="T10596" s="98"/>
      <c r="U10596" s="98"/>
      <c r="V10596" s="98"/>
      <c r="W10596" s="98"/>
      <c r="X10596" s="98"/>
      <c r="Y10596" s="98"/>
      <c r="Z10596" s="98"/>
      <c r="AA10596" s="98"/>
      <c r="AB10596" s="98"/>
      <c r="AC10596" s="98"/>
    </row>
    <row r="10597" spans="1:29" s="80" customFormat="1" hidden="1" x14ac:dyDescent="0.25">
      <c r="A10597" s="250"/>
      <c r="B10597" s="251"/>
      <c r="C10597" s="260"/>
      <c r="D10597" s="261"/>
      <c r="E10597" s="264"/>
      <c r="F10597" s="233">
        <v>482</v>
      </c>
      <c r="G10597" s="493" t="s">
        <v>3761</v>
      </c>
      <c r="H10597" s="253"/>
      <c r="I10597" s="254"/>
      <c r="J10597" s="255"/>
      <c r="K10597" s="255"/>
      <c r="L10597" s="255"/>
      <c r="M10597" s="255"/>
      <c r="N10597" s="731"/>
      <c r="O10597" s="115"/>
      <c r="P10597" s="98"/>
      <c r="Q10597" s="98"/>
      <c r="R10597" s="98"/>
      <c r="S10597" s="98"/>
      <c r="T10597" s="98"/>
      <c r="U10597" s="98"/>
      <c r="V10597" s="98"/>
      <c r="W10597" s="98"/>
      <c r="X10597" s="98"/>
      <c r="Y10597" s="98"/>
      <c r="Z10597" s="98"/>
      <c r="AA10597" s="98"/>
      <c r="AB10597" s="98"/>
      <c r="AC10597" s="98"/>
    </row>
    <row r="10598" spans="1:29" s="80" customFormat="1" hidden="1" x14ac:dyDescent="0.25">
      <c r="A10598" s="250"/>
      <c r="B10598" s="251"/>
      <c r="C10598" s="260"/>
      <c r="D10598" s="261"/>
      <c r="E10598" s="264"/>
      <c r="F10598" s="233">
        <v>511</v>
      </c>
      <c r="G10598" s="493" t="s">
        <v>3765</v>
      </c>
      <c r="H10598" s="253"/>
      <c r="I10598" s="254"/>
      <c r="J10598" s="255"/>
      <c r="K10598" s="255"/>
      <c r="L10598" s="255"/>
      <c r="M10598" s="255"/>
      <c r="N10598" s="731"/>
      <c r="O10598" s="115"/>
      <c r="P10598" s="98"/>
      <c r="Q10598" s="98"/>
      <c r="R10598" s="98"/>
      <c r="S10598" s="98"/>
      <c r="T10598" s="98"/>
      <c r="U10598" s="98"/>
      <c r="V10598" s="98"/>
      <c r="W10598" s="98"/>
      <c r="X10598" s="98"/>
      <c r="Y10598" s="98"/>
      <c r="Z10598" s="98"/>
      <c r="AA10598" s="98"/>
      <c r="AB10598" s="98"/>
      <c r="AC10598" s="98"/>
    </row>
    <row r="10599" spans="1:29" hidden="1" x14ac:dyDescent="0.25">
      <c r="A10599" s="250"/>
      <c r="E10599" s="234"/>
      <c r="F10599" s="233"/>
      <c r="G10599" s="496" t="s">
        <v>3895</v>
      </c>
      <c r="H10599" s="235"/>
      <c r="I10599" s="236"/>
      <c r="J10599" s="237"/>
      <c r="K10599" s="237"/>
      <c r="L10599" s="237"/>
      <c r="M10599" s="237"/>
      <c r="N10599" s="723"/>
    </row>
    <row r="10600" spans="1:29" hidden="1" x14ac:dyDescent="0.25">
      <c r="F10600" s="238" t="s">
        <v>219</v>
      </c>
      <c r="G10600" s="497" t="s">
        <v>220</v>
      </c>
      <c r="H10600" s="220">
        <f>SUM(H10590:H10598)</f>
        <v>0</v>
      </c>
      <c r="J10600" s="221">
        <f t="shared" ref="J10600:J10615" si="767">SUM(H10600:I10600)</f>
        <v>0</v>
      </c>
      <c r="K10600" s="221">
        <f>SUM(K10590:K10598)</f>
        <v>0</v>
      </c>
      <c r="L10600" s="221"/>
      <c r="M10600" s="221">
        <f t="shared" ref="M10600:M10615" si="768">SUM(K10600:L10600)</f>
        <v>0</v>
      </c>
      <c r="N10600" s="722"/>
    </row>
    <row r="10601" spans="1:29" hidden="1" x14ac:dyDescent="0.25">
      <c r="F10601" s="238" t="s">
        <v>221</v>
      </c>
      <c r="G10601" s="497" t="s">
        <v>222</v>
      </c>
      <c r="J10601" s="221">
        <f t="shared" si="767"/>
        <v>0</v>
      </c>
      <c r="K10601" s="221"/>
      <c r="L10601" s="221"/>
      <c r="M10601" s="221">
        <f t="shared" si="768"/>
        <v>0</v>
      </c>
      <c r="N10601" s="722"/>
    </row>
    <row r="10602" spans="1:29" hidden="1" x14ac:dyDescent="0.25">
      <c r="F10602" s="238" t="s">
        <v>223</v>
      </c>
      <c r="G10602" s="497" t="s">
        <v>224</v>
      </c>
      <c r="J10602" s="221">
        <f t="shared" si="767"/>
        <v>0</v>
      </c>
      <c r="K10602" s="221"/>
      <c r="L10602" s="221"/>
      <c r="M10602" s="221">
        <f t="shared" si="768"/>
        <v>0</v>
      </c>
      <c r="N10602" s="722"/>
    </row>
    <row r="10603" spans="1:29" hidden="1" x14ac:dyDescent="0.25">
      <c r="F10603" s="238" t="s">
        <v>225</v>
      </c>
      <c r="G10603" s="497" t="s">
        <v>226</v>
      </c>
      <c r="J10603" s="221">
        <f t="shared" si="767"/>
        <v>0</v>
      </c>
      <c r="K10603" s="221"/>
      <c r="L10603" s="221"/>
      <c r="M10603" s="221">
        <f t="shared" si="768"/>
        <v>0</v>
      </c>
      <c r="N10603" s="722"/>
    </row>
    <row r="10604" spans="1:29" hidden="1" x14ac:dyDescent="0.25">
      <c r="F10604" s="238" t="s">
        <v>227</v>
      </c>
      <c r="G10604" s="497" t="s">
        <v>228</v>
      </c>
      <c r="J10604" s="221">
        <f t="shared" si="767"/>
        <v>0</v>
      </c>
      <c r="K10604" s="221"/>
      <c r="L10604" s="221"/>
      <c r="M10604" s="221">
        <f t="shared" si="768"/>
        <v>0</v>
      </c>
      <c r="N10604" s="722"/>
    </row>
    <row r="10605" spans="1:29" hidden="1" x14ac:dyDescent="0.25">
      <c r="F10605" s="238" t="s">
        <v>229</v>
      </c>
      <c r="G10605" s="497" t="s">
        <v>230</v>
      </c>
      <c r="J10605" s="221">
        <f t="shared" si="767"/>
        <v>0</v>
      </c>
      <c r="K10605" s="221"/>
      <c r="L10605" s="221"/>
      <c r="M10605" s="221">
        <f t="shared" si="768"/>
        <v>0</v>
      </c>
      <c r="N10605" s="722"/>
    </row>
    <row r="10606" spans="1:29" hidden="1" x14ac:dyDescent="0.25">
      <c r="F10606" s="238" t="s">
        <v>231</v>
      </c>
      <c r="G10606" s="497" t="s">
        <v>4115</v>
      </c>
      <c r="J10606" s="221">
        <f t="shared" si="767"/>
        <v>0</v>
      </c>
      <c r="K10606" s="221"/>
      <c r="L10606" s="221"/>
      <c r="M10606" s="221">
        <f t="shared" si="768"/>
        <v>0</v>
      </c>
      <c r="N10606" s="722"/>
    </row>
    <row r="10607" spans="1:29" hidden="1" x14ac:dyDescent="0.25">
      <c r="F10607" s="238" t="s">
        <v>232</v>
      </c>
      <c r="G10607" s="497" t="s">
        <v>4114</v>
      </c>
      <c r="J10607" s="221">
        <f t="shared" si="767"/>
        <v>0</v>
      </c>
      <c r="K10607" s="221"/>
      <c r="L10607" s="221"/>
      <c r="M10607" s="221">
        <f t="shared" si="768"/>
        <v>0</v>
      </c>
      <c r="N10607" s="722"/>
    </row>
    <row r="10608" spans="1:29" hidden="1" x14ac:dyDescent="0.25">
      <c r="F10608" s="238" t="s">
        <v>233</v>
      </c>
      <c r="G10608" s="497" t="s">
        <v>42</v>
      </c>
      <c r="J10608" s="221">
        <f t="shared" si="767"/>
        <v>0</v>
      </c>
      <c r="K10608" s="221"/>
      <c r="L10608" s="221"/>
      <c r="M10608" s="221">
        <f t="shared" si="768"/>
        <v>0</v>
      </c>
      <c r="N10608" s="722"/>
    </row>
    <row r="10609" spans="5:14" hidden="1" x14ac:dyDescent="0.25">
      <c r="F10609" s="238" t="s">
        <v>234</v>
      </c>
      <c r="G10609" s="497" t="s">
        <v>235</v>
      </c>
      <c r="J10609" s="221">
        <f t="shared" si="767"/>
        <v>0</v>
      </c>
      <c r="K10609" s="221"/>
      <c r="L10609" s="221"/>
      <c r="M10609" s="221">
        <f t="shared" si="768"/>
        <v>0</v>
      </c>
      <c r="N10609" s="722"/>
    </row>
    <row r="10610" spans="5:14" hidden="1" x14ac:dyDescent="0.25">
      <c r="F10610" s="238" t="s">
        <v>236</v>
      </c>
      <c r="G10610" s="497" t="s">
        <v>237</v>
      </c>
      <c r="J10610" s="221">
        <f t="shared" si="767"/>
        <v>0</v>
      </c>
      <c r="K10610" s="221"/>
      <c r="L10610" s="221"/>
      <c r="M10610" s="221">
        <f t="shared" si="768"/>
        <v>0</v>
      </c>
      <c r="N10610" s="722"/>
    </row>
    <row r="10611" spans="5:14" ht="30" hidden="1" x14ac:dyDescent="0.25">
      <c r="F10611" s="238" t="s">
        <v>238</v>
      </c>
      <c r="G10611" s="497" t="s">
        <v>239</v>
      </c>
      <c r="J10611" s="221">
        <f t="shared" si="767"/>
        <v>0</v>
      </c>
      <c r="K10611" s="221"/>
      <c r="L10611" s="221"/>
      <c r="M10611" s="221">
        <f t="shared" si="768"/>
        <v>0</v>
      </c>
      <c r="N10611" s="722"/>
    </row>
    <row r="10612" spans="5:14" hidden="1" x14ac:dyDescent="0.25">
      <c r="F10612" s="238" t="s">
        <v>240</v>
      </c>
      <c r="G10612" s="497" t="s">
        <v>241</v>
      </c>
      <c r="J10612" s="221">
        <f t="shared" si="767"/>
        <v>0</v>
      </c>
      <c r="K10612" s="221"/>
      <c r="L10612" s="221"/>
      <c r="M10612" s="221">
        <f t="shared" si="768"/>
        <v>0</v>
      </c>
      <c r="N10612" s="722"/>
    </row>
    <row r="10613" spans="5:14" ht="30" hidden="1" x14ac:dyDescent="0.25">
      <c r="F10613" s="238" t="s">
        <v>242</v>
      </c>
      <c r="G10613" s="497" t="s">
        <v>243</v>
      </c>
      <c r="J10613" s="221">
        <f t="shared" si="767"/>
        <v>0</v>
      </c>
      <c r="K10613" s="221"/>
      <c r="L10613" s="221"/>
      <c r="M10613" s="221">
        <f t="shared" si="768"/>
        <v>0</v>
      </c>
      <c r="N10613" s="722"/>
    </row>
    <row r="10614" spans="5:14" hidden="1" x14ac:dyDescent="0.25">
      <c r="F10614" s="238" t="s">
        <v>244</v>
      </c>
      <c r="G10614" s="497" t="s">
        <v>245</v>
      </c>
      <c r="J10614" s="221">
        <f t="shared" si="767"/>
        <v>0</v>
      </c>
      <c r="K10614" s="221"/>
      <c r="L10614" s="221"/>
      <c r="M10614" s="221">
        <f t="shared" si="768"/>
        <v>0</v>
      </c>
      <c r="N10614" s="722"/>
    </row>
    <row r="10615" spans="5:14" hidden="1" x14ac:dyDescent="0.25">
      <c r="F10615" s="238" t="s">
        <v>246</v>
      </c>
      <c r="G10615" s="497" t="s">
        <v>247</v>
      </c>
      <c r="J10615" s="221">
        <f t="shared" si="767"/>
        <v>0</v>
      </c>
      <c r="K10615" s="221"/>
      <c r="L10615" s="221"/>
      <c r="M10615" s="221">
        <f t="shared" si="768"/>
        <v>0</v>
      </c>
      <c r="N10615" s="722"/>
    </row>
    <row r="10616" spans="5:14" hidden="1" x14ac:dyDescent="0.25">
      <c r="G10616" s="498" t="s">
        <v>3896</v>
      </c>
      <c r="H10616" s="239">
        <f>SUM(H10600:H10615)</f>
        <v>0</v>
      </c>
      <c r="I10616" s="240">
        <f>SUM(I10601:I10615)</f>
        <v>0</v>
      </c>
      <c r="J10616" s="240">
        <f>SUM(J10600:J10615)</f>
        <v>0</v>
      </c>
      <c r="K10616" s="240">
        <f>SUM(K10600:K10615)</f>
        <v>0</v>
      </c>
      <c r="L10616" s="240">
        <f>SUM(L10601:L10615)</f>
        <v>0</v>
      </c>
      <c r="M10616" s="240">
        <f>SUM(M10600:M10615)</f>
        <v>0</v>
      </c>
      <c r="N10616" s="724"/>
    </row>
    <row r="10617" spans="5:14" ht="28.5" hidden="1" collapsed="1" x14ac:dyDescent="0.25">
      <c r="E10617" s="234"/>
      <c r="F10617" s="233"/>
      <c r="G10617" s="499" t="s">
        <v>3897</v>
      </c>
      <c r="H10617" s="235"/>
      <c r="I10617" s="236"/>
      <c r="J10617" s="237"/>
      <c r="K10617" s="237"/>
      <c r="L10617" s="237"/>
      <c r="M10617" s="237"/>
      <c r="N10617" s="723"/>
    </row>
    <row r="10618" spans="5:14" hidden="1" x14ac:dyDescent="0.25">
      <c r="F10618" s="238" t="s">
        <v>219</v>
      </c>
      <c r="G10618" s="497" t="s">
        <v>220</v>
      </c>
      <c r="H10618" s="220">
        <f>SUM(H10590:H10598)</f>
        <v>0</v>
      </c>
      <c r="J10618" s="221">
        <f>SUM(H10618:I10618)</f>
        <v>0</v>
      </c>
      <c r="K10618" s="221">
        <f>SUM(K10590:K10598)</f>
        <v>0</v>
      </c>
      <c r="L10618" s="221"/>
      <c r="M10618" s="221">
        <f>SUM(K10618:L10618)</f>
        <v>0</v>
      </c>
      <c r="N10618" s="722"/>
    </row>
    <row r="10619" spans="5:14" hidden="1" x14ac:dyDescent="0.25">
      <c r="F10619" s="238" t="s">
        <v>221</v>
      </c>
      <c r="G10619" s="497" t="s">
        <v>222</v>
      </c>
      <c r="J10619" s="221">
        <f t="shared" ref="J10619:J10633" si="769">SUM(H10619:I10619)</f>
        <v>0</v>
      </c>
      <c r="K10619" s="221"/>
      <c r="L10619" s="221"/>
      <c r="M10619" s="221">
        <f t="shared" ref="M10619:M10633" si="770">SUM(K10619:L10619)</f>
        <v>0</v>
      </c>
      <c r="N10619" s="722"/>
    </row>
    <row r="10620" spans="5:14" hidden="1" x14ac:dyDescent="0.25">
      <c r="F10620" s="238" t="s">
        <v>223</v>
      </c>
      <c r="G10620" s="497" t="s">
        <v>224</v>
      </c>
      <c r="J10620" s="221">
        <f t="shared" si="769"/>
        <v>0</v>
      </c>
      <c r="K10620" s="221"/>
      <c r="L10620" s="221"/>
      <c r="M10620" s="221">
        <f t="shared" si="770"/>
        <v>0</v>
      </c>
      <c r="N10620" s="722"/>
    </row>
    <row r="10621" spans="5:14" hidden="1" x14ac:dyDescent="0.25">
      <c r="F10621" s="238" t="s">
        <v>225</v>
      </c>
      <c r="G10621" s="497" t="s">
        <v>226</v>
      </c>
      <c r="J10621" s="221">
        <f t="shared" si="769"/>
        <v>0</v>
      </c>
      <c r="K10621" s="221"/>
      <c r="L10621" s="221"/>
      <c r="M10621" s="221">
        <f t="shared" si="770"/>
        <v>0</v>
      </c>
      <c r="N10621" s="722"/>
    </row>
    <row r="10622" spans="5:14" hidden="1" x14ac:dyDescent="0.25">
      <c r="F10622" s="238" t="s">
        <v>227</v>
      </c>
      <c r="G10622" s="497" t="s">
        <v>228</v>
      </c>
      <c r="J10622" s="221">
        <f t="shared" si="769"/>
        <v>0</v>
      </c>
      <c r="K10622" s="221"/>
      <c r="L10622" s="221"/>
      <c r="M10622" s="221">
        <f t="shared" si="770"/>
        <v>0</v>
      </c>
      <c r="N10622" s="722"/>
    </row>
    <row r="10623" spans="5:14" hidden="1" x14ac:dyDescent="0.25">
      <c r="F10623" s="238" t="s">
        <v>229</v>
      </c>
      <c r="G10623" s="497" t="s">
        <v>230</v>
      </c>
      <c r="J10623" s="221">
        <f t="shared" si="769"/>
        <v>0</v>
      </c>
      <c r="K10623" s="221"/>
      <c r="L10623" s="221"/>
      <c r="M10623" s="221">
        <f t="shared" si="770"/>
        <v>0</v>
      </c>
      <c r="N10623" s="722"/>
    </row>
    <row r="10624" spans="5:14" hidden="1" x14ac:dyDescent="0.25">
      <c r="F10624" s="238" t="s">
        <v>231</v>
      </c>
      <c r="G10624" s="497" t="s">
        <v>4115</v>
      </c>
      <c r="J10624" s="221">
        <f t="shared" si="769"/>
        <v>0</v>
      </c>
      <c r="K10624" s="221"/>
      <c r="L10624" s="221"/>
      <c r="M10624" s="221">
        <f t="shared" si="770"/>
        <v>0</v>
      </c>
      <c r="N10624" s="722"/>
    </row>
    <row r="10625" spans="1:29" hidden="1" x14ac:dyDescent="0.25">
      <c r="F10625" s="238" t="s">
        <v>232</v>
      </c>
      <c r="G10625" s="497" t="s">
        <v>4114</v>
      </c>
      <c r="J10625" s="221">
        <f t="shared" si="769"/>
        <v>0</v>
      </c>
      <c r="K10625" s="221"/>
      <c r="L10625" s="221"/>
      <c r="M10625" s="221">
        <f t="shared" si="770"/>
        <v>0</v>
      </c>
      <c r="N10625" s="722"/>
    </row>
    <row r="10626" spans="1:29" hidden="1" x14ac:dyDescent="0.25">
      <c r="F10626" s="238" t="s">
        <v>233</v>
      </c>
      <c r="G10626" s="497" t="s">
        <v>42</v>
      </c>
      <c r="J10626" s="221">
        <f t="shared" si="769"/>
        <v>0</v>
      </c>
      <c r="K10626" s="221"/>
      <c r="L10626" s="221"/>
      <c r="M10626" s="221">
        <f t="shared" si="770"/>
        <v>0</v>
      </c>
      <c r="N10626" s="722"/>
    </row>
    <row r="10627" spans="1:29" hidden="1" x14ac:dyDescent="0.25">
      <c r="F10627" s="238" t="s">
        <v>234</v>
      </c>
      <c r="G10627" s="497" t="s">
        <v>235</v>
      </c>
      <c r="J10627" s="221">
        <f t="shared" si="769"/>
        <v>0</v>
      </c>
      <c r="K10627" s="221"/>
      <c r="L10627" s="221"/>
      <c r="M10627" s="221">
        <f t="shared" si="770"/>
        <v>0</v>
      </c>
      <c r="N10627" s="722"/>
    </row>
    <row r="10628" spans="1:29" hidden="1" x14ac:dyDescent="0.25">
      <c r="F10628" s="238" t="s">
        <v>236</v>
      </c>
      <c r="G10628" s="497" t="s">
        <v>237</v>
      </c>
      <c r="J10628" s="221">
        <f t="shared" si="769"/>
        <v>0</v>
      </c>
      <c r="K10628" s="221"/>
      <c r="L10628" s="221"/>
      <c r="M10628" s="221">
        <f t="shared" si="770"/>
        <v>0</v>
      </c>
      <c r="N10628" s="722"/>
    </row>
    <row r="10629" spans="1:29" ht="30" hidden="1" x14ac:dyDescent="0.25">
      <c r="F10629" s="238" t="s">
        <v>238</v>
      </c>
      <c r="G10629" s="497" t="s">
        <v>239</v>
      </c>
      <c r="J10629" s="221">
        <f t="shared" si="769"/>
        <v>0</v>
      </c>
      <c r="K10629" s="221"/>
      <c r="L10629" s="221"/>
      <c r="M10629" s="221">
        <f t="shared" si="770"/>
        <v>0</v>
      </c>
      <c r="N10629" s="722"/>
    </row>
    <row r="10630" spans="1:29" hidden="1" x14ac:dyDescent="0.25">
      <c r="F10630" s="238" t="s">
        <v>240</v>
      </c>
      <c r="G10630" s="497" t="s">
        <v>241</v>
      </c>
      <c r="J10630" s="221">
        <f t="shared" si="769"/>
        <v>0</v>
      </c>
      <c r="K10630" s="221"/>
      <c r="L10630" s="221"/>
      <c r="M10630" s="221">
        <f t="shared" si="770"/>
        <v>0</v>
      </c>
      <c r="N10630" s="722"/>
    </row>
    <row r="10631" spans="1:29" ht="30" hidden="1" x14ac:dyDescent="0.25">
      <c r="F10631" s="238" t="s">
        <v>242</v>
      </c>
      <c r="G10631" s="497" t="s">
        <v>243</v>
      </c>
      <c r="J10631" s="221">
        <f t="shared" si="769"/>
        <v>0</v>
      </c>
      <c r="K10631" s="221"/>
      <c r="L10631" s="221"/>
      <c r="M10631" s="221">
        <f t="shared" si="770"/>
        <v>0</v>
      </c>
      <c r="N10631" s="722"/>
    </row>
    <row r="10632" spans="1:29" hidden="1" x14ac:dyDescent="0.25">
      <c r="F10632" s="238" t="s">
        <v>244</v>
      </c>
      <c r="G10632" s="497" t="s">
        <v>245</v>
      </c>
      <c r="J10632" s="221">
        <f t="shared" si="769"/>
        <v>0</v>
      </c>
      <c r="K10632" s="221"/>
      <c r="L10632" s="221"/>
      <c r="M10632" s="221">
        <f t="shared" si="770"/>
        <v>0</v>
      </c>
      <c r="N10632" s="722"/>
    </row>
    <row r="10633" spans="1:29" hidden="1" x14ac:dyDescent="0.25">
      <c r="F10633" s="238" t="s">
        <v>246</v>
      </c>
      <c r="G10633" s="497" t="s">
        <v>247</v>
      </c>
      <c r="J10633" s="221">
        <f t="shared" si="769"/>
        <v>0</v>
      </c>
      <c r="K10633" s="221"/>
      <c r="L10633" s="221"/>
      <c r="M10633" s="221">
        <f t="shared" si="770"/>
        <v>0</v>
      </c>
      <c r="N10633" s="722"/>
    </row>
    <row r="10634" spans="1:29" hidden="1" collapsed="1" x14ac:dyDescent="0.25">
      <c r="G10634" s="498" t="s">
        <v>3898</v>
      </c>
      <c r="H10634" s="239">
        <f>SUM(H10618:H10633)</f>
        <v>0</v>
      </c>
      <c r="I10634" s="240">
        <f>SUM(I10619:I10633)</f>
        <v>0</v>
      </c>
      <c r="J10634" s="240">
        <f>SUM(J10618:J10633)</f>
        <v>0</v>
      </c>
      <c r="K10634" s="240">
        <f>SUM(K10618:K10633)</f>
        <v>0</v>
      </c>
      <c r="L10634" s="240">
        <f>SUM(L10619:L10633)</f>
        <v>0</v>
      </c>
      <c r="M10634" s="240">
        <f>SUM(M10618:M10633)</f>
        <v>0</v>
      </c>
      <c r="N10634" s="724"/>
    </row>
    <row r="10635" spans="1:29" hidden="1" x14ac:dyDescent="0.25">
      <c r="G10635" s="498"/>
      <c r="H10635" s="239"/>
      <c r="I10635" s="240"/>
      <c r="J10635" s="240"/>
      <c r="K10635" s="240"/>
      <c r="L10635" s="240"/>
      <c r="M10635" s="240"/>
      <c r="N10635" s="724"/>
    </row>
    <row r="10636" spans="1:29" s="80" customFormat="1" hidden="1" x14ac:dyDescent="0.25">
      <c r="A10636" s="217"/>
      <c r="B10636" s="251"/>
      <c r="C10636" s="256" t="s">
        <v>4096</v>
      </c>
      <c r="D10636" s="229"/>
      <c r="E10636" s="257"/>
      <c r="F10636" s="258"/>
      <c r="G10636" s="506" t="s">
        <v>4097</v>
      </c>
      <c r="H10636" s="253"/>
      <c r="I10636" s="254"/>
      <c r="J10636" s="255"/>
      <c r="K10636" s="255"/>
      <c r="L10636" s="255"/>
      <c r="M10636" s="255"/>
      <c r="N10636" s="731"/>
      <c r="O10636" s="115"/>
      <c r="P10636" s="98"/>
      <c r="Q10636" s="98"/>
      <c r="R10636" s="98"/>
      <c r="S10636" s="98"/>
      <c r="T10636" s="98"/>
      <c r="U10636" s="98"/>
      <c r="V10636" s="98"/>
      <c r="W10636" s="98"/>
      <c r="X10636" s="98"/>
      <c r="Y10636" s="98"/>
      <c r="Z10636" s="98"/>
      <c r="AA10636" s="98"/>
      <c r="AB10636" s="98"/>
      <c r="AC10636" s="98"/>
    </row>
    <row r="10637" spans="1:29" s="80" customFormat="1" hidden="1" x14ac:dyDescent="0.25">
      <c r="A10637" s="250"/>
      <c r="B10637" s="251"/>
      <c r="C10637" s="252"/>
      <c r="D10637" s="230">
        <v>620</v>
      </c>
      <c r="E10637" s="231"/>
      <c r="F10637" s="230"/>
      <c r="G10637" s="507" t="s">
        <v>167</v>
      </c>
      <c r="H10637" s="253"/>
      <c r="I10637" s="254"/>
      <c r="J10637" s="255"/>
      <c r="K10637" s="255"/>
      <c r="L10637" s="255"/>
      <c r="M10637" s="255"/>
      <c r="N10637" s="731"/>
      <c r="O10637" s="115"/>
      <c r="P10637" s="98"/>
      <c r="Q10637" s="98"/>
      <c r="R10637" s="98"/>
      <c r="S10637" s="98"/>
      <c r="T10637" s="98"/>
      <c r="U10637" s="98"/>
      <c r="V10637" s="98"/>
      <c r="W10637" s="98"/>
      <c r="X10637" s="98"/>
      <c r="Y10637" s="98"/>
      <c r="Z10637" s="98"/>
      <c r="AA10637" s="98"/>
      <c r="AB10637" s="98"/>
      <c r="AC10637" s="98"/>
    </row>
    <row r="10638" spans="1:29" s="80" customFormat="1" hidden="1" x14ac:dyDescent="0.25">
      <c r="A10638" s="250"/>
      <c r="B10638" s="251"/>
      <c r="C10638" s="252"/>
      <c r="D10638" s="230"/>
      <c r="E10638" s="231"/>
      <c r="F10638" s="217">
        <v>411</v>
      </c>
      <c r="G10638" s="493" t="s">
        <v>3738</v>
      </c>
      <c r="H10638" s="253"/>
      <c r="I10638" s="254"/>
      <c r="J10638" s="255"/>
      <c r="K10638" s="255"/>
      <c r="L10638" s="255"/>
      <c r="M10638" s="255"/>
      <c r="N10638" s="731"/>
      <c r="O10638" s="115"/>
      <c r="P10638" s="98"/>
      <c r="Q10638" s="98"/>
      <c r="R10638" s="98"/>
      <c r="S10638" s="98"/>
      <c r="T10638" s="98"/>
      <c r="U10638" s="98"/>
      <c r="V10638" s="98"/>
      <c r="W10638" s="98"/>
      <c r="X10638" s="98"/>
      <c r="Y10638" s="98"/>
      <c r="Z10638" s="98"/>
      <c r="AA10638" s="98"/>
      <c r="AB10638" s="98"/>
      <c r="AC10638" s="98"/>
    </row>
    <row r="10639" spans="1:29" s="80" customFormat="1" hidden="1" x14ac:dyDescent="0.25">
      <c r="A10639" s="250"/>
      <c r="B10639" s="251"/>
      <c r="C10639" s="252"/>
      <c r="D10639" s="230"/>
      <c r="E10639" s="231"/>
      <c r="F10639" s="217">
        <v>412</v>
      </c>
      <c r="G10639" s="494" t="s">
        <v>3630</v>
      </c>
      <c r="H10639" s="253"/>
      <c r="I10639" s="254"/>
      <c r="J10639" s="255"/>
      <c r="K10639" s="255"/>
      <c r="L10639" s="255"/>
      <c r="M10639" s="255"/>
      <c r="N10639" s="731"/>
      <c r="O10639" s="115"/>
      <c r="P10639" s="98"/>
      <c r="Q10639" s="98"/>
      <c r="R10639" s="98"/>
      <c r="S10639" s="98"/>
      <c r="T10639" s="98"/>
      <c r="U10639" s="98"/>
      <c r="V10639" s="98"/>
      <c r="W10639" s="98"/>
      <c r="X10639" s="98"/>
      <c r="Y10639" s="98"/>
      <c r="Z10639" s="98"/>
      <c r="AA10639" s="98"/>
      <c r="AB10639" s="98"/>
      <c r="AC10639" s="98"/>
    </row>
    <row r="10640" spans="1:29" s="80" customFormat="1" hidden="1" x14ac:dyDescent="0.25">
      <c r="A10640" s="250"/>
      <c r="B10640" s="251"/>
      <c r="C10640" s="260"/>
      <c r="D10640" s="261"/>
      <c r="E10640" s="264"/>
      <c r="F10640" s="233">
        <v>422</v>
      </c>
      <c r="G10640" s="493" t="s">
        <v>3635</v>
      </c>
      <c r="H10640" s="253"/>
      <c r="I10640" s="254"/>
      <c r="J10640" s="255"/>
      <c r="K10640" s="255"/>
      <c r="L10640" s="255"/>
      <c r="M10640" s="255"/>
      <c r="N10640" s="731"/>
      <c r="O10640" s="115"/>
      <c r="P10640" s="98"/>
      <c r="Q10640" s="98"/>
      <c r="R10640" s="98"/>
      <c r="S10640" s="98"/>
      <c r="T10640" s="98"/>
      <c r="U10640" s="98"/>
      <c r="V10640" s="98"/>
      <c r="W10640" s="98"/>
      <c r="X10640" s="98"/>
      <c r="Y10640" s="98"/>
      <c r="Z10640" s="98"/>
      <c r="AA10640" s="98"/>
      <c r="AB10640" s="98"/>
      <c r="AC10640" s="98"/>
    </row>
    <row r="10641" spans="1:29" s="80" customFormat="1" hidden="1" x14ac:dyDescent="0.25">
      <c r="A10641" s="250"/>
      <c r="B10641" s="251"/>
      <c r="C10641" s="260"/>
      <c r="D10641" s="261"/>
      <c r="E10641" s="264"/>
      <c r="F10641" s="233">
        <v>423</v>
      </c>
      <c r="G10641" s="493" t="s">
        <v>3636</v>
      </c>
      <c r="H10641" s="253"/>
      <c r="I10641" s="254"/>
      <c r="J10641" s="255"/>
      <c r="K10641" s="255"/>
      <c r="L10641" s="255"/>
      <c r="M10641" s="255"/>
      <c r="N10641" s="731"/>
      <c r="O10641" s="115"/>
      <c r="P10641" s="98"/>
      <c r="Q10641" s="98"/>
      <c r="R10641" s="98"/>
      <c r="S10641" s="98"/>
      <c r="T10641" s="98"/>
      <c r="U10641" s="98"/>
      <c r="V10641" s="98"/>
      <c r="W10641" s="98"/>
      <c r="X10641" s="98"/>
      <c r="Y10641" s="98"/>
      <c r="Z10641" s="98"/>
      <c r="AA10641" s="98"/>
      <c r="AB10641" s="98"/>
      <c r="AC10641" s="98"/>
    </row>
    <row r="10642" spans="1:29" s="80" customFormat="1" hidden="1" x14ac:dyDescent="0.25">
      <c r="A10642" s="250"/>
      <c r="B10642" s="251"/>
      <c r="C10642" s="260"/>
      <c r="D10642" s="261"/>
      <c r="E10642" s="264"/>
      <c r="F10642" s="233">
        <v>424</v>
      </c>
      <c r="G10642" s="493" t="s">
        <v>3637</v>
      </c>
      <c r="H10642" s="253"/>
      <c r="I10642" s="254"/>
      <c r="J10642" s="255"/>
      <c r="K10642" s="255"/>
      <c r="L10642" s="255"/>
      <c r="M10642" s="255"/>
      <c r="N10642" s="731"/>
      <c r="O10642" s="115"/>
      <c r="P10642" s="98"/>
      <c r="Q10642" s="98"/>
      <c r="R10642" s="98"/>
      <c r="S10642" s="98"/>
      <c r="T10642" s="98"/>
      <c r="U10642" s="98"/>
      <c r="V10642" s="98"/>
      <c r="W10642" s="98"/>
      <c r="X10642" s="98"/>
      <c r="Y10642" s="98"/>
      <c r="Z10642" s="98"/>
      <c r="AA10642" s="98"/>
      <c r="AB10642" s="98"/>
      <c r="AC10642" s="98"/>
    </row>
    <row r="10643" spans="1:29" s="80" customFormat="1" hidden="1" x14ac:dyDescent="0.25">
      <c r="A10643" s="250"/>
      <c r="B10643" s="251"/>
      <c r="C10643" s="260"/>
      <c r="D10643" s="261"/>
      <c r="E10643" s="264"/>
      <c r="F10643" s="233">
        <v>425</v>
      </c>
      <c r="G10643" s="493" t="s">
        <v>3751</v>
      </c>
      <c r="H10643" s="253"/>
      <c r="I10643" s="254"/>
      <c r="J10643" s="255"/>
      <c r="K10643" s="255"/>
      <c r="L10643" s="255"/>
      <c r="M10643" s="255"/>
      <c r="N10643" s="731"/>
      <c r="O10643" s="115"/>
      <c r="P10643" s="98"/>
      <c r="Q10643" s="98"/>
      <c r="R10643" s="98"/>
      <c r="S10643" s="98"/>
      <c r="T10643" s="98"/>
      <c r="U10643" s="98"/>
      <c r="V10643" s="98"/>
      <c r="W10643" s="98"/>
      <c r="X10643" s="98"/>
      <c r="Y10643" s="98"/>
      <c r="Z10643" s="98"/>
      <c r="AA10643" s="98"/>
      <c r="AB10643" s="98"/>
      <c r="AC10643" s="98"/>
    </row>
    <row r="10644" spans="1:29" s="80" customFormat="1" hidden="1" x14ac:dyDescent="0.25">
      <c r="A10644" s="250"/>
      <c r="B10644" s="251"/>
      <c r="C10644" s="260"/>
      <c r="D10644" s="261"/>
      <c r="E10644" s="264"/>
      <c r="F10644" s="233">
        <v>426</v>
      </c>
      <c r="G10644" s="493" t="s">
        <v>3638</v>
      </c>
      <c r="H10644" s="253"/>
      <c r="I10644" s="254"/>
      <c r="J10644" s="255"/>
      <c r="K10644" s="255"/>
      <c r="L10644" s="255"/>
      <c r="M10644" s="255"/>
      <c r="N10644" s="731"/>
      <c r="O10644" s="115"/>
      <c r="P10644" s="98"/>
      <c r="Q10644" s="98"/>
      <c r="R10644" s="98"/>
      <c r="S10644" s="98"/>
      <c r="T10644" s="98"/>
      <c r="U10644" s="98"/>
      <c r="V10644" s="98"/>
      <c r="W10644" s="98"/>
      <c r="X10644" s="98"/>
      <c r="Y10644" s="98"/>
      <c r="Z10644" s="98"/>
      <c r="AA10644" s="98"/>
      <c r="AB10644" s="98"/>
      <c r="AC10644" s="98"/>
    </row>
    <row r="10645" spans="1:29" s="80" customFormat="1" hidden="1" x14ac:dyDescent="0.25">
      <c r="A10645" s="250"/>
      <c r="B10645" s="251"/>
      <c r="C10645" s="260"/>
      <c r="D10645" s="261"/>
      <c r="E10645" s="264"/>
      <c r="F10645" s="233">
        <v>482</v>
      </c>
      <c r="G10645" s="493" t="s">
        <v>3761</v>
      </c>
      <c r="H10645" s="253"/>
      <c r="I10645" s="254"/>
      <c r="J10645" s="255"/>
      <c r="K10645" s="255"/>
      <c r="L10645" s="255"/>
      <c r="M10645" s="255"/>
      <c r="N10645" s="731"/>
      <c r="O10645" s="115"/>
      <c r="P10645" s="98"/>
      <c r="Q10645" s="98"/>
      <c r="R10645" s="98"/>
      <c r="S10645" s="98"/>
      <c r="T10645" s="98"/>
      <c r="U10645" s="98"/>
      <c r="V10645" s="98"/>
      <c r="W10645" s="98"/>
      <c r="X10645" s="98"/>
      <c r="Y10645" s="98"/>
      <c r="Z10645" s="98"/>
      <c r="AA10645" s="98"/>
      <c r="AB10645" s="98"/>
      <c r="AC10645" s="98"/>
    </row>
    <row r="10646" spans="1:29" s="80" customFormat="1" hidden="1" x14ac:dyDescent="0.25">
      <c r="A10646" s="250"/>
      <c r="B10646" s="251"/>
      <c r="C10646" s="260"/>
      <c r="D10646" s="261"/>
      <c r="E10646" s="264"/>
      <c r="F10646" s="233">
        <v>511</v>
      </c>
      <c r="G10646" s="493" t="s">
        <v>3765</v>
      </c>
      <c r="H10646" s="253"/>
      <c r="I10646" s="254"/>
      <c r="J10646" s="255"/>
      <c r="K10646" s="255"/>
      <c r="L10646" s="255"/>
      <c r="M10646" s="255"/>
      <c r="N10646" s="731"/>
      <c r="O10646" s="115"/>
      <c r="P10646" s="98"/>
      <c r="Q10646" s="98"/>
      <c r="R10646" s="98"/>
      <c r="S10646" s="98"/>
      <c r="T10646" s="98"/>
      <c r="U10646" s="98"/>
      <c r="V10646" s="98"/>
      <c r="W10646" s="98"/>
      <c r="X10646" s="98"/>
      <c r="Y10646" s="98"/>
      <c r="Z10646" s="98"/>
      <c r="AA10646" s="98"/>
      <c r="AB10646" s="98"/>
      <c r="AC10646" s="98"/>
    </row>
    <row r="10647" spans="1:29" s="80" customFormat="1" hidden="1" x14ac:dyDescent="0.25">
      <c r="A10647" s="250"/>
      <c r="B10647" s="251"/>
      <c r="C10647" s="260"/>
      <c r="D10647" s="261"/>
      <c r="E10647" s="264"/>
      <c r="F10647" s="233">
        <v>541</v>
      </c>
      <c r="G10647" s="493" t="s">
        <v>3771</v>
      </c>
      <c r="H10647" s="253"/>
      <c r="I10647" s="254"/>
      <c r="J10647" s="255"/>
      <c r="K10647" s="255"/>
      <c r="L10647" s="255"/>
      <c r="M10647" s="255"/>
      <c r="N10647" s="731"/>
      <c r="O10647" s="115"/>
      <c r="P10647" s="98"/>
      <c r="Q10647" s="98"/>
      <c r="R10647" s="98"/>
      <c r="S10647" s="98"/>
      <c r="T10647" s="98"/>
      <c r="U10647" s="98"/>
      <c r="V10647" s="98"/>
      <c r="W10647" s="98"/>
      <c r="X10647" s="98"/>
      <c r="Y10647" s="98"/>
      <c r="Z10647" s="98"/>
      <c r="AA10647" s="98"/>
      <c r="AB10647" s="98"/>
      <c r="AC10647" s="98"/>
    </row>
    <row r="10648" spans="1:29" hidden="1" x14ac:dyDescent="0.25">
      <c r="A10648" s="250"/>
      <c r="E10648" s="234"/>
      <c r="F10648" s="233"/>
      <c r="G10648" s="496" t="s">
        <v>3895</v>
      </c>
      <c r="H10648" s="235"/>
      <c r="I10648" s="236"/>
      <c r="J10648" s="237"/>
      <c r="K10648" s="237"/>
      <c r="L10648" s="237"/>
      <c r="M10648" s="237"/>
      <c r="N10648" s="723"/>
    </row>
    <row r="10649" spans="1:29" hidden="1" x14ac:dyDescent="0.25">
      <c r="F10649" s="238" t="s">
        <v>219</v>
      </c>
      <c r="G10649" s="497" t="s">
        <v>220</v>
      </c>
      <c r="H10649" s="220">
        <f>SUM(H10638:H10647)</f>
        <v>0</v>
      </c>
      <c r="J10649" s="221">
        <f t="shared" ref="J10649:J10664" si="771">SUM(H10649:I10649)</f>
        <v>0</v>
      </c>
      <c r="K10649" s="221">
        <f>SUM(K10638:K10647)</f>
        <v>0</v>
      </c>
      <c r="L10649" s="221"/>
      <c r="M10649" s="221">
        <f t="shared" ref="M10649:M10664" si="772">SUM(K10649:L10649)</f>
        <v>0</v>
      </c>
      <c r="N10649" s="722"/>
    </row>
    <row r="10650" spans="1:29" hidden="1" x14ac:dyDescent="0.25">
      <c r="F10650" s="238" t="s">
        <v>221</v>
      </c>
      <c r="G10650" s="497" t="s">
        <v>222</v>
      </c>
      <c r="J10650" s="221">
        <f t="shared" si="771"/>
        <v>0</v>
      </c>
      <c r="K10650" s="221"/>
      <c r="L10650" s="221"/>
      <c r="M10650" s="221">
        <f t="shared" si="772"/>
        <v>0</v>
      </c>
      <c r="N10650" s="722"/>
    </row>
    <row r="10651" spans="1:29" hidden="1" x14ac:dyDescent="0.25">
      <c r="F10651" s="238" t="s">
        <v>223</v>
      </c>
      <c r="G10651" s="497" t="s">
        <v>224</v>
      </c>
      <c r="J10651" s="221">
        <f t="shared" si="771"/>
        <v>0</v>
      </c>
      <c r="K10651" s="221"/>
      <c r="L10651" s="221"/>
      <c r="M10651" s="221">
        <f t="shared" si="772"/>
        <v>0</v>
      </c>
      <c r="N10651" s="722"/>
    </row>
    <row r="10652" spans="1:29" hidden="1" x14ac:dyDescent="0.25">
      <c r="F10652" s="238" t="s">
        <v>225</v>
      </c>
      <c r="G10652" s="497" t="s">
        <v>226</v>
      </c>
      <c r="J10652" s="221">
        <f t="shared" si="771"/>
        <v>0</v>
      </c>
      <c r="K10652" s="221"/>
      <c r="L10652" s="221"/>
      <c r="M10652" s="221">
        <f t="shared" si="772"/>
        <v>0</v>
      </c>
      <c r="N10652" s="722"/>
    </row>
    <row r="10653" spans="1:29" hidden="1" x14ac:dyDescent="0.25">
      <c r="F10653" s="238" t="s">
        <v>227</v>
      </c>
      <c r="G10653" s="497" t="s">
        <v>228</v>
      </c>
      <c r="J10653" s="221">
        <f t="shared" si="771"/>
        <v>0</v>
      </c>
      <c r="K10653" s="221"/>
      <c r="L10653" s="221"/>
      <c r="M10653" s="221">
        <f t="shared" si="772"/>
        <v>0</v>
      </c>
      <c r="N10653" s="722"/>
    </row>
    <row r="10654" spans="1:29" hidden="1" x14ac:dyDescent="0.25">
      <c r="F10654" s="238" t="s">
        <v>229</v>
      </c>
      <c r="G10654" s="497" t="s">
        <v>230</v>
      </c>
      <c r="J10654" s="221">
        <f t="shared" si="771"/>
        <v>0</v>
      </c>
      <c r="K10654" s="221"/>
      <c r="L10654" s="221"/>
      <c r="M10654" s="221">
        <f t="shared" si="772"/>
        <v>0</v>
      </c>
      <c r="N10654" s="722"/>
    </row>
    <row r="10655" spans="1:29" hidden="1" x14ac:dyDescent="0.25">
      <c r="F10655" s="238" t="s">
        <v>231</v>
      </c>
      <c r="G10655" s="497" t="s">
        <v>4115</v>
      </c>
      <c r="J10655" s="221">
        <f t="shared" si="771"/>
        <v>0</v>
      </c>
      <c r="K10655" s="221"/>
      <c r="L10655" s="221"/>
      <c r="M10655" s="221">
        <f t="shared" si="772"/>
        <v>0</v>
      </c>
      <c r="N10655" s="722"/>
    </row>
    <row r="10656" spans="1:29" hidden="1" x14ac:dyDescent="0.25">
      <c r="F10656" s="238" t="s">
        <v>232</v>
      </c>
      <c r="G10656" s="497" t="s">
        <v>4114</v>
      </c>
      <c r="J10656" s="221">
        <f t="shared" si="771"/>
        <v>0</v>
      </c>
      <c r="K10656" s="221"/>
      <c r="L10656" s="221"/>
      <c r="M10656" s="221">
        <f t="shared" si="772"/>
        <v>0</v>
      </c>
      <c r="N10656" s="722"/>
    </row>
    <row r="10657" spans="5:14" hidden="1" x14ac:dyDescent="0.25">
      <c r="F10657" s="238" t="s">
        <v>233</v>
      </c>
      <c r="G10657" s="497" t="s">
        <v>42</v>
      </c>
      <c r="J10657" s="221">
        <f t="shared" si="771"/>
        <v>0</v>
      </c>
      <c r="K10657" s="221"/>
      <c r="L10657" s="221"/>
      <c r="M10657" s="221">
        <f t="shared" si="772"/>
        <v>0</v>
      </c>
      <c r="N10657" s="722"/>
    </row>
    <row r="10658" spans="5:14" hidden="1" x14ac:dyDescent="0.25">
      <c r="F10658" s="238" t="s">
        <v>234</v>
      </c>
      <c r="G10658" s="497" t="s">
        <v>235</v>
      </c>
      <c r="J10658" s="221">
        <f t="shared" si="771"/>
        <v>0</v>
      </c>
      <c r="K10658" s="221"/>
      <c r="L10658" s="221"/>
      <c r="M10658" s="221">
        <f t="shared" si="772"/>
        <v>0</v>
      </c>
      <c r="N10658" s="722"/>
    </row>
    <row r="10659" spans="5:14" hidden="1" x14ac:dyDescent="0.25">
      <c r="F10659" s="238" t="s">
        <v>236</v>
      </c>
      <c r="G10659" s="497" t="s">
        <v>237</v>
      </c>
      <c r="J10659" s="221">
        <f t="shared" si="771"/>
        <v>0</v>
      </c>
      <c r="K10659" s="221"/>
      <c r="L10659" s="221"/>
      <c r="M10659" s="221">
        <f t="shared" si="772"/>
        <v>0</v>
      </c>
      <c r="N10659" s="722"/>
    </row>
    <row r="10660" spans="5:14" ht="30" hidden="1" x14ac:dyDescent="0.25">
      <c r="F10660" s="238" t="s">
        <v>238</v>
      </c>
      <c r="G10660" s="497" t="s">
        <v>239</v>
      </c>
      <c r="J10660" s="221">
        <f t="shared" si="771"/>
        <v>0</v>
      </c>
      <c r="K10660" s="221"/>
      <c r="L10660" s="221"/>
      <c r="M10660" s="221">
        <f t="shared" si="772"/>
        <v>0</v>
      </c>
      <c r="N10660" s="722"/>
    </row>
    <row r="10661" spans="5:14" hidden="1" x14ac:dyDescent="0.25">
      <c r="F10661" s="238" t="s">
        <v>240</v>
      </c>
      <c r="G10661" s="497" t="s">
        <v>241</v>
      </c>
      <c r="J10661" s="221">
        <f t="shared" si="771"/>
        <v>0</v>
      </c>
      <c r="K10661" s="221"/>
      <c r="L10661" s="221"/>
      <c r="M10661" s="221">
        <f t="shared" si="772"/>
        <v>0</v>
      </c>
      <c r="N10661" s="722"/>
    </row>
    <row r="10662" spans="5:14" ht="30" hidden="1" x14ac:dyDescent="0.25">
      <c r="F10662" s="238" t="s">
        <v>242</v>
      </c>
      <c r="G10662" s="497" t="s">
        <v>243</v>
      </c>
      <c r="J10662" s="221">
        <f t="shared" si="771"/>
        <v>0</v>
      </c>
      <c r="K10662" s="221"/>
      <c r="L10662" s="221"/>
      <c r="M10662" s="221">
        <f t="shared" si="772"/>
        <v>0</v>
      </c>
      <c r="N10662" s="722"/>
    </row>
    <row r="10663" spans="5:14" hidden="1" x14ac:dyDescent="0.25">
      <c r="F10663" s="238" t="s">
        <v>244</v>
      </c>
      <c r="G10663" s="497" t="s">
        <v>245</v>
      </c>
      <c r="J10663" s="221">
        <f t="shared" si="771"/>
        <v>0</v>
      </c>
      <c r="K10663" s="221"/>
      <c r="L10663" s="221"/>
      <c r="M10663" s="221">
        <f t="shared" si="772"/>
        <v>0</v>
      </c>
      <c r="N10663" s="722"/>
    </row>
    <row r="10664" spans="5:14" hidden="1" x14ac:dyDescent="0.25">
      <c r="F10664" s="238" t="s">
        <v>246</v>
      </c>
      <c r="G10664" s="497" t="s">
        <v>247</v>
      </c>
      <c r="J10664" s="221">
        <f t="shared" si="771"/>
        <v>0</v>
      </c>
      <c r="K10664" s="221"/>
      <c r="L10664" s="221"/>
      <c r="M10664" s="221">
        <f t="shared" si="772"/>
        <v>0</v>
      </c>
      <c r="N10664" s="722"/>
    </row>
    <row r="10665" spans="5:14" hidden="1" x14ac:dyDescent="0.25">
      <c r="G10665" s="498" t="s">
        <v>3896</v>
      </c>
      <c r="H10665" s="239">
        <f>SUM(H10649:H10664)</f>
        <v>0</v>
      </c>
      <c r="I10665" s="240">
        <f>SUM(I10650:I10664)</f>
        <v>0</v>
      </c>
      <c r="J10665" s="240">
        <f>SUM(J10649:J10664)</f>
        <v>0</v>
      </c>
      <c r="K10665" s="240">
        <f>SUM(K10649:K10664)</f>
        <v>0</v>
      </c>
      <c r="L10665" s="240">
        <f>SUM(L10650:L10664)</f>
        <v>0</v>
      </c>
      <c r="M10665" s="240">
        <f>SUM(M10649:M10664)</f>
        <v>0</v>
      </c>
      <c r="N10665" s="724"/>
    </row>
    <row r="10666" spans="5:14" ht="28.5" hidden="1" collapsed="1" x14ac:dyDescent="0.25">
      <c r="E10666" s="234"/>
      <c r="F10666" s="233"/>
      <c r="G10666" s="499" t="s">
        <v>3937</v>
      </c>
      <c r="H10666" s="235"/>
      <c r="I10666" s="236"/>
      <c r="J10666" s="237"/>
      <c r="K10666" s="237"/>
      <c r="L10666" s="237"/>
      <c r="M10666" s="237"/>
      <c r="N10666" s="723"/>
    </row>
    <row r="10667" spans="5:14" hidden="1" x14ac:dyDescent="0.25">
      <c r="F10667" s="238" t="s">
        <v>219</v>
      </c>
      <c r="G10667" s="497" t="s">
        <v>220</v>
      </c>
      <c r="H10667" s="220">
        <f>SUM(H10638:H10647)</f>
        <v>0</v>
      </c>
      <c r="J10667" s="221">
        <f>SUM(H10667:I10667)</f>
        <v>0</v>
      </c>
      <c r="K10667" s="221">
        <f>SUM(K10638:K10647)</f>
        <v>0</v>
      </c>
      <c r="L10667" s="221"/>
      <c r="M10667" s="221">
        <f>SUM(K10667:L10667)</f>
        <v>0</v>
      </c>
      <c r="N10667" s="722"/>
    </row>
    <row r="10668" spans="5:14" hidden="1" x14ac:dyDescent="0.25">
      <c r="F10668" s="238" t="s">
        <v>221</v>
      </c>
      <c r="G10668" s="497" t="s">
        <v>222</v>
      </c>
      <c r="J10668" s="221">
        <f t="shared" ref="J10668:J10682" si="773">SUM(H10668:I10668)</f>
        <v>0</v>
      </c>
      <c r="K10668" s="221"/>
      <c r="L10668" s="221"/>
      <c r="M10668" s="221">
        <f t="shared" ref="M10668:M10682" si="774">SUM(K10668:L10668)</f>
        <v>0</v>
      </c>
      <c r="N10668" s="722"/>
    </row>
    <row r="10669" spans="5:14" hidden="1" x14ac:dyDescent="0.25">
      <c r="F10669" s="238" t="s">
        <v>223</v>
      </c>
      <c r="G10669" s="497" t="s">
        <v>224</v>
      </c>
      <c r="J10669" s="221">
        <f t="shared" si="773"/>
        <v>0</v>
      </c>
      <c r="K10669" s="221"/>
      <c r="L10669" s="221"/>
      <c r="M10669" s="221">
        <f t="shared" si="774"/>
        <v>0</v>
      </c>
      <c r="N10669" s="722"/>
    </row>
    <row r="10670" spans="5:14" hidden="1" x14ac:dyDescent="0.25">
      <c r="F10670" s="238" t="s">
        <v>225</v>
      </c>
      <c r="G10670" s="497" t="s">
        <v>226</v>
      </c>
      <c r="J10670" s="221">
        <f t="shared" si="773"/>
        <v>0</v>
      </c>
      <c r="K10670" s="221"/>
      <c r="L10670" s="221"/>
      <c r="M10670" s="221">
        <f t="shared" si="774"/>
        <v>0</v>
      </c>
      <c r="N10670" s="722"/>
    </row>
    <row r="10671" spans="5:14" hidden="1" x14ac:dyDescent="0.25">
      <c r="F10671" s="238" t="s">
        <v>227</v>
      </c>
      <c r="G10671" s="497" t="s">
        <v>228</v>
      </c>
      <c r="J10671" s="221">
        <f t="shared" si="773"/>
        <v>0</v>
      </c>
      <c r="K10671" s="221"/>
      <c r="L10671" s="221"/>
      <c r="M10671" s="221">
        <f t="shared" si="774"/>
        <v>0</v>
      </c>
      <c r="N10671" s="722"/>
    </row>
    <row r="10672" spans="5:14" hidden="1" x14ac:dyDescent="0.25">
      <c r="F10672" s="238" t="s">
        <v>229</v>
      </c>
      <c r="G10672" s="497" t="s">
        <v>230</v>
      </c>
      <c r="J10672" s="221">
        <f t="shared" si="773"/>
        <v>0</v>
      </c>
      <c r="K10672" s="221"/>
      <c r="L10672" s="221"/>
      <c r="M10672" s="221">
        <f t="shared" si="774"/>
        <v>0</v>
      </c>
      <c r="N10672" s="722"/>
    </row>
    <row r="10673" spans="1:29" hidden="1" x14ac:dyDescent="0.25">
      <c r="F10673" s="238" t="s">
        <v>231</v>
      </c>
      <c r="G10673" s="497" t="s">
        <v>4115</v>
      </c>
      <c r="J10673" s="221">
        <f t="shared" si="773"/>
        <v>0</v>
      </c>
      <c r="K10673" s="221"/>
      <c r="L10673" s="221"/>
      <c r="M10673" s="221">
        <f t="shared" si="774"/>
        <v>0</v>
      </c>
      <c r="N10673" s="722"/>
    </row>
    <row r="10674" spans="1:29" hidden="1" x14ac:dyDescent="0.25">
      <c r="F10674" s="238" t="s">
        <v>232</v>
      </c>
      <c r="G10674" s="497" t="s">
        <v>4114</v>
      </c>
      <c r="J10674" s="221">
        <f t="shared" si="773"/>
        <v>0</v>
      </c>
      <c r="K10674" s="221"/>
      <c r="L10674" s="221"/>
      <c r="M10674" s="221">
        <f t="shared" si="774"/>
        <v>0</v>
      </c>
      <c r="N10674" s="722"/>
    </row>
    <row r="10675" spans="1:29" hidden="1" x14ac:dyDescent="0.25">
      <c r="F10675" s="238" t="s">
        <v>233</v>
      </c>
      <c r="G10675" s="497" t="s">
        <v>42</v>
      </c>
      <c r="J10675" s="221">
        <f t="shared" si="773"/>
        <v>0</v>
      </c>
      <c r="K10675" s="221"/>
      <c r="L10675" s="221"/>
      <c r="M10675" s="221">
        <f t="shared" si="774"/>
        <v>0</v>
      </c>
      <c r="N10675" s="722"/>
    </row>
    <row r="10676" spans="1:29" hidden="1" x14ac:dyDescent="0.25">
      <c r="F10676" s="238" t="s">
        <v>234</v>
      </c>
      <c r="G10676" s="497" t="s">
        <v>235</v>
      </c>
      <c r="J10676" s="221">
        <f t="shared" si="773"/>
        <v>0</v>
      </c>
      <c r="K10676" s="221"/>
      <c r="L10676" s="221"/>
      <c r="M10676" s="221">
        <f t="shared" si="774"/>
        <v>0</v>
      </c>
      <c r="N10676" s="722"/>
    </row>
    <row r="10677" spans="1:29" hidden="1" x14ac:dyDescent="0.25">
      <c r="F10677" s="238" t="s">
        <v>236</v>
      </c>
      <c r="G10677" s="497" t="s">
        <v>237</v>
      </c>
      <c r="J10677" s="221">
        <f t="shared" si="773"/>
        <v>0</v>
      </c>
      <c r="K10677" s="221"/>
      <c r="L10677" s="221"/>
      <c r="M10677" s="221">
        <f t="shared" si="774"/>
        <v>0</v>
      </c>
      <c r="N10677" s="722"/>
    </row>
    <row r="10678" spans="1:29" ht="30" hidden="1" x14ac:dyDescent="0.25">
      <c r="F10678" s="238" t="s">
        <v>238</v>
      </c>
      <c r="G10678" s="497" t="s">
        <v>239</v>
      </c>
      <c r="J10678" s="221">
        <f t="shared" si="773"/>
        <v>0</v>
      </c>
      <c r="K10678" s="221"/>
      <c r="L10678" s="221"/>
      <c r="M10678" s="221">
        <f t="shared" si="774"/>
        <v>0</v>
      </c>
      <c r="N10678" s="722"/>
    </row>
    <row r="10679" spans="1:29" hidden="1" x14ac:dyDescent="0.25">
      <c r="F10679" s="238" t="s">
        <v>240</v>
      </c>
      <c r="G10679" s="497" t="s">
        <v>241</v>
      </c>
      <c r="J10679" s="221">
        <f t="shared" si="773"/>
        <v>0</v>
      </c>
      <c r="K10679" s="221"/>
      <c r="L10679" s="221"/>
      <c r="M10679" s="221">
        <f t="shared" si="774"/>
        <v>0</v>
      </c>
      <c r="N10679" s="722"/>
    </row>
    <row r="10680" spans="1:29" ht="30" hidden="1" x14ac:dyDescent="0.25">
      <c r="F10680" s="238" t="s">
        <v>242</v>
      </c>
      <c r="G10680" s="497" t="s">
        <v>243</v>
      </c>
      <c r="J10680" s="221">
        <f t="shared" si="773"/>
        <v>0</v>
      </c>
      <c r="K10680" s="221"/>
      <c r="L10680" s="221"/>
      <c r="M10680" s="221">
        <f t="shared" si="774"/>
        <v>0</v>
      </c>
      <c r="N10680" s="722"/>
    </row>
    <row r="10681" spans="1:29" hidden="1" x14ac:dyDescent="0.25">
      <c r="F10681" s="238" t="s">
        <v>244</v>
      </c>
      <c r="G10681" s="497" t="s">
        <v>245</v>
      </c>
      <c r="J10681" s="221">
        <f t="shared" si="773"/>
        <v>0</v>
      </c>
      <c r="K10681" s="221"/>
      <c r="L10681" s="221"/>
      <c r="M10681" s="221">
        <f t="shared" si="774"/>
        <v>0</v>
      </c>
      <c r="N10681" s="722"/>
    </row>
    <row r="10682" spans="1:29" hidden="1" x14ac:dyDescent="0.25">
      <c r="F10682" s="238" t="s">
        <v>246</v>
      </c>
      <c r="G10682" s="497" t="s">
        <v>247</v>
      </c>
      <c r="J10682" s="221">
        <f t="shared" si="773"/>
        <v>0</v>
      </c>
      <c r="K10682" s="221"/>
      <c r="L10682" s="221"/>
      <c r="M10682" s="221">
        <f t="shared" si="774"/>
        <v>0</v>
      </c>
      <c r="N10682" s="722"/>
    </row>
    <row r="10683" spans="1:29" hidden="1" collapsed="1" x14ac:dyDescent="0.25">
      <c r="G10683" s="498" t="s">
        <v>3938</v>
      </c>
      <c r="H10683" s="239">
        <f>SUM(H10667:H10682)</f>
        <v>0</v>
      </c>
      <c r="I10683" s="240">
        <f>SUM(I10668:I10682)</f>
        <v>0</v>
      </c>
      <c r="J10683" s="240">
        <f>SUM(J10667:J10682)</f>
        <v>0</v>
      </c>
      <c r="K10683" s="240">
        <f>SUM(K10667:K10682)</f>
        <v>0</v>
      </c>
      <c r="L10683" s="240">
        <f>SUM(L10668:L10682)</f>
        <v>0</v>
      </c>
      <c r="M10683" s="240">
        <f>SUM(M10667:M10682)</f>
        <v>0</v>
      </c>
      <c r="N10683" s="724"/>
    </row>
    <row r="10684" spans="1:29" hidden="1" x14ac:dyDescent="0.25">
      <c r="G10684" s="498"/>
      <c r="H10684" s="239"/>
      <c r="I10684" s="240"/>
      <c r="J10684" s="240"/>
      <c r="K10684" s="240"/>
      <c r="L10684" s="240"/>
      <c r="M10684" s="240"/>
      <c r="N10684" s="724"/>
    </row>
    <row r="10685" spans="1:29" s="80" customFormat="1" hidden="1" x14ac:dyDescent="0.25">
      <c r="A10685" s="217"/>
      <c r="B10685" s="251"/>
      <c r="C10685" s="260"/>
      <c r="D10685" s="261"/>
      <c r="E10685" s="264"/>
      <c r="F10685" s="233"/>
      <c r="G10685" s="499" t="s">
        <v>3797</v>
      </c>
      <c r="H10685" s="235"/>
      <c r="I10685" s="236"/>
      <c r="J10685" s="237"/>
      <c r="K10685" s="237"/>
      <c r="L10685" s="237"/>
      <c r="M10685" s="237"/>
      <c r="N10685" s="723"/>
      <c r="O10685" s="115"/>
      <c r="P10685" s="98"/>
      <c r="Q10685" s="98"/>
      <c r="R10685" s="98"/>
      <c r="S10685" s="98"/>
      <c r="T10685" s="98"/>
      <c r="U10685" s="98"/>
      <c r="V10685" s="98"/>
      <c r="W10685" s="98"/>
      <c r="X10685" s="98"/>
      <c r="Y10685" s="98"/>
      <c r="Z10685" s="98"/>
      <c r="AA10685" s="98"/>
      <c r="AB10685" s="98"/>
      <c r="AC10685" s="98"/>
    </row>
    <row r="10686" spans="1:29" s="80" customFormat="1" hidden="1" x14ac:dyDescent="0.25">
      <c r="A10686" s="250"/>
      <c r="B10686" s="251"/>
      <c r="C10686" s="260"/>
      <c r="D10686" s="261"/>
      <c r="E10686" s="264"/>
      <c r="F10686" s="238" t="s">
        <v>219</v>
      </c>
      <c r="G10686" s="497" t="s">
        <v>220</v>
      </c>
      <c r="H10686" s="220">
        <f>SUM(H10667,H10556,H10618)</f>
        <v>0</v>
      </c>
      <c r="I10686" s="221"/>
      <c r="J10686" s="221">
        <f>SUM(H10686:I10686)</f>
        <v>0</v>
      </c>
      <c r="K10686" s="221">
        <f>SUM(K10667,K10556,K10618)</f>
        <v>0</v>
      </c>
      <c r="L10686" s="221"/>
      <c r="M10686" s="221">
        <f>SUM(K10686:L10686)</f>
        <v>0</v>
      </c>
      <c r="N10686" s="722"/>
      <c r="O10686" s="115"/>
      <c r="P10686" s="98"/>
      <c r="Q10686" s="98"/>
      <c r="R10686" s="98"/>
      <c r="S10686" s="98"/>
      <c r="T10686" s="98"/>
      <c r="U10686" s="98"/>
      <c r="V10686" s="98"/>
      <c r="W10686" s="98"/>
      <c r="X10686" s="98"/>
      <c r="Y10686" s="98"/>
      <c r="Z10686" s="98"/>
      <c r="AA10686" s="98"/>
      <c r="AB10686" s="98"/>
      <c r="AC10686" s="98"/>
    </row>
    <row r="10687" spans="1:29" s="80" customFormat="1" hidden="1" x14ac:dyDescent="0.25">
      <c r="A10687" s="250"/>
      <c r="B10687" s="251"/>
      <c r="C10687" s="260"/>
      <c r="D10687" s="261"/>
      <c r="E10687" s="264"/>
      <c r="F10687" s="238" t="s">
        <v>221</v>
      </c>
      <c r="G10687" s="497" t="s">
        <v>222</v>
      </c>
      <c r="H10687" s="220"/>
      <c r="I10687" s="221"/>
      <c r="J10687" s="221">
        <f t="shared" ref="J10687:J10701" si="775">SUM(H10687:I10687)</f>
        <v>0</v>
      </c>
      <c r="K10687" s="221"/>
      <c r="L10687" s="221"/>
      <c r="M10687" s="221">
        <f t="shared" ref="M10687:M10701" si="776">SUM(K10687:L10687)</f>
        <v>0</v>
      </c>
      <c r="N10687" s="722"/>
      <c r="O10687" s="115"/>
      <c r="P10687" s="98"/>
      <c r="Q10687" s="98"/>
      <c r="R10687" s="98"/>
      <c r="S10687" s="98"/>
      <c r="T10687" s="98"/>
      <c r="U10687" s="98"/>
      <c r="V10687" s="98"/>
      <c r="W10687" s="98"/>
      <c r="X10687" s="98"/>
      <c r="Y10687" s="98"/>
      <c r="Z10687" s="98"/>
      <c r="AA10687" s="98"/>
      <c r="AB10687" s="98"/>
      <c r="AC10687" s="98"/>
    </row>
    <row r="10688" spans="1:29" s="80" customFormat="1" hidden="1" x14ac:dyDescent="0.25">
      <c r="A10688" s="250"/>
      <c r="B10688" s="251"/>
      <c r="C10688" s="260"/>
      <c r="D10688" s="261"/>
      <c r="E10688" s="264"/>
      <c r="F10688" s="238" t="s">
        <v>223</v>
      </c>
      <c r="G10688" s="497" t="s">
        <v>224</v>
      </c>
      <c r="H10688" s="220"/>
      <c r="I10688" s="221"/>
      <c r="J10688" s="221">
        <f t="shared" si="775"/>
        <v>0</v>
      </c>
      <c r="K10688" s="221"/>
      <c r="L10688" s="221"/>
      <c r="M10688" s="221">
        <f t="shared" si="776"/>
        <v>0</v>
      </c>
      <c r="N10688" s="722"/>
      <c r="O10688" s="115"/>
      <c r="P10688" s="98"/>
      <c r="Q10688" s="98"/>
      <c r="R10688" s="98"/>
      <c r="S10688" s="98"/>
      <c r="T10688" s="98"/>
      <c r="U10688" s="98"/>
      <c r="V10688" s="98"/>
      <c r="W10688" s="98"/>
      <c r="X10688" s="98"/>
      <c r="Y10688" s="98"/>
      <c r="Z10688" s="98"/>
      <c r="AA10688" s="98"/>
      <c r="AB10688" s="98"/>
      <c r="AC10688" s="98"/>
    </row>
    <row r="10689" spans="1:29" s="80" customFormat="1" hidden="1" x14ac:dyDescent="0.25">
      <c r="A10689" s="250"/>
      <c r="B10689" s="251"/>
      <c r="C10689" s="260"/>
      <c r="D10689" s="261"/>
      <c r="E10689" s="264"/>
      <c r="F10689" s="238" t="s">
        <v>225</v>
      </c>
      <c r="G10689" s="497" t="s">
        <v>226</v>
      </c>
      <c r="H10689" s="220"/>
      <c r="I10689" s="221"/>
      <c r="J10689" s="221">
        <f t="shared" si="775"/>
        <v>0</v>
      </c>
      <c r="K10689" s="221"/>
      <c r="L10689" s="221"/>
      <c r="M10689" s="221">
        <f t="shared" si="776"/>
        <v>0</v>
      </c>
      <c r="N10689" s="722"/>
      <c r="O10689" s="115"/>
      <c r="P10689" s="98"/>
      <c r="Q10689" s="98"/>
      <c r="R10689" s="98"/>
      <c r="S10689" s="98"/>
      <c r="T10689" s="98"/>
      <c r="U10689" s="98"/>
      <c r="V10689" s="98"/>
      <c r="W10689" s="98"/>
      <c r="X10689" s="98"/>
      <c r="Y10689" s="98"/>
      <c r="Z10689" s="98"/>
      <c r="AA10689" s="98"/>
      <c r="AB10689" s="98"/>
      <c r="AC10689" s="98"/>
    </row>
    <row r="10690" spans="1:29" s="80" customFormat="1" hidden="1" x14ac:dyDescent="0.25">
      <c r="A10690" s="250"/>
      <c r="B10690" s="251"/>
      <c r="C10690" s="260"/>
      <c r="D10690" s="261"/>
      <c r="E10690" s="264"/>
      <c r="F10690" s="238" t="s">
        <v>227</v>
      </c>
      <c r="G10690" s="497" t="s">
        <v>228</v>
      </c>
      <c r="H10690" s="220"/>
      <c r="I10690" s="221"/>
      <c r="J10690" s="221">
        <f t="shared" si="775"/>
        <v>0</v>
      </c>
      <c r="K10690" s="221"/>
      <c r="L10690" s="221"/>
      <c r="M10690" s="221">
        <f t="shared" si="776"/>
        <v>0</v>
      </c>
      <c r="N10690" s="722"/>
      <c r="O10690" s="115"/>
      <c r="P10690" s="98"/>
      <c r="Q10690" s="98"/>
      <c r="R10690" s="98"/>
      <c r="S10690" s="98"/>
      <c r="T10690" s="98"/>
      <c r="U10690" s="98"/>
      <c r="V10690" s="98"/>
      <c r="W10690" s="98"/>
      <c r="X10690" s="98"/>
      <c r="Y10690" s="98"/>
      <c r="Z10690" s="98"/>
      <c r="AA10690" s="98"/>
      <c r="AB10690" s="98"/>
      <c r="AC10690" s="98"/>
    </row>
    <row r="10691" spans="1:29" s="80" customFormat="1" hidden="1" x14ac:dyDescent="0.25">
      <c r="A10691" s="250"/>
      <c r="B10691" s="251"/>
      <c r="C10691" s="260"/>
      <c r="D10691" s="261"/>
      <c r="E10691" s="264"/>
      <c r="F10691" s="238" t="s">
        <v>229</v>
      </c>
      <c r="G10691" s="497" t="s">
        <v>230</v>
      </c>
      <c r="H10691" s="220"/>
      <c r="I10691" s="221"/>
      <c r="J10691" s="221">
        <f t="shared" si="775"/>
        <v>0</v>
      </c>
      <c r="K10691" s="221"/>
      <c r="L10691" s="221"/>
      <c r="M10691" s="221">
        <f t="shared" si="776"/>
        <v>0</v>
      </c>
      <c r="N10691" s="722"/>
      <c r="O10691" s="115"/>
      <c r="P10691" s="98"/>
      <c r="Q10691" s="98"/>
      <c r="R10691" s="98"/>
      <c r="S10691" s="98"/>
      <c r="T10691" s="98"/>
      <c r="U10691" s="98"/>
      <c r="V10691" s="98"/>
      <c r="W10691" s="98"/>
      <c r="X10691" s="98"/>
      <c r="Y10691" s="98"/>
      <c r="Z10691" s="98"/>
      <c r="AA10691" s="98"/>
      <c r="AB10691" s="98"/>
      <c r="AC10691" s="98"/>
    </row>
    <row r="10692" spans="1:29" s="80" customFormat="1" hidden="1" x14ac:dyDescent="0.25">
      <c r="A10692" s="250"/>
      <c r="B10692" s="251"/>
      <c r="C10692" s="260"/>
      <c r="D10692" s="261"/>
      <c r="E10692" s="264"/>
      <c r="F10692" s="238" t="s">
        <v>231</v>
      </c>
      <c r="G10692" s="497" t="s">
        <v>4115</v>
      </c>
      <c r="H10692" s="220"/>
      <c r="I10692" s="221"/>
      <c r="J10692" s="221">
        <f t="shared" si="775"/>
        <v>0</v>
      </c>
      <c r="K10692" s="221"/>
      <c r="L10692" s="221"/>
      <c r="M10692" s="221">
        <f t="shared" si="776"/>
        <v>0</v>
      </c>
      <c r="N10692" s="722"/>
      <c r="O10692" s="115"/>
      <c r="P10692" s="98"/>
      <c r="Q10692" s="98"/>
      <c r="R10692" s="98"/>
      <c r="S10692" s="98"/>
      <c r="T10692" s="98"/>
      <c r="U10692" s="98"/>
      <c r="V10692" s="98"/>
      <c r="W10692" s="98"/>
      <c r="X10692" s="98"/>
      <c r="Y10692" s="98"/>
      <c r="Z10692" s="98"/>
      <c r="AA10692" s="98"/>
      <c r="AB10692" s="98"/>
      <c r="AC10692" s="98"/>
    </row>
    <row r="10693" spans="1:29" s="80" customFormat="1" hidden="1" x14ac:dyDescent="0.25">
      <c r="A10693" s="250"/>
      <c r="B10693" s="251"/>
      <c r="C10693" s="260"/>
      <c r="D10693" s="261"/>
      <c r="E10693" s="264"/>
      <c r="F10693" s="238" t="s">
        <v>232</v>
      </c>
      <c r="G10693" s="497" t="s">
        <v>4114</v>
      </c>
      <c r="H10693" s="220"/>
      <c r="I10693" s="221"/>
      <c r="J10693" s="221">
        <f t="shared" si="775"/>
        <v>0</v>
      </c>
      <c r="K10693" s="221"/>
      <c r="L10693" s="221"/>
      <c r="M10693" s="221">
        <f t="shared" si="776"/>
        <v>0</v>
      </c>
      <c r="N10693" s="722"/>
      <c r="O10693" s="115"/>
      <c r="P10693" s="98"/>
      <c r="Q10693" s="98"/>
      <c r="R10693" s="98"/>
      <c r="S10693" s="98"/>
      <c r="T10693" s="98"/>
      <c r="U10693" s="98"/>
      <c r="V10693" s="98"/>
      <c r="W10693" s="98"/>
      <c r="X10693" s="98"/>
      <c r="Y10693" s="98"/>
      <c r="Z10693" s="98"/>
      <c r="AA10693" s="98"/>
      <c r="AB10693" s="98"/>
      <c r="AC10693" s="98"/>
    </row>
    <row r="10694" spans="1:29" s="80" customFormat="1" hidden="1" x14ac:dyDescent="0.25">
      <c r="A10694" s="250"/>
      <c r="B10694" s="251"/>
      <c r="C10694" s="260"/>
      <c r="D10694" s="261"/>
      <c r="E10694" s="264"/>
      <c r="F10694" s="238" t="s">
        <v>233</v>
      </c>
      <c r="G10694" s="497" t="s">
        <v>42</v>
      </c>
      <c r="H10694" s="220"/>
      <c r="I10694" s="221"/>
      <c r="J10694" s="221">
        <f t="shared" si="775"/>
        <v>0</v>
      </c>
      <c r="K10694" s="221"/>
      <c r="L10694" s="221"/>
      <c r="M10694" s="221">
        <f t="shared" si="776"/>
        <v>0</v>
      </c>
      <c r="N10694" s="722"/>
      <c r="O10694" s="115"/>
      <c r="P10694" s="98"/>
      <c r="Q10694" s="98"/>
      <c r="R10694" s="98"/>
      <c r="S10694" s="98"/>
      <c r="T10694" s="98"/>
      <c r="U10694" s="98"/>
      <c r="V10694" s="98"/>
      <c r="W10694" s="98"/>
      <c r="X10694" s="98"/>
      <c r="Y10694" s="98"/>
      <c r="Z10694" s="98"/>
      <c r="AA10694" s="98"/>
      <c r="AB10694" s="98"/>
      <c r="AC10694" s="98"/>
    </row>
    <row r="10695" spans="1:29" s="80" customFormat="1" hidden="1" x14ac:dyDescent="0.25">
      <c r="A10695" s="250"/>
      <c r="B10695" s="251"/>
      <c r="C10695" s="260"/>
      <c r="D10695" s="261"/>
      <c r="E10695" s="264"/>
      <c r="F10695" s="238" t="s">
        <v>234</v>
      </c>
      <c r="G10695" s="497" t="s">
        <v>235</v>
      </c>
      <c r="H10695" s="220"/>
      <c r="I10695" s="221"/>
      <c r="J10695" s="221">
        <f t="shared" si="775"/>
        <v>0</v>
      </c>
      <c r="K10695" s="221"/>
      <c r="L10695" s="221"/>
      <c r="M10695" s="221">
        <f t="shared" si="776"/>
        <v>0</v>
      </c>
      <c r="N10695" s="722"/>
      <c r="O10695" s="115"/>
      <c r="P10695" s="98"/>
      <c r="Q10695" s="98"/>
      <c r="R10695" s="98"/>
      <c r="S10695" s="98"/>
      <c r="T10695" s="98"/>
      <c r="U10695" s="98"/>
      <c r="V10695" s="98"/>
      <c r="W10695" s="98"/>
      <c r="X10695" s="98"/>
      <c r="Y10695" s="98"/>
      <c r="Z10695" s="98"/>
      <c r="AA10695" s="98"/>
      <c r="AB10695" s="98"/>
      <c r="AC10695" s="98"/>
    </row>
    <row r="10696" spans="1:29" s="80" customFormat="1" hidden="1" x14ac:dyDescent="0.25">
      <c r="A10696" s="250"/>
      <c r="B10696" s="251"/>
      <c r="C10696" s="260"/>
      <c r="D10696" s="261"/>
      <c r="E10696" s="264"/>
      <c r="F10696" s="238" t="s">
        <v>236</v>
      </c>
      <c r="G10696" s="497" t="s">
        <v>237</v>
      </c>
      <c r="H10696" s="220"/>
      <c r="I10696" s="221"/>
      <c r="J10696" s="221">
        <f t="shared" si="775"/>
        <v>0</v>
      </c>
      <c r="K10696" s="221"/>
      <c r="L10696" s="221"/>
      <c r="M10696" s="221">
        <f t="shared" si="776"/>
        <v>0</v>
      </c>
      <c r="N10696" s="722"/>
      <c r="O10696" s="115"/>
      <c r="P10696" s="98"/>
      <c r="Q10696" s="98"/>
      <c r="R10696" s="98"/>
      <c r="S10696" s="98"/>
      <c r="T10696" s="98"/>
      <c r="U10696" s="98"/>
      <c r="V10696" s="98"/>
      <c r="W10696" s="98"/>
      <c r="X10696" s="98"/>
      <c r="Y10696" s="98"/>
      <c r="Z10696" s="98"/>
      <c r="AA10696" s="98"/>
      <c r="AB10696" s="98"/>
      <c r="AC10696" s="98"/>
    </row>
    <row r="10697" spans="1:29" s="80" customFormat="1" ht="30" hidden="1" x14ac:dyDescent="0.25">
      <c r="A10697" s="250"/>
      <c r="B10697" s="251"/>
      <c r="C10697" s="260"/>
      <c r="D10697" s="261"/>
      <c r="E10697" s="264"/>
      <c r="F10697" s="238" t="s">
        <v>238</v>
      </c>
      <c r="G10697" s="497" t="s">
        <v>239</v>
      </c>
      <c r="H10697" s="220"/>
      <c r="I10697" s="221"/>
      <c r="J10697" s="221">
        <f t="shared" si="775"/>
        <v>0</v>
      </c>
      <c r="K10697" s="221"/>
      <c r="L10697" s="221"/>
      <c r="M10697" s="221">
        <f t="shared" si="776"/>
        <v>0</v>
      </c>
      <c r="N10697" s="722"/>
      <c r="O10697" s="115"/>
      <c r="P10697" s="98"/>
      <c r="Q10697" s="98"/>
      <c r="R10697" s="98"/>
      <c r="S10697" s="98"/>
      <c r="T10697" s="98"/>
      <c r="U10697" s="98"/>
      <c r="V10697" s="98"/>
      <c r="W10697" s="98"/>
      <c r="X10697" s="98"/>
      <c r="Y10697" s="98"/>
      <c r="Z10697" s="98"/>
      <c r="AA10697" s="98"/>
      <c r="AB10697" s="98"/>
      <c r="AC10697" s="98"/>
    </row>
    <row r="10698" spans="1:29" s="80" customFormat="1" hidden="1" x14ac:dyDescent="0.25">
      <c r="A10698" s="250"/>
      <c r="B10698" s="251"/>
      <c r="C10698" s="260"/>
      <c r="D10698" s="261"/>
      <c r="E10698" s="264"/>
      <c r="F10698" s="238" t="s">
        <v>240</v>
      </c>
      <c r="G10698" s="497" t="s">
        <v>241</v>
      </c>
      <c r="H10698" s="220"/>
      <c r="I10698" s="221"/>
      <c r="J10698" s="221">
        <f t="shared" si="775"/>
        <v>0</v>
      </c>
      <c r="K10698" s="221"/>
      <c r="L10698" s="221"/>
      <c r="M10698" s="221">
        <f t="shared" si="776"/>
        <v>0</v>
      </c>
      <c r="N10698" s="722"/>
      <c r="O10698" s="115"/>
      <c r="P10698" s="98"/>
      <c r="Q10698" s="98"/>
      <c r="R10698" s="98"/>
      <c r="S10698" s="98"/>
      <c r="T10698" s="98"/>
      <c r="U10698" s="98"/>
      <c r="V10698" s="98"/>
      <c r="W10698" s="98"/>
      <c r="X10698" s="98"/>
      <c r="Y10698" s="98"/>
      <c r="Z10698" s="98"/>
      <c r="AA10698" s="98"/>
      <c r="AB10698" s="98"/>
      <c r="AC10698" s="98"/>
    </row>
    <row r="10699" spans="1:29" s="80" customFormat="1" ht="30" hidden="1" x14ac:dyDescent="0.25">
      <c r="A10699" s="250"/>
      <c r="B10699" s="251"/>
      <c r="C10699" s="260"/>
      <c r="D10699" s="261"/>
      <c r="E10699" s="264"/>
      <c r="F10699" s="238" t="s">
        <v>242</v>
      </c>
      <c r="G10699" s="497" t="s">
        <v>243</v>
      </c>
      <c r="H10699" s="220"/>
      <c r="I10699" s="221"/>
      <c r="J10699" s="221">
        <f t="shared" si="775"/>
        <v>0</v>
      </c>
      <c r="K10699" s="221"/>
      <c r="L10699" s="221"/>
      <c r="M10699" s="221">
        <f t="shared" si="776"/>
        <v>0</v>
      </c>
      <c r="N10699" s="722"/>
      <c r="O10699" s="115"/>
      <c r="P10699" s="98"/>
      <c r="Q10699" s="98"/>
      <c r="R10699" s="98"/>
      <c r="S10699" s="98"/>
      <c r="T10699" s="98"/>
      <c r="U10699" s="98"/>
      <c r="V10699" s="98"/>
      <c r="W10699" s="98"/>
      <c r="X10699" s="98"/>
      <c r="Y10699" s="98"/>
      <c r="Z10699" s="98"/>
      <c r="AA10699" s="98"/>
      <c r="AB10699" s="98"/>
      <c r="AC10699" s="98"/>
    </row>
    <row r="10700" spans="1:29" s="80" customFormat="1" hidden="1" x14ac:dyDescent="0.25">
      <c r="A10700" s="250"/>
      <c r="B10700" s="251"/>
      <c r="C10700" s="260"/>
      <c r="D10700" s="261"/>
      <c r="E10700" s="264"/>
      <c r="F10700" s="238" t="s">
        <v>244</v>
      </c>
      <c r="G10700" s="497" t="s">
        <v>245</v>
      </c>
      <c r="H10700" s="220"/>
      <c r="I10700" s="221"/>
      <c r="J10700" s="221">
        <f t="shared" si="775"/>
        <v>0</v>
      </c>
      <c r="K10700" s="221"/>
      <c r="L10700" s="221"/>
      <c r="M10700" s="221">
        <f t="shared" si="776"/>
        <v>0</v>
      </c>
      <c r="N10700" s="722"/>
      <c r="O10700" s="115"/>
      <c r="P10700" s="98"/>
      <c r="Q10700" s="98"/>
      <c r="R10700" s="98"/>
      <c r="S10700" s="98"/>
      <c r="T10700" s="98"/>
      <c r="U10700" s="98"/>
      <c r="V10700" s="98"/>
      <c r="W10700" s="98"/>
      <c r="X10700" s="98"/>
      <c r="Y10700" s="98"/>
      <c r="Z10700" s="98"/>
      <c r="AA10700" s="98"/>
      <c r="AB10700" s="98"/>
      <c r="AC10700" s="98"/>
    </row>
    <row r="10701" spans="1:29" s="80" customFormat="1" hidden="1" x14ac:dyDescent="0.25">
      <c r="A10701" s="250"/>
      <c r="B10701" s="251"/>
      <c r="C10701" s="260"/>
      <c r="D10701" s="261"/>
      <c r="E10701" s="264"/>
      <c r="F10701" s="238" t="s">
        <v>246</v>
      </c>
      <c r="G10701" s="497" t="s">
        <v>247</v>
      </c>
      <c r="H10701" s="220"/>
      <c r="I10701" s="221"/>
      <c r="J10701" s="221">
        <f t="shared" si="775"/>
        <v>0</v>
      </c>
      <c r="K10701" s="221"/>
      <c r="L10701" s="221"/>
      <c r="M10701" s="221">
        <f t="shared" si="776"/>
        <v>0</v>
      </c>
      <c r="N10701" s="722"/>
      <c r="O10701" s="115"/>
      <c r="P10701" s="98"/>
      <c r="Q10701" s="98"/>
      <c r="R10701" s="98"/>
      <c r="S10701" s="98"/>
      <c r="T10701" s="98"/>
      <c r="U10701" s="98"/>
      <c r="V10701" s="98"/>
      <c r="W10701" s="98"/>
      <c r="X10701" s="98"/>
      <c r="Y10701" s="98"/>
      <c r="Z10701" s="98"/>
      <c r="AA10701" s="98"/>
      <c r="AB10701" s="98"/>
      <c r="AC10701" s="98"/>
    </row>
    <row r="10702" spans="1:29" s="80" customFormat="1" hidden="1" x14ac:dyDescent="0.25">
      <c r="A10702" s="250"/>
      <c r="B10702" s="251"/>
      <c r="C10702" s="260"/>
      <c r="D10702" s="261"/>
      <c r="E10702" s="264"/>
      <c r="F10702" s="217"/>
      <c r="G10702" s="498" t="s">
        <v>3798</v>
      </c>
      <c r="H10702" s="239">
        <f>SUM(H10686:H10701)</f>
        <v>0</v>
      </c>
      <c r="I10702" s="240">
        <f>SUM(I10687:I10701)</f>
        <v>0</v>
      </c>
      <c r="J10702" s="240">
        <f>SUM(J10686:J10701)</f>
        <v>0</v>
      </c>
      <c r="K10702" s="240">
        <f>SUM(K10686:K10701)</f>
        <v>0</v>
      </c>
      <c r="L10702" s="240">
        <f>SUM(L10687:L10701)</f>
        <v>0</v>
      </c>
      <c r="M10702" s="240">
        <f>SUM(M10686:M10701)</f>
        <v>0</v>
      </c>
      <c r="N10702" s="724"/>
      <c r="O10702" s="115"/>
      <c r="P10702" s="98"/>
      <c r="Q10702" s="98"/>
      <c r="R10702" s="98"/>
      <c r="S10702" s="98"/>
      <c r="T10702" s="98"/>
      <c r="U10702" s="98"/>
      <c r="V10702" s="98"/>
      <c r="W10702" s="98"/>
      <c r="X10702" s="98"/>
      <c r="Y10702" s="98"/>
      <c r="Z10702" s="98"/>
      <c r="AA10702" s="98"/>
      <c r="AB10702" s="98"/>
      <c r="AC10702" s="98"/>
    </row>
    <row r="10703" spans="1:29" hidden="1" x14ac:dyDescent="0.25">
      <c r="A10703" s="250"/>
      <c r="G10703" s="498"/>
      <c r="H10703" s="239"/>
      <c r="I10703" s="240"/>
      <c r="J10703" s="240"/>
      <c r="K10703" s="240"/>
      <c r="L10703" s="240"/>
      <c r="M10703" s="240"/>
      <c r="N10703" s="724"/>
    </row>
    <row r="10704" spans="1:29" hidden="1" x14ac:dyDescent="0.25">
      <c r="G10704" s="498"/>
      <c r="H10704" s="239"/>
      <c r="I10704" s="240"/>
      <c r="J10704" s="240"/>
      <c r="K10704" s="240"/>
      <c r="L10704" s="240"/>
      <c r="M10704" s="240"/>
      <c r="N10704" s="724"/>
    </row>
    <row r="10705" spans="1:29" s="80" customFormat="1" hidden="1" x14ac:dyDescent="0.25">
      <c r="A10705" s="217"/>
      <c r="B10705" s="251"/>
      <c r="C10705" s="252" t="s">
        <v>3524</v>
      </c>
      <c r="D10705" s="252"/>
      <c r="E10705" s="271"/>
      <c r="F10705" s="272"/>
      <c r="G10705" s="505" t="s">
        <v>3807</v>
      </c>
      <c r="H10705" s="273"/>
      <c r="I10705" s="274"/>
      <c r="J10705" s="274"/>
      <c r="K10705" s="274"/>
      <c r="L10705" s="274"/>
      <c r="M10705" s="274"/>
      <c r="N10705" s="734"/>
      <c r="O10705" s="115"/>
      <c r="P10705" s="98"/>
      <c r="Q10705" s="98"/>
      <c r="R10705" s="98"/>
      <c r="S10705" s="98"/>
      <c r="T10705" s="98"/>
      <c r="U10705" s="98"/>
      <c r="V10705" s="98"/>
      <c r="W10705" s="98"/>
      <c r="X10705" s="98"/>
      <c r="Y10705" s="98"/>
      <c r="Z10705" s="98"/>
      <c r="AA10705" s="98"/>
      <c r="AB10705" s="98"/>
      <c r="AC10705" s="98"/>
    </row>
    <row r="10706" spans="1:29" hidden="1" x14ac:dyDescent="0.25">
      <c r="A10706" s="250"/>
      <c r="C10706" s="228" t="s">
        <v>3727</v>
      </c>
      <c r="D10706" s="229"/>
      <c r="G10706" s="491" t="s">
        <v>3687</v>
      </c>
      <c r="K10706" s="221"/>
      <c r="L10706" s="221"/>
      <c r="M10706" s="221"/>
      <c r="N10706" s="722"/>
    </row>
    <row r="10707" spans="1:29" s="80" customFormat="1" hidden="1" x14ac:dyDescent="0.25">
      <c r="A10707" s="217"/>
      <c r="B10707" s="251"/>
      <c r="C10707" s="252"/>
      <c r="D10707" s="241">
        <v>451</v>
      </c>
      <c r="E10707" s="242"/>
      <c r="F10707" s="243"/>
      <c r="G10707" s="514" t="s">
        <v>138</v>
      </c>
      <c r="H10707" s="273"/>
      <c r="I10707" s="274"/>
      <c r="J10707" s="274"/>
      <c r="K10707" s="274"/>
      <c r="L10707" s="274"/>
      <c r="M10707" s="274"/>
      <c r="N10707" s="734"/>
      <c r="O10707" s="115"/>
      <c r="P10707" s="98"/>
      <c r="Q10707" s="98"/>
      <c r="R10707" s="98"/>
      <c r="S10707" s="98"/>
      <c r="T10707" s="98"/>
      <c r="U10707" s="98"/>
      <c r="V10707" s="98"/>
      <c r="W10707" s="98"/>
      <c r="X10707" s="98"/>
      <c r="Y10707" s="98"/>
      <c r="Z10707" s="98"/>
      <c r="AA10707" s="98"/>
      <c r="AB10707" s="98"/>
      <c r="AC10707" s="98"/>
    </row>
    <row r="10708" spans="1:29" hidden="1" x14ac:dyDescent="0.25">
      <c r="A10708" s="250"/>
      <c r="F10708" s="233">
        <v>411</v>
      </c>
      <c r="G10708" s="493" t="s">
        <v>3738</v>
      </c>
      <c r="J10708" s="221">
        <f>SUM(H10708:I10708)</f>
        <v>0</v>
      </c>
      <c r="K10708" s="221"/>
      <c r="L10708" s="221"/>
      <c r="M10708" s="221">
        <f>SUM(K10708:L10708)</f>
        <v>0</v>
      </c>
      <c r="N10708" s="722"/>
    </row>
    <row r="10709" spans="1:29" hidden="1" x14ac:dyDescent="0.25">
      <c r="F10709" s="233">
        <v>412</v>
      </c>
      <c r="G10709" s="494" t="s">
        <v>3630</v>
      </c>
      <c r="J10709" s="221">
        <f t="shared" ref="J10709:J10767" si="777">SUM(H10709:I10709)</f>
        <v>0</v>
      </c>
      <c r="K10709" s="221"/>
      <c r="L10709" s="221"/>
      <c r="M10709" s="221">
        <f t="shared" ref="M10709:M10767" si="778">SUM(K10709:L10709)</f>
        <v>0</v>
      </c>
      <c r="N10709" s="722"/>
    </row>
    <row r="10710" spans="1:29" hidden="1" x14ac:dyDescent="0.25">
      <c r="F10710" s="233">
        <v>413</v>
      </c>
      <c r="G10710" s="493" t="s">
        <v>3739</v>
      </c>
      <c r="J10710" s="221">
        <f t="shared" si="777"/>
        <v>0</v>
      </c>
      <c r="K10710" s="221"/>
      <c r="L10710" s="221"/>
      <c r="M10710" s="221">
        <f t="shared" si="778"/>
        <v>0</v>
      </c>
      <c r="N10710" s="722"/>
    </row>
    <row r="10711" spans="1:29" hidden="1" x14ac:dyDescent="0.25">
      <c r="F10711" s="233">
        <v>414</v>
      </c>
      <c r="G10711" s="493" t="s">
        <v>3631</v>
      </c>
      <c r="J10711" s="221">
        <f t="shared" si="777"/>
        <v>0</v>
      </c>
      <c r="K10711" s="221"/>
      <c r="L10711" s="221"/>
      <c r="M10711" s="221">
        <f t="shared" si="778"/>
        <v>0</v>
      </c>
      <c r="N10711" s="722"/>
    </row>
    <row r="10712" spans="1:29" hidden="1" x14ac:dyDescent="0.25">
      <c r="F10712" s="233">
        <v>415</v>
      </c>
      <c r="G10712" s="493" t="s">
        <v>3748</v>
      </c>
      <c r="J10712" s="221">
        <f t="shared" si="777"/>
        <v>0</v>
      </c>
      <c r="K10712" s="221"/>
      <c r="L10712" s="221"/>
      <c r="M10712" s="221">
        <f t="shared" si="778"/>
        <v>0</v>
      </c>
      <c r="N10712" s="722"/>
    </row>
    <row r="10713" spans="1:29" hidden="1" x14ac:dyDescent="0.25">
      <c r="F10713" s="233">
        <v>416</v>
      </c>
      <c r="G10713" s="493" t="s">
        <v>3749</v>
      </c>
      <c r="J10713" s="221">
        <f t="shared" si="777"/>
        <v>0</v>
      </c>
      <c r="K10713" s="221"/>
      <c r="L10713" s="221"/>
      <c r="M10713" s="221">
        <f t="shared" si="778"/>
        <v>0</v>
      </c>
      <c r="N10713" s="722"/>
    </row>
    <row r="10714" spans="1:29" hidden="1" x14ac:dyDescent="0.25">
      <c r="F10714" s="233">
        <v>417</v>
      </c>
      <c r="G10714" s="493" t="s">
        <v>3750</v>
      </c>
      <c r="J10714" s="221">
        <f t="shared" si="777"/>
        <v>0</v>
      </c>
      <c r="K10714" s="221"/>
      <c r="L10714" s="221"/>
      <c r="M10714" s="221">
        <f t="shared" si="778"/>
        <v>0</v>
      </c>
      <c r="N10714" s="722"/>
    </row>
    <row r="10715" spans="1:29" hidden="1" x14ac:dyDescent="0.25">
      <c r="F10715" s="233">
        <v>418</v>
      </c>
      <c r="G10715" s="493" t="s">
        <v>3632</v>
      </c>
      <c r="J10715" s="221">
        <f t="shared" si="777"/>
        <v>0</v>
      </c>
      <c r="K10715" s="221"/>
      <c r="L10715" s="221"/>
      <c r="M10715" s="221">
        <f t="shared" si="778"/>
        <v>0</v>
      </c>
      <c r="N10715" s="722"/>
    </row>
    <row r="10716" spans="1:29" hidden="1" x14ac:dyDescent="0.25">
      <c r="F10716" s="233">
        <v>421</v>
      </c>
      <c r="G10716" s="493" t="s">
        <v>3634</v>
      </c>
      <c r="J10716" s="221">
        <f t="shared" si="777"/>
        <v>0</v>
      </c>
      <c r="K10716" s="221"/>
      <c r="L10716" s="221"/>
      <c r="M10716" s="221">
        <f t="shared" si="778"/>
        <v>0</v>
      </c>
      <c r="N10716" s="722"/>
    </row>
    <row r="10717" spans="1:29" hidden="1" x14ac:dyDescent="0.25">
      <c r="F10717" s="233">
        <v>422</v>
      </c>
      <c r="G10717" s="493" t="s">
        <v>3635</v>
      </c>
      <c r="J10717" s="221">
        <f t="shared" si="777"/>
        <v>0</v>
      </c>
      <c r="K10717" s="221"/>
      <c r="L10717" s="221"/>
      <c r="M10717" s="221">
        <f t="shared" si="778"/>
        <v>0</v>
      </c>
      <c r="N10717" s="722"/>
    </row>
    <row r="10718" spans="1:29" hidden="1" x14ac:dyDescent="0.25">
      <c r="F10718" s="233">
        <v>423</v>
      </c>
      <c r="G10718" s="493" t="s">
        <v>3636</v>
      </c>
      <c r="J10718" s="221">
        <f t="shared" si="777"/>
        <v>0</v>
      </c>
      <c r="K10718" s="221"/>
      <c r="L10718" s="221"/>
      <c r="M10718" s="221">
        <f t="shared" si="778"/>
        <v>0</v>
      </c>
      <c r="N10718" s="722"/>
    </row>
    <row r="10719" spans="1:29" hidden="1" x14ac:dyDescent="0.25">
      <c r="F10719" s="233">
        <v>424</v>
      </c>
      <c r="G10719" s="493" t="s">
        <v>3637</v>
      </c>
      <c r="J10719" s="221">
        <f t="shared" si="777"/>
        <v>0</v>
      </c>
      <c r="K10719" s="221"/>
      <c r="L10719" s="221"/>
      <c r="M10719" s="221">
        <f t="shared" si="778"/>
        <v>0</v>
      </c>
      <c r="N10719" s="722"/>
    </row>
    <row r="10720" spans="1:29" hidden="1" x14ac:dyDescent="0.25">
      <c r="F10720" s="233">
        <v>425</v>
      </c>
      <c r="G10720" s="493" t="s">
        <v>3751</v>
      </c>
      <c r="J10720" s="221">
        <f t="shared" si="777"/>
        <v>0</v>
      </c>
      <c r="K10720" s="221"/>
      <c r="L10720" s="221"/>
      <c r="M10720" s="221">
        <f t="shared" si="778"/>
        <v>0</v>
      </c>
      <c r="N10720" s="722"/>
    </row>
    <row r="10721" spans="6:14" hidden="1" x14ac:dyDescent="0.25">
      <c r="F10721" s="233">
        <v>426</v>
      </c>
      <c r="G10721" s="493" t="s">
        <v>3638</v>
      </c>
      <c r="J10721" s="221">
        <f t="shared" si="777"/>
        <v>0</v>
      </c>
      <c r="K10721" s="221"/>
      <c r="L10721" s="221"/>
      <c r="M10721" s="221">
        <f t="shared" si="778"/>
        <v>0</v>
      </c>
      <c r="N10721" s="722"/>
    </row>
    <row r="10722" spans="6:14" hidden="1" x14ac:dyDescent="0.25">
      <c r="F10722" s="233">
        <v>431</v>
      </c>
      <c r="G10722" s="493" t="s">
        <v>3752</v>
      </c>
      <c r="J10722" s="221">
        <f t="shared" si="777"/>
        <v>0</v>
      </c>
      <c r="K10722" s="221"/>
      <c r="L10722" s="221"/>
      <c r="M10722" s="221">
        <f t="shared" si="778"/>
        <v>0</v>
      </c>
      <c r="N10722" s="722"/>
    </row>
    <row r="10723" spans="6:14" hidden="1" x14ac:dyDescent="0.25">
      <c r="F10723" s="233">
        <v>432</v>
      </c>
      <c r="G10723" s="493" t="s">
        <v>3753</v>
      </c>
      <c r="J10723" s="221">
        <f t="shared" si="777"/>
        <v>0</v>
      </c>
      <c r="K10723" s="221"/>
      <c r="L10723" s="221"/>
      <c r="M10723" s="221">
        <f t="shared" si="778"/>
        <v>0</v>
      </c>
      <c r="N10723" s="722"/>
    </row>
    <row r="10724" spans="6:14" hidden="1" x14ac:dyDescent="0.25">
      <c r="F10724" s="233">
        <v>433</v>
      </c>
      <c r="G10724" s="493" t="s">
        <v>3754</v>
      </c>
      <c r="J10724" s="221">
        <f t="shared" si="777"/>
        <v>0</v>
      </c>
      <c r="K10724" s="221"/>
      <c r="L10724" s="221"/>
      <c r="M10724" s="221">
        <f t="shared" si="778"/>
        <v>0</v>
      </c>
      <c r="N10724" s="722"/>
    </row>
    <row r="10725" spans="6:14" hidden="1" x14ac:dyDescent="0.25">
      <c r="F10725" s="233">
        <v>434</v>
      </c>
      <c r="G10725" s="493" t="s">
        <v>3755</v>
      </c>
      <c r="J10725" s="221">
        <f t="shared" si="777"/>
        <v>0</v>
      </c>
      <c r="K10725" s="221"/>
      <c r="L10725" s="221"/>
      <c r="M10725" s="221">
        <f t="shared" si="778"/>
        <v>0</v>
      </c>
      <c r="N10725" s="722"/>
    </row>
    <row r="10726" spans="6:14" hidden="1" x14ac:dyDescent="0.25">
      <c r="F10726" s="233">
        <v>435</v>
      </c>
      <c r="G10726" s="493" t="s">
        <v>3639</v>
      </c>
      <c r="J10726" s="221">
        <f t="shared" si="777"/>
        <v>0</v>
      </c>
      <c r="K10726" s="221"/>
      <c r="L10726" s="221"/>
      <c r="M10726" s="221">
        <f t="shared" si="778"/>
        <v>0</v>
      </c>
      <c r="N10726" s="722"/>
    </row>
    <row r="10727" spans="6:14" hidden="1" x14ac:dyDescent="0.25">
      <c r="F10727" s="233">
        <v>441</v>
      </c>
      <c r="G10727" s="493" t="s">
        <v>3756</v>
      </c>
      <c r="J10727" s="221">
        <f t="shared" si="777"/>
        <v>0</v>
      </c>
      <c r="K10727" s="221"/>
      <c r="L10727" s="221"/>
      <c r="M10727" s="221">
        <f t="shared" si="778"/>
        <v>0</v>
      </c>
      <c r="N10727" s="722"/>
    </row>
    <row r="10728" spans="6:14" hidden="1" x14ac:dyDescent="0.25">
      <c r="F10728" s="233">
        <v>442</v>
      </c>
      <c r="G10728" s="493" t="s">
        <v>3757</v>
      </c>
      <c r="J10728" s="221">
        <f t="shared" si="777"/>
        <v>0</v>
      </c>
      <c r="K10728" s="221"/>
      <c r="L10728" s="221"/>
      <c r="M10728" s="221">
        <f t="shared" si="778"/>
        <v>0</v>
      </c>
      <c r="N10728" s="722"/>
    </row>
    <row r="10729" spans="6:14" hidden="1" x14ac:dyDescent="0.25">
      <c r="F10729" s="233">
        <v>443</v>
      </c>
      <c r="G10729" s="493" t="s">
        <v>3640</v>
      </c>
      <c r="J10729" s="221">
        <f t="shared" si="777"/>
        <v>0</v>
      </c>
      <c r="K10729" s="221"/>
      <c r="L10729" s="221"/>
      <c r="M10729" s="221">
        <f t="shared" si="778"/>
        <v>0</v>
      </c>
      <c r="N10729" s="722"/>
    </row>
    <row r="10730" spans="6:14" hidden="1" x14ac:dyDescent="0.25">
      <c r="F10730" s="233">
        <v>444</v>
      </c>
      <c r="G10730" s="493" t="s">
        <v>3641</v>
      </c>
      <c r="J10730" s="221">
        <f t="shared" si="777"/>
        <v>0</v>
      </c>
      <c r="K10730" s="221"/>
      <c r="L10730" s="221"/>
      <c r="M10730" s="221">
        <f t="shared" si="778"/>
        <v>0</v>
      </c>
      <c r="N10730" s="722"/>
    </row>
    <row r="10731" spans="6:14" ht="30" hidden="1" x14ac:dyDescent="0.25">
      <c r="F10731" s="233">
        <v>4511</v>
      </c>
      <c r="G10731" s="495" t="s">
        <v>1675</v>
      </c>
      <c r="J10731" s="221">
        <f t="shared" si="777"/>
        <v>0</v>
      </c>
      <c r="K10731" s="221"/>
      <c r="L10731" s="221"/>
      <c r="M10731" s="221">
        <f t="shared" si="778"/>
        <v>0</v>
      </c>
      <c r="N10731" s="722"/>
    </row>
    <row r="10732" spans="6:14" ht="30" hidden="1" x14ac:dyDescent="0.25">
      <c r="F10732" s="233">
        <v>4512</v>
      </c>
      <c r="G10732" s="495" t="s">
        <v>1684</v>
      </c>
      <c r="J10732" s="221">
        <f t="shared" si="777"/>
        <v>0</v>
      </c>
      <c r="K10732" s="221"/>
      <c r="L10732" s="221"/>
      <c r="M10732" s="221">
        <f t="shared" si="778"/>
        <v>0</v>
      </c>
      <c r="N10732" s="722"/>
    </row>
    <row r="10733" spans="6:14" hidden="1" x14ac:dyDescent="0.25">
      <c r="F10733" s="233">
        <v>452</v>
      </c>
      <c r="G10733" s="493" t="s">
        <v>3758</v>
      </c>
      <c r="J10733" s="221">
        <f t="shared" si="777"/>
        <v>0</v>
      </c>
      <c r="K10733" s="221"/>
      <c r="L10733" s="221"/>
      <c r="M10733" s="221">
        <f t="shared" si="778"/>
        <v>0</v>
      </c>
      <c r="N10733" s="722"/>
    </row>
    <row r="10734" spans="6:14" hidden="1" x14ac:dyDescent="0.25">
      <c r="F10734" s="233">
        <v>453</v>
      </c>
      <c r="G10734" s="493" t="s">
        <v>3759</v>
      </c>
      <c r="J10734" s="221">
        <f t="shared" si="777"/>
        <v>0</v>
      </c>
      <c r="K10734" s="221"/>
      <c r="L10734" s="221"/>
      <c r="M10734" s="221">
        <f t="shared" si="778"/>
        <v>0</v>
      </c>
      <c r="N10734" s="722"/>
    </row>
    <row r="10735" spans="6:14" hidden="1" x14ac:dyDescent="0.25">
      <c r="F10735" s="233">
        <v>454</v>
      </c>
      <c r="G10735" s="493" t="s">
        <v>3642</v>
      </c>
      <c r="J10735" s="221">
        <f t="shared" si="777"/>
        <v>0</v>
      </c>
      <c r="K10735" s="221"/>
      <c r="L10735" s="221"/>
      <c r="M10735" s="221">
        <f t="shared" si="778"/>
        <v>0</v>
      </c>
      <c r="N10735" s="722"/>
    </row>
    <row r="10736" spans="6:14" hidden="1" x14ac:dyDescent="0.25">
      <c r="F10736" s="233">
        <v>461</v>
      </c>
      <c r="G10736" s="493" t="s">
        <v>3740</v>
      </c>
      <c r="J10736" s="221">
        <f t="shared" si="777"/>
        <v>0</v>
      </c>
      <c r="K10736" s="221"/>
      <c r="L10736" s="221"/>
      <c r="M10736" s="221">
        <f t="shared" si="778"/>
        <v>0</v>
      </c>
      <c r="N10736" s="722"/>
    </row>
    <row r="10737" spans="6:14" hidden="1" x14ac:dyDescent="0.25">
      <c r="F10737" s="233">
        <v>462</v>
      </c>
      <c r="G10737" s="493" t="s">
        <v>3643</v>
      </c>
      <c r="J10737" s="221">
        <f t="shared" si="777"/>
        <v>0</v>
      </c>
      <c r="K10737" s="221"/>
      <c r="L10737" s="221"/>
      <c r="M10737" s="221">
        <f t="shared" si="778"/>
        <v>0</v>
      </c>
      <c r="N10737" s="722"/>
    </row>
    <row r="10738" spans="6:14" hidden="1" x14ac:dyDescent="0.25">
      <c r="F10738" s="233">
        <v>4631</v>
      </c>
      <c r="G10738" s="493" t="s">
        <v>3644</v>
      </c>
      <c r="J10738" s="221">
        <f t="shared" si="777"/>
        <v>0</v>
      </c>
      <c r="K10738" s="221"/>
      <c r="L10738" s="221"/>
      <c r="M10738" s="221">
        <f t="shared" si="778"/>
        <v>0</v>
      </c>
      <c r="N10738" s="722"/>
    </row>
    <row r="10739" spans="6:14" hidden="1" x14ac:dyDescent="0.25">
      <c r="F10739" s="233">
        <v>4632</v>
      </c>
      <c r="G10739" s="493" t="s">
        <v>3645</v>
      </c>
      <c r="J10739" s="221">
        <f t="shared" si="777"/>
        <v>0</v>
      </c>
      <c r="K10739" s="221"/>
      <c r="L10739" s="221"/>
      <c r="M10739" s="221">
        <f t="shared" si="778"/>
        <v>0</v>
      </c>
      <c r="N10739" s="722"/>
    </row>
    <row r="10740" spans="6:14" ht="30" hidden="1" x14ac:dyDescent="0.25">
      <c r="F10740" s="233">
        <v>464</v>
      </c>
      <c r="G10740" s="493" t="s">
        <v>3646</v>
      </c>
      <c r="J10740" s="221">
        <f t="shared" si="777"/>
        <v>0</v>
      </c>
      <c r="K10740" s="221"/>
      <c r="L10740" s="221"/>
      <c r="M10740" s="221">
        <f t="shared" si="778"/>
        <v>0</v>
      </c>
      <c r="N10740" s="722"/>
    </row>
    <row r="10741" spans="6:14" hidden="1" x14ac:dyDescent="0.25">
      <c r="F10741" s="233">
        <v>465</v>
      </c>
      <c r="G10741" s="493" t="s">
        <v>3741</v>
      </c>
      <c r="J10741" s="221">
        <f t="shared" si="777"/>
        <v>0</v>
      </c>
      <c r="K10741" s="221"/>
      <c r="L10741" s="221"/>
      <c r="M10741" s="221">
        <f t="shared" si="778"/>
        <v>0</v>
      </c>
      <c r="N10741" s="722"/>
    </row>
    <row r="10742" spans="6:14" hidden="1" x14ac:dyDescent="0.25">
      <c r="F10742" s="233">
        <v>472</v>
      </c>
      <c r="G10742" s="493" t="s">
        <v>3647</v>
      </c>
      <c r="J10742" s="221">
        <f t="shared" si="777"/>
        <v>0</v>
      </c>
      <c r="K10742" s="221"/>
      <c r="L10742" s="221"/>
      <c r="M10742" s="221">
        <f t="shared" si="778"/>
        <v>0</v>
      </c>
      <c r="N10742" s="722"/>
    </row>
    <row r="10743" spans="6:14" hidden="1" x14ac:dyDescent="0.25">
      <c r="F10743" s="233">
        <v>481</v>
      </c>
      <c r="G10743" s="493" t="s">
        <v>3760</v>
      </c>
      <c r="J10743" s="221">
        <f t="shared" si="777"/>
        <v>0</v>
      </c>
      <c r="K10743" s="221"/>
      <c r="L10743" s="221"/>
      <c r="M10743" s="221">
        <f t="shared" si="778"/>
        <v>0</v>
      </c>
      <c r="N10743" s="722"/>
    </row>
    <row r="10744" spans="6:14" hidden="1" x14ac:dyDescent="0.25">
      <c r="F10744" s="233">
        <v>482</v>
      </c>
      <c r="G10744" s="493" t="s">
        <v>3761</v>
      </c>
      <c r="J10744" s="221">
        <f t="shared" si="777"/>
        <v>0</v>
      </c>
      <c r="K10744" s="221"/>
      <c r="L10744" s="221"/>
      <c r="M10744" s="221">
        <f t="shared" si="778"/>
        <v>0</v>
      </c>
      <c r="N10744" s="722"/>
    </row>
    <row r="10745" spans="6:14" hidden="1" x14ac:dyDescent="0.25">
      <c r="F10745" s="233">
        <v>483</v>
      </c>
      <c r="G10745" s="493" t="s">
        <v>3762</v>
      </c>
      <c r="J10745" s="221">
        <f t="shared" si="777"/>
        <v>0</v>
      </c>
      <c r="K10745" s="221"/>
      <c r="L10745" s="221"/>
      <c r="M10745" s="221">
        <f t="shared" si="778"/>
        <v>0</v>
      </c>
      <c r="N10745" s="722"/>
    </row>
    <row r="10746" spans="6:14" ht="30" hidden="1" x14ac:dyDescent="0.25">
      <c r="F10746" s="233">
        <v>484</v>
      </c>
      <c r="G10746" s="493" t="s">
        <v>3763</v>
      </c>
      <c r="J10746" s="221">
        <f t="shared" si="777"/>
        <v>0</v>
      </c>
      <c r="K10746" s="221"/>
      <c r="L10746" s="221"/>
      <c r="M10746" s="221">
        <f t="shared" si="778"/>
        <v>0</v>
      </c>
      <c r="N10746" s="722"/>
    </row>
    <row r="10747" spans="6:14" ht="30" hidden="1" x14ac:dyDescent="0.25">
      <c r="F10747" s="233">
        <v>485</v>
      </c>
      <c r="G10747" s="493" t="s">
        <v>3764</v>
      </c>
      <c r="J10747" s="221">
        <f t="shared" si="777"/>
        <v>0</v>
      </c>
      <c r="K10747" s="221"/>
      <c r="L10747" s="221"/>
      <c r="M10747" s="221">
        <f t="shared" si="778"/>
        <v>0</v>
      </c>
      <c r="N10747" s="722"/>
    </row>
    <row r="10748" spans="6:14" ht="30" hidden="1" x14ac:dyDescent="0.25">
      <c r="F10748" s="233">
        <v>489</v>
      </c>
      <c r="G10748" s="493" t="s">
        <v>3648</v>
      </c>
      <c r="J10748" s="221">
        <f t="shared" si="777"/>
        <v>0</v>
      </c>
      <c r="K10748" s="221"/>
      <c r="L10748" s="221"/>
      <c r="M10748" s="221">
        <f t="shared" si="778"/>
        <v>0</v>
      </c>
      <c r="N10748" s="722"/>
    </row>
    <row r="10749" spans="6:14" ht="30" hidden="1" x14ac:dyDescent="0.25">
      <c r="F10749" s="233">
        <v>494</v>
      </c>
      <c r="G10749" s="493" t="s">
        <v>3742</v>
      </c>
      <c r="J10749" s="221">
        <f t="shared" si="777"/>
        <v>0</v>
      </c>
      <c r="K10749" s="221"/>
      <c r="L10749" s="221"/>
      <c r="M10749" s="221">
        <f t="shared" si="778"/>
        <v>0</v>
      </c>
      <c r="N10749" s="722"/>
    </row>
    <row r="10750" spans="6:14" ht="30" hidden="1" x14ac:dyDescent="0.25">
      <c r="F10750" s="233">
        <v>495</v>
      </c>
      <c r="G10750" s="493" t="s">
        <v>3743</v>
      </c>
      <c r="J10750" s="221">
        <f t="shared" si="777"/>
        <v>0</v>
      </c>
      <c r="K10750" s="221"/>
      <c r="L10750" s="221"/>
      <c r="M10750" s="221">
        <f t="shared" si="778"/>
        <v>0</v>
      </c>
      <c r="N10750" s="722"/>
    </row>
    <row r="10751" spans="6:14" ht="30" hidden="1" x14ac:dyDescent="0.25">
      <c r="F10751" s="233">
        <v>496</v>
      </c>
      <c r="G10751" s="493" t="s">
        <v>3744</v>
      </c>
      <c r="J10751" s="221">
        <f t="shared" si="777"/>
        <v>0</v>
      </c>
      <c r="K10751" s="221"/>
      <c r="L10751" s="221"/>
      <c r="M10751" s="221">
        <f t="shared" si="778"/>
        <v>0</v>
      </c>
      <c r="N10751" s="722"/>
    </row>
    <row r="10752" spans="6:14" ht="30" hidden="1" x14ac:dyDescent="0.25">
      <c r="F10752" s="233">
        <v>499</v>
      </c>
      <c r="G10752" s="493" t="s">
        <v>3745</v>
      </c>
      <c r="J10752" s="221">
        <f t="shared" si="777"/>
        <v>0</v>
      </c>
      <c r="K10752" s="221"/>
      <c r="L10752" s="221"/>
      <c r="M10752" s="221">
        <f t="shared" si="778"/>
        <v>0</v>
      </c>
      <c r="N10752" s="722"/>
    </row>
    <row r="10753" spans="5:14" hidden="1" x14ac:dyDescent="0.25">
      <c r="F10753" s="233">
        <v>511</v>
      </c>
      <c r="G10753" s="493" t="s">
        <v>3765</v>
      </c>
      <c r="J10753" s="221">
        <f t="shared" si="777"/>
        <v>0</v>
      </c>
      <c r="K10753" s="221"/>
      <c r="L10753" s="221"/>
      <c r="M10753" s="221">
        <f t="shared" si="778"/>
        <v>0</v>
      </c>
      <c r="N10753" s="722"/>
    </row>
    <row r="10754" spans="5:14" hidden="1" x14ac:dyDescent="0.25">
      <c r="F10754" s="233">
        <v>512</v>
      </c>
      <c r="G10754" s="493" t="s">
        <v>3766</v>
      </c>
      <c r="J10754" s="221">
        <f t="shared" si="777"/>
        <v>0</v>
      </c>
      <c r="K10754" s="221"/>
      <c r="L10754" s="221"/>
      <c r="M10754" s="221">
        <f t="shared" si="778"/>
        <v>0</v>
      </c>
      <c r="N10754" s="722"/>
    </row>
    <row r="10755" spans="5:14" hidden="1" x14ac:dyDescent="0.25">
      <c r="F10755" s="233">
        <v>513</v>
      </c>
      <c r="G10755" s="493" t="s">
        <v>3767</v>
      </c>
      <c r="J10755" s="221">
        <f t="shared" si="777"/>
        <v>0</v>
      </c>
      <c r="K10755" s="221"/>
      <c r="L10755" s="221"/>
      <c r="M10755" s="221">
        <f t="shared" si="778"/>
        <v>0</v>
      </c>
      <c r="N10755" s="722"/>
    </row>
    <row r="10756" spans="5:14" hidden="1" x14ac:dyDescent="0.25">
      <c r="F10756" s="233">
        <v>514</v>
      </c>
      <c r="G10756" s="493" t="s">
        <v>3768</v>
      </c>
      <c r="J10756" s="221">
        <f t="shared" si="777"/>
        <v>0</v>
      </c>
      <c r="K10756" s="221"/>
      <c r="L10756" s="221"/>
      <c r="M10756" s="221">
        <f t="shared" si="778"/>
        <v>0</v>
      </c>
      <c r="N10756" s="722"/>
    </row>
    <row r="10757" spans="5:14" hidden="1" x14ac:dyDescent="0.25">
      <c r="F10757" s="233">
        <v>515</v>
      </c>
      <c r="G10757" s="493" t="s">
        <v>3651</v>
      </c>
      <c r="J10757" s="221">
        <f t="shared" si="777"/>
        <v>0</v>
      </c>
      <c r="K10757" s="221"/>
      <c r="L10757" s="221"/>
      <c r="M10757" s="221">
        <f t="shared" si="778"/>
        <v>0</v>
      </c>
      <c r="N10757" s="722"/>
    </row>
    <row r="10758" spans="5:14" hidden="1" x14ac:dyDescent="0.25">
      <c r="F10758" s="233">
        <v>521</v>
      </c>
      <c r="G10758" s="493" t="s">
        <v>3769</v>
      </c>
      <c r="J10758" s="221">
        <f t="shared" si="777"/>
        <v>0</v>
      </c>
      <c r="K10758" s="221"/>
      <c r="L10758" s="221"/>
      <c r="M10758" s="221">
        <f t="shared" si="778"/>
        <v>0</v>
      </c>
      <c r="N10758" s="722"/>
    </row>
    <row r="10759" spans="5:14" hidden="1" x14ac:dyDescent="0.25">
      <c r="F10759" s="233">
        <v>522</v>
      </c>
      <c r="G10759" s="493" t="s">
        <v>3770</v>
      </c>
      <c r="J10759" s="221">
        <f t="shared" si="777"/>
        <v>0</v>
      </c>
      <c r="K10759" s="221"/>
      <c r="L10759" s="221"/>
      <c r="M10759" s="221">
        <f t="shared" si="778"/>
        <v>0</v>
      </c>
      <c r="N10759" s="722"/>
    </row>
    <row r="10760" spans="5:14" hidden="1" x14ac:dyDescent="0.25">
      <c r="F10760" s="233">
        <v>523</v>
      </c>
      <c r="G10760" s="493" t="s">
        <v>3652</v>
      </c>
      <c r="J10760" s="221">
        <f t="shared" si="777"/>
        <v>0</v>
      </c>
      <c r="K10760" s="221"/>
      <c r="L10760" s="221"/>
      <c r="M10760" s="221">
        <f t="shared" si="778"/>
        <v>0</v>
      </c>
      <c r="N10760" s="722"/>
    </row>
    <row r="10761" spans="5:14" hidden="1" x14ac:dyDescent="0.25">
      <c r="F10761" s="233">
        <v>531</v>
      </c>
      <c r="G10761" s="494" t="s">
        <v>3746</v>
      </c>
      <c r="J10761" s="221">
        <f t="shared" si="777"/>
        <v>0</v>
      </c>
      <c r="K10761" s="221"/>
      <c r="L10761" s="221"/>
      <c r="M10761" s="221">
        <f t="shared" si="778"/>
        <v>0</v>
      </c>
      <c r="N10761" s="722"/>
    </row>
    <row r="10762" spans="5:14" hidden="1" x14ac:dyDescent="0.25">
      <c r="F10762" s="233">
        <v>541</v>
      </c>
      <c r="G10762" s="493" t="s">
        <v>3771</v>
      </c>
      <c r="J10762" s="221">
        <f t="shared" si="777"/>
        <v>0</v>
      </c>
      <c r="K10762" s="221"/>
      <c r="L10762" s="221"/>
      <c r="M10762" s="221">
        <f t="shared" si="778"/>
        <v>0</v>
      </c>
      <c r="N10762" s="722"/>
    </row>
    <row r="10763" spans="5:14" hidden="1" x14ac:dyDescent="0.25">
      <c r="F10763" s="233">
        <v>542</v>
      </c>
      <c r="G10763" s="493" t="s">
        <v>3772</v>
      </c>
      <c r="J10763" s="221">
        <f t="shared" si="777"/>
        <v>0</v>
      </c>
      <c r="K10763" s="221"/>
      <c r="L10763" s="221"/>
      <c r="M10763" s="221">
        <f t="shared" si="778"/>
        <v>0</v>
      </c>
      <c r="N10763" s="722"/>
    </row>
    <row r="10764" spans="5:14" hidden="1" x14ac:dyDescent="0.25">
      <c r="F10764" s="233">
        <v>543</v>
      </c>
      <c r="G10764" s="493" t="s">
        <v>3653</v>
      </c>
      <c r="J10764" s="221">
        <f t="shared" si="777"/>
        <v>0</v>
      </c>
      <c r="K10764" s="221"/>
      <c r="L10764" s="221"/>
      <c r="M10764" s="221">
        <f t="shared" si="778"/>
        <v>0</v>
      </c>
      <c r="N10764" s="722"/>
    </row>
    <row r="10765" spans="5:14" ht="45" hidden="1" x14ac:dyDescent="0.25">
      <c r="F10765" s="233">
        <v>551</v>
      </c>
      <c r="G10765" s="493" t="s">
        <v>3747</v>
      </c>
      <c r="J10765" s="221">
        <f t="shared" si="777"/>
        <v>0</v>
      </c>
      <c r="K10765" s="221"/>
      <c r="L10765" s="221"/>
      <c r="M10765" s="221">
        <f t="shared" si="778"/>
        <v>0</v>
      </c>
      <c r="N10765" s="722"/>
    </row>
    <row r="10766" spans="5:14" hidden="1" x14ac:dyDescent="0.25">
      <c r="F10766" s="233">
        <v>611</v>
      </c>
      <c r="G10766" s="494" t="s">
        <v>3654</v>
      </c>
      <c r="J10766" s="221">
        <f t="shared" si="777"/>
        <v>0</v>
      </c>
      <c r="K10766" s="221"/>
      <c r="L10766" s="221"/>
      <c r="M10766" s="221">
        <f t="shared" si="778"/>
        <v>0</v>
      </c>
      <c r="N10766" s="722"/>
    </row>
    <row r="10767" spans="5:14" hidden="1" x14ac:dyDescent="0.25">
      <c r="F10767" s="233">
        <v>620</v>
      </c>
      <c r="G10767" s="494" t="s">
        <v>73</v>
      </c>
      <c r="J10767" s="221">
        <f t="shared" si="777"/>
        <v>0</v>
      </c>
      <c r="K10767" s="221"/>
      <c r="L10767" s="221"/>
      <c r="M10767" s="221">
        <f t="shared" si="778"/>
        <v>0</v>
      </c>
      <c r="N10767" s="722"/>
    </row>
    <row r="10768" spans="5:14" hidden="1" x14ac:dyDescent="0.25">
      <c r="E10768" s="234"/>
      <c r="F10768" s="233"/>
      <c r="G10768" s="499" t="s">
        <v>3906</v>
      </c>
      <c r="H10768" s="235"/>
      <c r="I10768" s="236"/>
      <c r="J10768" s="237"/>
      <c r="K10768" s="237"/>
      <c r="L10768" s="237"/>
      <c r="M10768" s="237"/>
      <c r="N10768" s="723"/>
    </row>
    <row r="10769" spans="6:14" hidden="1" x14ac:dyDescent="0.25">
      <c r="F10769" s="238" t="s">
        <v>219</v>
      </c>
      <c r="G10769" s="497" t="s">
        <v>220</v>
      </c>
      <c r="H10769" s="220">
        <f>SUM(H10708:H10767)</f>
        <v>0</v>
      </c>
      <c r="J10769" s="221">
        <f>SUM(H10769:I10769)</f>
        <v>0</v>
      </c>
      <c r="K10769" s="221">
        <f>SUM(K10708:K10767)</f>
        <v>0</v>
      </c>
      <c r="L10769" s="221"/>
      <c r="M10769" s="221">
        <f>SUM(K10769:L10769)</f>
        <v>0</v>
      </c>
      <c r="N10769" s="722"/>
    </row>
    <row r="10770" spans="6:14" hidden="1" x14ac:dyDescent="0.25">
      <c r="F10770" s="238" t="s">
        <v>221</v>
      </c>
      <c r="G10770" s="497" t="s">
        <v>222</v>
      </c>
      <c r="J10770" s="221">
        <f t="shared" ref="J10770:J10784" si="779">SUM(H10770:I10770)</f>
        <v>0</v>
      </c>
      <c r="K10770" s="221"/>
      <c r="L10770" s="221"/>
      <c r="M10770" s="221">
        <f t="shared" ref="M10770:M10784" si="780">SUM(K10770:L10770)</f>
        <v>0</v>
      </c>
      <c r="N10770" s="722"/>
    </row>
    <row r="10771" spans="6:14" hidden="1" x14ac:dyDescent="0.25">
      <c r="F10771" s="238" t="s">
        <v>223</v>
      </c>
      <c r="G10771" s="497" t="s">
        <v>224</v>
      </c>
      <c r="J10771" s="221">
        <f t="shared" si="779"/>
        <v>0</v>
      </c>
      <c r="K10771" s="221"/>
      <c r="L10771" s="221"/>
      <c r="M10771" s="221">
        <f t="shared" si="780"/>
        <v>0</v>
      </c>
      <c r="N10771" s="722"/>
    </row>
    <row r="10772" spans="6:14" hidden="1" x14ac:dyDescent="0.25">
      <c r="F10772" s="238" t="s">
        <v>225</v>
      </c>
      <c r="G10772" s="497" t="s">
        <v>226</v>
      </c>
      <c r="J10772" s="221">
        <f t="shared" si="779"/>
        <v>0</v>
      </c>
      <c r="K10772" s="221"/>
      <c r="L10772" s="221"/>
      <c r="M10772" s="221">
        <f t="shared" si="780"/>
        <v>0</v>
      </c>
      <c r="N10772" s="722"/>
    </row>
    <row r="10773" spans="6:14" hidden="1" x14ac:dyDescent="0.25">
      <c r="F10773" s="238" t="s">
        <v>227</v>
      </c>
      <c r="G10773" s="497" t="s">
        <v>228</v>
      </c>
      <c r="J10773" s="221">
        <f t="shared" si="779"/>
        <v>0</v>
      </c>
      <c r="K10773" s="221"/>
      <c r="L10773" s="221"/>
      <c r="M10773" s="221">
        <f t="shared" si="780"/>
        <v>0</v>
      </c>
      <c r="N10773" s="722"/>
    </row>
    <row r="10774" spans="6:14" hidden="1" x14ac:dyDescent="0.25">
      <c r="F10774" s="238" t="s">
        <v>229</v>
      </c>
      <c r="G10774" s="497" t="s">
        <v>230</v>
      </c>
      <c r="J10774" s="221">
        <f t="shared" si="779"/>
        <v>0</v>
      </c>
      <c r="K10774" s="221"/>
      <c r="L10774" s="221"/>
      <c r="M10774" s="221">
        <f t="shared" si="780"/>
        <v>0</v>
      </c>
      <c r="N10774" s="722"/>
    </row>
    <row r="10775" spans="6:14" hidden="1" x14ac:dyDescent="0.25">
      <c r="F10775" s="238" t="s">
        <v>231</v>
      </c>
      <c r="G10775" s="497" t="s">
        <v>4115</v>
      </c>
      <c r="J10775" s="221">
        <f t="shared" si="779"/>
        <v>0</v>
      </c>
      <c r="K10775" s="221"/>
      <c r="L10775" s="221"/>
      <c r="M10775" s="221">
        <f t="shared" si="780"/>
        <v>0</v>
      </c>
      <c r="N10775" s="722"/>
    </row>
    <row r="10776" spans="6:14" hidden="1" x14ac:dyDescent="0.25">
      <c r="F10776" s="238" t="s">
        <v>232</v>
      </c>
      <c r="G10776" s="497" t="s">
        <v>4114</v>
      </c>
      <c r="J10776" s="221">
        <f t="shared" si="779"/>
        <v>0</v>
      </c>
      <c r="K10776" s="221"/>
      <c r="L10776" s="221"/>
      <c r="M10776" s="221">
        <f t="shared" si="780"/>
        <v>0</v>
      </c>
      <c r="N10776" s="722"/>
    </row>
    <row r="10777" spans="6:14" hidden="1" x14ac:dyDescent="0.25">
      <c r="F10777" s="238" t="s">
        <v>233</v>
      </c>
      <c r="G10777" s="497" t="s">
        <v>42</v>
      </c>
      <c r="J10777" s="221">
        <f t="shared" si="779"/>
        <v>0</v>
      </c>
      <c r="K10777" s="221"/>
      <c r="L10777" s="221"/>
      <c r="M10777" s="221">
        <f t="shared" si="780"/>
        <v>0</v>
      </c>
      <c r="N10777" s="722"/>
    </row>
    <row r="10778" spans="6:14" hidden="1" x14ac:dyDescent="0.25">
      <c r="F10778" s="238" t="s">
        <v>234</v>
      </c>
      <c r="G10778" s="497" t="s">
        <v>235</v>
      </c>
      <c r="J10778" s="221">
        <f t="shared" si="779"/>
        <v>0</v>
      </c>
      <c r="K10778" s="221"/>
      <c r="L10778" s="221"/>
      <c r="M10778" s="221">
        <f t="shared" si="780"/>
        <v>0</v>
      </c>
      <c r="N10778" s="722"/>
    </row>
    <row r="10779" spans="6:14" hidden="1" x14ac:dyDescent="0.25">
      <c r="F10779" s="238" t="s">
        <v>236</v>
      </c>
      <c r="G10779" s="497" t="s">
        <v>237</v>
      </c>
      <c r="J10779" s="221">
        <f t="shared" si="779"/>
        <v>0</v>
      </c>
      <c r="K10779" s="221"/>
      <c r="L10779" s="221"/>
      <c r="M10779" s="221">
        <f t="shared" si="780"/>
        <v>0</v>
      </c>
      <c r="N10779" s="722"/>
    </row>
    <row r="10780" spans="6:14" ht="30" hidden="1" x14ac:dyDescent="0.25">
      <c r="F10780" s="238" t="s">
        <v>238</v>
      </c>
      <c r="G10780" s="497" t="s">
        <v>239</v>
      </c>
      <c r="J10780" s="221">
        <f t="shared" si="779"/>
        <v>0</v>
      </c>
      <c r="K10780" s="221"/>
      <c r="L10780" s="221"/>
      <c r="M10780" s="221">
        <f t="shared" si="780"/>
        <v>0</v>
      </c>
      <c r="N10780" s="722"/>
    </row>
    <row r="10781" spans="6:14" hidden="1" x14ac:dyDescent="0.25">
      <c r="F10781" s="238" t="s">
        <v>240</v>
      </c>
      <c r="G10781" s="497" t="s">
        <v>241</v>
      </c>
      <c r="J10781" s="221">
        <f t="shared" si="779"/>
        <v>0</v>
      </c>
      <c r="K10781" s="221"/>
      <c r="L10781" s="221"/>
      <c r="M10781" s="221">
        <f t="shared" si="780"/>
        <v>0</v>
      </c>
      <c r="N10781" s="722"/>
    </row>
    <row r="10782" spans="6:14" ht="30" hidden="1" x14ac:dyDescent="0.25">
      <c r="F10782" s="238" t="s">
        <v>242</v>
      </c>
      <c r="G10782" s="497" t="s">
        <v>243</v>
      </c>
      <c r="J10782" s="221">
        <f t="shared" si="779"/>
        <v>0</v>
      </c>
      <c r="K10782" s="221"/>
      <c r="L10782" s="221"/>
      <c r="M10782" s="221">
        <f t="shared" si="780"/>
        <v>0</v>
      </c>
      <c r="N10782" s="722"/>
    </row>
    <row r="10783" spans="6:14" hidden="1" x14ac:dyDescent="0.25">
      <c r="F10783" s="238" t="s">
        <v>244</v>
      </c>
      <c r="G10783" s="497" t="s">
        <v>245</v>
      </c>
      <c r="J10783" s="221">
        <f t="shared" si="779"/>
        <v>0</v>
      </c>
      <c r="K10783" s="221"/>
      <c r="L10783" s="221"/>
      <c r="M10783" s="221">
        <f t="shared" si="780"/>
        <v>0</v>
      </c>
      <c r="N10783" s="722"/>
    </row>
    <row r="10784" spans="6:14" hidden="1" x14ac:dyDescent="0.25">
      <c r="F10784" s="238" t="s">
        <v>246</v>
      </c>
      <c r="G10784" s="497" t="s">
        <v>247</v>
      </c>
      <c r="J10784" s="221">
        <f t="shared" si="779"/>
        <v>0</v>
      </c>
      <c r="K10784" s="221"/>
      <c r="L10784" s="221"/>
      <c r="M10784" s="221">
        <f t="shared" si="780"/>
        <v>0</v>
      </c>
      <c r="N10784" s="722"/>
    </row>
    <row r="10785" spans="5:14" hidden="1" x14ac:dyDescent="0.25">
      <c r="G10785" s="498" t="s">
        <v>3905</v>
      </c>
      <c r="H10785" s="239">
        <f>SUM(H10769:H10784)</f>
        <v>0</v>
      </c>
      <c r="I10785" s="240">
        <f>SUM(I10770:I10784)</f>
        <v>0</v>
      </c>
      <c r="J10785" s="240">
        <f>SUM(J10769:J10784)</f>
        <v>0</v>
      </c>
      <c r="K10785" s="240">
        <f>SUM(K10769:K10784)</f>
        <v>0</v>
      </c>
      <c r="L10785" s="240">
        <f>SUM(L10770:L10784)</f>
        <v>0</v>
      </c>
      <c r="M10785" s="240">
        <f>SUM(M10769:M10784)</f>
        <v>0</v>
      </c>
      <c r="N10785" s="724"/>
    </row>
    <row r="10786" spans="5:14" ht="28.5" hidden="1" collapsed="1" x14ac:dyDescent="0.25">
      <c r="E10786" s="234"/>
      <c r="F10786" s="233"/>
      <c r="G10786" s="499" t="s">
        <v>3808</v>
      </c>
      <c r="H10786" s="235"/>
      <c r="I10786" s="236"/>
      <c r="J10786" s="237"/>
      <c r="K10786" s="237"/>
      <c r="L10786" s="237"/>
      <c r="M10786" s="237"/>
      <c r="N10786" s="723"/>
    </row>
    <row r="10787" spans="5:14" hidden="1" x14ac:dyDescent="0.25">
      <c r="F10787" s="238" t="s">
        <v>219</v>
      </c>
      <c r="G10787" s="497" t="s">
        <v>220</v>
      </c>
      <c r="H10787" s="220">
        <f>SUM(H10708:H10767)</f>
        <v>0</v>
      </c>
      <c r="J10787" s="221">
        <f>SUM(H10787:I10787)</f>
        <v>0</v>
      </c>
      <c r="K10787" s="221">
        <f>SUM(K10708:K10767)</f>
        <v>0</v>
      </c>
      <c r="L10787" s="221"/>
      <c r="M10787" s="221">
        <f>SUM(K10787:L10787)</f>
        <v>0</v>
      </c>
      <c r="N10787" s="722"/>
    </row>
    <row r="10788" spans="5:14" hidden="1" x14ac:dyDescent="0.25">
      <c r="F10788" s="238" t="s">
        <v>221</v>
      </c>
      <c r="G10788" s="497" t="s">
        <v>222</v>
      </c>
      <c r="J10788" s="221">
        <f t="shared" ref="J10788:J10802" si="781">SUM(H10788:I10788)</f>
        <v>0</v>
      </c>
      <c r="K10788" s="221"/>
      <c r="L10788" s="221"/>
      <c r="M10788" s="221">
        <f t="shared" ref="M10788:M10802" si="782">SUM(K10788:L10788)</f>
        <v>0</v>
      </c>
      <c r="N10788" s="722"/>
    </row>
    <row r="10789" spans="5:14" hidden="1" x14ac:dyDescent="0.25">
      <c r="F10789" s="238" t="s">
        <v>223</v>
      </c>
      <c r="G10789" s="497" t="s">
        <v>224</v>
      </c>
      <c r="J10789" s="221">
        <f t="shared" si="781"/>
        <v>0</v>
      </c>
      <c r="K10789" s="221"/>
      <c r="L10789" s="221"/>
      <c r="M10789" s="221">
        <f t="shared" si="782"/>
        <v>0</v>
      </c>
      <c r="N10789" s="722"/>
    </row>
    <row r="10790" spans="5:14" hidden="1" x14ac:dyDescent="0.25">
      <c r="F10790" s="238" t="s">
        <v>225</v>
      </c>
      <c r="G10790" s="497" t="s">
        <v>226</v>
      </c>
      <c r="J10790" s="221">
        <f t="shared" si="781"/>
        <v>0</v>
      </c>
      <c r="K10790" s="221"/>
      <c r="L10790" s="221"/>
      <c r="M10790" s="221">
        <f t="shared" si="782"/>
        <v>0</v>
      </c>
      <c r="N10790" s="722"/>
    </row>
    <row r="10791" spans="5:14" hidden="1" x14ac:dyDescent="0.25">
      <c r="F10791" s="238" t="s">
        <v>227</v>
      </c>
      <c r="G10791" s="497" t="s">
        <v>228</v>
      </c>
      <c r="J10791" s="221">
        <f t="shared" si="781"/>
        <v>0</v>
      </c>
      <c r="K10791" s="221"/>
      <c r="L10791" s="221"/>
      <c r="M10791" s="221">
        <f t="shared" si="782"/>
        <v>0</v>
      </c>
      <c r="N10791" s="722"/>
    </row>
    <row r="10792" spans="5:14" hidden="1" x14ac:dyDescent="0.25">
      <c r="F10792" s="238" t="s">
        <v>229</v>
      </c>
      <c r="G10792" s="497" t="s">
        <v>230</v>
      </c>
      <c r="J10792" s="221">
        <f t="shared" si="781"/>
        <v>0</v>
      </c>
      <c r="K10792" s="221"/>
      <c r="L10792" s="221"/>
      <c r="M10792" s="221">
        <f t="shared" si="782"/>
        <v>0</v>
      </c>
      <c r="N10792" s="722"/>
    </row>
    <row r="10793" spans="5:14" hidden="1" x14ac:dyDescent="0.25">
      <c r="F10793" s="238" t="s">
        <v>231</v>
      </c>
      <c r="G10793" s="497" t="s">
        <v>4115</v>
      </c>
      <c r="J10793" s="221">
        <f t="shared" si="781"/>
        <v>0</v>
      </c>
      <c r="K10793" s="221"/>
      <c r="L10793" s="221"/>
      <c r="M10793" s="221">
        <f t="shared" si="782"/>
        <v>0</v>
      </c>
      <c r="N10793" s="722"/>
    </row>
    <row r="10794" spans="5:14" hidden="1" x14ac:dyDescent="0.25">
      <c r="F10794" s="238" t="s">
        <v>232</v>
      </c>
      <c r="G10794" s="497" t="s">
        <v>4114</v>
      </c>
      <c r="J10794" s="221">
        <f t="shared" si="781"/>
        <v>0</v>
      </c>
      <c r="K10794" s="221"/>
      <c r="L10794" s="221"/>
      <c r="M10794" s="221">
        <f t="shared" si="782"/>
        <v>0</v>
      </c>
      <c r="N10794" s="722"/>
    </row>
    <row r="10795" spans="5:14" hidden="1" x14ac:dyDescent="0.25">
      <c r="F10795" s="238" t="s">
        <v>233</v>
      </c>
      <c r="G10795" s="497" t="s">
        <v>42</v>
      </c>
      <c r="J10795" s="221">
        <f t="shared" si="781"/>
        <v>0</v>
      </c>
      <c r="K10795" s="221"/>
      <c r="L10795" s="221"/>
      <c r="M10795" s="221">
        <f t="shared" si="782"/>
        <v>0</v>
      </c>
      <c r="N10795" s="722"/>
    </row>
    <row r="10796" spans="5:14" hidden="1" x14ac:dyDescent="0.25">
      <c r="F10796" s="238" t="s">
        <v>234</v>
      </c>
      <c r="G10796" s="497" t="s">
        <v>235</v>
      </c>
      <c r="J10796" s="221">
        <f t="shared" si="781"/>
        <v>0</v>
      </c>
      <c r="K10796" s="221"/>
      <c r="L10796" s="221"/>
      <c r="M10796" s="221">
        <f t="shared" si="782"/>
        <v>0</v>
      </c>
      <c r="N10796" s="722"/>
    </row>
    <row r="10797" spans="5:14" hidden="1" x14ac:dyDescent="0.25">
      <c r="F10797" s="238" t="s">
        <v>236</v>
      </c>
      <c r="G10797" s="497" t="s">
        <v>237</v>
      </c>
      <c r="J10797" s="221">
        <f t="shared" si="781"/>
        <v>0</v>
      </c>
      <c r="K10797" s="221"/>
      <c r="L10797" s="221"/>
      <c r="M10797" s="221">
        <f t="shared" si="782"/>
        <v>0</v>
      </c>
      <c r="N10797" s="722"/>
    </row>
    <row r="10798" spans="5:14" ht="30" hidden="1" x14ac:dyDescent="0.25">
      <c r="F10798" s="238" t="s">
        <v>238</v>
      </c>
      <c r="G10798" s="497" t="s">
        <v>239</v>
      </c>
      <c r="J10798" s="221">
        <f t="shared" si="781"/>
        <v>0</v>
      </c>
      <c r="K10798" s="221"/>
      <c r="L10798" s="221"/>
      <c r="M10798" s="221">
        <f t="shared" si="782"/>
        <v>0</v>
      </c>
      <c r="N10798" s="722"/>
    </row>
    <row r="10799" spans="5:14" hidden="1" x14ac:dyDescent="0.25">
      <c r="F10799" s="238" t="s">
        <v>240</v>
      </c>
      <c r="G10799" s="497" t="s">
        <v>241</v>
      </c>
      <c r="J10799" s="221">
        <f t="shared" si="781"/>
        <v>0</v>
      </c>
      <c r="K10799" s="221"/>
      <c r="L10799" s="221"/>
      <c r="M10799" s="221">
        <f t="shared" si="782"/>
        <v>0</v>
      </c>
      <c r="N10799" s="722"/>
    </row>
    <row r="10800" spans="5:14" ht="30" hidden="1" x14ac:dyDescent="0.25">
      <c r="F10800" s="238" t="s">
        <v>242</v>
      </c>
      <c r="G10800" s="497" t="s">
        <v>243</v>
      </c>
      <c r="J10800" s="221">
        <f t="shared" si="781"/>
        <v>0</v>
      </c>
      <c r="K10800" s="221"/>
      <c r="L10800" s="221"/>
      <c r="M10800" s="221">
        <f t="shared" si="782"/>
        <v>0</v>
      </c>
      <c r="N10800" s="722"/>
    </row>
    <row r="10801" spans="1:29" hidden="1" x14ac:dyDescent="0.25">
      <c r="F10801" s="238" t="s">
        <v>244</v>
      </c>
      <c r="G10801" s="497" t="s">
        <v>245</v>
      </c>
      <c r="J10801" s="221">
        <f t="shared" si="781"/>
        <v>0</v>
      </c>
      <c r="K10801" s="221"/>
      <c r="L10801" s="221"/>
      <c r="M10801" s="221">
        <f t="shared" si="782"/>
        <v>0</v>
      </c>
      <c r="N10801" s="722"/>
    </row>
    <row r="10802" spans="1:29" hidden="1" x14ac:dyDescent="0.25">
      <c r="F10802" s="238" t="s">
        <v>246</v>
      </c>
      <c r="G10802" s="497" t="s">
        <v>247</v>
      </c>
      <c r="J10802" s="221">
        <f t="shared" si="781"/>
        <v>0</v>
      </c>
      <c r="K10802" s="221"/>
      <c r="L10802" s="221"/>
      <c r="M10802" s="221">
        <f t="shared" si="782"/>
        <v>0</v>
      </c>
      <c r="N10802" s="722"/>
    </row>
    <row r="10803" spans="1:29" hidden="1" collapsed="1" x14ac:dyDescent="0.25">
      <c r="G10803" s="498" t="s">
        <v>3809</v>
      </c>
      <c r="H10803" s="239">
        <f>SUM(H10787:H10802)</f>
        <v>0</v>
      </c>
      <c r="I10803" s="240">
        <f>SUM(I10788:I10802)</f>
        <v>0</v>
      </c>
      <c r="J10803" s="240">
        <f>SUM(J10787:J10802)</f>
        <v>0</v>
      </c>
      <c r="K10803" s="240">
        <f>SUM(K10787:K10802)</f>
        <v>0</v>
      </c>
      <c r="L10803" s="240">
        <f>SUM(L10788:L10802)</f>
        <v>0</v>
      </c>
      <c r="M10803" s="240">
        <f>SUM(M10787:M10802)</f>
        <v>0</v>
      </c>
      <c r="N10803" s="724"/>
    </row>
    <row r="10804" spans="1:29" s="80" customFormat="1" hidden="1" x14ac:dyDescent="0.25">
      <c r="A10804" s="217"/>
      <c r="B10804" s="251"/>
      <c r="C10804" s="252"/>
      <c r="D10804" s="267"/>
      <c r="E10804" s="268"/>
      <c r="F10804" s="267"/>
      <c r="G10804" s="520"/>
      <c r="H10804" s="273"/>
      <c r="I10804" s="274"/>
      <c r="J10804" s="274"/>
      <c r="K10804" s="274"/>
      <c r="L10804" s="274"/>
      <c r="M10804" s="274"/>
      <c r="N10804" s="734"/>
      <c r="O10804" s="115"/>
      <c r="P10804" s="98"/>
      <c r="Q10804" s="98"/>
      <c r="R10804" s="98"/>
      <c r="S10804" s="98"/>
      <c r="T10804" s="98"/>
      <c r="U10804" s="98"/>
      <c r="V10804" s="98"/>
      <c r="W10804" s="98"/>
      <c r="X10804" s="98"/>
      <c r="Y10804" s="98"/>
      <c r="Z10804" s="98"/>
      <c r="AA10804" s="98"/>
      <c r="AB10804" s="98"/>
      <c r="AC10804" s="98"/>
    </row>
    <row r="10805" spans="1:29" s="80" customFormat="1" hidden="1" x14ac:dyDescent="0.25">
      <c r="A10805" s="250"/>
      <c r="B10805" s="251"/>
      <c r="C10805" s="260"/>
      <c r="D10805" s="261"/>
      <c r="E10805" s="264"/>
      <c r="F10805" s="233"/>
      <c r="G10805" s="499" t="s">
        <v>3810</v>
      </c>
      <c r="H10805" s="235"/>
      <c r="I10805" s="236"/>
      <c r="J10805" s="237"/>
      <c r="K10805" s="237"/>
      <c r="L10805" s="237"/>
      <c r="M10805" s="237"/>
      <c r="N10805" s="723"/>
      <c r="O10805" s="115"/>
      <c r="P10805" s="98"/>
      <c r="Q10805" s="98"/>
      <c r="R10805" s="98"/>
      <c r="S10805" s="98"/>
      <c r="T10805" s="98"/>
      <c r="U10805" s="98"/>
      <c r="V10805" s="98"/>
      <c r="W10805" s="98"/>
      <c r="X10805" s="98"/>
      <c r="Y10805" s="98"/>
      <c r="Z10805" s="98"/>
      <c r="AA10805" s="98"/>
      <c r="AB10805" s="98"/>
      <c r="AC10805" s="98"/>
    </row>
    <row r="10806" spans="1:29" s="80" customFormat="1" hidden="1" x14ac:dyDescent="0.25">
      <c r="A10806" s="250"/>
      <c r="B10806" s="251"/>
      <c r="C10806" s="260"/>
      <c r="D10806" s="261"/>
      <c r="E10806" s="264"/>
      <c r="F10806" s="238" t="s">
        <v>219</v>
      </c>
      <c r="G10806" s="497" t="s">
        <v>220</v>
      </c>
      <c r="H10806" s="220">
        <f>SUM(H10787)</f>
        <v>0</v>
      </c>
      <c r="I10806" s="221"/>
      <c r="J10806" s="221">
        <f>SUM(H10806:I10806)</f>
        <v>0</v>
      </c>
      <c r="K10806" s="221">
        <f>SUM(K10787)</f>
        <v>0</v>
      </c>
      <c r="L10806" s="221"/>
      <c r="M10806" s="221">
        <f>SUM(K10806:L10806)</f>
        <v>0</v>
      </c>
      <c r="N10806" s="722"/>
      <c r="O10806" s="115"/>
      <c r="P10806" s="98"/>
      <c r="Q10806" s="98"/>
      <c r="R10806" s="98"/>
      <c r="S10806" s="98"/>
      <c r="T10806" s="98"/>
      <c r="U10806" s="98"/>
      <c r="V10806" s="98"/>
      <c r="W10806" s="98"/>
      <c r="X10806" s="98"/>
      <c r="Y10806" s="98"/>
      <c r="Z10806" s="98"/>
      <c r="AA10806" s="98"/>
      <c r="AB10806" s="98"/>
      <c r="AC10806" s="98"/>
    </row>
    <row r="10807" spans="1:29" s="80" customFormat="1" hidden="1" x14ac:dyDescent="0.25">
      <c r="A10807" s="250"/>
      <c r="B10807" s="251"/>
      <c r="C10807" s="260"/>
      <c r="D10807" s="261"/>
      <c r="E10807" s="264"/>
      <c r="F10807" s="238" t="s">
        <v>221</v>
      </c>
      <c r="G10807" s="497" t="s">
        <v>222</v>
      </c>
      <c r="H10807" s="220"/>
      <c r="I10807" s="221"/>
      <c r="J10807" s="221">
        <f t="shared" ref="J10807:J10821" si="783">SUM(H10807:I10807)</f>
        <v>0</v>
      </c>
      <c r="K10807" s="221"/>
      <c r="L10807" s="221"/>
      <c r="M10807" s="221">
        <f t="shared" ref="M10807:M10821" si="784">SUM(K10807:L10807)</f>
        <v>0</v>
      </c>
      <c r="N10807" s="722"/>
      <c r="O10807" s="115"/>
      <c r="P10807" s="98"/>
      <c r="Q10807" s="98"/>
      <c r="R10807" s="98"/>
      <c r="S10807" s="98"/>
      <c r="T10807" s="98"/>
      <c r="U10807" s="98"/>
      <c r="V10807" s="98"/>
      <c r="W10807" s="98"/>
      <c r="X10807" s="98"/>
      <c r="Y10807" s="98"/>
      <c r="Z10807" s="98"/>
      <c r="AA10807" s="98"/>
      <c r="AB10807" s="98"/>
      <c r="AC10807" s="98"/>
    </row>
    <row r="10808" spans="1:29" s="80" customFormat="1" hidden="1" x14ac:dyDescent="0.25">
      <c r="A10808" s="250"/>
      <c r="B10808" s="251"/>
      <c r="C10808" s="260"/>
      <c r="D10808" s="261"/>
      <c r="E10808" s="264"/>
      <c r="F10808" s="238" t="s">
        <v>223</v>
      </c>
      <c r="G10808" s="497" t="s">
        <v>224</v>
      </c>
      <c r="H10808" s="220"/>
      <c r="I10808" s="221"/>
      <c r="J10808" s="221">
        <f t="shared" si="783"/>
        <v>0</v>
      </c>
      <c r="K10808" s="221"/>
      <c r="L10808" s="221"/>
      <c r="M10808" s="221">
        <f t="shared" si="784"/>
        <v>0</v>
      </c>
      <c r="N10808" s="722"/>
      <c r="O10808" s="115"/>
      <c r="P10808" s="98"/>
      <c r="Q10808" s="98"/>
      <c r="R10808" s="98"/>
      <c r="S10808" s="98"/>
      <c r="T10808" s="98"/>
      <c r="U10808" s="98"/>
      <c r="V10808" s="98"/>
      <c r="W10808" s="98"/>
      <c r="X10808" s="98"/>
      <c r="Y10808" s="98"/>
      <c r="Z10808" s="98"/>
      <c r="AA10808" s="98"/>
      <c r="AB10808" s="98"/>
      <c r="AC10808" s="98"/>
    </row>
    <row r="10809" spans="1:29" s="80" customFormat="1" hidden="1" x14ac:dyDescent="0.25">
      <c r="A10809" s="250"/>
      <c r="B10809" s="251"/>
      <c r="C10809" s="260"/>
      <c r="D10809" s="261"/>
      <c r="E10809" s="264"/>
      <c r="F10809" s="238" t="s">
        <v>225</v>
      </c>
      <c r="G10809" s="497" t="s">
        <v>226</v>
      </c>
      <c r="H10809" s="220"/>
      <c r="I10809" s="221"/>
      <c r="J10809" s="221">
        <f t="shared" si="783"/>
        <v>0</v>
      </c>
      <c r="K10809" s="221"/>
      <c r="L10809" s="221"/>
      <c r="M10809" s="221">
        <f t="shared" si="784"/>
        <v>0</v>
      </c>
      <c r="N10809" s="722"/>
      <c r="O10809" s="115"/>
      <c r="P10809" s="98"/>
      <c r="Q10809" s="98"/>
      <c r="R10809" s="98"/>
      <c r="S10809" s="98"/>
      <c r="T10809" s="98"/>
      <c r="U10809" s="98"/>
      <c r="V10809" s="98"/>
      <c r="W10809" s="98"/>
      <c r="X10809" s="98"/>
      <c r="Y10809" s="98"/>
      <c r="Z10809" s="98"/>
      <c r="AA10809" s="98"/>
      <c r="AB10809" s="98"/>
      <c r="AC10809" s="98"/>
    </row>
    <row r="10810" spans="1:29" s="80" customFormat="1" hidden="1" x14ac:dyDescent="0.25">
      <c r="A10810" s="250"/>
      <c r="B10810" s="251"/>
      <c r="C10810" s="260"/>
      <c r="D10810" s="261"/>
      <c r="E10810" s="264"/>
      <c r="F10810" s="238" t="s">
        <v>227</v>
      </c>
      <c r="G10810" s="497" t="s">
        <v>228</v>
      </c>
      <c r="H10810" s="220"/>
      <c r="I10810" s="221"/>
      <c r="J10810" s="221">
        <f t="shared" si="783"/>
        <v>0</v>
      </c>
      <c r="K10810" s="221"/>
      <c r="L10810" s="221"/>
      <c r="M10810" s="221">
        <f t="shared" si="784"/>
        <v>0</v>
      </c>
      <c r="N10810" s="722"/>
      <c r="O10810" s="115"/>
      <c r="P10810" s="98"/>
      <c r="Q10810" s="98"/>
      <c r="R10810" s="98"/>
      <c r="S10810" s="98"/>
      <c r="T10810" s="98"/>
      <c r="U10810" s="98"/>
      <c r="V10810" s="98"/>
      <c r="W10810" s="98"/>
      <c r="X10810" s="98"/>
      <c r="Y10810" s="98"/>
      <c r="Z10810" s="98"/>
      <c r="AA10810" s="98"/>
      <c r="AB10810" s="98"/>
      <c r="AC10810" s="98"/>
    </row>
    <row r="10811" spans="1:29" s="80" customFormat="1" hidden="1" x14ac:dyDescent="0.25">
      <c r="A10811" s="250"/>
      <c r="B10811" s="251"/>
      <c r="C10811" s="260"/>
      <c r="D10811" s="261"/>
      <c r="E10811" s="264"/>
      <c r="F10811" s="238" t="s">
        <v>229</v>
      </c>
      <c r="G10811" s="497" t="s">
        <v>230</v>
      </c>
      <c r="H10811" s="220"/>
      <c r="I10811" s="221"/>
      <c r="J10811" s="221">
        <f t="shared" si="783"/>
        <v>0</v>
      </c>
      <c r="K10811" s="221"/>
      <c r="L10811" s="221"/>
      <c r="M10811" s="221">
        <f t="shared" si="784"/>
        <v>0</v>
      </c>
      <c r="N10811" s="722"/>
      <c r="O10811" s="115"/>
      <c r="P10811" s="98"/>
      <c r="Q10811" s="98"/>
      <c r="R10811" s="98"/>
      <c r="S10811" s="98"/>
      <c r="T10811" s="98"/>
      <c r="U10811" s="98"/>
      <c r="V10811" s="98"/>
      <c r="W10811" s="98"/>
      <c r="X10811" s="98"/>
      <c r="Y10811" s="98"/>
      <c r="Z10811" s="98"/>
      <c r="AA10811" s="98"/>
      <c r="AB10811" s="98"/>
      <c r="AC10811" s="98"/>
    </row>
    <row r="10812" spans="1:29" s="80" customFormat="1" hidden="1" x14ac:dyDescent="0.25">
      <c r="A10812" s="250"/>
      <c r="B10812" s="251"/>
      <c r="C10812" s="260"/>
      <c r="D10812" s="261"/>
      <c r="E10812" s="264"/>
      <c r="F10812" s="238" t="s">
        <v>231</v>
      </c>
      <c r="G10812" s="497" t="s">
        <v>4115</v>
      </c>
      <c r="H10812" s="220"/>
      <c r="I10812" s="221"/>
      <c r="J10812" s="221">
        <f t="shared" si="783"/>
        <v>0</v>
      </c>
      <c r="K10812" s="221"/>
      <c r="L10812" s="221"/>
      <c r="M10812" s="221">
        <f t="shared" si="784"/>
        <v>0</v>
      </c>
      <c r="N10812" s="722"/>
      <c r="O10812" s="115"/>
      <c r="P10812" s="98"/>
      <c r="Q10812" s="98"/>
      <c r="R10812" s="98"/>
      <c r="S10812" s="98"/>
      <c r="T10812" s="98"/>
      <c r="U10812" s="98"/>
      <c r="V10812" s="98"/>
      <c r="W10812" s="98"/>
      <c r="X10812" s="98"/>
      <c r="Y10812" s="98"/>
      <c r="Z10812" s="98"/>
      <c r="AA10812" s="98"/>
      <c r="AB10812" s="98"/>
      <c r="AC10812" s="98"/>
    </row>
    <row r="10813" spans="1:29" s="80" customFormat="1" hidden="1" x14ac:dyDescent="0.25">
      <c r="A10813" s="250"/>
      <c r="B10813" s="251"/>
      <c r="C10813" s="260"/>
      <c r="D10813" s="261"/>
      <c r="E10813" s="264"/>
      <c r="F10813" s="238" t="s">
        <v>232</v>
      </c>
      <c r="G10813" s="497" t="s">
        <v>4114</v>
      </c>
      <c r="H10813" s="220"/>
      <c r="I10813" s="221"/>
      <c r="J10813" s="221">
        <f t="shared" si="783"/>
        <v>0</v>
      </c>
      <c r="K10813" s="221"/>
      <c r="L10813" s="221"/>
      <c r="M10813" s="221">
        <f t="shared" si="784"/>
        <v>0</v>
      </c>
      <c r="N10813" s="722"/>
      <c r="O10813" s="115"/>
      <c r="P10813" s="98"/>
      <c r="Q10813" s="98"/>
      <c r="R10813" s="98"/>
      <c r="S10813" s="98"/>
      <c r="T10813" s="98"/>
      <c r="U10813" s="98"/>
      <c r="V10813" s="98"/>
      <c r="W10813" s="98"/>
      <c r="X10813" s="98"/>
      <c r="Y10813" s="98"/>
      <c r="Z10813" s="98"/>
      <c r="AA10813" s="98"/>
      <c r="AB10813" s="98"/>
      <c r="AC10813" s="98"/>
    </row>
    <row r="10814" spans="1:29" s="80" customFormat="1" hidden="1" x14ac:dyDescent="0.25">
      <c r="A10814" s="250"/>
      <c r="B10814" s="251"/>
      <c r="C10814" s="260"/>
      <c r="D10814" s="261"/>
      <c r="E10814" s="264"/>
      <c r="F10814" s="238" t="s">
        <v>233</v>
      </c>
      <c r="G10814" s="497" t="s">
        <v>42</v>
      </c>
      <c r="H10814" s="220"/>
      <c r="I10814" s="221"/>
      <c r="J10814" s="221">
        <f t="shared" si="783"/>
        <v>0</v>
      </c>
      <c r="K10814" s="221"/>
      <c r="L10814" s="221"/>
      <c r="M10814" s="221">
        <f t="shared" si="784"/>
        <v>0</v>
      </c>
      <c r="N10814" s="722"/>
      <c r="O10814" s="115"/>
      <c r="P10814" s="98"/>
      <c r="Q10814" s="98"/>
      <c r="R10814" s="98"/>
      <c r="S10814" s="98"/>
      <c r="T10814" s="98"/>
      <c r="U10814" s="98"/>
      <c r="V10814" s="98"/>
      <c r="W10814" s="98"/>
      <c r="X10814" s="98"/>
      <c r="Y10814" s="98"/>
      <c r="Z10814" s="98"/>
      <c r="AA10814" s="98"/>
      <c r="AB10814" s="98"/>
      <c r="AC10814" s="98"/>
    </row>
    <row r="10815" spans="1:29" s="80" customFormat="1" hidden="1" x14ac:dyDescent="0.25">
      <c r="A10815" s="250"/>
      <c r="B10815" s="251"/>
      <c r="C10815" s="260"/>
      <c r="D10815" s="261"/>
      <c r="E10815" s="264"/>
      <c r="F10815" s="238" t="s">
        <v>234</v>
      </c>
      <c r="G10815" s="497" t="s">
        <v>235</v>
      </c>
      <c r="H10815" s="220"/>
      <c r="I10815" s="221"/>
      <c r="J10815" s="221">
        <f t="shared" si="783"/>
        <v>0</v>
      </c>
      <c r="K10815" s="221"/>
      <c r="L10815" s="221"/>
      <c r="M10815" s="221">
        <f t="shared" si="784"/>
        <v>0</v>
      </c>
      <c r="N10815" s="722"/>
      <c r="O10815" s="115"/>
      <c r="P10815" s="98"/>
      <c r="Q10815" s="98"/>
      <c r="R10815" s="98"/>
      <c r="S10815" s="98"/>
      <c r="T10815" s="98"/>
      <c r="U10815" s="98"/>
      <c r="V10815" s="98"/>
      <c r="W10815" s="98"/>
      <c r="X10815" s="98"/>
      <c r="Y10815" s="98"/>
      <c r="Z10815" s="98"/>
      <c r="AA10815" s="98"/>
      <c r="AB10815" s="98"/>
      <c r="AC10815" s="98"/>
    </row>
    <row r="10816" spans="1:29" s="80" customFormat="1" hidden="1" x14ac:dyDescent="0.25">
      <c r="A10816" s="250"/>
      <c r="B10816" s="251"/>
      <c r="C10816" s="260"/>
      <c r="D10816" s="261"/>
      <c r="E10816" s="264"/>
      <c r="F10816" s="238" t="s">
        <v>236</v>
      </c>
      <c r="G10816" s="497" t="s">
        <v>237</v>
      </c>
      <c r="H10816" s="220"/>
      <c r="I10816" s="221"/>
      <c r="J10816" s="221">
        <f t="shared" si="783"/>
        <v>0</v>
      </c>
      <c r="K10816" s="221"/>
      <c r="L10816" s="221"/>
      <c r="M10816" s="221">
        <f t="shared" si="784"/>
        <v>0</v>
      </c>
      <c r="N10816" s="722"/>
      <c r="O10816" s="115"/>
      <c r="P10816" s="98"/>
      <c r="Q10816" s="98"/>
      <c r="R10816" s="98"/>
      <c r="S10816" s="98"/>
      <c r="T10816" s="98"/>
      <c r="U10816" s="98"/>
      <c r="V10816" s="98"/>
      <c r="W10816" s="98"/>
      <c r="X10816" s="98"/>
      <c r="Y10816" s="98"/>
      <c r="Z10816" s="98"/>
      <c r="AA10816" s="98"/>
      <c r="AB10816" s="98"/>
      <c r="AC10816" s="98"/>
    </row>
    <row r="10817" spans="1:29" s="80" customFormat="1" ht="30" hidden="1" x14ac:dyDescent="0.25">
      <c r="A10817" s="250"/>
      <c r="B10817" s="251"/>
      <c r="C10817" s="260"/>
      <c r="D10817" s="261"/>
      <c r="E10817" s="264"/>
      <c r="F10817" s="238" t="s">
        <v>238</v>
      </c>
      <c r="G10817" s="497" t="s">
        <v>239</v>
      </c>
      <c r="H10817" s="220"/>
      <c r="I10817" s="221"/>
      <c r="J10817" s="221">
        <f t="shared" si="783"/>
        <v>0</v>
      </c>
      <c r="K10817" s="221"/>
      <c r="L10817" s="221"/>
      <c r="M10817" s="221">
        <f t="shared" si="784"/>
        <v>0</v>
      </c>
      <c r="N10817" s="722"/>
      <c r="O10817" s="115"/>
      <c r="P10817" s="98"/>
      <c r="Q10817" s="98"/>
      <c r="R10817" s="98"/>
      <c r="S10817" s="98"/>
      <c r="T10817" s="98"/>
      <c r="U10817" s="98"/>
      <c r="V10817" s="98"/>
      <c r="W10817" s="98"/>
      <c r="X10817" s="98"/>
      <c r="Y10817" s="98"/>
      <c r="Z10817" s="98"/>
      <c r="AA10817" s="98"/>
      <c r="AB10817" s="98"/>
      <c r="AC10817" s="98"/>
    </row>
    <row r="10818" spans="1:29" s="80" customFormat="1" hidden="1" x14ac:dyDescent="0.25">
      <c r="A10818" s="250"/>
      <c r="B10818" s="251"/>
      <c r="C10818" s="260"/>
      <c r="D10818" s="261"/>
      <c r="E10818" s="264"/>
      <c r="F10818" s="238" t="s">
        <v>240</v>
      </c>
      <c r="G10818" s="497" t="s">
        <v>241</v>
      </c>
      <c r="H10818" s="220"/>
      <c r="I10818" s="221"/>
      <c r="J10818" s="221">
        <f t="shared" si="783"/>
        <v>0</v>
      </c>
      <c r="K10818" s="221"/>
      <c r="L10818" s="221"/>
      <c r="M10818" s="221">
        <f t="shared" si="784"/>
        <v>0</v>
      </c>
      <c r="N10818" s="722"/>
      <c r="O10818" s="115"/>
      <c r="P10818" s="98"/>
      <c r="Q10818" s="98"/>
      <c r="R10818" s="98"/>
      <c r="S10818" s="98"/>
      <c r="T10818" s="98"/>
      <c r="U10818" s="98"/>
      <c r="V10818" s="98"/>
      <c r="W10818" s="98"/>
      <c r="X10818" s="98"/>
      <c r="Y10818" s="98"/>
      <c r="Z10818" s="98"/>
      <c r="AA10818" s="98"/>
      <c r="AB10818" s="98"/>
      <c r="AC10818" s="98"/>
    </row>
    <row r="10819" spans="1:29" s="80" customFormat="1" ht="30" hidden="1" x14ac:dyDescent="0.25">
      <c r="A10819" s="250"/>
      <c r="B10819" s="251"/>
      <c r="C10819" s="260"/>
      <c r="D10819" s="261"/>
      <c r="E10819" s="264"/>
      <c r="F10819" s="238" t="s">
        <v>242</v>
      </c>
      <c r="G10819" s="497" t="s">
        <v>243</v>
      </c>
      <c r="H10819" s="220"/>
      <c r="I10819" s="221"/>
      <c r="J10819" s="221">
        <f t="shared" si="783"/>
        <v>0</v>
      </c>
      <c r="K10819" s="221"/>
      <c r="L10819" s="221"/>
      <c r="M10819" s="221">
        <f t="shared" si="784"/>
        <v>0</v>
      </c>
      <c r="N10819" s="722"/>
      <c r="O10819" s="115"/>
      <c r="P10819" s="98"/>
      <c r="Q10819" s="98"/>
      <c r="R10819" s="98"/>
      <c r="S10819" s="98"/>
      <c r="T10819" s="98"/>
      <c r="U10819" s="98"/>
      <c r="V10819" s="98"/>
      <c r="W10819" s="98"/>
      <c r="X10819" s="98"/>
      <c r="Y10819" s="98"/>
      <c r="Z10819" s="98"/>
      <c r="AA10819" s="98"/>
      <c r="AB10819" s="98"/>
      <c r="AC10819" s="98"/>
    </row>
    <row r="10820" spans="1:29" s="80" customFormat="1" hidden="1" x14ac:dyDescent="0.25">
      <c r="A10820" s="250"/>
      <c r="B10820" s="251"/>
      <c r="C10820" s="260"/>
      <c r="D10820" s="261"/>
      <c r="E10820" s="264"/>
      <c r="F10820" s="238" t="s">
        <v>244</v>
      </c>
      <c r="G10820" s="497" t="s">
        <v>245</v>
      </c>
      <c r="H10820" s="220"/>
      <c r="I10820" s="221"/>
      <c r="J10820" s="221">
        <f t="shared" si="783"/>
        <v>0</v>
      </c>
      <c r="K10820" s="221"/>
      <c r="L10820" s="221"/>
      <c r="M10820" s="221">
        <f t="shared" si="784"/>
        <v>0</v>
      </c>
      <c r="N10820" s="722"/>
      <c r="O10820" s="115"/>
      <c r="P10820" s="98"/>
      <c r="Q10820" s="98"/>
      <c r="R10820" s="98"/>
      <c r="S10820" s="98"/>
      <c r="T10820" s="98"/>
      <c r="U10820" s="98"/>
      <c r="V10820" s="98"/>
      <c r="W10820" s="98"/>
      <c r="X10820" s="98"/>
      <c r="Y10820" s="98"/>
      <c r="Z10820" s="98"/>
      <c r="AA10820" s="98"/>
      <c r="AB10820" s="98"/>
      <c r="AC10820" s="98"/>
    </row>
    <row r="10821" spans="1:29" s="80" customFormat="1" hidden="1" x14ac:dyDescent="0.25">
      <c r="A10821" s="250"/>
      <c r="B10821" s="251"/>
      <c r="C10821" s="260"/>
      <c r="D10821" s="261"/>
      <c r="E10821" s="264"/>
      <c r="F10821" s="238" t="s">
        <v>246</v>
      </c>
      <c r="G10821" s="497" t="s">
        <v>247</v>
      </c>
      <c r="H10821" s="220"/>
      <c r="I10821" s="221"/>
      <c r="J10821" s="221">
        <f t="shared" si="783"/>
        <v>0</v>
      </c>
      <c r="K10821" s="221"/>
      <c r="L10821" s="221"/>
      <c r="M10821" s="221">
        <f t="shared" si="784"/>
        <v>0</v>
      </c>
      <c r="N10821" s="722"/>
      <c r="O10821" s="115"/>
      <c r="P10821" s="98"/>
      <c r="Q10821" s="98"/>
      <c r="R10821" s="98"/>
      <c r="S10821" s="98"/>
      <c r="T10821" s="98"/>
      <c r="U10821" s="98"/>
      <c r="V10821" s="98"/>
      <c r="W10821" s="98"/>
      <c r="X10821" s="98"/>
      <c r="Y10821" s="98"/>
      <c r="Z10821" s="98"/>
      <c r="AA10821" s="98"/>
      <c r="AB10821" s="98"/>
      <c r="AC10821" s="98"/>
    </row>
    <row r="10822" spans="1:29" s="80" customFormat="1" hidden="1" x14ac:dyDescent="0.25">
      <c r="A10822" s="250"/>
      <c r="B10822" s="251"/>
      <c r="C10822" s="260"/>
      <c r="D10822" s="261"/>
      <c r="E10822" s="264"/>
      <c r="F10822" s="217"/>
      <c r="G10822" s="498" t="s">
        <v>3811</v>
      </c>
      <c r="H10822" s="239">
        <f>SUM(H10806:H10821)</f>
        <v>0</v>
      </c>
      <c r="I10822" s="240">
        <f>SUM(I10807:I10821)</f>
        <v>0</v>
      </c>
      <c r="J10822" s="240">
        <f>SUM(J10806:J10821)</f>
        <v>0</v>
      </c>
      <c r="K10822" s="240">
        <f>SUM(K10806:K10821)</f>
        <v>0</v>
      </c>
      <c r="L10822" s="240">
        <f>SUM(L10807:L10821)</f>
        <v>0</v>
      </c>
      <c r="M10822" s="240">
        <f>SUM(M10806:M10821)</f>
        <v>0</v>
      </c>
      <c r="N10822" s="724"/>
      <c r="O10822" s="115"/>
      <c r="P10822" s="98"/>
      <c r="Q10822" s="98"/>
      <c r="R10822" s="98"/>
      <c r="S10822" s="98"/>
      <c r="T10822" s="98"/>
      <c r="U10822" s="98"/>
      <c r="V10822" s="98"/>
      <c r="W10822" s="98"/>
      <c r="X10822" s="98"/>
      <c r="Y10822" s="98"/>
      <c r="Z10822" s="98"/>
      <c r="AA10822" s="98"/>
      <c r="AB10822" s="98"/>
      <c r="AC10822" s="98"/>
    </row>
    <row r="10823" spans="1:29" hidden="1" x14ac:dyDescent="0.25">
      <c r="A10823" s="250"/>
      <c r="K10823" s="221"/>
      <c r="L10823" s="221"/>
      <c r="M10823" s="221"/>
      <c r="N10823" s="722"/>
    </row>
    <row r="10824" spans="1:29" s="80" customFormat="1" hidden="1" x14ac:dyDescent="0.25">
      <c r="A10824" s="217"/>
      <c r="B10824" s="251"/>
      <c r="C10824" s="260"/>
      <c r="D10824" s="261"/>
      <c r="E10824" s="264"/>
      <c r="F10824" s="233"/>
      <c r="G10824" s="499" t="s">
        <v>3834</v>
      </c>
      <c r="H10824" s="235"/>
      <c r="I10824" s="236"/>
      <c r="J10824" s="237"/>
      <c r="K10824" s="237"/>
      <c r="L10824" s="237"/>
      <c r="M10824" s="237"/>
      <c r="N10824" s="723"/>
      <c r="O10824" s="115"/>
      <c r="P10824" s="98"/>
      <c r="Q10824" s="98"/>
      <c r="R10824" s="98"/>
      <c r="S10824" s="98"/>
      <c r="T10824" s="98"/>
      <c r="U10824" s="98"/>
      <c r="V10824" s="98"/>
      <c r="W10824" s="98"/>
      <c r="X10824" s="98"/>
      <c r="Y10824" s="98"/>
      <c r="Z10824" s="98"/>
      <c r="AA10824" s="98"/>
      <c r="AB10824" s="98"/>
      <c r="AC10824" s="98"/>
    </row>
    <row r="10825" spans="1:29" s="80" customFormat="1" hidden="1" x14ac:dyDescent="0.25">
      <c r="A10825" s="250"/>
      <c r="B10825" s="251"/>
      <c r="C10825" s="260"/>
      <c r="D10825" s="261"/>
      <c r="E10825" s="264"/>
      <c r="F10825" s="238" t="s">
        <v>219</v>
      </c>
      <c r="G10825" s="497" t="s">
        <v>220</v>
      </c>
      <c r="H10825" s="220">
        <f>SUM(H10806,H10686)</f>
        <v>0</v>
      </c>
      <c r="I10825" s="221"/>
      <c r="J10825" s="221">
        <f>SUM(H10825:I10825)</f>
        <v>0</v>
      </c>
      <c r="K10825" s="221">
        <f>SUM(K10806,K10686)</f>
        <v>0</v>
      </c>
      <c r="L10825" s="221"/>
      <c r="M10825" s="221">
        <f>SUM(K10825:L10825)</f>
        <v>0</v>
      </c>
      <c r="N10825" s="722"/>
      <c r="O10825" s="115"/>
      <c r="P10825" s="98"/>
      <c r="Q10825" s="98"/>
      <c r="R10825" s="98"/>
      <c r="S10825" s="98"/>
      <c r="T10825" s="98"/>
      <c r="U10825" s="98"/>
      <c r="V10825" s="98"/>
      <c r="W10825" s="98"/>
      <c r="X10825" s="98"/>
      <c r="Y10825" s="98"/>
      <c r="Z10825" s="98"/>
      <c r="AA10825" s="98"/>
      <c r="AB10825" s="98"/>
      <c r="AC10825" s="98"/>
    </row>
    <row r="10826" spans="1:29" s="80" customFormat="1" hidden="1" x14ac:dyDescent="0.25">
      <c r="A10826" s="250"/>
      <c r="B10826" s="251"/>
      <c r="C10826" s="260"/>
      <c r="D10826" s="261"/>
      <c r="E10826" s="264"/>
      <c r="F10826" s="238" t="s">
        <v>221</v>
      </c>
      <c r="G10826" s="497" t="s">
        <v>222</v>
      </c>
      <c r="H10826" s="220"/>
      <c r="I10826" s="221"/>
      <c r="J10826" s="221">
        <f t="shared" ref="J10826:J10840" si="785">SUM(H10826:I10826)</f>
        <v>0</v>
      </c>
      <c r="K10826" s="221"/>
      <c r="L10826" s="221"/>
      <c r="M10826" s="221">
        <f t="shared" ref="M10826:M10840" si="786">SUM(K10826:L10826)</f>
        <v>0</v>
      </c>
      <c r="N10826" s="722"/>
      <c r="O10826" s="115"/>
      <c r="P10826" s="98"/>
      <c r="Q10826" s="98"/>
      <c r="R10826" s="98"/>
      <c r="S10826" s="98"/>
      <c r="T10826" s="98"/>
      <c r="U10826" s="98"/>
      <c r="V10826" s="98"/>
      <c r="W10826" s="98"/>
      <c r="X10826" s="98"/>
      <c r="Y10826" s="98"/>
      <c r="Z10826" s="98"/>
      <c r="AA10826" s="98"/>
      <c r="AB10826" s="98"/>
      <c r="AC10826" s="98"/>
    </row>
    <row r="10827" spans="1:29" s="80" customFormat="1" hidden="1" x14ac:dyDescent="0.25">
      <c r="A10827" s="250"/>
      <c r="B10827" s="251"/>
      <c r="C10827" s="260"/>
      <c r="D10827" s="261"/>
      <c r="E10827" s="264"/>
      <c r="F10827" s="238" t="s">
        <v>223</v>
      </c>
      <c r="G10827" s="497" t="s">
        <v>224</v>
      </c>
      <c r="H10827" s="220"/>
      <c r="I10827" s="221"/>
      <c r="J10827" s="221">
        <f t="shared" si="785"/>
        <v>0</v>
      </c>
      <c r="K10827" s="221"/>
      <c r="L10827" s="221"/>
      <c r="M10827" s="221">
        <f t="shared" si="786"/>
        <v>0</v>
      </c>
      <c r="N10827" s="722"/>
      <c r="O10827" s="115"/>
      <c r="P10827" s="98"/>
      <c r="Q10827" s="98"/>
      <c r="R10827" s="98"/>
      <c r="S10827" s="98"/>
      <c r="T10827" s="98"/>
      <c r="U10827" s="98"/>
      <c r="V10827" s="98"/>
      <c r="W10827" s="98"/>
      <c r="X10827" s="98"/>
      <c r="Y10827" s="98"/>
      <c r="Z10827" s="98"/>
      <c r="AA10827" s="98"/>
      <c r="AB10827" s="98"/>
      <c r="AC10827" s="98"/>
    </row>
    <row r="10828" spans="1:29" s="80" customFormat="1" hidden="1" x14ac:dyDescent="0.25">
      <c r="A10828" s="250"/>
      <c r="B10828" s="251"/>
      <c r="C10828" s="260"/>
      <c r="D10828" s="261"/>
      <c r="E10828" s="264"/>
      <c r="F10828" s="238" t="s">
        <v>225</v>
      </c>
      <c r="G10828" s="497" t="s">
        <v>226</v>
      </c>
      <c r="H10828" s="220"/>
      <c r="I10828" s="221"/>
      <c r="J10828" s="221">
        <f t="shared" si="785"/>
        <v>0</v>
      </c>
      <c r="K10828" s="221"/>
      <c r="L10828" s="221"/>
      <c r="M10828" s="221">
        <f t="shared" si="786"/>
        <v>0</v>
      </c>
      <c r="N10828" s="722"/>
      <c r="O10828" s="115"/>
      <c r="P10828" s="98"/>
      <c r="Q10828" s="98"/>
      <c r="R10828" s="98"/>
      <c r="S10828" s="98"/>
      <c r="T10828" s="98"/>
      <c r="U10828" s="98"/>
      <c r="V10828" s="98"/>
      <c r="W10828" s="98"/>
      <c r="X10828" s="98"/>
      <c r="Y10828" s="98"/>
      <c r="Z10828" s="98"/>
      <c r="AA10828" s="98"/>
      <c r="AB10828" s="98"/>
      <c r="AC10828" s="98"/>
    </row>
    <row r="10829" spans="1:29" s="80" customFormat="1" hidden="1" x14ac:dyDescent="0.25">
      <c r="A10829" s="250"/>
      <c r="B10829" s="251"/>
      <c r="C10829" s="260"/>
      <c r="D10829" s="261"/>
      <c r="E10829" s="264"/>
      <c r="F10829" s="238" t="s">
        <v>227</v>
      </c>
      <c r="G10829" s="497" t="s">
        <v>228</v>
      </c>
      <c r="H10829" s="220"/>
      <c r="I10829" s="221"/>
      <c r="J10829" s="221">
        <f t="shared" si="785"/>
        <v>0</v>
      </c>
      <c r="K10829" s="221"/>
      <c r="L10829" s="221"/>
      <c r="M10829" s="221">
        <f t="shared" si="786"/>
        <v>0</v>
      </c>
      <c r="N10829" s="722"/>
      <c r="O10829" s="115"/>
      <c r="P10829" s="98"/>
      <c r="Q10829" s="98"/>
      <c r="R10829" s="98"/>
      <c r="S10829" s="98"/>
      <c r="T10829" s="98"/>
      <c r="U10829" s="98"/>
      <c r="V10829" s="98"/>
      <c r="W10829" s="98"/>
      <c r="X10829" s="98"/>
      <c r="Y10829" s="98"/>
      <c r="Z10829" s="98"/>
      <c r="AA10829" s="98"/>
      <c r="AB10829" s="98"/>
      <c r="AC10829" s="98"/>
    </row>
    <row r="10830" spans="1:29" s="80" customFormat="1" hidden="1" x14ac:dyDescent="0.25">
      <c r="A10830" s="250"/>
      <c r="B10830" s="251"/>
      <c r="C10830" s="260"/>
      <c r="D10830" s="261"/>
      <c r="E10830" s="264"/>
      <c r="F10830" s="238" t="s">
        <v>229</v>
      </c>
      <c r="G10830" s="497" t="s">
        <v>230</v>
      </c>
      <c r="H10830" s="220"/>
      <c r="I10830" s="221"/>
      <c r="J10830" s="221">
        <f t="shared" si="785"/>
        <v>0</v>
      </c>
      <c r="K10830" s="221"/>
      <c r="L10830" s="221"/>
      <c r="M10830" s="221">
        <f t="shared" si="786"/>
        <v>0</v>
      </c>
      <c r="N10830" s="722"/>
      <c r="O10830" s="115"/>
      <c r="P10830" s="98"/>
      <c r="Q10830" s="98"/>
      <c r="R10830" s="98"/>
      <c r="S10830" s="98"/>
      <c r="T10830" s="98"/>
      <c r="U10830" s="98"/>
      <c r="V10830" s="98"/>
      <c r="W10830" s="98"/>
      <c r="X10830" s="98"/>
      <c r="Y10830" s="98"/>
      <c r="Z10830" s="98"/>
      <c r="AA10830" s="98"/>
      <c r="AB10830" s="98"/>
      <c r="AC10830" s="98"/>
    </row>
    <row r="10831" spans="1:29" s="80" customFormat="1" hidden="1" x14ac:dyDescent="0.25">
      <c r="A10831" s="250"/>
      <c r="B10831" s="251"/>
      <c r="C10831" s="260"/>
      <c r="D10831" s="261"/>
      <c r="E10831" s="264"/>
      <c r="F10831" s="238" t="s">
        <v>231</v>
      </c>
      <c r="G10831" s="497" t="s">
        <v>4115</v>
      </c>
      <c r="H10831" s="220"/>
      <c r="I10831" s="221"/>
      <c r="J10831" s="221">
        <f t="shared" si="785"/>
        <v>0</v>
      </c>
      <c r="K10831" s="221"/>
      <c r="L10831" s="221"/>
      <c r="M10831" s="221">
        <f t="shared" si="786"/>
        <v>0</v>
      </c>
      <c r="N10831" s="722"/>
      <c r="O10831" s="115"/>
      <c r="P10831" s="98"/>
      <c r="Q10831" s="98"/>
      <c r="R10831" s="98"/>
      <c r="S10831" s="98"/>
      <c r="T10831" s="98"/>
      <c r="U10831" s="98"/>
      <c r="V10831" s="98"/>
      <c r="W10831" s="98"/>
      <c r="X10831" s="98"/>
      <c r="Y10831" s="98"/>
      <c r="Z10831" s="98"/>
      <c r="AA10831" s="98"/>
      <c r="AB10831" s="98"/>
      <c r="AC10831" s="98"/>
    </row>
    <row r="10832" spans="1:29" s="80" customFormat="1" hidden="1" x14ac:dyDescent="0.25">
      <c r="A10832" s="250"/>
      <c r="B10832" s="251"/>
      <c r="C10832" s="260"/>
      <c r="D10832" s="261"/>
      <c r="E10832" s="264"/>
      <c r="F10832" s="238" t="s">
        <v>232</v>
      </c>
      <c r="G10832" s="497" t="s">
        <v>4114</v>
      </c>
      <c r="H10832" s="220"/>
      <c r="I10832" s="221"/>
      <c r="J10832" s="221">
        <f t="shared" si="785"/>
        <v>0</v>
      </c>
      <c r="K10832" s="221"/>
      <c r="L10832" s="221"/>
      <c r="M10832" s="221">
        <f t="shared" si="786"/>
        <v>0</v>
      </c>
      <c r="N10832" s="722"/>
      <c r="O10832" s="115"/>
      <c r="P10832" s="98"/>
      <c r="Q10832" s="98"/>
      <c r="R10832" s="98"/>
      <c r="S10832" s="98"/>
      <c r="T10832" s="98"/>
      <c r="U10832" s="98"/>
      <c r="V10832" s="98"/>
      <c r="W10832" s="98"/>
      <c r="X10832" s="98"/>
      <c r="Y10832" s="98"/>
      <c r="Z10832" s="98"/>
      <c r="AA10832" s="98"/>
      <c r="AB10832" s="98"/>
      <c r="AC10832" s="98"/>
    </row>
    <row r="10833" spans="1:29" s="80" customFormat="1" hidden="1" x14ac:dyDescent="0.25">
      <c r="A10833" s="250"/>
      <c r="B10833" s="251"/>
      <c r="C10833" s="260"/>
      <c r="D10833" s="261"/>
      <c r="E10833" s="264"/>
      <c r="F10833" s="238" t="s">
        <v>233</v>
      </c>
      <c r="G10833" s="497" t="s">
        <v>42</v>
      </c>
      <c r="H10833" s="220"/>
      <c r="I10833" s="221"/>
      <c r="J10833" s="221">
        <f t="shared" si="785"/>
        <v>0</v>
      </c>
      <c r="K10833" s="221"/>
      <c r="L10833" s="221"/>
      <c r="M10833" s="221">
        <f t="shared" si="786"/>
        <v>0</v>
      </c>
      <c r="N10833" s="722"/>
      <c r="O10833" s="115"/>
      <c r="P10833" s="98"/>
      <c r="Q10833" s="98"/>
      <c r="R10833" s="98"/>
      <c r="S10833" s="98"/>
      <c r="T10833" s="98"/>
      <c r="U10833" s="98"/>
      <c r="V10833" s="98"/>
      <c r="W10833" s="98"/>
      <c r="X10833" s="98"/>
      <c r="Y10833" s="98"/>
      <c r="Z10833" s="98"/>
      <c r="AA10833" s="98"/>
      <c r="AB10833" s="98"/>
      <c r="AC10833" s="98"/>
    </row>
    <row r="10834" spans="1:29" s="80" customFormat="1" hidden="1" x14ac:dyDescent="0.25">
      <c r="A10834" s="250"/>
      <c r="B10834" s="251"/>
      <c r="C10834" s="260"/>
      <c r="D10834" s="261"/>
      <c r="E10834" s="264"/>
      <c r="F10834" s="238" t="s">
        <v>234</v>
      </c>
      <c r="G10834" s="497" t="s">
        <v>235</v>
      </c>
      <c r="H10834" s="220"/>
      <c r="I10834" s="221"/>
      <c r="J10834" s="221">
        <f t="shared" si="785"/>
        <v>0</v>
      </c>
      <c r="K10834" s="221"/>
      <c r="L10834" s="221"/>
      <c r="M10834" s="221">
        <f t="shared" si="786"/>
        <v>0</v>
      </c>
      <c r="N10834" s="722"/>
      <c r="O10834" s="115"/>
      <c r="P10834" s="98"/>
      <c r="Q10834" s="98"/>
      <c r="R10834" s="98"/>
      <c r="S10834" s="98"/>
      <c r="T10834" s="98"/>
      <c r="U10834" s="98"/>
      <c r="V10834" s="98"/>
      <c r="W10834" s="98"/>
      <c r="X10834" s="98"/>
      <c r="Y10834" s="98"/>
      <c r="Z10834" s="98"/>
      <c r="AA10834" s="98"/>
      <c r="AB10834" s="98"/>
      <c r="AC10834" s="98"/>
    </row>
    <row r="10835" spans="1:29" s="80" customFormat="1" hidden="1" x14ac:dyDescent="0.25">
      <c r="A10835" s="250"/>
      <c r="B10835" s="251"/>
      <c r="C10835" s="260"/>
      <c r="D10835" s="261"/>
      <c r="E10835" s="264"/>
      <c r="F10835" s="238" t="s">
        <v>236</v>
      </c>
      <c r="G10835" s="497" t="s">
        <v>237</v>
      </c>
      <c r="H10835" s="220"/>
      <c r="I10835" s="221"/>
      <c r="J10835" s="221">
        <f t="shared" si="785"/>
        <v>0</v>
      </c>
      <c r="K10835" s="221"/>
      <c r="L10835" s="221"/>
      <c r="M10835" s="221">
        <f t="shared" si="786"/>
        <v>0</v>
      </c>
      <c r="N10835" s="722"/>
      <c r="O10835" s="115"/>
      <c r="P10835" s="98"/>
      <c r="Q10835" s="98"/>
      <c r="R10835" s="98"/>
      <c r="S10835" s="98"/>
      <c r="T10835" s="98"/>
      <c r="U10835" s="98"/>
      <c r="V10835" s="98"/>
      <c r="W10835" s="98"/>
      <c r="X10835" s="98"/>
      <c r="Y10835" s="98"/>
      <c r="Z10835" s="98"/>
      <c r="AA10835" s="98"/>
      <c r="AB10835" s="98"/>
      <c r="AC10835" s="98"/>
    </row>
    <row r="10836" spans="1:29" s="80" customFormat="1" ht="30" hidden="1" x14ac:dyDescent="0.25">
      <c r="A10836" s="250"/>
      <c r="B10836" s="251"/>
      <c r="C10836" s="260"/>
      <c r="D10836" s="261"/>
      <c r="E10836" s="264"/>
      <c r="F10836" s="238" t="s">
        <v>238</v>
      </c>
      <c r="G10836" s="497" t="s">
        <v>239</v>
      </c>
      <c r="H10836" s="220"/>
      <c r="I10836" s="221"/>
      <c r="J10836" s="221">
        <f t="shared" si="785"/>
        <v>0</v>
      </c>
      <c r="K10836" s="221"/>
      <c r="L10836" s="221"/>
      <c r="M10836" s="221">
        <f t="shared" si="786"/>
        <v>0</v>
      </c>
      <c r="N10836" s="722"/>
      <c r="O10836" s="115"/>
      <c r="P10836" s="98"/>
      <c r="Q10836" s="98"/>
      <c r="R10836" s="98"/>
      <c r="S10836" s="98"/>
      <c r="T10836" s="98"/>
      <c r="U10836" s="98"/>
      <c r="V10836" s="98"/>
      <c r="W10836" s="98"/>
      <c r="X10836" s="98"/>
      <c r="Y10836" s="98"/>
      <c r="Z10836" s="98"/>
      <c r="AA10836" s="98"/>
      <c r="AB10836" s="98"/>
      <c r="AC10836" s="98"/>
    </row>
    <row r="10837" spans="1:29" s="80" customFormat="1" hidden="1" x14ac:dyDescent="0.25">
      <c r="A10837" s="250"/>
      <c r="B10837" s="251"/>
      <c r="C10837" s="260"/>
      <c r="D10837" s="261"/>
      <c r="E10837" s="264"/>
      <c r="F10837" s="238" t="s">
        <v>240</v>
      </c>
      <c r="G10837" s="497" t="s">
        <v>241</v>
      </c>
      <c r="H10837" s="220"/>
      <c r="I10837" s="221"/>
      <c r="J10837" s="221">
        <f t="shared" si="785"/>
        <v>0</v>
      </c>
      <c r="K10837" s="221"/>
      <c r="L10837" s="221"/>
      <c r="M10837" s="221">
        <f t="shared" si="786"/>
        <v>0</v>
      </c>
      <c r="N10837" s="722"/>
      <c r="O10837" s="115"/>
      <c r="P10837" s="98"/>
      <c r="Q10837" s="98"/>
      <c r="R10837" s="98"/>
      <c r="S10837" s="98"/>
      <c r="T10837" s="98"/>
      <c r="U10837" s="98"/>
      <c r="V10837" s="98"/>
      <c r="W10837" s="98"/>
      <c r="X10837" s="98"/>
      <c r="Y10837" s="98"/>
      <c r="Z10837" s="98"/>
      <c r="AA10837" s="98"/>
      <c r="AB10837" s="98"/>
      <c r="AC10837" s="98"/>
    </row>
    <row r="10838" spans="1:29" s="80" customFormat="1" ht="30" hidden="1" x14ac:dyDescent="0.25">
      <c r="A10838" s="250"/>
      <c r="B10838" s="251"/>
      <c r="C10838" s="260"/>
      <c r="D10838" s="261"/>
      <c r="E10838" s="264"/>
      <c r="F10838" s="238" t="s">
        <v>242</v>
      </c>
      <c r="G10838" s="497" t="s">
        <v>243</v>
      </c>
      <c r="H10838" s="220"/>
      <c r="I10838" s="221"/>
      <c r="J10838" s="221">
        <f t="shared" si="785"/>
        <v>0</v>
      </c>
      <c r="K10838" s="221"/>
      <c r="L10838" s="221"/>
      <c r="M10838" s="221">
        <f t="shared" si="786"/>
        <v>0</v>
      </c>
      <c r="N10838" s="722"/>
      <c r="O10838" s="115"/>
      <c r="P10838" s="98"/>
      <c r="Q10838" s="98"/>
      <c r="R10838" s="98"/>
      <c r="S10838" s="98"/>
      <c r="T10838" s="98"/>
      <c r="U10838" s="98"/>
      <c r="V10838" s="98"/>
      <c r="W10838" s="98"/>
      <c r="X10838" s="98"/>
      <c r="Y10838" s="98"/>
      <c r="Z10838" s="98"/>
      <c r="AA10838" s="98"/>
      <c r="AB10838" s="98"/>
      <c r="AC10838" s="98"/>
    </row>
    <row r="10839" spans="1:29" s="80" customFormat="1" hidden="1" x14ac:dyDescent="0.25">
      <c r="A10839" s="250"/>
      <c r="B10839" s="251"/>
      <c r="C10839" s="260"/>
      <c r="D10839" s="261"/>
      <c r="E10839" s="264"/>
      <c r="F10839" s="238" t="s">
        <v>244</v>
      </c>
      <c r="G10839" s="497" t="s">
        <v>245</v>
      </c>
      <c r="H10839" s="220"/>
      <c r="I10839" s="221"/>
      <c r="J10839" s="221">
        <f t="shared" si="785"/>
        <v>0</v>
      </c>
      <c r="K10839" s="221"/>
      <c r="L10839" s="221"/>
      <c r="M10839" s="221">
        <f t="shared" si="786"/>
        <v>0</v>
      </c>
      <c r="N10839" s="722"/>
      <c r="O10839" s="115"/>
      <c r="P10839" s="98"/>
      <c r="Q10839" s="98"/>
      <c r="R10839" s="98"/>
      <c r="S10839" s="98"/>
      <c r="T10839" s="98"/>
      <c r="U10839" s="98"/>
      <c r="V10839" s="98"/>
      <c r="W10839" s="98"/>
      <c r="X10839" s="98"/>
      <c r="Y10839" s="98"/>
      <c r="Z10839" s="98"/>
      <c r="AA10839" s="98"/>
      <c r="AB10839" s="98"/>
      <c r="AC10839" s="98"/>
    </row>
    <row r="10840" spans="1:29" s="80" customFormat="1" hidden="1" x14ac:dyDescent="0.25">
      <c r="A10840" s="250"/>
      <c r="B10840" s="251"/>
      <c r="C10840" s="260"/>
      <c r="D10840" s="261"/>
      <c r="E10840" s="264"/>
      <c r="F10840" s="238" t="s">
        <v>246</v>
      </c>
      <c r="G10840" s="497" t="s">
        <v>247</v>
      </c>
      <c r="H10840" s="220"/>
      <c r="I10840" s="221"/>
      <c r="J10840" s="221">
        <f t="shared" si="785"/>
        <v>0</v>
      </c>
      <c r="K10840" s="221"/>
      <c r="L10840" s="221"/>
      <c r="M10840" s="221">
        <f t="shared" si="786"/>
        <v>0</v>
      </c>
      <c r="N10840" s="722"/>
      <c r="O10840" s="115"/>
      <c r="P10840" s="98"/>
      <c r="Q10840" s="98"/>
      <c r="R10840" s="98"/>
      <c r="S10840" s="98"/>
      <c r="T10840" s="98"/>
      <c r="U10840" s="98"/>
      <c r="V10840" s="98"/>
      <c r="W10840" s="98"/>
      <c r="X10840" s="98"/>
      <c r="Y10840" s="98"/>
      <c r="Z10840" s="98"/>
      <c r="AA10840" s="98"/>
      <c r="AB10840" s="98"/>
      <c r="AC10840" s="98"/>
    </row>
    <row r="10841" spans="1:29" s="80" customFormat="1" hidden="1" x14ac:dyDescent="0.25">
      <c r="A10841" s="250"/>
      <c r="B10841" s="251"/>
      <c r="C10841" s="260"/>
      <c r="D10841" s="261"/>
      <c r="E10841" s="264"/>
      <c r="F10841" s="217"/>
      <c r="G10841" s="498" t="s">
        <v>3835</v>
      </c>
      <c r="H10841" s="239">
        <f>SUM(H10825:H10840)</f>
        <v>0</v>
      </c>
      <c r="I10841" s="240">
        <f>SUM(I10826:I10840)</f>
        <v>0</v>
      </c>
      <c r="J10841" s="240">
        <f>SUM(J10825:J10840)</f>
        <v>0</v>
      </c>
      <c r="K10841" s="240">
        <f>SUM(K10825:K10840)</f>
        <v>0</v>
      </c>
      <c r="L10841" s="240">
        <f>SUM(L10826:L10840)</f>
        <v>0</v>
      </c>
      <c r="M10841" s="240">
        <f>SUM(M10825:M10840)</f>
        <v>0</v>
      </c>
      <c r="N10841" s="724"/>
      <c r="O10841" s="115"/>
      <c r="P10841" s="98"/>
      <c r="Q10841" s="98"/>
      <c r="R10841" s="98"/>
      <c r="S10841" s="98"/>
      <c r="T10841" s="98"/>
      <c r="U10841" s="98"/>
      <c r="V10841" s="98"/>
      <c r="W10841" s="98"/>
      <c r="X10841" s="98"/>
      <c r="Y10841" s="98"/>
      <c r="Z10841" s="98"/>
      <c r="AA10841" s="98"/>
      <c r="AB10841" s="98"/>
      <c r="AC10841" s="98"/>
    </row>
    <row r="10842" spans="1:29" s="80" customFormat="1" hidden="1" x14ac:dyDescent="0.25">
      <c r="A10842" s="250"/>
      <c r="B10842" s="251"/>
      <c r="C10842" s="260"/>
      <c r="D10842" s="261"/>
      <c r="E10842" s="264"/>
      <c r="F10842" s="217"/>
      <c r="G10842" s="498"/>
      <c r="H10842" s="239"/>
      <c r="I10842" s="240"/>
      <c r="J10842" s="240"/>
      <c r="K10842" s="240"/>
      <c r="L10842" s="240"/>
      <c r="M10842" s="240"/>
      <c r="N10842" s="724"/>
      <c r="O10842" s="115"/>
      <c r="P10842" s="98"/>
      <c r="Q10842" s="98"/>
      <c r="R10842" s="98"/>
      <c r="S10842" s="98"/>
      <c r="T10842" s="98"/>
      <c r="U10842" s="98"/>
      <c r="V10842" s="98"/>
      <c r="W10842" s="98"/>
      <c r="X10842" s="98"/>
      <c r="Y10842" s="98"/>
      <c r="Z10842" s="98"/>
      <c r="AA10842" s="98"/>
      <c r="AB10842" s="98"/>
      <c r="AC10842" s="98"/>
    </row>
    <row r="10843" spans="1:29" hidden="1" x14ac:dyDescent="0.25">
      <c r="A10843" s="250"/>
      <c r="K10843" s="221"/>
      <c r="L10843" s="221"/>
      <c r="M10843" s="221"/>
      <c r="N10843" s="722"/>
    </row>
    <row r="10844" spans="1:29" hidden="1" x14ac:dyDescent="0.25">
      <c r="A10844" s="250"/>
      <c r="K10844" s="221"/>
      <c r="L10844" s="221"/>
      <c r="M10844" s="221"/>
      <c r="N10844" s="722"/>
    </row>
    <row r="10845" spans="1:29" ht="3" hidden="1" customHeight="1" x14ac:dyDescent="0.25">
      <c r="K10845" s="221"/>
      <c r="L10845" s="221"/>
      <c r="M10845" s="221"/>
      <c r="N10845" s="722"/>
    </row>
    <row r="10846" spans="1:29" hidden="1" x14ac:dyDescent="0.25">
      <c r="A10846" s="250"/>
      <c r="K10846" s="221"/>
      <c r="L10846" s="221"/>
      <c r="M10846" s="221"/>
      <c r="N10846" s="722"/>
    </row>
    <row r="10847" spans="1:29" hidden="1" x14ac:dyDescent="0.25">
      <c r="K10847" s="221"/>
      <c r="L10847" s="221"/>
      <c r="M10847" s="221"/>
      <c r="N10847" s="722"/>
      <c r="O10847" s="469"/>
      <c r="P10847" s="84"/>
      <c r="Q10847" s="84"/>
      <c r="R10847" s="101"/>
    </row>
    <row r="10848" spans="1:29" hidden="1" x14ac:dyDescent="0.25">
      <c r="B10848" s="345">
        <v>6</v>
      </c>
      <c r="C10848" s="346"/>
      <c r="D10848" s="347"/>
      <c r="E10848" s="348"/>
      <c r="F10848" s="349"/>
      <c r="G10848" s="534" t="s">
        <v>3850</v>
      </c>
      <c r="H10848" s="350"/>
      <c r="I10848" s="351"/>
      <c r="J10848" s="316"/>
      <c r="K10848" s="316"/>
      <c r="L10848" s="316"/>
      <c r="M10848" s="316"/>
      <c r="N10848" s="742"/>
      <c r="O10848" s="469"/>
      <c r="P10848" s="84"/>
      <c r="Q10848" s="84"/>
      <c r="R10848" s="101"/>
    </row>
    <row r="10849" spans="1:16" hidden="1" x14ac:dyDescent="0.25">
      <c r="A10849" s="346">
        <v>4</v>
      </c>
      <c r="C10849" s="228" t="s">
        <v>3515</v>
      </c>
      <c r="G10849" s="502" t="s">
        <v>3836</v>
      </c>
      <c r="K10849" s="221"/>
      <c r="L10849" s="221"/>
      <c r="M10849" s="221"/>
      <c r="N10849" s="722"/>
    </row>
    <row r="10850" spans="1:16" hidden="1" x14ac:dyDescent="0.25">
      <c r="C10850" s="295" t="s">
        <v>3691</v>
      </c>
      <c r="D10850" s="265"/>
      <c r="E10850" s="269"/>
      <c r="G10850" s="523" t="s">
        <v>3849</v>
      </c>
      <c r="K10850" s="221"/>
      <c r="L10850" s="221"/>
      <c r="M10850" s="221"/>
      <c r="N10850" s="722"/>
      <c r="O10850" s="471"/>
      <c r="P10850" s="97"/>
    </row>
    <row r="10851" spans="1:16" hidden="1" x14ac:dyDescent="0.25">
      <c r="C10851" s="324"/>
      <c r="D10851" s="230">
        <v>473</v>
      </c>
      <c r="E10851" s="231"/>
      <c r="F10851" s="230"/>
      <c r="G10851" s="524" t="s">
        <v>147</v>
      </c>
      <c r="K10851" s="221"/>
      <c r="L10851" s="221"/>
      <c r="M10851" s="221"/>
      <c r="N10851" s="722"/>
      <c r="O10851" s="472"/>
      <c r="P10851" s="97"/>
    </row>
    <row r="10852" spans="1:16" hidden="1" x14ac:dyDescent="0.25">
      <c r="F10852" s="233">
        <v>411</v>
      </c>
      <c r="G10852" s="493" t="s">
        <v>3738</v>
      </c>
      <c r="J10852" s="221">
        <f>SUM(H10852:I10852)</f>
        <v>0</v>
      </c>
      <c r="K10852" s="221"/>
      <c r="L10852" s="221"/>
      <c r="M10852" s="221">
        <f>SUM(K10852:L10852)</f>
        <v>0</v>
      </c>
      <c r="N10852" s="722"/>
    </row>
    <row r="10853" spans="1:16" hidden="1" x14ac:dyDescent="0.25">
      <c r="F10853" s="233">
        <v>412</v>
      </c>
      <c r="G10853" s="494" t="s">
        <v>3630</v>
      </c>
      <c r="J10853" s="221">
        <f t="shared" ref="J10853:J10911" si="787">SUM(H10853:I10853)</f>
        <v>0</v>
      </c>
      <c r="K10853" s="221"/>
      <c r="L10853" s="221"/>
      <c r="M10853" s="221">
        <f t="shared" ref="M10853:M10911" si="788">SUM(K10853:L10853)</f>
        <v>0</v>
      </c>
      <c r="N10853" s="722"/>
    </row>
    <row r="10854" spans="1:16" hidden="1" x14ac:dyDescent="0.25">
      <c r="F10854" s="233">
        <v>413</v>
      </c>
      <c r="G10854" s="493" t="s">
        <v>3739</v>
      </c>
      <c r="J10854" s="221">
        <f t="shared" si="787"/>
        <v>0</v>
      </c>
      <c r="K10854" s="221"/>
      <c r="L10854" s="221"/>
      <c r="M10854" s="221">
        <f t="shared" si="788"/>
        <v>0</v>
      </c>
      <c r="N10854" s="722"/>
    </row>
    <row r="10855" spans="1:16" hidden="1" x14ac:dyDescent="0.25">
      <c r="F10855" s="233">
        <v>414</v>
      </c>
      <c r="G10855" s="493" t="s">
        <v>3631</v>
      </c>
      <c r="J10855" s="221">
        <f t="shared" si="787"/>
        <v>0</v>
      </c>
      <c r="K10855" s="221"/>
      <c r="L10855" s="221"/>
      <c r="M10855" s="221">
        <f t="shared" si="788"/>
        <v>0</v>
      </c>
      <c r="N10855" s="722"/>
    </row>
    <row r="10856" spans="1:16" hidden="1" x14ac:dyDescent="0.25">
      <c r="F10856" s="233">
        <v>415</v>
      </c>
      <c r="G10856" s="493" t="s">
        <v>3748</v>
      </c>
      <c r="J10856" s="221">
        <f t="shared" si="787"/>
        <v>0</v>
      </c>
      <c r="K10856" s="221"/>
      <c r="L10856" s="221"/>
      <c r="M10856" s="221">
        <f t="shared" si="788"/>
        <v>0</v>
      </c>
      <c r="N10856" s="722"/>
    </row>
    <row r="10857" spans="1:16" hidden="1" x14ac:dyDescent="0.25">
      <c r="F10857" s="233">
        <v>416</v>
      </c>
      <c r="G10857" s="493" t="s">
        <v>3749</v>
      </c>
      <c r="J10857" s="221">
        <f t="shared" si="787"/>
        <v>0</v>
      </c>
      <c r="K10857" s="221"/>
      <c r="L10857" s="221"/>
      <c r="M10857" s="221">
        <f t="shared" si="788"/>
        <v>0</v>
      </c>
      <c r="N10857" s="722"/>
    </row>
    <row r="10858" spans="1:16" hidden="1" x14ac:dyDescent="0.25">
      <c r="F10858" s="233">
        <v>417</v>
      </c>
      <c r="G10858" s="493" t="s">
        <v>3750</v>
      </c>
      <c r="J10858" s="221">
        <f t="shared" si="787"/>
        <v>0</v>
      </c>
      <c r="K10858" s="221"/>
      <c r="L10858" s="221"/>
      <c r="M10858" s="221">
        <f t="shared" si="788"/>
        <v>0</v>
      </c>
      <c r="N10858" s="722"/>
    </row>
    <row r="10859" spans="1:16" hidden="1" x14ac:dyDescent="0.25">
      <c r="F10859" s="233">
        <v>418</v>
      </c>
      <c r="G10859" s="493" t="s">
        <v>3632</v>
      </c>
      <c r="J10859" s="221">
        <f t="shared" si="787"/>
        <v>0</v>
      </c>
      <c r="K10859" s="221"/>
      <c r="L10859" s="221"/>
      <c r="M10859" s="221">
        <f t="shared" si="788"/>
        <v>0</v>
      </c>
      <c r="N10859" s="722"/>
    </row>
    <row r="10860" spans="1:16" hidden="1" x14ac:dyDescent="0.25">
      <c r="F10860" s="233">
        <v>421</v>
      </c>
      <c r="G10860" s="493" t="s">
        <v>3634</v>
      </c>
      <c r="J10860" s="221">
        <f t="shared" si="787"/>
        <v>0</v>
      </c>
      <c r="K10860" s="221"/>
      <c r="L10860" s="221"/>
      <c r="M10860" s="221">
        <f t="shared" si="788"/>
        <v>0</v>
      </c>
      <c r="N10860" s="722"/>
    </row>
    <row r="10861" spans="1:16" hidden="1" x14ac:dyDescent="0.25">
      <c r="F10861" s="233">
        <v>422</v>
      </c>
      <c r="G10861" s="493" t="s">
        <v>3635</v>
      </c>
      <c r="J10861" s="221">
        <f t="shared" si="787"/>
        <v>0</v>
      </c>
      <c r="K10861" s="221"/>
      <c r="L10861" s="221"/>
      <c r="M10861" s="221">
        <f t="shared" si="788"/>
        <v>0</v>
      </c>
      <c r="N10861" s="722"/>
    </row>
    <row r="10862" spans="1:16" hidden="1" x14ac:dyDescent="0.25">
      <c r="F10862" s="233">
        <v>423</v>
      </c>
      <c r="G10862" s="493" t="s">
        <v>3636</v>
      </c>
      <c r="J10862" s="221">
        <f t="shared" si="787"/>
        <v>0</v>
      </c>
      <c r="K10862" s="221"/>
      <c r="L10862" s="221"/>
      <c r="M10862" s="221">
        <f t="shared" si="788"/>
        <v>0</v>
      </c>
      <c r="N10862" s="722"/>
    </row>
    <row r="10863" spans="1:16" hidden="1" x14ac:dyDescent="0.25">
      <c r="F10863" s="233">
        <v>424</v>
      </c>
      <c r="G10863" s="493" t="s">
        <v>3637</v>
      </c>
      <c r="J10863" s="221">
        <f t="shared" si="787"/>
        <v>0</v>
      </c>
      <c r="K10863" s="221"/>
      <c r="L10863" s="221"/>
      <c r="M10863" s="221">
        <f t="shared" si="788"/>
        <v>0</v>
      </c>
      <c r="N10863" s="722"/>
    </row>
    <row r="10864" spans="1:16" hidden="1" x14ac:dyDescent="0.25">
      <c r="F10864" s="233">
        <v>425</v>
      </c>
      <c r="G10864" s="493" t="s">
        <v>3751</v>
      </c>
      <c r="J10864" s="221">
        <f t="shared" si="787"/>
        <v>0</v>
      </c>
      <c r="K10864" s="221"/>
      <c r="L10864" s="221"/>
      <c r="M10864" s="221">
        <f t="shared" si="788"/>
        <v>0</v>
      </c>
      <c r="N10864" s="722"/>
    </row>
    <row r="10865" spans="6:14" hidden="1" x14ac:dyDescent="0.25">
      <c r="F10865" s="233">
        <v>426</v>
      </c>
      <c r="G10865" s="493" t="s">
        <v>3638</v>
      </c>
      <c r="J10865" s="221">
        <f t="shared" si="787"/>
        <v>0</v>
      </c>
      <c r="K10865" s="221"/>
      <c r="L10865" s="221"/>
      <c r="M10865" s="221">
        <f t="shared" si="788"/>
        <v>0</v>
      </c>
      <c r="N10865" s="722"/>
    </row>
    <row r="10866" spans="6:14" ht="8.25" hidden="1" customHeight="1" x14ac:dyDescent="0.25">
      <c r="F10866" s="233">
        <v>431</v>
      </c>
      <c r="G10866" s="493" t="s">
        <v>3752</v>
      </c>
      <c r="J10866" s="221">
        <f t="shared" si="787"/>
        <v>0</v>
      </c>
      <c r="K10866" s="221"/>
      <c r="L10866" s="221"/>
      <c r="M10866" s="221">
        <f t="shared" si="788"/>
        <v>0</v>
      </c>
      <c r="N10866" s="722"/>
    </row>
    <row r="10867" spans="6:14" hidden="1" x14ac:dyDescent="0.25">
      <c r="F10867" s="233">
        <v>432</v>
      </c>
      <c r="G10867" s="493" t="s">
        <v>3753</v>
      </c>
      <c r="J10867" s="221">
        <f t="shared" si="787"/>
        <v>0</v>
      </c>
      <c r="K10867" s="221"/>
      <c r="L10867" s="221"/>
      <c r="M10867" s="221">
        <f t="shared" si="788"/>
        <v>0</v>
      </c>
      <c r="N10867" s="722"/>
    </row>
    <row r="10868" spans="6:14" hidden="1" x14ac:dyDescent="0.25">
      <c r="F10868" s="233">
        <v>433</v>
      </c>
      <c r="G10868" s="493" t="s">
        <v>3754</v>
      </c>
      <c r="J10868" s="221">
        <f t="shared" si="787"/>
        <v>0</v>
      </c>
      <c r="K10868" s="221"/>
      <c r="L10868" s="221"/>
      <c r="M10868" s="221">
        <f t="shared" si="788"/>
        <v>0</v>
      </c>
      <c r="N10868" s="722"/>
    </row>
    <row r="10869" spans="6:14" hidden="1" x14ac:dyDescent="0.25">
      <c r="F10869" s="233">
        <v>434</v>
      </c>
      <c r="G10869" s="493" t="s">
        <v>3755</v>
      </c>
      <c r="J10869" s="221">
        <f t="shared" si="787"/>
        <v>0</v>
      </c>
      <c r="K10869" s="221"/>
      <c r="L10869" s="221"/>
      <c r="M10869" s="221">
        <f t="shared" si="788"/>
        <v>0</v>
      </c>
      <c r="N10869" s="722"/>
    </row>
    <row r="10870" spans="6:14" hidden="1" x14ac:dyDescent="0.25">
      <c r="F10870" s="233">
        <v>435</v>
      </c>
      <c r="G10870" s="493" t="s">
        <v>3639</v>
      </c>
      <c r="J10870" s="221">
        <f t="shared" si="787"/>
        <v>0</v>
      </c>
      <c r="K10870" s="221"/>
      <c r="L10870" s="221"/>
      <c r="M10870" s="221">
        <f t="shared" si="788"/>
        <v>0</v>
      </c>
      <c r="N10870" s="722"/>
    </row>
    <row r="10871" spans="6:14" hidden="1" x14ac:dyDescent="0.25">
      <c r="F10871" s="233">
        <v>441</v>
      </c>
      <c r="G10871" s="493" t="s">
        <v>3756</v>
      </c>
      <c r="J10871" s="221">
        <f t="shared" si="787"/>
        <v>0</v>
      </c>
      <c r="K10871" s="221"/>
      <c r="L10871" s="221"/>
      <c r="M10871" s="221">
        <f t="shared" si="788"/>
        <v>0</v>
      </c>
      <c r="N10871" s="722"/>
    </row>
    <row r="10872" spans="6:14" hidden="1" x14ac:dyDescent="0.25">
      <c r="F10872" s="233">
        <v>442</v>
      </c>
      <c r="G10872" s="493" t="s">
        <v>3757</v>
      </c>
      <c r="J10872" s="221">
        <f t="shared" si="787"/>
        <v>0</v>
      </c>
      <c r="K10872" s="221"/>
      <c r="L10872" s="221"/>
      <c r="M10872" s="221">
        <f t="shared" si="788"/>
        <v>0</v>
      </c>
      <c r="N10872" s="722"/>
    </row>
    <row r="10873" spans="6:14" hidden="1" x14ac:dyDescent="0.25">
      <c r="F10873" s="233">
        <v>443</v>
      </c>
      <c r="G10873" s="493" t="s">
        <v>3640</v>
      </c>
      <c r="J10873" s="221">
        <f t="shared" si="787"/>
        <v>0</v>
      </c>
      <c r="K10873" s="221"/>
      <c r="L10873" s="221"/>
      <c r="M10873" s="221">
        <f t="shared" si="788"/>
        <v>0</v>
      </c>
      <c r="N10873" s="722"/>
    </row>
    <row r="10874" spans="6:14" hidden="1" x14ac:dyDescent="0.25">
      <c r="F10874" s="233">
        <v>444</v>
      </c>
      <c r="G10874" s="493" t="s">
        <v>3641</v>
      </c>
      <c r="J10874" s="221">
        <f t="shared" si="787"/>
        <v>0</v>
      </c>
      <c r="K10874" s="221"/>
      <c r="L10874" s="221"/>
      <c r="M10874" s="221">
        <f t="shared" si="788"/>
        <v>0</v>
      </c>
      <c r="N10874" s="722"/>
    </row>
    <row r="10875" spans="6:14" ht="30" hidden="1" x14ac:dyDescent="0.25">
      <c r="F10875" s="233">
        <v>4511</v>
      </c>
      <c r="G10875" s="495" t="s">
        <v>1675</v>
      </c>
      <c r="J10875" s="221">
        <f t="shared" si="787"/>
        <v>0</v>
      </c>
      <c r="K10875" s="221"/>
      <c r="L10875" s="221"/>
      <c r="M10875" s="221">
        <f t="shared" si="788"/>
        <v>0</v>
      </c>
      <c r="N10875" s="722"/>
    </row>
    <row r="10876" spans="6:14" ht="30" hidden="1" x14ac:dyDescent="0.25">
      <c r="F10876" s="233">
        <v>4512</v>
      </c>
      <c r="G10876" s="495" t="s">
        <v>1684</v>
      </c>
      <c r="J10876" s="221">
        <f t="shared" si="787"/>
        <v>0</v>
      </c>
      <c r="K10876" s="221"/>
      <c r="L10876" s="221"/>
      <c r="M10876" s="221">
        <f t="shared" si="788"/>
        <v>0</v>
      </c>
      <c r="N10876" s="722"/>
    </row>
    <row r="10877" spans="6:14" hidden="1" x14ac:dyDescent="0.25">
      <c r="F10877" s="233">
        <v>452</v>
      </c>
      <c r="G10877" s="493" t="s">
        <v>3758</v>
      </c>
      <c r="J10877" s="221">
        <f t="shared" si="787"/>
        <v>0</v>
      </c>
      <c r="K10877" s="221"/>
      <c r="L10877" s="221"/>
      <c r="M10877" s="221">
        <f t="shared" si="788"/>
        <v>0</v>
      </c>
      <c r="N10877" s="722"/>
    </row>
    <row r="10878" spans="6:14" hidden="1" x14ac:dyDescent="0.25">
      <c r="F10878" s="233">
        <v>453</v>
      </c>
      <c r="G10878" s="493" t="s">
        <v>3759</v>
      </c>
      <c r="J10878" s="221">
        <f t="shared" si="787"/>
        <v>0</v>
      </c>
      <c r="K10878" s="221"/>
      <c r="L10878" s="221"/>
      <c r="M10878" s="221">
        <f t="shared" si="788"/>
        <v>0</v>
      </c>
      <c r="N10878" s="722"/>
    </row>
    <row r="10879" spans="6:14" hidden="1" x14ac:dyDescent="0.25">
      <c r="F10879" s="233">
        <v>454</v>
      </c>
      <c r="G10879" s="493" t="s">
        <v>3642</v>
      </c>
      <c r="J10879" s="221">
        <f t="shared" si="787"/>
        <v>0</v>
      </c>
      <c r="K10879" s="221"/>
      <c r="L10879" s="221"/>
      <c r="M10879" s="221">
        <f t="shared" si="788"/>
        <v>0</v>
      </c>
      <c r="N10879" s="722"/>
    </row>
    <row r="10880" spans="6:14" hidden="1" x14ac:dyDescent="0.25">
      <c r="F10880" s="233">
        <v>461</v>
      </c>
      <c r="G10880" s="493" t="s">
        <v>3740</v>
      </c>
      <c r="J10880" s="221">
        <f t="shared" si="787"/>
        <v>0</v>
      </c>
      <c r="K10880" s="221"/>
      <c r="L10880" s="221"/>
      <c r="M10880" s="221">
        <f t="shared" si="788"/>
        <v>0</v>
      </c>
      <c r="N10880" s="722"/>
    </row>
    <row r="10881" spans="6:14" hidden="1" x14ac:dyDescent="0.25">
      <c r="F10881" s="233">
        <v>462</v>
      </c>
      <c r="G10881" s="493" t="s">
        <v>3643</v>
      </c>
      <c r="J10881" s="221">
        <f t="shared" si="787"/>
        <v>0</v>
      </c>
      <c r="K10881" s="221"/>
      <c r="L10881" s="221"/>
      <c r="M10881" s="221">
        <f t="shared" si="788"/>
        <v>0</v>
      </c>
      <c r="N10881" s="722"/>
    </row>
    <row r="10882" spans="6:14" hidden="1" x14ac:dyDescent="0.25">
      <c r="F10882" s="233">
        <v>4631</v>
      </c>
      <c r="G10882" s="493" t="s">
        <v>3644</v>
      </c>
      <c r="J10882" s="221">
        <f t="shared" si="787"/>
        <v>0</v>
      </c>
      <c r="K10882" s="221"/>
      <c r="L10882" s="221"/>
      <c r="M10882" s="221">
        <f t="shared" si="788"/>
        <v>0</v>
      </c>
      <c r="N10882" s="722"/>
    </row>
    <row r="10883" spans="6:14" hidden="1" x14ac:dyDescent="0.25">
      <c r="F10883" s="233">
        <v>4632</v>
      </c>
      <c r="G10883" s="493" t="s">
        <v>3645</v>
      </c>
      <c r="J10883" s="221">
        <f t="shared" si="787"/>
        <v>0</v>
      </c>
      <c r="K10883" s="221"/>
      <c r="L10883" s="221"/>
      <c r="M10883" s="221">
        <f t="shared" si="788"/>
        <v>0</v>
      </c>
      <c r="N10883" s="722"/>
    </row>
    <row r="10884" spans="6:14" ht="30" hidden="1" x14ac:dyDescent="0.25">
      <c r="F10884" s="233">
        <v>464</v>
      </c>
      <c r="G10884" s="493" t="s">
        <v>3646</v>
      </c>
      <c r="J10884" s="221">
        <f t="shared" si="787"/>
        <v>0</v>
      </c>
      <c r="K10884" s="221"/>
      <c r="L10884" s="221"/>
      <c r="M10884" s="221">
        <f t="shared" si="788"/>
        <v>0</v>
      </c>
      <c r="N10884" s="722"/>
    </row>
    <row r="10885" spans="6:14" hidden="1" x14ac:dyDescent="0.25">
      <c r="F10885" s="233">
        <v>465</v>
      </c>
      <c r="G10885" s="493" t="s">
        <v>3741</v>
      </c>
      <c r="J10885" s="221">
        <f t="shared" si="787"/>
        <v>0</v>
      </c>
      <c r="K10885" s="221"/>
      <c r="L10885" s="221"/>
      <c r="M10885" s="221">
        <f t="shared" si="788"/>
        <v>0</v>
      </c>
      <c r="N10885" s="722"/>
    </row>
    <row r="10886" spans="6:14" hidden="1" x14ac:dyDescent="0.25">
      <c r="F10886" s="233">
        <v>472</v>
      </c>
      <c r="G10886" s="493" t="s">
        <v>3647</v>
      </c>
      <c r="J10886" s="221">
        <f t="shared" si="787"/>
        <v>0</v>
      </c>
      <c r="K10886" s="221"/>
      <c r="L10886" s="221"/>
      <c r="M10886" s="221">
        <f t="shared" si="788"/>
        <v>0</v>
      </c>
      <c r="N10886" s="722"/>
    </row>
    <row r="10887" spans="6:14" hidden="1" x14ac:dyDescent="0.25">
      <c r="F10887" s="233">
        <v>481</v>
      </c>
      <c r="G10887" s="493" t="s">
        <v>3760</v>
      </c>
      <c r="J10887" s="221">
        <f t="shared" si="787"/>
        <v>0</v>
      </c>
      <c r="K10887" s="221"/>
      <c r="L10887" s="221"/>
      <c r="M10887" s="221">
        <f t="shared" si="788"/>
        <v>0</v>
      </c>
      <c r="N10887" s="722"/>
    </row>
    <row r="10888" spans="6:14" hidden="1" x14ac:dyDescent="0.25">
      <c r="F10888" s="233">
        <v>482</v>
      </c>
      <c r="G10888" s="493" t="s">
        <v>3761</v>
      </c>
      <c r="J10888" s="221">
        <f t="shared" si="787"/>
        <v>0</v>
      </c>
      <c r="K10888" s="221"/>
      <c r="L10888" s="221"/>
      <c r="M10888" s="221">
        <f t="shared" si="788"/>
        <v>0</v>
      </c>
      <c r="N10888" s="722"/>
    </row>
    <row r="10889" spans="6:14" hidden="1" x14ac:dyDescent="0.25">
      <c r="F10889" s="233">
        <v>483</v>
      </c>
      <c r="G10889" s="493" t="s">
        <v>3762</v>
      </c>
      <c r="J10889" s="221">
        <f t="shared" si="787"/>
        <v>0</v>
      </c>
      <c r="K10889" s="221"/>
      <c r="L10889" s="221"/>
      <c r="M10889" s="221">
        <f t="shared" si="788"/>
        <v>0</v>
      </c>
      <c r="N10889" s="722"/>
    </row>
    <row r="10890" spans="6:14" ht="30" hidden="1" x14ac:dyDescent="0.25">
      <c r="F10890" s="233">
        <v>484</v>
      </c>
      <c r="G10890" s="493" t="s">
        <v>3763</v>
      </c>
      <c r="J10890" s="221">
        <f t="shared" si="787"/>
        <v>0</v>
      </c>
      <c r="K10890" s="221"/>
      <c r="L10890" s="221"/>
      <c r="M10890" s="221">
        <f t="shared" si="788"/>
        <v>0</v>
      </c>
      <c r="N10890" s="722"/>
    </row>
    <row r="10891" spans="6:14" ht="30" hidden="1" x14ac:dyDescent="0.25">
      <c r="F10891" s="233">
        <v>485</v>
      </c>
      <c r="G10891" s="493" t="s">
        <v>3764</v>
      </c>
      <c r="J10891" s="221">
        <f t="shared" si="787"/>
        <v>0</v>
      </c>
      <c r="K10891" s="221"/>
      <c r="L10891" s="221"/>
      <c r="M10891" s="221">
        <f t="shared" si="788"/>
        <v>0</v>
      </c>
      <c r="N10891" s="722"/>
    </row>
    <row r="10892" spans="6:14" ht="30" hidden="1" x14ac:dyDescent="0.25">
      <c r="F10892" s="233">
        <v>489</v>
      </c>
      <c r="G10892" s="493" t="s">
        <v>3648</v>
      </c>
      <c r="J10892" s="221">
        <f t="shared" si="787"/>
        <v>0</v>
      </c>
      <c r="K10892" s="221"/>
      <c r="L10892" s="221"/>
      <c r="M10892" s="221">
        <f t="shared" si="788"/>
        <v>0</v>
      </c>
      <c r="N10892" s="722"/>
    </row>
    <row r="10893" spans="6:14" ht="30" hidden="1" x14ac:dyDescent="0.25">
      <c r="F10893" s="233">
        <v>494</v>
      </c>
      <c r="G10893" s="493" t="s">
        <v>3742</v>
      </c>
      <c r="J10893" s="221">
        <f t="shared" si="787"/>
        <v>0</v>
      </c>
      <c r="K10893" s="221"/>
      <c r="L10893" s="221"/>
      <c r="M10893" s="221">
        <f t="shared" si="788"/>
        <v>0</v>
      </c>
      <c r="N10893" s="722"/>
    </row>
    <row r="10894" spans="6:14" ht="30" hidden="1" x14ac:dyDescent="0.25">
      <c r="F10894" s="233">
        <v>495</v>
      </c>
      <c r="G10894" s="493" t="s">
        <v>3743</v>
      </c>
      <c r="J10894" s="221">
        <f t="shared" si="787"/>
        <v>0</v>
      </c>
      <c r="K10894" s="221"/>
      <c r="L10894" s="221"/>
      <c r="M10894" s="221">
        <f t="shared" si="788"/>
        <v>0</v>
      </c>
      <c r="N10894" s="722"/>
    </row>
    <row r="10895" spans="6:14" ht="30" hidden="1" x14ac:dyDescent="0.25">
      <c r="F10895" s="233">
        <v>496</v>
      </c>
      <c r="G10895" s="493" t="s">
        <v>3744</v>
      </c>
      <c r="J10895" s="221">
        <f t="shared" si="787"/>
        <v>0</v>
      </c>
      <c r="K10895" s="221"/>
      <c r="L10895" s="221"/>
      <c r="M10895" s="221">
        <f t="shared" si="788"/>
        <v>0</v>
      </c>
      <c r="N10895" s="722"/>
    </row>
    <row r="10896" spans="6:14" ht="30" hidden="1" x14ac:dyDescent="0.25">
      <c r="F10896" s="233">
        <v>499</v>
      </c>
      <c r="G10896" s="493" t="s">
        <v>3745</v>
      </c>
      <c r="J10896" s="221">
        <f t="shared" si="787"/>
        <v>0</v>
      </c>
      <c r="K10896" s="221"/>
      <c r="L10896" s="221"/>
      <c r="M10896" s="221">
        <f t="shared" si="788"/>
        <v>0</v>
      </c>
      <c r="N10896" s="722"/>
    </row>
    <row r="10897" spans="5:14" hidden="1" x14ac:dyDescent="0.25">
      <c r="F10897" s="233">
        <v>511</v>
      </c>
      <c r="G10897" s="493" t="s">
        <v>3765</v>
      </c>
      <c r="J10897" s="221">
        <f t="shared" si="787"/>
        <v>0</v>
      </c>
      <c r="K10897" s="221"/>
      <c r="L10897" s="221"/>
      <c r="M10897" s="221">
        <f t="shared" si="788"/>
        <v>0</v>
      </c>
      <c r="N10897" s="722"/>
    </row>
    <row r="10898" spans="5:14" hidden="1" x14ac:dyDescent="0.25">
      <c r="F10898" s="233">
        <v>512</v>
      </c>
      <c r="G10898" s="493" t="s">
        <v>3766</v>
      </c>
      <c r="J10898" s="221">
        <f t="shared" si="787"/>
        <v>0</v>
      </c>
      <c r="K10898" s="221"/>
      <c r="L10898" s="221"/>
      <c r="M10898" s="221">
        <f t="shared" si="788"/>
        <v>0</v>
      </c>
      <c r="N10898" s="722"/>
    </row>
    <row r="10899" spans="5:14" hidden="1" x14ac:dyDescent="0.25">
      <c r="F10899" s="233">
        <v>513</v>
      </c>
      <c r="G10899" s="493" t="s">
        <v>3767</v>
      </c>
      <c r="J10899" s="221">
        <f t="shared" si="787"/>
        <v>0</v>
      </c>
      <c r="K10899" s="221"/>
      <c r="L10899" s="221"/>
      <c r="M10899" s="221">
        <f t="shared" si="788"/>
        <v>0</v>
      </c>
      <c r="N10899" s="722"/>
    </row>
    <row r="10900" spans="5:14" hidden="1" x14ac:dyDescent="0.25">
      <c r="F10900" s="233">
        <v>514</v>
      </c>
      <c r="G10900" s="493" t="s">
        <v>3768</v>
      </c>
      <c r="J10900" s="221">
        <f t="shared" si="787"/>
        <v>0</v>
      </c>
      <c r="K10900" s="221"/>
      <c r="L10900" s="221"/>
      <c r="M10900" s="221">
        <f t="shared" si="788"/>
        <v>0</v>
      </c>
      <c r="N10900" s="722"/>
    </row>
    <row r="10901" spans="5:14" hidden="1" x14ac:dyDescent="0.25">
      <c r="F10901" s="233">
        <v>515</v>
      </c>
      <c r="G10901" s="493" t="s">
        <v>3651</v>
      </c>
      <c r="J10901" s="221">
        <f t="shared" si="787"/>
        <v>0</v>
      </c>
      <c r="K10901" s="221"/>
      <c r="L10901" s="221"/>
      <c r="M10901" s="221">
        <f t="shared" si="788"/>
        <v>0</v>
      </c>
      <c r="N10901" s="722"/>
    </row>
    <row r="10902" spans="5:14" hidden="1" x14ac:dyDescent="0.25">
      <c r="F10902" s="233">
        <v>521</v>
      </c>
      <c r="G10902" s="493" t="s">
        <v>3769</v>
      </c>
      <c r="J10902" s="221">
        <f t="shared" si="787"/>
        <v>0</v>
      </c>
      <c r="K10902" s="221"/>
      <c r="L10902" s="221"/>
      <c r="M10902" s="221">
        <f t="shared" si="788"/>
        <v>0</v>
      </c>
      <c r="N10902" s="722"/>
    </row>
    <row r="10903" spans="5:14" hidden="1" x14ac:dyDescent="0.25">
      <c r="F10903" s="233">
        <v>522</v>
      </c>
      <c r="G10903" s="493" t="s">
        <v>3770</v>
      </c>
      <c r="J10903" s="221">
        <f t="shared" si="787"/>
        <v>0</v>
      </c>
      <c r="K10903" s="221"/>
      <c r="L10903" s="221"/>
      <c r="M10903" s="221">
        <f t="shared" si="788"/>
        <v>0</v>
      </c>
      <c r="N10903" s="722"/>
    </row>
    <row r="10904" spans="5:14" hidden="1" x14ac:dyDescent="0.25">
      <c r="F10904" s="233">
        <v>523</v>
      </c>
      <c r="G10904" s="493" t="s">
        <v>3652</v>
      </c>
      <c r="J10904" s="221">
        <f t="shared" si="787"/>
        <v>0</v>
      </c>
      <c r="K10904" s="221"/>
      <c r="L10904" s="221"/>
      <c r="M10904" s="221">
        <f t="shared" si="788"/>
        <v>0</v>
      </c>
      <c r="N10904" s="722"/>
    </row>
    <row r="10905" spans="5:14" hidden="1" x14ac:dyDescent="0.25">
      <c r="F10905" s="233">
        <v>531</v>
      </c>
      <c r="G10905" s="494" t="s">
        <v>3746</v>
      </c>
      <c r="J10905" s="221">
        <f t="shared" si="787"/>
        <v>0</v>
      </c>
      <c r="K10905" s="221"/>
      <c r="L10905" s="221"/>
      <c r="M10905" s="221">
        <f t="shared" si="788"/>
        <v>0</v>
      </c>
      <c r="N10905" s="722"/>
    </row>
    <row r="10906" spans="5:14" hidden="1" x14ac:dyDescent="0.25">
      <c r="F10906" s="233">
        <v>541</v>
      </c>
      <c r="G10906" s="493" t="s">
        <v>3771</v>
      </c>
      <c r="J10906" s="221">
        <f t="shared" si="787"/>
        <v>0</v>
      </c>
      <c r="K10906" s="221"/>
      <c r="L10906" s="221"/>
      <c r="M10906" s="221">
        <f t="shared" si="788"/>
        <v>0</v>
      </c>
      <c r="N10906" s="722"/>
    </row>
    <row r="10907" spans="5:14" hidden="1" x14ac:dyDescent="0.25">
      <c r="F10907" s="233">
        <v>542</v>
      </c>
      <c r="G10907" s="493" t="s">
        <v>3772</v>
      </c>
      <c r="J10907" s="221">
        <f t="shared" si="787"/>
        <v>0</v>
      </c>
      <c r="K10907" s="221"/>
      <c r="L10907" s="221"/>
      <c r="M10907" s="221">
        <f t="shared" si="788"/>
        <v>0</v>
      </c>
      <c r="N10907" s="722"/>
    </row>
    <row r="10908" spans="5:14" hidden="1" x14ac:dyDescent="0.25">
      <c r="F10908" s="233">
        <v>543</v>
      </c>
      <c r="G10908" s="493" t="s">
        <v>3653</v>
      </c>
      <c r="J10908" s="221">
        <f t="shared" si="787"/>
        <v>0</v>
      </c>
      <c r="K10908" s="221"/>
      <c r="L10908" s="221"/>
      <c r="M10908" s="221">
        <f t="shared" si="788"/>
        <v>0</v>
      </c>
      <c r="N10908" s="722"/>
    </row>
    <row r="10909" spans="5:14" ht="45" hidden="1" x14ac:dyDescent="0.25">
      <c r="F10909" s="233">
        <v>551</v>
      </c>
      <c r="G10909" s="493" t="s">
        <v>3747</v>
      </c>
      <c r="J10909" s="221">
        <f t="shared" si="787"/>
        <v>0</v>
      </c>
      <c r="K10909" s="221"/>
      <c r="L10909" s="221"/>
      <c r="M10909" s="221">
        <f t="shared" si="788"/>
        <v>0</v>
      </c>
      <c r="N10909" s="722"/>
    </row>
    <row r="10910" spans="5:14" hidden="1" x14ac:dyDescent="0.25">
      <c r="F10910" s="233">
        <v>611</v>
      </c>
      <c r="G10910" s="494" t="s">
        <v>3654</v>
      </c>
      <c r="J10910" s="221">
        <f t="shared" si="787"/>
        <v>0</v>
      </c>
      <c r="K10910" s="221"/>
      <c r="L10910" s="221"/>
      <c r="M10910" s="221">
        <f t="shared" si="788"/>
        <v>0</v>
      </c>
      <c r="N10910" s="722"/>
    </row>
    <row r="10911" spans="5:14" hidden="1" x14ac:dyDescent="0.25">
      <c r="F10911" s="233">
        <v>620</v>
      </c>
      <c r="G10911" s="494" t="s">
        <v>73</v>
      </c>
      <c r="J10911" s="221">
        <f t="shared" si="787"/>
        <v>0</v>
      </c>
      <c r="K10911" s="221"/>
      <c r="L10911" s="221"/>
      <c r="M10911" s="221">
        <f t="shared" si="788"/>
        <v>0</v>
      </c>
      <c r="N10911" s="722"/>
    </row>
    <row r="10912" spans="5:14" hidden="1" x14ac:dyDescent="0.25">
      <c r="E10912" s="234"/>
      <c r="F10912" s="233"/>
      <c r="G10912" s="496" t="s">
        <v>3933</v>
      </c>
      <c r="H10912" s="235"/>
      <c r="I10912" s="236"/>
      <c r="J10912" s="237"/>
      <c r="K10912" s="237"/>
      <c r="L10912" s="237"/>
      <c r="M10912" s="237"/>
      <c r="N10912" s="723"/>
    </row>
    <row r="10913" spans="6:14" hidden="1" x14ac:dyDescent="0.25">
      <c r="F10913" s="238" t="s">
        <v>219</v>
      </c>
      <c r="G10913" s="497" t="s">
        <v>220</v>
      </c>
      <c r="H10913" s="220">
        <f>SUM(H10852:H10911)</f>
        <v>0</v>
      </c>
      <c r="J10913" s="221">
        <f t="shared" ref="J10913:J10928" si="789">SUM(H10913:I10913)</f>
        <v>0</v>
      </c>
      <c r="K10913" s="221">
        <f>SUM(K10852:K10911)</f>
        <v>0</v>
      </c>
      <c r="L10913" s="221"/>
      <c r="M10913" s="221">
        <f t="shared" ref="M10913:M10928" si="790">SUM(K10913:L10913)</f>
        <v>0</v>
      </c>
      <c r="N10913" s="722"/>
    </row>
    <row r="10914" spans="6:14" hidden="1" x14ac:dyDescent="0.25">
      <c r="F10914" s="238" t="s">
        <v>221</v>
      </c>
      <c r="G10914" s="497" t="s">
        <v>222</v>
      </c>
      <c r="J10914" s="221">
        <f t="shared" si="789"/>
        <v>0</v>
      </c>
      <c r="K10914" s="221"/>
      <c r="L10914" s="221"/>
      <c r="M10914" s="221">
        <f t="shared" si="790"/>
        <v>0</v>
      </c>
      <c r="N10914" s="722"/>
    </row>
    <row r="10915" spans="6:14" hidden="1" x14ac:dyDescent="0.25">
      <c r="F10915" s="238" t="s">
        <v>223</v>
      </c>
      <c r="G10915" s="497" t="s">
        <v>224</v>
      </c>
      <c r="J10915" s="221">
        <f t="shared" si="789"/>
        <v>0</v>
      </c>
      <c r="K10915" s="221"/>
      <c r="L10915" s="221"/>
      <c r="M10915" s="221">
        <f t="shared" si="790"/>
        <v>0</v>
      </c>
      <c r="N10915" s="722"/>
    </row>
    <row r="10916" spans="6:14" hidden="1" x14ac:dyDescent="0.25">
      <c r="F10916" s="238" t="s">
        <v>225</v>
      </c>
      <c r="G10916" s="497" t="s">
        <v>226</v>
      </c>
      <c r="J10916" s="221">
        <f t="shared" si="789"/>
        <v>0</v>
      </c>
      <c r="K10916" s="221"/>
      <c r="L10916" s="221"/>
      <c r="M10916" s="221">
        <f t="shared" si="790"/>
        <v>0</v>
      </c>
      <c r="N10916" s="722"/>
    </row>
    <row r="10917" spans="6:14" hidden="1" x14ac:dyDescent="0.25">
      <c r="F10917" s="238" t="s">
        <v>227</v>
      </c>
      <c r="G10917" s="497" t="s">
        <v>228</v>
      </c>
      <c r="J10917" s="221">
        <f t="shared" si="789"/>
        <v>0</v>
      </c>
      <c r="K10917" s="221"/>
      <c r="L10917" s="221"/>
      <c r="M10917" s="221">
        <f t="shared" si="790"/>
        <v>0</v>
      </c>
      <c r="N10917" s="722"/>
    </row>
    <row r="10918" spans="6:14" hidden="1" x14ac:dyDescent="0.25">
      <c r="F10918" s="238" t="s">
        <v>229</v>
      </c>
      <c r="G10918" s="497" t="s">
        <v>230</v>
      </c>
      <c r="J10918" s="221">
        <f t="shared" si="789"/>
        <v>0</v>
      </c>
      <c r="K10918" s="221"/>
      <c r="L10918" s="221"/>
      <c r="M10918" s="221">
        <f t="shared" si="790"/>
        <v>0</v>
      </c>
      <c r="N10918" s="722"/>
    </row>
    <row r="10919" spans="6:14" hidden="1" x14ac:dyDescent="0.25">
      <c r="F10919" s="238" t="s">
        <v>231</v>
      </c>
      <c r="G10919" s="497" t="s">
        <v>4115</v>
      </c>
      <c r="J10919" s="221">
        <f t="shared" si="789"/>
        <v>0</v>
      </c>
      <c r="K10919" s="221"/>
      <c r="L10919" s="221"/>
      <c r="M10919" s="221">
        <f t="shared" si="790"/>
        <v>0</v>
      </c>
      <c r="N10919" s="722"/>
    </row>
    <row r="10920" spans="6:14" hidden="1" x14ac:dyDescent="0.25">
      <c r="F10920" s="238" t="s">
        <v>232</v>
      </c>
      <c r="G10920" s="497" t="s">
        <v>4114</v>
      </c>
      <c r="J10920" s="221">
        <f t="shared" si="789"/>
        <v>0</v>
      </c>
      <c r="K10920" s="221"/>
      <c r="L10920" s="221"/>
      <c r="M10920" s="221">
        <f t="shared" si="790"/>
        <v>0</v>
      </c>
      <c r="N10920" s="722"/>
    </row>
    <row r="10921" spans="6:14" hidden="1" x14ac:dyDescent="0.25">
      <c r="F10921" s="238" t="s">
        <v>233</v>
      </c>
      <c r="G10921" s="497" t="s">
        <v>42</v>
      </c>
      <c r="J10921" s="221">
        <f t="shared" si="789"/>
        <v>0</v>
      </c>
      <c r="K10921" s="221"/>
      <c r="L10921" s="221"/>
      <c r="M10921" s="221">
        <f t="shared" si="790"/>
        <v>0</v>
      </c>
      <c r="N10921" s="722"/>
    </row>
    <row r="10922" spans="6:14" hidden="1" x14ac:dyDescent="0.25">
      <c r="F10922" s="238" t="s">
        <v>234</v>
      </c>
      <c r="G10922" s="497" t="s">
        <v>235</v>
      </c>
      <c r="J10922" s="221">
        <f t="shared" si="789"/>
        <v>0</v>
      </c>
      <c r="K10922" s="221"/>
      <c r="L10922" s="221"/>
      <c r="M10922" s="221">
        <f t="shared" si="790"/>
        <v>0</v>
      </c>
      <c r="N10922" s="722"/>
    </row>
    <row r="10923" spans="6:14" hidden="1" x14ac:dyDescent="0.25">
      <c r="F10923" s="238" t="s">
        <v>236</v>
      </c>
      <c r="G10923" s="497" t="s">
        <v>237</v>
      </c>
      <c r="J10923" s="221">
        <f t="shared" si="789"/>
        <v>0</v>
      </c>
      <c r="K10923" s="221"/>
      <c r="L10923" s="221"/>
      <c r="M10923" s="221">
        <f t="shared" si="790"/>
        <v>0</v>
      </c>
      <c r="N10923" s="722"/>
    </row>
    <row r="10924" spans="6:14" ht="30" hidden="1" x14ac:dyDescent="0.25">
      <c r="F10924" s="238" t="s">
        <v>238</v>
      </c>
      <c r="G10924" s="497" t="s">
        <v>239</v>
      </c>
      <c r="J10924" s="221">
        <f t="shared" si="789"/>
        <v>0</v>
      </c>
      <c r="K10924" s="221"/>
      <c r="L10924" s="221"/>
      <c r="M10924" s="221">
        <f t="shared" si="790"/>
        <v>0</v>
      </c>
      <c r="N10924" s="722"/>
    </row>
    <row r="10925" spans="6:14" hidden="1" x14ac:dyDescent="0.25">
      <c r="F10925" s="238" t="s">
        <v>240</v>
      </c>
      <c r="G10925" s="497" t="s">
        <v>241</v>
      </c>
      <c r="J10925" s="221">
        <f t="shared" si="789"/>
        <v>0</v>
      </c>
      <c r="K10925" s="221"/>
      <c r="L10925" s="221"/>
      <c r="M10925" s="221">
        <f t="shared" si="790"/>
        <v>0</v>
      </c>
      <c r="N10925" s="722"/>
    </row>
    <row r="10926" spans="6:14" ht="30" hidden="1" x14ac:dyDescent="0.25">
      <c r="F10926" s="238" t="s">
        <v>242</v>
      </c>
      <c r="G10926" s="497" t="s">
        <v>243</v>
      </c>
      <c r="J10926" s="221">
        <f t="shared" si="789"/>
        <v>0</v>
      </c>
      <c r="K10926" s="221"/>
      <c r="L10926" s="221"/>
      <c r="M10926" s="221">
        <f t="shared" si="790"/>
        <v>0</v>
      </c>
      <c r="N10926" s="722"/>
    </row>
    <row r="10927" spans="6:14" hidden="1" x14ac:dyDescent="0.25">
      <c r="F10927" s="238" t="s">
        <v>244</v>
      </c>
      <c r="G10927" s="497" t="s">
        <v>245</v>
      </c>
      <c r="J10927" s="221">
        <f t="shared" si="789"/>
        <v>0</v>
      </c>
      <c r="K10927" s="221"/>
      <c r="L10927" s="221"/>
      <c r="M10927" s="221">
        <f t="shared" si="790"/>
        <v>0</v>
      </c>
      <c r="N10927" s="722"/>
    </row>
    <row r="10928" spans="6:14" hidden="1" x14ac:dyDescent="0.25">
      <c r="F10928" s="238" t="s">
        <v>246</v>
      </c>
      <c r="G10928" s="497" t="s">
        <v>247</v>
      </c>
      <c r="J10928" s="221">
        <f t="shared" si="789"/>
        <v>0</v>
      </c>
      <c r="K10928" s="221"/>
      <c r="L10928" s="221"/>
      <c r="M10928" s="221">
        <f t="shared" si="790"/>
        <v>0</v>
      </c>
      <c r="N10928" s="722"/>
    </row>
    <row r="10929" spans="5:14" hidden="1" x14ac:dyDescent="0.25">
      <c r="G10929" s="498" t="s">
        <v>3934</v>
      </c>
      <c r="H10929" s="239">
        <f>SUM(H10913:H10928)</f>
        <v>0</v>
      </c>
      <c r="I10929" s="240">
        <f>SUM(I10914:I10928)</f>
        <v>0</v>
      </c>
      <c r="J10929" s="240">
        <f>SUM(J10913:J10928)</f>
        <v>0</v>
      </c>
      <c r="K10929" s="240">
        <f>SUM(K10913:K10928)</f>
        <v>0</v>
      </c>
      <c r="L10929" s="240">
        <f>SUM(L10914:L10928)</f>
        <v>0</v>
      </c>
      <c r="M10929" s="240">
        <f>SUM(M10913:M10928)</f>
        <v>0</v>
      </c>
      <c r="N10929" s="724"/>
    </row>
    <row r="10930" spans="5:14" ht="28.5" hidden="1" collapsed="1" x14ac:dyDescent="0.25">
      <c r="E10930" s="234"/>
      <c r="F10930" s="233"/>
      <c r="G10930" s="499" t="s">
        <v>3837</v>
      </c>
      <c r="H10930" s="235"/>
      <c r="I10930" s="236"/>
      <c r="J10930" s="237"/>
      <c r="K10930" s="237"/>
      <c r="L10930" s="237"/>
      <c r="M10930" s="237"/>
      <c r="N10930" s="723"/>
    </row>
    <row r="10931" spans="5:14" hidden="1" x14ac:dyDescent="0.25">
      <c r="F10931" s="238" t="s">
        <v>219</v>
      </c>
      <c r="G10931" s="497" t="s">
        <v>220</v>
      </c>
      <c r="H10931" s="220">
        <f>SUM(H10852:H10911)</f>
        <v>0</v>
      </c>
      <c r="J10931" s="221">
        <f>SUM(H10931:I10931)</f>
        <v>0</v>
      </c>
      <c r="K10931" s="221">
        <f>SUM(K10852:K10911)</f>
        <v>0</v>
      </c>
      <c r="L10931" s="221"/>
      <c r="M10931" s="221">
        <f>SUM(K10931:L10931)</f>
        <v>0</v>
      </c>
      <c r="N10931" s="722"/>
    </row>
    <row r="10932" spans="5:14" hidden="1" x14ac:dyDescent="0.25">
      <c r="F10932" s="238" t="s">
        <v>221</v>
      </c>
      <c r="G10932" s="497" t="s">
        <v>222</v>
      </c>
      <c r="J10932" s="221">
        <f t="shared" ref="J10932:J10946" si="791">SUM(H10932:I10932)</f>
        <v>0</v>
      </c>
      <c r="K10932" s="221"/>
      <c r="L10932" s="221"/>
      <c r="M10932" s="221">
        <f t="shared" ref="M10932:M10946" si="792">SUM(K10932:L10932)</f>
        <v>0</v>
      </c>
      <c r="N10932" s="722"/>
    </row>
    <row r="10933" spans="5:14" hidden="1" x14ac:dyDescent="0.25">
      <c r="F10933" s="238" t="s">
        <v>223</v>
      </c>
      <c r="G10933" s="497" t="s">
        <v>224</v>
      </c>
      <c r="J10933" s="221">
        <f t="shared" si="791"/>
        <v>0</v>
      </c>
      <c r="K10933" s="221"/>
      <c r="L10933" s="221"/>
      <c r="M10933" s="221">
        <f t="shared" si="792"/>
        <v>0</v>
      </c>
      <c r="N10933" s="722"/>
    </row>
    <row r="10934" spans="5:14" hidden="1" x14ac:dyDescent="0.25">
      <c r="F10934" s="238" t="s">
        <v>225</v>
      </c>
      <c r="G10934" s="497" t="s">
        <v>226</v>
      </c>
      <c r="J10934" s="221">
        <f t="shared" si="791"/>
        <v>0</v>
      </c>
      <c r="K10934" s="221"/>
      <c r="L10934" s="221"/>
      <c r="M10934" s="221">
        <f t="shared" si="792"/>
        <v>0</v>
      </c>
      <c r="N10934" s="722"/>
    </row>
    <row r="10935" spans="5:14" hidden="1" x14ac:dyDescent="0.25">
      <c r="F10935" s="238" t="s">
        <v>227</v>
      </c>
      <c r="G10935" s="497" t="s">
        <v>228</v>
      </c>
      <c r="J10935" s="221">
        <f t="shared" si="791"/>
        <v>0</v>
      </c>
      <c r="K10935" s="221"/>
      <c r="L10935" s="221"/>
      <c r="M10935" s="221">
        <f t="shared" si="792"/>
        <v>0</v>
      </c>
      <c r="N10935" s="722"/>
    </row>
    <row r="10936" spans="5:14" hidden="1" x14ac:dyDescent="0.25">
      <c r="F10936" s="238" t="s">
        <v>229</v>
      </c>
      <c r="G10936" s="497" t="s">
        <v>230</v>
      </c>
      <c r="J10936" s="221">
        <f t="shared" si="791"/>
        <v>0</v>
      </c>
      <c r="K10936" s="221"/>
      <c r="L10936" s="221"/>
      <c r="M10936" s="221">
        <f t="shared" si="792"/>
        <v>0</v>
      </c>
      <c r="N10936" s="722"/>
    </row>
    <row r="10937" spans="5:14" hidden="1" x14ac:dyDescent="0.25">
      <c r="F10937" s="238" t="s">
        <v>231</v>
      </c>
      <c r="G10937" s="497" t="s">
        <v>4115</v>
      </c>
      <c r="J10937" s="221">
        <f t="shared" si="791"/>
        <v>0</v>
      </c>
      <c r="K10937" s="221"/>
      <c r="L10937" s="221"/>
      <c r="M10937" s="221">
        <f t="shared" si="792"/>
        <v>0</v>
      </c>
      <c r="N10937" s="722"/>
    </row>
    <row r="10938" spans="5:14" hidden="1" x14ac:dyDescent="0.25">
      <c r="F10938" s="238" t="s">
        <v>232</v>
      </c>
      <c r="G10938" s="497" t="s">
        <v>4114</v>
      </c>
      <c r="J10938" s="221">
        <f t="shared" si="791"/>
        <v>0</v>
      </c>
      <c r="K10938" s="221"/>
      <c r="L10938" s="221"/>
      <c r="M10938" s="221">
        <f t="shared" si="792"/>
        <v>0</v>
      </c>
      <c r="N10938" s="722"/>
    </row>
    <row r="10939" spans="5:14" hidden="1" x14ac:dyDescent="0.25">
      <c r="F10939" s="238" t="s">
        <v>233</v>
      </c>
      <c r="G10939" s="497" t="s">
        <v>42</v>
      </c>
      <c r="J10939" s="221">
        <f t="shared" si="791"/>
        <v>0</v>
      </c>
      <c r="K10939" s="221"/>
      <c r="L10939" s="221"/>
      <c r="M10939" s="221">
        <f t="shared" si="792"/>
        <v>0</v>
      </c>
      <c r="N10939" s="722"/>
    </row>
    <row r="10940" spans="5:14" hidden="1" x14ac:dyDescent="0.25">
      <c r="F10940" s="238" t="s">
        <v>234</v>
      </c>
      <c r="G10940" s="497" t="s">
        <v>235</v>
      </c>
      <c r="J10940" s="221">
        <f t="shared" si="791"/>
        <v>0</v>
      </c>
      <c r="K10940" s="221"/>
      <c r="L10940" s="221"/>
      <c r="M10940" s="221">
        <f t="shared" si="792"/>
        <v>0</v>
      </c>
      <c r="N10940" s="722"/>
    </row>
    <row r="10941" spans="5:14" hidden="1" x14ac:dyDescent="0.25">
      <c r="F10941" s="238" t="s">
        <v>236</v>
      </c>
      <c r="G10941" s="497" t="s">
        <v>237</v>
      </c>
      <c r="J10941" s="221">
        <f t="shared" si="791"/>
        <v>0</v>
      </c>
      <c r="K10941" s="221"/>
      <c r="L10941" s="221"/>
      <c r="M10941" s="221">
        <f t="shared" si="792"/>
        <v>0</v>
      </c>
      <c r="N10941" s="722"/>
    </row>
    <row r="10942" spans="5:14" ht="30" hidden="1" x14ac:dyDescent="0.25">
      <c r="F10942" s="238" t="s">
        <v>238</v>
      </c>
      <c r="G10942" s="497" t="s">
        <v>239</v>
      </c>
      <c r="J10942" s="221">
        <f t="shared" si="791"/>
        <v>0</v>
      </c>
      <c r="K10942" s="221"/>
      <c r="L10942" s="221"/>
      <c r="M10942" s="221">
        <f t="shared" si="792"/>
        <v>0</v>
      </c>
      <c r="N10942" s="722"/>
    </row>
    <row r="10943" spans="5:14" hidden="1" x14ac:dyDescent="0.25">
      <c r="F10943" s="238" t="s">
        <v>240</v>
      </c>
      <c r="G10943" s="497" t="s">
        <v>241</v>
      </c>
      <c r="J10943" s="221">
        <f t="shared" si="791"/>
        <v>0</v>
      </c>
      <c r="K10943" s="221"/>
      <c r="L10943" s="221"/>
      <c r="M10943" s="221">
        <f t="shared" si="792"/>
        <v>0</v>
      </c>
      <c r="N10943" s="722"/>
    </row>
    <row r="10944" spans="5:14" ht="30" hidden="1" x14ac:dyDescent="0.25">
      <c r="F10944" s="238" t="s">
        <v>242</v>
      </c>
      <c r="G10944" s="497" t="s">
        <v>243</v>
      </c>
      <c r="J10944" s="221">
        <f t="shared" si="791"/>
        <v>0</v>
      </c>
      <c r="K10944" s="221"/>
      <c r="L10944" s="221"/>
      <c r="M10944" s="221">
        <f t="shared" si="792"/>
        <v>0</v>
      </c>
      <c r="N10944" s="722"/>
    </row>
    <row r="10945" spans="3:16" hidden="1" x14ac:dyDescent="0.25">
      <c r="F10945" s="238" t="s">
        <v>244</v>
      </c>
      <c r="G10945" s="497" t="s">
        <v>245</v>
      </c>
      <c r="J10945" s="221">
        <f t="shared" si="791"/>
        <v>0</v>
      </c>
      <c r="K10945" s="221"/>
      <c r="L10945" s="221"/>
      <c r="M10945" s="221">
        <f t="shared" si="792"/>
        <v>0</v>
      </c>
      <c r="N10945" s="722"/>
    </row>
    <row r="10946" spans="3:16" hidden="1" x14ac:dyDescent="0.25">
      <c r="F10946" s="238" t="s">
        <v>246</v>
      </c>
      <c r="G10946" s="497" t="s">
        <v>247</v>
      </c>
      <c r="J10946" s="221">
        <f t="shared" si="791"/>
        <v>0</v>
      </c>
      <c r="K10946" s="221"/>
      <c r="L10946" s="221"/>
      <c r="M10946" s="221">
        <f t="shared" si="792"/>
        <v>0</v>
      </c>
      <c r="N10946" s="722"/>
    </row>
    <row r="10947" spans="3:16" hidden="1" collapsed="1" x14ac:dyDescent="0.25">
      <c r="G10947" s="498" t="s">
        <v>3936</v>
      </c>
      <c r="H10947" s="239">
        <f>SUM(H10931:H10946)</f>
        <v>0</v>
      </c>
      <c r="I10947" s="240">
        <f>SUM(I10932:I10946)</f>
        <v>0</v>
      </c>
      <c r="J10947" s="240">
        <f>SUM(J10931:J10946)</f>
        <v>0</v>
      </c>
      <c r="K10947" s="240">
        <f>SUM(K10931:K10946)</f>
        <v>0</v>
      </c>
      <c r="L10947" s="240">
        <f>SUM(L10932:L10946)</f>
        <v>0</v>
      </c>
      <c r="M10947" s="240">
        <f>SUM(M10931:M10946)</f>
        <v>0</v>
      </c>
      <c r="N10947" s="724"/>
    </row>
    <row r="10948" spans="3:16" hidden="1" x14ac:dyDescent="0.25">
      <c r="K10948" s="221"/>
      <c r="L10948" s="221"/>
      <c r="M10948" s="221"/>
      <c r="N10948" s="722"/>
    </row>
    <row r="10949" spans="3:16" hidden="1" x14ac:dyDescent="0.25">
      <c r="C10949" s="295" t="s">
        <v>3851</v>
      </c>
      <c r="D10949" s="265"/>
      <c r="E10949" s="269"/>
      <c r="G10949" s="523" t="s">
        <v>3683</v>
      </c>
      <c r="K10949" s="221"/>
      <c r="L10949" s="221"/>
      <c r="M10949" s="221"/>
      <c r="N10949" s="722"/>
      <c r="O10949" s="471"/>
      <c r="P10949" s="97"/>
    </row>
    <row r="10950" spans="3:16" hidden="1" x14ac:dyDescent="0.25">
      <c r="C10950" s="324"/>
      <c r="D10950" s="230">
        <v>473</v>
      </c>
      <c r="E10950" s="231"/>
      <c r="F10950" s="230"/>
      <c r="G10950" s="524" t="s">
        <v>147</v>
      </c>
      <c r="K10950" s="221"/>
      <c r="L10950" s="221"/>
      <c r="M10950" s="221"/>
      <c r="N10950" s="722"/>
      <c r="O10950" s="472"/>
      <c r="P10950" s="97"/>
    </row>
    <row r="10951" spans="3:16" hidden="1" x14ac:dyDescent="0.25">
      <c r="F10951" s="233">
        <v>411</v>
      </c>
      <c r="G10951" s="493" t="s">
        <v>3738</v>
      </c>
      <c r="J10951" s="221">
        <f>SUM(H10951:I10951)</f>
        <v>0</v>
      </c>
      <c r="K10951" s="221"/>
      <c r="L10951" s="221"/>
      <c r="M10951" s="221">
        <f>SUM(K10951:L10951)</f>
        <v>0</v>
      </c>
      <c r="N10951" s="722"/>
    </row>
    <row r="10952" spans="3:16" hidden="1" x14ac:dyDescent="0.25">
      <c r="F10952" s="233">
        <v>412</v>
      </c>
      <c r="G10952" s="494" t="s">
        <v>3630</v>
      </c>
      <c r="J10952" s="221">
        <f t="shared" ref="J10952:J11010" si="793">SUM(H10952:I10952)</f>
        <v>0</v>
      </c>
      <c r="K10952" s="221"/>
      <c r="L10952" s="221"/>
      <c r="M10952" s="221">
        <f t="shared" ref="M10952:M11010" si="794">SUM(K10952:L10952)</f>
        <v>0</v>
      </c>
      <c r="N10952" s="722"/>
    </row>
    <row r="10953" spans="3:16" hidden="1" x14ac:dyDescent="0.25">
      <c r="F10953" s="233">
        <v>413</v>
      </c>
      <c r="G10953" s="493" t="s">
        <v>3739</v>
      </c>
      <c r="J10953" s="221">
        <f t="shared" si="793"/>
        <v>0</v>
      </c>
      <c r="K10953" s="221"/>
      <c r="L10953" s="221"/>
      <c r="M10953" s="221">
        <f t="shared" si="794"/>
        <v>0</v>
      </c>
      <c r="N10953" s="722"/>
    </row>
    <row r="10954" spans="3:16" hidden="1" x14ac:dyDescent="0.25">
      <c r="F10954" s="233">
        <v>414</v>
      </c>
      <c r="G10954" s="493" t="s">
        <v>3631</v>
      </c>
      <c r="J10954" s="221">
        <f t="shared" si="793"/>
        <v>0</v>
      </c>
      <c r="K10954" s="221"/>
      <c r="L10954" s="221"/>
      <c r="M10954" s="221">
        <f t="shared" si="794"/>
        <v>0</v>
      </c>
      <c r="N10954" s="722"/>
    </row>
    <row r="10955" spans="3:16" hidden="1" x14ac:dyDescent="0.25">
      <c r="F10955" s="233">
        <v>415</v>
      </c>
      <c r="G10955" s="493" t="s">
        <v>3748</v>
      </c>
      <c r="J10955" s="221">
        <f t="shared" si="793"/>
        <v>0</v>
      </c>
      <c r="K10955" s="221"/>
      <c r="L10955" s="221"/>
      <c r="M10955" s="221">
        <f t="shared" si="794"/>
        <v>0</v>
      </c>
      <c r="N10955" s="722"/>
    </row>
    <row r="10956" spans="3:16" hidden="1" x14ac:dyDescent="0.25">
      <c r="F10956" s="233">
        <v>416</v>
      </c>
      <c r="G10956" s="493" t="s">
        <v>3749</v>
      </c>
      <c r="J10956" s="221">
        <f t="shared" si="793"/>
        <v>0</v>
      </c>
      <c r="K10956" s="221"/>
      <c r="L10956" s="221"/>
      <c r="M10956" s="221">
        <f t="shared" si="794"/>
        <v>0</v>
      </c>
      <c r="N10956" s="722"/>
    </row>
    <row r="10957" spans="3:16" hidden="1" x14ac:dyDescent="0.25">
      <c r="F10957" s="233">
        <v>417</v>
      </c>
      <c r="G10957" s="493" t="s">
        <v>3750</v>
      </c>
      <c r="J10957" s="221">
        <f t="shared" si="793"/>
        <v>0</v>
      </c>
      <c r="K10957" s="221"/>
      <c r="L10957" s="221"/>
      <c r="M10957" s="221">
        <f t="shared" si="794"/>
        <v>0</v>
      </c>
      <c r="N10957" s="722"/>
    </row>
    <row r="10958" spans="3:16" hidden="1" x14ac:dyDescent="0.25">
      <c r="F10958" s="233">
        <v>418</v>
      </c>
      <c r="G10958" s="493" t="s">
        <v>3632</v>
      </c>
      <c r="J10958" s="221">
        <f t="shared" si="793"/>
        <v>0</v>
      </c>
      <c r="K10958" s="221"/>
      <c r="L10958" s="221"/>
      <c r="M10958" s="221">
        <f t="shared" si="794"/>
        <v>0</v>
      </c>
      <c r="N10958" s="722"/>
    </row>
    <row r="10959" spans="3:16" hidden="1" x14ac:dyDescent="0.25">
      <c r="F10959" s="233">
        <v>421</v>
      </c>
      <c r="G10959" s="493" t="s">
        <v>3634</v>
      </c>
      <c r="J10959" s="221">
        <f t="shared" si="793"/>
        <v>0</v>
      </c>
      <c r="K10959" s="221"/>
      <c r="L10959" s="221"/>
      <c r="M10959" s="221">
        <f t="shared" si="794"/>
        <v>0</v>
      </c>
      <c r="N10959" s="722"/>
    </row>
    <row r="10960" spans="3:16" hidden="1" x14ac:dyDescent="0.25">
      <c r="F10960" s="233">
        <v>422</v>
      </c>
      <c r="G10960" s="493" t="s">
        <v>3635</v>
      </c>
      <c r="J10960" s="221">
        <f t="shared" si="793"/>
        <v>0</v>
      </c>
      <c r="K10960" s="221"/>
      <c r="L10960" s="221"/>
      <c r="M10960" s="221">
        <f t="shared" si="794"/>
        <v>0</v>
      </c>
      <c r="N10960" s="722"/>
    </row>
    <row r="10961" spans="6:14" hidden="1" x14ac:dyDescent="0.25">
      <c r="F10961" s="233">
        <v>423</v>
      </c>
      <c r="G10961" s="493" t="s">
        <v>3636</v>
      </c>
      <c r="J10961" s="221">
        <f t="shared" si="793"/>
        <v>0</v>
      </c>
      <c r="K10961" s="221"/>
      <c r="L10961" s="221"/>
      <c r="M10961" s="221">
        <f t="shared" si="794"/>
        <v>0</v>
      </c>
      <c r="N10961" s="722"/>
    </row>
    <row r="10962" spans="6:14" hidden="1" x14ac:dyDescent="0.25">
      <c r="F10962" s="233">
        <v>424</v>
      </c>
      <c r="G10962" s="493" t="s">
        <v>3637</v>
      </c>
      <c r="J10962" s="221">
        <f t="shared" si="793"/>
        <v>0</v>
      </c>
      <c r="K10962" s="221"/>
      <c r="L10962" s="221"/>
      <c r="M10962" s="221">
        <f t="shared" si="794"/>
        <v>0</v>
      </c>
      <c r="N10962" s="722"/>
    </row>
    <row r="10963" spans="6:14" hidden="1" x14ac:dyDescent="0.25">
      <c r="F10963" s="233">
        <v>425</v>
      </c>
      <c r="G10963" s="493" t="s">
        <v>3751</v>
      </c>
      <c r="J10963" s="221">
        <f t="shared" si="793"/>
        <v>0</v>
      </c>
      <c r="K10963" s="221"/>
      <c r="L10963" s="221"/>
      <c r="M10963" s="221">
        <f t="shared" si="794"/>
        <v>0</v>
      </c>
      <c r="N10963" s="722"/>
    </row>
    <row r="10964" spans="6:14" hidden="1" x14ac:dyDescent="0.25">
      <c r="F10964" s="233">
        <v>426</v>
      </c>
      <c r="G10964" s="493" t="s">
        <v>3638</v>
      </c>
      <c r="J10964" s="221">
        <f t="shared" si="793"/>
        <v>0</v>
      </c>
      <c r="K10964" s="221"/>
      <c r="L10964" s="221"/>
      <c r="M10964" s="221">
        <f t="shared" si="794"/>
        <v>0</v>
      </c>
      <c r="N10964" s="722"/>
    </row>
    <row r="10965" spans="6:14" hidden="1" x14ac:dyDescent="0.25">
      <c r="F10965" s="233">
        <v>431</v>
      </c>
      <c r="G10965" s="493" t="s">
        <v>3752</v>
      </c>
      <c r="J10965" s="221">
        <f t="shared" si="793"/>
        <v>0</v>
      </c>
      <c r="K10965" s="221"/>
      <c r="L10965" s="221"/>
      <c r="M10965" s="221">
        <f t="shared" si="794"/>
        <v>0</v>
      </c>
      <c r="N10965" s="722"/>
    </row>
    <row r="10966" spans="6:14" hidden="1" x14ac:dyDescent="0.25">
      <c r="F10966" s="233">
        <v>432</v>
      </c>
      <c r="G10966" s="493" t="s">
        <v>3753</v>
      </c>
      <c r="J10966" s="221">
        <f t="shared" si="793"/>
        <v>0</v>
      </c>
      <c r="K10966" s="221"/>
      <c r="L10966" s="221"/>
      <c r="M10966" s="221">
        <f t="shared" si="794"/>
        <v>0</v>
      </c>
      <c r="N10966" s="722"/>
    </row>
    <row r="10967" spans="6:14" hidden="1" x14ac:dyDescent="0.25">
      <c r="F10967" s="233">
        <v>433</v>
      </c>
      <c r="G10967" s="493" t="s">
        <v>3754</v>
      </c>
      <c r="J10967" s="221">
        <f t="shared" si="793"/>
        <v>0</v>
      </c>
      <c r="K10967" s="221"/>
      <c r="L10967" s="221"/>
      <c r="M10967" s="221">
        <f t="shared" si="794"/>
        <v>0</v>
      </c>
      <c r="N10967" s="722"/>
    </row>
    <row r="10968" spans="6:14" hidden="1" x14ac:dyDescent="0.25">
      <c r="F10968" s="233">
        <v>434</v>
      </c>
      <c r="G10968" s="493" t="s">
        <v>3755</v>
      </c>
      <c r="J10968" s="221">
        <f t="shared" si="793"/>
        <v>0</v>
      </c>
      <c r="K10968" s="221"/>
      <c r="L10968" s="221"/>
      <c r="M10968" s="221">
        <f t="shared" si="794"/>
        <v>0</v>
      </c>
      <c r="N10968" s="722"/>
    </row>
    <row r="10969" spans="6:14" hidden="1" x14ac:dyDescent="0.25">
      <c r="F10969" s="233">
        <v>435</v>
      </c>
      <c r="G10969" s="493" t="s">
        <v>3639</v>
      </c>
      <c r="J10969" s="221">
        <f t="shared" si="793"/>
        <v>0</v>
      </c>
      <c r="K10969" s="221"/>
      <c r="L10969" s="221"/>
      <c r="M10969" s="221">
        <f t="shared" si="794"/>
        <v>0</v>
      </c>
      <c r="N10969" s="722"/>
    </row>
    <row r="10970" spans="6:14" hidden="1" x14ac:dyDescent="0.25">
      <c r="F10970" s="233">
        <v>441</v>
      </c>
      <c r="G10970" s="493" t="s">
        <v>3756</v>
      </c>
      <c r="J10970" s="221">
        <f t="shared" si="793"/>
        <v>0</v>
      </c>
      <c r="K10970" s="221"/>
      <c r="L10970" s="221"/>
      <c r="M10970" s="221">
        <f t="shared" si="794"/>
        <v>0</v>
      </c>
      <c r="N10970" s="722"/>
    </row>
    <row r="10971" spans="6:14" hidden="1" x14ac:dyDescent="0.25">
      <c r="F10971" s="233">
        <v>442</v>
      </c>
      <c r="G10971" s="493" t="s">
        <v>3757</v>
      </c>
      <c r="J10971" s="221">
        <f t="shared" si="793"/>
        <v>0</v>
      </c>
      <c r="K10971" s="221"/>
      <c r="L10971" s="221"/>
      <c r="M10971" s="221">
        <f t="shared" si="794"/>
        <v>0</v>
      </c>
      <c r="N10971" s="722"/>
    </row>
    <row r="10972" spans="6:14" hidden="1" x14ac:dyDescent="0.25">
      <c r="F10972" s="233">
        <v>443</v>
      </c>
      <c r="G10972" s="493" t="s">
        <v>3640</v>
      </c>
      <c r="J10972" s="221">
        <f t="shared" si="793"/>
        <v>0</v>
      </c>
      <c r="K10972" s="221"/>
      <c r="L10972" s="221"/>
      <c r="M10972" s="221">
        <f t="shared" si="794"/>
        <v>0</v>
      </c>
      <c r="N10972" s="722"/>
    </row>
    <row r="10973" spans="6:14" hidden="1" x14ac:dyDescent="0.25">
      <c r="F10973" s="233">
        <v>444</v>
      </c>
      <c r="G10973" s="493" t="s">
        <v>3641</v>
      </c>
      <c r="J10973" s="221">
        <f t="shared" si="793"/>
        <v>0</v>
      </c>
      <c r="K10973" s="221"/>
      <c r="L10973" s="221"/>
      <c r="M10973" s="221">
        <f t="shared" si="794"/>
        <v>0</v>
      </c>
      <c r="N10973" s="722"/>
    </row>
    <row r="10974" spans="6:14" ht="30" hidden="1" x14ac:dyDescent="0.25">
      <c r="F10974" s="233">
        <v>4511</v>
      </c>
      <c r="G10974" s="495" t="s">
        <v>1675</v>
      </c>
      <c r="J10974" s="221">
        <f t="shared" si="793"/>
        <v>0</v>
      </c>
      <c r="K10974" s="221"/>
      <c r="L10974" s="221"/>
      <c r="M10974" s="221">
        <f t="shared" si="794"/>
        <v>0</v>
      </c>
      <c r="N10974" s="722"/>
    </row>
    <row r="10975" spans="6:14" ht="30" hidden="1" x14ac:dyDescent="0.25">
      <c r="F10975" s="233">
        <v>4512</v>
      </c>
      <c r="G10975" s="495" t="s">
        <v>1684</v>
      </c>
      <c r="J10975" s="221">
        <f t="shared" si="793"/>
        <v>0</v>
      </c>
      <c r="K10975" s="221"/>
      <c r="L10975" s="221"/>
      <c r="M10975" s="221">
        <f t="shared" si="794"/>
        <v>0</v>
      </c>
      <c r="N10975" s="722"/>
    </row>
    <row r="10976" spans="6:14" hidden="1" x14ac:dyDescent="0.25">
      <c r="F10976" s="233">
        <v>452</v>
      </c>
      <c r="G10976" s="493" t="s">
        <v>3758</v>
      </c>
      <c r="J10976" s="221">
        <f t="shared" si="793"/>
        <v>0</v>
      </c>
      <c r="K10976" s="221"/>
      <c r="L10976" s="221"/>
      <c r="M10976" s="221">
        <f t="shared" si="794"/>
        <v>0</v>
      </c>
      <c r="N10976" s="722"/>
    </row>
    <row r="10977" spans="6:14" hidden="1" x14ac:dyDescent="0.25">
      <c r="F10977" s="233">
        <v>453</v>
      </c>
      <c r="G10977" s="493" t="s">
        <v>3759</v>
      </c>
      <c r="J10977" s="221">
        <f t="shared" si="793"/>
        <v>0</v>
      </c>
      <c r="K10977" s="221"/>
      <c r="L10977" s="221"/>
      <c r="M10977" s="221">
        <f t="shared" si="794"/>
        <v>0</v>
      </c>
      <c r="N10977" s="722"/>
    </row>
    <row r="10978" spans="6:14" hidden="1" x14ac:dyDescent="0.25">
      <c r="F10978" s="233">
        <v>454</v>
      </c>
      <c r="G10978" s="493" t="s">
        <v>3642</v>
      </c>
      <c r="J10978" s="221">
        <f t="shared" si="793"/>
        <v>0</v>
      </c>
      <c r="K10978" s="221"/>
      <c r="L10978" s="221"/>
      <c r="M10978" s="221">
        <f t="shared" si="794"/>
        <v>0</v>
      </c>
      <c r="N10978" s="722"/>
    </row>
    <row r="10979" spans="6:14" hidden="1" x14ac:dyDescent="0.25">
      <c r="F10979" s="233">
        <v>461</v>
      </c>
      <c r="G10979" s="493" t="s">
        <v>3740</v>
      </c>
      <c r="J10979" s="221">
        <f t="shared" si="793"/>
        <v>0</v>
      </c>
      <c r="K10979" s="221"/>
      <c r="L10979" s="221"/>
      <c r="M10979" s="221">
        <f t="shared" si="794"/>
        <v>0</v>
      </c>
      <c r="N10979" s="722"/>
    </row>
    <row r="10980" spans="6:14" hidden="1" x14ac:dyDescent="0.25">
      <c r="F10980" s="233">
        <v>462</v>
      </c>
      <c r="G10980" s="493" t="s">
        <v>3643</v>
      </c>
      <c r="J10980" s="221">
        <f t="shared" si="793"/>
        <v>0</v>
      </c>
      <c r="K10980" s="221"/>
      <c r="L10980" s="221"/>
      <c r="M10980" s="221">
        <f t="shared" si="794"/>
        <v>0</v>
      </c>
      <c r="N10980" s="722"/>
    </row>
    <row r="10981" spans="6:14" hidden="1" x14ac:dyDescent="0.25">
      <c r="F10981" s="233">
        <v>4631</v>
      </c>
      <c r="G10981" s="493" t="s">
        <v>3644</v>
      </c>
      <c r="J10981" s="221">
        <f t="shared" si="793"/>
        <v>0</v>
      </c>
      <c r="K10981" s="221"/>
      <c r="L10981" s="221"/>
      <c r="M10981" s="221">
        <f t="shared" si="794"/>
        <v>0</v>
      </c>
      <c r="N10981" s="722"/>
    </row>
    <row r="10982" spans="6:14" hidden="1" x14ac:dyDescent="0.25">
      <c r="F10982" s="233">
        <v>4632</v>
      </c>
      <c r="G10982" s="493" t="s">
        <v>3645</v>
      </c>
      <c r="J10982" s="221">
        <f t="shared" si="793"/>
        <v>0</v>
      </c>
      <c r="K10982" s="221"/>
      <c r="L10982" s="221"/>
      <c r="M10982" s="221">
        <f t="shared" si="794"/>
        <v>0</v>
      </c>
      <c r="N10982" s="722"/>
    </row>
    <row r="10983" spans="6:14" ht="30" hidden="1" x14ac:dyDescent="0.25">
      <c r="F10983" s="233">
        <v>464</v>
      </c>
      <c r="G10983" s="493" t="s">
        <v>3646</v>
      </c>
      <c r="J10983" s="221">
        <f t="shared" si="793"/>
        <v>0</v>
      </c>
      <c r="K10983" s="221"/>
      <c r="L10983" s="221"/>
      <c r="M10983" s="221">
        <f t="shared" si="794"/>
        <v>0</v>
      </c>
      <c r="N10983" s="722"/>
    </row>
    <row r="10984" spans="6:14" hidden="1" x14ac:dyDescent="0.25">
      <c r="F10984" s="233">
        <v>465</v>
      </c>
      <c r="G10984" s="493" t="s">
        <v>3741</v>
      </c>
      <c r="J10984" s="221">
        <f t="shared" si="793"/>
        <v>0</v>
      </c>
      <c r="K10984" s="221"/>
      <c r="L10984" s="221"/>
      <c r="M10984" s="221">
        <f t="shared" si="794"/>
        <v>0</v>
      </c>
      <c r="N10984" s="722"/>
    </row>
    <row r="10985" spans="6:14" hidden="1" x14ac:dyDescent="0.25">
      <c r="F10985" s="233">
        <v>472</v>
      </c>
      <c r="G10985" s="493" t="s">
        <v>3647</v>
      </c>
      <c r="J10985" s="221">
        <f t="shared" si="793"/>
        <v>0</v>
      </c>
      <c r="K10985" s="221"/>
      <c r="L10985" s="221"/>
      <c r="M10985" s="221">
        <f t="shared" si="794"/>
        <v>0</v>
      </c>
      <c r="N10985" s="722"/>
    </row>
    <row r="10986" spans="6:14" hidden="1" x14ac:dyDescent="0.25">
      <c r="F10986" s="233">
        <v>481</v>
      </c>
      <c r="G10986" s="493" t="s">
        <v>3760</v>
      </c>
      <c r="J10986" s="221">
        <f t="shared" si="793"/>
        <v>0</v>
      </c>
      <c r="K10986" s="221"/>
      <c r="L10986" s="221"/>
      <c r="M10986" s="221">
        <f t="shared" si="794"/>
        <v>0</v>
      </c>
      <c r="N10986" s="722"/>
    </row>
    <row r="10987" spans="6:14" hidden="1" x14ac:dyDescent="0.25">
      <c r="F10987" s="233">
        <v>482</v>
      </c>
      <c r="G10987" s="493" t="s">
        <v>3761</v>
      </c>
      <c r="J10987" s="221">
        <f t="shared" si="793"/>
        <v>0</v>
      </c>
      <c r="K10987" s="221"/>
      <c r="L10987" s="221"/>
      <c r="M10987" s="221">
        <f t="shared" si="794"/>
        <v>0</v>
      </c>
      <c r="N10987" s="722"/>
    </row>
    <row r="10988" spans="6:14" hidden="1" x14ac:dyDescent="0.25">
      <c r="F10988" s="233">
        <v>483</v>
      </c>
      <c r="G10988" s="493" t="s">
        <v>3762</v>
      </c>
      <c r="J10988" s="221">
        <f t="shared" si="793"/>
        <v>0</v>
      </c>
      <c r="K10988" s="221"/>
      <c r="L10988" s="221"/>
      <c r="M10988" s="221">
        <f t="shared" si="794"/>
        <v>0</v>
      </c>
      <c r="N10988" s="722"/>
    </row>
    <row r="10989" spans="6:14" ht="30" hidden="1" x14ac:dyDescent="0.25">
      <c r="F10989" s="233">
        <v>484</v>
      </c>
      <c r="G10989" s="493" t="s">
        <v>3763</v>
      </c>
      <c r="J10989" s="221">
        <f t="shared" si="793"/>
        <v>0</v>
      </c>
      <c r="K10989" s="221"/>
      <c r="L10989" s="221"/>
      <c r="M10989" s="221">
        <f t="shared" si="794"/>
        <v>0</v>
      </c>
      <c r="N10989" s="722"/>
    </row>
    <row r="10990" spans="6:14" ht="30" hidden="1" x14ac:dyDescent="0.25">
      <c r="F10990" s="233">
        <v>485</v>
      </c>
      <c r="G10990" s="493" t="s">
        <v>3764</v>
      </c>
      <c r="J10990" s="221">
        <f t="shared" si="793"/>
        <v>0</v>
      </c>
      <c r="K10990" s="221"/>
      <c r="L10990" s="221"/>
      <c r="M10990" s="221">
        <f t="shared" si="794"/>
        <v>0</v>
      </c>
      <c r="N10990" s="722"/>
    </row>
    <row r="10991" spans="6:14" ht="30" hidden="1" x14ac:dyDescent="0.25">
      <c r="F10991" s="233">
        <v>489</v>
      </c>
      <c r="G10991" s="493" t="s">
        <v>3648</v>
      </c>
      <c r="J10991" s="221">
        <f t="shared" si="793"/>
        <v>0</v>
      </c>
      <c r="K10991" s="221"/>
      <c r="L10991" s="221"/>
      <c r="M10991" s="221">
        <f t="shared" si="794"/>
        <v>0</v>
      </c>
      <c r="N10991" s="722"/>
    </row>
    <row r="10992" spans="6:14" ht="30" hidden="1" x14ac:dyDescent="0.25">
      <c r="F10992" s="233">
        <v>494</v>
      </c>
      <c r="G10992" s="493" t="s">
        <v>3742</v>
      </c>
      <c r="J10992" s="221">
        <f t="shared" si="793"/>
        <v>0</v>
      </c>
      <c r="K10992" s="221"/>
      <c r="L10992" s="221"/>
      <c r="M10992" s="221">
        <f t="shared" si="794"/>
        <v>0</v>
      </c>
      <c r="N10992" s="722"/>
    </row>
    <row r="10993" spans="6:14" ht="30" hidden="1" x14ac:dyDescent="0.25">
      <c r="F10993" s="233">
        <v>495</v>
      </c>
      <c r="G10993" s="493" t="s">
        <v>3743</v>
      </c>
      <c r="J10993" s="221">
        <f t="shared" si="793"/>
        <v>0</v>
      </c>
      <c r="K10993" s="221"/>
      <c r="L10993" s="221"/>
      <c r="M10993" s="221">
        <f t="shared" si="794"/>
        <v>0</v>
      </c>
      <c r="N10993" s="722"/>
    </row>
    <row r="10994" spans="6:14" ht="30" hidden="1" x14ac:dyDescent="0.25">
      <c r="F10994" s="233">
        <v>496</v>
      </c>
      <c r="G10994" s="493" t="s">
        <v>3744</v>
      </c>
      <c r="J10994" s="221">
        <f t="shared" si="793"/>
        <v>0</v>
      </c>
      <c r="K10994" s="221"/>
      <c r="L10994" s="221"/>
      <c r="M10994" s="221">
        <f t="shared" si="794"/>
        <v>0</v>
      </c>
      <c r="N10994" s="722"/>
    </row>
    <row r="10995" spans="6:14" ht="30" hidden="1" x14ac:dyDescent="0.25">
      <c r="F10995" s="233">
        <v>499</v>
      </c>
      <c r="G10995" s="493" t="s">
        <v>3745</v>
      </c>
      <c r="J10995" s="221">
        <f t="shared" si="793"/>
        <v>0</v>
      </c>
      <c r="K10995" s="221"/>
      <c r="L10995" s="221"/>
      <c r="M10995" s="221">
        <f t="shared" si="794"/>
        <v>0</v>
      </c>
      <c r="N10995" s="722"/>
    </row>
    <row r="10996" spans="6:14" hidden="1" x14ac:dyDescent="0.25">
      <c r="F10996" s="233">
        <v>511</v>
      </c>
      <c r="G10996" s="493" t="s">
        <v>3765</v>
      </c>
      <c r="J10996" s="221">
        <f t="shared" si="793"/>
        <v>0</v>
      </c>
      <c r="K10996" s="221"/>
      <c r="L10996" s="221"/>
      <c r="M10996" s="221">
        <f t="shared" si="794"/>
        <v>0</v>
      </c>
      <c r="N10996" s="722"/>
    </row>
    <row r="10997" spans="6:14" hidden="1" x14ac:dyDescent="0.25">
      <c r="F10997" s="233">
        <v>512</v>
      </c>
      <c r="G10997" s="493" t="s">
        <v>3766</v>
      </c>
      <c r="J10997" s="221">
        <f t="shared" si="793"/>
        <v>0</v>
      </c>
      <c r="K10997" s="221"/>
      <c r="L10997" s="221"/>
      <c r="M10997" s="221">
        <f t="shared" si="794"/>
        <v>0</v>
      </c>
      <c r="N10997" s="722"/>
    </row>
    <row r="10998" spans="6:14" hidden="1" x14ac:dyDescent="0.25">
      <c r="F10998" s="233">
        <v>513</v>
      </c>
      <c r="G10998" s="493" t="s">
        <v>3767</v>
      </c>
      <c r="J10998" s="221">
        <f t="shared" si="793"/>
        <v>0</v>
      </c>
      <c r="K10998" s="221"/>
      <c r="L10998" s="221"/>
      <c r="M10998" s="221">
        <f t="shared" si="794"/>
        <v>0</v>
      </c>
      <c r="N10998" s="722"/>
    </row>
    <row r="10999" spans="6:14" hidden="1" x14ac:dyDescent="0.25">
      <c r="F10999" s="233">
        <v>514</v>
      </c>
      <c r="G10999" s="493" t="s">
        <v>3768</v>
      </c>
      <c r="J10999" s="221">
        <f t="shared" si="793"/>
        <v>0</v>
      </c>
      <c r="K10999" s="221"/>
      <c r="L10999" s="221"/>
      <c r="M10999" s="221">
        <f t="shared" si="794"/>
        <v>0</v>
      </c>
      <c r="N10999" s="722"/>
    </row>
    <row r="11000" spans="6:14" hidden="1" x14ac:dyDescent="0.25">
      <c r="F11000" s="233">
        <v>515</v>
      </c>
      <c r="G11000" s="493" t="s">
        <v>3651</v>
      </c>
      <c r="J11000" s="221">
        <f t="shared" si="793"/>
        <v>0</v>
      </c>
      <c r="K11000" s="221"/>
      <c r="L11000" s="221"/>
      <c r="M11000" s="221">
        <f t="shared" si="794"/>
        <v>0</v>
      </c>
      <c r="N11000" s="722"/>
    </row>
    <row r="11001" spans="6:14" hidden="1" x14ac:dyDescent="0.25">
      <c r="F11001" s="233">
        <v>521</v>
      </c>
      <c r="G11001" s="493" t="s">
        <v>3769</v>
      </c>
      <c r="J11001" s="221">
        <f t="shared" si="793"/>
        <v>0</v>
      </c>
      <c r="K11001" s="221"/>
      <c r="L11001" s="221"/>
      <c r="M11001" s="221">
        <f t="shared" si="794"/>
        <v>0</v>
      </c>
      <c r="N11001" s="722"/>
    </row>
    <row r="11002" spans="6:14" hidden="1" x14ac:dyDescent="0.25">
      <c r="F11002" s="233">
        <v>522</v>
      </c>
      <c r="G11002" s="493" t="s">
        <v>3770</v>
      </c>
      <c r="J11002" s="221">
        <f t="shared" si="793"/>
        <v>0</v>
      </c>
      <c r="K11002" s="221"/>
      <c r="L11002" s="221"/>
      <c r="M11002" s="221">
        <f t="shared" si="794"/>
        <v>0</v>
      </c>
      <c r="N11002" s="722"/>
    </row>
    <row r="11003" spans="6:14" hidden="1" x14ac:dyDescent="0.25">
      <c r="F11003" s="233">
        <v>523</v>
      </c>
      <c r="G11003" s="493" t="s">
        <v>3652</v>
      </c>
      <c r="J11003" s="221">
        <f t="shared" si="793"/>
        <v>0</v>
      </c>
      <c r="K11003" s="221"/>
      <c r="L11003" s="221"/>
      <c r="M11003" s="221">
        <f t="shared" si="794"/>
        <v>0</v>
      </c>
      <c r="N11003" s="722"/>
    </row>
    <row r="11004" spans="6:14" hidden="1" x14ac:dyDescent="0.25">
      <c r="F11004" s="233">
        <v>531</v>
      </c>
      <c r="G11004" s="494" t="s">
        <v>3746</v>
      </c>
      <c r="J11004" s="221">
        <f t="shared" si="793"/>
        <v>0</v>
      </c>
      <c r="K11004" s="221"/>
      <c r="L11004" s="221"/>
      <c r="M11004" s="221">
        <f t="shared" si="794"/>
        <v>0</v>
      </c>
      <c r="N11004" s="722"/>
    </row>
    <row r="11005" spans="6:14" hidden="1" x14ac:dyDescent="0.25">
      <c r="F11005" s="233">
        <v>541</v>
      </c>
      <c r="G11005" s="493" t="s">
        <v>3771</v>
      </c>
      <c r="J11005" s="221">
        <f t="shared" si="793"/>
        <v>0</v>
      </c>
      <c r="K11005" s="221"/>
      <c r="L11005" s="221"/>
      <c r="M11005" s="221">
        <f t="shared" si="794"/>
        <v>0</v>
      </c>
      <c r="N11005" s="722"/>
    </row>
    <row r="11006" spans="6:14" hidden="1" x14ac:dyDescent="0.25">
      <c r="F11006" s="233">
        <v>542</v>
      </c>
      <c r="G11006" s="493" t="s">
        <v>3772</v>
      </c>
      <c r="J11006" s="221">
        <f t="shared" si="793"/>
        <v>0</v>
      </c>
      <c r="K11006" s="221"/>
      <c r="L11006" s="221"/>
      <c r="M11006" s="221">
        <f t="shared" si="794"/>
        <v>0</v>
      </c>
      <c r="N11006" s="722"/>
    </row>
    <row r="11007" spans="6:14" hidden="1" x14ac:dyDescent="0.25">
      <c r="F11007" s="233">
        <v>543</v>
      </c>
      <c r="G11007" s="493" t="s">
        <v>3653</v>
      </c>
      <c r="J11007" s="221">
        <f t="shared" si="793"/>
        <v>0</v>
      </c>
      <c r="K11007" s="221"/>
      <c r="L11007" s="221"/>
      <c r="M11007" s="221">
        <f t="shared" si="794"/>
        <v>0</v>
      </c>
      <c r="N11007" s="722"/>
    </row>
    <row r="11008" spans="6:14" ht="45" hidden="1" x14ac:dyDescent="0.25">
      <c r="F11008" s="233">
        <v>551</v>
      </c>
      <c r="G11008" s="493" t="s">
        <v>3747</v>
      </c>
      <c r="J11008" s="221">
        <f t="shared" si="793"/>
        <v>0</v>
      </c>
      <c r="K11008" s="221"/>
      <c r="L11008" s="221"/>
      <c r="M11008" s="221">
        <f t="shared" si="794"/>
        <v>0</v>
      </c>
      <c r="N11008" s="722"/>
    </row>
    <row r="11009" spans="5:14" hidden="1" x14ac:dyDescent="0.25">
      <c r="F11009" s="233">
        <v>611</v>
      </c>
      <c r="G11009" s="494" t="s">
        <v>3654</v>
      </c>
      <c r="J11009" s="221">
        <f t="shared" si="793"/>
        <v>0</v>
      </c>
      <c r="K11009" s="221"/>
      <c r="L11009" s="221"/>
      <c r="M11009" s="221">
        <f t="shared" si="794"/>
        <v>0</v>
      </c>
      <c r="N11009" s="722"/>
    </row>
    <row r="11010" spans="5:14" hidden="1" x14ac:dyDescent="0.25">
      <c r="F11010" s="233">
        <v>620</v>
      </c>
      <c r="G11010" s="494" t="s">
        <v>73</v>
      </c>
      <c r="J11010" s="221">
        <f t="shared" si="793"/>
        <v>0</v>
      </c>
      <c r="K11010" s="221"/>
      <c r="L11010" s="221"/>
      <c r="M11010" s="221">
        <f t="shared" si="794"/>
        <v>0</v>
      </c>
      <c r="N11010" s="722"/>
    </row>
    <row r="11011" spans="5:14" hidden="1" x14ac:dyDescent="0.25">
      <c r="E11011" s="234"/>
      <c r="F11011" s="233"/>
      <c r="G11011" s="496" t="s">
        <v>3933</v>
      </c>
      <c r="H11011" s="235"/>
      <c r="I11011" s="236"/>
      <c r="J11011" s="237"/>
      <c r="K11011" s="237"/>
      <c r="L11011" s="237"/>
      <c r="M11011" s="237"/>
      <c r="N11011" s="723"/>
    </row>
    <row r="11012" spans="5:14" hidden="1" x14ac:dyDescent="0.25">
      <c r="F11012" s="238" t="s">
        <v>219</v>
      </c>
      <c r="G11012" s="497" t="s">
        <v>220</v>
      </c>
      <c r="H11012" s="220">
        <f>SUM(H10951:H11010)</f>
        <v>0</v>
      </c>
      <c r="J11012" s="221">
        <f t="shared" ref="J11012:J11027" si="795">SUM(H11012:I11012)</f>
        <v>0</v>
      </c>
      <c r="K11012" s="221">
        <f>SUM(K10951:K11010)</f>
        <v>0</v>
      </c>
      <c r="L11012" s="221"/>
      <c r="M11012" s="221">
        <f t="shared" ref="M11012:M11027" si="796">SUM(K11012:L11012)</f>
        <v>0</v>
      </c>
      <c r="N11012" s="722"/>
    </row>
    <row r="11013" spans="5:14" hidden="1" x14ac:dyDescent="0.25">
      <c r="F11013" s="238" t="s">
        <v>221</v>
      </c>
      <c r="G11013" s="497" t="s">
        <v>222</v>
      </c>
      <c r="J11013" s="221">
        <f t="shared" si="795"/>
        <v>0</v>
      </c>
      <c r="K11013" s="221"/>
      <c r="L11013" s="221"/>
      <c r="M11013" s="221">
        <f t="shared" si="796"/>
        <v>0</v>
      </c>
      <c r="N11013" s="722"/>
    </row>
    <row r="11014" spans="5:14" hidden="1" x14ac:dyDescent="0.25">
      <c r="F11014" s="238" t="s">
        <v>223</v>
      </c>
      <c r="G11014" s="497" t="s">
        <v>224</v>
      </c>
      <c r="J11014" s="221">
        <f t="shared" si="795"/>
        <v>0</v>
      </c>
      <c r="K11014" s="221"/>
      <c r="L11014" s="221"/>
      <c r="M11014" s="221">
        <f t="shared" si="796"/>
        <v>0</v>
      </c>
      <c r="N11014" s="722"/>
    </row>
    <row r="11015" spans="5:14" hidden="1" x14ac:dyDescent="0.25">
      <c r="F11015" s="238" t="s">
        <v>225</v>
      </c>
      <c r="G11015" s="497" t="s">
        <v>226</v>
      </c>
      <c r="J11015" s="221">
        <f t="shared" si="795"/>
        <v>0</v>
      </c>
      <c r="K11015" s="221"/>
      <c r="L11015" s="221"/>
      <c r="M11015" s="221">
        <f t="shared" si="796"/>
        <v>0</v>
      </c>
      <c r="N11015" s="722"/>
    </row>
    <row r="11016" spans="5:14" hidden="1" x14ac:dyDescent="0.25">
      <c r="F11016" s="238" t="s">
        <v>227</v>
      </c>
      <c r="G11016" s="497" t="s">
        <v>228</v>
      </c>
      <c r="J11016" s="221">
        <f t="shared" si="795"/>
        <v>0</v>
      </c>
      <c r="K11016" s="221"/>
      <c r="L11016" s="221"/>
      <c r="M11016" s="221">
        <f t="shared" si="796"/>
        <v>0</v>
      </c>
      <c r="N11016" s="722"/>
    </row>
    <row r="11017" spans="5:14" hidden="1" x14ac:dyDescent="0.25">
      <c r="F11017" s="238" t="s">
        <v>229</v>
      </c>
      <c r="G11017" s="497" t="s">
        <v>230</v>
      </c>
      <c r="J11017" s="221">
        <f t="shared" si="795"/>
        <v>0</v>
      </c>
      <c r="K11017" s="221"/>
      <c r="L11017" s="221"/>
      <c r="M11017" s="221">
        <f t="shared" si="796"/>
        <v>0</v>
      </c>
      <c r="N11017" s="722"/>
    </row>
    <row r="11018" spans="5:14" hidden="1" x14ac:dyDescent="0.25">
      <c r="F11018" s="238" t="s">
        <v>231</v>
      </c>
      <c r="G11018" s="497" t="s">
        <v>4115</v>
      </c>
      <c r="J11018" s="221">
        <f t="shared" si="795"/>
        <v>0</v>
      </c>
      <c r="K11018" s="221"/>
      <c r="L11018" s="221"/>
      <c r="M11018" s="221">
        <f t="shared" si="796"/>
        <v>0</v>
      </c>
      <c r="N11018" s="722"/>
    </row>
    <row r="11019" spans="5:14" hidden="1" x14ac:dyDescent="0.25">
      <c r="F11019" s="238" t="s">
        <v>232</v>
      </c>
      <c r="G11019" s="497" t="s">
        <v>4114</v>
      </c>
      <c r="J11019" s="221">
        <f t="shared" si="795"/>
        <v>0</v>
      </c>
      <c r="K11019" s="221"/>
      <c r="L11019" s="221"/>
      <c r="M11019" s="221">
        <f t="shared" si="796"/>
        <v>0</v>
      </c>
      <c r="N11019" s="722"/>
    </row>
    <row r="11020" spans="5:14" hidden="1" x14ac:dyDescent="0.25">
      <c r="F11020" s="238" t="s">
        <v>233</v>
      </c>
      <c r="G11020" s="497" t="s">
        <v>42</v>
      </c>
      <c r="J11020" s="221">
        <f t="shared" si="795"/>
        <v>0</v>
      </c>
      <c r="K11020" s="221"/>
      <c r="L11020" s="221"/>
      <c r="M11020" s="221">
        <f t="shared" si="796"/>
        <v>0</v>
      </c>
      <c r="N11020" s="722"/>
    </row>
    <row r="11021" spans="5:14" hidden="1" x14ac:dyDescent="0.25">
      <c r="F11021" s="238" t="s">
        <v>234</v>
      </c>
      <c r="G11021" s="497" t="s">
        <v>235</v>
      </c>
      <c r="J11021" s="221">
        <f t="shared" si="795"/>
        <v>0</v>
      </c>
      <c r="K11021" s="221"/>
      <c r="L11021" s="221"/>
      <c r="M11021" s="221">
        <f t="shared" si="796"/>
        <v>0</v>
      </c>
      <c r="N11021" s="722"/>
    </row>
    <row r="11022" spans="5:14" hidden="1" x14ac:dyDescent="0.25">
      <c r="F11022" s="238" t="s">
        <v>236</v>
      </c>
      <c r="G11022" s="497" t="s">
        <v>237</v>
      </c>
      <c r="J11022" s="221">
        <f t="shared" si="795"/>
        <v>0</v>
      </c>
      <c r="K11022" s="221"/>
      <c r="L11022" s="221"/>
      <c r="M11022" s="221">
        <f t="shared" si="796"/>
        <v>0</v>
      </c>
      <c r="N11022" s="722"/>
    </row>
    <row r="11023" spans="5:14" ht="30" hidden="1" x14ac:dyDescent="0.25">
      <c r="F11023" s="238" t="s">
        <v>238</v>
      </c>
      <c r="G11023" s="497" t="s">
        <v>239</v>
      </c>
      <c r="J11023" s="221">
        <f t="shared" si="795"/>
        <v>0</v>
      </c>
      <c r="K11023" s="221"/>
      <c r="L11023" s="221"/>
      <c r="M11023" s="221">
        <f t="shared" si="796"/>
        <v>0</v>
      </c>
      <c r="N11023" s="722"/>
    </row>
    <row r="11024" spans="5:14" hidden="1" x14ac:dyDescent="0.25">
      <c r="F11024" s="238" t="s">
        <v>240</v>
      </c>
      <c r="G11024" s="497" t="s">
        <v>241</v>
      </c>
      <c r="J11024" s="221">
        <f t="shared" si="795"/>
        <v>0</v>
      </c>
      <c r="K11024" s="221"/>
      <c r="L11024" s="221"/>
      <c r="M11024" s="221">
        <f t="shared" si="796"/>
        <v>0</v>
      </c>
      <c r="N11024" s="722"/>
    </row>
    <row r="11025" spans="5:14" ht="30" hidden="1" x14ac:dyDescent="0.25">
      <c r="F11025" s="238" t="s">
        <v>242</v>
      </c>
      <c r="G11025" s="497" t="s">
        <v>243</v>
      </c>
      <c r="J11025" s="221">
        <f t="shared" si="795"/>
        <v>0</v>
      </c>
      <c r="K11025" s="221"/>
      <c r="L11025" s="221"/>
      <c r="M11025" s="221">
        <f t="shared" si="796"/>
        <v>0</v>
      </c>
      <c r="N11025" s="722"/>
    </row>
    <row r="11026" spans="5:14" hidden="1" x14ac:dyDescent="0.25">
      <c r="F11026" s="238" t="s">
        <v>244</v>
      </c>
      <c r="G11026" s="497" t="s">
        <v>245</v>
      </c>
      <c r="J11026" s="221">
        <f t="shared" si="795"/>
        <v>0</v>
      </c>
      <c r="K11026" s="221"/>
      <c r="L11026" s="221"/>
      <c r="M11026" s="221">
        <f t="shared" si="796"/>
        <v>0</v>
      </c>
      <c r="N11026" s="722"/>
    </row>
    <row r="11027" spans="5:14" hidden="1" x14ac:dyDescent="0.25">
      <c r="F11027" s="238" t="s">
        <v>246</v>
      </c>
      <c r="G11027" s="497" t="s">
        <v>247</v>
      </c>
      <c r="J11027" s="221">
        <f t="shared" si="795"/>
        <v>0</v>
      </c>
      <c r="K11027" s="221"/>
      <c r="L11027" s="221"/>
      <c r="M11027" s="221">
        <f t="shared" si="796"/>
        <v>0</v>
      </c>
      <c r="N11027" s="722"/>
    </row>
    <row r="11028" spans="5:14" hidden="1" x14ac:dyDescent="0.25">
      <c r="G11028" s="498" t="s">
        <v>3934</v>
      </c>
      <c r="H11028" s="239">
        <f>SUM(H11012:H11027)</f>
        <v>0</v>
      </c>
      <c r="I11028" s="240">
        <f>SUM(I11013:I11027)</f>
        <v>0</v>
      </c>
      <c r="J11028" s="240">
        <f>SUM(J11012:J11027)</f>
        <v>0</v>
      </c>
      <c r="K11028" s="240">
        <f>SUM(K11012:K11027)</f>
        <v>0</v>
      </c>
      <c r="L11028" s="240">
        <f>SUM(L11013:L11027)</f>
        <v>0</v>
      </c>
      <c r="M11028" s="240">
        <f>SUM(M11012:M11027)</f>
        <v>0</v>
      </c>
      <c r="N11028" s="724"/>
    </row>
    <row r="11029" spans="5:14" ht="28.5" hidden="1" collapsed="1" x14ac:dyDescent="0.25">
      <c r="E11029" s="234"/>
      <c r="F11029" s="233"/>
      <c r="G11029" s="499" t="s">
        <v>3852</v>
      </c>
      <c r="H11029" s="235"/>
      <c r="I11029" s="236"/>
      <c r="J11029" s="237"/>
      <c r="K11029" s="237"/>
      <c r="L11029" s="237"/>
      <c r="M11029" s="237"/>
      <c r="N11029" s="723"/>
    </row>
    <row r="11030" spans="5:14" hidden="1" x14ac:dyDescent="0.25">
      <c r="F11030" s="238" t="s">
        <v>219</v>
      </c>
      <c r="G11030" s="497" t="s">
        <v>220</v>
      </c>
      <c r="H11030" s="220">
        <f>SUM(H10951:H11010)</f>
        <v>0</v>
      </c>
      <c r="J11030" s="221">
        <f>SUM(H11030:I11030)</f>
        <v>0</v>
      </c>
      <c r="K11030" s="221">
        <f>SUM(K10951:K11010)</f>
        <v>0</v>
      </c>
      <c r="L11030" s="221"/>
      <c r="M11030" s="221">
        <f>SUM(K11030:L11030)</f>
        <v>0</v>
      </c>
      <c r="N11030" s="722"/>
    </row>
    <row r="11031" spans="5:14" hidden="1" x14ac:dyDescent="0.25">
      <c r="F11031" s="238" t="s">
        <v>221</v>
      </c>
      <c r="G11031" s="497" t="s">
        <v>222</v>
      </c>
      <c r="J11031" s="221">
        <f t="shared" ref="J11031:J11045" si="797">SUM(H11031:I11031)</f>
        <v>0</v>
      </c>
      <c r="K11031" s="221"/>
      <c r="L11031" s="221"/>
      <c r="M11031" s="221">
        <f t="shared" ref="M11031:M11045" si="798">SUM(K11031:L11031)</f>
        <v>0</v>
      </c>
      <c r="N11031" s="722"/>
    </row>
    <row r="11032" spans="5:14" hidden="1" x14ac:dyDescent="0.25">
      <c r="F11032" s="238" t="s">
        <v>223</v>
      </c>
      <c r="G11032" s="497" t="s">
        <v>224</v>
      </c>
      <c r="J11032" s="221">
        <f t="shared" si="797"/>
        <v>0</v>
      </c>
      <c r="K11032" s="221"/>
      <c r="L11032" s="221"/>
      <c r="M11032" s="221">
        <f t="shared" si="798"/>
        <v>0</v>
      </c>
      <c r="N11032" s="722"/>
    </row>
    <row r="11033" spans="5:14" hidden="1" x14ac:dyDescent="0.25">
      <c r="F11033" s="238" t="s">
        <v>225</v>
      </c>
      <c r="G11033" s="497" t="s">
        <v>226</v>
      </c>
      <c r="J11033" s="221">
        <f t="shared" si="797"/>
        <v>0</v>
      </c>
      <c r="K11033" s="221"/>
      <c r="L11033" s="221"/>
      <c r="M11033" s="221">
        <f t="shared" si="798"/>
        <v>0</v>
      </c>
      <c r="N11033" s="722"/>
    </row>
    <row r="11034" spans="5:14" hidden="1" x14ac:dyDescent="0.25">
      <c r="F11034" s="238" t="s">
        <v>227</v>
      </c>
      <c r="G11034" s="497" t="s">
        <v>228</v>
      </c>
      <c r="J11034" s="221">
        <f t="shared" si="797"/>
        <v>0</v>
      </c>
      <c r="K11034" s="221"/>
      <c r="L11034" s="221"/>
      <c r="M11034" s="221">
        <f t="shared" si="798"/>
        <v>0</v>
      </c>
      <c r="N11034" s="722"/>
    </row>
    <row r="11035" spans="5:14" hidden="1" x14ac:dyDescent="0.25">
      <c r="F11035" s="238" t="s">
        <v>229</v>
      </c>
      <c r="G11035" s="497" t="s">
        <v>230</v>
      </c>
      <c r="J11035" s="221">
        <f t="shared" si="797"/>
        <v>0</v>
      </c>
      <c r="K11035" s="221"/>
      <c r="L11035" s="221"/>
      <c r="M11035" s="221">
        <f t="shared" si="798"/>
        <v>0</v>
      </c>
      <c r="N11035" s="722"/>
    </row>
    <row r="11036" spans="5:14" hidden="1" x14ac:dyDescent="0.25">
      <c r="F11036" s="238" t="s">
        <v>231</v>
      </c>
      <c r="G11036" s="497" t="s">
        <v>4115</v>
      </c>
      <c r="J11036" s="221">
        <f t="shared" si="797"/>
        <v>0</v>
      </c>
      <c r="K11036" s="221"/>
      <c r="L11036" s="221"/>
      <c r="M11036" s="221">
        <f t="shared" si="798"/>
        <v>0</v>
      </c>
      <c r="N11036" s="722"/>
    </row>
    <row r="11037" spans="5:14" hidden="1" x14ac:dyDescent="0.25">
      <c r="F11037" s="238" t="s">
        <v>232</v>
      </c>
      <c r="G11037" s="497" t="s">
        <v>4114</v>
      </c>
      <c r="J11037" s="221">
        <f t="shared" si="797"/>
        <v>0</v>
      </c>
      <c r="K11037" s="221"/>
      <c r="L11037" s="221"/>
      <c r="M11037" s="221">
        <f t="shared" si="798"/>
        <v>0</v>
      </c>
      <c r="N11037" s="722"/>
    </row>
    <row r="11038" spans="5:14" hidden="1" x14ac:dyDescent="0.25">
      <c r="F11038" s="238" t="s">
        <v>233</v>
      </c>
      <c r="G11038" s="497" t="s">
        <v>42</v>
      </c>
      <c r="J11038" s="221">
        <f t="shared" si="797"/>
        <v>0</v>
      </c>
      <c r="K11038" s="221"/>
      <c r="L11038" s="221"/>
      <c r="M11038" s="221">
        <f t="shared" si="798"/>
        <v>0</v>
      </c>
      <c r="N11038" s="722"/>
    </row>
    <row r="11039" spans="5:14" hidden="1" x14ac:dyDescent="0.25">
      <c r="F11039" s="238" t="s">
        <v>234</v>
      </c>
      <c r="G11039" s="497" t="s">
        <v>235</v>
      </c>
      <c r="J11039" s="221">
        <f t="shared" si="797"/>
        <v>0</v>
      </c>
      <c r="K11039" s="221"/>
      <c r="L11039" s="221"/>
      <c r="M11039" s="221">
        <f t="shared" si="798"/>
        <v>0</v>
      </c>
      <c r="N11039" s="722"/>
    </row>
    <row r="11040" spans="5:14" hidden="1" x14ac:dyDescent="0.25">
      <c r="F11040" s="238" t="s">
        <v>236</v>
      </c>
      <c r="G11040" s="497" t="s">
        <v>237</v>
      </c>
      <c r="J11040" s="221">
        <f t="shared" si="797"/>
        <v>0</v>
      </c>
      <c r="K11040" s="221"/>
      <c r="L11040" s="221"/>
      <c r="M11040" s="221">
        <f t="shared" si="798"/>
        <v>0</v>
      </c>
      <c r="N11040" s="722"/>
    </row>
    <row r="11041" spans="3:14" ht="30" hidden="1" x14ac:dyDescent="0.25">
      <c r="F11041" s="238" t="s">
        <v>238</v>
      </c>
      <c r="G11041" s="497" t="s">
        <v>239</v>
      </c>
      <c r="J11041" s="221">
        <f t="shared" si="797"/>
        <v>0</v>
      </c>
      <c r="K11041" s="221"/>
      <c r="L11041" s="221"/>
      <c r="M11041" s="221">
        <f t="shared" si="798"/>
        <v>0</v>
      </c>
      <c r="N11041" s="722"/>
    </row>
    <row r="11042" spans="3:14" hidden="1" x14ac:dyDescent="0.25">
      <c r="F11042" s="238" t="s">
        <v>240</v>
      </c>
      <c r="G11042" s="497" t="s">
        <v>241</v>
      </c>
      <c r="J11042" s="221">
        <f t="shared" si="797"/>
        <v>0</v>
      </c>
      <c r="K11042" s="221"/>
      <c r="L11042" s="221"/>
      <c r="M11042" s="221">
        <f t="shared" si="798"/>
        <v>0</v>
      </c>
      <c r="N11042" s="722"/>
    </row>
    <row r="11043" spans="3:14" ht="30" hidden="1" x14ac:dyDescent="0.25">
      <c r="F11043" s="238" t="s">
        <v>242</v>
      </c>
      <c r="G11043" s="497" t="s">
        <v>243</v>
      </c>
      <c r="J11043" s="221">
        <f t="shared" si="797"/>
        <v>0</v>
      </c>
      <c r="K11043" s="221"/>
      <c r="L11043" s="221"/>
      <c r="M11043" s="221">
        <f t="shared" si="798"/>
        <v>0</v>
      </c>
      <c r="N11043" s="722"/>
    </row>
    <row r="11044" spans="3:14" hidden="1" x14ac:dyDescent="0.25">
      <c r="F11044" s="238" t="s">
        <v>244</v>
      </c>
      <c r="G11044" s="497" t="s">
        <v>245</v>
      </c>
      <c r="J11044" s="221">
        <f t="shared" si="797"/>
        <v>0</v>
      </c>
      <c r="K11044" s="221"/>
      <c r="L11044" s="221"/>
      <c r="M11044" s="221">
        <f t="shared" si="798"/>
        <v>0</v>
      </c>
      <c r="N11044" s="722"/>
    </row>
    <row r="11045" spans="3:14" hidden="1" x14ac:dyDescent="0.25">
      <c r="F11045" s="238" t="s">
        <v>246</v>
      </c>
      <c r="G11045" s="497" t="s">
        <v>247</v>
      </c>
      <c r="J11045" s="221">
        <f t="shared" si="797"/>
        <v>0</v>
      </c>
      <c r="K11045" s="221"/>
      <c r="L11045" s="221"/>
      <c r="M11045" s="221">
        <f t="shared" si="798"/>
        <v>0</v>
      </c>
      <c r="N11045" s="722"/>
    </row>
    <row r="11046" spans="3:14" hidden="1" collapsed="1" x14ac:dyDescent="0.25">
      <c r="G11046" s="498" t="s">
        <v>3935</v>
      </c>
      <c r="H11046" s="239">
        <f>SUM(H11030:H11045)</f>
        <v>0</v>
      </c>
      <c r="I11046" s="240">
        <f>SUM(I11031:I11045)</f>
        <v>0</v>
      </c>
      <c r="J11046" s="240">
        <f>SUM(J11030:J11045)</f>
        <v>0</v>
      </c>
      <c r="K11046" s="240">
        <f>SUM(K11030:K11045)</f>
        <v>0</v>
      </c>
      <c r="L11046" s="240">
        <f>SUM(L11031:L11045)</f>
        <v>0</v>
      </c>
      <c r="M11046" s="240">
        <f>SUM(M11030:M11045)</f>
        <v>0</v>
      </c>
      <c r="N11046" s="724"/>
    </row>
    <row r="11047" spans="3:14" hidden="1" x14ac:dyDescent="0.25">
      <c r="K11047" s="221"/>
      <c r="L11047" s="221"/>
      <c r="M11047" s="221"/>
      <c r="N11047" s="722"/>
    </row>
    <row r="11048" spans="3:14" hidden="1" x14ac:dyDescent="0.25">
      <c r="C11048" s="228" t="s">
        <v>4001</v>
      </c>
      <c r="D11048" s="229"/>
      <c r="G11048" s="500" t="s">
        <v>4092</v>
      </c>
      <c r="K11048" s="221"/>
      <c r="L11048" s="221"/>
      <c r="M11048" s="221"/>
      <c r="N11048" s="722"/>
    </row>
    <row r="11049" spans="3:14" hidden="1" x14ac:dyDescent="0.25">
      <c r="C11049" s="228"/>
      <c r="D11049" s="230">
        <v>473</v>
      </c>
      <c r="E11049" s="231"/>
      <c r="F11049" s="230"/>
      <c r="G11049" s="524" t="s">
        <v>147</v>
      </c>
      <c r="K11049" s="221"/>
      <c r="L11049" s="221"/>
      <c r="M11049" s="221"/>
      <c r="N11049" s="722"/>
    </row>
    <row r="11050" spans="3:14" hidden="1" x14ac:dyDescent="0.25">
      <c r="F11050" s="233">
        <v>411</v>
      </c>
      <c r="G11050" s="493" t="s">
        <v>3738</v>
      </c>
      <c r="J11050" s="221">
        <f>SUM(H11050:I11050)</f>
        <v>0</v>
      </c>
      <c r="K11050" s="221"/>
      <c r="L11050" s="221"/>
      <c r="M11050" s="221">
        <f>SUM(K11050:L11050)</f>
        <v>0</v>
      </c>
      <c r="N11050" s="722"/>
    </row>
    <row r="11051" spans="3:14" hidden="1" x14ac:dyDescent="0.25">
      <c r="F11051" s="233">
        <v>412</v>
      </c>
      <c r="G11051" s="494" t="s">
        <v>3630</v>
      </c>
      <c r="J11051" s="221">
        <f t="shared" ref="J11051:J11058" si="799">SUM(H11051:I11051)</f>
        <v>0</v>
      </c>
      <c r="K11051" s="221"/>
      <c r="L11051" s="221"/>
      <c r="M11051" s="221">
        <f t="shared" ref="M11051:M11058" si="800">SUM(K11051:L11051)</f>
        <v>0</v>
      </c>
      <c r="N11051" s="722"/>
    </row>
    <row r="11052" spans="3:14" hidden="1" x14ac:dyDescent="0.25">
      <c r="F11052" s="233">
        <v>413</v>
      </c>
      <c r="G11052" s="493" t="s">
        <v>3739</v>
      </c>
      <c r="J11052" s="221">
        <f t="shared" si="799"/>
        <v>0</v>
      </c>
      <c r="K11052" s="221"/>
      <c r="L11052" s="221"/>
      <c r="M11052" s="221">
        <f t="shared" si="800"/>
        <v>0</v>
      </c>
      <c r="N11052" s="722"/>
    </row>
    <row r="11053" spans="3:14" hidden="1" x14ac:dyDescent="0.25">
      <c r="F11053" s="233">
        <v>414</v>
      </c>
      <c r="G11053" s="493" t="s">
        <v>3631</v>
      </c>
      <c r="J11053" s="221">
        <f t="shared" si="799"/>
        <v>0</v>
      </c>
      <c r="K11053" s="221"/>
      <c r="L11053" s="221"/>
      <c r="M11053" s="221">
        <f t="shared" si="800"/>
        <v>0</v>
      </c>
      <c r="N11053" s="722"/>
    </row>
    <row r="11054" spans="3:14" hidden="1" x14ac:dyDescent="0.25">
      <c r="F11054" s="233">
        <v>415</v>
      </c>
      <c r="G11054" s="493" t="s">
        <v>3748</v>
      </c>
      <c r="J11054" s="221">
        <f t="shared" si="799"/>
        <v>0</v>
      </c>
      <c r="K11054" s="221"/>
      <c r="L11054" s="221"/>
      <c r="M11054" s="221">
        <f t="shared" si="800"/>
        <v>0</v>
      </c>
      <c r="N11054" s="722"/>
    </row>
    <row r="11055" spans="3:14" hidden="1" x14ac:dyDescent="0.25">
      <c r="F11055" s="233">
        <v>416</v>
      </c>
      <c r="G11055" s="493" t="s">
        <v>3749</v>
      </c>
      <c r="J11055" s="221">
        <f t="shared" si="799"/>
        <v>0</v>
      </c>
      <c r="K11055" s="221"/>
      <c r="L11055" s="221"/>
      <c r="M11055" s="221">
        <f t="shared" si="800"/>
        <v>0</v>
      </c>
      <c r="N11055" s="722"/>
    </row>
    <row r="11056" spans="3:14" hidden="1" x14ac:dyDescent="0.25">
      <c r="F11056" s="233">
        <v>417</v>
      </c>
      <c r="G11056" s="493" t="s">
        <v>3750</v>
      </c>
      <c r="J11056" s="221">
        <f t="shared" si="799"/>
        <v>0</v>
      </c>
      <c r="K11056" s="221"/>
      <c r="L11056" s="221"/>
      <c r="M11056" s="221">
        <f t="shared" si="800"/>
        <v>0</v>
      </c>
      <c r="N11056" s="722"/>
    </row>
    <row r="11057" spans="6:14" hidden="1" x14ac:dyDescent="0.25">
      <c r="F11057" s="233">
        <v>418</v>
      </c>
      <c r="G11057" s="493" t="s">
        <v>3632</v>
      </c>
      <c r="J11057" s="221">
        <f t="shared" si="799"/>
        <v>0</v>
      </c>
      <c r="K11057" s="221"/>
      <c r="L11057" s="221"/>
      <c r="M11057" s="221">
        <f t="shared" si="800"/>
        <v>0</v>
      </c>
      <c r="N11057" s="722"/>
    </row>
    <row r="11058" spans="6:14" hidden="1" x14ac:dyDescent="0.25">
      <c r="F11058" s="233">
        <v>421</v>
      </c>
      <c r="G11058" s="493" t="s">
        <v>3634</v>
      </c>
      <c r="J11058" s="221">
        <f t="shared" si="799"/>
        <v>0</v>
      </c>
      <c r="K11058" s="221"/>
      <c r="L11058" s="221"/>
      <c r="M11058" s="221">
        <f t="shared" si="800"/>
        <v>0</v>
      </c>
      <c r="N11058" s="722"/>
    </row>
    <row r="11059" spans="6:14" hidden="1" x14ac:dyDescent="0.25">
      <c r="F11059" s="233">
        <v>422</v>
      </c>
      <c r="G11059" s="493" t="s">
        <v>3635</v>
      </c>
      <c r="J11059" s="221">
        <f>SUM(H11059:I11059)</f>
        <v>0</v>
      </c>
      <c r="K11059" s="221"/>
      <c r="L11059" s="221"/>
      <c r="M11059" s="221">
        <f>SUM(K11059:L11059)</f>
        <v>0</v>
      </c>
      <c r="N11059" s="722"/>
    </row>
    <row r="11060" spans="6:14" hidden="1" x14ac:dyDescent="0.25">
      <c r="F11060" s="233">
        <v>423</v>
      </c>
      <c r="G11060" s="493" t="s">
        <v>3636</v>
      </c>
      <c r="J11060" s="221">
        <f t="shared" ref="J11060:J11109" si="801">SUM(H11060:I11060)</f>
        <v>0</v>
      </c>
      <c r="K11060" s="221"/>
      <c r="L11060" s="221"/>
      <c r="M11060" s="221">
        <f t="shared" ref="M11060:M11109" si="802">SUM(K11060:L11060)</f>
        <v>0</v>
      </c>
      <c r="N11060" s="722"/>
    </row>
    <row r="11061" spans="6:14" hidden="1" x14ac:dyDescent="0.25">
      <c r="F11061" s="233">
        <v>424</v>
      </c>
      <c r="G11061" s="493" t="s">
        <v>3637</v>
      </c>
      <c r="J11061" s="221">
        <f t="shared" si="801"/>
        <v>0</v>
      </c>
      <c r="K11061" s="221"/>
      <c r="L11061" s="221"/>
      <c r="M11061" s="221">
        <f t="shared" si="802"/>
        <v>0</v>
      </c>
      <c r="N11061" s="722"/>
    </row>
    <row r="11062" spans="6:14" hidden="1" x14ac:dyDescent="0.25">
      <c r="F11062" s="233">
        <v>425</v>
      </c>
      <c r="G11062" s="493" t="s">
        <v>3751</v>
      </c>
      <c r="J11062" s="221">
        <f t="shared" si="801"/>
        <v>0</v>
      </c>
      <c r="K11062" s="221"/>
      <c r="L11062" s="221"/>
      <c r="M11062" s="221">
        <f t="shared" si="802"/>
        <v>0</v>
      </c>
      <c r="N11062" s="722"/>
    </row>
    <row r="11063" spans="6:14" hidden="1" x14ac:dyDescent="0.25">
      <c r="F11063" s="233">
        <v>426</v>
      </c>
      <c r="G11063" s="493" t="s">
        <v>3638</v>
      </c>
      <c r="J11063" s="221">
        <f t="shared" si="801"/>
        <v>0</v>
      </c>
      <c r="K11063" s="221"/>
      <c r="L11063" s="221"/>
      <c r="M11063" s="221">
        <f t="shared" si="802"/>
        <v>0</v>
      </c>
      <c r="N11063" s="722"/>
    </row>
    <row r="11064" spans="6:14" hidden="1" x14ac:dyDescent="0.25">
      <c r="F11064" s="233">
        <v>431</v>
      </c>
      <c r="G11064" s="493" t="s">
        <v>3752</v>
      </c>
      <c r="J11064" s="221">
        <f t="shared" si="801"/>
        <v>0</v>
      </c>
      <c r="K11064" s="221"/>
      <c r="L11064" s="221"/>
      <c r="M11064" s="221">
        <f t="shared" si="802"/>
        <v>0</v>
      </c>
      <c r="N11064" s="722"/>
    </row>
    <row r="11065" spans="6:14" hidden="1" x14ac:dyDescent="0.25">
      <c r="F11065" s="233">
        <v>432</v>
      </c>
      <c r="G11065" s="493" t="s">
        <v>3753</v>
      </c>
      <c r="J11065" s="221">
        <f t="shared" si="801"/>
        <v>0</v>
      </c>
      <c r="K11065" s="221"/>
      <c r="L11065" s="221"/>
      <c r="M11065" s="221">
        <f t="shared" si="802"/>
        <v>0</v>
      </c>
      <c r="N11065" s="722"/>
    </row>
    <row r="11066" spans="6:14" hidden="1" x14ac:dyDescent="0.25">
      <c r="F11066" s="233">
        <v>433</v>
      </c>
      <c r="G11066" s="493" t="s">
        <v>3754</v>
      </c>
      <c r="J11066" s="221">
        <f t="shared" si="801"/>
        <v>0</v>
      </c>
      <c r="K11066" s="221"/>
      <c r="L11066" s="221"/>
      <c r="M11066" s="221">
        <f t="shared" si="802"/>
        <v>0</v>
      </c>
      <c r="N11066" s="722"/>
    </row>
    <row r="11067" spans="6:14" hidden="1" x14ac:dyDescent="0.25">
      <c r="F11067" s="233">
        <v>434</v>
      </c>
      <c r="G11067" s="493" t="s">
        <v>3755</v>
      </c>
      <c r="J11067" s="221">
        <f t="shared" si="801"/>
        <v>0</v>
      </c>
      <c r="K11067" s="221"/>
      <c r="L11067" s="221"/>
      <c r="M11067" s="221">
        <f t="shared" si="802"/>
        <v>0</v>
      </c>
      <c r="N11067" s="722"/>
    </row>
    <row r="11068" spans="6:14" hidden="1" x14ac:dyDescent="0.25">
      <c r="F11068" s="233">
        <v>435</v>
      </c>
      <c r="G11068" s="493" t="s">
        <v>3639</v>
      </c>
      <c r="J11068" s="221">
        <f t="shared" si="801"/>
        <v>0</v>
      </c>
      <c r="K11068" s="221"/>
      <c r="L11068" s="221"/>
      <c r="M11068" s="221">
        <f t="shared" si="802"/>
        <v>0</v>
      </c>
      <c r="N11068" s="722"/>
    </row>
    <row r="11069" spans="6:14" hidden="1" x14ac:dyDescent="0.25">
      <c r="F11069" s="233">
        <v>441</v>
      </c>
      <c r="G11069" s="493" t="s">
        <v>3756</v>
      </c>
      <c r="J11069" s="221">
        <f t="shared" si="801"/>
        <v>0</v>
      </c>
      <c r="K11069" s="221"/>
      <c r="L11069" s="221"/>
      <c r="M11069" s="221">
        <f t="shared" si="802"/>
        <v>0</v>
      </c>
      <c r="N11069" s="722"/>
    </row>
    <row r="11070" spans="6:14" hidden="1" x14ac:dyDescent="0.25">
      <c r="F11070" s="233">
        <v>442</v>
      </c>
      <c r="G11070" s="493" t="s">
        <v>3757</v>
      </c>
      <c r="J11070" s="221">
        <f t="shared" si="801"/>
        <v>0</v>
      </c>
      <c r="K11070" s="221"/>
      <c r="L11070" s="221"/>
      <c r="M11070" s="221">
        <f t="shared" si="802"/>
        <v>0</v>
      </c>
      <c r="N11070" s="722"/>
    </row>
    <row r="11071" spans="6:14" hidden="1" x14ac:dyDescent="0.25">
      <c r="F11071" s="233">
        <v>443</v>
      </c>
      <c r="G11071" s="493" t="s">
        <v>3640</v>
      </c>
      <c r="J11071" s="221">
        <f t="shared" si="801"/>
        <v>0</v>
      </c>
      <c r="K11071" s="221"/>
      <c r="L11071" s="221"/>
      <c r="M11071" s="221">
        <f t="shared" si="802"/>
        <v>0</v>
      </c>
      <c r="N11071" s="722"/>
    </row>
    <row r="11072" spans="6:14" hidden="1" x14ac:dyDescent="0.25">
      <c r="F11072" s="233">
        <v>444</v>
      </c>
      <c r="G11072" s="493" t="s">
        <v>3641</v>
      </c>
      <c r="J11072" s="221">
        <f t="shared" si="801"/>
        <v>0</v>
      </c>
      <c r="K11072" s="221"/>
      <c r="L11072" s="221"/>
      <c r="M11072" s="221">
        <f t="shared" si="802"/>
        <v>0</v>
      </c>
      <c r="N11072" s="722"/>
    </row>
    <row r="11073" spans="6:14" ht="30" hidden="1" x14ac:dyDescent="0.25">
      <c r="F11073" s="233">
        <v>4511</v>
      </c>
      <c r="G11073" s="495" t="s">
        <v>1675</v>
      </c>
      <c r="J11073" s="221">
        <f t="shared" si="801"/>
        <v>0</v>
      </c>
      <c r="K11073" s="221"/>
      <c r="L11073" s="221"/>
      <c r="M11073" s="221">
        <f t="shared" si="802"/>
        <v>0</v>
      </c>
      <c r="N11073" s="722"/>
    </row>
    <row r="11074" spans="6:14" ht="30" hidden="1" x14ac:dyDescent="0.25">
      <c r="F11074" s="233">
        <v>4512</v>
      </c>
      <c r="G11074" s="495" t="s">
        <v>1684</v>
      </c>
      <c r="J11074" s="221">
        <f t="shared" si="801"/>
        <v>0</v>
      </c>
      <c r="K11074" s="221"/>
      <c r="L11074" s="221"/>
      <c r="M11074" s="221">
        <f t="shared" si="802"/>
        <v>0</v>
      </c>
      <c r="N11074" s="722"/>
    </row>
    <row r="11075" spans="6:14" hidden="1" x14ac:dyDescent="0.25">
      <c r="F11075" s="233">
        <v>452</v>
      </c>
      <c r="G11075" s="493" t="s">
        <v>3758</v>
      </c>
      <c r="J11075" s="221">
        <f t="shared" si="801"/>
        <v>0</v>
      </c>
      <c r="K11075" s="221"/>
      <c r="L11075" s="221"/>
      <c r="M11075" s="221">
        <f t="shared" si="802"/>
        <v>0</v>
      </c>
      <c r="N11075" s="722"/>
    </row>
    <row r="11076" spans="6:14" hidden="1" x14ac:dyDescent="0.25">
      <c r="F11076" s="233">
        <v>453</v>
      </c>
      <c r="G11076" s="493" t="s">
        <v>3759</v>
      </c>
      <c r="J11076" s="221">
        <f t="shared" si="801"/>
        <v>0</v>
      </c>
      <c r="K11076" s="221"/>
      <c r="L11076" s="221"/>
      <c r="M11076" s="221">
        <f t="shared" si="802"/>
        <v>0</v>
      </c>
      <c r="N11076" s="722"/>
    </row>
    <row r="11077" spans="6:14" hidden="1" x14ac:dyDescent="0.25">
      <c r="F11077" s="233">
        <v>454</v>
      </c>
      <c r="G11077" s="493" t="s">
        <v>3642</v>
      </c>
      <c r="J11077" s="221">
        <f t="shared" si="801"/>
        <v>0</v>
      </c>
      <c r="K11077" s="221"/>
      <c r="L11077" s="221"/>
      <c r="M11077" s="221">
        <f t="shared" si="802"/>
        <v>0</v>
      </c>
      <c r="N11077" s="722"/>
    </row>
    <row r="11078" spans="6:14" hidden="1" x14ac:dyDescent="0.25">
      <c r="F11078" s="233">
        <v>461</v>
      </c>
      <c r="G11078" s="493" t="s">
        <v>3740</v>
      </c>
      <c r="J11078" s="221">
        <f t="shared" si="801"/>
        <v>0</v>
      </c>
      <c r="K11078" s="221"/>
      <c r="L11078" s="221"/>
      <c r="M11078" s="221">
        <f t="shared" si="802"/>
        <v>0</v>
      </c>
      <c r="N11078" s="722"/>
    </row>
    <row r="11079" spans="6:14" hidden="1" x14ac:dyDescent="0.25">
      <c r="F11079" s="233">
        <v>462</v>
      </c>
      <c r="G11079" s="493" t="s">
        <v>3643</v>
      </c>
      <c r="J11079" s="221">
        <f t="shared" si="801"/>
        <v>0</v>
      </c>
      <c r="K11079" s="221"/>
      <c r="L11079" s="221"/>
      <c r="M11079" s="221">
        <f t="shared" si="802"/>
        <v>0</v>
      </c>
      <c r="N11079" s="722"/>
    </row>
    <row r="11080" spans="6:14" hidden="1" x14ac:dyDescent="0.25">
      <c r="F11080" s="233">
        <v>4631</v>
      </c>
      <c r="G11080" s="493" t="s">
        <v>3644</v>
      </c>
      <c r="J11080" s="221">
        <f t="shared" si="801"/>
        <v>0</v>
      </c>
      <c r="K11080" s="221"/>
      <c r="L11080" s="221"/>
      <c r="M11080" s="221">
        <f t="shared" si="802"/>
        <v>0</v>
      </c>
      <c r="N11080" s="722"/>
    </row>
    <row r="11081" spans="6:14" hidden="1" x14ac:dyDescent="0.25">
      <c r="F11081" s="233">
        <v>4632</v>
      </c>
      <c r="G11081" s="493" t="s">
        <v>3645</v>
      </c>
      <c r="J11081" s="221">
        <f t="shared" si="801"/>
        <v>0</v>
      </c>
      <c r="K11081" s="221"/>
      <c r="L11081" s="221"/>
      <c r="M11081" s="221">
        <f t="shared" si="802"/>
        <v>0</v>
      </c>
      <c r="N11081" s="722"/>
    </row>
    <row r="11082" spans="6:14" ht="30" hidden="1" x14ac:dyDescent="0.25">
      <c r="F11082" s="233">
        <v>464</v>
      </c>
      <c r="G11082" s="493" t="s">
        <v>3646</v>
      </c>
      <c r="J11082" s="221">
        <f t="shared" si="801"/>
        <v>0</v>
      </c>
      <c r="K11082" s="221"/>
      <c r="L11082" s="221"/>
      <c r="M11082" s="221">
        <f t="shared" si="802"/>
        <v>0</v>
      </c>
      <c r="N11082" s="722"/>
    </row>
    <row r="11083" spans="6:14" hidden="1" x14ac:dyDescent="0.25">
      <c r="F11083" s="233">
        <v>465</v>
      </c>
      <c r="G11083" s="493" t="s">
        <v>3741</v>
      </c>
      <c r="J11083" s="221">
        <f t="shared" si="801"/>
        <v>0</v>
      </c>
      <c r="K11083" s="221"/>
      <c r="L11083" s="221"/>
      <c r="M11083" s="221">
        <f t="shared" si="802"/>
        <v>0</v>
      </c>
      <c r="N11083" s="722"/>
    </row>
    <row r="11084" spans="6:14" hidden="1" x14ac:dyDescent="0.25">
      <c r="F11084" s="233">
        <v>472</v>
      </c>
      <c r="G11084" s="493" t="s">
        <v>3647</v>
      </c>
      <c r="J11084" s="221">
        <f t="shared" si="801"/>
        <v>0</v>
      </c>
      <c r="K11084" s="221"/>
      <c r="L11084" s="221"/>
      <c r="M11084" s="221">
        <f t="shared" si="802"/>
        <v>0</v>
      </c>
      <c r="N11084" s="722"/>
    </row>
    <row r="11085" spans="6:14" hidden="1" x14ac:dyDescent="0.25">
      <c r="F11085" s="233">
        <v>481</v>
      </c>
      <c r="G11085" s="493" t="s">
        <v>3760</v>
      </c>
      <c r="J11085" s="221">
        <f t="shared" si="801"/>
        <v>0</v>
      </c>
      <c r="K11085" s="221"/>
      <c r="L11085" s="221"/>
      <c r="M11085" s="221">
        <f t="shared" si="802"/>
        <v>0</v>
      </c>
      <c r="N11085" s="722"/>
    </row>
    <row r="11086" spans="6:14" hidden="1" x14ac:dyDescent="0.25">
      <c r="F11086" s="233">
        <v>482</v>
      </c>
      <c r="G11086" s="493" t="s">
        <v>3761</v>
      </c>
      <c r="J11086" s="221">
        <f t="shared" si="801"/>
        <v>0</v>
      </c>
      <c r="K11086" s="221"/>
      <c r="L11086" s="221"/>
      <c r="M11086" s="221">
        <f t="shared" si="802"/>
        <v>0</v>
      </c>
      <c r="N11086" s="722"/>
    </row>
    <row r="11087" spans="6:14" hidden="1" x14ac:dyDescent="0.25">
      <c r="F11087" s="233">
        <v>483</v>
      </c>
      <c r="G11087" s="493" t="s">
        <v>3762</v>
      </c>
      <c r="J11087" s="221">
        <f t="shared" si="801"/>
        <v>0</v>
      </c>
      <c r="K11087" s="221"/>
      <c r="L11087" s="221"/>
      <c r="M11087" s="221">
        <f t="shared" si="802"/>
        <v>0</v>
      </c>
      <c r="N11087" s="722"/>
    </row>
    <row r="11088" spans="6:14" ht="30" hidden="1" x14ac:dyDescent="0.25">
      <c r="F11088" s="233">
        <v>484</v>
      </c>
      <c r="G11088" s="493" t="s">
        <v>3763</v>
      </c>
      <c r="J11088" s="221">
        <f t="shared" si="801"/>
        <v>0</v>
      </c>
      <c r="K11088" s="221"/>
      <c r="L11088" s="221"/>
      <c r="M11088" s="221">
        <f t="shared" si="802"/>
        <v>0</v>
      </c>
      <c r="N11088" s="722"/>
    </row>
    <row r="11089" spans="6:14" ht="30" hidden="1" x14ac:dyDescent="0.25">
      <c r="F11089" s="233">
        <v>485</v>
      </c>
      <c r="G11089" s="493" t="s">
        <v>3764</v>
      </c>
      <c r="J11089" s="221">
        <f t="shared" si="801"/>
        <v>0</v>
      </c>
      <c r="K11089" s="221"/>
      <c r="L11089" s="221"/>
      <c r="M11089" s="221">
        <f t="shared" si="802"/>
        <v>0</v>
      </c>
      <c r="N11089" s="722"/>
    </row>
    <row r="11090" spans="6:14" ht="30" hidden="1" x14ac:dyDescent="0.25">
      <c r="F11090" s="233">
        <v>489</v>
      </c>
      <c r="G11090" s="493" t="s">
        <v>3648</v>
      </c>
      <c r="J11090" s="221">
        <f t="shared" si="801"/>
        <v>0</v>
      </c>
      <c r="K11090" s="221"/>
      <c r="L11090" s="221"/>
      <c r="M11090" s="221">
        <f t="shared" si="802"/>
        <v>0</v>
      </c>
      <c r="N11090" s="722"/>
    </row>
    <row r="11091" spans="6:14" ht="30" hidden="1" x14ac:dyDescent="0.25">
      <c r="F11091" s="233">
        <v>494</v>
      </c>
      <c r="G11091" s="493" t="s">
        <v>3742</v>
      </c>
      <c r="J11091" s="221">
        <f t="shared" si="801"/>
        <v>0</v>
      </c>
      <c r="K11091" s="221"/>
      <c r="L11091" s="221"/>
      <c r="M11091" s="221">
        <f t="shared" si="802"/>
        <v>0</v>
      </c>
      <c r="N11091" s="722"/>
    </row>
    <row r="11092" spans="6:14" ht="30" hidden="1" x14ac:dyDescent="0.25">
      <c r="F11092" s="233">
        <v>495</v>
      </c>
      <c r="G11092" s="493" t="s">
        <v>3743</v>
      </c>
      <c r="J11092" s="221">
        <f t="shared" si="801"/>
        <v>0</v>
      </c>
      <c r="K11092" s="221"/>
      <c r="L11092" s="221"/>
      <c r="M11092" s="221">
        <f t="shared" si="802"/>
        <v>0</v>
      </c>
      <c r="N11092" s="722"/>
    </row>
    <row r="11093" spans="6:14" ht="30" hidden="1" x14ac:dyDescent="0.25">
      <c r="F11093" s="233">
        <v>496</v>
      </c>
      <c r="G11093" s="493" t="s">
        <v>3744</v>
      </c>
      <c r="J11093" s="221">
        <f t="shared" si="801"/>
        <v>0</v>
      </c>
      <c r="K11093" s="221"/>
      <c r="L11093" s="221"/>
      <c r="M11093" s="221">
        <f t="shared" si="802"/>
        <v>0</v>
      </c>
      <c r="N11093" s="722"/>
    </row>
    <row r="11094" spans="6:14" ht="30" hidden="1" x14ac:dyDescent="0.25">
      <c r="F11094" s="233">
        <v>499</v>
      </c>
      <c r="G11094" s="493" t="s">
        <v>3745</v>
      </c>
      <c r="J11094" s="221">
        <f t="shared" si="801"/>
        <v>0</v>
      </c>
      <c r="K11094" s="221"/>
      <c r="L11094" s="221"/>
      <c r="M11094" s="221">
        <f t="shared" si="802"/>
        <v>0</v>
      </c>
      <c r="N11094" s="722"/>
    </row>
    <row r="11095" spans="6:14" hidden="1" x14ac:dyDescent="0.25">
      <c r="F11095" s="233">
        <v>511</v>
      </c>
      <c r="G11095" s="493" t="s">
        <v>3765</v>
      </c>
      <c r="J11095" s="221">
        <f t="shared" si="801"/>
        <v>0</v>
      </c>
      <c r="K11095" s="221"/>
      <c r="L11095" s="221"/>
      <c r="M11095" s="221">
        <f t="shared" si="802"/>
        <v>0</v>
      </c>
      <c r="N11095" s="722"/>
    </row>
    <row r="11096" spans="6:14" hidden="1" x14ac:dyDescent="0.25">
      <c r="F11096" s="233">
        <v>512</v>
      </c>
      <c r="G11096" s="493" t="s">
        <v>3766</v>
      </c>
      <c r="J11096" s="221">
        <f t="shared" si="801"/>
        <v>0</v>
      </c>
      <c r="K11096" s="221"/>
      <c r="L11096" s="221"/>
      <c r="M11096" s="221">
        <f t="shared" si="802"/>
        <v>0</v>
      </c>
      <c r="N11096" s="722"/>
    </row>
    <row r="11097" spans="6:14" hidden="1" x14ac:dyDescent="0.25">
      <c r="F11097" s="233">
        <v>513</v>
      </c>
      <c r="G11097" s="493" t="s">
        <v>3767</v>
      </c>
      <c r="J11097" s="221">
        <f t="shared" si="801"/>
        <v>0</v>
      </c>
      <c r="K11097" s="221"/>
      <c r="L11097" s="221"/>
      <c r="M11097" s="221">
        <f t="shared" si="802"/>
        <v>0</v>
      </c>
      <c r="N11097" s="722"/>
    </row>
    <row r="11098" spans="6:14" hidden="1" x14ac:dyDescent="0.25">
      <c r="F11098" s="233">
        <v>514</v>
      </c>
      <c r="G11098" s="493" t="s">
        <v>3768</v>
      </c>
      <c r="J11098" s="221">
        <f t="shared" si="801"/>
        <v>0</v>
      </c>
      <c r="K11098" s="221"/>
      <c r="L11098" s="221"/>
      <c r="M11098" s="221">
        <f t="shared" si="802"/>
        <v>0</v>
      </c>
      <c r="N11098" s="722"/>
    </row>
    <row r="11099" spans="6:14" hidden="1" x14ac:dyDescent="0.25">
      <c r="F11099" s="233">
        <v>515</v>
      </c>
      <c r="G11099" s="493" t="s">
        <v>3651</v>
      </c>
      <c r="J11099" s="221">
        <f t="shared" si="801"/>
        <v>0</v>
      </c>
      <c r="K11099" s="221"/>
      <c r="L11099" s="221"/>
      <c r="M11099" s="221">
        <f t="shared" si="802"/>
        <v>0</v>
      </c>
      <c r="N11099" s="722"/>
    </row>
    <row r="11100" spans="6:14" hidden="1" x14ac:dyDescent="0.25">
      <c r="F11100" s="233">
        <v>521</v>
      </c>
      <c r="G11100" s="493" t="s">
        <v>3769</v>
      </c>
      <c r="J11100" s="221">
        <f t="shared" si="801"/>
        <v>0</v>
      </c>
      <c r="K11100" s="221"/>
      <c r="L11100" s="221"/>
      <c r="M11100" s="221">
        <f t="shared" si="802"/>
        <v>0</v>
      </c>
      <c r="N11100" s="722"/>
    </row>
    <row r="11101" spans="6:14" hidden="1" x14ac:dyDescent="0.25">
      <c r="F11101" s="233">
        <v>522</v>
      </c>
      <c r="G11101" s="493" t="s">
        <v>3770</v>
      </c>
      <c r="J11101" s="221">
        <f t="shared" si="801"/>
        <v>0</v>
      </c>
      <c r="K11101" s="221"/>
      <c r="L11101" s="221"/>
      <c r="M11101" s="221">
        <f t="shared" si="802"/>
        <v>0</v>
      </c>
      <c r="N11101" s="722"/>
    </row>
    <row r="11102" spans="6:14" hidden="1" x14ac:dyDescent="0.25">
      <c r="F11102" s="233">
        <v>523</v>
      </c>
      <c r="G11102" s="493" t="s">
        <v>3652</v>
      </c>
      <c r="J11102" s="221">
        <f t="shared" si="801"/>
        <v>0</v>
      </c>
      <c r="K11102" s="221"/>
      <c r="L11102" s="221"/>
      <c r="M11102" s="221">
        <f t="shared" si="802"/>
        <v>0</v>
      </c>
      <c r="N11102" s="722"/>
    </row>
    <row r="11103" spans="6:14" hidden="1" x14ac:dyDescent="0.25">
      <c r="F11103" s="233">
        <v>531</v>
      </c>
      <c r="G11103" s="494" t="s">
        <v>3746</v>
      </c>
      <c r="J11103" s="221">
        <f t="shared" si="801"/>
        <v>0</v>
      </c>
      <c r="K11103" s="221"/>
      <c r="L11103" s="221"/>
      <c r="M11103" s="221">
        <f t="shared" si="802"/>
        <v>0</v>
      </c>
      <c r="N11103" s="722"/>
    </row>
    <row r="11104" spans="6:14" hidden="1" x14ac:dyDescent="0.25">
      <c r="F11104" s="233">
        <v>541</v>
      </c>
      <c r="G11104" s="493" t="s">
        <v>3771</v>
      </c>
      <c r="J11104" s="221">
        <f t="shared" si="801"/>
        <v>0</v>
      </c>
      <c r="K11104" s="221"/>
      <c r="L11104" s="221"/>
      <c r="M11104" s="221">
        <f t="shared" si="802"/>
        <v>0</v>
      </c>
      <c r="N11104" s="722"/>
    </row>
    <row r="11105" spans="5:14" hidden="1" x14ac:dyDescent="0.25">
      <c r="F11105" s="233">
        <v>542</v>
      </c>
      <c r="G11105" s="493" t="s">
        <v>3772</v>
      </c>
      <c r="J11105" s="221">
        <f t="shared" si="801"/>
        <v>0</v>
      </c>
      <c r="K11105" s="221"/>
      <c r="L11105" s="221"/>
      <c r="M11105" s="221">
        <f t="shared" si="802"/>
        <v>0</v>
      </c>
      <c r="N11105" s="722"/>
    </row>
    <row r="11106" spans="5:14" hidden="1" x14ac:dyDescent="0.25">
      <c r="F11106" s="233">
        <v>543</v>
      </c>
      <c r="G11106" s="493" t="s">
        <v>3653</v>
      </c>
      <c r="J11106" s="221">
        <f t="shared" si="801"/>
        <v>0</v>
      </c>
      <c r="K11106" s="221"/>
      <c r="L11106" s="221"/>
      <c r="M11106" s="221">
        <f t="shared" si="802"/>
        <v>0</v>
      </c>
      <c r="N11106" s="722"/>
    </row>
    <row r="11107" spans="5:14" ht="45" hidden="1" x14ac:dyDescent="0.25">
      <c r="F11107" s="233">
        <v>551</v>
      </c>
      <c r="G11107" s="493" t="s">
        <v>3747</v>
      </c>
      <c r="J11107" s="221">
        <f t="shared" si="801"/>
        <v>0</v>
      </c>
      <c r="K11107" s="221"/>
      <c r="L11107" s="221"/>
      <c r="M11107" s="221">
        <f t="shared" si="802"/>
        <v>0</v>
      </c>
      <c r="N11107" s="722"/>
    </row>
    <row r="11108" spans="5:14" hidden="1" x14ac:dyDescent="0.25">
      <c r="F11108" s="233">
        <v>611</v>
      </c>
      <c r="G11108" s="494" t="s">
        <v>3654</v>
      </c>
      <c r="J11108" s="221">
        <f t="shared" si="801"/>
        <v>0</v>
      </c>
      <c r="K11108" s="221"/>
      <c r="L11108" s="221"/>
      <c r="M11108" s="221">
        <f t="shared" si="802"/>
        <v>0</v>
      </c>
      <c r="N11108" s="722"/>
    </row>
    <row r="11109" spans="5:14" hidden="1" x14ac:dyDescent="0.25">
      <c r="F11109" s="233">
        <v>620</v>
      </c>
      <c r="G11109" s="494" t="s">
        <v>73</v>
      </c>
      <c r="J11109" s="221">
        <f t="shared" si="801"/>
        <v>0</v>
      </c>
      <c r="K11109" s="221"/>
      <c r="L11109" s="221"/>
      <c r="M11109" s="221">
        <f t="shared" si="802"/>
        <v>0</v>
      </c>
      <c r="N11109" s="722"/>
    </row>
    <row r="11110" spans="5:14" hidden="1" x14ac:dyDescent="0.25">
      <c r="E11110" s="234"/>
      <c r="F11110" s="233"/>
      <c r="G11110" s="496" t="s">
        <v>3933</v>
      </c>
      <c r="H11110" s="235"/>
      <c r="I11110" s="236"/>
      <c r="J11110" s="237"/>
      <c r="K11110" s="237"/>
      <c r="L11110" s="237"/>
      <c r="M11110" s="237"/>
      <c r="N11110" s="723"/>
    </row>
    <row r="11111" spans="5:14" hidden="1" x14ac:dyDescent="0.25">
      <c r="F11111" s="238" t="s">
        <v>219</v>
      </c>
      <c r="G11111" s="497" t="s">
        <v>220</v>
      </c>
      <c r="H11111" s="220">
        <f>SUM(H11050:H11109)</f>
        <v>0</v>
      </c>
      <c r="J11111" s="221">
        <f t="shared" ref="J11111:J11126" si="803">SUM(H11111:I11111)</f>
        <v>0</v>
      </c>
      <c r="K11111" s="221">
        <f>SUM(K11050:K11109)</f>
        <v>0</v>
      </c>
      <c r="L11111" s="221"/>
      <c r="M11111" s="221">
        <f t="shared" ref="M11111:M11126" si="804">SUM(K11111:L11111)</f>
        <v>0</v>
      </c>
      <c r="N11111" s="722"/>
    </row>
    <row r="11112" spans="5:14" hidden="1" x14ac:dyDescent="0.25">
      <c r="F11112" s="238" t="s">
        <v>221</v>
      </c>
      <c r="G11112" s="497" t="s">
        <v>222</v>
      </c>
      <c r="J11112" s="221">
        <f t="shared" si="803"/>
        <v>0</v>
      </c>
      <c r="K11112" s="221"/>
      <c r="L11112" s="221"/>
      <c r="M11112" s="221">
        <f t="shared" si="804"/>
        <v>0</v>
      </c>
      <c r="N11112" s="722"/>
    </row>
    <row r="11113" spans="5:14" hidden="1" x14ac:dyDescent="0.25">
      <c r="F11113" s="238" t="s">
        <v>223</v>
      </c>
      <c r="G11113" s="497" t="s">
        <v>224</v>
      </c>
      <c r="J11113" s="221">
        <f t="shared" si="803"/>
        <v>0</v>
      </c>
      <c r="K11113" s="221"/>
      <c r="L11113" s="221"/>
      <c r="M11113" s="221">
        <f t="shared" si="804"/>
        <v>0</v>
      </c>
      <c r="N11113" s="722"/>
    </row>
    <row r="11114" spans="5:14" hidden="1" x14ac:dyDescent="0.25">
      <c r="F11114" s="238" t="s">
        <v>225</v>
      </c>
      <c r="G11114" s="497" t="s">
        <v>226</v>
      </c>
      <c r="J11114" s="221">
        <f t="shared" si="803"/>
        <v>0</v>
      </c>
      <c r="K11114" s="221"/>
      <c r="L11114" s="221"/>
      <c r="M11114" s="221">
        <f t="shared" si="804"/>
        <v>0</v>
      </c>
      <c r="N11114" s="722"/>
    </row>
    <row r="11115" spans="5:14" hidden="1" x14ac:dyDescent="0.25">
      <c r="F11115" s="238" t="s">
        <v>227</v>
      </c>
      <c r="G11115" s="497" t="s">
        <v>228</v>
      </c>
      <c r="J11115" s="221">
        <f t="shared" si="803"/>
        <v>0</v>
      </c>
      <c r="K11115" s="221"/>
      <c r="L11115" s="221"/>
      <c r="M11115" s="221">
        <f t="shared" si="804"/>
        <v>0</v>
      </c>
      <c r="N11115" s="722"/>
    </row>
    <row r="11116" spans="5:14" hidden="1" x14ac:dyDescent="0.25">
      <c r="F11116" s="238" t="s">
        <v>229</v>
      </c>
      <c r="G11116" s="497" t="s">
        <v>230</v>
      </c>
      <c r="J11116" s="221">
        <f t="shared" si="803"/>
        <v>0</v>
      </c>
      <c r="K11116" s="221"/>
      <c r="L11116" s="221"/>
      <c r="M11116" s="221">
        <f t="shared" si="804"/>
        <v>0</v>
      </c>
      <c r="N11116" s="722"/>
    </row>
    <row r="11117" spans="5:14" hidden="1" x14ac:dyDescent="0.25">
      <c r="F11117" s="238" t="s">
        <v>231</v>
      </c>
      <c r="G11117" s="497" t="s">
        <v>4115</v>
      </c>
      <c r="J11117" s="221">
        <f t="shared" si="803"/>
        <v>0</v>
      </c>
      <c r="K11117" s="221"/>
      <c r="L11117" s="221"/>
      <c r="M11117" s="221">
        <f t="shared" si="804"/>
        <v>0</v>
      </c>
      <c r="N11117" s="722"/>
    </row>
    <row r="11118" spans="5:14" hidden="1" x14ac:dyDescent="0.25">
      <c r="F11118" s="238" t="s">
        <v>232</v>
      </c>
      <c r="G11118" s="497" t="s">
        <v>4114</v>
      </c>
      <c r="J11118" s="221">
        <f t="shared" si="803"/>
        <v>0</v>
      </c>
      <c r="K11118" s="221"/>
      <c r="L11118" s="221"/>
      <c r="M11118" s="221">
        <f t="shared" si="804"/>
        <v>0</v>
      </c>
      <c r="N11118" s="722"/>
    </row>
    <row r="11119" spans="5:14" hidden="1" x14ac:dyDescent="0.25">
      <c r="F11119" s="238" t="s">
        <v>233</v>
      </c>
      <c r="G11119" s="497" t="s">
        <v>42</v>
      </c>
      <c r="J11119" s="221">
        <f t="shared" si="803"/>
        <v>0</v>
      </c>
      <c r="K11119" s="221"/>
      <c r="L11119" s="221"/>
      <c r="M11119" s="221">
        <f t="shared" si="804"/>
        <v>0</v>
      </c>
      <c r="N11119" s="722"/>
    </row>
    <row r="11120" spans="5:14" hidden="1" x14ac:dyDescent="0.25">
      <c r="F11120" s="238" t="s">
        <v>234</v>
      </c>
      <c r="G11120" s="497" t="s">
        <v>235</v>
      </c>
      <c r="J11120" s="221">
        <f t="shared" si="803"/>
        <v>0</v>
      </c>
      <c r="K11120" s="221"/>
      <c r="L11120" s="221"/>
      <c r="M11120" s="221">
        <f t="shared" si="804"/>
        <v>0</v>
      </c>
      <c r="N11120" s="722"/>
    </row>
    <row r="11121" spans="5:14" hidden="1" x14ac:dyDescent="0.25">
      <c r="F11121" s="238" t="s">
        <v>236</v>
      </c>
      <c r="G11121" s="497" t="s">
        <v>237</v>
      </c>
      <c r="J11121" s="221">
        <f t="shared" si="803"/>
        <v>0</v>
      </c>
      <c r="K11121" s="221"/>
      <c r="L11121" s="221"/>
      <c r="M11121" s="221">
        <f t="shared" si="804"/>
        <v>0</v>
      </c>
      <c r="N11121" s="722"/>
    </row>
    <row r="11122" spans="5:14" ht="30" hidden="1" x14ac:dyDescent="0.25">
      <c r="F11122" s="238" t="s">
        <v>238</v>
      </c>
      <c r="G11122" s="497" t="s">
        <v>239</v>
      </c>
      <c r="J11122" s="221">
        <f t="shared" si="803"/>
        <v>0</v>
      </c>
      <c r="K11122" s="221"/>
      <c r="L11122" s="221"/>
      <c r="M11122" s="221">
        <f t="shared" si="804"/>
        <v>0</v>
      </c>
      <c r="N11122" s="722"/>
    </row>
    <row r="11123" spans="5:14" hidden="1" x14ac:dyDescent="0.25">
      <c r="F11123" s="238" t="s">
        <v>240</v>
      </c>
      <c r="G11123" s="497" t="s">
        <v>241</v>
      </c>
      <c r="J11123" s="221">
        <f t="shared" si="803"/>
        <v>0</v>
      </c>
      <c r="K11123" s="221"/>
      <c r="L11123" s="221"/>
      <c r="M11123" s="221">
        <f t="shared" si="804"/>
        <v>0</v>
      </c>
      <c r="N11123" s="722"/>
    </row>
    <row r="11124" spans="5:14" ht="30" hidden="1" x14ac:dyDescent="0.25">
      <c r="F11124" s="238" t="s">
        <v>242</v>
      </c>
      <c r="G11124" s="497" t="s">
        <v>243</v>
      </c>
      <c r="J11124" s="221">
        <f t="shared" si="803"/>
        <v>0</v>
      </c>
      <c r="K11124" s="221"/>
      <c r="L11124" s="221"/>
      <c r="M11124" s="221">
        <f t="shared" si="804"/>
        <v>0</v>
      </c>
      <c r="N11124" s="722"/>
    </row>
    <row r="11125" spans="5:14" hidden="1" x14ac:dyDescent="0.25">
      <c r="F11125" s="238" t="s">
        <v>244</v>
      </c>
      <c r="G11125" s="497" t="s">
        <v>245</v>
      </c>
      <c r="J11125" s="221">
        <f t="shared" si="803"/>
        <v>0</v>
      </c>
      <c r="K11125" s="221"/>
      <c r="L11125" s="221"/>
      <c r="M11125" s="221">
        <f t="shared" si="804"/>
        <v>0</v>
      </c>
      <c r="N11125" s="722"/>
    </row>
    <row r="11126" spans="5:14" hidden="1" x14ac:dyDescent="0.25">
      <c r="F11126" s="238" t="s">
        <v>246</v>
      </c>
      <c r="G11126" s="497" t="s">
        <v>247</v>
      </c>
      <c r="J11126" s="221">
        <f t="shared" si="803"/>
        <v>0</v>
      </c>
      <c r="K11126" s="221"/>
      <c r="L11126" s="221"/>
      <c r="M11126" s="221">
        <f t="shared" si="804"/>
        <v>0</v>
      </c>
      <c r="N11126" s="722"/>
    </row>
    <row r="11127" spans="5:14" hidden="1" x14ac:dyDescent="0.25">
      <c r="G11127" s="498" t="s">
        <v>3934</v>
      </c>
      <c r="H11127" s="239">
        <f>SUM(H11111:H11126)</f>
        <v>0</v>
      </c>
      <c r="I11127" s="240">
        <f>SUM(I11112:I11126)</f>
        <v>0</v>
      </c>
      <c r="J11127" s="240">
        <f>SUM(J11111:J11126)</f>
        <v>0</v>
      </c>
      <c r="K11127" s="240">
        <f>SUM(K11111:K11126)</f>
        <v>0</v>
      </c>
      <c r="L11127" s="240">
        <f>SUM(L11112:L11126)</f>
        <v>0</v>
      </c>
      <c r="M11127" s="240">
        <f>SUM(M11111:M11126)</f>
        <v>0</v>
      </c>
      <c r="N11127" s="724"/>
    </row>
    <row r="11128" spans="5:14" hidden="1" x14ac:dyDescent="0.25">
      <c r="E11128" s="234"/>
      <c r="F11128" s="233"/>
      <c r="G11128" s="499" t="s">
        <v>4071</v>
      </c>
      <c r="H11128" s="235"/>
      <c r="I11128" s="236"/>
      <c r="J11128" s="237"/>
      <c r="K11128" s="237"/>
      <c r="L11128" s="237"/>
      <c r="M11128" s="237"/>
      <c r="N11128" s="723"/>
    </row>
    <row r="11129" spans="5:14" hidden="1" x14ac:dyDescent="0.25">
      <c r="F11129" s="238" t="s">
        <v>219</v>
      </c>
      <c r="G11129" s="497" t="s">
        <v>220</v>
      </c>
      <c r="H11129" s="220">
        <f>SUM(H11050:H11109)</f>
        <v>0</v>
      </c>
      <c r="J11129" s="221">
        <f>SUM(H11129:I11129)</f>
        <v>0</v>
      </c>
      <c r="K11129" s="221">
        <f>SUM(K11050:K11109)</f>
        <v>0</v>
      </c>
      <c r="L11129" s="221"/>
      <c r="M11129" s="221">
        <f>SUM(K11129:L11129)</f>
        <v>0</v>
      </c>
      <c r="N11129" s="722"/>
    </row>
    <row r="11130" spans="5:14" hidden="1" x14ac:dyDescent="0.25">
      <c r="F11130" s="238" t="s">
        <v>221</v>
      </c>
      <c r="G11130" s="497" t="s">
        <v>222</v>
      </c>
      <c r="J11130" s="221">
        <f t="shared" ref="J11130:J11144" si="805">SUM(H11130:I11130)</f>
        <v>0</v>
      </c>
      <c r="K11130" s="221"/>
      <c r="L11130" s="221"/>
      <c r="M11130" s="221">
        <f t="shared" ref="M11130:M11144" si="806">SUM(K11130:L11130)</f>
        <v>0</v>
      </c>
      <c r="N11130" s="722"/>
    </row>
    <row r="11131" spans="5:14" hidden="1" x14ac:dyDescent="0.25">
      <c r="F11131" s="238" t="s">
        <v>223</v>
      </c>
      <c r="G11131" s="497" t="s">
        <v>224</v>
      </c>
      <c r="J11131" s="221">
        <f t="shared" si="805"/>
        <v>0</v>
      </c>
      <c r="K11131" s="221"/>
      <c r="L11131" s="221"/>
      <c r="M11131" s="221">
        <f t="shared" si="806"/>
        <v>0</v>
      </c>
      <c r="N11131" s="722"/>
    </row>
    <row r="11132" spans="5:14" hidden="1" x14ac:dyDescent="0.25">
      <c r="F11132" s="238" t="s">
        <v>225</v>
      </c>
      <c r="G11132" s="497" t="s">
        <v>226</v>
      </c>
      <c r="J11132" s="221">
        <f t="shared" si="805"/>
        <v>0</v>
      </c>
      <c r="K11132" s="221"/>
      <c r="L11132" s="221"/>
      <c r="M11132" s="221">
        <f t="shared" si="806"/>
        <v>0</v>
      </c>
      <c r="N11132" s="722"/>
    </row>
    <row r="11133" spans="5:14" hidden="1" x14ac:dyDescent="0.25">
      <c r="F11133" s="238" t="s">
        <v>227</v>
      </c>
      <c r="G11133" s="497" t="s">
        <v>228</v>
      </c>
      <c r="J11133" s="221">
        <f t="shared" si="805"/>
        <v>0</v>
      </c>
      <c r="K11133" s="221"/>
      <c r="L11133" s="221"/>
      <c r="M11133" s="221">
        <f t="shared" si="806"/>
        <v>0</v>
      </c>
      <c r="N11133" s="722"/>
    </row>
    <row r="11134" spans="5:14" hidden="1" x14ac:dyDescent="0.25">
      <c r="F11134" s="238" t="s">
        <v>229</v>
      </c>
      <c r="G11134" s="497" t="s">
        <v>230</v>
      </c>
      <c r="J11134" s="221">
        <f t="shared" si="805"/>
        <v>0</v>
      </c>
      <c r="K11134" s="221"/>
      <c r="L11134" s="221"/>
      <c r="M11134" s="221">
        <f t="shared" si="806"/>
        <v>0</v>
      </c>
      <c r="N11134" s="722"/>
    </row>
    <row r="11135" spans="5:14" hidden="1" x14ac:dyDescent="0.25">
      <c r="F11135" s="238" t="s">
        <v>231</v>
      </c>
      <c r="G11135" s="497" t="s">
        <v>4115</v>
      </c>
      <c r="J11135" s="221">
        <f t="shared" si="805"/>
        <v>0</v>
      </c>
      <c r="K11135" s="221"/>
      <c r="L11135" s="221"/>
      <c r="M11135" s="221">
        <f t="shared" si="806"/>
        <v>0</v>
      </c>
      <c r="N11135" s="722"/>
    </row>
    <row r="11136" spans="5:14" hidden="1" x14ac:dyDescent="0.25">
      <c r="F11136" s="238" t="s">
        <v>232</v>
      </c>
      <c r="G11136" s="497" t="s">
        <v>4114</v>
      </c>
      <c r="J11136" s="221">
        <f t="shared" si="805"/>
        <v>0</v>
      </c>
      <c r="K11136" s="221"/>
      <c r="L11136" s="221"/>
      <c r="M11136" s="221">
        <f t="shared" si="806"/>
        <v>0</v>
      </c>
      <c r="N11136" s="722"/>
    </row>
    <row r="11137" spans="5:14" hidden="1" x14ac:dyDescent="0.25">
      <c r="F11137" s="238" t="s">
        <v>233</v>
      </c>
      <c r="G11137" s="497" t="s">
        <v>42</v>
      </c>
      <c r="J11137" s="221">
        <f t="shared" si="805"/>
        <v>0</v>
      </c>
      <c r="K11137" s="221"/>
      <c r="L11137" s="221"/>
      <c r="M11137" s="221">
        <f t="shared" si="806"/>
        <v>0</v>
      </c>
      <c r="N11137" s="722"/>
    </row>
    <row r="11138" spans="5:14" hidden="1" x14ac:dyDescent="0.25">
      <c r="F11138" s="238" t="s">
        <v>234</v>
      </c>
      <c r="G11138" s="497" t="s">
        <v>235</v>
      </c>
      <c r="J11138" s="221">
        <f t="shared" si="805"/>
        <v>0</v>
      </c>
      <c r="K11138" s="221"/>
      <c r="L11138" s="221"/>
      <c r="M11138" s="221">
        <f t="shared" si="806"/>
        <v>0</v>
      </c>
      <c r="N11138" s="722"/>
    </row>
    <row r="11139" spans="5:14" hidden="1" x14ac:dyDescent="0.25">
      <c r="F11139" s="238" t="s">
        <v>236</v>
      </c>
      <c r="G11139" s="497" t="s">
        <v>237</v>
      </c>
      <c r="J11139" s="221">
        <f t="shared" si="805"/>
        <v>0</v>
      </c>
      <c r="K11139" s="221"/>
      <c r="L11139" s="221"/>
      <c r="M11139" s="221">
        <f t="shared" si="806"/>
        <v>0</v>
      </c>
      <c r="N11139" s="722"/>
    </row>
    <row r="11140" spans="5:14" ht="30" hidden="1" x14ac:dyDescent="0.25">
      <c r="F11140" s="238" t="s">
        <v>238</v>
      </c>
      <c r="G11140" s="497" t="s">
        <v>239</v>
      </c>
      <c r="J11140" s="221">
        <f t="shared" si="805"/>
        <v>0</v>
      </c>
      <c r="K11140" s="221"/>
      <c r="L11140" s="221"/>
      <c r="M11140" s="221">
        <f t="shared" si="806"/>
        <v>0</v>
      </c>
      <c r="N11140" s="722"/>
    </row>
    <row r="11141" spans="5:14" hidden="1" x14ac:dyDescent="0.25">
      <c r="F11141" s="238" t="s">
        <v>240</v>
      </c>
      <c r="G11141" s="497" t="s">
        <v>241</v>
      </c>
      <c r="J11141" s="221">
        <f t="shared" si="805"/>
        <v>0</v>
      </c>
      <c r="K11141" s="221"/>
      <c r="L11141" s="221"/>
      <c r="M11141" s="221">
        <f t="shared" si="806"/>
        <v>0</v>
      </c>
      <c r="N11141" s="722"/>
    </row>
    <row r="11142" spans="5:14" ht="30" hidden="1" x14ac:dyDescent="0.25">
      <c r="F11142" s="238" t="s">
        <v>242</v>
      </c>
      <c r="G11142" s="497" t="s">
        <v>243</v>
      </c>
      <c r="J11142" s="221">
        <f t="shared" si="805"/>
        <v>0</v>
      </c>
      <c r="K11142" s="221"/>
      <c r="L11142" s="221"/>
      <c r="M11142" s="221">
        <f t="shared" si="806"/>
        <v>0</v>
      </c>
      <c r="N11142" s="722"/>
    </row>
    <row r="11143" spans="5:14" hidden="1" x14ac:dyDescent="0.25">
      <c r="F11143" s="238" t="s">
        <v>244</v>
      </c>
      <c r="G11143" s="497" t="s">
        <v>245</v>
      </c>
      <c r="J11143" s="221">
        <f t="shared" si="805"/>
        <v>0</v>
      </c>
      <c r="K11143" s="221"/>
      <c r="L11143" s="221"/>
      <c r="M11143" s="221">
        <f t="shared" si="806"/>
        <v>0</v>
      </c>
      <c r="N11143" s="722"/>
    </row>
    <row r="11144" spans="5:14" hidden="1" x14ac:dyDescent="0.25">
      <c r="F11144" s="238" t="s">
        <v>246</v>
      </c>
      <c r="G11144" s="497" t="s">
        <v>247</v>
      </c>
      <c r="J11144" s="221">
        <f t="shared" si="805"/>
        <v>0</v>
      </c>
      <c r="K11144" s="221"/>
      <c r="L11144" s="221"/>
      <c r="M11144" s="221">
        <f t="shared" si="806"/>
        <v>0</v>
      </c>
      <c r="N11144" s="722"/>
    </row>
    <row r="11145" spans="5:14" hidden="1" x14ac:dyDescent="0.25">
      <c r="G11145" s="498" t="s">
        <v>4037</v>
      </c>
      <c r="H11145" s="239">
        <f>SUM(H11129:H11144)</f>
        <v>0</v>
      </c>
      <c r="I11145" s="240">
        <f>SUM(I11130:I11144)</f>
        <v>0</v>
      </c>
      <c r="J11145" s="240">
        <f>SUM(J11129:J11144)</f>
        <v>0</v>
      </c>
      <c r="K11145" s="240">
        <f>SUM(K11129:K11144)</f>
        <v>0</v>
      </c>
      <c r="L11145" s="240">
        <f>SUM(L11130:L11144)</f>
        <v>0</v>
      </c>
      <c r="M11145" s="240">
        <f>SUM(M11129:M11144)</f>
        <v>0</v>
      </c>
      <c r="N11145" s="724"/>
    </row>
    <row r="11146" spans="5:14" hidden="1" x14ac:dyDescent="0.25">
      <c r="K11146" s="221"/>
      <c r="L11146" s="221"/>
      <c r="M11146" s="221"/>
      <c r="N11146" s="722"/>
    </row>
    <row r="11147" spans="5:14" hidden="1" x14ac:dyDescent="0.25">
      <c r="E11147" s="234"/>
      <c r="F11147" s="233"/>
      <c r="G11147" s="499" t="s">
        <v>3853</v>
      </c>
      <c r="H11147" s="235"/>
      <c r="I11147" s="236"/>
      <c r="J11147" s="237"/>
      <c r="K11147" s="237"/>
      <c r="L11147" s="237"/>
      <c r="M11147" s="237"/>
      <c r="N11147" s="723"/>
    </row>
    <row r="11148" spans="5:14" hidden="1" x14ac:dyDescent="0.25">
      <c r="F11148" s="238" t="s">
        <v>219</v>
      </c>
      <c r="G11148" s="497" t="s">
        <v>220</v>
      </c>
      <c r="H11148" s="220">
        <f>SUM(H11129,H11030,H10931)</f>
        <v>0</v>
      </c>
      <c r="J11148" s="221">
        <f>SUM(H11148:I11148)</f>
        <v>0</v>
      </c>
      <c r="K11148" s="221">
        <f>SUM(K11129,K11030,K10931)</f>
        <v>0</v>
      </c>
      <c r="L11148" s="221"/>
      <c r="M11148" s="221">
        <f>SUM(K11148:L11148)</f>
        <v>0</v>
      </c>
      <c r="N11148" s="722"/>
    </row>
    <row r="11149" spans="5:14" hidden="1" x14ac:dyDescent="0.25">
      <c r="F11149" s="238" t="s">
        <v>221</v>
      </c>
      <c r="G11149" s="497" t="s">
        <v>222</v>
      </c>
      <c r="J11149" s="221">
        <f t="shared" ref="J11149:J11163" si="807">SUM(H11149:I11149)</f>
        <v>0</v>
      </c>
      <c r="K11149" s="221"/>
      <c r="L11149" s="221"/>
      <c r="M11149" s="221">
        <f t="shared" ref="M11149:M11163" si="808">SUM(K11149:L11149)</f>
        <v>0</v>
      </c>
      <c r="N11149" s="722"/>
    </row>
    <row r="11150" spans="5:14" hidden="1" x14ac:dyDescent="0.25">
      <c r="F11150" s="238" t="s">
        <v>223</v>
      </c>
      <c r="G11150" s="497" t="s">
        <v>224</v>
      </c>
      <c r="J11150" s="221">
        <f t="shared" si="807"/>
        <v>0</v>
      </c>
      <c r="K11150" s="221"/>
      <c r="L11150" s="221"/>
      <c r="M11150" s="221">
        <f t="shared" si="808"/>
        <v>0</v>
      </c>
      <c r="N11150" s="722"/>
    </row>
    <row r="11151" spans="5:14" hidden="1" x14ac:dyDescent="0.25">
      <c r="F11151" s="238" t="s">
        <v>225</v>
      </c>
      <c r="G11151" s="497" t="s">
        <v>226</v>
      </c>
      <c r="J11151" s="221">
        <f t="shared" si="807"/>
        <v>0</v>
      </c>
      <c r="K11151" s="221"/>
      <c r="L11151" s="221"/>
      <c r="M11151" s="221">
        <f t="shared" si="808"/>
        <v>0</v>
      </c>
      <c r="N11151" s="722"/>
    </row>
    <row r="11152" spans="5:14" hidden="1" x14ac:dyDescent="0.25">
      <c r="F11152" s="238" t="s">
        <v>227</v>
      </c>
      <c r="G11152" s="497" t="s">
        <v>228</v>
      </c>
      <c r="J11152" s="221">
        <f t="shared" si="807"/>
        <v>0</v>
      </c>
      <c r="K11152" s="221"/>
      <c r="L11152" s="221"/>
      <c r="M11152" s="221">
        <f t="shared" si="808"/>
        <v>0</v>
      </c>
      <c r="N11152" s="722"/>
    </row>
    <row r="11153" spans="1:29" hidden="1" x14ac:dyDescent="0.25">
      <c r="F11153" s="238" t="s">
        <v>229</v>
      </c>
      <c r="G11153" s="497" t="s">
        <v>230</v>
      </c>
      <c r="J11153" s="221">
        <f t="shared" si="807"/>
        <v>0</v>
      </c>
      <c r="K11153" s="221"/>
      <c r="L11153" s="221"/>
      <c r="M11153" s="221">
        <f t="shared" si="808"/>
        <v>0</v>
      </c>
      <c r="N11153" s="722"/>
    </row>
    <row r="11154" spans="1:29" hidden="1" x14ac:dyDescent="0.25">
      <c r="F11154" s="238" t="s">
        <v>231</v>
      </c>
      <c r="G11154" s="497" t="s">
        <v>4115</v>
      </c>
      <c r="J11154" s="221">
        <f t="shared" si="807"/>
        <v>0</v>
      </c>
      <c r="K11154" s="221"/>
      <c r="L11154" s="221"/>
      <c r="M11154" s="221">
        <f t="shared" si="808"/>
        <v>0</v>
      </c>
      <c r="N11154" s="722"/>
    </row>
    <row r="11155" spans="1:29" hidden="1" x14ac:dyDescent="0.25">
      <c r="F11155" s="238" t="s">
        <v>232</v>
      </c>
      <c r="G11155" s="497" t="s">
        <v>4114</v>
      </c>
      <c r="J11155" s="221">
        <f t="shared" si="807"/>
        <v>0</v>
      </c>
      <c r="K11155" s="221"/>
      <c r="L11155" s="221"/>
      <c r="M11155" s="221">
        <f t="shared" si="808"/>
        <v>0</v>
      </c>
      <c r="N11155" s="722"/>
    </row>
    <row r="11156" spans="1:29" hidden="1" x14ac:dyDescent="0.25">
      <c r="F11156" s="238" t="s">
        <v>233</v>
      </c>
      <c r="G11156" s="497" t="s">
        <v>42</v>
      </c>
      <c r="J11156" s="221">
        <f t="shared" si="807"/>
        <v>0</v>
      </c>
      <c r="K11156" s="221"/>
      <c r="L11156" s="221"/>
      <c r="M11156" s="221">
        <f t="shared" si="808"/>
        <v>0</v>
      </c>
      <c r="N11156" s="722"/>
    </row>
    <row r="11157" spans="1:29" hidden="1" x14ac:dyDescent="0.25">
      <c r="F11157" s="238" t="s">
        <v>234</v>
      </c>
      <c r="G11157" s="497" t="s">
        <v>235</v>
      </c>
      <c r="J11157" s="221">
        <f t="shared" si="807"/>
        <v>0</v>
      </c>
      <c r="K11157" s="221"/>
      <c r="L11157" s="221"/>
      <c r="M11157" s="221">
        <f t="shared" si="808"/>
        <v>0</v>
      </c>
      <c r="N11157" s="722"/>
    </row>
    <row r="11158" spans="1:29" hidden="1" x14ac:dyDescent="0.25">
      <c r="F11158" s="238" t="s">
        <v>236</v>
      </c>
      <c r="G11158" s="497" t="s">
        <v>237</v>
      </c>
      <c r="J11158" s="221">
        <f t="shared" si="807"/>
        <v>0</v>
      </c>
      <c r="K11158" s="221"/>
      <c r="L11158" s="221"/>
      <c r="M11158" s="221">
        <f t="shared" si="808"/>
        <v>0</v>
      </c>
      <c r="N11158" s="722"/>
    </row>
    <row r="11159" spans="1:29" ht="30" hidden="1" x14ac:dyDescent="0.25">
      <c r="F11159" s="238" t="s">
        <v>238</v>
      </c>
      <c r="G11159" s="497" t="s">
        <v>239</v>
      </c>
      <c r="J11159" s="221">
        <f t="shared" si="807"/>
        <v>0</v>
      </c>
      <c r="K11159" s="221"/>
      <c r="L11159" s="221"/>
      <c r="M11159" s="221">
        <f t="shared" si="808"/>
        <v>0</v>
      </c>
      <c r="N11159" s="722"/>
    </row>
    <row r="11160" spans="1:29" hidden="1" x14ac:dyDescent="0.25">
      <c r="F11160" s="238" t="s">
        <v>240</v>
      </c>
      <c r="G11160" s="497" t="s">
        <v>241</v>
      </c>
      <c r="J11160" s="221">
        <f t="shared" si="807"/>
        <v>0</v>
      </c>
      <c r="K11160" s="221"/>
      <c r="L11160" s="221"/>
      <c r="M11160" s="221">
        <f t="shared" si="808"/>
        <v>0</v>
      </c>
      <c r="N11160" s="722"/>
    </row>
    <row r="11161" spans="1:29" ht="30" hidden="1" x14ac:dyDescent="0.25">
      <c r="F11161" s="238" t="s">
        <v>242</v>
      </c>
      <c r="G11161" s="497" t="s">
        <v>243</v>
      </c>
      <c r="J11161" s="221">
        <f t="shared" si="807"/>
        <v>0</v>
      </c>
      <c r="K11161" s="221"/>
      <c r="L11161" s="221"/>
      <c r="M11161" s="221">
        <f t="shared" si="808"/>
        <v>0</v>
      </c>
      <c r="N11161" s="722"/>
    </row>
    <row r="11162" spans="1:29" hidden="1" x14ac:dyDescent="0.25">
      <c r="F11162" s="238" t="s">
        <v>244</v>
      </c>
      <c r="G11162" s="497" t="s">
        <v>245</v>
      </c>
      <c r="J11162" s="221">
        <f t="shared" si="807"/>
        <v>0</v>
      </c>
      <c r="K11162" s="221"/>
      <c r="L11162" s="221"/>
      <c r="M11162" s="221">
        <f t="shared" si="808"/>
        <v>0</v>
      </c>
      <c r="N11162" s="722"/>
    </row>
    <row r="11163" spans="1:29" hidden="1" x14ac:dyDescent="0.25">
      <c r="F11163" s="238" t="s">
        <v>246</v>
      </c>
      <c r="G11163" s="497" t="s">
        <v>247</v>
      </c>
      <c r="J11163" s="221">
        <f t="shared" si="807"/>
        <v>0</v>
      </c>
      <c r="K11163" s="221"/>
      <c r="L11163" s="221"/>
      <c r="M11163" s="221">
        <f t="shared" si="808"/>
        <v>0</v>
      </c>
      <c r="N11163" s="722"/>
    </row>
    <row r="11164" spans="1:29" hidden="1" x14ac:dyDescent="0.25">
      <c r="G11164" s="498" t="s">
        <v>3854</v>
      </c>
      <c r="H11164" s="239">
        <f>SUM(H11148:H11163)</f>
        <v>0</v>
      </c>
      <c r="I11164" s="240">
        <f>SUM(I11149:I11163)</f>
        <v>0</v>
      </c>
      <c r="J11164" s="240">
        <f>SUM(J11148:J11163)</f>
        <v>0</v>
      </c>
      <c r="K11164" s="240">
        <f>SUM(K11148:K11163)</f>
        <v>0</v>
      </c>
      <c r="L11164" s="240">
        <f>SUM(L11149:L11163)</f>
        <v>0</v>
      </c>
      <c r="M11164" s="240">
        <f>SUM(M11148:M11163)</f>
        <v>0</v>
      </c>
      <c r="N11164" s="724"/>
    </row>
    <row r="11165" spans="1:29" hidden="1" x14ac:dyDescent="0.25">
      <c r="G11165" s="498"/>
      <c r="H11165" s="239"/>
      <c r="I11165" s="240"/>
      <c r="J11165" s="240"/>
      <c r="K11165" s="240"/>
      <c r="L11165" s="240"/>
      <c r="M11165" s="240"/>
      <c r="N11165" s="724"/>
    </row>
    <row r="11166" spans="1:29" s="80" customFormat="1" hidden="1" x14ac:dyDescent="0.25">
      <c r="A11166" s="217"/>
      <c r="B11166" s="251"/>
      <c r="C11166" s="260"/>
      <c r="D11166" s="261"/>
      <c r="E11166" s="264"/>
      <c r="F11166" s="233"/>
      <c r="G11166" s="499" t="s">
        <v>3863</v>
      </c>
      <c r="H11166" s="235"/>
      <c r="I11166" s="236"/>
      <c r="J11166" s="237"/>
      <c r="K11166" s="237"/>
      <c r="L11166" s="237"/>
      <c r="M11166" s="237"/>
      <c r="N11166" s="723"/>
      <c r="O11166" s="115"/>
      <c r="P11166" s="98"/>
      <c r="Q11166" s="98"/>
      <c r="R11166" s="98"/>
      <c r="S11166" s="98"/>
      <c r="T11166" s="98"/>
      <c r="U11166" s="98"/>
      <c r="V11166" s="98"/>
      <c r="W11166" s="98"/>
      <c r="X11166" s="98"/>
      <c r="Y11166" s="98"/>
      <c r="Z11166" s="98"/>
      <c r="AA11166" s="98"/>
      <c r="AB11166" s="98"/>
      <c r="AC11166" s="98"/>
    </row>
    <row r="11167" spans="1:29" s="80" customFormat="1" hidden="1" x14ac:dyDescent="0.25">
      <c r="A11167" s="250"/>
      <c r="B11167" s="251"/>
      <c r="C11167" s="260"/>
      <c r="D11167" s="261"/>
      <c r="E11167" s="264"/>
      <c r="F11167" s="238" t="s">
        <v>219</v>
      </c>
      <c r="G11167" s="497" t="s">
        <v>220</v>
      </c>
      <c r="H11167" s="220">
        <f>SUM(H11148)</f>
        <v>0</v>
      </c>
      <c r="I11167" s="221"/>
      <c r="J11167" s="221">
        <f>SUM(H11167:I11167)</f>
        <v>0</v>
      </c>
      <c r="K11167" s="221">
        <f>SUM(K11148)</f>
        <v>0</v>
      </c>
      <c r="L11167" s="221"/>
      <c r="M11167" s="221">
        <f>SUM(K11167:L11167)</f>
        <v>0</v>
      </c>
      <c r="N11167" s="722"/>
      <c r="O11167" s="115"/>
      <c r="P11167" s="98"/>
      <c r="Q11167" s="98"/>
      <c r="R11167" s="98"/>
      <c r="S11167" s="98"/>
      <c r="T11167" s="98"/>
      <c r="U11167" s="98"/>
      <c r="V11167" s="98"/>
      <c r="W11167" s="98"/>
      <c r="X11167" s="98"/>
      <c r="Y11167" s="98"/>
      <c r="Z11167" s="98"/>
      <c r="AA11167" s="98"/>
      <c r="AB11167" s="98"/>
      <c r="AC11167" s="98"/>
    </row>
    <row r="11168" spans="1:29" s="80" customFormat="1" hidden="1" x14ac:dyDescent="0.25">
      <c r="A11168" s="250"/>
      <c r="B11168" s="251"/>
      <c r="C11168" s="260"/>
      <c r="D11168" s="261"/>
      <c r="E11168" s="264"/>
      <c r="F11168" s="238" t="s">
        <v>221</v>
      </c>
      <c r="G11168" s="497" t="s">
        <v>222</v>
      </c>
      <c r="H11168" s="220"/>
      <c r="I11168" s="221"/>
      <c r="J11168" s="221">
        <f t="shared" ref="J11168:J11182" si="809">SUM(H11168:I11168)</f>
        <v>0</v>
      </c>
      <c r="K11168" s="221"/>
      <c r="L11168" s="221"/>
      <c r="M11168" s="221">
        <f t="shared" ref="M11168:M11182" si="810">SUM(K11168:L11168)</f>
        <v>0</v>
      </c>
      <c r="N11168" s="722"/>
      <c r="O11168" s="115"/>
      <c r="P11168" s="98"/>
      <c r="Q11168" s="98"/>
      <c r="R11168" s="98"/>
      <c r="S11168" s="98"/>
      <c r="T11168" s="98"/>
      <c r="U11168" s="98"/>
      <c r="V11168" s="98"/>
      <c r="W11168" s="98"/>
      <c r="X11168" s="98"/>
      <c r="Y11168" s="98"/>
      <c r="Z11168" s="98"/>
      <c r="AA11168" s="98"/>
      <c r="AB11168" s="98"/>
      <c r="AC11168" s="98"/>
    </row>
    <row r="11169" spans="1:29" s="80" customFormat="1" hidden="1" x14ac:dyDescent="0.25">
      <c r="A11169" s="250"/>
      <c r="B11169" s="251"/>
      <c r="C11169" s="260"/>
      <c r="D11169" s="261"/>
      <c r="E11169" s="264"/>
      <c r="F11169" s="238" t="s">
        <v>223</v>
      </c>
      <c r="G11169" s="497" t="s">
        <v>224</v>
      </c>
      <c r="H11169" s="220"/>
      <c r="I11169" s="221"/>
      <c r="J11169" s="221">
        <f t="shared" si="809"/>
        <v>0</v>
      </c>
      <c r="K11169" s="221"/>
      <c r="L11169" s="221"/>
      <c r="M11169" s="221">
        <f t="shared" si="810"/>
        <v>0</v>
      </c>
      <c r="N11169" s="722"/>
      <c r="O11169" s="115"/>
      <c r="P11169" s="98"/>
      <c r="Q11169" s="98"/>
      <c r="R11169" s="98"/>
      <c r="S11169" s="98"/>
      <c r="T11169" s="98"/>
      <c r="U11169" s="98"/>
      <c r="V11169" s="98"/>
      <c r="W11169" s="98"/>
      <c r="X11169" s="98"/>
      <c r="Y11169" s="98"/>
      <c r="Z11169" s="98"/>
      <c r="AA11169" s="98"/>
      <c r="AB11169" s="98"/>
      <c r="AC11169" s="98"/>
    </row>
    <row r="11170" spans="1:29" s="80" customFormat="1" hidden="1" x14ac:dyDescent="0.25">
      <c r="A11170" s="250"/>
      <c r="B11170" s="251"/>
      <c r="C11170" s="260"/>
      <c r="D11170" s="261"/>
      <c r="E11170" s="264"/>
      <c r="F11170" s="238" t="s">
        <v>225</v>
      </c>
      <c r="G11170" s="497" t="s">
        <v>226</v>
      </c>
      <c r="H11170" s="220"/>
      <c r="I11170" s="221"/>
      <c r="J11170" s="221">
        <f t="shared" si="809"/>
        <v>0</v>
      </c>
      <c r="K11170" s="221"/>
      <c r="L11170" s="221"/>
      <c r="M11170" s="221">
        <f t="shared" si="810"/>
        <v>0</v>
      </c>
      <c r="N11170" s="722"/>
      <c r="O11170" s="115"/>
      <c r="P11170" s="98"/>
      <c r="Q11170" s="98"/>
      <c r="R11170" s="98"/>
      <c r="S11170" s="98"/>
      <c r="T11170" s="98"/>
      <c r="U11170" s="98"/>
      <c r="V11170" s="98"/>
      <c r="W11170" s="98"/>
      <c r="X11170" s="98"/>
      <c r="Y11170" s="98"/>
      <c r="Z11170" s="98"/>
      <c r="AA11170" s="98"/>
      <c r="AB11170" s="98"/>
      <c r="AC11170" s="98"/>
    </row>
    <row r="11171" spans="1:29" s="80" customFormat="1" hidden="1" x14ac:dyDescent="0.25">
      <c r="A11171" s="250"/>
      <c r="B11171" s="251"/>
      <c r="C11171" s="260"/>
      <c r="D11171" s="261"/>
      <c r="E11171" s="264"/>
      <c r="F11171" s="238" t="s">
        <v>227</v>
      </c>
      <c r="G11171" s="497" t="s">
        <v>228</v>
      </c>
      <c r="H11171" s="220"/>
      <c r="I11171" s="221"/>
      <c r="J11171" s="221">
        <f t="shared" si="809"/>
        <v>0</v>
      </c>
      <c r="K11171" s="221"/>
      <c r="L11171" s="221"/>
      <c r="M11171" s="221">
        <f t="shared" si="810"/>
        <v>0</v>
      </c>
      <c r="N11171" s="722"/>
      <c r="O11171" s="115"/>
      <c r="P11171" s="98"/>
      <c r="Q11171" s="98"/>
      <c r="R11171" s="98"/>
      <c r="S11171" s="98"/>
      <c r="T11171" s="98"/>
      <c r="U11171" s="98"/>
      <c r="V11171" s="98"/>
      <c r="W11171" s="98"/>
      <c r="X11171" s="98"/>
      <c r="Y11171" s="98"/>
      <c r="Z11171" s="98"/>
      <c r="AA11171" s="98"/>
      <c r="AB11171" s="98"/>
      <c r="AC11171" s="98"/>
    </row>
    <row r="11172" spans="1:29" s="80" customFormat="1" hidden="1" x14ac:dyDescent="0.25">
      <c r="A11172" s="250"/>
      <c r="B11172" s="251"/>
      <c r="C11172" s="260"/>
      <c r="D11172" s="261"/>
      <c r="E11172" s="264"/>
      <c r="F11172" s="238" t="s">
        <v>229</v>
      </c>
      <c r="G11172" s="497" t="s">
        <v>230</v>
      </c>
      <c r="H11172" s="220"/>
      <c r="I11172" s="221"/>
      <c r="J11172" s="221">
        <f t="shared" si="809"/>
        <v>0</v>
      </c>
      <c r="K11172" s="221"/>
      <c r="L11172" s="221"/>
      <c r="M11172" s="221">
        <f t="shared" si="810"/>
        <v>0</v>
      </c>
      <c r="N11172" s="722"/>
      <c r="O11172" s="115"/>
      <c r="P11172" s="98"/>
      <c r="Q11172" s="98"/>
      <c r="R11172" s="98"/>
      <c r="S11172" s="98"/>
      <c r="T11172" s="98"/>
      <c r="U11172" s="98"/>
      <c r="V11172" s="98"/>
      <c r="W11172" s="98"/>
      <c r="X11172" s="98"/>
      <c r="Y11172" s="98"/>
      <c r="Z11172" s="98"/>
      <c r="AA11172" s="98"/>
      <c r="AB11172" s="98"/>
      <c r="AC11172" s="98"/>
    </row>
    <row r="11173" spans="1:29" s="80" customFormat="1" hidden="1" x14ac:dyDescent="0.25">
      <c r="A11173" s="250"/>
      <c r="B11173" s="251"/>
      <c r="C11173" s="260"/>
      <c r="D11173" s="261"/>
      <c r="E11173" s="264"/>
      <c r="F11173" s="238" t="s">
        <v>231</v>
      </c>
      <c r="G11173" s="497" t="s">
        <v>4115</v>
      </c>
      <c r="H11173" s="220"/>
      <c r="I11173" s="221"/>
      <c r="J11173" s="221">
        <f t="shared" si="809"/>
        <v>0</v>
      </c>
      <c r="K11173" s="221"/>
      <c r="L11173" s="221"/>
      <c r="M11173" s="221">
        <f t="shared" si="810"/>
        <v>0</v>
      </c>
      <c r="N11173" s="722"/>
      <c r="O11173" s="115"/>
      <c r="P11173" s="98"/>
      <c r="Q11173" s="98"/>
      <c r="R11173" s="98"/>
      <c r="S11173" s="98"/>
      <c r="T11173" s="98"/>
      <c r="U11173" s="98"/>
      <c r="V11173" s="98"/>
      <c r="W11173" s="98"/>
      <c r="X11173" s="98"/>
      <c r="Y11173" s="98"/>
      <c r="Z11173" s="98"/>
      <c r="AA11173" s="98"/>
      <c r="AB11173" s="98"/>
      <c r="AC11173" s="98"/>
    </row>
    <row r="11174" spans="1:29" s="80" customFormat="1" hidden="1" x14ac:dyDescent="0.25">
      <c r="A11174" s="250"/>
      <c r="B11174" s="251"/>
      <c r="C11174" s="260"/>
      <c r="D11174" s="261"/>
      <c r="E11174" s="264"/>
      <c r="F11174" s="238" t="s">
        <v>232</v>
      </c>
      <c r="G11174" s="497" t="s">
        <v>4114</v>
      </c>
      <c r="H11174" s="220"/>
      <c r="I11174" s="221"/>
      <c r="J11174" s="221">
        <f t="shared" si="809"/>
        <v>0</v>
      </c>
      <c r="K11174" s="221"/>
      <c r="L11174" s="221"/>
      <c r="M11174" s="221">
        <f t="shared" si="810"/>
        <v>0</v>
      </c>
      <c r="N11174" s="722"/>
      <c r="O11174" s="115"/>
      <c r="P11174" s="98"/>
      <c r="Q11174" s="98"/>
      <c r="R11174" s="98"/>
      <c r="S11174" s="98"/>
      <c r="T11174" s="98"/>
      <c r="U11174" s="98"/>
      <c r="V11174" s="98"/>
      <c r="W11174" s="98"/>
      <c r="X11174" s="98"/>
      <c r="Y11174" s="98"/>
      <c r="Z11174" s="98"/>
      <c r="AA11174" s="98"/>
      <c r="AB11174" s="98"/>
      <c r="AC11174" s="98"/>
    </row>
    <row r="11175" spans="1:29" s="80" customFormat="1" hidden="1" x14ac:dyDescent="0.25">
      <c r="A11175" s="250"/>
      <c r="B11175" s="251"/>
      <c r="C11175" s="260"/>
      <c r="D11175" s="261"/>
      <c r="E11175" s="264"/>
      <c r="F11175" s="238" t="s">
        <v>233</v>
      </c>
      <c r="G11175" s="497" t="s">
        <v>42</v>
      </c>
      <c r="H11175" s="220"/>
      <c r="I11175" s="221"/>
      <c r="J11175" s="221">
        <f t="shared" si="809"/>
        <v>0</v>
      </c>
      <c r="K11175" s="221"/>
      <c r="L11175" s="221"/>
      <c r="M11175" s="221">
        <f t="shared" si="810"/>
        <v>0</v>
      </c>
      <c r="N11175" s="722"/>
      <c r="O11175" s="115"/>
      <c r="P11175" s="98"/>
      <c r="Q11175" s="98"/>
      <c r="R11175" s="98"/>
      <c r="S11175" s="98"/>
      <c r="T11175" s="98"/>
      <c r="U11175" s="98"/>
      <c r="V11175" s="98"/>
      <c r="W11175" s="98"/>
      <c r="X11175" s="98"/>
      <c r="Y11175" s="98"/>
      <c r="Z11175" s="98"/>
      <c r="AA11175" s="98"/>
      <c r="AB11175" s="98"/>
      <c r="AC11175" s="98"/>
    </row>
    <row r="11176" spans="1:29" s="80" customFormat="1" hidden="1" x14ac:dyDescent="0.25">
      <c r="A11176" s="250"/>
      <c r="B11176" s="251"/>
      <c r="C11176" s="260"/>
      <c r="D11176" s="261"/>
      <c r="E11176" s="264"/>
      <c r="F11176" s="238" t="s">
        <v>234</v>
      </c>
      <c r="G11176" s="497" t="s">
        <v>235</v>
      </c>
      <c r="H11176" s="220"/>
      <c r="I11176" s="221"/>
      <c r="J11176" s="221">
        <f t="shared" si="809"/>
        <v>0</v>
      </c>
      <c r="K11176" s="221"/>
      <c r="L11176" s="221"/>
      <c r="M11176" s="221">
        <f t="shared" si="810"/>
        <v>0</v>
      </c>
      <c r="N11176" s="722"/>
      <c r="O11176" s="115"/>
      <c r="P11176" s="98"/>
      <c r="Q11176" s="98"/>
      <c r="R11176" s="98"/>
      <c r="S11176" s="98"/>
      <c r="T11176" s="98"/>
      <c r="U11176" s="98"/>
      <c r="V11176" s="98"/>
      <c r="W11176" s="98"/>
      <c r="X11176" s="98"/>
      <c r="Y11176" s="98"/>
      <c r="Z11176" s="98"/>
      <c r="AA11176" s="98"/>
      <c r="AB11176" s="98"/>
      <c r="AC11176" s="98"/>
    </row>
    <row r="11177" spans="1:29" s="80" customFormat="1" hidden="1" x14ac:dyDescent="0.25">
      <c r="A11177" s="250"/>
      <c r="B11177" s="251"/>
      <c r="C11177" s="260"/>
      <c r="D11177" s="261"/>
      <c r="E11177" s="264"/>
      <c r="F11177" s="238" t="s">
        <v>236</v>
      </c>
      <c r="G11177" s="497" t="s">
        <v>237</v>
      </c>
      <c r="H11177" s="220"/>
      <c r="I11177" s="221"/>
      <c r="J11177" s="221">
        <f t="shared" si="809"/>
        <v>0</v>
      </c>
      <c r="K11177" s="221"/>
      <c r="L11177" s="221"/>
      <c r="M11177" s="221">
        <f t="shared" si="810"/>
        <v>0</v>
      </c>
      <c r="N11177" s="722"/>
      <c r="O11177" s="115"/>
      <c r="P11177" s="98"/>
      <c r="Q11177" s="98"/>
      <c r="R11177" s="98"/>
      <c r="S11177" s="98"/>
      <c r="T11177" s="98"/>
      <c r="U11177" s="98"/>
      <c r="V11177" s="98"/>
      <c r="W11177" s="98"/>
      <c r="X11177" s="98"/>
      <c r="Y11177" s="98"/>
      <c r="Z11177" s="98"/>
      <c r="AA11177" s="98"/>
      <c r="AB11177" s="98"/>
      <c r="AC11177" s="98"/>
    </row>
    <row r="11178" spans="1:29" s="80" customFormat="1" ht="30" hidden="1" x14ac:dyDescent="0.25">
      <c r="A11178" s="250"/>
      <c r="B11178" s="251"/>
      <c r="C11178" s="260"/>
      <c r="D11178" s="261"/>
      <c r="E11178" s="264"/>
      <c r="F11178" s="238" t="s">
        <v>238</v>
      </c>
      <c r="G11178" s="497" t="s">
        <v>239</v>
      </c>
      <c r="H11178" s="220"/>
      <c r="I11178" s="221"/>
      <c r="J11178" s="221">
        <f t="shared" si="809"/>
        <v>0</v>
      </c>
      <c r="K11178" s="221"/>
      <c r="L11178" s="221"/>
      <c r="M11178" s="221">
        <f t="shared" si="810"/>
        <v>0</v>
      </c>
      <c r="N11178" s="722"/>
      <c r="O11178" s="115"/>
      <c r="P11178" s="98"/>
      <c r="Q11178" s="98"/>
      <c r="R11178" s="98"/>
      <c r="S11178" s="98"/>
      <c r="T11178" s="98"/>
      <c r="U11178" s="98"/>
      <c r="V11178" s="98"/>
      <c r="W11178" s="98"/>
      <c r="X11178" s="98"/>
      <c r="Y11178" s="98"/>
      <c r="Z11178" s="98"/>
      <c r="AA11178" s="98"/>
      <c r="AB11178" s="98"/>
      <c r="AC11178" s="98"/>
    </row>
    <row r="11179" spans="1:29" s="80" customFormat="1" hidden="1" x14ac:dyDescent="0.25">
      <c r="A11179" s="250"/>
      <c r="B11179" s="251"/>
      <c r="C11179" s="260"/>
      <c r="D11179" s="261"/>
      <c r="E11179" s="264"/>
      <c r="F11179" s="238" t="s">
        <v>240</v>
      </c>
      <c r="G11179" s="497" t="s">
        <v>241</v>
      </c>
      <c r="H11179" s="220"/>
      <c r="I11179" s="221"/>
      <c r="J11179" s="221">
        <f t="shared" si="809"/>
        <v>0</v>
      </c>
      <c r="K11179" s="221"/>
      <c r="L11179" s="221"/>
      <c r="M11179" s="221">
        <f t="shared" si="810"/>
        <v>0</v>
      </c>
      <c r="N11179" s="722"/>
      <c r="O11179" s="115"/>
      <c r="P11179" s="98"/>
      <c r="Q11179" s="98"/>
      <c r="R11179" s="98"/>
      <c r="S11179" s="98"/>
      <c r="T11179" s="98"/>
      <c r="U11179" s="98"/>
      <c r="V11179" s="98"/>
      <c r="W11179" s="98"/>
      <c r="X11179" s="98"/>
      <c r="Y11179" s="98"/>
      <c r="Z11179" s="98"/>
      <c r="AA11179" s="98"/>
      <c r="AB11179" s="98"/>
      <c r="AC11179" s="98"/>
    </row>
    <row r="11180" spans="1:29" s="80" customFormat="1" ht="30" hidden="1" x14ac:dyDescent="0.25">
      <c r="A11180" s="250"/>
      <c r="B11180" s="251"/>
      <c r="C11180" s="260"/>
      <c r="D11180" s="261"/>
      <c r="E11180" s="264"/>
      <c r="F11180" s="238" t="s">
        <v>242</v>
      </c>
      <c r="G11180" s="497" t="s">
        <v>243</v>
      </c>
      <c r="H11180" s="220"/>
      <c r="I11180" s="221"/>
      <c r="J11180" s="221">
        <f t="shared" si="809"/>
        <v>0</v>
      </c>
      <c r="K11180" s="221"/>
      <c r="L11180" s="221"/>
      <c r="M11180" s="221">
        <f t="shared" si="810"/>
        <v>0</v>
      </c>
      <c r="N11180" s="722"/>
      <c r="O11180" s="115"/>
      <c r="P11180" s="98"/>
      <c r="Q11180" s="98"/>
      <c r="R11180" s="98"/>
      <c r="S11180" s="98"/>
      <c r="T11180" s="98"/>
      <c r="U11180" s="98"/>
      <c r="V11180" s="98"/>
      <c r="W11180" s="98"/>
      <c r="X11180" s="98"/>
      <c r="Y11180" s="98"/>
      <c r="Z11180" s="98"/>
      <c r="AA11180" s="98"/>
      <c r="AB11180" s="98"/>
      <c r="AC11180" s="98"/>
    </row>
    <row r="11181" spans="1:29" s="80" customFormat="1" hidden="1" x14ac:dyDescent="0.25">
      <c r="A11181" s="250"/>
      <c r="B11181" s="251"/>
      <c r="C11181" s="260"/>
      <c r="D11181" s="261"/>
      <c r="E11181" s="264"/>
      <c r="F11181" s="238" t="s">
        <v>244</v>
      </c>
      <c r="G11181" s="497" t="s">
        <v>245</v>
      </c>
      <c r="H11181" s="220"/>
      <c r="I11181" s="221"/>
      <c r="J11181" s="221">
        <f t="shared" si="809"/>
        <v>0</v>
      </c>
      <c r="K11181" s="221"/>
      <c r="L11181" s="221"/>
      <c r="M11181" s="221">
        <f t="shared" si="810"/>
        <v>0</v>
      </c>
      <c r="N11181" s="722"/>
      <c r="O11181" s="115"/>
      <c r="P11181" s="98"/>
      <c r="Q11181" s="98"/>
      <c r="R11181" s="98"/>
      <c r="S11181" s="98"/>
      <c r="T11181" s="98"/>
      <c r="U11181" s="98"/>
      <c r="V11181" s="98"/>
      <c r="W11181" s="98"/>
      <c r="X11181" s="98"/>
      <c r="Y11181" s="98"/>
      <c r="Z11181" s="98"/>
      <c r="AA11181" s="98"/>
      <c r="AB11181" s="98"/>
      <c r="AC11181" s="98"/>
    </row>
    <row r="11182" spans="1:29" s="80" customFormat="1" hidden="1" x14ac:dyDescent="0.25">
      <c r="A11182" s="250"/>
      <c r="B11182" s="251"/>
      <c r="C11182" s="260"/>
      <c r="D11182" s="261"/>
      <c r="E11182" s="264"/>
      <c r="F11182" s="238" t="s">
        <v>246</v>
      </c>
      <c r="G11182" s="497" t="s">
        <v>247</v>
      </c>
      <c r="H11182" s="220"/>
      <c r="I11182" s="221"/>
      <c r="J11182" s="221">
        <f t="shared" si="809"/>
        <v>0</v>
      </c>
      <c r="K11182" s="221"/>
      <c r="L11182" s="221"/>
      <c r="M11182" s="221">
        <f t="shared" si="810"/>
        <v>0</v>
      </c>
      <c r="N11182" s="722"/>
      <c r="O11182" s="115"/>
      <c r="P11182" s="98"/>
      <c r="Q11182" s="98"/>
      <c r="R11182" s="98"/>
      <c r="S11182" s="98"/>
      <c r="T11182" s="98"/>
      <c r="U11182" s="98"/>
      <c r="V11182" s="98"/>
      <c r="W11182" s="98"/>
      <c r="X11182" s="98"/>
      <c r="Y11182" s="98"/>
      <c r="Z11182" s="98"/>
      <c r="AA11182" s="98"/>
      <c r="AB11182" s="98"/>
      <c r="AC11182" s="98"/>
    </row>
    <row r="11183" spans="1:29" s="80" customFormat="1" hidden="1" x14ac:dyDescent="0.25">
      <c r="A11183" s="250"/>
      <c r="B11183" s="251"/>
      <c r="C11183" s="260"/>
      <c r="D11183" s="261"/>
      <c r="E11183" s="264"/>
      <c r="F11183" s="217"/>
      <c r="G11183" s="498" t="s">
        <v>3959</v>
      </c>
      <c r="H11183" s="239">
        <f>SUM(H11167:H11182)</f>
        <v>0</v>
      </c>
      <c r="I11183" s="240">
        <f>SUM(I11168:I11182)</f>
        <v>0</v>
      </c>
      <c r="J11183" s="240">
        <f>SUM(J11167:J11182)</f>
        <v>0</v>
      </c>
      <c r="K11183" s="240">
        <f>SUM(K11167:K11182)</f>
        <v>0</v>
      </c>
      <c r="L11183" s="240">
        <f>SUM(L11168:L11182)</f>
        <v>0</v>
      </c>
      <c r="M11183" s="240">
        <f>SUM(M11167:M11182)</f>
        <v>0</v>
      </c>
      <c r="N11183" s="724"/>
      <c r="O11183" s="115"/>
      <c r="P11183" s="98"/>
      <c r="Q11183" s="98"/>
      <c r="R11183" s="98"/>
      <c r="S11183" s="98"/>
      <c r="T11183" s="98"/>
      <c r="U11183" s="98"/>
      <c r="V11183" s="98"/>
      <c r="W11183" s="98"/>
      <c r="X11183" s="98"/>
      <c r="Y11183" s="98"/>
      <c r="Z11183" s="98"/>
      <c r="AA11183" s="98"/>
      <c r="AB11183" s="98"/>
      <c r="AC11183" s="98"/>
    </row>
    <row r="11184" spans="1:29" s="80" customFormat="1" hidden="1" x14ac:dyDescent="0.25">
      <c r="A11184" s="250"/>
      <c r="B11184" s="251"/>
      <c r="C11184" s="260"/>
      <c r="D11184" s="261"/>
      <c r="E11184" s="264"/>
      <c r="F11184" s="217"/>
      <c r="G11184" s="498"/>
      <c r="H11184" s="239"/>
      <c r="I11184" s="240"/>
      <c r="J11184" s="240"/>
      <c r="K11184" s="240"/>
      <c r="L11184" s="240"/>
      <c r="M11184" s="240"/>
      <c r="N11184" s="724"/>
      <c r="O11184" s="115"/>
      <c r="P11184" s="98"/>
      <c r="Q11184" s="98"/>
      <c r="R11184" s="98"/>
      <c r="S11184" s="98"/>
      <c r="T11184" s="98"/>
      <c r="U11184" s="98"/>
      <c r="V11184" s="98"/>
      <c r="W11184" s="98"/>
      <c r="X11184" s="98"/>
      <c r="Y11184" s="98"/>
      <c r="Z11184" s="98"/>
      <c r="AA11184" s="98"/>
      <c r="AB11184" s="98"/>
      <c r="AC11184" s="98"/>
    </row>
    <row r="11185" spans="1:29" hidden="1" x14ac:dyDescent="0.25">
      <c r="A11185" s="250"/>
      <c r="K11185" s="221"/>
      <c r="L11185" s="221"/>
      <c r="M11185" s="221"/>
      <c r="N11185" s="722"/>
    </row>
    <row r="11186" spans="1:29" hidden="1" x14ac:dyDescent="0.25">
      <c r="B11186" s="345">
        <v>7</v>
      </c>
      <c r="C11186" s="346"/>
      <c r="D11186" s="347"/>
      <c r="E11186" s="348"/>
      <c r="F11186" s="349"/>
      <c r="G11186" s="534" t="s">
        <v>3855</v>
      </c>
      <c r="H11186" s="350"/>
      <c r="I11186" s="351"/>
      <c r="J11186" s="316"/>
      <c r="K11186" s="316"/>
      <c r="L11186" s="316"/>
      <c r="M11186" s="316"/>
      <c r="N11186" s="742"/>
    </row>
    <row r="11187" spans="1:29" s="80" customFormat="1" hidden="1" x14ac:dyDescent="0.25">
      <c r="A11187" s="346">
        <v>4</v>
      </c>
      <c r="B11187" s="251"/>
      <c r="C11187" s="252" t="s">
        <v>3506</v>
      </c>
      <c r="D11187" s="217"/>
      <c r="E11187" s="219"/>
      <c r="F11187" s="217"/>
      <c r="G11187" s="505" t="s">
        <v>3796</v>
      </c>
      <c r="H11187" s="253"/>
      <c r="I11187" s="254"/>
      <c r="J11187" s="255"/>
      <c r="K11187" s="255"/>
      <c r="L11187" s="255"/>
      <c r="M11187" s="255"/>
      <c r="N11187" s="731"/>
      <c r="O11187" s="115"/>
      <c r="P11187" s="98"/>
      <c r="Q11187" s="98"/>
      <c r="R11187" s="98"/>
      <c r="S11187" s="98"/>
      <c r="T11187" s="98"/>
      <c r="U11187" s="98"/>
      <c r="V11187" s="98"/>
      <c r="W11187" s="98"/>
      <c r="X11187" s="98"/>
      <c r="Y11187" s="98"/>
      <c r="Z11187" s="98"/>
      <c r="AA11187" s="98"/>
      <c r="AB11187" s="98"/>
      <c r="AC11187" s="98"/>
    </row>
    <row r="11188" spans="1:29" s="80" customFormat="1" hidden="1" x14ac:dyDescent="0.25">
      <c r="A11188" s="250"/>
      <c r="B11188" s="251"/>
      <c r="C11188" s="256" t="s">
        <v>3994</v>
      </c>
      <c r="D11188" s="229"/>
      <c r="E11188" s="257"/>
      <c r="F11188" s="258"/>
      <c r="G11188" s="506" t="s">
        <v>3675</v>
      </c>
      <c r="H11188" s="253"/>
      <c r="I11188" s="254"/>
      <c r="J11188" s="255"/>
      <c r="K11188" s="255"/>
      <c r="L11188" s="255"/>
      <c r="M11188" s="255"/>
      <c r="N11188" s="731"/>
      <c r="O11188" s="115"/>
      <c r="P11188" s="98"/>
      <c r="Q11188" s="98"/>
      <c r="R11188" s="98"/>
      <c r="S11188" s="98"/>
      <c r="T11188" s="98"/>
      <c r="U11188" s="98"/>
      <c r="V11188" s="98"/>
      <c r="W11188" s="98"/>
      <c r="X11188" s="98"/>
      <c r="Y11188" s="98"/>
      <c r="Z11188" s="98"/>
      <c r="AA11188" s="98"/>
      <c r="AB11188" s="98"/>
      <c r="AC11188" s="98"/>
    </row>
    <row r="11189" spans="1:29" hidden="1" x14ac:dyDescent="0.25">
      <c r="A11189" s="250"/>
      <c r="C11189" s="228"/>
      <c r="D11189" s="230">
        <v>620</v>
      </c>
      <c r="E11189" s="231"/>
      <c r="F11189" s="230"/>
      <c r="G11189" s="492" t="s">
        <v>167</v>
      </c>
      <c r="K11189" s="221"/>
      <c r="L11189" s="221"/>
      <c r="M11189" s="221"/>
      <c r="N11189" s="722"/>
    </row>
    <row r="11190" spans="1:29" hidden="1" x14ac:dyDescent="0.25">
      <c r="F11190" s="233">
        <v>411</v>
      </c>
      <c r="G11190" s="493" t="s">
        <v>3738</v>
      </c>
      <c r="J11190" s="221">
        <f>SUM(H11190:I11190)</f>
        <v>0</v>
      </c>
      <c r="K11190" s="221"/>
      <c r="L11190" s="221"/>
      <c r="M11190" s="221">
        <f>SUM(K11190:L11190)</f>
        <v>0</v>
      </c>
      <c r="N11190" s="722"/>
    </row>
    <row r="11191" spans="1:29" hidden="1" x14ac:dyDescent="0.25">
      <c r="F11191" s="233">
        <v>412</v>
      </c>
      <c r="G11191" s="494" t="s">
        <v>3630</v>
      </c>
      <c r="J11191" s="221">
        <f t="shared" ref="J11191:J11249" si="811">SUM(H11191:I11191)</f>
        <v>0</v>
      </c>
      <c r="K11191" s="221"/>
      <c r="L11191" s="221"/>
      <c r="M11191" s="221">
        <f t="shared" ref="M11191:M11249" si="812">SUM(K11191:L11191)</f>
        <v>0</v>
      </c>
      <c r="N11191" s="722"/>
    </row>
    <row r="11192" spans="1:29" hidden="1" x14ac:dyDescent="0.25">
      <c r="F11192" s="233">
        <v>413</v>
      </c>
      <c r="G11192" s="493" t="s">
        <v>3739</v>
      </c>
      <c r="J11192" s="221">
        <f t="shared" si="811"/>
        <v>0</v>
      </c>
      <c r="K11192" s="221"/>
      <c r="L11192" s="221"/>
      <c r="M11192" s="221">
        <f t="shared" si="812"/>
        <v>0</v>
      </c>
      <c r="N11192" s="722"/>
    </row>
    <row r="11193" spans="1:29" hidden="1" x14ac:dyDescent="0.25">
      <c r="F11193" s="233">
        <v>414</v>
      </c>
      <c r="G11193" s="493" t="s">
        <v>3631</v>
      </c>
      <c r="J11193" s="221">
        <f t="shared" si="811"/>
        <v>0</v>
      </c>
      <c r="K11193" s="221"/>
      <c r="L11193" s="221"/>
      <c r="M11193" s="221">
        <f t="shared" si="812"/>
        <v>0</v>
      </c>
      <c r="N11193" s="722"/>
    </row>
    <row r="11194" spans="1:29" hidden="1" x14ac:dyDescent="0.25">
      <c r="F11194" s="233">
        <v>415</v>
      </c>
      <c r="G11194" s="493" t="s">
        <v>3748</v>
      </c>
      <c r="J11194" s="221">
        <f t="shared" si="811"/>
        <v>0</v>
      </c>
      <c r="K11194" s="221"/>
      <c r="L11194" s="221"/>
      <c r="M11194" s="221">
        <f t="shared" si="812"/>
        <v>0</v>
      </c>
      <c r="N11194" s="722"/>
    </row>
    <row r="11195" spans="1:29" hidden="1" x14ac:dyDescent="0.25">
      <c r="F11195" s="233">
        <v>416</v>
      </c>
      <c r="G11195" s="493" t="s">
        <v>3749</v>
      </c>
      <c r="J11195" s="221">
        <f t="shared" si="811"/>
        <v>0</v>
      </c>
      <c r="K11195" s="221"/>
      <c r="L11195" s="221"/>
      <c r="M11195" s="221">
        <f t="shared" si="812"/>
        <v>0</v>
      </c>
      <c r="N11195" s="722"/>
    </row>
    <row r="11196" spans="1:29" hidden="1" x14ac:dyDescent="0.25">
      <c r="F11196" s="233">
        <v>417</v>
      </c>
      <c r="G11196" s="493" t="s">
        <v>3750</v>
      </c>
      <c r="J11196" s="221">
        <f t="shared" si="811"/>
        <v>0</v>
      </c>
      <c r="K11196" s="221"/>
      <c r="L11196" s="221"/>
      <c r="M11196" s="221">
        <f t="shared" si="812"/>
        <v>0</v>
      </c>
      <c r="N11196" s="722"/>
    </row>
    <row r="11197" spans="1:29" hidden="1" x14ac:dyDescent="0.25">
      <c r="F11197" s="233">
        <v>418</v>
      </c>
      <c r="G11197" s="493" t="s">
        <v>3632</v>
      </c>
      <c r="J11197" s="221">
        <f t="shared" si="811"/>
        <v>0</v>
      </c>
      <c r="K11197" s="221"/>
      <c r="L11197" s="221"/>
      <c r="M11197" s="221">
        <f t="shared" si="812"/>
        <v>0</v>
      </c>
      <c r="N11197" s="722"/>
    </row>
    <row r="11198" spans="1:29" hidden="1" x14ac:dyDescent="0.25">
      <c r="F11198" s="233">
        <v>421</v>
      </c>
      <c r="G11198" s="493" t="s">
        <v>3634</v>
      </c>
      <c r="J11198" s="221">
        <f t="shared" si="811"/>
        <v>0</v>
      </c>
      <c r="K11198" s="221"/>
      <c r="L11198" s="221"/>
      <c r="M11198" s="221">
        <f t="shared" si="812"/>
        <v>0</v>
      </c>
      <c r="N11198" s="722"/>
    </row>
    <row r="11199" spans="1:29" hidden="1" x14ac:dyDescent="0.25">
      <c r="F11199" s="233">
        <v>422</v>
      </c>
      <c r="G11199" s="493" t="s">
        <v>3635</v>
      </c>
      <c r="J11199" s="221">
        <f t="shared" si="811"/>
        <v>0</v>
      </c>
      <c r="K11199" s="221"/>
      <c r="L11199" s="221"/>
      <c r="M11199" s="221">
        <f t="shared" si="812"/>
        <v>0</v>
      </c>
      <c r="N11199" s="722"/>
    </row>
    <row r="11200" spans="1:29" hidden="1" x14ac:dyDescent="0.25">
      <c r="F11200" s="233">
        <v>423</v>
      </c>
      <c r="G11200" s="493" t="s">
        <v>3636</v>
      </c>
      <c r="J11200" s="221">
        <f t="shared" si="811"/>
        <v>0</v>
      </c>
      <c r="K11200" s="221"/>
      <c r="L11200" s="221"/>
      <c r="M11200" s="221">
        <f t="shared" si="812"/>
        <v>0</v>
      </c>
      <c r="N11200" s="722"/>
    </row>
    <row r="11201" spans="6:14" hidden="1" x14ac:dyDescent="0.25">
      <c r="F11201" s="233">
        <v>424</v>
      </c>
      <c r="G11201" s="493" t="s">
        <v>3637</v>
      </c>
      <c r="J11201" s="221">
        <f t="shared" si="811"/>
        <v>0</v>
      </c>
      <c r="K11201" s="221"/>
      <c r="L11201" s="221"/>
      <c r="M11201" s="221">
        <f t="shared" si="812"/>
        <v>0</v>
      </c>
      <c r="N11201" s="722"/>
    </row>
    <row r="11202" spans="6:14" hidden="1" x14ac:dyDescent="0.25">
      <c r="F11202" s="233">
        <v>425</v>
      </c>
      <c r="G11202" s="493" t="s">
        <v>3751</v>
      </c>
      <c r="J11202" s="221">
        <f t="shared" si="811"/>
        <v>0</v>
      </c>
      <c r="K11202" s="221"/>
      <c r="L11202" s="221"/>
      <c r="M11202" s="221">
        <f t="shared" si="812"/>
        <v>0</v>
      </c>
      <c r="N11202" s="722"/>
    </row>
    <row r="11203" spans="6:14" hidden="1" x14ac:dyDescent="0.25">
      <c r="F11203" s="233">
        <v>426</v>
      </c>
      <c r="G11203" s="493" t="s">
        <v>3638</v>
      </c>
      <c r="J11203" s="221">
        <f t="shared" si="811"/>
        <v>0</v>
      </c>
      <c r="K11203" s="221"/>
      <c r="L11203" s="221"/>
      <c r="M11203" s="221">
        <f t="shared" si="812"/>
        <v>0</v>
      </c>
      <c r="N11203" s="722"/>
    </row>
    <row r="11204" spans="6:14" hidden="1" x14ac:dyDescent="0.25">
      <c r="F11204" s="233">
        <v>431</v>
      </c>
      <c r="G11204" s="493" t="s">
        <v>3752</v>
      </c>
      <c r="J11204" s="221">
        <f t="shared" si="811"/>
        <v>0</v>
      </c>
      <c r="K11204" s="221"/>
      <c r="L11204" s="221"/>
      <c r="M11204" s="221">
        <f t="shared" si="812"/>
        <v>0</v>
      </c>
      <c r="N11204" s="722"/>
    </row>
    <row r="11205" spans="6:14" hidden="1" x14ac:dyDescent="0.25">
      <c r="F11205" s="233">
        <v>432</v>
      </c>
      <c r="G11205" s="493" t="s">
        <v>3753</v>
      </c>
      <c r="J11205" s="221">
        <f t="shared" si="811"/>
        <v>0</v>
      </c>
      <c r="K11205" s="221"/>
      <c r="L11205" s="221"/>
      <c r="M11205" s="221">
        <f t="shared" si="812"/>
        <v>0</v>
      </c>
      <c r="N11205" s="722"/>
    </row>
    <row r="11206" spans="6:14" hidden="1" x14ac:dyDescent="0.25">
      <c r="F11206" s="233">
        <v>433</v>
      </c>
      <c r="G11206" s="493" t="s">
        <v>3754</v>
      </c>
      <c r="J11206" s="221">
        <f t="shared" si="811"/>
        <v>0</v>
      </c>
      <c r="K11206" s="221"/>
      <c r="L11206" s="221"/>
      <c r="M11206" s="221">
        <f t="shared" si="812"/>
        <v>0</v>
      </c>
      <c r="N11206" s="722"/>
    </row>
    <row r="11207" spans="6:14" hidden="1" x14ac:dyDescent="0.25">
      <c r="F11207" s="233">
        <v>434</v>
      </c>
      <c r="G11207" s="493" t="s">
        <v>3755</v>
      </c>
      <c r="J11207" s="221">
        <f t="shared" si="811"/>
        <v>0</v>
      </c>
      <c r="K11207" s="221"/>
      <c r="L11207" s="221"/>
      <c r="M11207" s="221">
        <f t="shared" si="812"/>
        <v>0</v>
      </c>
      <c r="N11207" s="722"/>
    </row>
    <row r="11208" spans="6:14" hidden="1" x14ac:dyDescent="0.25">
      <c r="F11208" s="233">
        <v>435</v>
      </c>
      <c r="G11208" s="493" t="s">
        <v>3639</v>
      </c>
      <c r="J11208" s="221">
        <f t="shared" si="811"/>
        <v>0</v>
      </c>
      <c r="K11208" s="221"/>
      <c r="L11208" s="221"/>
      <c r="M11208" s="221">
        <f t="shared" si="812"/>
        <v>0</v>
      </c>
      <c r="N11208" s="722"/>
    </row>
    <row r="11209" spans="6:14" hidden="1" x14ac:dyDescent="0.25">
      <c r="F11209" s="233">
        <v>441</v>
      </c>
      <c r="G11209" s="493" t="s">
        <v>3756</v>
      </c>
      <c r="J11209" s="221">
        <f t="shared" si="811"/>
        <v>0</v>
      </c>
      <c r="K11209" s="221"/>
      <c r="L11209" s="221"/>
      <c r="M11209" s="221">
        <f t="shared" si="812"/>
        <v>0</v>
      </c>
      <c r="N11209" s="722"/>
    </row>
    <row r="11210" spans="6:14" hidden="1" x14ac:dyDescent="0.25">
      <c r="F11210" s="233">
        <v>442</v>
      </c>
      <c r="G11210" s="493" t="s">
        <v>3757</v>
      </c>
      <c r="J11210" s="221">
        <f t="shared" si="811"/>
        <v>0</v>
      </c>
      <c r="K11210" s="221"/>
      <c r="L11210" s="221"/>
      <c r="M11210" s="221">
        <f t="shared" si="812"/>
        <v>0</v>
      </c>
      <c r="N11210" s="722"/>
    </row>
    <row r="11211" spans="6:14" hidden="1" x14ac:dyDescent="0.25">
      <c r="F11211" s="233">
        <v>443</v>
      </c>
      <c r="G11211" s="493" t="s">
        <v>3640</v>
      </c>
      <c r="J11211" s="221">
        <f t="shared" si="811"/>
        <v>0</v>
      </c>
      <c r="K11211" s="221"/>
      <c r="L11211" s="221"/>
      <c r="M11211" s="221">
        <f t="shared" si="812"/>
        <v>0</v>
      </c>
      <c r="N11211" s="722"/>
    </row>
    <row r="11212" spans="6:14" hidden="1" x14ac:dyDescent="0.25">
      <c r="F11212" s="233">
        <v>444</v>
      </c>
      <c r="G11212" s="493" t="s">
        <v>3641</v>
      </c>
      <c r="J11212" s="221">
        <f t="shared" si="811"/>
        <v>0</v>
      </c>
      <c r="K11212" s="221"/>
      <c r="L11212" s="221"/>
      <c r="M11212" s="221">
        <f t="shared" si="812"/>
        <v>0</v>
      </c>
      <c r="N11212" s="722"/>
    </row>
    <row r="11213" spans="6:14" ht="30" hidden="1" x14ac:dyDescent="0.25">
      <c r="F11213" s="233">
        <v>4511</v>
      </c>
      <c r="G11213" s="495" t="s">
        <v>1675</v>
      </c>
      <c r="J11213" s="221">
        <f t="shared" si="811"/>
        <v>0</v>
      </c>
      <c r="K11213" s="221"/>
      <c r="L11213" s="221"/>
      <c r="M11213" s="221">
        <f t="shared" si="812"/>
        <v>0</v>
      </c>
      <c r="N11213" s="722"/>
    </row>
    <row r="11214" spans="6:14" ht="19.5" hidden="1" customHeight="1" x14ac:dyDescent="0.25">
      <c r="F11214" s="233">
        <v>4512</v>
      </c>
      <c r="G11214" s="495" t="s">
        <v>1684</v>
      </c>
      <c r="J11214" s="221">
        <f t="shared" si="811"/>
        <v>0</v>
      </c>
      <c r="K11214" s="221"/>
      <c r="L11214" s="221"/>
      <c r="M11214" s="221">
        <f t="shared" si="812"/>
        <v>0</v>
      </c>
      <c r="N11214" s="722"/>
    </row>
    <row r="11215" spans="6:14" hidden="1" x14ac:dyDescent="0.25">
      <c r="F11215" s="233">
        <v>452</v>
      </c>
      <c r="G11215" s="493" t="s">
        <v>3758</v>
      </c>
      <c r="J11215" s="221">
        <f t="shared" si="811"/>
        <v>0</v>
      </c>
      <c r="K11215" s="221"/>
      <c r="L11215" s="221"/>
      <c r="M11215" s="221">
        <f t="shared" si="812"/>
        <v>0</v>
      </c>
      <c r="N11215" s="722"/>
    </row>
    <row r="11216" spans="6:14" hidden="1" x14ac:dyDescent="0.25">
      <c r="F11216" s="233">
        <v>453</v>
      </c>
      <c r="G11216" s="493" t="s">
        <v>3759</v>
      </c>
      <c r="J11216" s="221">
        <f t="shared" si="811"/>
        <v>0</v>
      </c>
      <c r="K11216" s="221"/>
      <c r="L11216" s="221"/>
      <c r="M11216" s="221">
        <f t="shared" si="812"/>
        <v>0</v>
      </c>
      <c r="N11216" s="722"/>
    </row>
    <row r="11217" spans="6:14" hidden="1" x14ac:dyDescent="0.25">
      <c r="F11217" s="233">
        <v>454</v>
      </c>
      <c r="G11217" s="493" t="s">
        <v>3642</v>
      </c>
      <c r="J11217" s="221">
        <f t="shared" si="811"/>
        <v>0</v>
      </c>
      <c r="K11217" s="221"/>
      <c r="L11217" s="221"/>
      <c r="M11217" s="221">
        <f t="shared" si="812"/>
        <v>0</v>
      </c>
      <c r="N11217" s="722"/>
    </row>
    <row r="11218" spans="6:14" hidden="1" x14ac:dyDescent="0.25">
      <c r="F11218" s="233">
        <v>461</v>
      </c>
      <c r="G11218" s="493" t="s">
        <v>3740</v>
      </c>
      <c r="J11218" s="221">
        <f t="shared" si="811"/>
        <v>0</v>
      </c>
      <c r="K11218" s="221"/>
      <c r="L11218" s="221"/>
      <c r="M11218" s="221">
        <f t="shared" si="812"/>
        <v>0</v>
      </c>
      <c r="N11218" s="722"/>
    </row>
    <row r="11219" spans="6:14" hidden="1" x14ac:dyDescent="0.25">
      <c r="F11219" s="233">
        <v>462</v>
      </c>
      <c r="G11219" s="493" t="s">
        <v>3643</v>
      </c>
      <c r="J11219" s="221">
        <f t="shared" si="811"/>
        <v>0</v>
      </c>
      <c r="K11219" s="221"/>
      <c r="L11219" s="221"/>
      <c r="M11219" s="221">
        <f t="shared" si="812"/>
        <v>0</v>
      </c>
      <c r="N11219" s="722"/>
    </row>
    <row r="11220" spans="6:14" hidden="1" x14ac:dyDescent="0.25">
      <c r="F11220" s="233">
        <v>4631</v>
      </c>
      <c r="G11220" s="493" t="s">
        <v>3644</v>
      </c>
      <c r="J11220" s="221">
        <f t="shared" si="811"/>
        <v>0</v>
      </c>
      <c r="K11220" s="221"/>
      <c r="L11220" s="221"/>
      <c r="M11220" s="221">
        <f t="shared" si="812"/>
        <v>0</v>
      </c>
      <c r="N11220" s="722"/>
    </row>
    <row r="11221" spans="6:14" hidden="1" x14ac:dyDescent="0.25">
      <c r="F11221" s="233">
        <v>4632</v>
      </c>
      <c r="G11221" s="493" t="s">
        <v>3645</v>
      </c>
      <c r="J11221" s="221">
        <f t="shared" si="811"/>
        <v>0</v>
      </c>
      <c r="K11221" s="221"/>
      <c r="L11221" s="221"/>
      <c r="M11221" s="221">
        <f t="shared" si="812"/>
        <v>0</v>
      </c>
      <c r="N11221" s="722"/>
    </row>
    <row r="11222" spans="6:14" ht="30" hidden="1" x14ac:dyDescent="0.25">
      <c r="F11222" s="233">
        <v>464</v>
      </c>
      <c r="G11222" s="493" t="s">
        <v>3646</v>
      </c>
      <c r="J11222" s="221">
        <f t="shared" si="811"/>
        <v>0</v>
      </c>
      <c r="K11222" s="221"/>
      <c r="L11222" s="221"/>
      <c r="M11222" s="221">
        <f t="shared" si="812"/>
        <v>0</v>
      </c>
      <c r="N11222" s="722"/>
    </row>
    <row r="11223" spans="6:14" hidden="1" x14ac:dyDescent="0.25">
      <c r="F11223" s="233">
        <v>465</v>
      </c>
      <c r="G11223" s="493" t="s">
        <v>3741</v>
      </c>
      <c r="J11223" s="221">
        <f t="shared" si="811"/>
        <v>0</v>
      </c>
      <c r="K11223" s="221"/>
      <c r="L11223" s="221"/>
      <c r="M11223" s="221">
        <f t="shared" si="812"/>
        <v>0</v>
      </c>
      <c r="N11223" s="722"/>
    </row>
    <row r="11224" spans="6:14" hidden="1" x14ac:dyDescent="0.25">
      <c r="F11224" s="233">
        <v>472</v>
      </c>
      <c r="G11224" s="493" t="s">
        <v>3647</v>
      </c>
      <c r="J11224" s="221">
        <f t="shared" si="811"/>
        <v>0</v>
      </c>
      <c r="K11224" s="221"/>
      <c r="L11224" s="221"/>
      <c r="M11224" s="221">
        <f t="shared" si="812"/>
        <v>0</v>
      </c>
      <c r="N11224" s="722"/>
    </row>
    <row r="11225" spans="6:14" hidden="1" x14ac:dyDescent="0.25">
      <c r="F11225" s="233">
        <v>481</v>
      </c>
      <c r="G11225" s="493" t="s">
        <v>3760</v>
      </c>
      <c r="J11225" s="221">
        <f t="shared" si="811"/>
        <v>0</v>
      </c>
      <c r="K11225" s="221"/>
      <c r="L11225" s="221"/>
      <c r="M11225" s="221">
        <f t="shared" si="812"/>
        <v>0</v>
      </c>
      <c r="N11225" s="722"/>
    </row>
    <row r="11226" spans="6:14" hidden="1" x14ac:dyDescent="0.25">
      <c r="F11226" s="233">
        <v>482</v>
      </c>
      <c r="G11226" s="493" t="s">
        <v>3761</v>
      </c>
      <c r="J11226" s="221">
        <f t="shared" si="811"/>
        <v>0</v>
      </c>
      <c r="K11226" s="221"/>
      <c r="L11226" s="221"/>
      <c r="M11226" s="221">
        <f t="shared" si="812"/>
        <v>0</v>
      </c>
      <c r="N11226" s="722"/>
    </row>
    <row r="11227" spans="6:14" hidden="1" x14ac:dyDescent="0.25">
      <c r="F11227" s="233">
        <v>483</v>
      </c>
      <c r="G11227" s="493" t="s">
        <v>3762</v>
      </c>
      <c r="J11227" s="221">
        <f t="shared" si="811"/>
        <v>0</v>
      </c>
      <c r="K11227" s="221"/>
      <c r="L11227" s="221"/>
      <c r="M11227" s="221">
        <f t="shared" si="812"/>
        <v>0</v>
      </c>
      <c r="N11227" s="722"/>
    </row>
    <row r="11228" spans="6:14" ht="30" hidden="1" x14ac:dyDescent="0.25">
      <c r="F11228" s="233">
        <v>484</v>
      </c>
      <c r="G11228" s="493" t="s">
        <v>3763</v>
      </c>
      <c r="J11228" s="221">
        <f t="shared" si="811"/>
        <v>0</v>
      </c>
      <c r="K11228" s="221"/>
      <c r="L11228" s="221"/>
      <c r="M11228" s="221">
        <f t="shared" si="812"/>
        <v>0</v>
      </c>
      <c r="N11228" s="722"/>
    </row>
    <row r="11229" spans="6:14" ht="30" hidden="1" x14ac:dyDescent="0.25">
      <c r="F11229" s="233">
        <v>485</v>
      </c>
      <c r="G11229" s="493" t="s">
        <v>3764</v>
      </c>
      <c r="J11229" s="221">
        <f t="shared" si="811"/>
        <v>0</v>
      </c>
      <c r="K11229" s="221"/>
      <c r="L11229" s="221"/>
      <c r="M11229" s="221">
        <f t="shared" si="812"/>
        <v>0</v>
      </c>
      <c r="N11229" s="722"/>
    </row>
    <row r="11230" spans="6:14" ht="30" hidden="1" x14ac:dyDescent="0.25">
      <c r="F11230" s="233">
        <v>489</v>
      </c>
      <c r="G11230" s="493" t="s">
        <v>3648</v>
      </c>
      <c r="J11230" s="221">
        <f t="shared" si="811"/>
        <v>0</v>
      </c>
      <c r="K11230" s="221"/>
      <c r="L11230" s="221"/>
      <c r="M11230" s="221">
        <f t="shared" si="812"/>
        <v>0</v>
      </c>
      <c r="N11230" s="722"/>
    </row>
    <row r="11231" spans="6:14" ht="30" hidden="1" x14ac:dyDescent="0.25">
      <c r="F11231" s="233">
        <v>494</v>
      </c>
      <c r="G11231" s="493" t="s">
        <v>3742</v>
      </c>
      <c r="J11231" s="221">
        <f t="shared" si="811"/>
        <v>0</v>
      </c>
      <c r="K11231" s="221"/>
      <c r="L11231" s="221"/>
      <c r="M11231" s="221">
        <f t="shared" si="812"/>
        <v>0</v>
      </c>
      <c r="N11231" s="722"/>
    </row>
    <row r="11232" spans="6:14" ht="30" hidden="1" x14ac:dyDescent="0.25">
      <c r="F11232" s="233">
        <v>495</v>
      </c>
      <c r="G11232" s="493" t="s">
        <v>3743</v>
      </c>
      <c r="J11232" s="221">
        <f t="shared" si="811"/>
        <v>0</v>
      </c>
      <c r="K11232" s="221"/>
      <c r="L11232" s="221"/>
      <c r="M11232" s="221">
        <f t="shared" si="812"/>
        <v>0</v>
      </c>
      <c r="N11232" s="722"/>
    </row>
    <row r="11233" spans="6:14" ht="30" hidden="1" x14ac:dyDescent="0.25">
      <c r="F11233" s="233">
        <v>496</v>
      </c>
      <c r="G11233" s="493" t="s">
        <v>3744</v>
      </c>
      <c r="J11233" s="221">
        <f t="shared" si="811"/>
        <v>0</v>
      </c>
      <c r="K11233" s="221"/>
      <c r="L11233" s="221"/>
      <c r="M11233" s="221">
        <f t="shared" si="812"/>
        <v>0</v>
      </c>
      <c r="N11233" s="722"/>
    </row>
    <row r="11234" spans="6:14" ht="30" hidden="1" x14ac:dyDescent="0.25">
      <c r="F11234" s="233">
        <v>499</v>
      </c>
      <c r="G11234" s="493" t="s">
        <v>3745</v>
      </c>
      <c r="J11234" s="221">
        <f t="shared" si="811"/>
        <v>0</v>
      </c>
      <c r="K11234" s="221"/>
      <c r="L11234" s="221"/>
      <c r="M11234" s="221">
        <f t="shared" si="812"/>
        <v>0</v>
      </c>
      <c r="N11234" s="722"/>
    </row>
    <row r="11235" spans="6:14" hidden="1" x14ac:dyDescent="0.25">
      <c r="F11235" s="233">
        <v>511</v>
      </c>
      <c r="G11235" s="493" t="s">
        <v>3765</v>
      </c>
      <c r="J11235" s="221">
        <f t="shared" si="811"/>
        <v>0</v>
      </c>
      <c r="K11235" s="221"/>
      <c r="L11235" s="221"/>
      <c r="M11235" s="221">
        <f t="shared" si="812"/>
        <v>0</v>
      </c>
      <c r="N11235" s="722"/>
    </row>
    <row r="11236" spans="6:14" hidden="1" x14ac:dyDescent="0.25">
      <c r="F11236" s="233">
        <v>512</v>
      </c>
      <c r="G11236" s="493" t="s">
        <v>3766</v>
      </c>
      <c r="J11236" s="221">
        <f t="shared" si="811"/>
        <v>0</v>
      </c>
      <c r="K11236" s="221"/>
      <c r="L11236" s="221"/>
      <c r="M11236" s="221">
        <f t="shared" si="812"/>
        <v>0</v>
      </c>
      <c r="N11236" s="722"/>
    </row>
    <row r="11237" spans="6:14" hidden="1" x14ac:dyDescent="0.25">
      <c r="F11237" s="233">
        <v>513</v>
      </c>
      <c r="G11237" s="493" t="s">
        <v>3767</v>
      </c>
      <c r="J11237" s="221">
        <f t="shared" si="811"/>
        <v>0</v>
      </c>
      <c r="K11237" s="221"/>
      <c r="L11237" s="221"/>
      <c r="M11237" s="221">
        <f t="shared" si="812"/>
        <v>0</v>
      </c>
      <c r="N11237" s="722"/>
    </row>
    <row r="11238" spans="6:14" hidden="1" x14ac:dyDescent="0.25">
      <c r="F11238" s="233">
        <v>514</v>
      </c>
      <c r="G11238" s="493" t="s">
        <v>3768</v>
      </c>
      <c r="J11238" s="221">
        <f t="shared" si="811"/>
        <v>0</v>
      </c>
      <c r="K11238" s="221"/>
      <c r="L11238" s="221"/>
      <c r="M11238" s="221">
        <f t="shared" si="812"/>
        <v>0</v>
      </c>
      <c r="N11238" s="722"/>
    </row>
    <row r="11239" spans="6:14" hidden="1" x14ac:dyDescent="0.25">
      <c r="F11239" s="233">
        <v>515</v>
      </c>
      <c r="G11239" s="493" t="s">
        <v>3651</v>
      </c>
      <c r="J11239" s="221">
        <f t="shared" si="811"/>
        <v>0</v>
      </c>
      <c r="K11239" s="221"/>
      <c r="L11239" s="221"/>
      <c r="M11239" s="221">
        <f t="shared" si="812"/>
        <v>0</v>
      </c>
      <c r="N11239" s="722"/>
    </row>
    <row r="11240" spans="6:14" hidden="1" x14ac:dyDescent="0.25">
      <c r="F11240" s="233">
        <v>521</v>
      </c>
      <c r="G11240" s="493" t="s">
        <v>3769</v>
      </c>
      <c r="J11240" s="221">
        <f t="shared" si="811"/>
        <v>0</v>
      </c>
      <c r="K11240" s="221"/>
      <c r="L11240" s="221"/>
      <c r="M11240" s="221">
        <f t="shared" si="812"/>
        <v>0</v>
      </c>
      <c r="N11240" s="722"/>
    </row>
    <row r="11241" spans="6:14" hidden="1" x14ac:dyDescent="0.25">
      <c r="F11241" s="233">
        <v>522</v>
      </c>
      <c r="G11241" s="493" t="s">
        <v>3770</v>
      </c>
      <c r="J11241" s="221">
        <f t="shared" si="811"/>
        <v>0</v>
      </c>
      <c r="K11241" s="221"/>
      <c r="L11241" s="221"/>
      <c r="M11241" s="221">
        <f t="shared" si="812"/>
        <v>0</v>
      </c>
      <c r="N11241" s="722"/>
    </row>
    <row r="11242" spans="6:14" hidden="1" x14ac:dyDescent="0.25">
      <c r="F11242" s="233">
        <v>523</v>
      </c>
      <c r="G11242" s="493" t="s">
        <v>3652</v>
      </c>
      <c r="J11242" s="221">
        <f t="shared" si="811"/>
        <v>0</v>
      </c>
      <c r="K11242" s="221"/>
      <c r="L11242" s="221"/>
      <c r="M11242" s="221">
        <f t="shared" si="812"/>
        <v>0</v>
      </c>
      <c r="N11242" s="722"/>
    </row>
    <row r="11243" spans="6:14" hidden="1" x14ac:dyDescent="0.25">
      <c r="F11243" s="233">
        <v>531</v>
      </c>
      <c r="G11243" s="494" t="s">
        <v>3746</v>
      </c>
      <c r="J11243" s="221">
        <f t="shared" si="811"/>
        <v>0</v>
      </c>
      <c r="K11243" s="221"/>
      <c r="L11243" s="221"/>
      <c r="M11243" s="221">
        <f t="shared" si="812"/>
        <v>0</v>
      </c>
      <c r="N11243" s="722"/>
    </row>
    <row r="11244" spans="6:14" hidden="1" x14ac:dyDescent="0.25">
      <c r="F11244" s="233">
        <v>541</v>
      </c>
      <c r="G11244" s="493" t="s">
        <v>3771</v>
      </c>
      <c r="J11244" s="221">
        <f t="shared" si="811"/>
        <v>0</v>
      </c>
      <c r="K11244" s="221"/>
      <c r="L11244" s="221"/>
      <c r="M11244" s="221">
        <f t="shared" si="812"/>
        <v>0</v>
      </c>
      <c r="N11244" s="722"/>
    </row>
    <row r="11245" spans="6:14" hidden="1" x14ac:dyDescent="0.25">
      <c r="F11245" s="233">
        <v>542</v>
      </c>
      <c r="G11245" s="493" t="s">
        <v>3772</v>
      </c>
      <c r="J11245" s="221">
        <f t="shared" si="811"/>
        <v>0</v>
      </c>
      <c r="K11245" s="221"/>
      <c r="L11245" s="221"/>
      <c r="M11245" s="221">
        <f t="shared" si="812"/>
        <v>0</v>
      </c>
      <c r="N11245" s="722"/>
    </row>
    <row r="11246" spans="6:14" hidden="1" x14ac:dyDescent="0.25">
      <c r="F11246" s="233">
        <v>543</v>
      </c>
      <c r="G11246" s="493" t="s">
        <v>3653</v>
      </c>
      <c r="J11246" s="221">
        <f t="shared" si="811"/>
        <v>0</v>
      </c>
      <c r="K11246" s="221"/>
      <c r="L11246" s="221"/>
      <c r="M11246" s="221">
        <f t="shared" si="812"/>
        <v>0</v>
      </c>
      <c r="N11246" s="722"/>
    </row>
    <row r="11247" spans="6:14" ht="45" hidden="1" x14ac:dyDescent="0.25">
      <c r="F11247" s="233">
        <v>551</v>
      </c>
      <c r="G11247" s="493" t="s">
        <v>3747</v>
      </c>
      <c r="J11247" s="221">
        <f t="shared" si="811"/>
        <v>0</v>
      </c>
      <c r="K11247" s="221"/>
      <c r="L11247" s="221"/>
      <c r="M11247" s="221">
        <f t="shared" si="812"/>
        <v>0</v>
      </c>
      <c r="N11247" s="722"/>
    </row>
    <row r="11248" spans="6:14" hidden="1" x14ac:dyDescent="0.25">
      <c r="F11248" s="233">
        <v>611</v>
      </c>
      <c r="G11248" s="494" t="s">
        <v>3654</v>
      </c>
      <c r="J11248" s="221">
        <f t="shared" si="811"/>
        <v>0</v>
      </c>
      <c r="K11248" s="221"/>
      <c r="L11248" s="221"/>
      <c r="M11248" s="221">
        <f t="shared" si="812"/>
        <v>0</v>
      </c>
      <c r="N11248" s="722"/>
    </row>
    <row r="11249" spans="5:14" hidden="1" x14ac:dyDescent="0.25">
      <c r="F11249" s="233">
        <v>620</v>
      </c>
      <c r="G11249" s="494" t="s">
        <v>73</v>
      </c>
      <c r="J11249" s="221">
        <f t="shared" si="811"/>
        <v>0</v>
      </c>
      <c r="K11249" s="221"/>
      <c r="L11249" s="221"/>
      <c r="M11249" s="221">
        <f t="shared" si="812"/>
        <v>0</v>
      </c>
      <c r="N11249" s="722"/>
    </row>
    <row r="11250" spans="5:14" hidden="1" x14ac:dyDescent="0.25">
      <c r="E11250" s="234"/>
      <c r="F11250" s="233"/>
      <c r="G11250" s="496" t="s">
        <v>3895</v>
      </c>
      <c r="H11250" s="235"/>
      <c r="I11250" s="236"/>
      <c r="J11250" s="237"/>
      <c r="K11250" s="237"/>
      <c r="L11250" s="237"/>
      <c r="M11250" s="237"/>
      <c r="N11250" s="723"/>
    </row>
    <row r="11251" spans="5:14" hidden="1" x14ac:dyDescent="0.25">
      <c r="F11251" s="238" t="s">
        <v>219</v>
      </c>
      <c r="G11251" s="497" t="s">
        <v>220</v>
      </c>
      <c r="H11251" s="220">
        <f>SUM(H11190:H11249)</f>
        <v>0</v>
      </c>
      <c r="J11251" s="221">
        <f t="shared" ref="J11251:J11266" si="813">SUM(H11251:I11251)</f>
        <v>0</v>
      </c>
      <c r="K11251" s="221">
        <f>SUM(K11190:K11249)</f>
        <v>0</v>
      </c>
      <c r="L11251" s="221"/>
      <c r="M11251" s="221">
        <f t="shared" ref="M11251:M11266" si="814">SUM(K11251:L11251)</f>
        <v>0</v>
      </c>
      <c r="N11251" s="722"/>
    </row>
    <row r="11252" spans="5:14" hidden="1" x14ac:dyDescent="0.25">
      <c r="F11252" s="238" t="s">
        <v>221</v>
      </c>
      <c r="G11252" s="497" t="s">
        <v>222</v>
      </c>
      <c r="J11252" s="221">
        <f t="shared" si="813"/>
        <v>0</v>
      </c>
      <c r="K11252" s="221"/>
      <c r="L11252" s="221"/>
      <c r="M11252" s="221">
        <f t="shared" si="814"/>
        <v>0</v>
      </c>
      <c r="N11252" s="722"/>
    </row>
    <row r="11253" spans="5:14" hidden="1" x14ac:dyDescent="0.25">
      <c r="F11253" s="238" t="s">
        <v>223</v>
      </c>
      <c r="G11253" s="497" t="s">
        <v>224</v>
      </c>
      <c r="J11253" s="221">
        <f t="shared" si="813"/>
        <v>0</v>
      </c>
      <c r="K11253" s="221"/>
      <c r="L11253" s="221"/>
      <c r="M11253" s="221">
        <f t="shared" si="814"/>
        <v>0</v>
      </c>
      <c r="N11253" s="722"/>
    </row>
    <row r="11254" spans="5:14" hidden="1" x14ac:dyDescent="0.25">
      <c r="F11254" s="238" t="s">
        <v>225</v>
      </c>
      <c r="G11254" s="497" t="s">
        <v>226</v>
      </c>
      <c r="J11254" s="221">
        <f t="shared" si="813"/>
        <v>0</v>
      </c>
      <c r="K11254" s="221"/>
      <c r="L11254" s="221"/>
      <c r="M11254" s="221">
        <f t="shared" si="814"/>
        <v>0</v>
      </c>
      <c r="N11254" s="722"/>
    </row>
    <row r="11255" spans="5:14" hidden="1" x14ac:dyDescent="0.25">
      <c r="F11255" s="238" t="s">
        <v>227</v>
      </c>
      <c r="G11255" s="497" t="s">
        <v>228</v>
      </c>
      <c r="J11255" s="221">
        <f t="shared" si="813"/>
        <v>0</v>
      </c>
      <c r="K11255" s="221"/>
      <c r="L11255" s="221"/>
      <c r="M11255" s="221">
        <f t="shared" si="814"/>
        <v>0</v>
      </c>
      <c r="N11255" s="722"/>
    </row>
    <row r="11256" spans="5:14" hidden="1" x14ac:dyDescent="0.25">
      <c r="F11256" s="238" t="s">
        <v>229</v>
      </c>
      <c r="G11256" s="497" t="s">
        <v>230</v>
      </c>
      <c r="J11256" s="221">
        <f t="shared" si="813"/>
        <v>0</v>
      </c>
      <c r="K11256" s="221"/>
      <c r="L11256" s="221"/>
      <c r="M11256" s="221">
        <f t="shared" si="814"/>
        <v>0</v>
      </c>
      <c r="N11256" s="722"/>
    </row>
    <row r="11257" spans="5:14" hidden="1" x14ac:dyDescent="0.25">
      <c r="F11257" s="238" t="s">
        <v>231</v>
      </c>
      <c r="G11257" s="497" t="s">
        <v>4115</v>
      </c>
      <c r="J11257" s="221">
        <f t="shared" si="813"/>
        <v>0</v>
      </c>
      <c r="K11257" s="221"/>
      <c r="L11257" s="221"/>
      <c r="M11257" s="221">
        <f t="shared" si="814"/>
        <v>0</v>
      </c>
      <c r="N11257" s="722"/>
    </row>
    <row r="11258" spans="5:14" hidden="1" x14ac:dyDescent="0.25">
      <c r="F11258" s="238" t="s">
        <v>232</v>
      </c>
      <c r="G11258" s="497" t="s">
        <v>4114</v>
      </c>
      <c r="J11258" s="221">
        <f t="shared" si="813"/>
        <v>0</v>
      </c>
      <c r="K11258" s="221"/>
      <c r="L11258" s="221"/>
      <c r="M11258" s="221">
        <f t="shared" si="814"/>
        <v>0</v>
      </c>
      <c r="N11258" s="722"/>
    </row>
    <row r="11259" spans="5:14" hidden="1" x14ac:dyDescent="0.25">
      <c r="F11259" s="238" t="s">
        <v>233</v>
      </c>
      <c r="G11259" s="497" t="s">
        <v>42</v>
      </c>
      <c r="J11259" s="221">
        <f t="shared" si="813"/>
        <v>0</v>
      </c>
      <c r="K11259" s="221"/>
      <c r="L11259" s="221"/>
      <c r="M11259" s="221">
        <f t="shared" si="814"/>
        <v>0</v>
      </c>
      <c r="N11259" s="722"/>
    </row>
    <row r="11260" spans="5:14" hidden="1" x14ac:dyDescent="0.25">
      <c r="F11260" s="238" t="s">
        <v>234</v>
      </c>
      <c r="G11260" s="497" t="s">
        <v>235</v>
      </c>
      <c r="J11260" s="221">
        <f t="shared" si="813"/>
        <v>0</v>
      </c>
      <c r="K11260" s="221"/>
      <c r="L11260" s="221"/>
      <c r="M11260" s="221">
        <f t="shared" si="814"/>
        <v>0</v>
      </c>
      <c r="N11260" s="722"/>
    </row>
    <row r="11261" spans="5:14" hidden="1" x14ac:dyDescent="0.25">
      <c r="F11261" s="238" t="s">
        <v>236</v>
      </c>
      <c r="G11261" s="497" t="s">
        <v>237</v>
      </c>
      <c r="J11261" s="221">
        <f t="shared" si="813"/>
        <v>0</v>
      </c>
      <c r="K11261" s="221"/>
      <c r="L11261" s="221"/>
      <c r="M11261" s="221">
        <f t="shared" si="814"/>
        <v>0</v>
      </c>
      <c r="N11261" s="722"/>
    </row>
    <row r="11262" spans="5:14" ht="30" hidden="1" x14ac:dyDescent="0.25">
      <c r="F11262" s="238" t="s">
        <v>238</v>
      </c>
      <c r="G11262" s="497" t="s">
        <v>239</v>
      </c>
      <c r="J11262" s="221">
        <f t="shared" si="813"/>
        <v>0</v>
      </c>
      <c r="K11262" s="221"/>
      <c r="L11262" s="221"/>
      <c r="M11262" s="221">
        <f t="shared" si="814"/>
        <v>0</v>
      </c>
      <c r="N11262" s="722"/>
    </row>
    <row r="11263" spans="5:14" hidden="1" x14ac:dyDescent="0.25">
      <c r="F11263" s="238" t="s">
        <v>240</v>
      </c>
      <c r="G11263" s="497" t="s">
        <v>241</v>
      </c>
      <c r="J11263" s="221">
        <f t="shared" si="813"/>
        <v>0</v>
      </c>
      <c r="K11263" s="221"/>
      <c r="L11263" s="221"/>
      <c r="M11263" s="221">
        <f t="shared" si="814"/>
        <v>0</v>
      </c>
      <c r="N11263" s="722"/>
    </row>
    <row r="11264" spans="5:14" ht="30" hidden="1" x14ac:dyDescent="0.25">
      <c r="F11264" s="238" t="s">
        <v>242</v>
      </c>
      <c r="G11264" s="497" t="s">
        <v>243</v>
      </c>
      <c r="J11264" s="221">
        <f t="shared" si="813"/>
        <v>0</v>
      </c>
      <c r="K11264" s="221"/>
      <c r="L11264" s="221"/>
      <c r="M11264" s="221">
        <f t="shared" si="814"/>
        <v>0</v>
      </c>
      <c r="N11264" s="722"/>
    </row>
    <row r="11265" spans="5:14" hidden="1" x14ac:dyDescent="0.25">
      <c r="F11265" s="238" t="s">
        <v>244</v>
      </c>
      <c r="G11265" s="497" t="s">
        <v>245</v>
      </c>
      <c r="J11265" s="221">
        <f t="shared" si="813"/>
        <v>0</v>
      </c>
      <c r="K11265" s="221"/>
      <c r="L11265" s="221"/>
      <c r="M11265" s="221">
        <f t="shared" si="814"/>
        <v>0</v>
      </c>
      <c r="N11265" s="722"/>
    </row>
    <row r="11266" spans="5:14" hidden="1" x14ac:dyDescent="0.25">
      <c r="F11266" s="238" t="s">
        <v>246</v>
      </c>
      <c r="G11266" s="497" t="s">
        <v>247</v>
      </c>
      <c r="J11266" s="221">
        <f t="shared" si="813"/>
        <v>0</v>
      </c>
      <c r="K11266" s="221"/>
      <c r="L11266" s="221"/>
      <c r="M11266" s="221">
        <f t="shared" si="814"/>
        <v>0</v>
      </c>
      <c r="N11266" s="722"/>
    </row>
    <row r="11267" spans="5:14" hidden="1" x14ac:dyDescent="0.25">
      <c r="G11267" s="498" t="s">
        <v>3896</v>
      </c>
      <c r="H11267" s="239">
        <f>SUM(H11251:H11266)</f>
        <v>0</v>
      </c>
      <c r="I11267" s="240">
        <f>SUM(I11252:I11266)</f>
        <v>0</v>
      </c>
      <c r="J11267" s="240">
        <f>SUM(J11251:J11266)</f>
        <v>0</v>
      </c>
      <c r="K11267" s="240">
        <f>SUM(K11251:K11266)</f>
        <v>0</v>
      </c>
      <c r="L11267" s="240">
        <f>SUM(L11252:L11266)</f>
        <v>0</v>
      </c>
      <c r="M11267" s="240">
        <f>SUM(M11251:M11266)</f>
        <v>0</v>
      </c>
      <c r="N11267" s="724"/>
    </row>
    <row r="11268" spans="5:14" ht="28.5" hidden="1" collapsed="1" x14ac:dyDescent="0.25">
      <c r="E11268" s="234"/>
      <c r="F11268" s="233"/>
      <c r="G11268" s="499" t="s">
        <v>3937</v>
      </c>
      <c r="H11268" s="235"/>
      <c r="I11268" s="236"/>
      <c r="J11268" s="237"/>
      <c r="K11268" s="237"/>
      <c r="L11268" s="237"/>
      <c r="M11268" s="237"/>
      <c r="N11268" s="723"/>
    </row>
    <row r="11269" spans="5:14" hidden="1" x14ac:dyDescent="0.25">
      <c r="F11269" s="238" t="s">
        <v>219</v>
      </c>
      <c r="G11269" s="497" t="s">
        <v>220</v>
      </c>
      <c r="H11269" s="220">
        <f>SUM(H11190:H11249)</f>
        <v>0</v>
      </c>
      <c r="J11269" s="221">
        <f>SUM(H11269:I11269)</f>
        <v>0</v>
      </c>
      <c r="K11269" s="221">
        <f>SUM(K11190:K11249)</f>
        <v>0</v>
      </c>
      <c r="L11269" s="221"/>
      <c r="M11269" s="221">
        <f>SUM(K11269:L11269)</f>
        <v>0</v>
      </c>
      <c r="N11269" s="722"/>
    </row>
    <row r="11270" spans="5:14" hidden="1" x14ac:dyDescent="0.25">
      <c r="F11270" s="238" t="s">
        <v>221</v>
      </c>
      <c r="G11270" s="497" t="s">
        <v>222</v>
      </c>
      <c r="J11270" s="221">
        <f t="shared" ref="J11270:J11284" si="815">SUM(H11270:I11270)</f>
        <v>0</v>
      </c>
      <c r="K11270" s="221"/>
      <c r="L11270" s="221"/>
      <c r="M11270" s="221">
        <f t="shared" ref="M11270:M11284" si="816">SUM(K11270:L11270)</f>
        <v>0</v>
      </c>
      <c r="N11270" s="722"/>
    </row>
    <row r="11271" spans="5:14" hidden="1" x14ac:dyDescent="0.25">
      <c r="F11271" s="238" t="s">
        <v>223</v>
      </c>
      <c r="G11271" s="497" t="s">
        <v>224</v>
      </c>
      <c r="J11271" s="221">
        <f t="shared" si="815"/>
        <v>0</v>
      </c>
      <c r="K11271" s="221"/>
      <c r="L11271" s="221"/>
      <c r="M11271" s="221">
        <f t="shared" si="816"/>
        <v>0</v>
      </c>
      <c r="N11271" s="722"/>
    </row>
    <row r="11272" spans="5:14" hidden="1" x14ac:dyDescent="0.25">
      <c r="F11272" s="238" t="s">
        <v>225</v>
      </c>
      <c r="G11272" s="497" t="s">
        <v>226</v>
      </c>
      <c r="J11272" s="221">
        <f t="shared" si="815"/>
        <v>0</v>
      </c>
      <c r="K11272" s="221"/>
      <c r="L11272" s="221"/>
      <c r="M11272" s="221">
        <f t="shared" si="816"/>
        <v>0</v>
      </c>
      <c r="N11272" s="722"/>
    </row>
    <row r="11273" spans="5:14" hidden="1" x14ac:dyDescent="0.25">
      <c r="F11273" s="238" t="s">
        <v>227</v>
      </c>
      <c r="G11273" s="497" t="s">
        <v>228</v>
      </c>
      <c r="J11273" s="221">
        <f t="shared" si="815"/>
        <v>0</v>
      </c>
      <c r="K11273" s="221"/>
      <c r="L11273" s="221"/>
      <c r="M11273" s="221">
        <f t="shared" si="816"/>
        <v>0</v>
      </c>
      <c r="N11273" s="722"/>
    </row>
    <row r="11274" spans="5:14" hidden="1" x14ac:dyDescent="0.25">
      <c r="F11274" s="238" t="s">
        <v>229</v>
      </c>
      <c r="G11274" s="497" t="s">
        <v>230</v>
      </c>
      <c r="J11274" s="221">
        <f t="shared" si="815"/>
        <v>0</v>
      </c>
      <c r="K11274" s="221"/>
      <c r="L11274" s="221"/>
      <c r="M11274" s="221">
        <f t="shared" si="816"/>
        <v>0</v>
      </c>
      <c r="N11274" s="722"/>
    </row>
    <row r="11275" spans="5:14" hidden="1" x14ac:dyDescent="0.25">
      <c r="F11275" s="238" t="s">
        <v>231</v>
      </c>
      <c r="G11275" s="497" t="s">
        <v>4115</v>
      </c>
      <c r="J11275" s="221">
        <f t="shared" si="815"/>
        <v>0</v>
      </c>
      <c r="K11275" s="221"/>
      <c r="L11275" s="221"/>
      <c r="M11275" s="221">
        <f t="shared" si="816"/>
        <v>0</v>
      </c>
      <c r="N11275" s="722"/>
    </row>
    <row r="11276" spans="5:14" hidden="1" x14ac:dyDescent="0.25">
      <c r="F11276" s="238" t="s">
        <v>232</v>
      </c>
      <c r="G11276" s="497" t="s">
        <v>4114</v>
      </c>
      <c r="J11276" s="221">
        <f t="shared" si="815"/>
        <v>0</v>
      </c>
      <c r="K11276" s="221"/>
      <c r="L11276" s="221"/>
      <c r="M11276" s="221">
        <f t="shared" si="816"/>
        <v>0</v>
      </c>
      <c r="N11276" s="722"/>
    </row>
    <row r="11277" spans="5:14" hidden="1" x14ac:dyDescent="0.25">
      <c r="F11277" s="238" t="s">
        <v>233</v>
      </c>
      <c r="G11277" s="497" t="s">
        <v>42</v>
      </c>
      <c r="J11277" s="221">
        <f t="shared" si="815"/>
        <v>0</v>
      </c>
      <c r="K11277" s="221"/>
      <c r="L11277" s="221"/>
      <c r="M11277" s="221">
        <f t="shared" si="816"/>
        <v>0</v>
      </c>
      <c r="N11277" s="722"/>
    </row>
    <row r="11278" spans="5:14" hidden="1" x14ac:dyDescent="0.25">
      <c r="F11278" s="238" t="s">
        <v>234</v>
      </c>
      <c r="G11278" s="497" t="s">
        <v>235</v>
      </c>
      <c r="J11278" s="221">
        <f t="shared" si="815"/>
        <v>0</v>
      </c>
      <c r="K11278" s="221"/>
      <c r="L11278" s="221"/>
      <c r="M11278" s="221">
        <f t="shared" si="816"/>
        <v>0</v>
      </c>
      <c r="N11278" s="722"/>
    </row>
    <row r="11279" spans="5:14" hidden="1" x14ac:dyDescent="0.25">
      <c r="F11279" s="238" t="s">
        <v>236</v>
      </c>
      <c r="G11279" s="497" t="s">
        <v>237</v>
      </c>
      <c r="J11279" s="221">
        <f t="shared" si="815"/>
        <v>0</v>
      </c>
      <c r="K11279" s="221"/>
      <c r="L11279" s="221"/>
      <c r="M11279" s="221">
        <f t="shared" si="816"/>
        <v>0</v>
      </c>
      <c r="N11279" s="722"/>
    </row>
    <row r="11280" spans="5:14" ht="30" hidden="1" x14ac:dyDescent="0.25">
      <c r="F11280" s="238" t="s">
        <v>238</v>
      </c>
      <c r="G11280" s="497" t="s">
        <v>239</v>
      </c>
      <c r="J11280" s="221">
        <f t="shared" si="815"/>
        <v>0</v>
      </c>
      <c r="K11280" s="221"/>
      <c r="L11280" s="221"/>
      <c r="M11280" s="221">
        <f t="shared" si="816"/>
        <v>0</v>
      </c>
      <c r="N11280" s="722"/>
    </row>
    <row r="11281" spans="1:29" hidden="1" x14ac:dyDescent="0.25">
      <c r="F11281" s="238" t="s">
        <v>240</v>
      </c>
      <c r="G11281" s="497" t="s">
        <v>241</v>
      </c>
      <c r="J11281" s="221">
        <f t="shared" si="815"/>
        <v>0</v>
      </c>
      <c r="K11281" s="221"/>
      <c r="L11281" s="221"/>
      <c r="M11281" s="221">
        <f t="shared" si="816"/>
        <v>0</v>
      </c>
      <c r="N11281" s="722"/>
    </row>
    <row r="11282" spans="1:29" ht="30" hidden="1" x14ac:dyDescent="0.25">
      <c r="F11282" s="238" t="s">
        <v>242</v>
      </c>
      <c r="G11282" s="497" t="s">
        <v>243</v>
      </c>
      <c r="J11282" s="221">
        <f t="shared" si="815"/>
        <v>0</v>
      </c>
      <c r="K11282" s="221"/>
      <c r="L11282" s="221"/>
      <c r="M11282" s="221">
        <f t="shared" si="816"/>
        <v>0</v>
      </c>
      <c r="N11282" s="722"/>
    </row>
    <row r="11283" spans="1:29" hidden="1" x14ac:dyDescent="0.25">
      <c r="F11283" s="238" t="s">
        <v>244</v>
      </c>
      <c r="G11283" s="497" t="s">
        <v>245</v>
      </c>
      <c r="J11283" s="221">
        <f t="shared" si="815"/>
        <v>0</v>
      </c>
      <c r="K11283" s="221"/>
      <c r="L11283" s="221"/>
      <c r="M11283" s="221">
        <f t="shared" si="816"/>
        <v>0</v>
      </c>
      <c r="N11283" s="722"/>
    </row>
    <row r="11284" spans="1:29" hidden="1" x14ac:dyDescent="0.25">
      <c r="F11284" s="238" t="s">
        <v>246</v>
      </c>
      <c r="G11284" s="497" t="s">
        <v>247</v>
      </c>
      <c r="J11284" s="221">
        <f t="shared" si="815"/>
        <v>0</v>
      </c>
      <c r="K11284" s="221"/>
      <c r="L11284" s="221"/>
      <c r="M11284" s="221">
        <f t="shared" si="816"/>
        <v>0</v>
      </c>
      <c r="N11284" s="722"/>
    </row>
    <row r="11285" spans="1:29" hidden="1" collapsed="1" x14ac:dyDescent="0.25">
      <c r="G11285" s="498" t="s">
        <v>3938</v>
      </c>
      <c r="H11285" s="239">
        <f>SUM(H11269:H11284)</f>
        <v>0</v>
      </c>
      <c r="I11285" s="240">
        <f>SUM(I11270:I11284)</f>
        <v>0</v>
      </c>
      <c r="J11285" s="240">
        <f>SUM(J11269:J11284)</f>
        <v>0</v>
      </c>
      <c r="K11285" s="240">
        <f>SUM(K11269:K11284)</f>
        <v>0</v>
      </c>
      <c r="L11285" s="240">
        <f>SUM(L11270:L11284)</f>
        <v>0</v>
      </c>
      <c r="M11285" s="240">
        <f>SUM(M11269:M11284)</f>
        <v>0</v>
      </c>
      <c r="N11285" s="724"/>
    </row>
    <row r="11286" spans="1:29" hidden="1" x14ac:dyDescent="0.25">
      <c r="K11286" s="221"/>
      <c r="L11286" s="221"/>
      <c r="M11286" s="221"/>
      <c r="N11286" s="722"/>
    </row>
    <row r="11287" spans="1:29" s="80" customFormat="1" hidden="1" x14ac:dyDescent="0.25">
      <c r="A11287" s="217"/>
      <c r="B11287" s="251"/>
      <c r="C11287" s="256" t="s">
        <v>3857</v>
      </c>
      <c r="D11287" s="229"/>
      <c r="E11287" s="257"/>
      <c r="F11287" s="258"/>
      <c r="G11287" s="519" t="s">
        <v>3675</v>
      </c>
      <c r="H11287" s="253"/>
      <c r="I11287" s="254"/>
      <c r="J11287" s="255"/>
      <c r="K11287" s="255"/>
      <c r="L11287" s="255"/>
      <c r="M11287" s="255"/>
      <c r="N11287" s="731"/>
      <c r="O11287" s="115"/>
      <c r="P11287" s="98"/>
      <c r="Q11287" s="98"/>
      <c r="R11287" s="98"/>
      <c r="S11287" s="98"/>
      <c r="T11287" s="98"/>
      <c r="U11287" s="98"/>
      <c r="V11287" s="98"/>
      <c r="W11287" s="98"/>
      <c r="X11287" s="98"/>
      <c r="Y11287" s="98"/>
      <c r="Z11287" s="98"/>
      <c r="AA11287" s="98"/>
      <c r="AB11287" s="98"/>
      <c r="AC11287" s="98"/>
    </row>
    <row r="11288" spans="1:29" hidden="1" x14ac:dyDescent="0.25">
      <c r="A11288" s="250"/>
      <c r="C11288" s="228"/>
      <c r="D11288" s="230">
        <v>620</v>
      </c>
      <c r="E11288" s="231"/>
      <c r="F11288" s="230"/>
      <c r="G11288" s="492" t="s">
        <v>167</v>
      </c>
      <c r="K11288" s="221"/>
      <c r="L11288" s="221"/>
      <c r="M11288" s="221"/>
      <c r="N11288" s="722"/>
    </row>
    <row r="11289" spans="1:29" hidden="1" x14ac:dyDescent="0.25">
      <c r="F11289" s="233">
        <v>411</v>
      </c>
      <c r="G11289" s="493" t="s">
        <v>3738</v>
      </c>
      <c r="J11289" s="221">
        <f>SUM(H11289:I11289)</f>
        <v>0</v>
      </c>
      <c r="K11289" s="221"/>
      <c r="L11289" s="221"/>
      <c r="M11289" s="221">
        <f>SUM(K11289:L11289)</f>
        <v>0</v>
      </c>
      <c r="N11289" s="722"/>
    </row>
    <row r="11290" spans="1:29" hidden="1" x14ac:dyDescent="0.25">
      <c r="F11290" s="233">
        <v>412</v>
      </c>
      <c r="G11290" s="494" t="s">
        <v>3630</v>
      </c>
      <c r="J11290" s="221">
        <f t="shared" ref="J11290:J11348" si="817">SUM(H11290:I11290)</f>
        <v>0</v>
      </c>
      <c r="K11290" s="221"/>
      <c r="L11290" s="221"/>
      <c r="M11290" s="221">
        <f t="shared" ref="M11290:M11348" si="818">SUM(K11290:L11290)</f>
        <v>0</v>
      </c>
      <c r="N11290" s="722"/>
    </row>
    <row r="11291" spans="1:29" hidden="1" x14ac:dyDescent="0.25">
      <c r="F11291" s="233">
        <v>413</v>
      </c>
      <c r="G11291" s="493" t="s">
        <v>3739</v>
      </c>
      <c r="J11291" s="221">
        <f t="shared" si="817"/>
        <v>0</v>
      </c>
      <c r="K11291" s="221"/>
      <c r="L11291" s="221"/>
      <c r="M11291" s="221">
        <f t="shared" si="818"/>
        <v>0</v>
      </c>
      <c r="N11291" s="722"/>
    </row>
    <row r="11292" spans="1:29" hidden="1" x14ac:dyDescent="0.25">
      <c r="F11292" s="233">
        <v>414</v>
      </c>
      <c r="G11292" s="493" t="s">
        <v>3631</v>
      </c>
      <c r="J11292" s="221">
        <f t="shared" si="817"/>
        <v>0</v>
      </c>
      <c r="K11292" s="221"/>
      <c r="L11292" s="221"/>
      <c r="M11292" s="221">
        <f t="shared" si="818"/>
        <v>0</v>
      </c>
      <c r="N11292" s="722"/>
    </row>
    <row r="11293" spans="1:29" hidden="1" x14ac:dyDescent="0.25">
      <c r="F11293" s="233">
        <v>415</v>
      </c>
      <c r="G11293" s="493" t="s">
        <v>3748</v>
      </c>
      <c r="J11293" s="221">
        <f t="shared" si="817"/>
        <v>0</v>
      </c>
      <c r="K11293" s="221"/>
      <c r="L11293" s="221"/>
      <c r="M11293" s="221">
        <f t="shared" si="818"/>
        <v>0</v>
      </c>
      <c r="N11293" s="722"/>
    </row>
    <row r="11294" spans="1:29" hidden="1" x14ac:dyDescent="0.25">
      <c r="F11294" s="233">
        <v>416</v>
      </c>
      <c r="G11294" s="493" t="s">
        <v>3749</v>
      </c>
      <c r="J11294" s="221">
        <f t="shared" si="817"/>
        <v>0</v>
      </c>
      <c r="K11294" s="221"/>
      <c r="L11294" s="221"/>
      <c r="M11294" s="221">
        <f t="shared" si="818"/>
        <v>0</v>
      </c>
      <c r="N11294" s="722"/>
    </row>
    <row r="11295" spans="1:29" hidden="1" x14ac:dyDescent="0.25">
      <c r="F11295" s="233">
        <v>417</v>
      </c>
      <c r="G11295" s="493" t="s">
        <v>3750</v>
      </c>
      <c r="J11295" s="221">
        <f t="shared" si="817"/>
        <v>0</v>
      </c>
      <c r="K11295" s="221"/>
      <c r="L11295" s="221"/>
      <c r="M11295" s="221">
        <f t="shared" si="818"/>
        <v>0</v>
      </c>
      <c r="N11295" s="722"/>
    </row>
    <row r="11296" spans="1:29" hidden="1" x14ac:dyDescent="0.25">
      <c r="F11296" s="233">
        <v>418</v>
      </c>
      <c r="G11296" s="493" t="s">
        <v>3632</v>
      </c>
      <c r="J11296" s="221">
        <f t="shared" si="817"/>
        <v>0</v>
      </c>
      <c r="K11296" s="221"/>
      <c r="L11296" s="221"/>
      <c r="M11296" s="221">
        <f t="shared" si="818"/>
        <v>0</v>
      </c>
      <c r="N11296" s="722"/>
    </row>
    <row r="11297" spans="6:14" hidden="1" x14ac:dyDescent="0.25">
      <c r="F11297" s="233">
        <v>421</v>
      </c>
      <c r="G11297" s="493" t="s">
        <v>3634</v>
      </c>
      <c r="J11297" s="221">
        <f t="shared" si="817"/>
        <v>0</v>
      </c>
      <c r="K11297" s="221"/>
      <c r="L11297" s="221"/>
      <c r="M11297" s="221">
        <f t="shared" si="818"/>
        <v>0</v>
      </c>
      <c r="N11297" s="722"/>
    </row>
    <row r="11298" spans="6:14" hidden="1" x14ac:dyDescent="0.25">
      <c r="F11298" s="233">
        <v>422</v>
      </c>
      <c r="G11298" s="493" t="s">
        <v>3635</v>
      </c>
      <c r="J11298" s="221">
        <f t="shared" si="817"/>
        <v>0</v>
      </c>
      <c r="K11298" s="221"/>
      <c r="L11298" s="221"/>
      <c r="M11298" s="221">
        <f t="shared" si="818"/>
        <v>0</v>
      </c>
      <c r="N11298" s="722"/>
    </row>
    <row r="11299" spans="6:14" hidden="1" x14ac:dyDescent="0.25">
      <c r="F11299" s="233">
        <v>423</v>
      </c>
      <c r="G11299" s="493" t="s">
        <v>3636</v>
      </c>
      <c r="J11299" s="221">
        <f t="shared" si="817"/>
        <v>0</v>
      </c>
      <c r="K11299" s="221"/>
      <c r="L11299" s="221"/>
      <c r="M11299" s="221">
        <f t="shared" si="818"/>
        <v>0</v>
      </c>
      <c r="N11299" s="722"/>
    </row>
    <row r="11300" spans="6:14" hidden="1" x14ac:dyDescent="0.25">
      <c r="F11300" s="233">
        <v>424</v>
      </c>
      <c r="G11300" s="493" t="s">
        <v>3637</v>
      </c>
      <c r="J11300" s="221">
        <f t="shared" si="817"/>
        <v>0</v>
      </c>
      <c r="K11300" s="221"/>
      <c r="L11300" s="221"/>
      <c r="M11300" s="221">
        <f t="shared" si="818"/>
        <v>0</v>
      </c>
      <c r="N11300" s="722"/>
    </row>
    <row r="11301" spans="6:14" hidden="1" x14ac:dyDescent="0.25">
      <c r="F11301" s="233">
        <v>425</v>
      </c>
      <c r="G11301" s="493" t="s">
        <v>3751</v>
      </c>
      <c r="J11301" s="221">
        <f t="shared" si="817"/>
        <v>0</v>
      </c>
      <c r="K11301" s="221"/>
      <c r="L11301" s="221"/>
      <c r="M11301" s="221">
        <f t="shared" si="818"/>
        <v>0</v>
      </c>
      <c r="N11301" s="722"/>
    </row>
    <row r="11302" spans="6:14" hidden="1" x14ac:dyDescent="0.25">
      <c r="F11302" s="233">
        <v>426</v>
      </c>
      <c r="G11302" s="493" t="s">
        <v>3638</v>
      </c>
      <c r="J11302" s="221">
        <f t="shared" si="817"/>
        <v>0</v>
      </c>
      <c r="K11302" s="221"/>
      <c r="L11302" s="221"/>
      <c r="M11302" s="221">
        <f t="shared" si="818"/>
        <v>0</v>
      </c>
      <c r="N11302" s="722"/>
    </row>
    <row r="11303" spans="6:14" hidden="1" x14ac:dyDescent="0.25">
      <c r="F11303" s="233">
        <v>431</v>
      </c>
      <c r="G11303" s="493" t="s">
        <v>3752</v>
      </c>
      <c r="J11303" s="221">
        <f t="shared" si="817"/>
        <v>0</v>
      </c>
      <c r="K11303" s="221"/>
      <c r="L11303" s="221"/>
      <c r="M11303" s="221">
        <f t="shared" si="818"/>
        <v>0</v>
      </c>
      <c r="N11303" s="722"/>
    </row>
    <row r="11304" spans="6:14" hidden="1" x14ac:dyDescent="0.25">
      <c r="F11304" s="233">
        <v>432</v>
      </c>
      <c r="G11304" s="493" t="s">
        <v>3753</v>
      </c>
      <c r="J11304" s="221">
        <f t="shared" si="817"/>
        <v>0</v>
      </c>
      <c r="K11304" s="221"/>
      <c r="L11304" s="221"/>
      <c r="M11304" s="221">
        <f t="shared" si="818"/>
        <v>0</v>
      </c>
      <c r="N11304" s="722"/>
    </row>
    <row r="11305" spans="6:14" hidden="1" x14ac:dyDescent="0.25">
      <c r="F11305" s="233">
        <v>433</v>
      </c>
      <c r="G11305" s="493" t="s">
        <v>3754</v>
      </c>
      <c r="J11305" s="221">
        <f t="shared" si="817"/>
        <v>0</v>
      </c>
      <c r="K11305" s="221"/>
      <c r="L11305" s="221"/>
      <c r="M11305" s="221">
        <f t="shared" si="818"/>
        <v>0</v>
      </c>
      <c r="N11305" s="722"/>
    </row>
    <row r="11306" spans="6:14" hidden="1" x14ac:dyDescent="0.25">
      <c r="F11306" s="233">
        <v>434</v>
      </c>
      <c r="G11306" s="493" t="s">
        <v>3755</v>
      </c>
      <c r="J11306" s="221">
        <f t="shared" si="817"/>
        <v>0</v>
      </c>
      <c r="K11306" s="221"/>
      <c r="L11306" s="221"/>
      <c r="M11306" s="221">
        <f t="shared" si="818"/>
        <v>0</v>
      </c>
      <c r="N11306" s="722"/>
    </row>
    <row r="11307" spans="6:14" hidden="1" x14ac:dyDescent="0.25">
      <c r="F11307" s="233">
        <v>435</v>
      </c>
      <c r="G11307" s="493" t="s">
        <v>3639</v>
      </c>
      <c r="J11307" s="221">
        <f t="shared" si="817"/>
        <v>0</v>
      </c>
      <c r="K11307" s="221"/>
      <c r="L11307" s="221"/>
      <c r="M11307" s="221">
        <f t="shared" si="818"/>
        <v>0</v>
      </c>
      <c r="N11307" s="722"/>
    </row>
    <row r="11308" spans="6:14" hidden="1" x14ac:dyDescent="0.25">
      <c r="F11308" s="233">
        <v>441</v>
      </c>
      <c r="G11308" s="493" t="s">
        <v>3756</v>
      </c>
      <c r="J11308" s="221">
        <f t="shared" si="817"/>
        <v>0</v>
      </c>
      <c r="K11308" s="221"/>
      <c r="L11308" s="221"/>
      <c r="M11308" s="221">
        <f t="shared" si="818"/>
        <v>0</v>
      </c>
      <c r="N11308" s="722"/>
    </row>
    <row r="11309" spans="6:14" hidden="1" x14ac:dyDescent="0.25">
      <c r="F11309" s="233">
        <v>442</v>
      </c>
      <c r="G11309" s="493" t="s">
        <v>3757</v>
      </c>
      <c r="J11309" s="221">
        <f t="shared" si="817"/>
        <v>0</v>
      </c>
      <c r="K11309" s="221"/>
      <c r="L11309" s="221"/>
      <c r="M11309" s="221">
        <f t="shared" si="818"/>
        <v>0</v>
      </c>
      <c r="N11309" s="722"/>
    </row>
    <row r="11310" spans="6:14" hidden="1" x14ac:dyDescent="0.25">
      <c r="F11310" s="233">
        <v>443</v>
      </c>
      <c r="G11310" s="493" t="s">
        <v>3640</v>
      </c>
      <c r="J11310" s="221">
        <f t="shared" si="817"/>
        <v>0</v>
      </c>
      <c r="K11310" s="221"/>
      <c r="L11310" s="221"/>
      <c r="M11310" s="221">
        <f t="shared" si="818"/>
        <v>0</v>
      </c>
      <c r="N11310" s="722"/>
    </row>
    <row r="11311" spans="6:14" hidden="1" x14ac:dyDescent="0.25">
      <c r="F11311" s="233">
        <v>444</v>
      </c>
      <c r="G11311" s="493" t="s">
        <v>3641</v>
      </c>
      <c r="J11311" s="221">
        <f t="shared" si="817"/>
        <v>0</v>
      </c>
      <c r="K11311" s="221"/>
      <c r="L11311" s="221"/>
      <c r="M11311" s="221">
        <f t="shared" si="818"/>
        <v>0</v>
      </c>
      <c r="N11311" s="722"/>
    </row>
    <row r="11312" spans="6:14" ht="30" hidden="1" x14ac:dyDescent="0.25">
      <c r="F11312" s="233">
        <v>4511</v>
      </c>
      <c r="G11312" s="495" t="s">
        <v>1675</v>
      </c>
      <c r="J11312" s="221">
        <f t="shared" si="817"/>
        <v>0</v>
      </c>
      <c r="K11312" s="221"/>
      <c r="L11312" s="221"/>
      <c r="M11312" s="221">
        <f t="shared" si="818"/>
        <v>0</v>
      </c>
      <c r="N11312" s="722"/>
    </row>
    <row r="11313" spans="6:14" ht="19.5" hidden="1" customHeight="1" x14ac:dyDescent="0.25">
      <c r="F11313" s="233">
        <v>4512</v>
      </c>
      <c r="G11313" s="495" t="s">
        <v>1684</v>
      </c>
      <c r="J11313" s="221">
        <f t="shared" si="817"/>
        <v>0</v>
      </c>
      <c r="K11313" s="221"/>
      <c r="L11313" s="221"/>
      <c r="M11313" s="221">
        <f t="shared" si="818"/>
        <v>0</v>
      </c>
      <c r="N11313" s="722"/>
    </row>
    <row r="11314" spans="6:14" hidden="1" x14ac:dyDescent="0.25">
      <c r="F11314" s="233">
        <v>452</v>
      </c>
      <c r="G11314" s="493" t="s">
        <v>3758</v>
      </c>
      <c r="J11314" s="221">
        <f t="shared" si="817"/>
        <v>0</v>
      </c>
      <c r="K11314" s="221"/>
      <c r="L11314" s="221"/>
      <c r="M11314" s="221">
        <f t="shared" si="818"/>
        <v>0</v>
      </c>
      <c r="N11314" s="722"/>
    </row>
    <row r="11315" spans="6:14" hidden="1" x14ac:dyDescent="0.25">
      <c r="F11315" s="233">
        <v>453</v>
      </c>
      <c r="G11315" s="493" t="s">
        <v>3759</v>
      </c>
      <c r="J11315" s="221">
        <f t="shared" si="817"/>
        <v>0</v>
      </c>
      <c r="K11315" s="221"/>
      <c r="L11315" s="221"/>
      <c r="M11315" s="221">
        <f t="shared" si="818"/>
        <v>0</v>
      </c>
      <c r="N11315" s="722"/>
    </row>
    <row r="11316" spans="6:14" hidden="1" x14ac:dyDescent="0.25">
      <c r="F11316" s="233">
        <v>454</v>
      </c>
      <c r="G11316" s="493" t="s">
        <v>3642</v>
      </c>
      <c r="J11316" s="221">
        <f t="shared" si="817"/>
        <v>0</v>
      </c>
      <c r="K11316" s="221"/>
      <c r="L11316" s="221"/>
      <c r="M11316" s="221">
        <f t="shared" si="818"/>
        <v>0</v>
      </c>
      <c r="N11316" s="722"/>
    </row>
    <row r="11317" spans="6:14" hidden="1" x14ac:dyDescent="0.25">
      <c r="F11317" s="233">
        <v>461</v>
      </c>
      <c r="G11317" s="493" t="s">
        <v>3740</v>
      </c>
      <c r="J11317" s="221">
        <f t="shared" si="817"/>
        <v>0</v>
      </c>
      <c r="K11317" s="221"/>
      <c r="L11317" s="221"/>
      <c r="M11317" s="221">
        <f t="shared" si="818"/>
        <v>0</v>
      </c>
      <c r="N11317" s="722"/>
    </row>
    <row r="11318" spans="6:14" hidden="1" x14ac:dyDescent="0.25">
      <c r="F11318" s="233">
        <v>462</v>
      </c>
      <c r="G11318" s="493" t="s">
        <v>3643</v>
      </c>
      <c r="J11318" s="221">
        <f t="shared" si="817"/>
        <v>0</v>
      </c>
      <c r="K11318" s="221"/>
      <c r="L11318" s="221"/>
      <c r="M11318" s="221">
        <f t="shared" si="818"/>
        <v>0</v>
      </c>
      <c r="N11318" s="722"/>
    </row>
    <row r="11319" spans="6:14" hidden="1" x14ac:dyDescent="0.25">
      <c r="F11319" s="233">
        <v>4631</v>
      </c>
      <c r="G11319" s="493" t="s">
        <v>3644</v>
      </c>
      <c r="J11319" s="221">
        <f t="shared" si="817"/>
        <v>0</v>
      </c>
      <c r="K11319" s="221"/>
      <c r="L11319" s="221"/>
      <c r="M11319" s="221">
        <f t="shared" si="818"/>
        <v>0</v>
      </c>
      <c r="N11319" s="722"/>
    </row>
    <row r="11320" spans="6:14" hidden="1" x14ac:dyDescent="0.25">
      <c r="F11320" s="233">
        <v>4632</v>
      </c>
      <c r="G11320" s="493" t="s">
        <v>3645</v>
      </c>
      <c r="J11320" s="221">
        <f t="shared" si="817"/>
        <v>0</v>
      </c>
      <c r="K11320" s="221"/>
      <c r="L11320" s="221"/>
      <c r="M11320" s="221">
        <f t="shared" si="818"/>
        <v>0</v>
      </c>
      <c r="N11320" s="722"/>
    </row>
    <row r="11321" spans="6:14" ht="30" hidden="1" x14ac:dyDescent="0.25">
      <c r="F11321" s="233">
        <v>464</v>
      </c>
      <c r="G11321" s="493" t="s">
        <v>3646</v>
      </c>
      <c r="J11321" s="221">
        <f t="shared" si="817"/>
        <v>0</v>
      </c>
      <c r="K11321" s="221"/>
      <c r="L11321" s="221"/>
      <c r="M11321" s="221">
        <f t="shared" si="818"/>
        <v>0</v>
      </c>
      <c r="N11321" s="722"/>
    </row>
    <row r="11322" spans="6:14" hidden="1" x14ac:dyDescent="0.25">
      <c r="F11322" s="233">
        <v>465</v>
      </c>
      <c r="G11322" s="493" t="s">
        <v>3741</v>
      </c>
      <c r="J11322" s="221">
        <f t="shared" si="817"/>
        <v>0</v>
      </c>
      <c r="K11322" s="221"/>
      <c r="L11322" s="221"/>
      <c r="M11322" s="221">
        <f t="shared" si="818"/>
        <v>0</v>
      </c>
      <c r="N11322" s="722"/>
    </row>
    <row r="11323" spans="6:14" hidden="1" x14ac:dyDescent="0.25">
      <c r="F11323" s="233">
        <v>472</v>
      </c>
      <c r="G11323" s="493" t="s">
        <v>3647</v>
      </c>
      <c r="J11323" s="221">
        <f t="shared" si="817"/>
        <v>0</v>
      </c>
      <c r="K11323" s="221"/>
      <c r="L11323" s="221"/>
      <c r="M11323" s="221">
        <f t="shared" si="818"/>
        <v>0</v>
      </c>
      <c r="N11323" s="722"/>
    </row>
    <row r="11324" spans="6:14" hidden="1" x14ac:dyDescent="0.25">
      <c r="F11324" s="233">
        <v>481</v>
      </c>
      <c r="G11324" s="493" t="s">
        <v>3760</v>
      </c>
      <c r="J11324" s="221">
        <f t="shared" si="817"/>
        <v>0</v>
      </c>
      <c r="K11324" s="221"/>
      <c r="L11324" s="221"/>
      <c r="M11324" s="221">
        <f t="shared" si="818"/>
        <v>0</v>
      </c>
      <c r="N11324" s="722"/>
    </row>
    <row r="11325" spans="6:14" hidden="1" x14ac:dyDescent="0.25">
      <c r="F11325" s="233">
        <v>482</v>
      </c>
      <c r="G11325" s="493" t="s">
        <v>3761</v>
      </c>
      <c r="J11325" s="221">
        <f t="shared" si="817"/>
        <v>0</v>
      </c>
      <c r="K11325" s="221"/>
      <c r="L11325" s="221"/>
      <c r="M11325" s="221">
        <f t="shared" si="818"/>
        <v>0</v>
      </c>
      <c r="N11325" s="722"/>
    </row>
    <row r="11326" spans="6:14" hidden="1" x14ac:dyDescent="0.25">
      <c r="F11326" s="233">
        <v>483</v>
      </c>
      <c r="G11326" s="493" t="s">
        <v>3762</v>
      </c>
      <c r="J11326" s="221">
        <f t="shared" si="817"/>
        <v>0</v>
      </c>
      <c r="K11326" s="221"/>
      <c r="L11326" s="221"/>
      <c r="M11326" s="221">
        <f t="shared" si="818"/>
        <v>0</v>
      </c>
      <c r="N11326" s="722"/>
    </row>
    <row r="11327" spans="6:14" ht="30" hidden="1" x14ac:dyDescent="0.25">
      <c r="F11327" s="233">
        <v>484</v>
      </c>
      <c r="G11327" s="493" t="s">
        <v>3763</v>
      </c>
      <c r="J11327" s="221">
        <f t="shared" si="817"/>
        <v>0</v>
      </c>
      <c r="K11327" s="221"/>
      <c r="L11327" s="221"/>
      <c r="M11327" s="221">
        <f t="shared" si="818"/>
        <v>0</v>
      </c>
      <c r="N11327" s="722"/>
    </row>
    <row r="11328" spans="6:14" ht="30" hidden="1" x14ac:dyDescent="0.25">
      <c r="F11328" s="233">
        <v>485</v>
      </c>
      <c r="G11328" s="493" t="s">
        <v>3764</v>
      </c>
      <c r="J11328" s="221">
        <f t="shared" si="817"/>
        <v>0</v>
      </c>
      <c r="K11328" s="221"/>
      <c r="L11328" s="221"/>
      <c r="M11328" s="221">
        <f t="shared" si="818"/>
        <v>0</v>
      </c>
      <c r="N11328" s="722"/>
    </row>
    <row r="11329" spans="6:14" ht="30" hidden="1" x14ac:dyDescent="0.25">
      <c r="F11329" s="233">
        <v>489</v>
      </c>
      <c r="G11329" s="493" t="s">
        <v>3648</v>
      </c>
      <c r="J11329" s="221">
        <f t="shared" si="817"/>
        <v>0</v>
      </c>
      <c r="K11329" s="221"/>
      <c r="L11329" s="221"/>
      <c r="M11329" s="221">
        <f t="shared" si="818"/>
        <v>0</v>
      </c>
      <c r="N11329" s="722"/>
    </row>
    <row r="11330" spans="6:14" ht="30" hidden="1" x14ac:dyDescent="0.25">
      <c r="F11330" s="233">
        <v>494</v>
      </c>
      <c r="G11330" s="493" t="s">
        <v>3742</v>
      </c>
      <c r="J11330" s="221">
        <f t="shared" si="817"/>
        <v>0</v>
      </c>
      <c r="K11330" s="221"/>
      <c r="L11330" s="221"/>
      <c r="M11330" s="221">
        <f t="shared" si="818"/>
        <v>0</v>
      </c>
      <c r="N11330" s="722"/>
    </row>
    <row r="11331" spans="6:14" ht="30" hidden="1" x14ac:dyDescent="0.25">
      <c r="F11331" s="233">
        <v>495</v>
      </c>
      <c r="G11331" s="493" t="s">
        <v>3743</v>
      </c>
      <c r="J11331" s="221">
        <f t="shared" si="817"/>
        <v>0</v>
      </c>
      <c r="K11331" s="221"/>
      <c r="L11331" s="221"/>
      <c r="M11331" s="221">
        <f t="shared" si="818"/>
        <v>0</v>
      </c>
      <c r="N11331" s="722"/>
    </row>
    <row r="11332" spans="6:14" ht="30" hidden="1" x14ac:dyDescent="0.25">
      <c r="F11332" s="233">
        <v>496</v>
      </c>
      <c r="G11332" s="493" t="s">
        <v>3744</v>
      </c>
      <c r="J11332" s="221">
        <f t="shared" si="817"/>
        <v>0</v>
      </c>
      <c r="K11332" s="221"/>
      <c r="L11332" s="221"/>
      <c r="M11332" s="221">
        <f t="shared" si="818"/>
        <v>0</v>
      </c>
      <c r="N11332" s="722"/>
    </row>
    <row r="11333" spans="6:14" ht="30" hidden="1" x14ac:dyDescent="0.25">
      <c r="F11333" s="233">
        <v>499</v>
      </c>
      <c r="G11333" s="493" t="s">
        <v>3745</v>
      </c>
      <c r="J11333" s="221">
        <f t="shared" si="817"/>
        <v>0</v>
      </c>
      <c r="K11333" s="221"/>
      <c r="L11333" s="221"/>
      <c r="M11333" s="221">
        <f t="shared" si="818"/>
        <v>0</v>
      </c>
      <c r="N11333" s="722"/>
    </row>
    <row r="11334" spans="6:14" hidden="1" x14ac:dyDescent="0.25">
      <c r="F11334" s="233">
        <v>511</v>
      </c>
      <c r="G11334" s="493" t="s">
        <v>3765</v>
      </c>
      <c r="J11334" s="221">
        <f t="shared" si="817"/>
        <v>0</v>
      </c>
      <c r="K11334" s="221"/>
      <c r="L11334" s="221"/>
      <c r="M11334" s="221">
        <f t="shared" si="818"/>
        <v>0</v>
      </c>
      <c r="N11334" s="722"/>
    </row>
    <row r="11335" spans="6:14" hidden="1" x14ac:dyDescent="0.25">
      <c r="F11335" s="233">
        <v>512</v>
      </c>
      <c r="G11335" s="493" t="s">
        <v>3766</v>
      </c>
      <c r="J11335" s="221">
        <f t="shared" si="817"/>
        <v>0</v>
      </c>
      <c r="K11335" s="221"/>
      <c r="L11335" s="221"/>
      <c r="M11335" s="221">
        <f t="shared" si="818"/>
        <v>0</v>
      </c>
      <c r="N11335" s="722"/>
    </row>
    <row r="11336" spans="6:14" hidden="1" x14ac:dyDescent="0.25">
      <c r="F11336" s="233">
        <v>513</v>
      </c>
      <c r="G11336" s="493" t="s">
        <v>3767</v>
      </c>
      <c r="J11336" s="221">
        <f t="shared" si="817"/>
        <v>0</v>
      </c>
      <c r="K11336" s="221"/>
      <c r="L11336" s="221"/>
      <c r="M11336" s="221">
        <f t="shared" si="818"/>
        <v>0</v>
      </c>
      <c r="N11336" s="722"/>
    </row>
    <row r="11337" spans="6:14" hidden="1" x14ac:dyDescent="0.25">
      <c r="F11337" s="233">
        <v>514</v>
      </c>
      <c r="G11337" s="493" t="s">
        <v>3768</v>
      </c>
      <c r="J11337" s="221">
        <f t="shared" si="817"/>
        <v>0</v>
      </c>
      <c r="K11337" s="221"/>
      <c r="L11337" s="221"/>
      <c r="M11337" s="221">
        <f t="shared" si="818"/>
        <v>0</v>
      </c>
      <c r="N11337" s="722"/>
    </row>
    <row r="11338" spans="6:14" hidden="1" x14ac:dyDescent="0.25">
      <c r="F11338" s="233">
        <v>515</v>
      </c>
      <c r="G11338" s="493" t="s">
        <v>3651</v>
      </c>
      <c r="J11338" s="221">
        <f t="shared" si="817"/>
        <v>0</v>
      </c>
      <c r="K11338" s="221"/>
      <c r="L11338" s="221"/>
      <c r="M11338" s="221">
        <f t="shared" si="818"/>
        <v>0</v>
      </c>
      <c r="N11338" s="722"/>
    </row>
    <row r="11339" spans="6:14" hidden="1" x14ac:dyDescent="0.25">
      <c r="F11339" s="233">
        <v>521</v>
      </c>
      <c r="G11339" s="493" t="s">
        <v>3769</v>
      </c>
      <c r="J11339" s="221">
        <f t="shared" si="817"/>
        <v>0</v>
      </c>
      <c r="K11339" s="221"/>
      <c r="L11339" s="221"/>
      <c r="M11339" s="221">
        <f t="shared" si="818"/>
        <v>0</v>
      </c>
      <c r="N11339" s="722"/>
    </row>
    <row r="11340" spans="6:14" hidden="1" x14ac:dyDescent="0.25">
      <c r="F11340" s="233">
        <v>522</v>
      </c>
      <c r="G11340" s="493" t="s">
        <v>3770</v>
      </c>
      <c r="J11340" s="221">
        <f t="shared" si="817"/>
        <v>0</v>
      </c>
      <c r="K11340" s="221"/>
      <c r="L11340" s="221"/>
      <c r="M11340" s="221">
        <f t="shared" si="818"/>
        <v>0</v>
      </c>
      <c r="N11340" s="722"/>
    </row>
    <row r="11341" spans="6:14" hidden="1" x14ac:dyDescent="0.25">
      <c r="F11341" s="233">
        <v>523</v>
      </c>
      <c r="G11341" s="493" t="s">
        <v>3652</v>
      </c>
      <c r="J11341" s="221">
        <f t="shared" si="817"/>
        <v>0</v>
      </c>
      <c r="K11341" s="221"/>
      <c r="L11341" s="221"/>
      <c r="M11341" s="221">
        <f t="shared" si="818"/>
        <v>0</v>
      </c>
      <c r="N11341" s="722"/>
    </row>
    <row r="11342" spans="6:14" hidden="1" x14ac:dyDescent="0.25">
      <c r="F11342" s="233">
        <v>531</v>
      </c>
      <c r="G11342" s="494" t="s">
        <v>3746</v>
      </c>
      <c r="J11342" s="221">
        <f t="shared" si="817"/>
        <v>0</v>
      </c>
      <c r="K11342" s="221"/>
      <c r="L11342" s="221"/>
      <c r="M11342" s="221">
        <f t="shared" si="818"/>
        <v>0</v>
      </c>
      <c r="N11342" s="722"/>
    </row>
    <row r="11343" spans="6:14" hidden="1" x14ac:dyDescent="0.25">
      <c r="F11343" s="233">
        <v>541</v>
      </c>
      <c r="G11343" s="493" t="s">
        <v>3771</v>
      </c>
      <c r="J11343" s="221">
        <f t="shared" si="817"/>
        <v>0</v>
      </c>
      <c r="K11343" s="221"/>
      <c r="L11343" s="221"/>
      <c r="M11343" s="221">
        <f t="shared" si="818"/>
        <v>0</v>
      </c>
      <c r="N11343" s="722"/>
    </row>
    <row r="11344" spans="6:14" hidden="1" x14ac:dyDescent="0.25">
      <c r="F11344" s="233">
        <v>542</v>
      </c>
      <c r="G11344" s="493" t="s">
        <v>3772</v>
      </c>
      <c r="J11344" s="221">
        <f t="shared" si="817"/>
        <v>0</v>
      </c>
      <c r="K11344" s="221"/>
      <c r="L11344" s="221"/>
      <c r="M11344" s="221">
        <f t="shared" si="818"/>
        <v>0</v>
      </c>
      <c r="N11344" s="722"/>
    </row>
    <row r="11345" spans="5:14" hidden="1" x14ac:dyDescent="0.25">
      <c r="F11345" s="233">
        <v>543</v>
      </c>
      <c r="G11345" s="493" t="s">
        <v>3653</v>
      </c>
      <c r="J11345" s="221">
        <f t="shared" si="817"/>
        <v>0</v>
      </c>
      <c r="K11345" s="221"/>
      <c r="L11345" s="221"/>
      <c r="M11345" s="221">
        <f t="shared" si="818"/>
        <v>0</v>
      </c>
      <c r="N11345" s="722"/>
    </row>
    <row r="11346" spans="5:14" ht="45" hidden="1" x14ac:dyDescent="0.25">
      <c r="F11346" s="233">
        <v>551</v>
      </c>
      <c r="G11346" s="493" t="s">
        <v>3747</v>
      </c>
      <c r="J11346" s="221">
        <f t="shared" si="817"/>
        <v>0</v>
      </c>
      <c r="K11346" s="221"/>
      <c r="L11346" s="221"/>
      <c r="M11346" s="221">
        <f t="shared" si="818"/>
        <v>0</v>
      </c>
      <c r="N11346" s="722"/>
    </row>
    <row r="11347" spans="5:14" hidden="1" x14ac:dyDescent="0.25">
      <c r="F11347" s="233">
        <v>611</v>
      </c>
      <c r="G11347" s="494" t="s">
        <v>3654</v>
      </c>
      <c r="J11347" s="221">
        <f t="shared" si="817"/>
        <v>0</v>
      </c>
      <c r="K11347" s="221"/>
      <c r="L11347" s="221"/>
      <c r="M11347" s="221">
        <f t="shared" si="818"/>
        <v>0</v>
      </c>
      <c r="N11347" s="722"/>
    </row>
    <row r="11348" spans="5:14" hidden="1" x14ac:dyDescent="0.25">
      <c r="F11348" s="233">
        <v>620</v>
      </c>
      <c r="G11348" s="494" t="s">
        <v>73</v>
      </c>
      <c r="J11348" s="221">
        <f t="shared" si="817"/>
        <v>0</v>
      </c>
      <c r="K11348" s="221"/>
      <c r="L11348" s="221"/>
      <c r="M11348" s="221">
        <f t="shared" si="818"/>
        <v>0</v>
      </c>
      <c r="N11348" s="722"/>
    </row>
    <row r="11349" spans="5:14" hidden="1" x14ac:dyDescent="0.25">
      <c r="E11349" s="234"/>
      <c r="F11349" s="233"/>
      <c r="G11349" s="496" t="s">
        <v>3895</v>
      </c>
      <c r="H11349" s="235"/>
      <c r="I11349" s="236"/>
      <c r="J11349" s="237"/>
      <c r="K11349" s="237"/>
      <c r="L11349" s="237"/>
      <c r="M11349" s="237"/>
      <c r="N11349" s="723"/>
    </row>
    <row r="11350" spans="5:14" hidden="1" x14ac:dyDescent="0.25">
      <c r="F11350" s="238" t="s">
        <v>219</v>
      </c>
      <c r="G11350" s="497" t="s">
        <v>220</v>
      </c>
      <c r="H11350" s="220">
        <f>SUM(H11289:H11348)</f>
        <v>0</v>
      </c>
      <c r="J11350" s="221">
        <f t="shared" ref="J11350:J11365" si="819">SUM(H11350:I11350)</f>
        <v>0</v>
      </c>
      <c r="K11350" s="221">
        <f>SUM(K11289:K11348)</f>
        <v>0</v>
      </c>
      <c r="L11350" s="221"/>
      <c r="M11350" s="221">
        <f t="shared" ref="M11350:M11365" si="820">SUM(K11350:L11350)</f>
        <v>0</v>
      </c>
      <c r="N11350" s="722"/>
    </row>
    <row r="11351" spans="5:14" hidden="1" x14ac:dyDescent="0.25">
      <c r="F11351" s="238" t="s">
        <v>221</v>
      </c>
      <c r="G11351" s="497" t="s">
        <v>222</v>
      </c>
      <c r="J11351" s="221">
        <f t="shared" si="819"/>
        <v>0</v>
      </c>
      <c r="K11351" s="221"/>
      <c r="L11351" s="221"/>
      <c r="M11351" s="221">
        <f t="shared" si="820"/>
        <v>0</v>
      </c>
      <c r="N11351" s="722"/>
    </row>
    <row r="11352" spans="5:14" hidden="1" x14ac:dyDescent="0.25">
      <c r="F11352" s="238" t="s">
        <v>223</v>
      </c>
      <c r="G11352" s="497" t="s">
        <v>224</v>
      </c>
      <c r="J11352" s="221">
        <f t="shared" si="819"/>
        <v>0</v>
      </c>
      <c r="K11352" s="221"/>
      <c r="L11352" s="221"/>
      <c r="M11352" s="221">
        <f t="shared" si="820"/>
        <v>0</v>
      </c>
      <c r="N11352" s="722"/>
    </row>
    <row r="11353" spans="5:14" hidden="1" x14ac:dyDescent="0.25">
      <c r="F11353" s="238" t="s">
        <v>225</v>
      </c>
      <c r="G11353" s="497" t="s">
        <v>226</v>
      </c>
      <c r="J11353" s="221">
        <f t="shared" si="819"/>
        <v>0</v>
      </c>
      <c r="K11353" s="221"/>
      <c r="L11353" s="221"/>
      <c r="M11353" s="221">
        <f t="shared" si="820"/>
        <v>0</v>
      </c>
      <c r="N11353" s="722"/>
    </row>
    <row r="11354" spans="5:14" hidden="1" x14ac:dyDescent="0.25">
      <c r="F11354" s="238" t="s">
        <v>227</v>
      </c>
      <c r="G11354" s="497" t="s">
        <v>228</v>
      </c>
      <c r="J11354" s="221">
        <f t="shared" si="819"/>
        <v>0</v>
      </c>
      <c r="K11354" s="221"/>
      <c r="L11354" s="221"/>
      <c r="M11354" s="221">
        <f t="shared" si="820"/>
        <v>0</v>
      </c>
      <c r="N11354" s="722"/>
    </row>
    <row r="11355" spans="5:14" hidden="1" x14ac:dyDescent="0.25">
      <c r="F11355" s="238" t="s">
        <v>229</v>
      </c>
      <c r="G11355" s="497" t="s">
        <v>230</v>
      </c>
      <c r="J11355" s="221">
        <f t="shared" si="819"/>
        <v>0</v>
      </c>
      <c r="K11355" s="221"/>
      <c r="L11355" s="221"/>
      <c r="M11355" s="221">
        <f t="shared" si="820"/>
        <v>0</v>
      </c>
      <c r="N11355" s="722"/>
    </row>
    <row r="11356" spans="5:14" hidden="1" x14ac:dyDescent="0.25">
      <c r="F11356" s="238" t="s">
        <v>231</v>
      </c>
      <c r="G11356" s="497" t="s">
        <v>4115</v>
      </c>
      <c r="J11356" s="221">
        <f t="shared" si="819"/>
        <v>0</v>
      </c>
      <c r="K11356" s="221"/>
      <c r="L11356" s="221"/>
      <c r="M11356" s="221">
        <f t="shared" si="820"/>
        <v>0</v>
      </c>
      <c r="N11356" s="722"/>
    </row>
    <row r="11357" spans="5:14" hidden="1" x14ac:dyDescent="0.25">
      <c r="F11357" s="238" t="s">
        <v>232</v>
      </c>
      <c r="G11357" s="497" t="s">
        <v>4114</v>
      </c>
      <c r="J11357" s="221">
        <f t="shared" si="819"/>
        <v>0</v>
      </c>
      <c r="K11357" s="221"/>
      <c r="L11357" s="221"/>
      <c r="M11357" s="221">
        <f t="shared" si="820"/>
        <v>0</v>
      </c>
      <c r="N11357" s="722"/>
    </row>
    <row r="11358" spans="5:14" hidden="1" x14ac:dyDescent="0.25">
      <c r="F11358" s="238" t="s">
        <v>233</v>
      </c>
      <c r="G11358" s="497" t="s">
        <v>42</v>
      </c>
      <c r="J11358" s="221">
        <f t="shared" si="819"/>
        <v>0</v>
      </c>
      <c r="K11358" s="221"/>
      <c r="L11358" s="221"/>
      <c r="M11358" s="221">
        <f t="shared" si="820"/>
        <v>0</v>
      </c>
      <c r="N11358" s="722"/>
    </row>
    <row r="11359" spans="5:14" hidden="1" x14ac:dyDescent="0.25">
      <c r="F11359" s="238" t="s">
        <v>234</v>
      </c>
      <c r="G11359" s="497" t="s">
        <v>235</v>
      </c>
      <c r="J11359" s="221">
        <f t="shared" si="819"/>
        <v>0</v>
      </c>
      <c r="K11359" s="221"/>
      <c r="L11359" s="221"/>
      <c r="M11359" s="221">
        <f t="shared" si="820"/>
        <v>0</v>
      </c>
      <c r="N11359" s="722"/>
    </row>
    <row r="11360" spans="5:14" hidden="1" x14ac:dyDescent="0.25">
      <c r="F11360" s="238" t="s">
        <v>236</v>
      </c>
      <c r="G11360" s="497" t="s">
        <v>237</v>
      </c>
      <c r="J11360" s="221">
        <f t="shared" si="819"/>
        <v>0</v>
      </c>
      <c r="K11360" s="221"/>
      <c r="L11360" s="221"/>
      <c r="M11360" s="221">
        <f t="shared" si="820"/>
        <v>0</v>
      </c>
      <c r="N11360" s="722"/>
    </row>
    <row r="11361" spans="5:14" ht="30" hidden="1" x14ac:dyDescent="0.25">
      <c r="F11361" s="238" t="s">
        <v>238</v>
      </c>
      <c r="G11361" s="497" t="s">
        <v>239</v>
      </c>
      <c r="J11361" s="221">
        <f t="shared" si="819"/>
        <v>0</v>
      </c>
      <c r="K11361" s="221"/>
      <c r="L11361" s="221"/>
      <c r="M11361" s="221">
        <f t="shared" si="820"/>
        <v>0</v>
      </c>
      <c r="N11361" s="722"/>
    </row>
    <row r="11362" spans="5:14" hidden="1" x14ac:dyDescent="0.25">
      <c r="F11362" s="238" t="s">
        <v>240</v>
      </c>
      <c r="G11362" s="497" t="s">
        <v>241</v>
      </c>
      <c r="J11362" s="221">
        <f t="shared" si="819"/>
        <v>0</v>
      </c>
      <c r="K11362" s="221"/>
      <c r="L11362" s="221"/>
      <c r="M11362" s="221">
        <f t="shared" si="820"/>
        <v>0</v>
      </c>
      <c r="N11362" s="722"/>
    </row>
    <row r="11363" spans="5:14" ht="30" hidden="1" x14ac:dyDescent="0.25">
      <c r="F11363" s="238" t="s">
        <v>242</v>
      </c>
      <c r="G11363" s="497" t="s">
        <v>243</v>
      </c>
      <c r="J11363" s="221">
        <f t="shared" si="819"/>
        <v>0</v>
      </c>
      <c r="K11363" s="221"/>
      <c r="L11363" s="221"/>
      <c r="M11363" s="221">
        <f t="shared" si="820"/>
        <v>0</v>
      </c>
      <c r="N11363" s="722"/>
    </row>
    <row r="11364" spans="5:14" hidden="1" x14ac:dyDescent="0.25">
      <c r="F11364" s="238" t="s">
        <v>244</v>
      </c>
      <c r="G11364" s="497" t="s">
        <v>245</v>
      </c>
      <c r="J11364" s="221">
        <f t="shared" si="819"/>
        <v>0</v>
      </c>
      <c r="K11364" s="221"/>
      <c r="L11364" s="221"/>
      <c r="M11364" s="221">
        <f t="shared" si="820"/>
        <v>0</v>
      </c>
      <c r="N11364" s="722"/>
    </row>
    <row r="11365" spans="5:14" hidden="1" x14ac:dyDescent="0.25">
      <c r="F11365" s="238" t="s">
        <v>246</v>
      </c>
      <c r="G11365" s="497" t="s">
        <v>247</v>
      </c>
      <c r="J11365" s="221">
        <f t="shared" si="819"/>
        <v>0</v>
      </c>
      <c r="K11365" s="221"/>
      <c r="L11365" s="221"/>
      <c r="M11365" s="221">
        <f t="shared" si="820"/>
        <v>0</v>
      </c>
      <c r="N11365" s="722"/>
    </row>
    <row r="11366" spans="5:14" hidden="1" x14ac:dyDescent="0.25">
      <c r="G11366" s="498" t="s">
        <v>3896</v>
      </c>
      <c r="H11366" s="239">
        <f>SUM(H11350:H11365)</f>
        <v>0</v>
      </c>
      <c r="I11366" s="240">
        <f>SUM(I11351:I11365)</f>
        <v>0</v>
      </c>
      <c r="J11366" s="240">
        <f>SUM(J11350:J11365)</f>
        <v>0</v>
      </c>
      <c r="K11366" s="240">
        <f>SUM(K11350:K11365)</f>
        <v>0</v>
      </c>
      <c r="L11366" s="240">
        <f>SUM(L11351:L11365)</f>
        <v>0</v>
      </c>
      <c r="M11366" s="240">
        <f>SUM(M11350:M11365)</f>
        <v>0</v>
      </c>
      <c r="N11366" s="724"/>
    </row>
    <row r="11367" spans="5:14" ht="28.5" hidden="1" collapsed="1" x14ac:dyDescent="0.25">
      <c r="E11367" s="234"/>
      <c r="F11367" s="233"/>
      <c r="G11367" s="499" t="s">
        <v>3937</v>
      </c>
      <c r="H11367" s="235"/>
      <c r="I11367" s="236"/>
      <c r="J11367" s="237"/>
      <c r="K11367" s="237"/>
      <c r="L11367" s="237"/>
      <c r="M11367" s="237"/>
      <c r="N11367" s="723"/>
    </row>
    <row r="11368" spans="5:14" hidden="1" x14ac:dyDescent="0.25">
      <c r="F11368" s="238" t="s">
        <v>219</v>
      </c>
      <c r="G11368" s="497" t="s">
        <v>220</v>
      </c>
      <c r="H11368" s="220">
        <f>SUM(H11289:H11348)</f>
        <v>0</v>
      </c>
      <c r="J11368" s="221">
        <f>SUM(H11368:I11368)</f>
        <v>0</v>
      </c>
      <c r="K11368" s="221">
        <f>SUM(K11289:K11348)</f>
        <v>0</v>
      </c>
      <c r="L11368" s="221"/>
      <c r="M11368" s="221">
        <f>SUM(K11368:L11368)</f>
        <v>0</v>
      </c>
      <c r="N11368" s="722"/>
    </row>
    <row r="11369" spans="5:14" hidden="1" x14ac:dyDescent="0.25">
      <c r="F11369" s="238" t="s">
        <v>221</v>
      </c>
      <c r="G11369" s="497" t="s">
        <v>222</v>
      </c>
      <c r="J11369" s="221">
        <f t="shared" ref="J11369:J11383" si="821">SUM(H11369:I11369)</f>
        <v>0</v>
      </c>
      <c r="K11369" s="221"/>
      <c r="L11369" s="221"/>
      <c r="M11369" s="221">
        <f t="shared" ref="M11369:M11383" si="822">SUM(K11369:L11369)</f>
        <v>0</v>
      </c>
      <c r="N11369" s="722"/>
    </row>
    <row r="11370" spans="5:14" hidden="1" x14ac:dyDescent="0.25">
      <c r="F11370" s="238" t="s">
        <v>223</v>
      </c>
      <c r="G11370" s="497" t="s">
        <v>224</v>
      </c>
      <c r="J11370" s="221">
        <f t="shared" si="821"/>
        <v>0</v>
      </c>
      <c r="K11370" s="221"/>
      <c r="L11370" s="221"/>
      <c r="M11370" s="221">
        <f t="shared" si="822"/>
        <v>0</v>
      </c>
      <c r="N11370" s="722"/>
    </row>
    <row r="11371" spans="5:14" hidden="1" x14ac:dyDescent="0.25">
      <c r="F11371" s="238" t="s">
        <v>225</v>
      </c>
      <c r="G11371" s="497" t="s">
        <v>226</v>
      </c>
      <c r="J11371" s="221">
        <f t="shared" si="821"/>
        <v>0</v>
      </c>
      <c r="K11371" s="221"/>
      <c r="L11371" s="221"/>
      <c r="M11371" s="221">
        <f t="shared" si="822"/>
        <v>0</v>
      </c>
      <c r="N11371" s="722"/>
    </row>
    <row r="11372" spans="5:14" hidden="1" x14ac:dyDescent="0.25">
      <c r="F11372" s="238" t="s">
        <v>227</v>
      </c>
      <c r="G11372" s="497" t="s">
        <v>228</v>
      </c>
      <c r="J11372" s="221">
        <f t="shared" si="821"/>
        <v>0</v>
      </c>
      <c r="K11372" s="221"/>
      <c r="L11372" s="221"/>
      <c r="M11372" s="221">
        <f t="shared" si="822"/>
        <v>0</v>
      </c>
      <c r="N11372" s="722"/>
    </row>
    <row r="11373" spans="5:14" hidden="1" x14ac:dyDescent="0.25">
      <c r="F11373" s="238" t="s">
        <v>229</v>
      </c>
      <c r="G11373" s="497" t="s">
        <v>230</v>
      </c>
      <c r="J11373" s="221">
        <f t="shared" si="821"/>
        <v>0</v>
      </c>
      <c r="K11373" s="221"/>
      <c r="L11373" s="221"/>
      <c r="M11373" s="221">
        <f t="shared" si="822"/>
        <v>0</v>
      </c>
      <c r="N11373" s="722"/>
    </row>
    <row r="11374" spans="5:14" hidden="1" x14ac:dyDescent="0.25">
      <c r="F11374" s="238" t="s">
        <v>231</v>
      </c>
      <c r="G11374" s="497" t="s">
        <v>4115</v>
      </c>
      <c r="J11374" s="221">
        <f t="shared" si="821"/>
        <v>0</v>
      </c>
      <c r="K11374" s="221"/>
      <c r="L11374" s="221"/>
      <c r="M11374" s="221">
        <f t="shared" si="822"/>
        <v>0</v>
      </c>
      <c r="N11374" s="722"/>
    </row>
    <row r="11375" spans="5:14" hidden="1" x14ac:dyDescent="0.25">
      <c r="F11375" s="238" t="s">
        <v>232</v>
      </c>
      <c r="G11375" s="497" t="s">
        <v>4114</v>
      </c>
      <c r="J11375" s="221">
        <f t="shared" si="821"/>
        <v>0</v>
      </c>
      <c r="K11375" s="221"/>
      <c r="L11375" s="221"/>
      <c r="M11375" s="221">
        <f t="shared" si="822"/>
        <v>0</v>
      </c>
      <c r="N11375" s="722"/>
    </row>
    <row r="11376" spans="5:14" hidden="1" x14ac:dyDescent="0.25">
      <c r="F11376" s="238" t="s">
        <v>233</v>
      </c>
      <c r="G11376" s="497" t="s">
        <v>42</v>
      </c>
      <c r="J11376" s="221">
        <f t="shared" si="821"/>
        <v>0</v>
      </c>
      <c r="K11376" s="221"/>
      <c r="L11376" s="221"/>
      <c r="M11376" s="221">
        <f t="shared" si="822"/>
        <v>0</v>
      </c>
      <c r="N11376" s="722"/>
    </row>
    <row r="11377" spans="5:14" hidden="1" x14ac:dyDescent="0.25">
      <c r="F11377" s="238" t="s">
        <v>234</v>
      </c>
      <c r="G11377" s="497" t="s">
        <v>235</v>
      </c>
      <c r="J11377" s="221">
        <f t="shared" si="821"/>
        <v>0</v>
      </c>
      <c r="K11377" s="221"/>
      <c r="L11377" s="221"/>
      <c r="M11377" s="221">
        <f t="shared" si="822"/>
        <v>0</v>
      </c>
      <c r="N11377" s="722"/>
    </row>
    <row r="11378" spans="5:14" hidden="1" x14ac:dyDescent="0.25">
      <c r="F11378" s="238" t="s">
        <v>236</v>
      </c>
      <c r="G11378" s="497" t="s">
        <v>237</v>
      </c>
      <c r="J11378" s="221">
        <f t="shared" si="821"/>
        <v>0</v>
      </c>
      <c r="K11378" s="221"/>
      <c r="L11378" s="221"/>
      <c r="M11378" s="221">
        <f t="shared" si="822"/>
        <v>0</v>
      </c>
      <c r="N11378" s="722"/>
    </row>
    <row r="11379" spans="5:14" ht="30" hidden="1" x14ac:dyDescent="0.25">
      <c r="F11379" s="238" t="s">
        <v>238</v>
      </c>
      <c r="G11379" s="497" t="s">
        <v>239</v>
      </c>
      <c r="J11379" s="221">
        <f t="shared" si="821"/>
        <v>0</v>
      </c>
      <c r="K11379" s="221"/>
      <c r="L11379" s="221"/>
      <c r="M11379" s="221">
        <f t="shared" si="822"/>
        <v>0</v>
      </c>
      <c r="N11379" s="722"/>
    </row>
    <row r="11380" spans="5:14" hidden="1" x14ac:dyDescent="0.25">
      <c r="F11380" s="238" t="s">
        <v>240</v>
      </c>
      <c r="G11380" s="497" t="s">
        <v>241</v>
      </c>
      <c r="J11380" s="221">
        <f t="shared" si="821"/>
        <v>0</v>
      </c>
      <c r="K11380" s="221"/>
      <c r="L11380" s="221"/>
      <c r="M11380" s="221">
        <f t="shared" si="822"/>
        <v>0</v>
      </c>
      <c r="N11380" s="722"/>
    </row>
    <row r="11381" spans="5:14" ht="30" hidden="1" x14ac:dyDescent="0.25">
      <c r="F11381" s="238" t="s">
        <v>242</v>
      </c>
      <c r="G11381" s="497" t="s">
        <v>243</v>
      </c>
      <c r="J11381" s="221">
        <f t="shared" si="821"/>
        <v>0</v>
      </c>
      <c r="K11381" s="221"/>
      <c r="L11381" s="221"/>
      <c r="M11381" s="221">
        <f t="shared" si="822"/>
        <v>0</v>
      </c>
      <c r="N11381" s="722"/>
    </row>
    <row r="11382" spans="5:14" hidden="1" x14ac:dyDescent="0.25">
      <c r="F11382" s="238" t="s">
        <v>244</v>
      </c>
      <c r="G11382" s="497" t="s">
        <v>245</v>
      </c>
      <c r="J11382" s="221">
        <f t="shared" si="821"/>
        <v>0</v>
      </c>
      <c r="K11382" s="221"/>
      <c r="L11382" s="221"/>
      <c r="M11382" s="221">
        <f t="shared" si="822"/>
        <v>0</v>
      </c>
      <c r="N11382" s="722"/>
    </row>
    <row r="11383" spans="5:14" hidden="1" x14ac:dyDescent="0.25">
      <c r="F11383" s="238" t="s">
        <v>246</v>
      </c>
      <c r="G11383" s="497" t="s">
        <v>247</v>
      </c>
      <c r="J11383" s="221">
        <f t="shared" si="821"/>
        <v>0</v>
      </c>
      <c r="K11383" s="221"/>
      <c r="L11383" s="221"/>
      <c r="M11383" s="221">
        <f t="shared" si="822"/>
        <v>0</v>
      </c>
      <c r="N11383" s="722"/>
    </row>
    <row r="11384" spans="5:14" hidden="1" collapsed="1" x14ac:dyDescent="0.25">
      <c r="G11384" s="498" t="s">
        <v>3938</v>
      </c>
      <c r="H11384" s="239">
        <f>SUM(H11368:H11383)</f>
        <v>0</v>
      </c>
      <c r="I11384" s="240">
        <f>SUM(I11369:I11383)</f>
        <v>0</v>
      </c>
      <c r="J11384" s="240">
        <f>SUM(J11368:J11383)</f>
        <v>0</v>
      </c>
      <c r="K11384" s="240">
        <f>SUM(K11368:K11383)</f>
        <v>0</v>
      </c>
      <c r="L11384" s="240">
        <f>SUM(L11369:L11383)</f>
        <v>0</v>
      </c>
      <c r="M11384" s="240">
        <f>SUM(M11368:M11383)</f>
        <v>0</v>
      </c>
      <c r="N11384" s="724"/>
    </row>
    <row r="11385" spans="5:14" hidden="1" x14ac:dyDescent="0.25">
      <c r="G11385" s="498"/>
      <c r="H11385" s="239"/>
      <c r="I11385" s="240"/>
      <c r="J11385" s="240"/>
      <c r="K11385" s="240"/>
      <c r="L11385" s="240"/>
      <c r="M11385" s="240"/>
      <c r="N11385" s="724"/>
    </row>
    <row r="11386" spans="5:14" hidden="1" x14ac:dyDescent="0.25">
      <c r="E11386" s="234"/>
      <c r="F11386" s="233"/>
      <c r="G11386" s="499" t="s">
        <v>3797</v>
      </c>
      <c r="H11386" s="235"/>
      <c r="I11386" s="236"/>
      <c r="J11386" s="237"/>
      <c r="K11386" s="237"/>
      <c r="L11386" s="237"/>
      <c r="M11386" s="237"/>
      <c r="N11386" s="723"/>
    </row>
    <row r="11387" spans="5:14" hidden="1" x14ac:dyDescent="0.25">
      <c r="F11387" s="238" t="s">
        <v>219</v>
      </c>
      <c r="G11387" s="497" t="s">
        <v>220</v>
      </c>
      <c r="H11387" s="220">
        <f>SUM(H11368,H11269)</f>
        <v>0</v>
      </c>
      <c r="J11387" s="221">
        <f>SUM(H11387:I11387)</f>
        <v>0</v>
      </c>
      <c r="K11387" s="221">
        <f>SUM(K11368,K11269)</f>
        <v>0</v>
      </c>
      <c r="L11387" s="221"/>
      <c r="M11387" s="221">
        <f>SUM(K11387:L11387)</f>
        <v>0</v>
      </c>
      <c r="N11387" s="722"/>
    </row>
    <row r="11388" spans="5:14" hidden="1" x14ac:dyDescent="0.25">
      <c r="F11388" s="238" t="s">
        <v>221</v>
      </c>
      <c r="G11388" s="497" t="s">
        <v>222</v>
      </c>
      <c r="J11388" s="221">
        <f t="shared" ref="J11388:J11402" si="823">SUM(H11388:I11388)</f>
        <v>0</v>
      </c>
      <c r="K11388" s="221"/>
      <c r="L11388" s="221"/>
      <c r="M11388" s="221">
        <f t="shared" ref="M11388:M11402" si="824">SUM(K11388:L11388)</f>
        <v>0</v>
      </c>
      <c r="N11388" s="722"/>
    </row>
    <row r="11389" spans="5:14" hidden="1" x14ac:dyDescent="0.25">
      <c r="F11389" s="238" t="s">
        <v>223</v>
      </c>
      <c r="G11389" s="497" t="s">
        <v>224</v>
      </c>
      <c r="J11389" s="221">
        <f t="shared" si="823"/>
        <v>0</v>
      </c>
      <c r="K11389" s="221"/>
      <c r="L11389" s="221"/>
      <c r="M11389" s="221">
        <f t="shared" si="824"/>
        <v>0</v>
      </c>
      <c r="N11389" s="722"/>
    </row>
    <row r="11390" spans="5:14" hidden="1" x14ac:dyDescent="0.25">
      <c r="F11390" s="238" t="s">
        <v>225</v>
      </c>
      <c r="G11390" s="497" t="s">
        <v>226</v>
      </c>
      <c r="J11390" s="221">
        <f t="shared" si="823"/>
        <v>0</v>
      </c>
      <c r="K11390" s="221"/>
      <c r="L11390" s="221"/>
      <c r="M11390" s="221">
        <f t="shared" si="824"/>
        <v>0</v>
      </c>
      <c r="N11390" s="722"/>
    </row>
    <row r="11391" spans="5:14" hidden="1" x14ac:dyDescent="0.25">
      <c r="F11391" s="238" t="s">
        <v>227</v>
      </c>
      <c r="G11391" s="497" t="s">
        <v>228</v>
      </c>
      <c r="J11391" s="221">
        <f t="shared" si="823"/>
        <v>0</v>
      </c>
      <c r="K11391" s="221"/>
      <c r="L11391" s="221"/>
      <c r="M11391" s="221">
        <f t="shared" si="824"/>
        <v>0</v>
      </c>
      <c r="N11391" s="722"/>
    </row>
    <row r="11392" spans="5:14" hidden="1" x14ac:dyDescent="0.25">
      <c r="F11392" s="238" t="s">
        <v>229</v>
      </c>
      <c r="G11392" s="497" t="s">
        <v>230</v>
      </c>
      <c r="J11392" s="221">
        <f t="shared" si="823"/>
        <v>0</v>
      </c>
      <c r="K11392" s="221"/>
      <c r="L11392" s="221"/>
      <c r="M11392" s="221">
        <f t="shared" si="824"/>
        <v>0</v>
      </c>
      <c r="N11392" s="722"/>
    </row>
    <row r="11393" spans="1:29" hidden="1" x14ac:dyDescent="0.25">
      <c r="F11393" s="238" t="s">
        <v>231</v>
      </c>
      <c r="G11393" s="497" t="s">
        <v>4115</v>
      </c>
      <c r="J11393" s="221">
        <f t="shared" si="823"/>
        <v>0</v>
      </c>
      <c r="K11393" s="221"/>
      <c r="L11393" s="221"/>
      <c r="M11393" s="221">
        <f t="shared" si="824"/>
        <v>0</v>
      </c>
      <c r="N11393" s="722"/>
    </row>
    <row r="11394" spans="1:29" hidden="1" x14ac:dyDescent="0.25">
      <c r="F11394" s="238" t="s">
        <v>232</v>
      </c>
      <c r="G11394" s="497" t="s">
        <v>4114</v>
      </c>
      <c r="J11394" s="221">
        <f t="shared" si="823"/>
        <v>0</v>
      </c>
      <c r="K11394" s="221"/>
      <c r="L11394" s="221"/>
      <c r="M11394" s="221">
        <f t="shared" si="824"/>
        <v>0</v>
      </c>
      <c r="N11394" s="722"/>
    </row>
    <row r="11395" spans="1:29" hidden="1" x14ac:dyDescent="0.25">
      <c r="F11395" s="238" t="s">
        <v>233</v>
      </c>
      <c r="G11395" s="497" t="s">
        <v>42</v>
      </c>
      <c r="J11395" s="221">
        <f t="shared" si="823"/>
        <v>0</v>
      </c>
      <c r="K11395" s="221"/>
      <c r="L11395" s="221"/>
      <c r="M11395" s="221">
        <f t="shared" si="824"/>
        <v>0</v>
      </c>
      <c r="N11395" s="722"/>
    </row>
    <row r="11396" spans="1:29" hidden="1" x14ac:dyDescent="0.25">
      <c r="F11396" s="238" t="s">
        <v>234</v>
      </c>
      <c r="G11396" s="497" t="s">
        <v>235</v>
      </c>
      <c r="J11396" s="221">
        <f t="shared" si="823"/>
        <v>0</v>
      </c>
      <c r="K11396" s="221"/>
      <c r="L11396" s="221"/>
      <c r="M11396" s="221">
        <f t="shared" si="824"/>
        <v>0</v>
      </c>
      <c r="N11396" s="722"/>
    </row>
    <row r="11397" spans="1:29" hidden="1" x14ac:dyDescent="0.25">
      <c r="F11397" s="238" t="s">
        <v>236</v>
      </c>
      <c r="G11397" s="497" t="s">
        <v>237</v>
      </c>
      <c r="J11397" s="221">
        <f t="shared" si="823"/>
        <v>0</v>
      </c>
      <c r="K11397" s="221"/>
      <c r="L11397" s="221"/>
      <c r="M11397" s="221">
        <f t="shared" si="824"/>
        <v>0</v>
      </c>
      <c r="N11397" s="722"/>
    </row>
    <row r="11398" spans="1:29" ht="30" hidden="1" x14ac:dyDescent="0.25">
      <c r="F11398" s="238" t="s">
        <v>238</v>
      </c>
      <c r="G11398" s="497" t="s">
        <v>239</v>
      </c>
      <c r="J11398" s="221">
        <f t="shared" si="823"/>
        <v>0</v>
      </c>
      <c r="K11398" s="221"/>
      <c r="L11398" s="221"/>
      <c r="M11398" s="221">
        <f t="shared" si="824"/>
        <v>0</v>
      </c>
      <c r="N11398" s="722"/>
    </row>
    <row r="11399" spans="1:29" hidden="1" x14ac:dyDescent="0.25">
      <c r="F11399" s="238" t="s">
        <v>240</v>
      </c>
      <c r="G11399" s="497" t="s">
        <v>241</v>
      </c>
      <c r="J11399" s="221">
        <f t="shared" si="823"/>
        <v>0</v>
      </c>
      <c r="K11399" s="221"/>
      <c r="L11399" s="221"/>
      <c r="M11399" s="221">
        <f t="shared" si="824"/>
        <v>0</v>
      </c>
      <c r="N11399" s="722"/>
    </row>
    <row r="11400" spans="1:29" ht="30" hidden="1" x14ac:dyDescent="0.25">
      <c r="F11400" s="238" t="s">
        <v>242</v>
      </c>
      <c r="G11400" s="497" t="s">
        <v>243</v>
      </c>
      <c r="J11400" s="221">
        <f t="shared" si="823"/>
        <v>0</v>
      </c>
      <c r="K11400" s="221"/>
      <c r="L11400" s="221"/>
      <c r="M11400" s="221">
        <f t="shared" si="824"/>
        <v>0</v>
      </c>
      <c r="N11400" s="722"/>
    </row>
    <row r="11401" spans="1:29" hidden="1" x14ac:dyDescent="0.25">
      <c r="F11401" s="238" t="s">
        <v>244</v>
      </c>
      <c r="G11401" s="497" t="s">
        <v>245</v>
      </c>
      <c r="J11401" s="221">
        <f t="shared" si="823"/>
        <v>0</v>
      </c>
      <c r="K11401" s="221"/>
      <c r="L11401" s="221"/>
      <c r="M11401" s="221">
        <f t="shared" si="824"/>
        <v>0</v>
      </c>
      <c r="N11401" s="722"/>
    </row>
    <row r="11402" spans="1:29" hidden="1" x14ac:dyDescent="0.25">
      <c r="F11402" s="238" t="s">
        <v>246</v>
      </c>
      <c r="G11402" s="497" t="s">
        <v>247</v>
      </c>
      <c r="J11402" s="221">
        <f t="shared" si="823"/>
        <v>0</v>
      </c>
      <c r="K11402" s="221"/>
      <c r="L11402" s="221"/>
      <c r="M11402" s="221">
        <f t="shared" si="824"/>
        <v>0</v>
      </c>
      <c r="N11402" s="722"/>
    </row>
    <row r="11403" spans="1:29" hidden="1" x14ac:dyDescent="0.25">
      <c r="G11403" s="498" t="s">
        <v>3798</v>
      </c>
      <c r="H11403" s="239">
        <f>SUM(H11387:H11402)</f>
        <v>0</v>
      </c>
      <c r="I11403" s="240">
        <f>SUM(I11388:I11402)</f>
        <v>0</v>
      </c>
      <c r="J11403" s="240">
        <f>SUM(J11387:J11402)</f>
        <v>0</v>
      </c>
      <c r="K11403" s="240">
        <f>SUM(K11387:K11402)</f>
        <v>0</v>
      </c>
      <c r="L11403" s="240">
        <f>SUM(L11388:L11402)</f>
        <v>0</v>
      </c>
      <c r="M11403" s="240">
        <f>SUM(M11387:M11402)</f>
        <v>0</v>
      </c>
      <c r="N11403" s="724"/>
    </row>
    <row r="11404" spans="1:29" hidden="1" x14ac:dyDescent="0.25">
      <c r="G11404" s="498"/>
      <c r="H11404" s="239"/>
      <c r="I11404" s="240"/>
      <c r="J11404" s="240"/>
      <c r="K11404" s="240"/>
      <c r="L11404" s="240"/>
      <c r="M11404" s="240"/>
      <c r="N11404" s="724"/>
    </row>
    <row r="11405" spans="1:29" hidden="1" x14ac:dyDescent="0.25">
      <c r="K11405" s="221"/>
      <c r="L11405" s="221"/>
      <c r="M11405" s="221"/>
      <c r="N11405" s="722"/>
    </row>
    <row r="11406" spans="1:29" hidden="1" x14ac:dyDescent="0.25">
      <c r="B11406" s="265"/>
      <c r="C11406" s="265"/>
      <c r="D11406" s="265"/>
      <c r="E11406" s="269"/>
      <c r="F11406" s="265"/>
      <c r="G11406" s="91"/>
      <c r="H11406" s="265"/>
      <c r="I11406" s="265"/>
      <c r="J11406" s="265"/>
      <c r="K11406" s="265"/>
      <c r="L11406" s="265"/>
      <c r="M11406" s="265"/>
      <c r="N11406" s="732"/>
    </row>
    <row r="11407" spans="1:29" s="80" customFormat="1" hidden="1" x14ac:dyDescent="0.25">
      <c r="A11407" s="265"/>
      <c r="B11407" s="267"/>
      <c r="C11407" s="267"/>
      <c r="D11407" s="267"/>
      <c r="E11407" s="268"/>
      <c r="F11407" s="267"/>
      <c r="G11407" s="98"/>
      <c r="H11407" s="267"/>
      <c r="I11407" s="267"/>
      <c r="J11407" s="267"/>
      <c r="K11407" s="267"/>
      <c r="L11407" s="267"/>
      <c r="M11407" s="267"/>
      <c r="N11407" s="733"/>
      <c r="O11407" s="115"/>
      <c r="P11407" s="98"/>
      <c r="Q11407" s="98"/>
      <c r="R11407" s="98"/>
      <c r="S11407" s="98"/>
      <c r="T11407" s="98"/>
      <c r="U11407" s="98"/>
      <c r="V11407" s="98"/>
      <c r="W11407" s="98"/>
      <c r="X11407" s="98"/>
      <c r="Y11407" s="98"/>
      <c r="Z11407" s="98"/>
      <c r="AA11407" s="98"/>
      <c r="AB11407" s="98"/>
      <c r="AC11407" s="98"/>
    </row>
    <row r="11408" spans="1:29" hidden="1" x14ac:dyDescent="0.25">
      <c r="A11408" s="267"/>
      <c r="B11408" s="265"/>
      <c r="C11408" s="265"/>
      <c r="D11408" s="265"/>
      <c r="E11408" s="269"/>
      <c r="F11408" s="265"/>
      <c r="G11408" s="91"/>
      <c r="H11408" s="265"/>
      <c r="I11408" s="265"/>
      <c r="J11408" s="265"/>
      <c r="K11408" s="265"/>
      <c r="L11408" s="265"/>
      <c r="M11408" s="265"/>
      <c r="N11408" s="732"/>
    </row>
    <row r="11409" spans="1:14" hidden="1" x14ac:dyDescent="0.25">
      <c r="A11409" s="265"/>
      <c r="B11409" s="265"/>
      <c r="C11409" s="265"/>
      <c r="D11409" s="265"/>
      <c r="E11409" s="269"/>
      <c r="F11409" s="265"/>
      <c r="G11409" s="91"/>
      <c r="H11409" s="265"/>
      <c r="I11409" s="265"/>
      <c r="J11409" s="265"/>
      <c r="K11409" s="265"/>
      <c r="L11409" s="265"/>
      <c r="M11409" s="265"/>
      <c r="N11409" s="732"/>
    </row>
    <row r="11410" spans="1:14" hidden="1" x14ac:dyDescent="0.25">
      <c r="A11410" s="265"/>
      <c r="B11410" s="265"/>
      <c r="C11410" s="265"/>
      <c r="D11410" s="265"/>
      <c r="E11410" s="269"/>
      <c r="F11410" s="265"/>
      <c r="G11410" s="91"/>
      <c r="H11410" s="265"/>
      <c r="I11410" s="265"/>
      <c r="J11410" s="265"/>
      <c r="K11410" s="265"/>
      <c r="L11410" s="265"/>
      <c r="M11410" s="265"/>
      <c r="N11410" s="732"/>
    </row>
    <row r="11411" spans="1:14" hidden="1" x14ac:dyDescent="0.25">
      <c r="A11411" s="265"/>
      <c r="B11411" s="265"/>
      <c r="C11411" s="265"/>
      <c r="D11411" s="265"/>
      <c r="E11411" s="269"/>
      <c r="F11411" s="265"/>
      <c r="G11411" s="91"/>
      <c r="H11411" s="265"/>
      <c r="I11411" s="265"/>
      <c r="J11411" s="265"/>
      <c r="K11411" s="265"/>
      <c r="L11411" s="265"/>
      <c r="M11411" s="265"/>
      <c r="N11411" s="732"/>
    </row>
    <row r="11412" spans="1:14" hidden="1" x14ac:dyDescent="0.25">
      <c r="A11412" s="265"/>
      <c r="B11412" s="265"/>
      <c r="C11412" s="265"/>
      <c r="D11412" s="265"/>
      <c r="E11412" s="269"/>
      <c r="F11412" s="265"/>
      <c r="G11412" s="91"/>
      <c r="H11412" s="265"/>
      <c r="I11412" s="265"/>
      <c r="J11412" s="265"/>
      <c r="K11412" s="265"/>
      <c r="L11412" s="265"/>
      <c r="M11412" s="265"/>
      <c r="N11412" s="732"/>
    </row>
    <row r="11413" spans="1:14" hidden="1" x14ac:dyDescent="0.25">
      <c r="A11413" s="265"/>
      <c r="B11413" s="265"/>
      <c r="C11413" s="265"/>
      <c r="D11413" s="265"/>
      <c r="E11413" s="269"/>
      <c r="F11413" s="265"/>
      <c r="G11413" s="91"/>
      <c r="H11413" s="265"/>
      <c r="I11413" s="265"/>
      <c r="J11413" s="265"/>
      <c r="K11413" s="265"/>
      <c r="L11413" s="265"/>
      <c r="M11413" s="265"/>
      <c r="N11413" s="732"/>
    </row>
    <row r="11414" spans="1:14" hidden="1" x14ac:dyDescent="0.25">
      <c r="A11414" s="265"/>
      <c r="B11414" s="265"/>
      <c r="C11414" s="265"/>
      <c r="D11414" s="265"/>
      <c r="E11414" s="269"/>
      <c r="F11414" s="265"/>
      <c r="G11414" s="91"/>
      <c r="H11414" s="265"/>
      <c r="I11414" s="265"/>
      <c r="J11414" s="265"/>
      <c r="K11414" s="265"/>
      <c r="L11414" s="265"/>
      <c r="M11414" s="265"/>
      <c r="N11414" s="732"/>
    </row>
    <row r="11415" spans="1:14" hidden="1" x14ac:dyDescent="0.25">
      <c r="A11415" s="265"/>
      <c r="B11415" s="265"/>
      <c r="C11415" s="265"/>
      <c r="D11415" s="265"/>
      <c r="E11415" s="269"/>
      <c r="F11415" s="265"/>
      <c r="G11415" s="91"/>
      <c r="H11415" s="265"/>
      <c r="I11415" s="265"/>
      <c r="J11415" s="265"/>
      <c r="K11415" s="265"/>
      <c r="L11415" s="265"/>
      <c r="M11415" s="265"/>
      <c r="N11415" s="732"/>
    </row>
    <row r="11416" spans="1:14" hidden="1" x14ac:dyDescent="0.25">
      <c r="A11416" s="265"/>
      <c r="B11416" s="265"/>
      <c r="C11416" s="265"/>
      <c r="D11416" s="265"/>
      <c r="E11416" s="269"/>
      <c r="F11416" s="265"/>
      <c r="G11416" s="91"/>
      <c r="H11416" s="265"/>
      <c r="I11416" s="265"/>
      <c r="J11416" s="265"/>
      <c r="K11416" s="265"/>
      <c r="L11416" s="265"/>
      <c r="M11416" s="265"/>
      <c r="N11416" s="732"/>
    </row>
    <row r="11417" spans="1:14" hidden="1" x14ac:dyDescent="0.25">
      <c r="A11417" s="265"/>
      <c r="B11417" s="265"/>
      <c r="C11417" s="265"/>
      <c r="D11417" s="265"/>
      <c r="E11417" s="269"/>
      <c r="F11417" s="265"/>
      <c r="G11417" s="91"/>
      <c r="H11417" s="265"/>
      <c r="I11417" s="265"/>
      <c r="J11417" s="265"/>
      <c r="K11417" s="265"/>
      <c r="L11417" s="265"/>
      <c r="M11417" s="265"/>
      <c r="N11417" s="732"/>
    </row>
    <row r="11418" spans="1:14" hidden="1" x14ac:dyDescent="0.25">
      <c r="A11418" s="265"/>
      <c r="B11418" s="265"/>
      <c r="C11418" s="265"/>
      <c r="D11418" s="265"/>
      <c r="E11418" s="269"/>
      <c r="F11418" s="265"/>
      <c r="G11418" s="91"/>
      <c r="H11418" s="265"/>
      <c r="I11418" s="265"/>
      <c r="J11418" s="265"/>
      <c r="K11418" s="265"/>
      <c r="L11418" s="265"/>
      <c r="M11418" s="265"/>
      <c r="N11418" s="732"/>
    </row>
    <row r="11419" spans="1:14" hidden="1" x14ac:dyDescent="0.25">
      <c r="A11419" s="265"/>
      <c r="B11419" s="265"/>
      <c r="C11419" s="265"/>
      <c r="D11419" s="265"/>
      <c r="E11419" s="269"/>
      <c r="F11419" s="265"/>
      <c r="G11419" s="91"/>
      <c r="H11419" s="265"/>
      <c r="I11419" s="265"/>
      <c r="J11419" s="265"/>
      <c r="K11419" s="265"/>
      <c r="L11419" s="265"/>
      <c r="M11419" s="265"/>
      <c r="N11419" s="732"/>
    </row>
    <row r="11420" spans="1:14" hidden="1" x14ac:dyDescent="0.25">
      <c r="A11420" s="265"/>
      <c r="B11420" s="265"/>
      <c r="C11420" s="265"/>
      <c r="D11420" s="265"/>
      <c r="E11420" s="269"/>
      <c r="F11420" s="265"/>
      <c r="G11420" s="91"/>
      <c r="H11420" s="265"/>
      <c r="I11420" s="265"/>
      <c r="J11420" s="265"/>
      <c r="K11420" s="265"/>
      <c r="L11420" s="265"/>
      <c r="M11420" s="265"/>
      <c r="N11420" s="732"/>
    </row>
    <row r="11421" spans="1:14" hidden="1" x14ac:dyDescent="0.25">
      <c r="A11421" s="265"/>
      <c r="B11421" s="265"/>
      <c r="C11421" s="265"/>
      <c r="D11421" s="265"/>
      <c r="E11421" s="269"/>
      <c r="F11421" s="265"/>
      <c r="G11421" s="91"/>
      <c r="H11421" s="265"/>
      <c r="I11421" s="265"/>
      <c r="J11421" s="265"/>
      <c r="K11421" s="265"/>
      <c r="L11421" s="265"/>
      <c r="M11421" s="265"/>
      <c r="N11421" s="732"/>
    </row>
    <row r="11422" spans="1:14" hidden="1" x14ac:dyDescent="0.25">
      <c r="A11422" s="265"/>
      <c r="B11422" s="265"/>
      <c r="C11422" s="265"/>
      <c r="D11422" s="265"/>
      <c r="E11422" s="269"/>
      <c r="F11422" s="265"/>
      <c r="G11422" s="91"/>
      <c r="H11422" s="265"/>
      <c r="I11422" s="265"/>
      <c r="J11422" s="265"/>
      <c r="K11422" s="265"/>
      <c r="L11422" s="265"/>
      <c r="M11422" s="265"/>
      <c r="N11422" s="732"/>
    </row>
    <row r="11423" spans="1:14" hidden="1" x14ac:dyDescent="0.25">
      <c r="A11423" s="265"/>
      <c r="B11423" s="265"/>
      <c r="C11423" s="265"/>
      <c r="D11423" s="265"/>
      <c r="E11423" s="269"/>
      <c r="F11423" s="265"/>
      <c r="G11423" s="91"/>
      <c r="H11423" s="265"/>
      <c r="I11423" s="265"/>
      <c r="J11423" s="265"/>
      <c r="K11423" s="265"/>
      <c r="L11423" s="265"/>
      <c r="M11423" s="265"/>
      <c r="N11423" s="732"/>
    </row>
    <row r="11424" spans="1:14" hidden="1" x14ac:dyDescent="0.25">
      <c r="A11424" s="265"/>
      <c r="B11424" s="265"/>
      <c r="C11424" s="265"/>
      <c r="D11424" s="265"/>
      <c r="E11424" s="269"/>
      <c r="F11424" s="265"/>
      <c r="G11424" s="91"/>
      <c r="H11424" s="265"/>
      <c r="I11424" s="265"/>
      <c r="J11424" s="265"/>
      <c r="K11424" s="265"/>
      <c r="L11424" s="265"/>
      <c r="M11424" s="265"/>
      <c r="N11424" s="732"/>
    </row>
    <row r="11425" spans="1:14" hidden="1" x14ac:dyDescent="0.25">
      <c r="A11425" s="265"/>
      <c r="B11425" s="265"/>
      <c r="C11425" s="265"/>
      <c r="D11425" s="265"/>
      <c r="E11425" s="269"/>
      <c r="F11425" s="265"/>
      <c r="G11425" s="91"/>
      <c r="H11425" s="265"/>
      <c r="I11425" s="265"/>
      <c r="J11425" s="265"/>
      <c r="K11425" s="265"/>
      <c r="L11425" s="265"/>
      <c r="M11425" s="265"/>
      <c r="N11425" s="732"/>
    </row>
    <row r="11426" spans="1:14" hidden="1" x14ac:dyDescent="0.25">
      <c r="A11426" s="265"/>
      <c r="B11426" s="265"/>
      <c r="C11426" s="265"/>
      <c r="D11426" s="265"/>
      <c r="E11426" s="269"/>
      <c r="F11426" s="265"/>
      <c r="G11426" s="91"/>
      <c r="H11426" s="265"/>
      <c r="I11426" s="265"/>
      <c r="J11426" s="265"/>
      <c r="K11426" s="265"/>
      <c r="L11426" s="265"/>
      <c r="M11426" s="265"/>
      <c r="N11426" s="732"/>
    </row>
    <row r="11427" spans="1:14" hidden="1" x14ac:dyDescent="0.25">
      <c r="A11427" s="265"/>
      <c r="B11427" s="265"/>
      <c r="C11427" s="265"/>
      <c r="D11427" s="265"/>
      <c r="E11427" s="269"/>
      <c r="F11427" s="265"/>
      <c r="G11427" s="91"/>
      <c r="H11427" s="265"/>
      <c r="I11427" s="265"/>
      <c r="J11427" s="265"/>
      <c r="K11427" s="265"/>
      <c r="L11427" s="265"/>
      <c r="M11427" s="265"/>
      <c r="N11427" s="732"/>
    </row>
    <row r="11428" spans="1:14" hidden="1" x14ac:dyDescent="0.25">
      <c r="A11428" s="265"/>
      <c r="B11428" s="265"/>
      <c r="C11428" s="265"/>
      <c r="D11428" s="265"/>
      <c r="E11428" s="269"/>
      <c r="F11428" s="265"/>
      <c r="G11428" s="91"/>
      <c r="H11428" s="265"/>
      <c r="I11428" s="265"/>
      <c r="J11428" s="265"/>
      <c r="K11428" s="265"/>
      <c r="L11428" s="265"/>
      <c r="M11428" s="265"/>
      <c r="N11428" s="732"/>
    </row>
    <row r="11429" spans="1:14" hidden="1" x14ac:dyDescent="0.25">
      <c r="A11429" s="265"/>
      <c r="B11429" s="265"/>
      <c r="C11429" s="265"/>
      <c r="D11429" s="265"/>
      <c r="E11429" s="269"/>
      <c r="F11429" s="265"/>
      <c r="G11429" s="91"/>
      <c r="H11429" s="265"/>
      <c r="I11429" s="265"/>
      <c r="J11429" s="265"/>
      <c r="K11429" s="265"/>
      <c r="L11429" s="265"/>
      <c r="M11429" s="265"/>
      <c r="N11429" s="732"/>
    </row>
    <row r="11430" spans="1:14" hidden="1" x14ac:dyDescent="0.25">
      <c r="A11430" s="265"/>
      <c r="B11430" s="265"/>
      <c r="C11430" s="265"/>
      <c r="D11430" s="265"/>
      <c r="E11430" s="269"/>
      <c r="F11430" s="265"/>
      <c r="G11430" s="91"/>
      <c r="H11430" s="265"/>
      <c r="I11430" s="265"/>
      <c r="J11430" s="265"/>
      <c r="K11430" s="265"/>
      <c r="L11430" s="265"/>
      <c r="M11430" s="265"/>
      <c r="N11430" s="732"/>
    </row>
    <row r="11431" spans="1:14" hidden="1" x14ac:dyDescent="0.25">
      <c r="A11431" s="265"/>
      <c r="B11431" s="265"/>
      <c r="C11431" s="265"/>
      <c r="D11431" s="265"/>
      <c r="E11431" s="269"/>
      <c r="F11431" s="265"/>
      <c r="G11431" s="91"/>
      <c r="H11431" s="265"/>
      <c r="I11431" s="265"/>
      <c r="J11431" s="265"/>
      <c r="K11431" s="265"/>
      <c r="L11431" s="265"/>
      <c r="M11431" s="265"/>
      <c r="N11431" s="732"/>
    </row>
    <row r="11432" spans="1:14" hidden="1" x14ac:dyDescent="0.25">
      <c r="A11432" s="265"/>
      <c r="B11432" s="265"/>
      <c r="C11432" s="265"/>
      <c r="D11432" s="265"/>
      <c r="E11432" s="269"/>
      <c r="F11432" s="265"/>
      <c r="G11432" s="91"/>
      <c r="H11432" s="265"/>
      <c r="I11432" s="265"/>
      <c r="J11432" s="265"/>
      <c r="K11432" s="265"/>
      <c r="L11432" s="265"/>
      <c r="M11432" s="265"/>
      <c r="N11432" s="732"/>
    </row>
    <row r="11433" spans="1:14" ht="19.5" hidden="1" customHeight="1" x14ac:dyDescent="0.25">
      <c r="A11433" s="265"/>
      <c r="B11433" s="265"/>
      <c r="C11433" s="265"/>
      <c r="D11433" s="265"/>
      <c r="E11433" s="269"/>
      <c r="F11433" s="265"/>
      <c r="G11433" s="91"/>
      <c r="H11433" s="265"/>
      <c r="I11433" s="265"/>
      <c r="J11433" s="265"/>
      <c r="K11433" s="265"/>
      <c r="L11433" s="265"/>
      <c r="M11433" s="265"/>
      <c r="N11433" s="732"/>
    </row>
    <row r="11434" spans="1:14" hidden="1" x14ac:dyDescent="0.25">
      <c r="A11434" s="265"/>
      <c r="B11434" s="265"/>
      <c r="C11434" s="265"/>
      <c r="D11434" s="265"/>
      <c r="E11434" s="269"/>
      <c r="F11434" s="265"/>
      <c r="G11434" s="91"/>
      <c r="H11434" s="265"/>
      <c r="I11434" s="265"/>
      <c r="J11434" s="265"/>
      <c r="K11434" s="265"/>
      <c r="L11434" s="265"/>
      <c r="M11434" s="265"/>
      <c r="N11434" s="732"/>
    </row>
    <row r="11435" spans="1:14" hidden="1" x14ac:dyDescent="0.25">
      <c r="A11435" s="265"/>
      <c r="B11435" s="265"/>
      <c r="C11435" s="265"/>
      <c r="D11435" s="265"/>
      <c r="E11435" s="269"/>
      <c r="F11435" s="265"/>
      <c r="G11435" s="91"/>
      <c r="H11435" s="265"/>
      <c r="I11435" s="265"/>
      <c r="J11435" s="265"/>
      <c r="K11435" s="265"/>
      <c r="L11435" s="265"/>
      <c r="M11435" s="265"/>
      <c r="N11435" s="732"/>
    </row>
    <row r="11436" spans="1:14" hidden="1" x14ac:dyDescent="0.25">
      <c r="A11436" s="265"/>
      <c r="B11436" s="265"/>
      <c r="C11436" s="265"/>
      <c r="D11436" s="265"/>
      <c r="E11436" s="269"/>
      <c r="F11436" s="265"/>
      <c r="G11436" s="91"/>
      <c r="H11436" s="265"/>
      <c r="I11436" s="265"/>
      <c r="J11436" s="265"/>
      <c r="K11436" s="265"/>
      <c r="L11436" s="265"/>
      <c r="M11436" s="265"/>
      <c r="N11436" s="732"/>
    </row>
    <row r="11437" spans="1:14" hidden="1" x14ac:dyDescent="0.25">
      <c r="A11437" s="265"/>
      <c r="B11437" s="265"/>
      <c r="C11437" s="265"/>
      <c r="D11437" s="265"/>
      <c r="E11437" s="269"/>
      <c r="F11437" s="265"/>
      <c r="G11437" s="91"/>
      <c r="H11437" s="265"/>
      <c r="I11437" s="265"/>
      <c r="J11437" s="265"/>
      <c r="K11437" s="265"/>
      <c r="L11437" s="265"/>
      <c r="M11437" s="265"/>
      <c r="N11437" s="732"/>
    </row>
    <row r="11438" spans="1:14" hidden="1" x14ac:dyDescent="0.25">
      <c r="A11438" s="265"/>
      <c r="B11438" s="265"/>
      <c r="C11438" s="265"/>
      <c r="D11438" s="265"/>
      <c r="E11438" s="269"/>
      <c r="F11438" s="265"/>
      <c r="G11438" s="91"/>
      <c r="H11438" s="265"/>
      <c r="I11438" s="265"/>
      <c r="J11438" s="265"/>
      <c r="K11438" s="265"/>
      <c r="L11438" s="265"/>
      <c r="M11438" s="265"/>
      <c r="N11438" s="732"/>
    </row>
    <row r="11439" spans="1:14" hidden="1" x14ac:dyDescent="0.25">
      <c r="A11439" s="265"/>
      <c r="B11439" s="265"/>
      <c r="C11439" s="265"/>
      <c r="D11439" s="265"/>
      <c r="E11439" s="269"/>
      <c r="F11439" s="265"/>
      <c r="G11439" s="91"/>
      <c r="H11439" s="265"/>
      <c r="I11439" s="265"/>
      <c r="J11439" s="265"/>
      <c r="K11439" s="265"/>
      <c r="L11439" s="265"/>
      <c r="M11439" s="265"/>
      <c r="N11439" s="732"/>
    </row>
    <row r="11440" spans="1:14" hidden="1" x14ac:dyDescent="0.25">
      <c r="A11440" s="265"/>
      <c r="B11440" s="265"/>
      <c r="C11440" s="265"/>
      <c r="D11440" s="265"/>
      <c r="E11440" s="269"/>
      <c r="F11440" s="265"/>
      <c r="G11440" s="91"/>
      <c r="H11440" s="265"/>
      <c r="I11440" s="265"/>
      <c r="J11440" s="265"/>
      <c r="K11440" s="265"/>
      <c r="L11440" s="265"/>
      <c r="M11440" s="265"/>
      <c r="N11440" s="732"/>
    </row>
    <row r="11441" spans="1:14" hidden="1" x14ac:dyDescent="0.25">
      <c r="A11441" s="265"/>
      <c r="B11441" s="265"/>
      <c r="C11441" s="265"/>
      <c r="D11441" s="265"/>
      <c r="E11441" s="269"/>
      <c r="F11441" s="265"/>
      <c r="G11441" s="91"/>
      <c r="H11441" s="265"/>
      <c r="I11441" s="265"/>
      <c r="J11441" s="265"/>
      <c r="K11441" s="265"/>
      <c r="L11441" s="265"/>
      <c r="M11441" s="265"/>
      <c r="N11441" s="732"/>
    </row>
    <row r="11442" spans="1:14" hidden="1" x14ac:dyDescent="0.25">
      <c r="A11442" s="265"/>
      <c r="B11442" s="265"/>
      <c r="C11442" s="265"/>
      <c r="D11442" s="265"/>
      <c r="E11442" s="269"/>
      <c r="F11442" s="265"/>
      <c r="G11442" s="91"/>
      <c r="H11442" s="265"/>
      <c r="I11442" s="265"/>
      <c r="J11442" s="265"/>
      <c r="K11442" s="265"/>
      <c r="L11442" s="265"/>
      <c r="M11442" s="265"/>
      <c r="N11442" s="732"/>
    </row>
    <row r="11443" spans="1:14" hidden="1" x14ac:dyDescent="0.25">
      <c r="A11443" s="265"/>
      <c r="B11443" s="265"/>
      <c r="C11443" s="265"/>
      <c r="D11443" s="265"/>
      <c r="E11443" s="269"/>
      <c r="F11443" s="265"/>
      <c r="G11443" s="91"/>
      <c r="H11443" s="265"/>
      <c r="I11443" s="265"/>
      <c r="J11443" s="265"/>
      <c r="K11443" s="265"/>
      <c r="L11443" s="265"/>
      <c r="M11443" s="265"/>
      <c r="N11443" s="732"/>
    </row>
    <row r="11444" spans="1:14" hidden="1" x14ac:dyDescent="0.25">
      <c r="A11444" s="265"/>
      <c r="B11444" s="265"/>
      <c r="C11444" s="265"/>
      <c r="D11444" s="265"/>
      <c r="E11444" s="269"/>
      <c r="F11444" s="265"/>
      <c r="G11444" s="91"/>
      <c r="H11444" s="265"/>
      <c r="I11444" s="265"/>
      <c r="J11444" s="265"/>
      <c r="K11444" s="265"/>
      <c r="L11444" s="265"/>
      <c r="M11444" s="265"/>
      <c r="N11444" s="732"/>
    </row>
    <row r="11445" spans="1:14" hidden="1" x14ac:dyDescent="0.25">
      <c r="A11445" s="265"/>
      <c r="B11445" s="265"/>
      <c r="C11445" s="265"/>
      <c r="D11445" s="265"/>
      <c r="E11445" s="269"/>
      <c r="F11445" s="265"/>
      <c r="G11445" s="91"/>
      <c r="H11445" s="265"/>
      <c r="I11445" s="265"/>
      <c r="J11445" s="265"/>
      <c r="K11445" s="265"/>
      <c r="L11445" s="265"/>
      <c r="M11445" s="265"/>
      <c r="N11445" s="732"/>
    </row>
    <row r="11446" spans="1:14" hidden="1" x14ac:dyDescent="0.25">
      <c r="A11446" s="265"/>
      <c r="B11446" s="265"/>
      <c r="C11446" s="265"/>
      <c r="D11446" s="265"/>
      <c r="E11446" s="269"/>
      <c r="F11446" s="265"/>
      <c r="G11446" s="91"/>
      <c r="H11446" s="265"/>
      <c r="I11446" s="265"/>
      <c r="J11446" s="265"/>
      <c r="K11446" s="265"/>
      <c r="L11446" s="265"/>
      <c r="M11446" s="265"/>
      <c r="N11446" s="732"/>
    </row>
    <row r="11447" spans="1:14" hidden="1" x14ac:dyDescent="0.25">
      <c r="A11447" s="265"/>
      <c r="B11447" s="265"/>
      <c r="C11447" s="265"/>
      <c r="D11447" s="265"/>
      <c r="E11447" s="269"/>
      <c r="F11447" s="265"/>
      <c r="G11447" s="91"/>
      <c r="H11447" s="265"/>
      <c r="I11447" s="265"/>
      <c r="J11447" s="265"/>
      <c r="K11447" s="265"/>
      <c r="L11447" s="265"/>
      <c r="M11447" s="265"/>
      <c r="N11447" s="732"/>
    </row>
    <row r="11448" spans="1:14" hidden="1" x14ac:dyDescent="0.25">
      <c r="A11448" s="265"/>
      <c r="B11448" s="265"/>
      <c r="C11448" s="265"/>
      <c r="D11448" s="265"/>
      <c r="E11448" s="269"/>
      <c r="F11448" s="265"/>
      <c r="G11448" s="91"/>
      <c r="H11448" s="265"/>
      <c r="I11448" s="265"/>
      <c r="J11448" s="265"/>
      <c r="K11448" s="265"/>
      <c r="L11448" s="265"/>
      <c r="M11448" s="265"/>
      <c r="N11448" s="732"/>
    </row>
    <row r="11449" spans="1:14" hidden="1" x14ac:dyDescent="0.25">
      <c r="A11449" s="265"/>
      <c r="B11449" s="265"/>
      <c r="C11449" s="265"/>
      <c r="D11449" s="265"/>
      <c r="E11449" s="269"/>
      <c r="F11449" s="265"/>
      <c r="G11449" s="91"/>
      <c r="H11449" s="265"/>
      <c r="I11449" s="265"/>
      <c r="J11449" s="265"/>
      <c r="K11449" s="265"/>
      <c r="L11449" s="265"/>
      <c r="M11449" s="265"/>
      <c r="N11449" s="732"/>
    </row>
    <row r="11450" spans="1:14" hidden="1" x14ac:dyDescent="0.25">
      <c r="A11450" s="265"/>
      <c r="B11450" s="265"/>
      <c r="C11450" s="265"/>
      <c r="D11450" s="265"/>
      <c r="E11450" s="269"/>
      <c r="F11450" s="265"/>
      <c r="G11450" s="91"/>
      <c r="H11450" s="265"/>
      <c r="I11450" s="265"/>
      <c r="J11450" s="265"/>
      <c r="K11450" s="265"/>
      <c r="L11450" s="265"/>
      <c r="M11450" s="265"/>
      <c r="N11450" s="732"/>
    </row>
    <row r="11451" spans="1:14" hidden="1" x14ac:dyDescent="0.25">
      <c r="A11451" s="265"/>
      <c r="B11451" s="265"/>
      <c r="C11451" s="265"/>
      <c r="D11451" s="265"/>
      <c r="E11451" s="269"/>
      <c r="F11451" s="265"/>
      <c r="G11451" s="91"/>
      <c r="H11451" s="265"/>
      <c r="I11451" s="265"/>
      <c r="J11451" s="265"/>
      <c r="K11451" s="265"/>
      <c r="L11451" s="265"/>
      <c r="M11451" s="265"/>
      <c r="N11451" s="732"/>
    </row>
    <row r="11452" spans="1:14" hidden="1" x14ac:dyDescent="0.25">
      <c r="A11452" s="265"/>
      <c r="B11452" s="265"/>
      <c r="C11452" s="265"/>
      <c r="D11452" s="265"/>
      <c r="E11452" s="269"/>
      <c r="F11452" s="265"/>
      <c r="G11452" s="91"/>
      <c r="H11452" s="265"/>
      <c r="I11452" s="265"/>
      <c r="J11452" s="265"/>
      <c r="K11452" s="265"/>
      <c r="L11452" s="265"/>
      <c r="M11452" s="265"/>
      <c r="N11452" s="732"/>
    </row>
    <row r="11453" spans="1:14" hidden="1" x14ac:dyDescent="0.25">
      <c r="A11453" s="265"/>
      <c r="B11453" s="265"/>
      <c r="C11453" s="265"/>
      <c r="D11453" s="265"/>
      <c r="E11453" s="269"/>
      <c r="F11453" s="265"/>
      <c r="G11453" s="91"/>
      <c r="H11453" s="265"/>
      <c r="I11453" s="265"/>
      <c r="J11453" s="265"/>
      <c r="K11453" s="265"/>
      <c r="L11453" s="265"/>
      <c r="M11453" s="265"/>
      <c r="N11453" s="732"/>
    </row>
    <row r="11454" spans="1:14" hidden="1" x14ac:dyDescent="0.25">
      <c r="A11454" s="265"/>
      <c r="B11454" s="265"/>
      <c r="C11454" s="265"/>
      <c r="D11454" s="265"/>
      <c r="E11454" s="269"/>
      <c r="F11454" s="265"/>
      <c r="G11454" s="91"/>
      <c r="H11454" s="265"/>
      <c r="I11454" s="265"/>
      <c r="J11454" s="265"/>
      <c r="K11454" s="265"/>
      <c r="L11454" s="265"/>
      <c r="M11454" s="265"/>
      <c r="N11454" s="732"/>
    </row>
    <row r="11455" spans="1:14" hidden="1" x14ac:dyDescent="0.25">
      <c r="A11455" s="265"/>
      <c r="B11455" s="265"/>
      <c r="C11455" s="265"/>
      <c r="D11455" s="265"/>
      <c r="E11455" s="269"/>
      <c r="F11455" s="265"/>
      <c r="G11455" s="91"/>
      <c r="H11455" s="265"/>
      <c r="I11455" s="265"/>
      <c r="J11455" s="265"/>
      <c r="K11455" s="265"/>
      <c r="L11455" s="265"/>
      <c r="M11455" s="265"/>
      <c r="N11455" s="732"/>
    </row>
    <row r="11456" spans="1:14" hidden="1" x14ac:dyDescent="0.25">
      <c r="A11456" s="265"/>
      <c r="B11456" s="265"/>
      <c r="C11456" s="265"/>
      <c r="D11456" s="265"/>
      <c r="E11456" s="269"/>
      <c r="F11456" s="265"/>
      <c r="G11456" s="91"/>
      <c r="H11456" s="265"/>
      <c r="I11456" s="265"/>
      <c r="J11456" s="265"/>
      <c r="K11456" s="265"/>
      <c r="L11456" s="265"/>
      <c r="M11456" s="265"/>
      <c r="N11456" s="732"/>
    </row>
    <row r="11457" spans="1:14" hidden="1" x14ac:dyDescent="0.25">
      <c r="A11457" s="265"/>
      <c r="B11457" s="265"/>
      <c r="C11457" s="265"/>
      <c r="D11457" s="265"/>
      <c r="E11457" s="269"/>
      <c r="F11457" s="265"/>
      <c r="G11457" s="91"/>
      <c r="H11457" s="265"/>
      <c r="I11457" s="265"/>
      <c r="J11457" s="265"/>
      <c r="K11457" s="265"/>
      <c r="L11457" s="265"/>
      <c r="M11457" s="265"/>
      <c r="N11457" s="732"/>
    </row>
    <row r="11458" spans="1:14" hidden="1" x14ac:dyDescent="0.25">
      <c r="A11458" s="265"/>
      <c r="B11458" s="265"/>
      <c r="C11458" s="265"/>
      <c r="D11458" s="265"/>
      <c r="E11458" s="269"/>
      <c r="F11458" s="265"/>
      <c r="G11458" s="91"/>
      <c r="H11458" s="265"/>
      <c r="I11458" s="265"/>
      <c r="J11458" s="265"/>
      <c r="K11458" s="265"/>
      <c r="L11458" s="265"/>
      <c r="M11458" s="265"/>
      <c r="N11458" s="732"/>
    </row>
    <row r="11459" spans="1:14" hidden="1" x14ac:dyDescent="0.25">
      <c r="A11459" s="265"/>
      <c r="B11459" s="265"/>
      <c r="C11459" s="265"/>
      <c r="D11459" s="265"/>
      <c r="E11459" s="269"/>
      <c r="F11459" s="265"/>
      <c r="G11459" s="91"/>
      <c r="H11459" s="265"/>
      <c r="I11459" s="265"/>
      <c r="J11459" s="265"/>
      <c r="K11459" s="265"/>
      <c r="L11459" s="265"/>
      <c r="M11459" s="265"/>
      <c r="N11459" s="732"/>
    </row>
    <row r="11460" spans="1:14" hidden="1" x14ac:dyDescent="0.25">
      <c r="A11460" s="265"/>
      <c r="B11460" s="265"/>
      <c r="C11460" s="265"/>
      <c r="D11460" s="265"/>
      <c r="E11460" s="269"/>
      <c r="F11460" s="265"/>
      <c r="G11460" s="91"/>
      <c r="H11460" s="265"/>
      <c r="I11460" s="265"/>
      <c r="J11460" s="265"/>
      <c r="K11460" s="265"/>
      <c r="L11460" s="265"/>
      <c r="M11460" s="265"/>
      <c r="N11460" s="732"/>
    </row>
    <row r="11461" spans="1:14" hidden="1" x14ac:dyDescent="0.25">
      <c r="A11461" s="265"/>
      <c r="B11461" s="265"/>
      <c r="C11461" s="265"/>
      <c r="D11461" s="265"/>
      <c r="E11461" s="269"/>
      <c r="F11461" s="265"/>
      <c r="G11461" s="91"/>
      <c r="H11461" s="265"/>
      <c r="I11461" s="265"/>
      <c r="J11461" s="265"/>
      <c r="K11461" s="265"/>
      <c r="L11461" s="265"/>
      <c r="M11461" s="265"/>
      <c r="N11461" s="732"/>
    </row>
    <row r="11462" spans="1:14" hidden="1" x14ac:dyDescent="0.25">
      <c r="A11462" s="265"/>
      <c r="B11462" s="265"/>
      <c r="C11462" s="265"/>
      <c r="D11462" s="265"/>
      <c r="E11462" s="269"/>
      <c r="F11462" s="265"/>
      <c r="G11462" s="91"/>
      <c r="H11462" s="265"/>
      <c r="I11462" s="265"/>
      <c r="J11462" s="265"/>
      <c r="K11462" s="265"/>
      <c r="L11462" s="265"/>
      <c r="M11462" s="265"/>
      <c r="N11462" s="732"/>
    </row>
    <row r="11463" spans="1:14" hidden="1" x14ac:dyDescent="0.25">
      <c r="A11463" s="265"/>
      <c r="B11463" s="265"/>
      <c r="C11463" s="265"/>
      <c r="D11463" s="265"/>
      <c r="E11463" s="269"/>
      <c r="F11463" s="265"/>
      <c r="G11463" s="91"/>
      <c r="H11463" s="265"/>
      <c r="I11463" s="265"/>
      <c r="J11463" s="265"/>
      <c r="K11463" s="265"/>
      <c r="L11463" s="265"/>
      <c r="M11463" s="265"/>
      <c r="N11463" s="732"/>
    </row>
    <row r="11464" spans="1:14" hidden="1" x14ac:dyDescent="0.25">
      <c r="A11464" s="265"/>
      <c r="B11464" s="265"/>
      <c r="C11464" s="265"/>
      <c r="D11464" s="265"/>
      <c r="E11464" s="269"/>
      <c r="F11464" s="265"/>
      <c r="G11464" s="91"/>
      <c r="H11464" s="265"/>
      <c r="I11464" s="265"/>
      <c r="J11464" s="265"/>
      <c r="K11464" s="265"/>
      <c r="L11464" s="265"/>
      <c r="M11464" s="265"/>
      <c r="N11464" s="732"/>
    </row>
    <row r="11465" spans="1:14" hidden="1" x14ac:dyDescent="0.25">
      <c r="A11465" s="265"/>
      <c r="B11465" s="265"/>
      <c r="C11465" s="265"/>
      <c r="D11465" s="265"/>
      <c r="E11465" s="269"/>
      <c r="F11465" s="265"/>
      <c r="G11465" s="91"/>
      <c r="H11465" s="265"/>
      <c r="I11465" s="265"/>
      <c r="J11465" s="265"/>
      <c r="K11465" s="265"/>
      <c r="L11465" s="265"/>
      <c r="M11465" s="265"/>
      <c r="N11465" s="732"/>
    </row>
    <row r="11466" spans="1:14" hidden="1" x14ac:dyDescent="0.25">
      <c r="A11466" s="265"/>
      <c r="B11466" s="265"/>
      <c r="C11466" s="265"/>
      <c r="D11466" s="265"/>
      <c r="E11466" s="269"/>
      <c r="F11466" s="265"/>
      <c r="G11466" s="91"/>
      <c r="H11466" s="265"/>
      <c r="I11466" s="265"/>
      <c r="J11466" s="265"/>
      <c r="K11466" s="265"/>
      <c r="L11466" s="265"/>
      <c r="M11466" s="265"/>
      <c r="N11466" s="732"/>
    </row>
    <row r="11467" spans="1:14" hidden="1" x14ac:dyDescent="0.25">
      <c r="A11467" s="265"/>
      <c r="B11467" s="265"/>
      <c r="C11467" s="265"/>
      <c r="D11467" s="265"/>
      <c r="E11467" s="269"/>
      <c r="F11467" s="265"/>
      <c r="G11467" s="91"/>
      <c r="H11467" s="265"/>
      <c r="I11467" s="265"/>
      <c r="J11467" s="265"/>
      <c r="K11467" s="265"/>
      <c r="L11467" s="265"/>
      <c r="M11467" s="265"/>
      <c r="N11467" s="732"/>
    </row>
    <row r="11468" spans="1:14" hidden="1" x14ac:dyDescent="0.25">
      <c r="A11468" s="265"/>
      <c r="B11468" s="265"/>
      <c r="C11468" s="265"/>
      <c r="D11468" s="265"/>
      <c r="E11468" s="269"/>
      <c r="F11468" s="265"/>
      <c r="G11468" s="91"/>
      <c r="H11468" s="265"/>
      <c r="I11468" s="265"/>
      <c r="J11468" s="265"/>
      <c r="K11468" s="265"/>
      <c r="L11468" s="265"/>
      <c r="M11468" s="265"/>
      <c r="N11468" s="732"/>
    </row>
    <row r="11469" spans="1:14" hidden="1" x14ac:dyDescent="0.25">
      <c r="A11469" s="265"/>
      <c r="B11469" s="265"/>
      <c r="C11469" s="265"/>
      <c r="D11469" s="265"/>
      <c r="E11469" s="269"/>
      <c r="F11469" s="265"/>
      <c r="G11469" s="91"/>
      <c r="H11469" s="265"/>
      <c r="I11469" s="265"/>
      <c r="J11469" s="265"/>
      <c r="K11469" s="265"/>
      <c r="L11469" s="265"/>
      <c r="M11469" s="265"/>
      <c r="N11469" s="732"/>
    </row>
    <row r="11470" spans="1:14" hidden="1" x14ac:dyDescent="0.25">
      <c r="A11470" s="265"/>
      <c r="B11470" s="265"/>
      <c r="C11470" s="265"/>
      <c r="D11470" s="265"/>
      <c r="E11470" s="269"/>
      <c r="F11470" s="265"/>
      <c r="G11470" s="91"/>
      <c r="H11470" s="265"/>
      <c r="I11470" s="265"/>
      <c r="J11470" s="265"/>
      <c r="K11470" s="265"/>
      <c r="L11470" s="265"/>
      <c r="M11470" s="265"/>
      <c r="N11470" s="732"/>
    </row>
    <row r="11471" spans="1:14" hidden="1" x14ac:dyDescent="0.25">
      <c r="A11471" s="265"/>
      <c r="B11471" s="265"/>
      <c r="C11471" s="265"/>
      <c r="D11471" s="265"/>
      <c r="E11471" s="269"/>
      <c r="F11471" s="265"/>
      <c r="G11471" s="91"/>
      <c r="H11471" s="265"/>
      <c r="I11471" s="265"/>
      <c r="J11471" s="265"/>
      <c r="K11471" s="265"/>
      <c r="L11471" s="265"/>
      <c r="M11471" s="265"/>
      <c r="N11471" s="732"/>
    </row>
    <row r="11472" spans="1:14" hidden="1" x14ac:dyDescent="0.25">
      <c r="A11472" s="265"/>
      <c r="B11472" s="265"/>
      <c r="C11472" s="265"/>
      <c r="D11472" s="265"/>
      <c r="E11472" s="269"/>
      <c r="F11472" s="265"/>
      <c r="G11472" s="91"/>
      <c r="H11472" s="265"/>
      <c r="I11472" s="265"/>
      <c r="J11472" s="265"/>
      <c r="K11472" s="265"/>
      <c r="L11472" s="265"/>
      <c r="M11472" s="265"/>
      <c r="N11472" s="732"/>
    </row>
    <row r="11473" spans="1:14" hidden="1" x14ac:dyDescent="0.25">
      <c r="A11473" s="265"/>
      <c r="B11473" s="265"/>
      <c r="C11473" s="265"/>
      <c r="D11473" s="265"/>
      <c r="E11473" s="269"/>
      <c r="F11473" s="265"/>
      <c r="G11473" s="91"/>
      <c r="H11473" s="265"/>
      <c r="I11473" s="265"/>
      <c r="J11473" s="265"/>
      <c r="K11473" s="265"/>
      <c r="L11473" s="265"/>
      <c r="M11473" s="265"/>
      <c r="N11473" s="732"/>
    </row>
    <row r="11474" spans="1:14" hidden="1" x14ac:dyDescent="0.25">
      <c r="A11474" s="265"/>
      <c r="B11474" s="265"/>
      <c r="C11474" s="265"/>
      <c r="D11474" s="265"/>
      <c r="E11474" s="269"/>
      <c r="F11474" s="265"/>
      <c r="G11474" s="91"/>
      <c r="H11474" s="265"/>
      <c r="I11474" s="265"/>
      <c r="J11474" s="265"/>
      <c r="K11474" s="265"/>
      <c r="L11474" s="265"/>
      <c r="M11474" s="265"/>
      <c r="N11474" s="732"/>
    </row>
    <row r="11475" spans="1:14" hidden="1" x14ac:dyDescent="0.25">
      <c r="A11475" s="265"/>
      <c r="B11475" s="265"/>
      <c r="C11475" s="265"/>
      <c r="D11475" s="265"/>
      <c r="E11475" s="269"/>
      <c r="F11475" s="265"/>
      <c r="G11475" s="91"/>
      <c r="H11475" s="265"/>
      <c r="I11475" s="265"/>
      <c r="J11475" s="265"/>
      <c r="K11475" s="265"/>
      <c r="L11475" s="265"/>
      <c r="M11475" s="265"/>
      <c r="N11475" s="732"/>
    </row>
    <row r="11476" spans="1:14" hidden="1" x14ac:dyDescent="0.25">
      <c r="A11476" s="265"/>
      <c r="B11476" s="265"/>
      <c r="C11476" s="265"/>
      <c r="D11476" s="265"/>
      <c r="E11476" s="269"/>
      <c r="F11476" s="265"/>
      <c r="G11476" s="91"/>
      <c r="H11476" s="265"/>
      <c r="I11476" s="265"/>
      <c r="J11476" s="265"/>
      <c r="K11476" s="265"/>
      <c r="L11476" s="265"/>
      <c r="M11476" s="265"/>
      <c r="N11476" s="732"/>
    </row>
    <row r="11477" spans="1:14" hidden="1" x14ac:dyDescent="0.25">
      <c r="A11477" s="265"/>
      <c r="B11477" s="265"/>
      <c r="C11477" s="265"/>
      <c r="D11477" s="265"/>
      <c r="E11477" s="269"/>
      <c r="F11477" s="265"/>
      <c r="G11477" s="91"/>
      <c r="H11477" s="265"/>
      <c r="I11477" s="265"/>
      <c r="J11477" s="265"/>
      <c r="K11477" s="265"/>
      <c r="L11477" s="265"/>
      <c r="M11477" s="265"/>
      <c r="N11477" s="732"/>
    </row>
    <row r="11478" spans="1:14" hidden="1" x14ac:dyDescent="0.25">
      <c r="A11478" s="265"/>
      <c r="B11478" s="265"/>
      <c r="C11478" s="265"/>
      <c r="D11478" s="265"/>
      <c r="E11478" s="269"/>
      <c r="F11478" s="265"/>
      <c r="G11478" s="91"/>
      <c r="H11478" s="265"/>
      <c r="I11478" s="265"/>
      <c r="J11478" s="265"/>
      <c r="K11478" s="265"/>
      <c r="L11478" s="265"/>
      <c r="M11478" s="265"/>
      <c r="N11478" s="732"/>
    </row>
    <row r="11479" spans="1:14" hidden="1" x14ac:dyDescent="0.25">
      <c r="A11479" s="265"/>
      <c r="B11479" s="265"/>
      <c r="C11479" s="265"/>
      <c r="D11479" s="265"/>
      <c r="E11479" s="269"/>
      <c r="F11479" s="265"/>
      <c r="G11479" s="91"/>
      <c r="H11479" s="265"/>
      <c r="I11479" s="265"/>
      <c r="J11479" s="265"/>
      <c r="K11479" s="265"/>
      <c r="L11479" s="265"/>
      <c r="M11479" s="265"/>
      <c r="N11479" s="732"/>
    </row>
    <row r="11480" spans="1:14" hidden="1" x14ac:dyDescent="0.25">
      <c r="A11480" s="265"/>
      <c r="B11480" s="265"/>
      <c r="C11480" s="265"/>
      <c r="D11480" s="265"/>
      <c r="E11480" s="269"/>
      <c r="F11480" s="265"/>
      <c r="G11480" s="91"/>
      <c r="H11480" s="265"/>
      <c r="I11480" s="265"/>
      <c r="J11480" s="265"/>
      <c r="K11480" s="265"/>
      <c r="L11480" s="265"/>
      <c r="M11480" s="265"/>
      <c r="N11480" s="732"/>
    </row>
    <row r="11481" spans="1:14" hidden="1" x14ac:dyDescent="0.25">
      <c r="A11481" s="265"/>
      <c r="B11481" s="265"/>
      <c r="C11481" s="265"/>
      <c r="D11481" s="265"/>
      <c r="E11481" s="269"/>
      <c r="F11481" s="265"/>
      <c r="G11481" s="91"/>
      <c r="H11481" s="265"/>
      <c r="I11481" s="265"/>
      <c r="J11481" s="265"/>
      <c r="K11481" s="265"/>
      <c r="L11481" s="265"/>
      <c r="M11481" s="265"/>
      <c r="N11481" s="732"/>
    </row>
    <row r="11482" spans="1:14" hidden="1" x14ac:dyDescent="0.25">
      <c r="A11482" s="265"/>
      <c r="B11482" s="265"/>
      <c r="C11482" s="265"/>
      <c r="D11482" s="265"/>
      <c r="E11482" s="269"/>
      <c r="F11482" s="265"/>
      <c r="G11482" s="91"/>
      <c r="H11482" s="265"/>
      <c r="I11482" s="265"/>
      <c r="J11482" s="265"/>
      <c r="K11482" s="265"/>
      <c r="L11482" s="265"/>
      <c r="M11482" s="265"/>
      <c r="N11482" s="732"/>
    </row>
    <row r="11483" spans="1:14" hidden="1" x14ac:dyDescent="0.25">
      <c r="A11483" s="265"/>
      <c r="B11483" s="265"/>
      <c r="C11483" s="265"/>
      <c r="D11483" s="265"/>
      <c r="E11483" s="269"/>
      <c r="F11483" s="265"/>
      <c r="G11483" s="91"/>
      <c r="H11483" s="265"/>
      <c r="I11483" s="265"/>
      <c r="J11483" s="265"/>
      <c r="K11483" s="265"/>
      <c r="L11483" s="265"/>
      <c r="M11483" s="265"/>
      <c r="N11483" s="732"/>
    </row>
    <row r="11484" spans="1:14" hidden="1" x14ac:dyDescent="0.25">
      <c r="A11484" s="265"/>
      <c r="B11484" s="265"/>
      <c r="C11484" s="265"/>
      <c r="D11484" s="265"/>
      <c r="E11484" s="269"/>
      <c r="F11484" s="265"/>
      <c r="G11484" s="91"/>
      <c r="H11484" s="265"/>
      <c r="I11484" s="265"/>
      <c r="J11484" s="265"/>
      <c r="K11484" s="265"/>
      <c r="L11484" s="265"/>
      <c r="M11484" s="265"/>
      <c r="N11484" s="732"/>
    </row>
    <row r="11485" spans="1:14" hidden="1" x14ac:dyDescent="0.25">
      <c r="A11485" s="265"/>
      <c r="B11485" s="265"/>
      <c r="C11485" s="265"/>
      <c r="D11485" s="265"/>
      <c r="E11485" s="269"/>
      <c r="F11485" s="265"/>
      <c r="G11485" s="91"/>
      <c r="H11485" s="265"/>
      <c r="I11485" s="265"/>
      <c r="J11485" s="265"/>
      <c r="K11485" s="265"/>
      <c r="L11485" s="265"/>
      <c r="M11485" s="265"/>
      <c r="N11485" s="732"/>
    </row>
    <row r="11486" spans="1:14" hidden="1" x14ac:dyDescent="0.25">
      <c r="A11486" s="265"/>
      <c r="B11486" s="265"/>
      <c r="C11486" s="265"/>
      <c r="D11486" s="265"/>
      <c r="E11486" s="269"/>
      <c r="F11486" s="265"/>
      <c r="G11486" s="91"/>
      <c r="H11486" s="265"/>
      <c r="I11486" s="265"/>
      <c r="J11486" s="265"/>
      <c r="K11486" s="265"/>
      <c r="L11486" s="265"/>
      <c r="M11486" s="265"/>
      <c r="N11486" s="732"/>
    </row>
    <row r="11487" spans="1:14" hidden="1" collapsed="1" x14ac:dyDescent="0.25">
      <c r="A11487" s="265"/>
      <c r="B11487" s="265"/>
      <c r="C11487" s="265"/>
      <c r="D11487" s="265"/>
      <c r="E11487" s="269"/>
      <c r="F11487" s="265"/>
      <c r="G11487" s="91"/>
      <c r="H11487" s="265"/>
      <c r="I11487" s="265"/>
      <c r="J11487" s="265"/>
      <c r="K11487" s="265"/>
      <c r="L11487" s="265"/>
      <c r="M11487" s="265"/>
      <c r="N11487" s="732"/>
    </row>
    <row r="11488" spans="1:14" hidden="1" x14ac:dyDescent="0.25">
      <c r="A11488" s="265"/>
      <c r="B11488" s="265"/>
      <c r="C11488" s="265"/>
      <c r="D11488" s="265"/>
      <c r="E11488" s="269"/>
      <c r="F11488" s="265"/>
      <c r="G11488" s="91"/>
      <c r="H11488" s="265"/>
      <c r="I11488" s="265"/>
      <c r="J11488" s="265"/>
      <c r="K11488" s="265"/>
      <c r="L11488" s="265"/>
      <c r="M11488" s="265"/>
      <c r="N11488" s="732"/>
    </row>
    <row r="11489" spans="1:14" hidden="1" x14ac:dyDescent="0.25">
      <c r="A11489" s="265"/>
      <c r="B11489" s="265"/>
      <c r="C11489" s="265"/>
      <c r="D11489" s="265"/>
      <c r="E11489" s="269"/>
      <c r="F11489" s="265"/>
      <c r="G11489" s="91"/>
      <c r="H11489" s="265"/>
      <c r="I11489" s="265"/>
      <c r="J11489" s="265"/>
      <c r="K11489" s="265"/>
      <c r="L11489" s="265"/>
      <c r="M11489" s="265"/>
      <c r="N11489" s="732"/>
    </row>
    <row r="11490" spans="1:14" hidden="1" x14ac:dyDescent="0.25">
      <c r="A11490" s="265"/>
      <c r="B11490" s="265"/>
      <c r="C11490" s="265"/>
      <c r="D11490" s="265"/>
      <c r="E11490" s="269"/>
      <c r="F11490" s="265"/>
      <c r="G11490" s="91"/>
      <c r="H11490" s="265"/>
      <c r="I11490" s="265"/>
      <c r="J11490" s="265"/>
      <c r="K11490" s="265"/>
      <c r="L11490" s="265"/>
      <c r="M11490" s="265"/>
      <c r="N11490" s="732"/>
    </row>
    <row r="11491" spans="1:14" hidden="1" x14ac:dyDescent="0.25">
      <c r="A11491" s="265"/>
      <c r="B11491" s="265"/>
      <c r="C11491" s="265"/>
      <c r="D11491" s="265"/>
      <c r="E11491" s="269"/>
      <c r="F11491" s="265"/>
      <c r="G11491" s="91"/>
      <c r="H11491" s="265"/>
      <c r="I11491" s="265"/>
      <c r="J11491" s="265"/>
      <c r="K11491" s="265"/>
      <c r="L11491" s="265"/>
      <c r="M11491" s="265"/>
      <c r="N11491" s="732"/>
    </row>
    <row r="11492" spans="1:14" hidden="1" x14ac:dyDescent="0.25">
      <c r="A11492" s="265"/>
      <c r="B11492" s="265"/>
      <c r="C11492" s="265"/>
      <c r="D11492" s="265"/>
      <c r="E11492" s="269"/>
      <c r="F11492" s="265"/>
      <c r="G11492" s="91"/>
      <c r="H11492" s="265"/>
      <c r="I11492" s="265"/>
      <c r="J11492" s="265"/>
      <c r="K11492" s="265"/>
      <c r="L11492" s="265"/>
      <c r="M11492" s="265"/>
      <c r="N11492" s="732"/>
    </row>
    <row r="11493" spans="1:14" hidden="1" x14ac:dyDescent="0.25">
      <c r="A11493" s="265"/>
      <c r="B11493" s="265"/>
      <c r="C11493" s="265"/>
      <c r="D11493" s="265"/>
      <c r="E11493" s="269"/>
      <c r="F11493" s="265"/>
      <c r="G11493" s="91"/>
      <c r="H11493" s="265"/>
      <c r="I11493" s="265"/>
      <c r="J11493" s="265"/>
      <c r="K11493" s="265"/>
      <c r="L11493" s="265"/>
      <c r="M11493" s="265"/>
      <c r="N11493" s="732"/>
    </row>
    <row r="11494" spans="1:14" hidden="1" x14ac:dyDescent="0.25">
      <c r="A11494" s="265"/>
      <c r="B11494" s="265"/>
      <c r="C11494" s="265"/>
      <c r="D11494" s="265"/>
      <c r="E11494" s="269"/>
      <c r="F11494" s="265"/>
      <c r="G11494" s="91"/>
      <c r="H11494" s="265"/>
      <c r="I11494" s="265"/>
      <c r="J11494" s="265"/>
      <c r="K11494" s="265"/>
      <c r="L11494" s="265"/>
      <c r="M11494" s="265"/>
      <c r="N11494" s="732"/>
    </row>
    <row r="11495" spans="1:14" hidden="1" x14ac:dyDescent="0.25">
      <c r="A11495" s="265"/>
      <c r="B11495" s="265"/>
      <c r="C11495" s="265"/>
      <c r="D11495" s="265"/>
      <c r="E11495" s="269"/>
      <c r="F11495" s="265"/>
      <c r="G11495" s="91"/>
      <c r="H11495" s="265"/>
      <c r="I11495" s="265"/>
      <c r="J11495" s="265"/>
      <c r="K11495" s="265"/>
      <c r="L11495" s="265"/>
      <c r="M11495" s="265"/>
      <c r="N11495" s="732"/>
    </row>
    <row r="11496" spans="1:14" hidden="1" x14ac:dyDescent="0.25">
      <c r="A11496" s="265"/>
      <c r="B11496" s="265"/>
      <c r="C11496" s="265"/>
      <c r="D11496" s="265"/>
      <c r="E11496" s="269"/>
      <c r="F11496" s="265"/>
      <c r="G11496" s="91"/>
      <c r="H11496" s="265"/>
      <c r="I11496" s="265"/>
      <c r="J11496" s="265"/>
      <c r="K11496" s="265"/>
      <c r="L11496" s="265"/>
      <c r="M11496" s="265"/>
      <c r="N11496" s="732"/>
    </row>
    <row r="11497" spans="1:14" hidden="1" x14ac:dyDescent="0.25">
      <c r="A11497" s="265"/>
      <c r="B11497" s="265"/>
      <c r="C11497" s="265"/>
      <c r="D11497" s="265"/>
      <c r="E11497" s="269"/>
      <c r="F11497" s="265"/>
      <c r="G11497" s="91"/>
      <c r="H11497" s="265"/>
      <c r="I11497" s="265"/>
      <c r="J11497" s="265"/>
      <c r="K11497" s="265"/>
      <c r="L11497" s="265"/>
      <c r="M11497" s="265"/>
      <c r="N11497" s="732"/>
    </row>
    <row r="11498" spans="1:14" hidden="1" x14ac:dyDescent="0.25">
      <c r="A11498" s="265"/>
      <c r="B11498" s="265"/>
      <c r="C11498" s="265"/>
      <c r="D11498" s="265"/>
      <c r="E11498" s="269"/>
      <c r="F11498" s="265"/>
      <c r="G11498" s="91"/>
      <c r="H11498" s="265"/>
      <c r="I11498" s="265"/>
      <c r="J11498" s="265"/>
      <c r="K11498" s="265"/>
      <c r="L11498" s="265"/>
      <c r="M11498" s="265"/>
      <c r="N11498" s="732"/>
    </row>
    <row r="11499" spans="1:14" hidden="1" x14ac:dyDescent="0.25">
      <c r="A11499" s="265"/>
      <c r="B11499" s="265"/>
      <c r="C11499" s="265"/>
      <c r="D11499" s="265"/>
      <c r="E11499" s="269"/>
      <c r="F11499" s="265"/>
      <c r="G11499" s="91"/>
      <c r="H11499" s="265"/>
      <c r="I11499" s="265"/>
      <c r="J11499" s="265"/>
      <c r="K11499" s="265"/>
      <c r="L11499" s="265"/>
      <c r="M11499" s="265"/>
      <c r="N11499" s="732"/>
    </row>
    <row r="11500" spans="1:14" hidden="1" x14ac:dyDescent="0.25">
      <c r="A11500" s="265"/>
      <c r="B11500" s="265"/>
      <c r="C11500" s="265"/>
      <c r="D11500" s="265"/>
      <c r="E11500" s="269"/>
      <c r="F11500" s="265"/>
      <c r="G11500" s="91"/>
      <c r="H11500" s="265"/>
      <c r="I11500" s="265"/>
      <c r="J11500" s="265"/>
      <c r="K11500" s="265"/>
      <c r="L11500" s="265"/>
      <c r="M11500" s="265"/>
      <c r="N11500" s="732"/>
    </row>
    <row r="11501" spans="1:14" hidden="1" x14ac:dyDescent="0.25">
      <c r="A11501" s="265"/>
      <c r="B11501" s="265"/>
      <c r="C11501" s="265"/>
      <c r="D11501" s="265"/>
      <c r="E11501" s="269"/>
      <c r="F11501" s="265"/>
      <c r="G11501" s="91"/>
      <c r="H11501" s="265"/>
      <c r="I11501" s="265"/>
      <c r="J11501" s="265"/>
      <c r="K11501" s="265"/>
      <c r="L11501" s="265"/>
      <c r="M11501" s="265"/>
      <c r="N11501" s="732"/>
    </row>
    <row r="11502" spans="1:14" hidden="1" x14ac:dyDescent="0.25">
      <c r="A11502" s="265"/>
      <c r="B11502" s="265"/>
      <c r="C11502" s="265"/>
      <c r="D11502" s="265"/>
      <c r="E11502" s="269"/>
      <c r="F11502" s="265"/>
      <c r="G11502" s="91"/>
      <c r="H11502" s="265"/>
      <c r="I11502" s="265"/>
      <c r="J11502" s="265"/>
      <c r="K11502" s="265"/>
      <c r="L11502" s="265"/>
      <c r="M11502" s="265"/>
      <c r="N11502" s="732"/>
    </row>
    <row r="11503" spans="1:14" hidden="1" x14ac:dyDescent="0.25">
      <c r="A11503" s="265"/>
      <c r="B11503" s="265"/>
      <c r="C11503" s="265"/>
      <c r="D11503" s="265"/>
      <c r="E11503" s="269"/>
      <c r="F11503" s="265"/>
      <c r="G11503" s="91"/>
      <c r="H11503" s="265"/>
      <c r="I11503" s="265"/>
      <c r="J11503" s="265"/>
      <c r="K11503" s="265"/>
      <c r="L11503" s="265"/>
      <c r="M11503" s="265"/>
      <c r="N11503" s="732"/>
    </row>
    <row r="11504" spans="1:14" hidden="1" collapsed="1" x14ac:dyDescent="0.25">
      <c r="A11504" s="265"/>
      <c r="B11504" s="265"/>
      <c r="C11504" s="265"/>
      <c r="D11504" s="265"/>
      <c r="E11504" s="269"/>
      <c r="F11504" s="265"/>
      <c r="G11504" s="91"/>
      <c r="H11504" s="265"/>
      <c r="I11504" s="265"/>
      <c r="J11504" s="265"/>
      <c r="K11504" s="265"/>
      <c r="L11504" s="265"/>
      <c r="M11504" s="265"/>
      <c r="N11504" s="732"/>
    </row>
    <row r="11505" spans="1:29" hidden="1" x14ac:dyDescent="0.25">
      <c r="A11505" s="265"/>
      <c r="K11505" s="221"/>
      <c r="L11505" s="221"/>
      <c r="M11505" s="221"/>
      <c r="N11505" s="722"/>
    </row>
    <row r="11506" spans="1:29" s="80" customFormat="1" hidden="1" x14ac:dyDescent="0.25">
      <c r="A11506" s="217"/>
      <c r="B11506" s="267"/>
      <c r="C11506" s="267"/>
      <c r="D11506" s="267"/>
      <c r="E11506" s="268"/>
      <c r="F11506" s="267"/>
      <c r="G11506" s="98"/>
      <c r="H11506" s="267"/>
      <c r="I11506" s="267"/>
      <c r="J11506" s="267"/>
      <c r="K11506" s="267"/>
      <c r="L11506" s="267"/>
      <c r="M11506" s="267"/>
      <c r="N11506" s="733"/>
      <c r="O11506" s="115"/>
      <c r="P11506" s="98"/>
      <c r="Q11506" s="98"/>
      <c r="R11506" s="98"/>
      <c r="S11506" s="98"/>
      <c r="T11506" s="98"/>
      <c r="U11506" s="98"/>
      <c r="V11506" s="98"/>
      <c r="W11506" s="98"/>
      <c r="X11506" s="98"/>
      <c r="Y11506" s="98"/>
      <c r="Z11506" s="98"/>
      <c r="AA11506" s="98"/>
      <c r="AB11506" s="98"/>
      <c r="AC11506" s="98"/>
    </row>
    <row r="11507" spans="1:29" hidden="1" x14ac:dyDescent="0.25">
      <c r="A11507" s="267"/>
      <c r="B11507" s="265"/>
      <c r="C11507" s="265"/>
      <c r="D11507" s="265"/>
      <c r="E11507" s="269"/>
      <c r="F11507" s="265"/>
      <c r="G11507" s="91"/>
      <c r="H11507" s="265"/>
      <c r="I11507" s="265"/>
      <c r="J11507" s="265"/>
      <c r="K11507" s="265"/>
      <c r="L11507" s="265"/>
      <c r="M11507" s="265"/>
      <c r="N11507" s="732"/>
    </row>
    <row r="11508" spans="1:29" hidden="1" x14ac:dyDescent="0.25">
      <c r="A11508" s="265"/>
      <c r="B11508" s="265"/>
      <c r="C11508" s="265"/>
      <c r="D11508" s="265"/>
      <c r="E11508" s="269"/>
      <c r="F11508" s="265"/>
      <c r="G11508" s="91"/>
      <c r="H11508" s="265"/>
      <c r="I11508" s="265"/>
      <c r="J11508" s="265"/>
      <c r="K11508" s="265"/>
      <c r="L11508" s="265"/>
      <c r="M11508" s="265"/>
      <c r="N11508" s="732"/>
    </row>
    <row r="11509" spans="1:29" hidden="1" x14ac:dyDescent="0.25">
      <c r="A11509" s="265"/>
      <c r="B11509" s="265"/>
      <c r="C11509" s="265"/>
      <c r="D11509" s="265"/>
      <c r="E11509" s="269"/>
      <c r="F11509" s="265"/>
      <c r="G11509" s="91"/>
      <c r="H11509" s="265"/>
      <c r="I11509" s="265"/>
      <c r="J11509" s="265"/>
      <c r="K11509" s="265"/>
      <c r="L11509" s="265"/>
      <c r="M11509" s="265"/>
      <c r="N11509" s="732"/>
    </row>
    <row r="11510" spans="1:29" hidden="1" x14ac:dyDescent="0.25">
      <c r="A11510" s="265"/>
      <c r="B11510" s="265"/>
      <c r="C11510" s="265"/>
      <c r="D11510" s="265"/>
      <c r="E11510" s="269"/>
      <c r="F11510" s="265"/>
      <c r="G11510" s="91"/>
      <c r="H11510" s="265"/>
      <c r="I11510" s="265"/>
      <c r="J11510" s="265"/>
      <c r="K11510" s="265"/>
      <c r="L11510" s="265"/>
      <c r="M11510" s="265"/>
      <c r="N11510" s="732"/>
    </row>
    <row r="11511" spans="1:29" hidden="1" x14ac:dyDescent="0.25">
      <c r="A11511" s="265"/>
      <c r="B11511" s="265"/>
      <c r="C11511" s="265"/>
      <c r="D11511" s="265"/>
      <c r="E11511" s="269"/>
      <c r="F11511" s="265"/>
      <c r="G11511" s="91"/>
      <c r="H11511" s="265"/>
      <c r="I11511" s="265"/>
      <c r="J11511" s="265"/>
      <c r="K11511" s="265"/>
      <c r="L11511" s="265"/>
      <c r="M11511" s="265"/>
      <c r="N11511" s="732"/>
    </row>
    <row r="11512" spans="1:29" hidden="1" x14ac:dyDescent="0.25">
      <c r="A11512" s="265"/>
      <c r="B11512" s="265"/>
      <c r="C11512" s="265"/>
      <c r="D11512" s="265"/>
      <c r="E11512" s="269"/>
      <c r="F11512" s="265"/>
      <c r="G11512" s="91"/>
      <c r="H11512" s="265"/>
      <c r="I11512" s="265"/>
      <c r="J11512" s="265"/>
      <c r="K11512" s="265"/>
      <c r="L11512" s="265"/>
      <c r="M11512" s="265"/>
      <c r="N11512" s="732"/>
    </row>
    <row r="11513" spans="1:29" hidden="1" x14ac:dyDescent="0.25">
      <c r="A11513" s="265"/>
      <c r="B11513" s="265"/>
      <c r="C11513" s="265"/>
      <c r="D11513" s="265"/>
      <c r="E11513" s="269"/>
      <c r="F11513" s="265"/>
      <c r="G11513" s="91"/>
      <c r="H11513" s="265"/>
      <c r="I11513" s="265"/>
      <c r="J11513" s="265"/>
      <c r="K11513" s="265"/>
      <c r="L11513" s="265"/>
      <c r="M11513" s="265"/>
      <c r="N11513" s="732"/>
    </row>
    <row r="11514" spans="1:29" hidden="1" x14ac:dyDescent="0.25">
      <c r="A11514" s="265"/>
      <c r="B11514" s="265"/>
      <c r="C11514" s="265"/>
      <c r="D11514" s="265"/>
      <c r="E11514" s="269"/>
      <c r="F11514" s="265"/>
      <c r="G11514" s="91"/>
      <c r="H11514" s="265"/>
      <c r="I11514" s="265"/>
      <c r="J11514" s="265"/>
      <c r="K11514" s="265"/>
      <c r="L11514" s="265"/>
      <c r="M11514" s="265"/>
      <c r="N11514" s="732"/>
    </row>
    <row r="11515" spans="1:29" hidden="1" x14ac:dyDescent="0.25">
      <c r="A11515" s="265"/>
      <c r="B11515" s="265"/>
      <c r="C11515" s="265"/>
      <c r="D11515" s="265"/>
      <c r="E11515" s="269"/>
      <c r="F11515" s="265"/>
      <c r="G11515" s="91"/>
      <c r="H11515" s="265"/>
      <c r="I11515" s="265"/>
      <c r="J11515" s="265"/>
      <c r="K11515" s="265"/>
      <c r="L11515" s="265"/>
      <c r="M11515" s="265"/>
      <c r="N11515" s="732"/>
    </row>
    <row r="11516" spans="1:29" hidden="1" x14ac:dyDescent="0.25">
      <c r="A11516" s="265"/>
      <c r="B11516" s="265"/>
      <c r="C11516" s="265"/>
      <c r="D11516" s="265"/>
      <c r="E11516" s="269"/>
      <c r="F11516" s="265"/>
      <c r="G11516" s="91"/>
      <c r="H11516" s="265"/>
      <c r="I11516" s="265"/>
      <c r="J11516" s="265"/>
      <c r="K11516" s="265"/>
      <c r="L11516" s="265"/>
      <c r="M11516" s="265"/>
      <c r="N11516" s="732"/>
    </row>
    <row r="11517" spans="1:29" hidden="1" x14ac:dyDescent="0.25">
      <c r="A11517" s="265"/>
      <c r="B11517" s="265"/>
      <c r="C11517" s="265"/>
      <c r="D11517" s="265"/>
      <c r="E11517" s="269"/>
      <c r="F11517" s="265"/>
      <c r="G11517" s="91"/>
      <c r="H11517" s="265"/>
      <c r="I11517" s="265"/>
      <c r="J11517" s="265"/>
      <c r="K11517" s="265"/>
      <c r="L11517" s="265"/>
      <c r="M11517" s="265"/>
      <c r="N11517" s="732"/>
    </row>
    <row r="11518" spans="1:29" hidden="1" x14ac:dyDescent="0.25">
      <c r="A11518" s="265"/>
      <c r="B11518" s="265"/>
      <c r="C11518" s="265"/>
      <c r="D11518" s="265"/>
      <c r="E11518" s="269"/>
      <c r="F11518" s="265"/>
      <c r="G11518" s="91"/>
      <c r="H11518" s="265"/>
      <c r="I11518" s="265"/>
      <c r="J11518" s="265"/>
      <c r="K11518" s="265"/>
      <c r="L11518" s="265"/>
      <c r="M11518" s="265"/>
      <c r="N11518" s="732"/>
    </row>
    <row r="11519" spans="1:29" hidden="1" x14ac:dyDescent="0.25">
      <c r="A11519" s="265"/>
      <c r="B11519" s="265"/>
      <c r="C11519" s="265"/>
      <c r="D11519" s="265"/>
      <c r="E11519" s="269"/>
      <c r="F11519" s="265"/>
      <c r="G11519" s="91"/>
      <c r="H11519" s="265"/>
      <c r="I11519" s="265"/>
      <c r="J11519" s="265"/>
      <c r="K11519" s="265"/>
      <c r="L11519" s="265"/>
      <c r="M11519" s="265"/>
      <c r="N11519" s="732"/>
    </row>
    <row r="11520" spans="1:29" hidden="1" x14ac:dyDescent="0.25">
      <c r="A11520" s="265"/>
      <c r="B11520" s="265"/>
      <c r="C11520" s="265"/>
      <c r="D11520" s="265"/>
      <c r="E11520" s="269"/>
      <c r="F11520" s="265"/>
      <c r="G11520" s="91"/>
      <c r="H11520" s="265"/>
      <c r="I11520" s="265"/>
      <c r="J11520" s="265"/>
      <c r="K11520" s="265"/>
      <c r="L11520" s="265"/>
      <c r="M11520" s="265"/>
      <c r="N11520" s="732"/>
    </row>
    <row r="11521" spans="1:14" hidden="1" x14ac:dyDescent="0.25">
      <c r="A11521" s="265"/>
      <c r="B11521" s="265"/>
      <c r="C11521" s="265"/>
      <c r="D11521" s="265"/>
      <c r="E11521" s="269"/>
      <c r="F11521" s="265"/>
      <c r="G11521" s="91"/>
      <c r="H11521" s="265"/>
      <c r="I11521" s="265"/>
      <c r="J11521" s="265"/>
      <c r="K11521" s="265"/>
      <c r="L11521" s="265"/>
      <c r="M11521" s="265"/>
      <c r="N11521" s="732"/>
    </row>
    <row r="11522" spans="1:14" hidden="1" x14ac:dyDescent="0.25">
      <c r="A11522" s="265"/>
      <c r="B11522" s="265"/>
      <c r="C11522" s="265"/>
      <c r="D11522" s="265"/>
      <c r="E11522" s="269"/>
      <c r="F11522" s="265"/>
      <c r="G11522" s="91"/>
      <c r="H11522" s="265"/>
      <c r="I11522" s="265"/>
      <c r="J11522" s="265"/>
      <c r="K11522" s="265"/>
      <c r="L11522" s="265"/>
      <c r="M11522" s="265"/>
      <c r="N11522" s="732"/>
    </row>
    <row r="11523" spans="1:14" hidden="1" x14ac:dyDescent="0.25">
      <c r="A11523" s="265"/>
      <c r="B11523" s="265"/>
      <c r="C11523" s="265"/>
      <c r="D11523" s="265"/>
      <c r="E11523" s="269"/>
      <c r="F11523" s="265"/>
      <c r="G11523" s="91"/>
      <c r="H11523" s="265"/>
      <c r="I11523" s="265"/>
      <c r="J11523" s="265"/>
      <c r="K11523" s="265"/>
      <c r="L11523" s="265"/>
      <c r="M11523" s="265"/>
      <c r="N11523" s="732"/>
    </row>
    <row r="11524" spans="1:14" hidden="1" x14ac:dyDescent="0.25">
      <c r="A11524" s="265"/>
      <c r="B11524" s="265"/>
      <c r="C11524" s="265"/>
      <c r="D11524" s="265"/>
      <c r="E11524" s="269"/>
      <c r="F11524" s="265"/>
      <c r="G11524" s="91"/>
      <c r="H11524" s="265"/>
      <c r="I11524" s="265"/>
      <c r="J11524" s="265"/>
      <c r="K11524" s="265"/>
      <c r="L11524" s="265"/>
      <c r="M11524" s="265"/>
      <c r="N11524" s="732"/>
    </row>
    <row r="11525" spans="1:14" hidden="1" x14ac:dyDescent="0.25">
      <c r="A11525" s="265"/>
      <c r="B11525" s="265"/>
      <c r="C11525" s="265"/>
      <c r="D11525" s="265"/>
      <c r="E11525" s="269"/>
      <c r="F11525" s="265"/>
      <c r="G11525" s="91"/>
      <c r="H11525" s="265"/>
      <c r="I11525" s="265"/>
      <c r="J11525" s="265"/>
      <c r="K11525" s="265"/>
      <c r="L11525" s="265"/>
      <c r="M11525" s="265"/>
      <c r="N11525" s="732"/>
    </row>
    <row r="11526" spans="1:14" hidden="1" x14ac:dyDescent="0.25">
      <c r="A11526" s="265"/>
      <c r="B11526" s="265"/>
      <c r="C11526" s="265"/>
      <c r="D11526" s="265"/>
      <c r="E11526" s="269"/>
      <c r="F11526" s="265"/>
      <c r="G11526" s="91"/>
      <c r="H11526" s="265"/>
      <c r="I11526" s="265"/>
      <c r="J11526" s="265"/>
      <c r="K11526" s="265"/>
      <c r="L11526" s="265"/>
      <c r="M11526" s="265"/>
      <c r="N11526" s="732"/>
    </row>
    <row r="11527" spans="1:14" hidden="1" x14ac:dyDescent="0.25">
      <c r="A11527" s="265"/>
      <c r="B11527" s="265"/>
      <c r="C11527" s="265"/>
      <c r="D11527" s="265"/>
      <c r="E11527" s="269"/>
      <c r="F11527" s="265"/>
      <c r="G11527" s="91"/>
      <c r="H11527" s="265"/>
      <c r="I11527" s="265"/>
      <c r="J11527" s="265"/>
      <c r="K11527" s="265"/>
      <c r="L11527" s="265"/>
      <c r="M11527" s="265"/>
      <c r="N11527" s="732"/>
    </row>
    <row r="11528" spans="1:14" hidden="1" x14ac:dyDescent="0.25">
      <c r="A11528" s="265"/>
      <c r="B11528" s="265"/>
      <c r="C11528" s="265"/>
      <c r="D11528" s="265"/>
      <c r="E11528" s="269"/>
      <c r="F11528" s="265"/>
      <c r="G11528" s="91"/>
      <c r="H11528" s="265"/>
      <c r="I11528" s="265"/>
      <c r="J11528" s="265"/>
      <c r="K11528" s="265"/>
      <c r="L11528" s="265"/>
      <c r="M11528" s="265"/>
      <c r="N11528" s="732"/>
    </row>
    <row r="11529" spans="1:14" hidden="1" x14ac:dyDescent="0.25">
      <c r="A11529" s="265"/>
      <c r="B11529" s="265"/>
      <c r="C11529" s="265"/>
      <c r="D11529" s="265"/>
      <c r="E11529" s="269"/>
      <c r="F11529" s="265"/>
      <c r="G11529" s="91"/>
      <c r="H11529" s="265"/>
      <c r="I11529" s="265"/>
      <c r="J11529" s="265"/>
      <c r="K11529" s="265"/>
      <c r="L11529" s="265"/>
      <c r="M11529" s="265"/>
      <c r="N11529" s="732"/>
    </row>
    <row r="11530" spans="1:14" hidden="1" x14ac:dyDescent="0.25">
      <c r="A11530" s="265"/>
      <c r="B11530" s="265"/>
      <c r="C11530" s="265"/>
      <c r="D11530" s="265"/>
      <c r="E11530" s="269"/>
      <c r="F11530" s="265"/>
      <c r="G11530" s="91"/>
      <c r="H11530" s="265"/>
      <c r="I11530" s="265"/>
      <c r="J11530" s="265"/>
      <c r="K11530" s="265"/>
      <c r="L11530" s="265"/>
      <c r="M11530" s="265"/>
      <c r="N11530" s="732"/>
    </row>
    <row r="11531" spans="1:14" hidden="1" x14ac:dyDescent="0.25">
      <c r="A11531" s="265"/>
      <c r="B11531" s="265"/>
      <c r="C11531" s="265"/>
      <c r="D11531" s="265"/>
      <c r="E11531" s="269"/>
      <c r="F11531" s="265"/>
      <c r="G11531" s="91"/>
      <c r="H11531" s="265"/>
      <c r="I11531" s="265"/>
      <c r="J11531" s="265"/>
      <c r="K11531" s="265"/>
      <c r="L11531" s="265"/>
      <c r="M11531" s="265"/>
      <c r="N11531" s="732"/>
    </row>
    <row r="11532" spans="1:14" ht="19.5" hidden="1" customHeight="1" x14ac:dyDescent="0.25">
      <c r="A11532" s="265"/>
      <c r="B11532" s="265"/>
      <c r="C11532" s="265"/>
      <c r="D11532" s="265"/>
      <c r="E11532" s="269"/>
      <c r="F11532" s="265"/>
      <c r="G11532" s="91"/>
      <c r="H11532" s="265"/>
      <c r="I11532" s="265"/>
      <c r="J11532" s="265"/>
      <c r="K11532" s="265"/>
      <c r="L11532" s="265"/>
      <c r="M11532" s="265"/>
      <c r="N11532" s="732"/>
    </row>
    <row r="11533" spans="1:14" hidden="1" x14ac:dyDescent="0.25">
      <c r="A11533" s="265"/>
      <c r="B11533" s="265"/>
      <c r="C11533" s="265"/>
      <c r="D11533" s="265"/>
      <c r="E11533" s="269"/>
      <c r="F11533" s="265"/>
      <c r="G11533" s="91"/>
      <c r="H11533" s="265"/>
      <c r="I11533" s="265"/>
      <c r="J11533" s="265"/>
      <c r="K11533" s="265"/>
      <c r="L11533" s="265"/>
      <c r="M11533" s="265"/>
      <c r="N11533" s="732"/>
    </row>
    <row r="11534" spans="1:14" hidden="1" x14ac:dyDescent="0.25">
      <c r="A11534" s="265"/>
      <c r="B11534" s="265"/>
      <c r="C11534" s="265"/>
      <c r="D11534" s="265"/>
      <c r="E11534" s="269"/>
      <c r="F11534" s="265"/>
      <c r="G11534" s="91"/>
      <c r="H11534" s="265"/>
      <c r="I11534" s="265"/>
      <c r="J11534" s="265"/>
      <c r="K11534" s="265"/>
      <c r="L11534" s="265"/>
      <c r="M11534" s="265"/>
      <c r="N11534" s="732"/>
    </row>
    <row r="11535" spans="1:14" hidden="1" x14ac:dyDescent="0.25">
      <c r="A11535" s="265"/>
      <c r="B11535" s="265"/>
      <c r="C11535" s="265"/>
      <c r="D11535" s="265"/>
      <c r="E11535" s="269"/>
      <c r="F11535" s="265"/>
      <c r="G11535" s="91"/>
      <c r="H11535" s="265"/>
      <c r="I11535" s="265"/>
      <c r="J11535" s="265"/>
      <c r="K11535" s="265"/>
      <c r="L11535" s="265"/>
      <c r="M11535" s="265"/>
      <c r="N11535" s="732"/>
    </row>
    <row r="11536" spans="1:14" hidden="1" x14ac:dyDescent="0.25">
      <c r="A11536" s="265"/>
      <c r="B11536" s="265"/>
      <c r="C11536" s="265"/>
      <c r="D11536" s="265"/>
      <c r="E11536" s="269"/>
      <c r="F11536" s="265"/>
      <c r="G11536" s="91"/>
      <c r="H11536" s="265"/>
      <c r="I11536" s="265"/>
      <c r="J11536" s="265"/>
      <c r="K11536" s="265"/>
      <c r="L11536" s="265"/>
      <c r="M11536" s="265"/>
      <c r="N11536" s="732"/>
    </row>
    <row r="11537" spans="1:14" hidden="1" x14ac:dyDescent="0.25">
      <c r="A11537" s="265"/>
      <c r="B11537" s="265"/>
      <c r="C11537" s="265"/>
      <c r="D11537" s="265"/>
      <c r="E11537" s="269"/>
      <c r="F11537" s="265"/>
      <c r="G11537" s="91"/>
      <c r="H11537" s="265"/>
      <c r="I11537" s="265"/>
      <c r="J11537" s="265"/>
      <c r="K11537" s="265"/>
      <c r="L11537" s="265"/>
      <c r="M11537" s="265"/>
      <c r="N11537" s="732"/>
    </row>
    <row r="11538" spans="1:14" hidden="1" x14ac:dyDescent="0.25">
      <c r="A11538" s="265"/>
      <c r="B11538" s="265"/>
      <c r="C11538" s="265"/>
      <c r="D11538" s="265"/>
      <c r="E11538" s="269"/>
      <c r="F11538" s="265"/>
      <c r="G11538" s="91"/>
      <c r="H11538" s="265"/>
      <c r="I11538" s="265"/>
      <c r="J11538" s="265"/>
      <c r="K11538" s="265"/>
      <c r="L11538" s="265"/>
      <c r="M11538" s="265"/>
      <c r="N11538" s="732"/>
    </row>
    <row r="11539" spans="1:14" hidden="1" x14ac:dyDescent="0.25">
      <c r="A11539" s="265"/>
      <c r="B11539" s="265"/>
      <c r="C11539" s="265"/>
      <c r="D11539" s="265"/>
      <c r="E11539" s="269"/>
      <c r="F11539" s="265"/>
      <c r="G11539" s="91"/>
      <c r="H11539" s="265"/>
      <c r="I11539" s="265"/>
      <c r="J11539" s="265"/>
      <c r="K11539" s="265"/>
      <c r="L11539" s="265"/>
      <c r="M11539" s="265"/>
      <c r="N11539" s="732"/>
    </row>
    <row r="11540" spans="1:14" hidden="1" x14ac:dyDescent="0.25">
      <c r="A11540" s="265"/>
      <c r="B11540" s="265"/>
      <c r="C11540" s="265"/>
      <c r="D11540" s="265"/>
      <c r="E11540" s="269"/>
      <c r="F11540" s="265"/>
      <c r="G11540" s="91"/>
      <c r="H11540" s="265"/>
      <c r="I11540" s="265"/>
      <c r="J11540" s="265"/>
      <c r="K11540" s="265"/>
      <c r="L11540" s="265"/>
      <c r="M11540" s="265"/>
      <c r="N11540" s="732"/>
    </row>
    <row r="11541" spans="1:14" hidden="1" x14ac:dyDescent="0.25">
      <c r="A11541" s="265"/>
      <c r="B11541" s="265"/>
      <c r="C11541" s="265"/>
      <c r="D11541" s="265"/>
      <c r="E11541" s="269"/>
      <c r="F11541" s="265"/>
      <c r="G11541" s="91"/>
      <c r="H11541" s="265"/>
      <c r="I11541" s="265"/>
      <c r="J11541" s="265"/>
      <c r="K11541" s="265"/>
      <c r="L11541" s="265"/>
      <c r="M11541" s="265"/>
      <c r="N11541" s="732"/>
    </row>
    <row r="11542" spans="1:14" hidden="1" x14ac:dyDescent="0.25">
      <c r="A11542" s="265"/>
      <c r="B11542" s="265"/>
      <c r="C11542" s="265"/>
      <c r="D11542" s="265"/>
      <c r="E11542" s="269"/>
      <c r="F11542" s="265"/>
      <c r="G11542" s="91"/>
      <c r="H11542" s="265"/>
      <c r="I11542" s="265"/>
      <c r="J11542" s="265"/>
      <c r="K11542" s="265"/>
      <c r="L11542" s="265"/>
      <c r="M11542" s="265"/>
      <c r="N11542" s="732"/>
    </row>
    <row r="11543" spans="1:14" hidden="1" x14ac:dyDescent="0.25">
      <c r="A11543" s="265"/>
      <c r="B11543" s="265"/>
      <c r="C11543" s="265"/>
      <c r="D11543" s="265"/>
      <c r="E11543" s="269"/>
      <c r="F11543" s="265"/>
      <c r="G11543" s="91"/>
      <c r="H11543" s="265"/>
      <c r="I11543" s="265"/>
      <c r="J11543" s="265"/>
      <c r="K11543" s="265"/>
      <c r="L11543" s="265"/>
      <c r="M11543" s="265"/>
      <c r="N11543" s="732"/>
    </row>
    <row r="11544" spans="1:14" hidden="1" x14ac:dyDescent="0.25">
      <c r="A11544" s="265"/>
      <c r="B11544" s="265"/>
      <c r="C11544" s="265"/>
      <c r="D11544" s="265"/>
      <c r="E11544" s="269"/>
      <c r="F11544" s="265"/>
      <c r="G11544" s="91"/>
      <c r="H11544" s="265"/>
      <c r="I11544" s="265"/>
      <c r="J11544" s="265"/>
      <c r="K11544" s="265"/>
      <c r="L11544" s="265"/>
      <c r="M11544" s="265"/>
      <c r="N11544" s="732"/>
    </row>
    <row r="11545" spans="1:14" hidden="1" x14ac:dyDescent="0.25">
      <c r="A11545" s="265"/>
      <c r="B11545" s="265"/>
      <c r="C11545" s="265"/>
      <c r="D11545" s="265"/>
      <c r="E11545" s="269"/>
      <c r="F11545" s="265"/>
      <c r="G11545" s="91"/>
      <c r="H11545" s="265"/>
      <c r="I11545" s="265"/>
      <c r="J11545" s="265"/>
      <c r="K11545" s="265"/>
      <c r="L11545" s="265"/>
      <c r="M11545" s="265"/>
      <c r="N11545" s="732"/>
    </row>
    <row r="11546" spans="1:14" hidden="1" x14ac:dyDescent="0.25">
      <c r="A11546" s="265"/>
      <c r="B11546" s="265"/>
      <c r="C11546" s="265"/>
      <c r="D11546" s="265"/>
      <c r="E11546" s="269"/>
      <c r="F11546" s="265"/>
      <c r="G11546" s="91"/>
      <c r="H11546" s="265"/>
      <c r="I11546" s="265"/>
      <c r="J11546" s="265"/>
      <c r="K11546" s="265"/>
      <c r="L11546" s="265"/>
      <c r="M11546" s="265"/>
      <c r="N11546" s="732"/>
    </row>
    <row r="11547" spans="1:14" hidden="1" x14ac:dyDescent="0.25">
      <c r="A11547" s="265"/>
      <c r="B11547" s="265"/>
      <c r="C11547" s="265"/>
      <c r="D11547" s="265"/>
      <c r="E11547" s="269"/>
      <c r="F11547" s="265"/>
      <c r="G11547" s="91"/>
      <c r="H11547" s="265"/>
      <c r="I11547" s="265"/>
      <c r="J11547" s="265"/>
      <c r="K11547" s="265"/>
      <c r="L11547" s="265"/>
      <c r="M11547" s="265"/>
      <c r="N11547" s="732"/>
    </row>
    <row r="11548" spans="1:14" hidden="1" x14ac:dyDescent="0.25">
      <c r="A11548" s="265"/>
      <c r="B11548" s="265"/>
      <c r="C11548" s="265"/>
      <c r="D11548" s="265"/>
      <c r="E11548" s="269"/>
      <c r="F11548" s="265"/>
      <c r="G11548" s="91"/>
      <c r="H11548" s="265"/>
      <c r="I11548" s="265"/>
      <c r="J11548" s="265"/>
      <c r="K11548" s="265"/>
      <c r="L11548" s="265"/>
      <c r="M11548" s="265"/>
      <c r="N11548" s="732"/>
    </row>
    <row r="11549" spans="1:14" hidden="1" x14ac:dyDescent="0.25">
      <c r="A11549" s="265"/>
      <c r="B11549" s="265"/>
      <c r="C11549" s="265"/>
      <c r="D11549" s="265"/>
      <c r="E11549" s="269"/>
      <c r="F11549" s="265"/>
      <c r="G11549" s="91"/>
      <c r="H11549" s="265"/>
      <c r="I11549" s="265"/>
      <c r="J11549" s="265"/>
      <c r="K11549" s="265"/>
      <c r="L11549" s="265"/>
      <c r="M11549" s="265"/>
      <c r="N11549" s="732"/>
    </row>
    <row r="11550" spans="1:14" hidden="1" x14ac:dyDescent="0.25">
      <c r="A11550" s="265"/>
      <c r="B11550" s="265"/>
      <c r="C11550" s="265"/>
      <c r="D11550" s="265"/>
      <c r="E11550" s="269"/>
      <c r="F11550" s="265"/>
      <c r="G11550" s="91"/>
      <c r="H11550" s="265"/>
      <c r="I11550" s="265"/>
      <c r="J11550" s="265"/>
      <c r="K11550" s="265"/>
      <c r="L11550" s="265"/>
      <c r="M11550" s="265"/>
      <c r="N11550" s="732"/>
    </row>
    <row r="11551" spans="1:14" hidden="1" x14ac:dyDescent="0.25">
      <c r="A11551" s="265"/>
      <c r="B11551" s="265"/>
      <c r="C11551" s="265"/>
      <c r="D11551" s="265"/>
      <c r="E11551" s="269"/>
      <c r="F11551" s="265"/>
      <c r="G11551" s="91"/>
      <c r="H11551" s="265"/>
      <c r="I11551" s="265"/>
      <c r="J11551" s="265"/>
      <c r="K11551" s="265"/>
      <c r="L11551" s="265"/>
      <c r="M11551" s="265"/>
      <c r="N11551" s="732"/>
    </row>
    <row r="11552" spans="1:14" hidden="1" x14ac:dyDescent="0.25">
      <c r="A11552" s="265"/>
      <c r="B11552" s="265"/>
      <c r="C11552" s="265"/>
      <c r="D11552" s="265"/>
      <c r="E11552" s="269"/>
      <c r="F11552" s="265"/>
      <c r="G11552" s="91"/>
      <c r="H11552" s="265"/>
      <c r="I11552" s="265"/>
      <c r="J11552" s="265"/>
      <c r="K11552" s="265"/>
      <c r="L11552" s="265"/>
      <c r="M11552" s="265"/>
      <c r="N11552" s="732"/>
    </row>
    <row r="11553" spans="1:14" hidden="1" x14ac:dyDescent="0.25">
      <c r="A11553" s="265"/>
      <c r="B11553" s="265"/>
      <c r="C11553" s="265"/>
      <c r="D11553" s="265"/>
      <c r="E11553" s="269"/>
      <c r="F11553" s="265"/>
      <c r="G11553" s="91"/>
      <c r="H11553" s="265"/>
      <c r="I11553" s="265"/>
      <c r="J11553" s="265"/>
      <c r="K11553" s="265"/>
      <c r="L11553" s="265"/>
      <c r="M11553" s="265"/>
      <c r="N11553" s="732"/>
    </row>
    <row r="11554" spans="1:14" hidden="1" x14ac:dyDescent="0.25">
      <c r="A11554" s="265"/>
      <c r="B11554" s="265"/>
      <c r="C11554" s="265"/>
      <c r="D11554" s="265"/>
      <c r="E11554" s="269"/>
      <c r="F11554" s="265"/>
      <c r="G11554" s="91"/>
      <c r="H11554" s="265"/>
      <c r="I11554" s="265"/>
      <c r="J11554" s="265"/>
      <c r="K11554" s="265"/>
      <c r="L11554" s="265"/>
      <c r="M11554" s="265"/>
      <c r="N11554" s="732"/>
    </row>
    <row r="11555" spans="1:14" hidden="1" x14ac:dyDescent="0.25">
      <c r="A11555" s="265"/>
      <c r="B11555" s="265"/>
      <c r="C11555" s="265"/>
      <c r="D11555" s="265"/>
      <c r="E11555" s="269"/>
      <c r="F11555" s="265"/>
      <c r="G11555" s="91"/>
      <c r="H11555" s="265"/>
      <c r="I11555" s="265"/>
      <c r="J11555" s="265"/>
      <c r="K11555" s="265"/>
      <c r="L11555" s="265"/>
      <c r="M11555" s="265"/>
      <c r="N11555" s="732"/>
    </row>
    <row r="11556" spans="1:14" hidden="1" x14ac:dyDescent="0.25">
      <c r="A11556" s="265"/>
      <c r="B11556" s="265"/>
      <c r="C11556" s="265"/>
      <c r="D11556" s="265"/>
      <c r="E11556" s="269"/>
      <c r="F11556" s="265"/>
      <c r="G11556" s="91"/>
      <c r="H11556" s="265"/>
      <c r="I11556" s="265"/>
      <c r="J11556" s="265"/>
      <c r="K11556" s="265"/>
      <c r="L11556" s="265"/>
      <c r="M11556" s="265"/>
      <c r="N11556" s="732"/>
    </row>
    <row r="11557" spans="1:14" hidden="1" x14ac:dyDescent="0.25">
      <c r="A11557" s="265"/>
      <c r="B11557" s="265"/>
      <c r="C11557" s="265"/>
      <c r="D11557" s="265"/>
      <c r="E11557" s="269"/>
      <c r="F11557" s="265"/>
      <c r="G11557" s="91"/>
      <c r="H11557" s="265"/>
      <c r="I11557" s="265"/>
      <c r="J11557" s="265"/>
      <c r="K11557" s="265"/>
      <c r="L11557" s="265"/>
      <c r="M11557" s="265"/>
      <c r="N11557" s="732"/>
    </row>
    <row r="11558" spans="1:14" hidden="1" x14ac:dyDescent="0.25">
      <c r="A11558" s="265"/>
      <c r="B11558" s="265"/>
      <c r="C11558" s="265"/>
      <c r="D11558" s="265"/>
      <c r="E11558" s="269"/>
      <c r="F11558" s="265"/>
      <c r="G11558" s="91"/>
      <c r="H11558" s="265"/>
      <c r="I11558" s="265"/>
      <c r="J11558" s="265"/>
      <c r="K11558" s="265"/>
      <c r="L11558" s="265"/>
      <c r="M11558" s="265"/>
      <c r="N11558" s="732"/>
    </row>
    <row r="11559" spans="1:14" hidden="1" x14ac:dyDescent="0.25">
      <c r="A11559" s="265"/>
      <c r="B11559" s="265"/>
      <c r="C11559" s="265"/>
      <c r="D11559" s="265"/>
      <c r="E11559" s="269"/>
      <c r="F11559" s="265"/>
      <c r="G11559" s="91"/>
      <c r="H11559" s="265"/>
      <c r="I11559" s="265"/>
      <c r="J11559" s="265"/>
      <c r="K11559" s="265"/>
      <c r="L11559" s="265"/>
      <c r="M11559" s="265"/>
      <c r="N11559" s="732"/>
    </row>
    <row r="11560" spans="1:14" hidden="1" x14ac:dyDescent="0.25">
      <c r="A11560" s="265"/>
      <c r="B11560" s="265"/>
      <c r="C11560" s="265"/>
      <c r="D11560" s="265"/>
      <c r="E11560" s="269"/>
      <c r="F11560" s="265"/>
      <c r="G11560" s="91"/>
      <c r="H11560" s="265"/>
      <c r="I11560" s="265"/>
      <c r="J11560" s="265"/>
      <c r="K11560" s="265"/>
      <c r="L11560" s="265"/>
      <c r="M11560" s="265"/>
      <c r="N11560" s="732"/>
    </row>
    <row r="11561" spans="1:14" hidden="1" x14ac:dyDescent="0.25">
      <c r="A11561" s="265"/>
      <c r="B11561" s="265"/>
      <c r="C11561" s="265"/>
      <c r="D11561" s="265"/>
      <c r="E11561" s="269"/>
      <c r="F11561" s="265"/>
      <c r="G11561" s="91"/>
      <c r="H11561" s="265"/>
      <c r="I11561" s="265"/>
      <c r="J11561" s="265"/>
      <c r="K11561" s="265"/>
      <c r="L11561" s="265"/>
      <c r="M11561" s="265"/>
      <c r="N11561" s="732"/>
    </row>
    <row r="11562" spans="1:14" hidden="1" x14ac:dyDescent="0.25">
      <c r="A11562" s="265"/>
      <c r="B11562" s="265"/>
      <c r="C11562" s="265"/>
      <c r="D11562" s="265"/>
      <c r="E11562" s="269"/>
      <c r="F11562" s="265"/>
      <c r="G11562" s="91"/>
      <c r="H11562" s="265"/>
      <c r="I11562" s="265"/>
      <c r="J11562" s="265"/>
      <c r="K11562" s="265"/>
      <c r="L11562" s="265"/>
      <c r="M11562" s="265"/>
      <c r="N11562" s="732"/>
    </row>
    <row r="11563" spans="1:14" hidden="1" x14ac:dyDescent="0.25">
      <c r="A11563" s="265"/>
      <c r="B11563" s="265"/>
      <c r="C11563" s="265"/>
      <c r="D11563" s="265"/>
      <c r="E11563" s="269"/>
      <c r="F11563" s="265"/>
      <c r="G11563" s="91"/>
      <c r="H11563" s="265"/>
      <c r="I11563" s="265"/>
      <c r="J11563" s="265"/>
      <c r="K11563" s="265"/>
      <c r="L11563" s="265"/>
      <c r="M11563" s="265"/>
      <c r="N11563" s="732"/>
    </row>
    <row r="11564" spans="1:14" hidden="1" x14ac:dyDescent="0.25">
      <c r="A11564" s="265"/>
      <c r="B11564" s="265"/>
      <c r="C11564" s="265"/>
      <c r="D11564" s="265"/>
      <c r="E11564" s="269"/>
      <c r="F11564" s="265"/>
      <c r="G11564" s="91"/>
      <c r="H11564" s="265"/>
      <c r="I11564" s="265"/>
      <c r="J11564" s="265"/>
      <c r="K11564" s="265"/>
      <c r="L11564" s="265"/>
      <c r="M11564" s="265"/>
      <c r="N11564" s="732"/>
    </row>
    <row r="11565" spans="1:14" hidden="1" x14ac:dyDescent="0.25">
      <c r="A11565" s="265"/>
      <c r="B11565" s="265"/>
      <c r="C11565" s="265"/>
      <c r="D11565" s="265"/>
      <c r="E11565" s="269"/>
      <c r="F11565" s="265"/>
      <c r="G11565" s="91"/>
      <c r="H11565" s="265"/>
      <c r="I11565" s="265"/>
      <c r="J11565" s="265"/>
      <c r="K11565" s="265"/>
      <c r="L11565" s="265"/>
      <c r="M11565" s="265"/>
      <c r="N11565" s="732"/>
    </row>
    <row r="11566" spans="1:14" hidden="1" x14ac:dyDescent="0.25">
      <c r="A11566" s="265"/>
      <c r="B11566" s="265"/>
      <c r="C11566" s="265"/>
      <c r="D11566" s="265"/>
      <c r="E11566" s="269"/>
      <c r="F11566" s="265"/>
      <c r="G11566" s="91"/>
      <c r="H11566" s="265"/>
      <c r="I11566" s="265"/>
      <c r="J11566" s="265"/>
      <c r="K11566" s="265"/>
      <c r="L11566" s="265"/>
      <c r="M11566" s="265"/>
      <c r="N11566" s="732"/>
    </row>
    <row r="11567" spans="1:14" hidden="1" x14ac:dyDescent="0.25">
      <c r="A11567" s="265"/>
      <c r="B11567" s="265"/>
      <c r="C11567" s="265"/>
      <c r="D11567" s="265"/>
      <c r="E11567" s="269"/>
      <c r="F11567" s="265"/>
      <c r="G11567" s="91"/>
      <c r="H11567" s="265"/>
      <c r="I11567" s="265"/>
      <c r="J11567" s="265"/>
      <c r="K11567" s="265"/>
      <c r="L11567" s="265"/>
      <c r="M11567" s="265"/>
      <c r="N11567" s="732"/>
    </row>
    <row r="11568" spans="1:14" hidden="1" x14ac:dyDescent="0.25">
      <c r="A11568" s="265"/>
      <c r="B11568" s="265"/>
      <c r="C11568" s="265"/>
      <c r="D11568" s="265"/>
      <c r="E11568" s="269"/>
      <c r="F11568" s="265"/>
      <c r="G11568" s="91"/>
      <c r="H11568" s="265"/>
      <c r="I11568" s="265"/>
      <c r="J11568" s="265"/>
      <c r="K11568" s="265"/>
      <c r="L11568" s="265"/>
      <c r="M11568" s="265"/>
      <c r="N11568" s="732"/>
    </row>
    <row r="11569" spans="1:14" hidden="1" x14ac:dyDescent="0.25">
      <c r="A11569" s="265"/>
      <c r="B11569" s="265"/>
      <c r="C11569" s="265"/>
      <c r="D11569" s="265"/>
      <c r="E11569" s="269"/>
      <c r="F11569" s="265"/>
      <c r="G11569" s="91"/>
      <c r="H11569" s="265"/>
      <c r="I11569" s="265"/>
      <c r="J11569" s="265"/>
      <c r="K11569" s="265"/>
      <c r="L11569" s="265"/>
      <c r="M11569" s="265"/>
      <c r="N11569" s="732"/>
    </row>
    <row r="11570" spans="1:14" hidden="1" x14ac:dyDescent="0.25">
      <c r="A11570" s="265"/>
      <c r="B11570" s="265"/>
      <c r="C11570" s="265"/>
      <c r="D11570" s="265"/>
      <c r="E11570" s="269"/>
      <c r="F11570" s="265"/>
      <c r="G11570" s="91"/>
      <c r="H11570" s="265"/>
      <c r="I11570" s="265"/>
      <c r="J11570" s="265"/>
      <c r="K11570" s="265"/>
      <c r="L11570" s="265"/>
      <c r="M11570" s="265"/>
      <c r="N11570" s="732"/>
    </row>
    <row r="11571" spans="1:14" hidden="1" x14ac:dyDescent="0.25">
      <c r="A11571" s="265"/>
      <c r="B11571" s="265"/>
      <c r="C11571" s="265"/>
      <c r="D11571" s="265"/>
      <c r="E11571" s="269"/>
      <c r="F11571" s="265"/>
      <c r="G11571" s="91"/>
      <c r="H11571" s="265"/>
      <c r="I11571" s="265"/>
      <c r="J11571" s="265"/>
      <c r="K11571" s="265"/>
      <c r="L11571" s="265"/>
      <c r="M11571" s="265"/>
      <c r="N11571" s="732"/>
    </row>
    <row r="11572" spans="1:14" hidden="1" x14ac:dyDescent="0.25">
      <c r="A11572" s="265"/>
      <c r="B11572" s="265"/>
      <c r="C11572" s="265"/>
      <c r="D11572" s="265"/>
      <c r="E11572" s="269"/>
      <c r="F11572" s="265"/>
      <c r="G11572" s="91"/>
      <c r="H11572" s="265"/>
      <c r="I11572" s="265"/>
      <c r="J11572" s="265"/>
      <c r="K11572" s="265"/>
      <c r="L11572" s="265"/>
      <c r="M11572" s="265"/>
      <c r="N11572" s="732"/>
    </row>
    <row r="11573" spans="1:14" hidden="1" x14ac:dyDescent="0.25">
      <c r="A11573" s="265"/>
      <c r="B11573" s="265"/>
      <c r="C11573" s="265"/>
      <c r="D11573" s="265"/>
      <c r="E11573" s="269"/>
      <c r="F11573" s="265"/>
      <c r="G11573" s="91"/>
      <c r="H11573" s="265"/>
      <c r="I11573" s="265"/>
      <c r="J11573" s="265"/>
      <c r="K11573" s="265"/>
      <c r="L11573" s="265"/>
      <c r="M11573" s="265"/>
      <c r="N11573" s="732"/>
    </row>
    <row r="11574" spans="1:14" hidden="1" x14ac:dyDescent="0.25">
      <c r="A11574" s="265"/>
      <c r="B11574" s="265"/>
      <c r="C11574" s="265"/>
      <c r="D11574" s="265"/>
      <c r="E11574" s="269"/>
      <c r="F11574" s="265"/>
      <c r="G11574" s="91"/>
      <c r="H11574" s="265"/>
      <c r="I11574" s="265"/>
      <c r="J11574" s="265"/>
      <c r="K11574" s="265"/>
      <c r="L11574" s="265"/>
      <c r="M11574" s="265"/>
      <c r="N11574" s="732"/>
    </row>
    <row r="11575" spans="1:14" hidden="1" x14ac:dyDescent="0.25">
      <c r="A11575" s="265"/>
      <c r="B11575" s="265"/>
      <c r="C11575" s="265"/>
      <c r="D11575" s="265"/>
      <c r="E11575" s="269"/>
      <c r="F11575" s="265"/>
      <c r="G11575" s="91"/>
      <c r="H11575" s="265"/>
      <c r="I11575" s="265"/>
      <c r="J11575" s="265"/>
      <c r="K11575" s="265"/>
      <c r="L11575" s="265"/>
      <c r="M11575" s="265"/>
      <c r="N11575" s="732"/>
    </row>
    <row r="11576" spans="1:14" hidden="1" x14ac:dyDescent="0.25">
      <c r="A11576" s="265"/>
      <c r="B11576" s="265"/>
      <c r="C11576" s="265"/>
      <c r="D11576" s="265"/>
      <c r="E11576" s="269"/>
      <c r="F11576" s="265"/>
      <c r="G11576" s="91"/>
      <c r="H11576" s="265"/>
      <c r="I11576" s="265"/>
      <c r="J11576" s="265"/>
      <c r="K11576" s="265"/>
      <c r="L11576" s="265"/>
      <c r="M11576" s="265"/>
      <c r="N11576" s="732"/>
    </row>
    <row r="11577" spans="1:14" hidden="1" x14ac:dyDescent="0.25">
      <c r="A11577" s="265"/>
      <c r="B11577" s="265"/>
      <c r="C11577" s="265"/>
      <c r="D11577" s="265"/>
      <c r="E11577" s="269"/>
      <c r="F11577" s="265"/>
      <c r="G11577" s="91"/>
      <c r="H11577" s="265"/>
      <c r="I11577" s="265"/>
      <c r="J11577" s="265"/>
      <c r="K11577" s="265"/>
      <c r="L11577" s="265"/>
      <c r="M11577" s="265"/>
      <c r="N11577" s="732"/>
    </row>
    <row r="11578" spans="1:14" hidden="1" x14ac:dyDescent="0.25">
      <c r="A11578" s="265"/>
      <c r="B11578" s="265"/>
      <c r="C11578" s="265"/>
      <c r="D11578" s="265"/>
      <c r="E11578" s="269"/>
      <c r="F11578" s="265"/>
      <c r="G11578" s="91"/>
      <c r="H11578" s="265"/>
      <c r="I11578" s="265"/>
      <c r="J11578" s="265"/>
      <c r="K11578" s="265"/>
      <c r="L11578" s="265"/>
      <c r="M11578" s="265"/>
      <c r="N11578" s="732"/>
    </row>
    <row r="11579" spans="1:14" hidden="1" x14ac:dyDescent="0.25">
      <c r="A11579" s="265"/>
      <c r="B11579" s="265"/>
      <c r="C11579" s="265"/>
      <c r="D11579" s="265"/>
      <c r="E11579" s="269"/>
      <c r="F11579" s="265"/>
      <c r="G11579" s="91"/>
      <c r="H11579" s="265"/>
      <c r="I11579" s="265"/>
      <c r="J11579" s="265"/>
      <c r="K11579" s="265"/>
      <c r="L11579" s="265"/>
      <c r="M11579" s="265"/>
      <c r="N11579" s="732"/>
    </row>
    <row r="11580" spans="1:14" hidden="1" x14ac:dyDescent="0.25">
      <c r="A11580" s="265"/>
      <c r="B11580" s="265"/>
      <c r="C11580" s="265"/>
      <c r="D11580" s="265"/>
      <c r="E11580" s="269"/>
      <c r="F11580" s="265"/>
      <c r="G11580" s="91"/>
      <c r="H11580" s="265"/>
      <c r="I11580" s="265"/>
      <c r="J11580" s="265"/>
      <c r="K11580" s="265"/>
      <c r="L11580" s="265"/>
      <c r="M11580" s="265"/>
      <c r="N11580" s="732"/>
    </row>
    <row r="11581" spans="1:14" hidden="1" x14ac:dyDescent="0.25">
      <c r="A11581" s="265"/>
      <c r="B11581" s="265"/>
      <c r="C11581" s="265"/>
      <c r="D11581" s="265"/>
      <c r="E11581" s="269"/>
      <c r="F11581" s="265"/>
      <c r="G11581" s="91"/>
      <c r="H11581" s="265"/>
      <c r="I11581" s="265"/>
      <c r="J11581" s="265"/>
      <c r="K11581" s="265"/>
      <c r="L11581" s="265"/>
      <c r="M11581" s="265"/>
      <c r="N11581" s="732"/>
    </row>
    <row r="11582" spans="1:14" hidden="1" x14ac:dyDescent="0.25">
      <c r="A11582" s="265"/>
      <c r="B11582" s="265"/>
      <c r="C11582" s="265"/>
      <c r="D11582" s="265"/>
      <c r="E11582" s="269"/>
      <c r="F11582" s="265"/>
      <c r="G11582" s="91"/>
      <c r="H11582" s="265"/>
      <c r="I11582" s="265"/>
      <c r="J11582" s="265"/>
      <c r="K11582" s="265"/>
      <c r="L11582" s="265"/>
      <c r="M11582" s="265"/>
      <c r="N11582" s="732"/>
    </row>
    <row r="11583" spans="1:14" hidden="1" x14ac:dyDescent="0.25">
      <c r="A11583" s="265"/>
      <c r="B11583" s="265"/>
      <c r="C11583" s="265"/>
      <c r="D11583" s="265"/>
      <c r="E11583" s="269"/>
      <c r="F11583" s="265"/>
      <c r="G11583" s="91"/>
      <c r="H11583" s="265"/>
      <c r="I11583" s="265"/>
      <c r="J11583" s="265"/>
      <c r="K11583" s="265"/>
      <c r="L11583" s="265"/>
      <c r="M11583" s="265"/>
      <c r="N11583" s="732"/>
    </row>
    <row r="11584" spans="1:14" hidden="1" x14ac:dyDescent="0.25">
      <c r="A11584" s="265"/>
      <c r="B11584" s="265"/>
      <c r="C11584" s="265"/>
      <c r="D11584" s="265"/>
      <c r="E11584" s="269"/>
      <c r="F11584" s="265"/>
      <c r="G11584" s="91"/>
      <c r="H11584" s="265"/>
      <c r="I11584" s="265"/>
      <c r="J11584" s="265"/>
      <c r="K11584" s="265"/>
      <c r="L11584" s="265"/>
      <c r="M11584" s="265"/>
      <c r="N11584" s="732"/>
    </row>
    <row r="11585" spans="1:14" hidden="1" x14ac:dyDescent="0.25">
      <c r="A11585" s="265"/>
      <c r="B11585" s="265"/>
      <c r="C11585" s="265"/>
      <c r="D11585" s="265"/>
      <c r="E11585" s="269"/>
      <c r="F11585" s="265"/>
      <c r="G11585" s="91"/>
      <c r="H11585" s="265"/>
      <c r="I11585" s="265"/>
      <c r="J11585" s="265"/>
      <c r="K11585" s="265"/>
      <c r="L11585" s="265"/>
      <c r="M11585" s="265"/>
      <c r="N11585" s="732"/>
    </row>
    <row r="11586" spans="1:14" hidden="1" collapsed="1" x14ac:dyDescent="0.25">
      <c r="A11586" s="265"/>
      <c r="B11586" s="265"/>
      <c r="C11586" s="265"/>
      <c r="D11586" s="265"/>
      <c r="E11586" s="269"/>
      <c r="F11586" s="265"/>
      <c r="G11586" s="91"/>
      <c r="H11586" s="265"/>
      <c r="I11586" s="265"/>
      <c r="J11586" s="265"/>
      <c r="K11586" s="265"/>
      <c r="L11586" s="265"/>
      <c r="M11586" s="265"/>
      <c r="N11586" s="732"/>
    </row>
    <row r="11587" spans="1:14" hidden="1" x14ac:dyDescent="0.25">
      <c r="A11587" s="265"/>
      <c r="B11587" s="265"/>
      <c r="C11587" s="265"/>
      <c r="D11587" s="265"/>
      <c r="E11587" s="269"/>
      <c r="F11587" s="265"/>
      <c r="G11587" s="91"/>
      <c r="H11587" s="265"/>
      <c r="I11587" s="265"/>
      <c r="J11587" s="265"/>
      <c r="K11587" s="265"/>
      <c r="L11587" s="265"/>
      <c r="M11587" s="265"/>
      <c r="N11587" s="732"/>
    </row>
    <row r="11588" spans="1:14" hidden="1" x14ac:dyDescent="0.25">
      <c r="A11588" s="265"/>
      <c r="B11588" s="265"/>
      <c r="C11588" s="265"/>
      <c r="D11588" s="265"/>
      <c r="E11588" s="269"/>
      <c r="F11588" s="265"/>
      <c r="G11588" s="91"/>
      <c r="H11588" s="265"/>
      <c r="I11588" s="265"/>
      <c r="J11588" s="265"/>
      <c r="K11588" s="265"/>
      <c r="L11588" s="265"/>
      <c r="M11588" s="265"/>
      <c r="N11588" s="732"/>
    </row>
    <row r="11589" spans="1:14" hidden="1" x14ac:dyDescent="0.25">
      <c r="A11589" s="265"/>
      <c r="B11589" s="265"/>
      <c r="C11589" s="265"/>
      <c r="D11589" s="265"/>
      <c r="E11589" s="269"/>
      <c r="F11589" s="265"/>
      <c r="G11589" s="91"/>
      <c r="H11589" s="265"/>
      <c r="I11589" s="265"/>
      <c r="J11589" s="265"/>
      <c r="K11589" s="265"/>
      <c r="L11589" s="265"/>
      <c r="M11589" s="265"/>
      <c r="N11589" s="732"/>
    </row>
    <row r="11590" spans="1:14" hidden="1" x14ac:dyDescent="0.25">
      <c r="A11590" s="265"/>
      <c r="B11590" s="265"/>
      <c r="C11590" s="265"/>
      <c r="D11590" s="265"/>
      <c r="E11590" s="269"/>
      <c r="F11590" s="265"/>
      <c r="G11590" s="91"/>
      <c r="H11590" s="265"/>
      <c r="I11590" s="265"/>
      <c r="J11590" s="265"/>
      <c r="K11590" s="265"/>
      <c r="L11590" s="265"/>
      <c r="M11590" s="265"/>
      <c r="N11590" s="732"/>
    </row>
    <row r="11591" spans="1:14" hidden="1" x14ac:dyDescent="0.25">
      <c r="A11591" s="265"/>
      <c r="B11591" s="265"/>
      <c r="C11591" s="265"/>
      <c r="D11591" s="265"/>
      <c r="E11591" s="269"/>
      <c r="F11591" s="265"/>
      <c r="G11591" s="91"/>
      <c r="H11591" s="265"/>
      <c r="I11591" s="265"/>
      <c r="J11591" s="265"/>
      <c r="K11591" s="265"/>
      <c r="L11591" s="265"/>
      <c r="M11591" s="265"/>
      <c r="N11591" s="732"/>
    </row>
    <row r="11592" spans="1:14" hidden="1" x14ac:dyDescent="0.25">
      <c r="A11592" s="265"/>
      <c r="B11592" s="265"/>
      <c r="C11592" s="265"/>
      <c r="D11592" s="265"/>
      <c r="E11592" s="269"/>
      <c r="F11592" s="265"/>
      <c r="G11592" s="91"/>
      <c r="H11592" s="265"/>
      <c r="I11592" s="265"/>
      <c r="J11592" s="265"/>
      <c r="K11592" s="265"/>
      <c r="L11592" s="265"/>
      <c r="M11592" s="265"/>
      <c r="N11592" s="732"/>
    </row>
    <row r="11593" spans="1:14" hidden="1" x14ac:dyDescent="0.25">
      <c r="A11593" s="265"/>
      <c r="B11593" s="265"/>
      <c r="C11593" s="265"/>
      <c r="D11593" s="265"/>
      <c r="E11593" s="269"/>
      <c r="F11593" s="265"/>
      <c r="G11593" s="91"/>
      <c r="H11593" s="265"/>
      <c r="I11593" s="265"/>
      <c r="J11593" s="265"/>
      <c r="K11593" s="265"/>
      <c r="L11593" s="265"/>
      <c r="M11593" s="265"/>
      <c r="N11593" s="732"/>
    </row>
    <row r="11594" spans="1:14" hidden="1" x14ac:dyDescent="0.25">
      <c r="A11594" s="265"/>
      <c r="B11594" s="265"/>
      <c r="C11594" s="265"/>
      <c r="D11594" s="265"/>
      <c r="E11594" s="269"/>
      <c r="F11594" s="265"/>
      <c r="G11594" s="91"/>
      <c r="H11594" s="265"/>
      <c r="I11594" s="265"/>
      <c r="J11594" s="265"/>
      <c r="K11594" s="265"/>
      <c r="L11594" s="265"/>
      <c r="M11594" s="265"/>
      <c r="N11594" s="732"/>
    </row>
    <row r="11595" spans="1:14" hidden="1" x14ac:dyDescent="0.25">
      <c r="A11595" s="265"/>
      <c r="B11595" s="265"/>
      <c r="C11595" s="265"/>
      <c r="D11595" s="265"/>
      <c r="E11595" s="269"/>
      <c r="F11595" s="265"/>
      <c r="G11595" s="91"/>
      <c r="H11595" s="265"/>
      <c r="I11595" s="265"/>
      <c r="J11595" s="265"/>
      <c r="K11595" s="265"/>
      <c r="L11595" s="265"/>
      <c r="M11595" s="265"/>
      <c r="N11595" s="732"/>
    </row>
    <row r="11596" spans="1:14" hidden="1" x14ac:dyDescent="0.25">
      <c r="A11596" s="265"/>
      <c r="B11596" s="265"/>
      <c r="C11596" s="265"/>
      <c r="D11596" s="265"/>
      <c r="E11596" s="269"/>
      <c r="F11596" s="265"/>
      <c r="G11596" s="91"/>
      <c r="H11596" s="265"/>
      <c r="I11596" s="265"/>
      <c r="J11596" s="265"/>
      <c r="K11596" s="265"/>
      <c r="L11596" s="265"/>
      <c r="M11596" s="265"/>
      <c r="N11596" s="732"/>
    </row>
    <row r="11597" spans="1:14" hidden="1" x14ac:dyDescent="0.25">
      <c r="A11597" s="265"/>
      <c r="B11597" s="265"/>
      <c r="C11597" s="265"/>
      <c r="D11597" s="265"/>
      <c r="E11597" s="269"/>
      <c r="F11597" s="265"/>
      <c r="G11597" s="91"/>
      <c r="H11597" s="265"/>
      <c r="I11597" s="265"/>
      <c r="J11597" s="265"/>
      <c r="K11597" s="265"/>
      <c r="L11597" s="265"/>
      <c r="M11597" s="265"/>
      <c r="N11597" s="732"/>
    </row>
    <row r="11598" spans="1:14" hidden="1" x14ac:dyDescent="0.25">
      <c r="A11598" s="265"/>
      <c r="B11598" s="265"/>
      <c r="C11598" s="265"/>
      <c r="D11598" s="265"/>
      <c r="E11598" s="269"/>
      <c r="F11598" s="265"/>
      <c r="G11598" s="91"/>
      <c r="H11598" s="265"/>
      <c r="I11598" s="265"/>
      <c r="J11598" s="265"/>
      <c r="K11598" s="265"/>
      <c r="L11598" s="265"/>
      <c r="M11598" s="265"/>
      <c r="N11598" s="732"/>
    </row>
    <row r="11599" spans="1:14" hidden="1" x14ac:dyDescent="0.25">
      <c r="A11599" s="265"/>
      <c r="B11599" s="265"/>
      <c r="C11599" s="265"/>
      <c r="D11599" s="265"/>
      <c r="E11599" s="269"/>
      <c r="F11599" s="265"/>
      <c r="G11599" s="91"/>
      <c r="H11599" s="265"/>
      <c r="I11599" s="265"/>
      <c r="J11599" s="265"/>
      <c r="K11599" s="265"/>
      <c r="L11599" s="265"/>
      <c r="M11599" s="265"/>
      <c r="N11599" s="732"/>
    </row>
    <row r="11600" spans="1:14" hidden="1" x14ac:dyDescent="0.25">
      <c r="A11600" s="265"/>
      <c r="B11600" s="265"/>
      <c r="C11600" s="265"/>
      <c r="D11600" s="265"/>
      <c r="E11600" s="269"/>
      <c r="F11600" s="265"/>
      <c r="G11600" s="91"/>
      <c r="H11600" s="265"/>
      <c r="I11600" s="265"/>
      <c r="J11600" s="265"/>
      <c r="K11600" s="265"/>
      <c r="L11600" s="265"/>
      <c r="M11600" s="265"/>
      <c r="N11600" s="732"/>
    </row>
    <row r="11601" spans="1:29" hidden="1" x14ac:dyDescent="0.25">
      <c r="A11601" s="265"/>
      <c r="B11601" s="265"/>
      <c r="C11601" s="265"/>
      <c r="D11601" s="265"/>
      <c r="E11601" s="269"/>
      <c r="F11601" s="265"/>
      <c r="G11601" s="91"/>
      <c r="H11601" s="265"/>
      <c r="I11601" s="265"/>
      <c r="J11601" s="265"/>
      <c r="K11601" s="265"/>
      <c r="L11601" s="265"/>
      <c r="M11601" s="265"/>
      <c r="N11601" s="732"/>
    </row>
    <row r="11602" spans="1:29" hidden="1" x14ac:dyDescent="0.25">
      <c r="A11602" s="265"/>
      <c r="B11602" s="265"/>
      <c r="C11602" s="265"/>
      <c r="D11602" s="265"/>
      <c r="E11602" s="269"/>
      <c r="F11602" s="265"/>
      <c r="G11602" s="91"/>
      <c r="H11602" s="265"/>
      <c r="I11602" s="265"/>
      <c r="J11602" s="265"/>
      <c r="K11602" s="265"/>
      <c r="L11602" s="265"/>
      <c r="M11602" s="265"/>
      <c r="N11602" s="732"/>
    </row>
    <row r="11603" spans="1:29" hidden="1" collapsed="1" x14ac:dyDescent="0.25">
      <c r="A11603" s="265"/>
      <c r="B11603" s="265"/>
      <c r="C11603" s="265"/>
      <c r="D11603" s="265"/>
      <c r="E11603" s="269"/>
      <c r="F11603" s="265"/>
      <c r="G11603" s="91"/>
      <c r="H11603" s="265"/>
      <c r="I11603" s="265"/>
      <c r="J11603" s="265"/>
      <c r="K11603" s="265"/>
      <c r="L11603" s="265"/>
      <c r="M11603" s="265"/>
      <c r="N11603" s="732"/>
    </row>
    <row r="11604" spans="1:29" hidden="1" x14ac:dyDescent="0.25">
      <c r="A11604" s="265"/>
      <c r="K11604" s="221"/>
      <c r="L11604" s="221"/>
      <c r="M11604" s="221"/>
      <c r="N11604" s="722"/>
    </row>
    <row r="11605" spans="1:29" s="80" customFormat="1" hidden="1" x14ac:dyDescent="0.25">
      <c r="A11605" s="217"/>
      <c r="B11605" s="251"/>
      <c r="C11605" s="256" t="s">
        <v>3943</v>
      </c>
      <c r="D11605" s="229"/>
      <c r="E11605" s="257"/>
      <c r="F11605" s="258"/>
      <c r="G11605" s="519" t="s">
        <v>3677</v>
      </c>
      <c r="H11605" s="253"/>
      <c r="I11605" s="254"/>
      <c r="J11605" s="255"/>
      <c r="K11605" s="255"/>
      <c r="L11605" s="255"/>
      <c r="M11605" s="255"/>
      <c r="N11605" s="731"/>
      <c r="O11605" s="115"/>
      <c r="P11605" s="98"/>
      <c r="Q11605" s="98"/>
      <c r="R11605" s="98"/>
      <c r="S11605" s="98"/>
      <c r="T11605" s="98"/>
      <c r="U11605" s="98"/>
      <c r="V11605" s="98"/>
      <c r="W11605" s="98"/>
      <c r="X11605" s="98"/>
      <c r="Y11605" s="98"/>
      <c r="Z11605" s="98"/>
      <c r="AA11605" s="98"/>
      <c r="AB11605" s="98"/>
      <c r="AC11605" s="98"/>
    </row>
    <row r="11606" spans="1:29" hidden="1" x14ac:dyDescent="0.25">
      <c r="A11606" s="250"/>
      <c r="C11606" s="228"/>
      <c r="D11606" s="230">
        <v>451</v>
      </c>
      <c r="E11606" s="231"/>
      <c r="F11606" s="230"/>
      <c r="G11606" s="492" t="s">
        <v>138</v>
      </c>
      <c r="K11606" s="221"/>
      <c r="L11606" s="221"/>
      <c r="M11606" s="221"/>
      <c r="N11606" s="722"/>
    </row>
    <row r="11607" spans="1:29" hidden="1" x14ac:dyDescent="0.25">
      <c r="F11607" s="233">
        <v>411</v>
      </c>
      <c r="G11607" s="493" t="s">
        <v>3738</v>
      </c>
      <c r="J11607" s="221">
        <f>SUM(H11607:I11607)</f>
        <v>0</v>
      </c>
      <c r="K11607" s="221"/>
      <c r="L11607" s="221"/>
      <c r="M11607" s="221">
        <f>SUM(K11607:L11607)</f>
        <v>0</v>
      </c>
      <c r="N11607" s="722"/>
    </row>
    <row r="11608" spans="1:29" hidden="1" x14ac:dyDescent="0.25">
      <c r="F11608" s="233">
        <v>412</v>
      </c>
      <c r="G11608" s="494" t="s">
        <v>3630</v>
      </c>
      <c r="J11608" s="221">
        <f t="shared" ref="J11608:J11666" si="825">SUM(H11608:I11608)</f>
        <v>0</v>
      </c>
      <c r="K11608" s="221"/>
      <c r="L11608" s="221"/>
      <c r="M11608" s="221">
        <f t="shared" ref="M11608:M11666" si="826">SUM(K11608:L11608)</f>
        <v>0</v>
      </c>
      <c r="N11608" s="722"/>
    </row>
    <row r="11609" spans="1:29" hidden="1" x14ac:dyDescent="0.25">
      <c r="F11609" s="233">
        <v>413</v>
      </c>
      <c r="G11609" s="493" t="s">
        <v>3739</v>
      </c>
      <c r="J11609" s="221">
        <f t="shared" si="825"/>
        <v>0</v>
      </c>
      <c r="K11609" s="221"/>
      <c r="L11609" s="221"/>
      <c r="M11609" s="221">
        <f t="shared" si="826"/>
        <v>0</v>
      </c>
      <c r="N11609" s="722"/>
    </row>
    <row r="11610" spans="1:29" hidden="1" x14ac:dyDescent="0.25">
      <c r="F11610" s="233">
        <v>414</v>
      </c>
      <c r="G11610" s="493" t="s">
        <v>3631</v>
      </c>
      <c r="J11610" s="221">
        <f t="shared" si="825"/>
        <v>0</v>
      </c>
      <c r="K11610" s="221"/>
      <c r="L11610" s="221"/>
      <c r="M11610" s="221">
        <f t="shared" si="826"/>
        <v>0</v>
      </c>
      <c r="N11610" s="722"/>
    </row>
    <row r="11611" spans="1:29" hidden="1" x14ac:dyDescent="0.25">
      <c r="F11611" s="233">
        <v>415</v>
      </c>
      <c r="G11611" s="493" t="s">
        <v>3748</v>
      </c>
      <c r="J11611" s="221">
        <f t="shared" si="825"/>
        <v>0</v>
      </c>
      <c r="K11611" s="221"/>
      <c r="L11611" s="221"/>
      <c r="M11611" s="221">
        <f t="shared" si="826"/>
        <v>0</v>
      </c>
      <c r="N11611" s="722"/>
    </row>
    <row r="11612" spans="1:29" hidden="1" x14ac:dyDescent="0.25">
      <c r="F11612" s="233">
        <v>416</v>
      </c>
      <c r="G11612" s="493" t="s">
        <v>3749</v>
      </c>
      <c r="J11612" s="221">
        <f t="shared" si="825"/>
        <v>0</v>
      </c>
      <c r="K11612" s="221"/>
      <c r="L11612" s="221"/>
      <c r="M11612" s="221">
        <f t="shared" si="826"/>
        <v>0</v>
      </c>
      <c r="N11612" s="722"/>
    </row>
    <row r="11613" spans="1:29" hidden="1" x14ac:dyDescent="0.25">
      <c r="F11613" s="233">
        <v>417</v>
      </c>
      <c r="G11613" s="493" t="s">
        <v>3750</v>
      </c>
      <c r="J11613" s="221">
        <f t="shared" si="825"/>
        <v>0</v>
      </c>
      <c r="K11613" s="221"/>
      <c r="L11613" s="221"/>
      <c r="M11613" s="221">
        <f t="shared" si="826"/>
        <v>0</v>
      </c>
      <c r="N11613" s="722"/>
    </row>
    <row r="11614" spans="1:29" hidden="1" x14ac:dyDescent="0.25">
      <c r="F11614" s="233">
        <v>418</v>
      </c>
      <c r="G11614" s="493" t="s">
        <v>3632</v>
      </c>
      <c r="J11614" s="221">
        <f t="shared" si="825"/>
        <v>0</v>
      </c>
      <c r="K11614" s="221"/>
      <c r="L11614" s="221"/>
      <c r="M11614" s="221">
        <f t="shared" si="826"/>
        <v>0</v>
      </c>
      <c r="N11614" s="722"/>
    </row>
    <row r="11615" spans="1:29" hidden="1" x14ac:dyDescent="0.25">
      <c r="F11615" s="233">
        <v>421</v>
      </c>
      <c r="G11615" s="493" t="s">
        <v>3634</v>
      </c>
      <c r="J11615" s="221">
        <f t="shared" si="825"/>
        <v>0</v>
      </c>
      <c r="K11615" s="221"/>
      <c r="L11615" s="221"/>
      <c r="M11615" s="221">
        <f t="shared" si="826"/>
        <v>0</v>
      </c>
      <c r="N11615" s="722"/>
    </row>
    <row r="11616" spans="1:29" hidden="1" x14ac:dyDescent="0.25">
      <c r="F11616" s="233">
        <v>422</v>
      </c>
      <c r="G11616" s="493" t="s">
        <v>3635</v>
      </c>
      <c r="J11616" s="221">
        <f t="shared" si="825"/>
        <v>0</v>
      </c>
      <c r="K11616" s="221"/>
      <c r="L11616" s="221"/>
      <c r="M11616" s="221">
        <f t="shared" si="826"/>
        <v>0</v>
      </c>
      <c r="N11616" s="722"/>
    </row>
    <row r="11617" spans="6:14" hidden="1" x14ac:dyDescent="0.25">
      <c r="F11617" s="233">
        <v>423</v>
      </c>
      <c r="G11617" s="493" t="s">
        <v>3636</v>
      </c>
      <c r="J11617" s="221">
        <f t="shared" si="825"/>
        <v>0</v>
      </c>
      <c r="K11617" s="221"/>
      <c r="L11617" s="221"/>
      <c r="M11617" s="221">
        <f t="shared" si="826"/>
        <v>0</v>
      </c>
      <c r="N11617" s="722"/>
    </row>
    <row r="11618" spans="6:14" hidden="1" x14ac:dyDescent="0.25">
      <c r="F11618" s="233">
        <v>424</v>
      </c>
      <c r="G11618" s="493" t="s">
        <v>3637</v>
      </c>
      <c r="J11618" s="221">
        <f t="shared" si="825"/>
        <v>0</v>
      </c>
      <c r="K11618" s="221"/>
      <c r="L11618" s="221"/>
      <c r="M11618" s="221">
        <f t="shared" si="826"/>
        <v>0</v>
      </c>
      <c r="N11618" s="722"/>
    </row>
    <row r="11619" spans="6:14" hidden="1" x14ac:dyDescent="0.25">
      <c r="F11619" s="233">
        <v>425</v>
      </c>
      <c r="G11619" s="493" t="s">
        <v>3751</v>
      </c>
      <c r="J11619" s="221">
        <f t="shared" si="825"/>
        <v>0</v>
      </c>
      <c r="K11619" s="221"/>
      <c r="L11619" s="221"/>
      <c r="M11619" s="221">
        <f t="shared" si="826"/>
        <v>0</v>
      </c>
      <c r="N11619" s="722"/>
    </row>
    <row r="11620" spans="6:14" hidden="1" x14ac:dyDescent="0.25">
      <c r="F11620" s="233">
        <v>426</v>
      </c>
      <c r="G11620" s="493" t="s">
        <v>3638</v>
      </c>
      <c r="J11620" s="221">
        <f t="shared" si="825"/>
        <v>0</v>
      </c>
      <c r="K11620" s="221"/>
      <c r="L11620" s="221"/>
      <c r="M11620" s="221">
        <f t="shared" si="826"/>
        <v>0</v>
      </c>
      <c r="N11620" s="722"/>
    </row>
    <row r="11621" spans="6:14" hidden="1" x14ac:dyDescent="0.25">
      <c r="F11621" s="233">
        <v>431</v>
      </c>
      <c r="G11621" s="493" t="s">
        <v>3752</v>
      </c>
      <c r="J11621" s="221">
        <f t="shared" si="825"/>
        <v>0</v>
      </c>
      <c r="K11621" s="221"/>
      <c r="L11621" s="221"/>
      <c r="M11621" s="221">
        <f t="shared" si="826"/>
        <v>0</v>
      </c>
      <c r="N11621" s="722"/>
    </row>
    <row r="11622" spans="6:14" hidden="1" x14ac:dyDescent="0.25">
      <c r="F11622" s="233">
        <v>432</v>
      </c>
      <c r="G11622" s="493" t="s">
        <v>3753</v>
      </c>
      <c r="J11622" s="221">
        <f t="shared" si="825"/>
        <v>0</v>
      </c>
      <c r="K11622" s="221"/>
      <c r="L11622" s="221"/>
      <c r="M11622" s="221">
        <f t="shared" si="826"/>
        <v>0</v>
      </c>
      <c r="N11622" s="722"/>
    </row>
    <row r="11623" spans="6:14" hidden="1" x14ac:dyDescent="0.25">
      <c r="F11623" s="233">
        <v>433</v>
      </c>
      <c r="G11623" s="493" t="s">
        <v>3754</v>
      </c>
      <c r="J11623" s="221">
        <f t="shared" si="825"/>
        <v>0</v>
      </c>
      <c r="K11623" s="221"/>
      <c r="L11623" s="221"/>
      <c r="M11623" s="221">
        <f t="shared" si="826"/>
        <v>0</v>
      </c>
      <c r="N11623" s="722"/>
    </row>
    <row r="11624" spans="6:14" hidden="1" x14ac:dyDescent="0.25">
      <c r="F11624" s="233">
        <v>434</v>
      </c>
      <c r="G11624" s="493" t="s">
        <v>3755</v>
      </c>
      <c r="J11624" s="221">
        <f t="shared" si="825"/>
        <v>0</v>
      </c>
      <c r="K11624" s="221"/>
      <c r="L11624" s="221"/>
      <c r="M11624" s="221">
        <f t="shared" si="826"/>
        <v>0</v>
      </c>
      <c r="N11624" s="722"/>
    </row>
    <row r="11625" spans="6:14" hidden="1" x14ac:dyDescent="0.25">
      <c r="F11625" s="233">
        <v>435</v>
      </c>
      <c r="G11625" s="493" t="s">
        <v>3639</v>
      </c>
      <c r="J11625" s="221">
        <f t="shared" si="825"/>
        <v>0</v>
      </c>
      <c r="K11625" s="221"/>
      <c r="L11625" s="221"/>
      <c r="M11625" s="221">
        <f t="shared" si="826"/>
        <v>0</v>
      </c>
      <c r="N11625" s="722"/>
    </row>
    <row r="11626" spans="6:14" hidden="1" x14ac:dyDescent="0.25">
      <c r="F11626" s="233">
        <v>441</v>
      </c>
      <c r="G11626" s="493" t="s">
        <v>3756</v>
      </c>
      <c r="J11626" s="221">
        <f t="shared" si="825"/>
        <v>0</v>
      </c>
      <c r="K11626" s="221"/>
      <c r="L11626" s="221"/>
      <c r="M11626" s="221">
        <f t="shared" si="826"/>
        <v>0</v>
      </c>
      <c r="N11626" s="722"/>
    </row>
    <row r="11627" spans="6:14" hidden="1" x14ac:dyDescent="0.25">
      <c r="F11627" s="233">
        <v>442</v>
      </c>
      <c r="G11627" s="493" t="s">
        <v>3757</v>
      </c>
      <c r="J11627" s="221">
        <f t="shared" si="825"/>
        <v>0</v>
      </c>
      <c r="K11627" s="221"/>
      <c r="L11627" s="221"/>
      <c r="M11627" s="221">
        <f t="shared" si="826"/>
        <v>0</v>
      </c>
      <c r="N11627" s="722"/>
    </row>
    <row r="11628" spans="6:14" hidden="1" x14ac:dyDescent="0.25">
      <c r="F11628" s="233">
        <v>443</v>
      </c>
      <c r="G11628" s="493" t="s">
        <v>3640</v>
      </c>
      <c r="J11628" s="221">
        <f t="shared" si="825"/>
        <v>0</v>
      </c>
      <c r="K11628" s="221"/>
      <c r="L11628" s="221"/>
      <c r="M11628" s="221">
        <f t="shared" si="826"/>
        <v>0</v>
      </c>
      <c r="N11628" s="722"/>
    </row>
    <row r="11629" spans="6:14" hidden="1" x14ac:dyDescent="0.25">
      <c r="F11629" s="233">
        <v>444</v>
      </c>
      <c r="G11629" s="493" t="s">
        <v>3641</v>
      </c>
      <c r="J11629" s="221">
        <f t="shared" si="825"/>
        <v>0</v>
      </c>
      <c r="K11629" s="221"/>
      <c r="L11629" s="221"/>
      <c r="M11629" s="221">
        <f t="shared" si="826"/>
        <v>0</v>
      </c>
      <c r="N11629" s="722"/>
    </row>
    <row r="11630" spans="6:14" ht="30" hidden="1" x14ac:dyDescent="0.25">
      <c r="F11630" s="233">
        <v>4511</v>
      </c>
      <c r="G11630" s="495" t="s">
        <v>1675</v>
      </c>
      <c r="J11630" s="221">
        <f t="shared" si="825"/>
        <v>0</v>
      </c>
      <c r="K11630" s="221"/>
      <c r="L11630" s="221"/>
      <c r="M11630" s="221">
        <f t="shared" si="826"/>
        <v>0</v>
      </c>
      <c r="N11630" s="722"/>
    </row>
    <row r="11631" spans="6:14" ht="19.5" hidden="1" customHeight="1" x14ac:dyDescent="0.25">
      <c r="F11631" s="233">
        <v>4512</v>
      </c>
      <c r="G11631" s="495" t="s">
        <v>1684</v>
      </c>
      <c r="J11631" s="221">
        <f t="shared" si="825"/>
        <v>0</v>
      </c>
      <c r="K11631" s="221"/>
      <c r="L11631" s="221"/>
      <c r="M11631" s="221">
        <f t="shared" si="826"/>
        <v>0</v>
      </c>
      <c r="N11631" s="722"/>
    </row>
    <row r="11632" spans="6:14" hidden="1" x14ac:dyDescent="0.25">
      <c r="F11632" s="233">
        <v>452</v>
      </c>
      <c r="G11632" s="493" t="s">
        <v>3758</v>
      </c>
      <c r="J11632" s="221">
        <f t="shared" si="825"/>
        <v>0</v>
      </c>
      <c r="K11632" s="221"/>
      <c r="L11632" s="221"/>
      <c r="M11632" s="221">
        <f t="shared" si="826"/>
        <v>0</v>
      </c>
      <c r="N11632" s="722"/>
    </row>
    <row r="11633" spans="6:14" hidden="1" x14ac:dyDescent="0.25">
      <c r="F11633" s="233">
        <v>453</v>
      </c>
      <c r="G11633" s="493" t="s">
        <v>3759</v>
      </c>
      <c r="J11633" s="221">
        <f t="shared" si="825"/>
        <v>0</v>
      </c>
      <c r="K11633" s="221"/>
      <c r="L11633" s="221"/>
      <c r="M11633" s="221">
        <f t="shared" si="826"/>
        <v>0</v>
      </c>
      <c r="N11633" s="722"/>
    </row>
    <row r="11634" spans="6:14" hidden="1" x14ac:dyDescent="0.25">
      <c r="F11634" s="233">
        <v>454</v>
      </c>
      <c r="G11634" s="493" t="s">
        <v>3642</v>
      </c>
      <c r="J11634" s="221">
        <f t="shared" si="825"/>
        <v>0</v>
      </c>
      <c r="K11634" s="221"/>
      <c r="L11634" s="221"/>
      <c r="M11634" s="221">
        <f t="shared" si="826"/>
        <v>0</v>
      </c>
      <c r="N11634" s="722"/>
    </row>
    <row r="11635" spans="6:14" hidden="1" x14ac:dyDescent="0.25">
      <c r="F11635" s="233">
        <v>461</v>
      </c>
      <c r="G11635" s="493" t="s">
        <v>3740</v>
      </c>
      <c r="J11635" s="221">
        <f t="shared" si="825"/>
        <v>0</v>
      </c>
      <c r="K11635" s="221"/>
      <c r="L11635" s="221"/>
      <c r="M11635" s="221">
        <f t="shared" si="826"/>
        <v>0</v>
      </c>
      <c r="N11635" s="722"/>
    </row>
    <row r="11636" spans="6:14" hidden="1" x14ac:dyDescent="0.25">
      <c r="F11636" s="233">
        <v>462</v>
      </c>
      <c r="G11636" s="493" t="s">
        <v>3643</v>
      </c>
      <c r="J11636" s="221">
        <f t="shared" si="825"/>
        <v>0</v>
      </c>
      <c r="K11636" s="221"/>
      <c r="L11636" s="221"/>
      <c r="M11636" s="221">
        <f t="shared" si="826"/>
        <v>0</v>
      </c>
      <c r="N11636" s="722"/>
    </row>
    <row r="11637" spans="6:14" hidden="1" x14ac:dyDescent="0.25">
      <c r="F11637" s="233">
        <v>4631</v>
      </c>
      <c r="G11637" s="493" t="s">
        <v>3644</v>
      </c>
      <c r="J11637" s="221">
        <f t="shared" si="825"/>
        <v>0</v>
      </c>
      <c r="K11637" s="221"/>
      <c r="L11637" s="221"/>
      <c r="M11637" s="221">
        <f t="shared" si="826"/>
        <v>0</v>
      </c>
      <c r="N11637" s="722"/>
    </row>
    <row r="11638" spans="6:14" hidden="1" x14ac:dyDescent="0.25">
      <c r="F11638" s="233">
        <v>4632</v>
      </c>
      <c r="G11638" s="493" t="s">
        <v>3645</v>
      </c>
      <c r="J11638" s="221">
        <f t="shared" si="825"/>
        <v>0</v>
      </c>
      <c r="K11638" s="221"/>
      <c r="L11638" s="221"/>
      <c r="M11638" s="221">
        <f t="shared" si="826"/>
        <v>0</v>
      </c>
      <c r="N11638" s="722"/>
    </row>
    <row r="11639" spans="6:14" ht="30" hidden="1" x14ac:dyDescent="0.25">
      <c r="F11639" s="233">
        <v>464</v>
      </c>
      <c r="G11639" s="493" t="s">
        <v>3646</v>
      </c>
      <c r="J11639" s="221">
        <f t="shared" si="825"/>
        <v>0</v>
      </c>
      <c r="K11639" s="221"/>
      <c r="L11639" s="221"/>
      <c r="M11639" s="221">
        <f t="shared" si="826"/>
        <v>0</v>
      </c>
      <c r="N11639" s="722"/>
    </row>
    <row r="11640" spans="6:14" hidden="1" x14ac:dyDescent="0.25">
      <c r="F11640" s="233">
        <v>465</v>
      </c>
      <c r="G11640" s="493" t="s">
        <v>3741</v>
      </c>
      <c r="J11640" s="221">
        <f t="shared" si="825"/>
        <v>0</v>
      </c>
      <c r="K11640" s="221"/>
      <c r="L11640" s="221"/>
      <c r="M11640" s="221">
        <f t="shared" si="826"/>
        <v>0</v>
      </c>
      <c r="N11640" s="722"/>
    </row>
    <row r="11641" spans="6:14" hidden="1" x14ac:dyDescent="0.25">
      <c r="F11641" s="233">
        <v>472</v>
      </c>
      <c r="G11641" s="493" t="s">
        <v>3647</v>
      </c>
      <c r="J11641" s="221">
        <f t="shared" si="825"/>
        <v>0</v>
      </c>
      <c r="K11641" s="221"/>
      <c r="L11641" s="221"/>
      <c r="M11641" s="221">
        <f t="shared" si="826"/>
        <v>0</v>
      </c>
      <c r="N11641" s="722"/>
    </row>
    <row r="11642" spans="6:14" hidden="1" x14ac:dyDescent="0.25">
      <c r="F11642" s="233">
        <v>481</v>
      </c>
      <c r="G11642" s="493" t="s">
        <v>3760</v>
      </c>
      <c r="J11642" s="221">
        <f t="shared" si="825"/>
        <v>0</v>
      </c>
      <c r="K11642" s="221"/>
      <c r="L11642" s="221"/>
      <c r="M11642" s="221">
        <f t="shared" si="826"/>
        <v>0</v>
      </c>
      <c r="N11642" s="722"/>
    </row>
    <row r="11643" spans="6:14" hidden="1" x14ac:dyDescent="0.25">
      <c r="F11643" s="233">
        <v>482</v>
      </c>
      <c r="G11643" s="493" t="s">
        <v>3761</v>
      </c>
      <c r="J11643" s="221">
        <f t="shared" si="825"/>
        <v>0</v>
      </c>
      <c r="K11643" s="221"/>
      <c r="L11643" s="221"/>
      <c r="M11643" s="221">
        <f t="shared" si="826"/>
        <v>0</v>
      </c>
      <c r="N11643" s="722"/>
    </row>
    <row r="11644" spans="6:14" hidden="1" x14ac:dyDescent="0.25">
      <c r="F11644" s="233">
        <v>483</v>
      </c>
      <c r="G11644" s="493" t="s">
        <v>3762</v>
      </c>
      <c r="J11644" s="221">
        <f t="shared" si="825"/>
        <v>0</v>
      </c>
      <c r="K11644" s="221"/>
      <c r="L11644" s="221"/>
      <c r="M11644" s="221">
        <f t="shared" si="826"/>
        <v>0</v>
      </c>
      <c r="N11644" s="722"/>
    </row>
    <row r="11645" spans="6:14" ht="30" hidden="1" x14ac:dyDescent="0.25">
      <c r="F11645" s="233">
        <v>484</v>
      </c>
      <c r="G11645" s="493" t="s">
        <v>3763</v>
      </c>
      <c r="J11645" s="221">
        <f t="shared" si="825"/>
        <v>0</v>
      </c>
      <c r="K11645" s="221"/>
      <c r="L11645" s="221"/>
      <c r="M11645" s="221">
        <f t="shared" si="826"/>
        <v>0</v>
      </c>
      <c r="N11645" s="722"/>
    </row>
    <row r="11646" spans="6:14" ht="30" hidden="1" x14ac:dyDescent="0.25">
      <c r="F11646" s="233">
        <v>485</v>
      </c>
      <c r="G11646" s="493" t="s">
        <v>3764</v>
      </c>
      <c r="J11646" s="221">
        <f t="shared" si="825"/>
        <v>0</v>
      </c>
      <c r="K11646" s="221"/>
      <c r="L11646" s="221"/>
      <c r="M11646" s="221">
        <f t="shared" si="826"/>
        <v>0</v>
      </c>
      <c r="N11646" s="722"/>
    </row>
    <row r="11647" spans="6:14" ht="30" hidden="1" x14ac:dyDescent="0.25">
      <c r="F11647" s="233">
        <v>489</v>
      </c>
      <c r="G11647" s="493" t="s">
        <v>3648</v>
      </c>
      <c r="J11647" s="221">
        <f t="shared" si="825"/>
        <v>0</v>
      </c>
      <c r="K11647" s="221"/>
      <c r="L11647" s="221"/>
      <c r="M11647" s="221">
        <f t="shared" si="826"/>
        <v>0</v>
      </c>
      <c r="N11647" s="722"/>
    </row>
    <row r="11648" spans="6:14" ht="30" hidden="1" x14ac:dyDescent="0.25">
      <c r="F11648" s="233">
        <v>494</v>
      </c>
      <c r="G11648" s="493" t="s">
        <v>3742</v>
      </c>
      <c r="J11648" s="221">
        <f t="shared" si="825"/>
        <v>0</v>
      </c>
      <c r="K11648" s="221"/>
      <c r="L11648" s="221"/>
      <c r="M11648" s="221">
        <f t="shared" si="826"/>
        <v>0</v>
      </c>
      <c r="N11648" s="722"/>
    </row>
    <row r="11649" spans="6:14" ht="30" hidden="1" x14ac:dyDescent="0.25">
      <c r="F11649" s="233">
        <v>495</v>
      </c>
      <c r="G11649" s="493" t="s">
        <v>3743</v>
      </c>
      <c r="J11649" s="221">
        <f t="shared" si="825"/>
        <v>0</v>
      </c>
      <c r="K11649" s="221"/>
      <c r="L11649" s="221"/>
      <c r="M11649" s="221">
        <f t="shared" si="826"/>
        <v>0</v>
      </c>
      <c r="N11649" s="722"/>
    </row>
    <row r="11650" spans="6:14" ht="30" hidden="1" x14ac:dyDescent="0.25">
      <c r="F11650" s="233">
        <v>496</v>
      </c>
      <c r="G11650" s="493" t="s">
        <v>3744</v>
      </c>
      <c r="J11650" s="221">
        <f t="shared" si="825"/>
        <v>0</v>
      </c>
      <c r="K11650" s="221"/>
      <c r="L11650" s="221"/>
      <c r="M11650" s="221">
        <f t="shared" si="826"/>
        <v>0</v>
      </c>
      <c r="N11650" s="722"/>
    </row>
    <row r="11651" spans="6:14" ht="30" hidden="1" x14ac:dyDescent="0.25">
      <c r="F11651" s="233">
        <v>499</v>
      </c>
      <c r="G11651" s="493" t="s">
        <v>3745</v>
      </c>
      <c r="J11651" s="221">
        <f t="shared" si="825"/>
        <v>0</v>
      </c>
      <c r="K11651" s="221"/>
      <c r="L11651" s="221"/>
      <c r="M11651" s="221">
        <f t="shared" si="826"/>
        <v>0</v>
      </c>
      <c r="N11651" s="722"/>
    </row>
    <row r="11652" spans="6:14" hidden="1" x14ac:dyDescent="0.25">
      <c r="F11652" s="233">
        <v>511</v>
      </c>
      <c r="G11652" s="493" t="s">
        <v>3765</v>
      </c>
      <c r="J11652" s="221">
        <f t="shared" si="825"/>
        <v>0</v>
      </c>
      <c r="K11652" s="221"/>
      <c r="L11652" s="221"/>
      <c r="M11652" s="221">
        <f t="shared" si="826"/>
        <v>0</v>
      </c>
      <c r="N11652" s="722"/>
    </row>
    <row r="11653" spans="6:14" hidden="1" x14ac:dyDescent="0.25">
      <c r="F11653" s="233">
        <v>512</v>
      </c>
      <c r="G11653" s="493" t="s">
        <v>3766</v>
      </c>
      <c r="J11653" s="221">
        <f t="shared" si="825"/>
        <v>0</v>
      </c>
      <c r="K11653" s="221"/>
      <c r="L11653" s="221"/>
      <c r="M11653" s="221">
        <f t="shared" si="826"/>
        <v>0</v>
      </c>
      <c r="N11653" s="722"/>
    </row>
    <row r="11654" spans="6:14" hidden="1" x14ac:dyDescent="0.25">
      <c r="F11654" s="233">
        <v>513</v>
      </c>
      <c r="G11654" s="493" t="s">
        <v>3767</v>
      </c>
      <c r="J11654" s="221">
        <f t="shared" si="825"/>
        <v>0</v>
      </c>
      <c r="K11654" s="221"/>
      <c r="L11654" s="221"/>
      <c r="M11654" s="221">
        <f t="shared" si="826"/>
        <v>0</v>
      </c>
      <c r="N11654" s="722"/>
    </row>
    <row r="11655" spans="6:14" hidden="1" x14ac:dyDescent="0.25">
      <c r="F11655" s="233">
        <v>514</v>
      </c>
      <c r="G11655" s="493" t="s">
        <v>3768</v>
      </c>
      <c r="J11655" s="221">
        <f t="shared" si="825"/>
        <v>0</v>
      </c>
      <c r="K11655" s="221"/>
      <c r="L11655" s="221"/>
      <c r="M11655" s="221">
        <f t="shared" si="826"/>
        <v>0</v>
      </c>
      <c r="N11655" s="722"/>
    </row>
    <row r="11656" spans="6:14" hidden="1" x14ac:dyDescent="0.25">
      <c r="F11656" s="233">
        <v>515</v>
      </c>
      <c r="G11656" s="493" t="s">
        <v>3651</v>
      </c>
      <c r="J11656" s="221">
        <f t="shared" si="825"/>
        <v>0</v>
      </c>
      <c r="K11656" s="221"/>
      <c r="L11656" s="221"/>
      <c r="M11656" s="221">
        <f t="shared" si="826"/>
        <v>0</v>
      </c>
      <c r="N11656" s="722"/>
    </row>
    <row r="11657" spans="6:14" hidden="1" x14ac:dyDescent="0.25">
      <c r="F11657" s="233">
        <v>521</v>
      </c>
      <c r="G11657" s="493" t="s">
        <v>3769</v>
      </c>
      <c r="J11657" s="221">
        <f t="shared" si="825"/>
        <v>0</v>
      </c>
      <c r="K11657" s="221"/>
      <c r="L11657" s="221"/>
      <c r="M11657" s="221">
        <f t="shared" si="826"/>
        <v>0</v>
      </c>
      <c r="N11657" s="722"/>
    </row>
    <row r="11658" spans="6:14" hidden="1" x14ac:dyDescent="0.25">
      <c r="F11658" s="233">
        <v>522</v>
      </c>
      <c r="G11658" s="493" t="s">
        <v>3770</v>
      </c>
      <c r="J11658" s="221">
        <f t="shared" si="825"/>
        <v>0</v>
      </c>
      <c r="K11658" s="221"/>
      <c r="L11658" s="221"/>
      <c r="M11658" s="221">
        <f t="shared" si="826"/>
        <v>0</v>
      </c>
      <c r="N11658" s="722"/>
    </row>
    <row r="11659" spans="6:14" hidden="1" x14ac:dyDescent="0.25">
      <c r="F11659" s="233">
        <v>523</v>
      </c>
      <c r="G11659" s="493" t="s">
        <v>3652</v>
      </c>
      <c r="J11659" s="221">
        <f t="shared" si="825"/>
        <v>0</v>
      </c>
      <c r="K11659" s="221"/>
      <c r="L11659" s="221"/>
      <c r="M11659" s="221">
        <f t="shared" si="826"/>
        <v>0</v>
      </c>
      <c r="N11659" s="722"/>
    </row>
    <row r="11660" spans="6:14" hidden="1" x14ac:dyDescent="0.25">
      <c r="F11660" s="233">
        <v>531</v>
      </c>
      <c r="G11660" s="494" t="s">
        <v>3746</v>
      </c>
      <c r="J11660" s="221">
        <f t="shared" si="825"/>
        <v>0</v>
      </c>
      <c r="K11660" s="221"/>
      <c r="L11660" s="221"/>
      <c r="M11660" s="221">
        <f t="shared" si="826"/>
        <v>0</v>
      </c>
      <c r="N11660" s="722"/>
    </row>
    <row r="11661" spans="6:14" hidden="1" x14ac:dyDescent="0.25">
      <c r="F11661" s="233">
        <v>541</v>
      </c>
      <c r="G11661" s="493" t="s">
        <v>3771</v>
      </c>
      <c r="J11661" s="221">
        <f t="shared" si="825"/>
        <v>0</v>
      </c>
      <c r="K11661" s="221"/>
      <c r="L11661" s="221"/>
      <c r="M11661" s="221">
        <f t="shared" si="826"/>
        <v>0</v>
      </c>
      <c r="N11661" s="722"/>
    </row>
    <row r="11662" spans="6:14" hidden="1" x14ac:dyDescent="0.25">
      <c r="F11662" s="233">
        <v>542</v>
      </c>
      <c r="G11662" s="493" t="s">
        <v>3772</v>
      </c>
      <c r="J11662" s="221">
        <f t="shared" si="825"/>
        <v>0</v>
      </c>
      <c r="K11662" s="221"/>
      <c r="L11662" s="221"/>
      <c r="M11662" s="221">
        <f t="shared" si="826"/>
        <v>0</v>
      </c>
      <c r="N11662" s="722"/>
    </row>
    <row r="11663" spans="6:14" hidden="1" x14ac:dyDescent="0.25">
      <c r="F11663" s="233">
        <v>543</v>
      </c>
      <c r="G11663" s="493" t="s">
        <v>3653</v>
      </c>
      <c r="J11663" s="221">
        <f t="shared" si="825"/>
        <v>0</v>
      </c>
      <c r="K11663" s="221"/>
      <c r="L11663" s="221"/>
      <c r="M11663" s="221">
        <f t="shared" si="826"/>
        <v>0</v>
      </c>
      <c r="N11663" s="722"/>
    </row>
    <row r="11664" spans="6:14" ht="45" hidden="1" x14ac:dyDescent="0.25">
      <c r="F11664" s="233">
        <v>551</v>
      </c>
      <c r="G11664" s="493" t="s">
        <v>3747</v>
      </c>
      <c r="J11664" s="221">
        <f t="shared" si="825"/>
        <v>0</v>
      </c>
      <c r="K11664" s="221"/>
      <c r="L11664" s="221"/>
      <c r="M11664" s="221">
        <f t="shared" si="826"/>
        <v>0</v>
      </c>
      <c r="N11664" s="722"/>
    </row>
    <row r="11665" spans="5:14" hidden="1" x14ac:dyDescent="0.25">
      <c r="F11665" s="233">
        <v>611</v>
      </c>
      <c r="G11665" s="494" t="s">
        <v>3654</v>
      </c>
      <c r="J11665" s="221">
        <f t="shared" si="825"/>
        <v>0</v>
      </c>
      <c r="K11665" s="221"/>
      <c r="L11665" s="221"/>
      <c r="M11665" s="221">
        <f t="shared" si="826"/>
        <v>0</v>
      </c>
      <c r="N11665" s="722"/>
    </row>
    <row r="11666" spans="5:14" hidden="1" x14ac:dyDescent="0.25">
      <c r="F11666" s="233">
        <v>620</v>
      </c>
      <c r="G11666" s="494" t="s">
        <v>73</v>
      </c>
      <c r="J11666" s="221">
        <f t="shared" si="825"/>
        <v>0</v>
      </c>
      <c r="K11666" s="221"/>
      <c r="L11666" s="221"/>
      <c r="M11666" s="221">
        <f t="shared" si="826"/>
        <v>0</v>
      </c>
      <c r="N11666" s="722"/>
    </row>
    <row r="11667" spans="5:14" hidden="1" x14ac:dyDescent="0.25">
      <c r="E11667" s="234"/>
      <c r="F11667" s="233"/>
      <c r="G11667" s="496" t="s">
        <v>3906</v>
      </c>
      <c r="H11667" s="235"/>
      <c r="I11667" s="236"/>
      <c r="J11667" s="237"/>
      <c r="K11667" s="237"/>
      <c r="L11667" s="237"/>
      <c r="M11667" s="237"/>
      <c r="N11667" s="723"/>
    </row>
    <row r="11668" spans="5:14" hidden="1" x14ac:dyDescent="0.25">
      <c r="F11668" s="238" t="s">
        <v>219</v>
      </c>
      <c r="G11668" s="497" t="s">
        <v>220</v>
      </c>
      <c r="H11668" s="220">
        <f>SUM(H11607:H11666)</f>
        <v>0</v>
      </c>
      <c r="J11668" s="221">
        <f t="shared" ref="J11668:J11683" si="827">SUM(H11668:I11668)</f>
        <v>0</v>
      </c>
      <c r="K11668" s="221">
        <f>SUM(K11607:K11666)</f>
        <v>0</v>
      </c>
      <c r="L11668" s="221"/>
      <c r="M11668" s="221">
        <f t="shared" ref="M11668:M11683" si="828">SUM(K11668:L11668)</f>
        <v>0</v>
      </c>
      <c r="N11668" s="722"/>
    </row>
    <row r="11669" spans="5:14" hidden="1" x14ac:dyDescent="0.25">
      <c r="F11669" s="238" t="s">
        <v>221</v>
      </c>
      <c r="G11669" s="497" t="s">
        <v>222</v>
      </c>
      <c r="J11669" s="221">
        <f t="shared" si="827"/>
        <v>0</v>
      </c>
      <c r="K11669" s="221"/>
      <c r="L11669" s="221"/>
      <c r="M11669" s="221">
        <f t="shared" si="828"/>
        <v>0</v>
      </c>
      <c r="N11669" s="722"/>
    </row>
    <row r="11670" spans="5:14" hidden="1" x14ac:dyDescent="0.25">
      <c r="F11670" s="238" t="s">
        <v>223</v>
      </c>
      <c r="G11670" s="497" t="s">
        <v>224</v>
      </c>
      <c r="J11670" s="221">
        <f t="shared" si="827"/>
        <v>0</v>
      </c>
      <c r="K11670" s="221"/>
      <c r="L11670" s="221"/>
      <c r="M11670" s="221">
        <f t="shared" si="828"/>
        <v>0</v>
      </c>
      <c r="N11670" s="722"/>
    </row>
    <row r="11671" spans="5:14" hidden="1" x14ac:dyDescent="0.25">
      <c r="F11671" s="238" t="s">
        <v>225</v>
      </c>
      <c r="G11671" s="497" t="s">
        <v>226</v>
      </c>
      <c r="J11671" s="221">
        <f t="shared" si="827"/>
        <v>0</v>
      </c>
      <c r="K11671" s="221"/>
      <c r="L11671" s="221"/>
      <c r="M11671" s="221">
        <f t="shared" si="828"/>
        <v>0</v>
      </c>
      <c r="N11671" s="722"/>
    </row>
    <row r="11672" spans="5:14" hidden="1" x14ac:dyDescent="0.25">
      <c r="F11672" s="238" t="s">
        <v>227</v>
      </c>
      <c r="G11672" s="497" t="s">
        <v>228</v>
      </c>
      <c r="J11672" s="221">
        <f t="shared" si="827"/>
        <v>0</v>
      </c>
      <c r="K11672" s="221"/>
      <c r="L11672" s="221"/>
      <c r="M11672" s="221">
        <f t="shared" si="828"/>
        <v>0</v>
      </c>
      <c r="N11672" s="722"/>
    </row>
    <row r="11673" spans="5:14" hidden="1" x14ac:dyDescent="0.25">
      <c r="F11673" s="238" t="s">
        <v>229</v>
      </c>
      <c r="G11673" s="497" t="s">
        <v>230</v>
      </c>
      <c r="J11673" s="221">
        <f t="shared" si="827"/>
        <v>0</v>
      </c>
      <c r="K11673" s="221"/>
      <c r="L11673" s="221"/>
      <c r="M11673" s="221">
        <f t="shared" si="828"/>
        <v>0</v>
      </c>
      <c r="N11673" s="722"/>
    </row>
    <row r="11674" spans="5:14" hidden="1" x14ac:dyDescent="0.25">
      <c r="F11674" s="238" t="s">
        <v>231</v>
      </c>
      <c r="G11674" s="497" t="s">
        <v>4115</v>
      </c>
      <c r="J11674" s="221">
        <f t="shared" si="827"/>
        <v>0</v>
      </c>
      <c r="K11674" s="221"/>
      <c r="L11674" s="221"/>
      <c r="M11674" s="221">
        <f t="shared" si="828"/>
        <v>0</v>
      </c>
      <c r="N11674" s="722"/>
    </row>
    <row r="11675" spans="5:14" hidden="1" x14ac:dyDescent="0.25">
      <c r="F11675" s="238" t="s">
        <v>232</v>
      </c>
      <c r="G11675" s="497" t="s">
        <v>4114</v>
      </c>
      <c r="J11675" s="221">
        <f t="shared" si="827"/>
        <v>0</v>
      </c>
      <c r="K11675" s="221"/>
      <c r="L11675" s="221"/>
      <c r="M11675" s="221">
        <f t="shared" si="828"/>
        <v>0</v>
      </c>
      <c r="N11675" s="722"/>
    </row>
    <row r="11676" spans="5:14" hidden="1" x14ac:dyDescent="0.25">
      <c r="F11676" s="238" t="s">
        <v>233</v>
      </c>
      <c r="G11676" s="497" t="s">
        <v>42</v>
      </c>
      <c r="J11676" s="221">
        <f t="shared" si="827"/>
        <v>0</v>
      </c>
      <c r="K11676" s="221"/>
      <c r="L11676" s="221"/>
      <c r="M11676" s="221">
        <f t="shared" si="828"/>
        <v>0</v>
      </c>
      <c r="N11676" s="722"/>
    </row>
    <row r="11677" spans="5:14" hidden="1" x14ac:dyDescent="0.25">
      <c r="F11677" s="238" t="s">
        <v>234</v>
      </c>
      <c r="G11677" s="497" t="s">
        <v>235</v>
      </c>
      <c r="J11677" s="221">
        <f t="shared" si="827"/>
        <v>0</v>
      </c>
      <c r="K11677" s="221"/>
      <c r="L11677" s="221"/>
      <c r="M11677" s="221">
        <f t="shared" si="828"/>
        <v>0</v>
      </c>
      <c r="N11677" s="722"/>
    </row>
    <row r="11678" spans="5:14" hidden="1" x14ac:dyDescent="0.25">
      <c r="F11678" s="238" t="s">
        <v>236</v>
      </c>
      <c r="G11678" s="497" t="s">
        <v>237</v>
      </c>
      <c r="J11678" s="221">
        <f t="shared" si="827"/>
        <v>0</v>
      </c>
      <c r="K11678" s="221"/>
      <c r="L11678" s="221"/>
      <c r="M11678" s="221">
        <f t="shared" si="828"/>
        <v>0</v>
      </c>
      <c r="N11678" s="722"/>
    </row>
    <row r="11679" spans="5:14" ht="30" hidden="1" x14ac:dyDescent="0.25">
      <c r="F11679" s="238" t="s">
        <v>238</v>
      </c>
      <c r="G11679" s="497" t="s">
        <v>239</v>
      </c>
      <c r="J11679" s="221">
        <f t="shared" si="827"/>
        <v>0</v>
      </c>
      <c r="K11679" s="221"/>
      <c r="L11679" s="221"/>
      <c r="M11679" s="221">
        <f t="shared" si="828"/>
        <v>0</v>
      </c>
      <c r="N11679" s="722"/>
    </row>
    <row r="11680" spans="5:14" hidden="1" x14ac:dyDescent="0.25">
      <c r="F11680" s="238" t="s">
        <v>240</v>
      </c>
      <c r="G11680" s="497" t="s">
        <v>241</v>
      </c>
      <c r="J11680" s="221">
        <f t="shared" si="827"/>
        <v>0</v>
      </c>
      <c r="K11680" s="221"/>
      <c r="L11680" s="221"/>
      <c r="M11680" s="221">
        <f t="shared" si="828"/>
        <v>0</v>
      </c>
      <c r="N11680" s="722"/>
    </row>
    <row r="11681" spans="5:14" ht="30" hidden="1" x14ac:dyDescent="0.25">
      <c r="F11681" s="238" t="s">
        <v>242</v>
      </c>
      <c r="G11681" s="497" t="s">
        <v>243</v>
      </c>
      <c r="J11681" s="221">
        <f t="shared" si="827"/>
        <v>0</v>
      </c>
      <c r="K11681" s="221"/>
      <c r="L11681" s="221"/>
      <c r="M11681" s="221">
        <f t="shared" si="828"/>
        <v>0</v>
      </c>
      <c r="N11681" s="722"/>
    </row>
    <row r="11682" spans="5:14" hidden="1" x14ac:dyDescent="0.25">
      <c r="F11682" s="238" t="s">
        <v>244</v>
      </c>
      <c r="G11682" s="497" t="s">
        <v>245</v>
      </c>
      <c r="J11682" s="221">
        <f t="shared" si="827"/>
        <v>0</v>
      </c>
      <c r="K11682" s="221"/>
      <c r="L11682" s="221"/>
      <c r="M11682" s="221">
        <f t="shared" si="828"/>
        <v>0</v>
      </c>
      <c r="N11682" s="722"/>
    </row>
    <row r="11683" spans="5:14" hidden="1" x14ac:dyDescent="0.25">
      <c r="F11683" s="238" t="s">
        <v>246</v>
      </c>
      <c r="G11683" s="497" t="s">
        <v>247</v>
      </c>
      <c r="J11683" s="221">
        <f t="shared" si="827"/>
        <v>0</v>
      </c>
      <c r="K11683" s="221"/>
      <c r="L11683" s="221"/>
      <c r="M11683" s="221">
        <f t="shared" si="828"/>
        <v>0</v>
      </c>
      <c r="N11683" s="722"/>
    </row>
    <row r="11684" spans="5:14" hidden="1" x14ac:dyDescent="0.25">
      <c r="G11684" s="498" t="s">
        <v>3905</v>
      </c>
      <c r="H11684" s="239">
        <f>SUM(H11668:H11683)</f>
        <v>0</v>
      </c>
      <c r="I11684" s="240">
        <f>SUM(I11669:I11683)</f>
        <v>0</v>
      </c>
      <c r="J11684" s="240">
        <f>SUM(J11668:J11683)</f>
        <v>0</v>
      </c>
      <c r="K11684" s="240">
        <f>SUM(K11668:K11683)</f>
        <v>0</v>
      </c>
      <c r="L11684" s="240">
        <f>SUM(L11669:L11683)</f>
        <v>0</v>
      </c>
      <c r="M11684" s="240">
        <f>SUM(M11668:M11683)</f>
        <v>0</v>
      </c>
      <c r="N11684" s="724"/>
    </row>
    <row r="11685" spans="5:14" ht="28.5" hidden="1" collapsed="1" x14ac:dyDescent="0.25">
      <c r="E11685" s="234"/>
      <c r="F11685" s="233"/>
      <c r="G11685" s="499" t="s">
        <v>3944</v>
      </c>
      <c r="H11685" s="235"/>
      <c r="I11685" s="236"/>
      <c r="J11685" s="237"/>
      <c r="K11685" s="237"/>
      <c r="L11685" s="237"/>
      <c r="M11685" s="237"/>
      <c r="N11685" s="723"/>
    </row>
    <row r="11686" spans="5:14" hidden="1" x14ac:dyDescent="0.25">
      <c r="F11686" s="238" t="s">
        <v>219</v>
      </c>
      <c r="G11686" s="497" t="s">
        <v>220</v>
      </c>
      <c r="H11686" s="220">
        <f>SUM(H11607:H11666)</f>
        <v>0</v>
      </c>
      <c r="J11686" s="221">
        <f>SUM(H11686:I11686)</f>
        <v>0</v>
      </c>
      <c r="K11686" s="221">
        <f>SUM(K11607:K11666)</f>
        <v>0</v>
      </c>
      <c r="L11686" s="221"/>
      <c r="M11686" s="221">
        <f>SUM(K11686:L11686)</f>
        <v>0</v>
      </c>
      <c r="N11686" s="722"/>
    </row>
    <row r="11687" spans="5:14" hidden="1" x14ac:dyDescent="0.25">
      <c r="F11687" s="238" t="s">
        <v>221</v>
      </c>
      <c r="G11687" s="497" t="s">
        <v>222</v>
      </c>
      <c r="J11687" s="221">
        <f t="shared" ref="J11687:J11701" si="829">SUM(H11687:I11687)</f>
        <v>0</v>
      </c>
      <c r="K11687" s="221"/>
      <c r="L11687" s="221"/>
      <c r="M11687" s="221">
        <f t="shared" ref="M11687:M11701" si="830">SUM(K11687:L11687)</f>
        <v>0</v>
      </c>
      <c r="N11687" s="722"/>
    </row>
    <row r="11688" spans="5:14" hidden="1" x14ac:dyDescent="0.25">
      <c r="F11688" s="238" t="s">
        <v>223</v>
      </c>
      <c r="G11688" s="497" t="s">
        <v>224</v>
      </c>
      <c r="J11688" s="221">
        <f t="shared" si="829"/>
        <v>0</v>
      </c>
      <c r="K11688" s="221"/>
      <c r="L11688" s="221"/>
      <c r="M11688" s="221">
        <f t="shared" si="830"/>
        <v>0</v>
      </c>
      <c r="N11688" s="722"/>
    </row>
    <row r="11689" spans="5:14" hidden="1" x14ac:dyDescent="0.25">
      <c r="F11689" s="238" t="s">
        <v>225</v>
      </c>
      <c r="G11689" s="497" t="s">
        <v>226</v>
      </c>
      <c r="J11689" s="221">
        <f t="shared" si="829"/>
        <v>0</v>
      </c>
      <c r="K11689" s="221"/>
      <c r="L11689" s="221"/>
      <c r="M11689" s="221">
        <f t="shared" si="830"/>
        <v>0</v>
      </c>
      <c r="N11689" s="722"/>
    </row>
    <row r="11690" spans="5:14" hidden="1" x14ac:dyDescent="0.25">
      <c r="F11690" s="238" t="s">
        <v>227</v>
      </c>
      <c r="G11690" s="497" t="s">
        <v>228</v>
      </c>
      <c r="J11690" s="221">
        <f t="shared" si="829"/>
        <v>0</v>
      </c>
      <c r="K11690" s="221"/>
      <c r="L11690" s="221"/>
      <c r="M11690" s="221">
        <f t="shared" si="830"/>
        <v>0</v>
      </c>
      <c r="N11690" s="722"/>
    </row>
    <row r="11691" spans="5:14" hidden="1" x14ac:dyDescent="0.25">
      <c r="F11691" s="238" t="s">
        <v>229</v>
      </c>
      <c r="G11691" s="497" t="s">
        <v>230</v>
      </c>
      <c r="J11691" s="221">
        <f t="shared" si="829"/>
        <v>0</v>
      </c>
      <c r="K11691" s="221"/>
      <c r="L11691" s="221"/>
      <c r="M11691" s="221">
        <f t="shared" si="830"/>
        <v>0</v>
      </c>
      <c r="N11691" s="722"/>
    </row>
    <row r="11692" spans="5:14" hidden="1" x14ac:dyDescent="0.25">
      <c r="F11692" s="238" t="s">
        <v>231</v>
      </c>
      <c r="G11692" s="497" t="s">
        <v>4115</v>
      </c>
      <c r="J11692" s="221">
        <f t="shared" si="829"/>
        <v>0</v>
      </c>
      <c r="K11692" s="221"/>
      <c r="L11692" s="221"/>
      <c r="M11692" s="221">
        <f t="shared" si="830"/>
        <v>0</v>
      </c>
      <c r="N11692" s="722"/>
    </row>
    <row r="11693" spans="5:14" hidden="1" x14ac:dyDescent="0.25">
      <c r="F11693" s="238" t="s">
        <v>232</v>
      </c>
      <c r="G11693" s="497" t="s">
        <v>4114</v>
      </c>
      <c r="J11693" s="221">
        <f t="shared" si="829"/>
        <v>0</v>
      </c>
      <c r="K11693" s="221"/>
      <c r="L11693" s="221"/>
      <c r="M11693" s="221">
        <f t="shared" si="830"/>
        <v>0</v>
      </c>
      <c r="N11693" s="722"/>
    </row>
    <row r="11694" spans="5:14" hidden="1" x14ac:dyDescent="0.25">
      <c r="F11694" s="238" t="s">
        <v>233</v>
      </c>
      <c r="G11694" s="497" t="s">
        <v>42</v>
      </c>
      <c r="J11694" s="221">
        <f t="shared" si="829"/>
        <v>0</v>
      </c>
      <c r="K11694" s="221"/>
      <c r="L11694" s="221"/>
      <c r="M11694" s="221">
        <f t="shared" si="830"/>
        <v>0</v>
      </c>
      <c r="N11694" s="722"/>
    </row>
    <row r="11695" spans="5:14" hidden="1" x14ac:dyDescent="0.25">
      <c r="F11695" s="238" t="s">
        <v>234</v>
      </c>
      <c r="G11695" s="497" t="s">
        <v>235</v>
      </c>
      <c r="J11695" s="221">
        <f t="shared" si="829"/>
        <v>0</v>
      </c>
      <c r="K11695" s="221"/>
      <c r="L11695" s="221"/>
      <c r="M11695" s="221">
        <f t="shared" si="830"/>
        <v>0</v>
      </c>
      <c r="N11695" s="722"/>
    </row>
    <row r="11696" spans="5:14" hidden="1" x14ac:dyDescent="0.25">
      <c r="F11696" s="238" t="s">
        <v>236</v>
      </c>
      <c r="G11696" s="497" t="s">
        <v>237</v>
      </c>
      <c r="J11696" s="221">
        <f t="shared" si="829"/>
        <v>0</v>
      </c>
      <c r="K11696" s="221"/>
      <c r="L11696" s="221"/>
      <c r="M11696" s="221">
        <f t="shared" si="830"/>
        <v>0</v>
      </c>
      <c r="N11696" s="722"/>
    </row>
    <row r="11697" spans="1:29" ht="30" hidden="1" x14ac:dyDescent="0.25">
      <c r="F11697" s="238" t="s">
        <v>238</v>
      </c>
      <c r="G11697" s="497" t="s">
        <v>239</v>
      </c>
      <c r="J11697" s="221">
        <f t="shared" si="829"/>
        <v>0</v>
      </c>
      <c r="K11697" s="221"/>
      <c r="L11697" s="221"/>
      <c r="M11697" s="221">
        <f t="shared" si="830"/>
        <v>0</v>
      </c>
      <c r="N11697" s="722"/>
    </row>
    <row r="11698" spans="1:29" hidden="1" x14ac:dyDescent="0.25">
      <c r="F11698" s="238" t="s">
        <v>240</v>
      </c>
      <c r="G11698" s="497" t="s">
        <v>241</v>
      </c>
      <c r="J11698" s="221">
        <f t="shared" si="829"/>
        <v>0</v>
      </c>
      <c r="K11698" s="221"/>
      <c r="L11698" s="221"/>
      <c r="M11698" s="221">
        <f t="shared" si="830"/>
        <v>0</v>
      </c>
      <c r="N11698" s="722"/>
    </row>
    <row r="11699" spans="1:29" ht="30" hidden="1" x14ac:dyDescent="0.25">
      <c r="F11699" s="238" t="s">
        <v>242</v>
      </c>
      <c r="G11699" s="497" t="s">
        <v>243</v>
      </c>
      <c r="J11699" s="221">
        <f t="shared" si="829"/>
        <v>0</v>
      </c>
      <c r="K11699" s="221"/>
      <c r="L11699" s="221"/>
      <c r="M11699" s="221">
        <f t="shared" si="830"/>
        <v>0</v>
      </c>
      <c r="N11699" s="722"/>
    </row>
    <row r="11700" spans="1:29" hidden="1" x14ac:dyDescent="0.25">
      <c r="F11700" s="238" t="s">
        <v>244</v>
      </c>
      <c r="G11700" s="497" t="s">
        <v>245</v>
      </c>
      <c r="J11700" s="221">
        <f t="shared" si="829"/>
        <v>0</v>
      </c>
      <c r="K11700" s="221"/>
      <c r="L11700" s="221"/>
      <c r="M11700" s="221">
        <f t="shared" si="830"/>
        <v>0</v>
      </c>
      <c r="N11700" s="722"/>
    </row>
    <row r="11701" spans="1:29" hidden="1" x14ac:dyDescent="0.25">
      <c r="F11701" s="238" t="s">
        <v>246</v>
      </c>
      <c r="G11701" s="497" t="s">
        <v>247</v>
      </c>
      <c r="J11701" s="221">
        <f t="shared" si="829"/>
        <v>0</v>
      </c>
      <c r="K11701" s="221"/>
      <c r="L11701" s="221"/>
      <c r="M11701" s="221">
        <f t="shared" si="830"/>
        <v>0</v>
      </c>
      <c r="N11701" s="722"/>
    </row>
    <row r="11702" spans="1:29" hidden="1" collapsed="1" x14ac:dyDescent="0.25">
      <c r="G11702" s="498" t="s">
        <v>3945</v>
      </c>
      <c r="H11702" s="239">
        <f>SUM(H11686:H11701)</f>
        <v>0</v>
      </c>
      <c r="I11702" s="240">
        <f>SUM(I11687:I11701)</f>
        <v>0</v>
      </c>
      <c r="J11702" s="240">
        <f>SUM(J11686:J11701)</f>
        <v>0</v>
      </c>
      <c r="K11702" s="240">
        <f>SUM(K11686:K11701)</f>
        <v>0</v>
      </c>
      <c r="L11702" s="240">
        <f>SUM(L11687:L11701)</f>
        <v>0</v>
      </c>
      <c r="M11702" s="240">
        <f>SUM(M11686:M11701)</f>
        <v>0</v>
      </c>
      <c r="N11702" s="724"/>
    </row>
    <row r="11703" spans="1:29" hidden="1" x14ac:dyDescent="0.25">
      <c r="K11703" s="221"/>
      <c r="L11703" s="221"/>
      <c r="M11703" s="221"/>
      <c r="N11703" s="722"/>
    </row>
    <row r="11704" spans="1:29" s="80" customFormat="1" hidden="1" x14ac:dyDescent="0.25">
      <c r="A11704" s="217"/>
      <c r="B11704" s="251"/>
      <c r="C11704" s="256" t="s">
        <v>3946</v>
      </c>
      <c r="D11704" s="229"/>
      <c r="E11704" s="257"/>
      <c r="F11704" s="258"/>
      <c r="G11704" s="519" t="s">
        <v>3858</v>
      </c>
      <c r="H11704" s="253"/>
      <c r="I11704" s="254"/>
      <c r="J11704" s="255"/>
      <c r="K11704" s="255"/>
      <c r="L11704" s="255"/>
      <c r="M11704" s="255"/>
      <c r="N11704" s="731"/>
      <c r="O11704" s="115"/>
      <c r="P11704" s="98"/>
      <c r="Q11704" s="98"/>
      <c r="R11704" s="98"/>
      <c r="S11704" s="98"/>
      <c r="T11704" s="98"/>
      <c r="U11704" s="98"/>
      <c r="V11704" s="98"/>
      <c r="W11704" s="98"/>
      <c r="X11704" s="98"/>
      <c r="Y11704" s="98"/>
      <c r="Z11704" s="98"/>
      <c r="AA11704" s="98"/>
      <c r="AB11704" s="98"/>
      <c r="AC11704" s="98"/>
    </row>
    <row r="11705" spans="1:29" ht="30" hidden="1" x14ac:dyDescent="0.25">
      <c r="A11705" s="250"/>
      <c r="C11705" s="228"/>
      <c r="D11705" s="230">
        <v>660</v>
      </c>
      <c r="E11705" s="231"/>
      <c r="F11705" s="230"/>
      <c r="G11705" s="492" t="s">
        <v>171</v>
      </c>
      <c r="K11705" s="221"/>
      <c r="L11705" s="221"/>
      <c r="M11705" s="221"/>
      <c r="N11705" s="722"/>
    </row>
    <row r="11706" spans="1:29" hidden="1" x14ac:dyDescent="0.25">
      <c r="F11706" s="233">
        <v>411</v>
      </c>
      <c r="G11706" s="493" t="s">
        <v>3738</v>
      </c>
      <c r="J11706" s="221">
        <f>SUM(H11706:I11706)</f>
        <v>0</v>
      </c>
      <c r="K11706" s="221"/>
      <c r="L11706" s="221"/>
      <c r="M11706" s="221">
        <f>SUM(K11706:L11706)</f>
        <v>0</v>
      </c>
      <c r="N11706" s="722"/>
    </row>
    <row r="11707" spans="1:29" hidden="1" x14ac:dyDescent="0.25">
      <c r="F11707" s="233">
        <v>412</v>
      </c>
      <c r="G11707" s="494" t="s">
        <v>3630</v>
      </c>
      <c r="J11707" s="221">
        <f t="shared" ref="J11707:J11765" si="831">SUM(H11707:I11707)</f>
        <v>0</v>
      </c>
      <c r="K11707" s="221"/>
      <c r="L11707" s="221"/>
      <c r="M11707" s="221">
        <f t="shared" ref="M11707:M11765" si="832">SUM(K11707:L11707)</f>
        <v>0</v>
      </c>
      <c r="N11707" s="722"/>
    </row>
    <row r="11708" spans="1:29" hidden="1" x14ac:dyDescent="0.25">
      <c r="F11708" s="233">
        <v>413</v>
      </c>
      <c r="G11708" s="493" t="s">
        <v>3739</v>
      </c>
      <c r="J11708" s="221">
        <f t="shared" si="831"/>
        <v>0</v>
      </c>
      <c r="K11708" s="221"/>
      <c r="L11708" s="221"/>
      <c r="M11708" s="221">
        <f t="shared" si="832"/>
        <v>0</v>
      </c>
      <c r="N11708" s="722"/>
    </row>
    <row r="11709" spans="1:29" hidden="1" x14ac:dyDescent="0.25">
      <c r="F11709" s="233">
        <v>414</v>
      </c>
      <c r="G11709" s="493" t="s">
        <v>3631</v>
      </c>
      <c r="J11709" s="221">
        <f t="shared" si="831"/>
        <v>0</v>
      </c>
      <c r="K11709" s="221"/>
      <c r="L11709" s="221"/>
      <c r="M11709" s="221">
        <f t="shared" si="832"/>
        <v>0</v>
      </c>
      <c r="N11709" s="722"/>
    </row>
    <row r="11710" spans="1:29" hidden="1" x14ac:dyDescent="0.25">
      <c r="F11710" s="233">
        <v>415</v>
      </c>
      <c r="G11710" s="493" t="s">
        <v>3748</v>
      </c>
      <c r="J11710" s="221">
        <f t="shared" si="831"/>
        <v>0</v>
      </c>
      <c r="K11710" s="221"/>
      <c r="L11710" s="221"/>
      <c r="M11710" s="221">
        <f t="shared" si="832"/>
        <v>0</v>
      </c>
      <c r="N11710" s="722"/>
    </row>
    <row r="11711" spans="1:29" hidden="1" x14ac:dyDescent="0.25">
      <c r="F11711" s="233">
        <v>416</v>
      </c>
      <c r="G11711" s="493" t="s">
        <v>3749</v>
      </c>
      <c r="J11711" s="221">
        <f t="shared" si="831"/>
        <v>0</v>
      </c>
      <c r="K11711" s="221"/>
      <c r="L11711" s="221"/>
      <c r="M11711" s="221">
        <f t="shared" si="832"/>
        <v>0</v>
      </c>
      <c r="N11711" s="722"/>
    </row>
    <row r="11712" spans="1:29" hidden="1" x14ac:dyDescent="0.25">
      <c r="F11712" s="233">
        <v>417</v>
      </c>
      <c r="G11712" s="493" t="s">
        <v>3750</v>
      </c>
      <c r="J11712" s="221">
        <f t="shared" si="831"/>
        <v>0</v>
      </c>
      <c r="K11712" s="221"/>
      <c r="L11712" s="221"/>
      <c r="M11712" s="221">
        <f t="shared" si="832"/>
        <v>0</v>
      </c>
      <c r="N11712" s="722"/>
    </row>
    <row r="11713" spans="6:14" hidden="1" x14ac:dyDescent="0.25">
      <c r="F11713" s="233">
        <v>418</v>
      </c>
      <c r="G11713" s="493" t="s">
        <v>3632</v>
      </c>
      <c r="J11713" s="221">
        <f t="shared" si="831"/>
        <v>0</v>
      </c>
      <c r="K11713" s="221"/>
      <c r="L11713" s="221"/>
      <c r="M11713" s="221">
        <f t="shared" si="832"/>
        <v>0</v>
      </c>
      <c r="N11713" s="722"/>
    </row>
    <row r="11714" spans="6:14" hidden="1" x14ac:dyDescent="0.25">
      <c r="F11714" s="233">
        <v>421</v>
      </c>
      <c r="G11714" s="493" t="s">
        <v>3634</v>
      </c>
      <c r="J11714" s="221">
        <f t="shared" si="831"/>
        <v>0</v>
      </c>
      <c r="K11714" s="221"/>
      <c r="L11714" s="221"/>
      <c r="M11714" s="221">
        <f t="shared" si="832"/>
        <v>0</v>
      </c>
      <c r="N11714" s="722"/>
    </row>
    <row r="11715" spans="6:14" hidden="1" x14ac:dyDescent="0.25">
      <c r="F11715" s="233">
        <v>422</v>
      </c>
      <c r="G11715" s="493" t="s">
        <v>3635</v>
      </c>
      <c r="J11715" s="221">
        <f t="shared" si="831"/>
        <v>0</v>
      </c>
      <c r="K11715" s="221"/>
      <c r="L11715" s="221"/>
      <c r="M11715" s="221">
        <f t="shared" si="832"/>
        <v>0</v>
      </c>
      <c r="N11715" s="722"/>
    </row>
    <row r="11716" spans="6:14" hidden="1" x14ac:dyDescent="0.25">
      <c r="F11716" s="233">
        <v>423</v>
      </c>
      <c r="G11716" s="493" t="s">
        <v>3636</v>
      </c>
      <c r="J11716" s="221">
        <f t="shared" si="831"/>
        <v>0</v>
      </c>
      <c r="K11716" s="221"/>
      <c r="L11716" s="221"/>
      <c r="M11716" s="221">
        <f t="shared" si="832"/>
        <v>0</v>
      </c>
      <c r="N11716" s="722"/>
    </row>
    <row r="11717" spans="6:14" hidden="1" x14ac:dyDescent="0.25">
      <c r="F11717" s="233">
        <v>424</v>
      </c>
      <c r="G11717" s="493" t="s">
        <v>3637</v>
      </c>
      <c r="J11717" s="221">
        <f t="shared" si="831"/>
        <v>0</v>
      </c>
      <c r="K11717" s="221"/>
      <c r="L11717" s="221"/>
      <c r="M11717" s="221">
        <f t="shared" si="832"/>
        <v>0</v>
      </c>
      <c r="N11717" s="722"/>
    </row>
    <row r="11718" spans="6:14" hidden="1" x14ac:dyDescent="0.25">
      <c r="F11718" s="233">
        <v>425</v>
      </c>
      <c r="G11718" s="493" t="s">
        <v>3751</v>
      </c>
      <c r="J11718" s="221">
        <f t="shared" si="831"/>
        <v>0</v>
      </c>
      <c r="K11718" s="221"/>
      <c r="L11718" s="221"/>
      <c r="M11718" s="221">
        <f t="shared" si="832"/>
        <v>0</v>
      </c>
      <c r="N11718" s="722"/>
    </row>
    <row r="11719" spans="6:14" hidden="1" x14ac:dyDescent="0.25">
      <c r="F11719" s="233">
        <v>426</v>
      </c>
      <c r="G11719" s="493" t="s">
        <v>3638</v>
      </c>
      <c r="J11719" s="221">
        <f t="shared" si="831"/>
        <v>0</v>
      </c>
      <c r="K11719" s="221"/>
      <c r="L11719" s="221"/>
      <c r="M11719" s="221">
        <f t="shared" si="832"/>
        <v>0</v>
      </c>
      <c r="N11719" s="722"/>
    </row>
    <row r="11720" spans="6:14" hidden="1" x14ac:dyDescent="0.25">
      <c r="F11720" s="233">
        <v>431</v>
      </c>
      <c r="G11720" s="493" t="s">
        <v>3752</v>
      </c>
      <c r="J11720" s="221">
        <f t="shared" si="831"/>
        <v>0</v>
      </c>
      <c r="K11720" s="221"/>
      <c r="L11720" s="221"/>
      <c r="M11720" s="221">
        <f t="shared" si="832"/>
        <v>0</v>
      </c>
      <c r="N11720" s="722"/>
    </row>
    <row r="11721" spans="6:14" hidden="1" x14ac:dyDescent="0.25">
      <c r="F11721" s="233">
        <v>432</v>
      </c>
      <c r="G11721" s="493" t="s">
        <v>3753</v>
      </c>
      <c r="J11721" s="221">
        <f t="shared" si="831"/>
        <v>0</v>
      </c>
      <c r="K11721" s="221"/>
      <c r="L11721" s="221"/>
      <c r="M11721" s="221">
        <f t="shared" si="832"/>
        <v>0</v>
      </c>
      <c r="N11721" s="722"/>
    </row>
    <row r="11722" spans="6:14" hidden="1" x14ac:dyDescent="0.25">
      <c r="F11722" s="233">
        <v>433</v>
      </c>
      <c r="G11722" s="493" t="s">
        <v>3754</v>
      </c>
      <c r="J11722" s="221">
        <f t="shared" si="831"/>
        <v>0</v>
      </c>
      <c r="K11722" s="221"/>
      <c r="L11722" s="221"/>
      <c r="M11722" s="221">
        <f t="shared" si="832"/>
        <v>0</v>
      </c>
      <c r="N11722" s="722"/>
    </row>
    <row r="11723" spans="6:14" hidden="1" x14ac:dyDescent="0.25">
      <c r="F11723" s="233">
        <v>434</v>
      </c>
      <c r="G11723" s="493" t="s">
        <v>3755</v>
      </c>
      <c r="J11723" s="221">
        <f t="shared" si="831"/>
        <v>0</v>
      </c>
      <c r="K11723" s="221"/>
      <c r="L11723" s="221"/>
      <c r="M11723" s="221">
        <f t="shared" si="832"/>
        <v>0</v>
      </c>
      <c r="N11723" s="722"/>
    </row>
    <row r="11724" spans="6:14" hidden="1" x14ac:dyDescent="0.25">
      <c r="F11724" s="233">
        <v>435</v>
      </c>
      <c r="G11724" s="493" t="s">
        <v>3639</v>
      </c>
      <c r="J11724" s="221">
        <f t="shared" si="831"/>
        <v>0</v>
      </c>
      <c r="K11724" s="221"/>
      <c r="L11724" s="221"/>
      <c r="M11724" s="221">
        <f t="shared" si="832"/>
        <v>0</v>
      </c>
      <c r="N11724" s="722"/>
    </row>
    <row r="11725" spans="6:14" hidden="1" x14ac:dyDescent="0.25">
      <c r="F11725" s="233">
        <v>441</v>
      </c>
      <c r="G11725" s="493" t="s">
        <v>3756</v>
      </c>
      <c r="J11725" s="221">
        <f t="shared" si="831"/>
        <v>0</v>
      </c>
      <c r="K11725" s="221"/>
      <c r="L11725" s="221"/>
      <c r="M11725" s="221">
        <f t="shared" si="832"/>
        <v>0</v>
      </c>
      <c r="N11725" s="722"/>
    </row>
    <row r="11726" spans="6:14" hidden="1" x14ac:dyDescent="0.25">
      <c r="F11726" s="233">
        <v>442</v>
      </c>
      <c r="G11726" s="493" t="s">
        <v>3757</v>
      </c>
      <c r="J11726" s="221">
        <f t="shared" si="831"/>
        <v>0</v>
      </c>
      <c r="K11726" s="221"/>
      <c r="L11726" s="221"/>
      <c r="M11726" s="221">
        <f t="shared" si="832"/>
        <v>0</v>
      </c>
      <c r="N11726" s="722"/>
    </row>
    <row r="11727" spans="6:14" hidden="1" x14ac:dyDescent="0.25">
      <c r="F11727" s="233">
        <v>443</v>
      </c>
      <c r="G11727" s="493" t="s">
        <v>3640</v>
      </c>
      <c r="J11727" s="221">
        <f t="shared" si="831"/>
        <v>0</v>
      </c>
      <c r="K11727" s="221"/>
      <c r="L11727" s="221"/>
      <c r="M11727" s="221">
        <f t="shared" si="832"/>
        <v>0</v>
      </c>
      <c r="N11727" s="722"/>
    </row>
    <row r="11728" spans="6:14" hidden="1" x14ac:dyDescent="0.25">
      <c r="F11728" s="233">
        <v>444</v>
      </c>
      <c r="G11728" s="493" t="s">
        <v>3641</v>
      </c>
      <c r="J11728" s="221">
        <f t="shared" si="831"/>
        <v>0</v>
      </c>
      <c r="K11728" s="221"/>
      <c r="L11728" s="221"/>
      <c r="M11728" s="221">
        <f t="shared" si="832"/>
        <v>0</v>
      </c>
      <c r="N11728" s="722"/>
    </row>
    <row r="11729" spans="6:14" ht="30" hidden="1" x14ac:dyDescent="0.25">
      <c r="F11729" s="233">
        <v>4511</v>
      </c>
      <c r="G11729" s="495" t="s">
        <v>1675</v>
      </c>
      <c r="J11729" s="221">
        <f t="shared" si="831"/>
        <v>0</v>
      </c>
      <c r="K11729" s="221"/>
      <c r="L11729" s="221"/>
      <c r="M11729" s="221">
        <f t="shared" si="832"/>
        <v>0</v>
      </c>
      <c r="N11729" s="722"/>
    </row>
    <row r="11730" spans="6:14" ht="19.5" hidden="1" customHeight="1" x14ac:dyDescent="0.25">
      <c r="F11730" s="233">
        <v>4512</v>
      </c>
      <c r="G11730" s="495" t="s">
        <v>1684</v>
      </c>
      <c r="J11730" s="221">
        <f t="shared" si="831"/>
        <v>0</v>
      </c>
      <c r="K11730" s="221"/>
      <c r="L11730" s="221"/>
      <c r="M11730" s="221">
        <f t="shared" si="832"/>
        <v>0</v>
      </c>
      <c r="N11730" s="722"/>
    </row>
    <row r="11731" spans="6:14" hidden="1" x14ac:dyDescent="0.25">
      <c r="F11731" s="233">
        <v>452</v>
      </c>
      <c r="G11731" s="493" t="s">
        <v>3758</v>
      </c>
      <c r="J11731" s="221">
        <f t="shared" si="831"/>
        <v>0</v>
      </c>
      <c r="K11731" s="221"/>
      <c r="L11731" s="221"/>
      <c r="M11731" s="221">
        <f t="shared" si="832"/>
        <v>0</v>
      </c>
      <c r="N11731" s="722"/>
    </row>
    <row r="11732" spans="6:14" hidden="1" x14ac:dyDescent="0.25">
      <c r="F11732" s="233">
        <v>453</v>
      </c>
      <c r="G11732" s="493" t="s">
        <v>3759</v>
      </c>
      <c r="J11732" s="221">
        <f t="shared" si="831"/>
        <v>0</v>
      </c>
      <c r="K11732" s="221"/>
      <c r="L11732" s="221"/>
      <c r="M11732" s="221">
        <f t="shared" si="832"/>
        <v>0</v>
      </c>
      <c r="N11732" s="722"/>
    </row>
    <row r="11733" spans="6:14" hidden="1" x14ac:dyDescent="0.25">
      <c r="F11733" s="233">
        <v>454</v>
      </c>
      <c r="G11733" s="493" t="s">
        <v>3642</v>
      </c>
      <c r="J11733" s="221">
        <f t="shared" si="831"/>
        <v>0</v>
      </c>
      <c r="K11733" s="221"/>
      <c r="L11733" s="221"/>
      <c r="M11733" s="221">
        <f t="shared" si="832"/>
        <v>0</v>
      </c>
      <c r="N11733" s="722"/>
    </row>
    <row r="11734" spans="6:14" hidden="1" x14ac:dyDescent="0.25">
      <c r="F11734" s="233">
        <v>461</v>
      </c>
      <c r="G11734" s="493" t="s">
        <v>3740</v>
      </c>
      <c r="J11734" s="221">
        <f t="shared" si="831"/>
        <v>0</v>
      </c>
      <c r="K11734" s="221"/>
      <c r="L11734" s="221"/>
      <c r="M11734" s="221">
        <f t="shared" si="832"/>
        <v>0</v>
      </c>
      <c r="N11734" s="722"/>
    </row>
    <row r="11735" spans="6:14" hidden="1" x14ac:dyDescent="0.25">
      <c r="F11735" s="233">
        <v>462</v>
      </c>
      <c r="G11735" s="493" t="s">
        <v>3643</v>
      </c>
      <c r="J11735" s="221">
        <f t="shared" si="831"/>
        <v>0</v>
      </c>
      <c r="K11735" s="221"/>
      <c r="L11735" s="221"/>
      <c r="M11735" s="221">
        <f t="shared" si="832"/>
        <v>0</v>
      </c>
      <c r="N11735" s="722"/>
    </row>
    <row r="11736" spans="6:14" hidden="1" x14ac:dyDescent="0.25">
      <c r="F11736" s="233">
        <v>4631</v>
      </c>
      <c r="G11736" s="493" t="s">
        <v>3644</v>
      </c>
      <c r="J11736" s="221">
        <f t="shared" si="831"/>
        <v>0</v>
      </c>
      <c r="K11736" s="221"/>
      <c r="L11736" s="221"/>
      <c r="M11736" s="221">
        <f t="shared" si="832"/>
        <v>0</v>
      </c>
      <c r="N11736" s="722"/>
    </row>
    <row r="11737" spans="6:14" hidden="1" x14ac:dyDescent="0.25">
      <c r="F11737" s="233">
        <v>4632</v>
      </c>
      <c r="G11737" s="493" t="s">
        <v>3645</v>
      </c>
      <c r="J11737" s="221">
        <f t="shared" si="831"/>
        <v>0</v>
      </c>
      <c r="K11737" s="221"/>
      <c r="L11737" s="221"/>
      <c r="M11737" s="221">
        <f t="shared" si="832"/>
        <v>0</v>
      </c>
      <c r="N11737" s="722"/>
    </row>
    <row r="11738" spans="6:14" ht="30" hidden="1" x14ac:dyDescent="0.25">
      <c r="F11738" s="233">
        <v>464</v>
      </c>
      <c r="G11738" s="493" t="s">
        <v>3646</v>
      </c>
      <c r="J11738" s="221">
        <f t="shared" si="831"/>
        <v>0</v>
      </c>
      <c r="K11738" s="221"/>
      <c r="L11738" s="221"/>
      <c r="M11738" s="221">
        <f t="shared" si="832"/>
        <v>0</v>
      </c>
      <c r="N11738" s="722"/>
    </row>
    <row r="11739" spans="6:14" hidden="1" x14ac:dyDescent="0.25">
      <c r="F11739" s="233">
        <v>465</v>
      </c>
      <c r="G11739" s="493" t="s">
        <v>3741</v>
      </c>
      <c r="J11739" s="221">
        <f t="shared" si="831"/>
        <v>0</v>
      </c>
      <c r="K11739" s="221"/>
      <c r="L11739" s="221"/>
      <c r="M11739" s="221">
        <f t="shared" si="832"/>
        <v>0</v>
      </c>
      <c r="N11739" s="722"/>
    </row>
    <row r="11740" spans="6:14" hidden="1" x14ac:dyDescent="0.25">
      <c r="F11740" s="233">
        <v>472</v>
      </c>
      <c r="G11740" s="493" t="s">
        <v>3647</v>
      </c>
      <c r="J11740" s="221">
        <f t="shared" si="831"/>
        <v>0</v>
      </c>
      <c r="K11740" s="221"/>
      <c r="L11740" s="221"/>
      <c r="M11740" s="221">
        <f t="shared" si="832"/>
        <v>0</v>
      </c>
      <c r="N11740" s="722"/>
    </row>
    <row r="11741" spans="6:14" hidden="1" x14ac:dyDescent="0.25">
      <c r="F11741" s="233">
        <v>481</v>
      </c>
      <c r="G11741" s="493" t="s">
        <v>3760</v>
      </c>
      <c r="J11741" s="221">
        <f t="shared" si="831"/>
        <v>0</v>
      </c>
      <c r="K11741" s="221"/>
      <c r="L11741" s="221"/>
      <c r="M11741" s="221">
        <f t="shared" si="832"/>
        <v>0</v>
      </c>
      <c r="N11741" s="722"/>
    </row>
    <row r="11742" spans="6:14" hidden="1" x14ac:dyDescent="0.25">
      <c r="F11742" s="233">
        <v>482</v>
      </c>
      <c r="G11742" s="493" t="s">
        <v>3761</v>
      </c>
      <c r="J11742" s="221">
        <f t="shared" si="831"/>
        <v>0</v>
      </c>
      <c r="K11742" s="221"/>
      <c r="L11742" s="221"/>
      <c r="M11742" s="221">
        <f t="shared" si="832"/>
        <v>0</v>
      </c>
      <c r="N11742" s="722"/>
    </row>
    <row r="11743" spans="6:14" hidden="1" x14ac:dyDescent="0.25">
      <c r="F11743" s="233">
        <v>483</v>
      </c>
      <c r="G11743" s="493" t="s">
        <v>3762</v>
      </c>
      <c r="J11743" s="221">
        <f t="shared" si="831"/>
        <v>0</v>
      </c>
      <c r="K11743" s="221"/>
      <c r="L11743" s="221"/>
      <c r="M11743" s="221">
        <f t="shared" si="832"/>
        <v>0</v>
      </c>
      <c r="N11743" s="722"/>
    </row>
    <row r="11744" spans="6:14" ht="30" hidden="1" x14ac:dyDescent="0.25">
      <c r="F11744" s="233">
        <v>484</v>
      </c>
      <c r="G11744" s="493" t="s">
        <v>3763</v>
      </c>
      <c r="J11744" s="221">
        <f t="shared" si="831"/>
        <v>0</v>
      </c>
      <c r="K11744" s="221"/>
      <c r="L11744" s="221"/>
      <c r="M11744" s="221">
        <f t="shared" si="832"/>
        <v>0</v>
      </c>
      <c r="N11744" s="722"/>
    </row>
    <row r="11745" spans="6:14" ht="30" hidden="1" x14ac:dyDescent="0.25">
      <c r="F11745" s="233">
        <v>485</v>
      </c>
      <c r="G11745" s="493" t="s">
        <v>3764</v>
      </c>
      <c r="J11745" s="221">
        <f t="shared" si="831"/>
        <v>0</v>
      </c>
      <c r="K11745" s="221"/>
      <c r="L11745" s="221"/>
      <c r="M11745" s="221">
        <f t="shared" si="832"/>
        <v>0</v>
      </c>
      <c r="N11745" s="722"/>
    </row>
    <row r="11746" spans="6:14" ht="30" hidden="1" x14ac:dyDescent="0.25">
      <c r="F11746" s="233">
        <v>489</v>
      </c>
      <c r="G11746" s="493" t="s">
        <v>3648</v>
      </c>
      <c r="J11746" s="221">
        <f t="shared" si="831"/>
        <v>0</v>
      </c>
      <c r="K11746" s="221"/>
      <c r="L11746" s="221"/>
      <c r="M11746" s="221">
        <f t="shared" si="832"/>
        <v>0</v>
      </c>
      <c r="N11746" s="722"/>
    </row>
    <row r="11747" spans="6:14" ht="30" hidden="1" x14ac:dyDescent="0.25">
      <c r="F11747" s="233">
        <v>494</v>
      </c>
      <c r="G11747" s="493" t="s">
        <v>3742</v>
      </c>
      <c r="J11747" s="221">
        <f t="shared" si="831"/>
        <v>0</v>
      </c>
      <c r="K11747" s="221"/>
      <c r="L11747" s="221"/>
      <c r="M11747" s="221">
        <f t="shared" si="832"/>
        <v>0</v>
      </c>
      <c r="N11747" s="722"/>
    </row>
    <row r="11748" spans="6:14" ht="30" hidden="1" x14ac:dyDescent="0.25">
      <c r="F11748" s="233">
        <v>495</v>
      </c>
      <c r="G11748" s="493" t="s">
        <v>3743</v>
      </c>
      <c r="J11748" s="221">
        <f t="shared" si="831"/>
        <v>0</v>
      </c>
      <c r="K11748" s="221"/>
      <c r="L11748" s="221"/>
      <c r="M11748" s="221">
        <f t="shared" si="832"/>
        <v>0</v>
      </c>
      <c r="N11748" s="722"/>
    </row>
    <row r="11749" spans="6:14" ht="30" hidden="1" x14ac:dyDescent="0.25">
      <c r="F11749" s="233">
        <v>496</v>
      </c>
      <c r="G11749" s="493" t="s">
        <v>3744</v>
      </c>
      <c r="J11749" s="221">
        <f t="shared" si="831"/>
        <v>0</v>
      </c>
      <c r="K11749" s="221"/>
      <c r="L11749" s="221"/>
      <c r="M11749" s="221">
        <f t="shared" si="832"/>
        <v>0</v>
      </c>
      <c r="N11749" s="722"/>
    </row>
    <row r="11750" spans="6:14" ht="30" hidden="1" x14ac:dyDescent="0.25">
      <c r="F11750" s="233">
        <v>499</v>
      </c>
      <c r="G11750" s="493" t="s">
        <v>3745</v>
      </c>
      <c r="J11750" s="221">
        <f t="shared" si="831"/>
        <v>0</v>
      </c>
      <c r="K11750" s="221"/>
      <c r="L11750" s="221"/>
      <c r="M11750" s="221">
        <f t="shared" si="832"/>
        <v>0</v>
      </c>
      <c r="N11750" s="722"/>
    </row>
    <row r="11751" spans="6:14" hidden="1" x14ac:dyDescent="0.25">
      <c r="F11751" s="233">
        <v>511</v>
      </c>
      <c r="G11751" s="493" t="s">
        <v>3765</v>
      </c>
      <c r="J11751" s="221">
        <f t="shared" si="831"/>
        <v>0</v>
      </c>
      <c r="K11751" s="221"/>
      <c r="L11751" s="221"/>
      <c r="M11751" s="221">
        <f t="shared" si="832"/>
        <v>0</v>
      </c>
      <c r="N11751" s="722"/>
    </row>
    <row r="11752" spans="6:14" hidden="1" x14ac:dyDescent="0.25">
      <c r="F11752" s="233">
        <v>512</v>
      </c>
      <c r="G11752" s="493" t="s">
        <v>3766</v>
      </c>
      <c r="J11752" s="221">
        <f t="shared" si="831"/>
        <v>0</v>
      </c>
      <c r="K11752" s="221"/>
      <c r="L11752" s="221"/>
      <c r="M11752" s="221">
        <f t="shared" si="832"/>
        <v>0</v>
      </c>
      <c r="N11752" s="722"/>
    </row>
    <row r="11753" spans="6:14" hidden="1" x14ac:dyDescent="0.25">
      <c r="F11753" s="233">
        <v>513</v>
      </c>
      <c r="G11753" s="493" t="s">
        <v>3767</v>
      </c>
      <c r="J11753" s="221">
        <f t="shared" si="831"/>
        <v>0</v>
      </c>
      <c r="K11753" s="221"/>
      <c r="L11753" s="221"/>
      <c r="M11753" s="221">
        <f t="shared" si="832"/>
        <v>0</v>
      </c>
      <c r="N11753" s="722"/>
    </row>
    <row r="11754" spans="6:14" hidden="1" x14ac:dyDescent="0.25">
      <c r="F11754" s="233">
        <v>514</v>
      </c>
      <c r="G11754" s="493" t="s">
        <v>3768</v>
      </c>
      <c r="J11754" s="221">
        <f t="shared" si="831"/>
        <v>0</v>
      </c>
      <c r="K11754" s="221"/>
      <c r="L11754" s="221"/>
      <c r="M11754" s="221">
        <f t="shared" si="832"/>
        <v>0</v>
      </c>
      <c r="N11754" s="722"/>
    </row>
    <row r="11755" spans="6:14" hidden="1" x14ac:dyDescent="0.25">
      <c r="F11755" s="233">
        <v>515</v>
      </c>
      <c r="G11755" s="493" t="s">
        <v>3651</v>
      </c>
      <c r="J11755" s="221">
        <f t="shared" si="831"/>
        <v>0</v>
      </c>
      <c r="K11755" s="221"/>
      <c r="L11755" s="221"/>
      <c r="M11755" s="221">
        <f t="shared" si="832"/>
        <v>0</v>
      </c>
      <c r="N11755" s="722"/>
    </row>
    <row r="11756" spans="6:14" hidden="1" x14ac:dyDescent="0.25">
      <c r="F11756" s="233">
        <v>521</v>
      </c>
      <c r="G11756" s="493" t="s">
        <v>3769</v>
      </c>
      <c r="J11756" s="221">
        <f t="shared" si="831"/>
        <v>0</v>
      </c>
      <c r="K11756" s="221"/>
      <c r="L11756" s="221"/>
      <c r="M11756" s="221">
        <f t="shared" si="832"/>
        <v>0</v>
      </c>
      <c r="N11756" s="722"/>
    </row>
    <row r="11757" spans="6:14" hidden="1" x14ac:dyDescent="0.25">
      <c r="F11757" s="233">
        <v>522</v>
      </c>
      <c r="G11757" s="493" t="s">
        <v>3770</v>
      </c>
      <c r="J11757" s="221">
        <f t="shared" si="831"/>
        <v>0</v>
      </c>
      <c r="K11757" s="221"/>
      <c r="L11757" s="221"/>
      <c r="M11757" s="221">
        <f t="shared" si="832"/>
        <v>0</v>
      </c>
      <c r="N11757" s="722"/>
    </row>
    <row r="11758" spans="6:14" hidden="1" x14ac:dyDescent="0.25">
      <c r="F11758" s="233">
        <v>523</v>
      </c>
      <c r="G11758" s="493" t="s">
        <v>3652</v>
      </c>
      <c r="J11758" s="221">
        <f t="shared" si="831"/>
        <v>0</v>
      </c>
      <c r="K11758" s="221"/>
      <c r="L11758" s="221"/>
      <c r="M11758" s="221">
        <f t="shared" si="832"/>
        <v>0</v>
      </c>
      <c r="N11758" s="722"/>
    </row>
    <row r="11759" spans="6:14" hidden="1" x14ac:dyDescent="0.25">
      <c r="F11759" s="233">
        <v>531</v>
      </c>
      <c r="G11759" s="494" t="s">
        <v>3746</v>
      </c>
      <c r="J11759" s="221">
        <f t="shared" si="831"/>
        <v>0</v>
      </c>
      <c r="K11759" s="221"/>
      <c r="L11759" s="221"/>
      <c r="M11759" s="221">
        <f t="shared" si="832"/>
        <v>0</v>
      </c>
      <c r="N11759" s="722"/>
    </row>
    <row r="11760" spans="6:14" hidden="1" x14ac:dyDescent="0.25">
      <c r="F11760" s="233">
        <v>541</v>
      </c>
      <c r="G11760" s="493" t="s">
        <v>3771</v>
      </c>
      <c r="J11760" s="221">
        <f t="shared" si="831"/>
        <v>0</v>
      </c>
      <c r="K11760" s="221"/>
      <c r="L11760" s="221"/>
      <c r="M11760" s="221">
        <f t="shared" si="832"/>
        <v>0</v>
      </c>
      <c r="N11760" s="722"/>
    </row>
    <row r="11761" spans="5:14" hidden="1" x14ac:dyDescent="0.25">
      <c r="F11761" s="233">
        <v>542</v>
      </c>
      <c r="G11761" s="493" t="s">
        <v>3772</v>
      </c>
      <c r="J11761" s="221">
        <f t="shared" si="831"/>
        <v>0</v>
      </c>
      <c r="K11761" s="221"/>
      <c r="L11761" s="221"/>
      <c r="M11761" s="221">
        <f t="shared" si="832"/>
        <v>0</v>
      </c>
      <c r="N11761" s="722"/>
    </row>
    <row r="11762" spans="5:14" hidden="1" x14ac:dyDescent="0.25">
      <c r="F11762" s="233">
        <v>543</v>
      </c>
      <c r="G11762" s="493" t="s">
        <v>3653</v>
      </c>
      <c r="J11762" s="221">
        <f t="shared" si="831"/>
        <v>0</v>
      </c>
      <c r="K11762" s="221"/>
      <c r="L11762" s="221"/>
      <c r="M11762" s="221">
        <f t="shared" si="832"/>
        <v>0</v>
      </c>
      <c r="N11762" s="722"/>
    </row>
    <row r="11763" spans="5:14" ht="45" hidden="1" x14ac:dyDescent="0.25">
      <c r="F11763" s="233">
        <v>551</v>
      </c>
      <c r="G11763" s="493" t="s">
        <v>3747</v>
      </c>
      <c r="J11763" s="221">
        <f t="shared" si="831"/>
        <v>0</v>
      </c>
      <c r="K11763" s="221"/>
      <c r="L11763" s="221"/>
      <c r="M11763" s="221">
        <f t="shared" si="832"/>
        <v>0</v>
      </c>
      <c r="N11763" s="722"/>
    </row>
    <row r="11764" spans="5:14" hidden="1" x14ac:dyDescent="0.25">
      <c r="F11764" s="233">
        <v>611</v>
      </c>
      <c r="G11764" s="494" t="s">
        <v>3654</v>
      </c>
      <c r="J11764" s="221">
        <f t="shared" si="831"/>
        <v>0</v>
      </c>
      <c r="K11764" s="221"/>
      <c r="L11764" s="221"/>
      <c r="M11764" s="221">
        <f t="shared" si="832"/>
        <v>0</v>
      </c>
      <c r="N11764" s="722"/>
    </row>
    <row r="11765" spans="5:14" hidden="1" x14ac:dyDescent="0.25">
      <c r="F11765" s="233">
        <v>620</v>
      </c>
      <c r="G11765" s="494" t="s">
        <v>73</v>
      </c>
      <c r="J11765" s="221">
        <f t="shared" si="831"/>
        <v>0</v>
      </c>
      <c r="K11765" s="221"/>
      <c r="L11765" s="221"/>
      <c r="M11765" s="221">
        <f t="shared" si="832"/>
        <v>0</v>
      </c>
      <c r="N11765" s="722"/>
    </row>
    <row r="11766" spans="5:14" hidden="1" x14ac:dyDescent="0.25">
      <c r="E11766" s="234"/>
      <c r="F11766" s="233"/>
      <c r="G11766" s="496" t="s">
        <v>3941</v>
      </c>
      <c r="H11766" s="235"/>
      <c r="I11766" s="236"/>
      <c r="J11766" s="237"/>
      <c r="K11766" s="237"/>
      <c r="L11766" s="237"/>
      <c r="M11766" s="237"/>
      <c r="N11766" s="723"/>
    </row>
    <row r="11767" spans="5:14" hidden="1" x14ac:dyDescent="0.25">
      <c r="F11767" s="238" t="s">
        <v>219</v>
      </c>
      <c r="G11767" s="497" t="s">
        <v>220</v>
      </c>
      <c r="H11767" s="220">
        <f>SUM(H11706:H11765)</f>
        <v>0</v>
      </c>
      <c r="J11767" s="221">
        <f t="shared" ref="J11767:J11782" si="833">SUM(H11767:I11767)</f>
        <v>0</v>
      </c>
      <c r="K11767" s="221">
        <f>SUM(K11706:K11765)</f>
        <v>0</v>
      </c>
      <c r="L11767" s="221"/>
      <c r="M11767" s="221">
        <f t="shared" ref="M11767:M11782" si="834">SUM(K11767:L11767)</f>
        <v>0</v>
      </c>
      <c r="N11767" s="722"/>
    </row>
    <row r="11768" spans="5:14" hidden="1" x14ac:dyDescent="0.25">
      <c r="F11768" s="238" t="s">
        <v>221</v>
      </c>
      <c r="G11768" s="497" t="s">
        <v>222</v>
      </c>
      <c r="J11768" s="221">
        <f t="shared" si="833"/>
        <v>0</v>
      </c>
      <c r="K11768" s="221"/>
      <c r="L11768" s="221"/>
      <c r="M11768" s="221">
        <f t="shared" si="834"/>
        <v>0</v>
      </c>
      <c r="N11768" s="722"/>
    </row>
    <row r="11769" spans="5:14" hidden="1" x14ac:dyDescent="0.25">
      <c r="F11769" s="238" t="s">
        <v>223</v>
      </c>
      <c r="G11769" s="497" t="s">
        <v>224</v>
      </c>
      <c r="J11769" s="221">
        <f t="shared" si="833"/>
        <v>0</v>
      </c>
      <c r="K11769" s="221"/>
      <c r="L11769" s="221"/>
      <c r="M11769" s="221">
        <f t="shared" si="834"/>
        <v>0</v>
      </c>
      <c r="N11769" s="722"/>
    </row>
    <row r="11770" spans="5:14" hidden="1" x14ac:dyDescent="0.25">
      <c r="F11770" s="238" t="s">
        <v>225</v>
      </c>
      <c r="G11770" s="497" t="s">
        <v>226</v>
      </c>
      <c r="J11770" s="221">
        <f t="shared" si="833"/>
        <v>0</v>
      </c>
      <c r="K11770" s="221"/>
      <c r="L11770" s="221"/>
      <c r="M11770" s="221">
        <f t="shared" si="834"/>
        <v>0</v>
      </c>
      <c r="N11770" s="722"/>
    </row>
    <row r="11771" spans="5:14" hidden="1" x14ac:dyDescent="0.25">
      <c r="F11771" s="238" t="s">
        <v>227</v>
      </c>
      <c r="G11771" s="497" t="s">
        <v>228</v>
      </c>
      <c r="J11771" s="221">
        <f t="shared" si="833"/>
        <v>0</v>
      </c>
      <c r="K11771" s="221"/>
      <c r="L11771" s="221"/>
      <c r="M11771" s="221">
        <f t="shared" si="834"/>
        <v>0</v>
      </c>
      <c r="N11771" s="722"/>
    </row>
    <row r="11772" spans="5:14" hidden="1" x14ac:dyDescent="0.25">
      <c r="F11772" s="238" t="s">
        <v>229</v>
      </c>
      <c r="G11772" s="497" t="s">
        <v>230</v>
      </c>
      <c r="J11772" s="221">
        <f t="shared" si="833"/>
        <v>0</v>
      </c>
      <c r="K11772" s="221"/>
      <c r="L11772" s="221"/>
      <c r="M11772" s="221">
        <f t="shared" si="834"/>
        <v>0</v>
      </c>
      <c r="N11772" s="722"/>
    </row>
    <row r="11773" spans="5:14" hidden="1" x14ac:dyDescent="0.25">
      <c r="F11773" s="238" t="s">
        <v>231</v>
      </c>
      <c r="G11773" s="497" t="s">
        <v>4115</v>
      </c>
      <c r="J11773" s="221">
        <f t="shared" si="833"/>
        <v>0</v>
      </c>
      <c r="K11773" s="221"/>
      <c r="L11773" s="221"/>
      <c r="M11773" s="221">
        <f t="shared" si="834"/>
        <v>0</v>
      </c>
      <c r="N11773" s="722"/>
    </row>
    <row r="11774" spans="5:14" hidden="1" x14ac:dyDescent="0.25">
      <c r="F11774" s="238" t="s">
        <v>232</v>
      </c>
      <c r="G11774" s="497" t="s">
        <v>4114</v>
      </c>
      <c r="J11774" s="221">
        <f t="shared" si="833"/>
        <v>0</v>
      </c>
      <c r="K11774" s="221"/>
      <c r="L11774" s="221"/>
      <c r="M11774" s="221">
        <f t="shared" si="834"/>
        <v>0</v>
      </c>
      <c r="N11774" s="722"/>
    </row>
    <row r="11775" spans="5:14" hidden="1" x14ac:dyDescent="0.25">
      <c r="F11775" s="238" t="s">
        <v>233</v>
      </c>
      <c r="G11775" s="497" t="s">
        <v>42</v>
      </c>
      <c r="J11775" s="221">
        <f t="shared" si="833"/>
        <v>0</v>
      </c>
      <c r="K11775" s="221"/>
      <c r="L11775" s="221"/>
      <c r="M11775" s="221">
        <f t="shared" si="834"/>
        <v>0</v>
      </c>
      <c r="N11775" s="722"/>
    </row>
    <row r="11776" spans="5:14" hidden="1" x14ac:dyDescent="0.25">
      <c r="F11776" s="238" t="s">
        <v>234</v>
      </c>
      <c r="G11776" s="497" t="s">
        <v>235</v>
      </c>
      <c r="J11776" s="221">
        <f t="shared" si="833"/>
        <v>0</v>
      </c>
      <c r="K11776" s="221"/>
      <c r="L11776" s="221"/>
      <c r="M11776" s="221">
        <f t="shared" si="834"/>
        <v>0</v>
      </c>
      <c r="N11776" s="722"/>
    </row>
    <row r="11777" spans="5:14" hidden="1" x14ac:dyDescent="0.25">
      <c r="F11777" s="238" t="s">
        <v>236</v>
      </c>
      <c r="G11777" s="497" t="s">
        <v>237</v>
      </c>
      <c r="J11777" s="221">
        <f t="shared" si="833"/>
        <v>0</v>
      </c>
      <c r="K11777" s="221"/>
      <c r="L11777" s="221"/>
      <c r="M11777" s="221">
        <f t="shared" si="834"/>
        <v>0</v>
      </c>
      <c r="N11777" s="722"/>
    </row>
    <row r="11778" spans="5:14" ht="30" hidden="1" x14ac:dyDescent="0.25">
      <c r="F11778" s="238" t="s">
        <v>238</v>
      </c>
      <c r="G11778" s="497" t="s">
        <v>239</v>
      </c>
      <c r="J11778" s="221">
        <f t="shared" si="833"/>
        <v>0</v>
      </c>
      <c r="K11778" s="221"/>
      <c r="L11778" s="221"/>
      <c r="M11778" s="221">
        <f t="shared" si="834"/>
        <v>0</v>
      </c>
      <c r="N11778" s="722"/>
    </row>
    <row r="11779" spans="5:14" hidden="1" x14ac:dyDescent="0.25">
      <c r="F11779" s="238" t="s">
        <v>240</v>
      </c>
      <c r="G11779" s="497" t="s">
        <v>241</v>
      </c>
      <c r="J11779" s="221">
        <f t="shared" si="833"/>
        <v>0</v>
      </c>
      <c r="K11779" s="221"/>
      <c r="L11779" s="221"/>
      <c r="M11779" s="221">
        <f t="shared" si="834"/>
        <v>0</v>
      </c>
      <c r="N11779" s="722"/>
    </row>
    <row r="11780" spans="5:14" ht="30" hidden="1" x14ac:dyDescent="0.25">
      <c r="F11780" s="238" t="s">
        <v>242</v>
      </c>
      <c r="G11780" s="497" t="s">
        <v>243</v>
      </c>
      <c r="J11780" s="221">
        <f t="shared" si="833"/>
        <v>0</v>
      </c>
      <c r="K11780" s="221"/>
      <c r="L11780" s="221"/>
      <c r="M11780" s="221">
        <f t="shared" si="834"/>
        <v>0</v>
      </c>
      <c r="N11780" s="722"/>
    </row>
    <row r="11781" spans="5:14" hidden="1" x14ac:dyDescent="0.25">
      <c r="F11781" s="238" t="s">
        <v>244</v>
      </c>
      <c r="G11781" s="497" t="s">
        <v>245</v>
      </c>
      <c r="J11781" s="221">
        <f t="shared" si="833"/>
        <v>0</v>
      </c>
      <c r="K11781" s="221"/>
      <c r="L11781" s="221"/>
      <c r="M11781" s="221">
        <f t="shared" si="834"/>
        <v>0</v>
      </c>
      <c r="N11781" s="722"/>
    </row>
    <row r="11782" spans="5:14" hidden="1" x14ac:dyDescent="0.25">
      <c r="F11782" s="238" t="s">
        <v>246</v>
      </c>
      <c r="G11782" s="497" t="s">
        <v>247</v>
      </c>
      <c r="J11782" s="221">
        <f t="shared" si="833"/>
        <v>0</v>
      </c>
      <c r="K11782" s="221"/>
      <c r="L11782" s="221"/>
      <c r="M11782" s="221">
        <f t="shared" si="834"/>
        <v>0</v>
      </c>
      <c r="N11782" s="722"/>
    </row>
    <row r="11783" spans="5:14" hidden="1" x14ac:dyDescent="0.25">
      <c r="G11783" s="498" t="s">
        <v>3942</v>
      </c>
      <c r="H11783" s="239">
        <f>SUM(H11767:H11782)</f>
        <v>0</v>
      </c>
      <c r="I11783" s="240">
        <f>SUM(I11768:I11782)</f>
        <v>0</v>
      </c>
      <c r="J11783" s="240">
        <f>SUM(J11767:J11782)</f>
        <v>0</v>
      </c>
      <c r="K11783" s="240">
        <f>SUM(K11767:K11782)</f>
        <v>0</v>
      </c>
      <c r="L11783" s="240">
        <f>SUM(L11768:L11782)</f>
        <v>0</v>
      </c>
      <c r="M11783" s="240">
        <f>SUM(M11767:M11782)</f>
        <v>0</v>
      </c>
      <c r="N11783" s="724"/>
    </row>
    <row r="11784" spans="5:14" ht="28.5" hidden="1" collapsed="1" x14ac:dyDescent="0.25">
      <c r="E11784" s="234"/>
      <c r="F11784" s="233"/>
      <c r="G11784" s="499" t="s">
        <v>3948</v>
      </c>
      <c r="H11784" s="235"/>
      <c r="I11784" s="236"/>
      <c r="J11784" s="237"/>
      <c r="K11784" s="237"/>
      <c r="L11784" s="237"/>
      <c r="M11784" s="237"/>
      <c r="N11784" s="723"/>
    </row>
    <row r="11785" spans="5:14" hidden="1" x14ac:dyDescent="0.25">
      <c r="F11785" s="238" t="s">
        <v>219</v>
      </c>
      <c r="G11785" s="497" t="s">
        <v>220</v>
      </c>
      <c r="H11785" s="220">
        <f>SUM(H11706:H11765)</f>
        <v>0</v>
      </c>
      <c r="J11785" s="221">
        <f>SUM(H11785:I11785)</f>
        <v>0</v>
      </c>
      <c r="K11785" s="221">
        <f>SUM(K11706:K11765)</f>
        <v>0</v>
      </c>
      <c r="L11785" s="221"/>
      <c r="M11785" s="221">
        <f>SUM(K11785:L11785)</f>
        <v>0</v>
      </c>
      <c r="N11785" s="722"/>
    </row>
    <row r="11786" spans="5:14" hidden="1" x14ac:dyDescent="0.25">
      <c r="F11786" s="238" t="s">
        <v>221</v>
      </c>
      <c r="G11786" s="497" t="s">
        <v>222</v>
      </c>
      <c r="J11786" s="221">
        <f t="shared" ref="J11786:J11800" si="835">SUM(H11786:I11786)</f>
        <v>0</v>
      </c>
      <c r="K11786" s="221"/>
      <c r="L11786" s="221"/>
      <c r="M11786" s="221">
        <f t="shared" ref="M11786:M11800" si="836">SUM(K11786:L11786)</f>
        <v>0</v>
      </c>
      <c r="N11786" s="722"/>
    </row>
    <row r="11787" spans="5:14" hidden="1" x14ac:dyDescent="0.25">
      <c r="F11787" s="238" t="s">
        <v>223</v>
      </c>
      <c r="G11787" s="497" t="s">
        <v>224</v>
      </c>
      <c r="J11787" s="221">
        <f t="shared" si="835"/>
        <v>0</v>
      </c>
      <c r="K11787" s="221"/>
      <c r="L11787" s="221"/>
      <c r="M11787" s="221">
        <f t="shared" si="836"/>
        <v>0</v>
      </c>
      <c r="N11787" s="722"/>
    </row>
    <row r="11788" spans="5:14" hidden="1" x14ac:dyDescent="0.25">
      <c r="F11788" s="238" t="s">
        <v>225</v>
      </c>
      <c r="G11788" s="497" t="s">
        <v>226</v>
      </c>
      <c r="J11788" s="221">
        <f t="shared" si="835"/>
        <v>0</v>
      </c>
      <c r="K11788" s="221"/>
      <c r="L11788" s="221"/>
      <c r="M11788" s="221">
        <f t="shared" si="836"/>
        <v>0</v>
      </c>
      <c r="N11788" s="722"/>
    </row>
    <row r="11789" spans="5:14" hidden="1" x14ac:dyDescent="0.25">
      <c r="F11789" s="238" t="s">
        <v>227</v>
      </c>
      <c r="G11789" s="497" t="s">
        <v>228</v>
      </c>
      <c r="J11789" s="221">
        <f t="shared" si="835"/>
        <v>0</v>
      </c>
      <c r="K11789" s="221"/>
      <c r="L11789" s="221"/>
      <c r="M11789" s="221">
        <f t="shared" si="836"/>
        <v>0</v>
      </c>
      <c r="N11789" s="722"/>
    </row>
    <row r="11790" spans="5:14" hidden="1" x14ac:dyDescent="0.25">
      <c r="F11790" s="238" t="s">
        <v>229</v>
      </c>
      <c r="G11790" s="497" t="s">
        <v>230</v>
      </c>
      <c r="J11790" s="221">
        <f t="shared" si="835"/>
        <v>0</v>
      </c>
      <c r="K11790" s="221"/>
      <c r="L11790" s="221"/>
      <c r="M11790" s="221">
        <f t="shared" si="836"/>
        <v>0</v>
      </c>
      <c r="N11790" s="722"/>
    </row>
    <row r="11791" spans="5:14" hidden="1" x14ac:dyDescent="0.25">
      <c r="F11791" s="238" t="s">
        <v>231</v>
      </c>
      <c r="G11791" s="497" t="s">
        <v>4115</v>
      </c>
      <c r="J11791" s="221">
        <f t="shared" si="835"/>
        <v>0</v>
      </c>
      <c r="K11791" s="221"/>
      <c r="L11791" s="221"/>
      <c r="M11791" s="221">
        <f t="shared" si="836"/>
        <v>0</v>
      </c>
      <c r="N11791" s="722"/>
    </row>
    <row r="11792" spans="5:14" hidden="1" x14ac:dyDescent="0.25">
      <c r="F11792" s="238" t="s">
        <v>232</v>
      </c>
      <c r="G11792" s="497" t="s">
        <v>4114</v>
      </c>
      <c r="J11792" s="221">
        <f t="shared" si="835"/>
        <v>0</v>
      </c>
      <c r="K11792" s="221"/>
      <c r="L11792" s="221"/>
      <c r="M11792" s="221">
        <f t="shared" si="836"/>
        <v>0</v>
      </c>
      <c r="N11792" s="722"/>
    </row>
    <row r="11793" spans="1:29" hidden="1" x14ac:dyDescent="0.25">
      <c r="F11793" s="238" t="s">
        <v>233</v>
      </c>
      <c r="G11793" s="497" t="s">
        <v>42</v>
      </c>
      <c r="J11793" s="221">
        <f t="shared" si="835"/>
        <v>0</v>
      </c>
      <c r="K11793" s="221"/>
      <c r="L11793" s="221"/>
      <c r="M11793" s="221">
        <f t="shared" si="836"/>
        <v>0</v>
      </c>
      <c r="N11793" s="722"/>
    </row>
    <row r="11794" spans="1:29" hidden="1" x14ac:dyDescent="0.25">
      <c r="F11794" s="238" t="s">
        <v>234</v>
      </c>
      <c r="G11794" s="497" t="s">
        <v>235</v>
      </c>
      <c r="J11794" s="221">
        <f t="shared" si="835"/>
        <v>0</v>
      </c>
      <c r="K11794" s="221"/>
      <c r="L11794" s="221"/>
      <c r="M11794" s="221">
        <f t="shared" si="836"/>
        <v>0</v>
      </c>
      <c r="N11794" s="722"/>
    </row>
    <row r="11795" spans="1:29" hidden="1" x14ac:dyDescent="0.25">
      <c r="F11795" s="238" t="s">
        <v>236</v>
      </c>
      <c r="G11795" s="497" t="s">
        <v>237</v>
      </c>
      <c r="J11795" s="221">
        <f t="shared" si="835"/>
        <v>0</v>
      </c>
      <c r="K11795" s="221"/>
      <c r="L11795" s="221"/>
      <c r="M11795" s="221">
        <f t="shared" si="836"/>
        <v>0</v>
      </c>
      <c r="N11795" s="722"/>
    </row>
    <row r="11796" spans="1:29" ht="30" hidden="1" x14ac:dyDescent="0.25">
      <c r="F11796" s="238" t="s">
        <v>238</v>
      </c>
      <c r="G11796" s="497" t="s">
        <v>239</v>
      </c>
      <c r="J11796" s="221">
        <f t="shared" si="835"/>
        <v>0</v>
      </c>
      <c r="K11796" s="221"/>
      <c r="L11796" s="221"/>
      <c r="M11796" s="221">
        <f t="shared" si="836"/>
        <v>0</v>
      </c>
      <c r="N11796" s="722"/>
    </row>
    <row r="11797" spans="1:29" hidden="1" x14ac:dyDescent="0.25">
      <c r="F11797" s="238" t="s">
        <v>240</v>
      </c>
      <c r="G11797" s="497" t="s">
        <v>241</v>
      </c>
      <c r="J11797" s="221">
        <f t="shared" si="835"/>
        <v>0</v>
      </c>
      <c r="K11797" s="221"/>
      <c r="L11797" s="221"/>
      <c r="M11797" s="221">
        <f t="shared" si="836"/>
        <v>0</v>
      </c>
      <c r="N11797" s="722"/>
    </row>
    <row r="11798" spans="1:29" ht="30" hidden="1" x14ac:dyDescent="0.25">
      <c r="F11798" s="238" t="s">
        <v>242</v>
      </c>
      <c r="G11798" s="497" t="s">
        <v>243</v>
      </c>
      <c r="J11798" s="221">
        <f t="shared" si="835"/>
        <v>0</v>
      </c>
      <c r="K11798" s="221"/>
      <c r="L11798" s="221"/>
      <c r="M11798" s="221">
        <f t="shared" si="836"/>
        <v>0</v>
      </c>
      <c r="N11798" s="722"/>
    </row>
    <row r="11799" spans="1:29" hidden="1" x14ac:dyDescent="0.25">
      <c r="F11799" s="238" t="s">
        <v>244</v>
      </c>
      <c r="G11799" s="497" t="s">
        <v>245</v>
      </c>
      <c r="J11799" s="221">
        <f t="shared" si="835"/>
        <v>0</v>
      </c>
      <c r="K11799" s="221"/>
      <c r="L11799" s="221"/>
      <c r="M11799" s="221">
        <f t="shared" si="836"/>
        <v>0</v>
      </c>
      <c r="N11799" s="722"/>
    </row>
    <row r="11800" spans="1:29" hidden="1" x14ac:dyDescent="0.25">
      <c r="F11800" s="238" t="s">
        <v>246</v>
      </c>
      <c r="G11800" s="497" t="s">
        <v>247</v>
      </c>
      <c r="J11800" s="221">
        <f t="shared" si="835"/>
        <v>0</v>
      </c>
      <c r="K11800" s="221"/>
      <c r="L11800" s="221"/>
      <c r="M11800" s="221">
        <f t="shared" si="836"/>
        <v>0</v>
      </c>
      <c r="N11800" s="722"/>
    </row>
    <row r="11801" spans="1:29" hidden="1" collapsed="1" x14ac:dyDescent="0.25">
      <c r="G11801" s="498" t="s">
        <v>3949</v>
      </c>
      <c r="H11801" s="239">
        <f>SUM(H11785:H11800)</f>
        <v>0</v>
      </c>
      <c r="I11801" s="240">
        <f>SUM(I11786:I11800)</f>
        <v>0</v>
      </c>
      <c r="J11801" s="240">
        <f>SUM(J11785:J11800)</f>
        <v>0</v>
      </c>
      <c r="K11801" s="240">
        <f>SUM(K11785:K11800)</f>
        <v>0</v>
      </c>
      <c r="L11801" s="240">
        <f>SUM(L11786:L11800)</f>
        <v>0</v>
      </c>
      <c r="M11801" s="240">
        <f>SUM(M11785:M11800)</f>
        <v>0</v>
      </c>
      <c r="N11801" s="724"/>
    </row>
    <row r="11802" spans="1:29" hidden="1" x14ac:dyDescent="0.25">
      <c r="K11802" s="221"/>
      <c r="L11802" s="221"/>
      <c r="M11802" s="221"/>
      <c r="N11802" s="722"/>
    </row>
    <row r="11803" spans="1:29" s="80" customFormat="1" hidden="1" x14ac:dyDescent="0.25">
      <c r="A11803" s="217"/>
      <c r="B11803" s="267"/>
      <c r="C11803" s="267"/>
      <c r="D11803" s="267"/>
      <c r="E11803" s="268"/>
      <c r="F11803" s="267"/>
      <c r="G11803" s="98"/>
      <c r="H11803" s="267"/>
      <c r="I11803" s="267"/>
      <c r="J11803" s="267"/>
      <c r="K11803" s="267"/>
      <c r="L11803" s="267"/>
      <c r="M11803" s="267"/>
      <c r="N11803" s="733"/>
      <c r="O11803" s="115"/>
      <c r="P11803" s="98"/>
      <c r="Q11803" s="98"/>
      <c r="R11803" s="98"/>
      <c r="S11803" s="98"/>
      <c r="T11803" s="98"/>
      <c r="U11803" s="98"/>
      <c r="V11803" s="98"/>
      <c r="W11803" s="98"/>
      <c r="X11803" s="98"/>
      <c r="Y11803" s="98"/>
      <c r="Z11803" s="98"/>
      <c r="AA11803" s="98"/>
      <c r="AB11803" s="98"/>
      <c r="AC11803" s="98"/>
    </row>
    <row r="11804" spans="1:29" hidden="1" x14ac:dyDescent="0.25">
      <c r="A11804" s="267"/>
      <c r="B11804" s="265"/>
      <c r="C11804" s="265"/>
      <c r="D11804" s="265"/>
      <c r="E11804" s="269"/>
      <c r="F11804" s="265"/>
      <c r="G11804" s="91"/>
      <c r="H11804" s="265"/>
      <c r="I11804" s="265"/>
      <c r="J11804" s="265"/>
      <c r="K11804" s="265"/>
      <c r="L11804" s="265"/>
      <c r="M11804" s="265"/>
      <c r="N11804" s="732"/>
    </row>
    <row r="11805" spans="1:29" hidden="1" x14ac:dyDescent="0.25">
      <c r="A11805" s="265"/>
      <c r="B11805" s="265"/>
      <c r="C11805" s="265"/>
      <c r="D11805" s="265"/>
      <c r="E11805" s="269"/>
      <c r="F11805" s="265"/>
      <c r="G11805" s="91"/>
      <c r="H11805" s="265"/>
      <c r="I11805" s="265"/>
      <c r="J11805" s="265"/>
      <c r="K11805" s="265"/>
      <c r="L11805" s="265"/>
      <c r="M11805" s="265"/>
      <c r="N11805" s="732"/>
    </row>
    <row r="11806" spans="1:29" hidden="1" x14ac:dyDescent="0.25">
      <c r="A11806" s="265"/>
      <c r="B11806" s="265"/>
      <c r="C11806" s="265"/>
      <c r="D11806" s="265"/>
      <c r="E11806" s="269"/>
      <c r="F11806" s="265"/>
      <c r="G11806" s="91"/>
      <c r="H11806" s="265"/>
      <c r="I11806" s="265"/>
      <c r="J11806" s="265"/>
      <c r="K11806" s="265"/>
      <c r="L11806" s="265"/>
      <c r="M11806" s="265"/>
      <c r="N11806" s="732"/>
    </row>
    <row r="11807" spans="1:29" hidden="1" x14ac:dyDescent="0.25">
      <c r="A11807" s="265"/>
      <c r="B11807" s="265"/>
      <c r="C11807" s="265"/>
      <c r="D11807" s="265"/>
      <c r="E11807" s="269"/>
      <c r="F11807" s="265"/>
      <c r="G11807" s="91"/>
      <c r="H11807" s="265"/>
      <c r="I11807" s="265"/>
      <c r="J11807" s="265"/>
      <c r="K11807" s="265"/>
      <c r="L11807" s="265"/>
      <c r="M11807" s="265"/>
      <c r="N11807" s="732"/>
    </row>
    <row r="11808" spans="1:29" hidden="1" x14ac:dyDescent="0.25">
      <c r="A11808" s="265"/>
      <c r="B11808" s="265"/>
      <c r="C11808" s="265"/>
      <c r="D11808" s="265"/>
      <c r="E11808" s="269"/>
      <c r="F11808" s="265"/>
      <c r="G11808" s="91"/>
      <c r="H11808" s="265"/>
      <c r="I11808" s="265"/>
      <c r="J11808" s="265"/>
      <c r="K11808" s="265"/>
      <c r="L11808" s="265"/>
      <c r="M11808" s="265"/>
      <c r="N11808" s="732"/>
    </row>
    <row r="11809" spans="1:14" hidden="1" x14ac:dyDescent="0.25">
      <c r="A11809" s="265"/>
      <c r="B11809" s="265"/>
      <c r="C11809" s="265"/>
      <c r="D11809" s="265"/>
      <c r="E11809" s="269"/>
      <c r="F11809" s="265"/>
      <c r="G11809" s="91"/>
      <c r="H11809" s="265"/>
      <c r="I11809" s="265"/>
      <c r="J11809" s="265"/>
      <c r="K11809" s="265"/>
      <c r="L11809" s="265"/>
      <c r="M11809" s="265"/>
      <c r="N11809" s="732"/>
    </row>
    <row r="11810" spans="1:14" hidden="1" x14ac:dyDescent="0.25">
      <c r="A11810" s="265"/>
      <c r="B11810" s="265"/>
      <c r="C11810" s="265"/>
      <c r="D11810" s="265"/>
      <c r="E11810" s="269"/>
      <c r="F11810" s="265"/>
      <c r="G11810" s="91"/>
      <c r="H11810" s="265"/>
      <c r="I11810" s="265"/>
      <c r="J11810" s="265"/>
      <c r="K11810" s="265"/>
      <c r="L11810" s="265"/>
      <c r="M11810" s="265"/>
      <c r="N11810" s="732"/>
    </row>
    <row r="11811" spans="1:14" hidden="1" x14ac:dyDescent="0.25">
      <c r="A11811" s="265"/>
      <c r="B11811" s="265"/>
      <c r="C11811" s="265"/>
      <c r="D11811" s="265"/>
      <c r="E11811" s="269"/>
      <c r="F11811" s="265"/>
      <c r="G11811" s="91"/>
      <c r="H11811" s="265"/>
      <c r="I11811" s="265"/>
      <c r="J11811" s="265"/>
      <c r="K11811" s="265"/>
      <c r="L11811" s="265"/>
      <c r="M11811" s="265"/>
      <c r="N11811" s="732"/>
    </row>
    <row r="11812" spans="1:14" hidden="1" x14ac:dyDescent="0.25">
      <c r="A11812" s="265"/>
      <c r="B11812" s="265"/>
      <c r="C11812" s="265"/>
      <c r="D11812" s="265"/>
      <c r="E11812" s="269"/>
      <c r="F11812" s="265"/>
      <c r="G11812" s="91"/>
      <c r="H11812" s="265"/>
      <c r="I11812" s="265"/>
      <c r="J11812" s="265"/>
      <c r="K11812" s="265"/>
      <c r="L11812" s="265"/>
      <c r="M11812" s="265"/>
      <c r="N11812" s="732"/>
    </row>
    <row r="11813" spans="1:14" hidden="1" x14ac:dyDescent="0.25">
      <c r="A11813" s="265"/>
      <c r="B11813" s="265"/>
      <c r="C11813" s="265"/>
      <c r="D11813" s="265"/>
      <c r="E11813" s="269"/>
      <c r="F11813" s="265"/>
      <c r="G11813" s="91"/>
      <c r="H11813" s="265"/>
      <c r="I11813" s="265"/>
      <c r="J11813" s="265"/>
      <c r="K11813" s="265"/>
      <c r="L11813" s="265"/>
      <c r="M11813" s="265"/>
      <c r="N11813" s="732"/>
    </row>
    <row r="11814" spans="1:14" hidden="1" x14ac:dyDescent="0.25">
      <c r="A11814" s="265"/>
      <c r="B11814" s="265"/>
      <c r="C11814" s="265"/>
      <c r="D11814" s="265"/>
      <c r="E11814" s="269"/>
      <c r="F11814" s="265"/>
      <c r="G11814" s="91"/>
      <c r="H11814" s="265"/>
      <c r="I11814" s="265"/>
      <c r="J11814" s="265"/>
      <c r="K11814" s="265"/>
      <c r="L11814" s="265"/>
      <c r="M11814" s="265"/>
      <c r="N11814" s="732"/>
    </row>
    <row r="11815" spans="1:14" hidden="1" x14ac:dyDescent="0.25">
      <c r="A11815" s="265"/>
      <c r="B11815" s="265"/>
      <c r="C11815" s="265"/>
      <c r="D11815" s="265"/>
      <c r="E11815" s="269"/>
      <c r="F11815" s="265"/>
      <c r="G11815" s="91"/>
      <c r="H11815" s="265"/>
      <c r="I11815" s="265"/>
      <c r="J11815" s="265"/>
      <c r="K11815" s="265"/>
      <c r="L11815" s="265"/>
      <c r="M11815" s="265"/>
      <c r="N11815" s="732"/>
    </row>
    <row r="11816" spans="1:14" hidden="1" x14ac:dyDescent="0.25">
      <c r="A11816" s="265"/>
      <c r="B11816" s="265"/>
      <c r="C11816" s="265"/>
      <c r="D11816" s="265"/>
      <c r="E11816" s="269"/>
      <c r="F11816" s="265"/>
      <c r="G11816" s="91"/>
      <c r="H11816" s="265"/>
      <c r="I11816" s="265"/>
      <c r="J11816" s="265"/>
      <c r="K11816" s="265"/>
      <c r="L11816" s="265"/>
      <c r="M11816" s="265"/>
      <c r="N11816" s="732"/>
    </row>
    <row r="11817" spans="1:14" hidden="1" x14ac:dyDescent="0.25">
      <c r="A11817" s="265"/>
      <c r="B11817" s="265"/>
      <c r="C11817" s="265"/>
      <c r="D11817" s="265"/>
      <c r="E11817" s="269"/>
      <c r="F11817" s="265"/>
      <c r="G11817" s="91"/>
      <c r="H11817" s="265"/>
      <c r="I11817" s="265"/>
      <c r="J11817" s="265"/>
      <c r="K11817" s="265"/>
      <c r="L11817" s="265"/>
      <c r="M11817" s="265"/>
      <c r="N11817" s="732"/>
    </row>
    <row r="11818" spans="1:14" hidden="1" x14ac:dyDescent="0.25">
      <c r="A11818" s="265"/>
      <c r="B11818" s="265"/>
      <c r="C11818" s="265"/>
      <c r="D11818" s="265"/>
      <c r="E11818" s="269"/>
      <c r="F11818" s="265"/>
      <c r="G11818" s="91"/>
      <c r="H11818" s="265"/>
      <c r="I11818" s="265"/>
      <c r="J11818" s="265"/>
      <c r="K11818" s="265"/>
      <c r="L11818" s="265"/>
      <c r="M11818" s="265"/>
      <c r="N11818" s="732"/>
    </row>
    <row r="11819" spans="1:14" hidden="1" x14ac:dyDescent="0.25">
      <c r="A11819" s="265"/>
      <c r="B11819" s="265"/>
      <c r="C11819" s="265"/>
      <c r="D11819" s="265"/>
      <c r="E11819" s="269"/>
      <c r="F11819" s="265"/>
      <c r="G11819" s="91"/>
      <c r="H11819" s="265"/>
      <c r="I11819" s="265"/>
      <c r="J11819" s="265"/>
      <c r="K11819" s="265"/>
      <c r="L11819" s="265"/>
      <c r="M11819" s="265"/>
      <c r="N11819" s="732"/>
    </row>
    <row r="11820" spans="1:14" hidden="1" x14ac:dyDescent="0.25">
      <c r="A11820" s="265"/>
      <c r="B11820" s="265"/>
      <c r="C11820" s="265"/>
      <c r="D11820" s="265"/>
      <c r="E11820" s="269"/>
      <c r="F11820" s="265"/>
      <c r="G11820" s="91"/>
      <c r="H11820" s="265"/>
      <c r="I11820" s="265"/>
      <c r="J11820" s="265"/>
      <c r="K11820" s="265"/>
      <c r="L11820" s="265"/>
      <c r="M11820" s="265"/>
      <c r="N11820" s="732"/>
    </row>
    <row r="11821" spans="1:14" hidden="1" x14ac:dyDescent="0.25">
      <c r="A11821" s="265"/>
      <c r="B11821" s="265"/>
      <c r="C11821" s="265"/>
      <c r="D11821" s="265"/>
      <c r="E11821" s="269"/>
      <c r="F11821" s="265"/>
      <c r="G11821" s="91"/>
      <c r="H11821" s="265"/>
      <c r="I11821" s="265"/>
      <c r="J11821" s="265"/>
      <c r="K11821" s="265"/>
      <c r="L11821" s="265"/>
      <c r="M11821" s="265"/>
      <c r="N11821" s="732"/>
    </row>
    <row r="11822" spans="1:14" hidden="1" x14ac:dyDescent="0.25">
      <c r="A11822" s="265"/>
      <c r="B11822" s="265"/>
      <c r="C11822" s="265"/>
      <c r="D11822" s="265"/>
      <c r="E11822" s="269"/>
      <c r="F11822" s="265"/>
      <c r="G11822" s="91"/>
      <c r="H11822" s="265"/>
      <c r="I11822" s="265"/>
      <c r="J11822" s="265"/>
      <c r="K11822" s="265"/>
      <c r="L11822" s="265"/>
      <c r="M11822" s="265"/>
      <c r="N11822" s="732"/>
    </row>
    <row r="11823" spans="1:14" hidden="1" x14ac:dyDescent="0.25">
      <c r="A11823" s="265"/>
      <c r="B11823" s="265"/>
      <c r="C11823" s="265"/>
      <c r="D11823" s="265"/>
      <c r="E11823" s="269"/>
      <c r="F11823" s="265"/>
      <c r="G11823" s="91"/>
      <c r="H11823" s="265"/>
      <c r="I11823" s="265"/>
      <c r="J11823" s="265"/>
      <c r="K11823" s="265"/>
      <c r="L11823" s="265"/>
      <c r="M11823" s="265"/>
      <c r="N11823" s="732"/>
    </row>
    <row r="11824" spans="1:14" hidden="1" x14ac:dyDescent="0.25">
      <c r="A11824" s="265"/>
      <c r="B11824" s="265"/>
      <c r="C11824" s="265"/>
      <c r="D11824" s="265"/>
      <c r="E11824" s="269"/>
      <c r="F11824" s="265"/>
      <c r="G11824" s="91"/>
      <c r="H11824" s="265"/>
      <c r="I11824" s="265"/>
      <c r="J11824" s="265"/>
      <c r="K11824" s="265"/>
      <c r="L11824" s="265"/>
      <c r="M11824" s="265"/>
      <c r="N11824" s="732"/>
    </row>
    <row r="11825" spans="1:14" hidden="1" x14ac:dyDescent="0.25">
      <c r="A11825" s="265"/>
      <c r="B11825" s="265"/>
      <c r="C11825" s="265"/>
      <c r="D11825" s="265"/>
      <c r="E11825" s="269"/>
      <c r="F11825" s="265"/>
      <c r="G11825" s="91"/>
      <c r="H11825" s="265"/>
      <c r="I11825" s="265"/>
      <c r="J11825" s="265"/>
      <c r="K11825" s="265"/>
      <c r="L11825" s="265"/>
      <c r="M11825" s="265"/>
      <c r="N11825" s="732"/>
    </row>
    <row r="11826" spans="1:14" hidden="1" x14ac:dyDescent="0.25">
      <c r="A11826" s="265"/>
      <c r="B11826" s="265"/>
      <c r="C11826" s="265"/>
      <c r="D11826" s="265"/>
      <c r="E11826" s="269"/>
      <c r="F11826" s="265"/>
      <c r="G11826" s="91"/>
      <c r="H11826" s="265"/>
      <c r="I11826" s="265"/>
      <c r="J11826" s="265"/>
      <c r="K11826" s="265"/>
      <c r="L11826" s="265"/>
      <c r="M11826" s="265"/>
      <c r="N11826" s="732"/>
    </row>
    <row r="11827" spans="1:14" hidden="1" x14ac:dyDescent="0.25">
      <c r="A11827" s="265"/>
      <c r="B11827" s="265"/>
      <c r="C11827" s="265"/>
      <c r="D11827" s="265"/>
      <c r="E11827" s="269"/>
      <c r="F11827" s="265"/>
      <c r="G11827" s="91"/>
      <c r="H11827" s="265"/>
      <c r="I11827" s="265"/>
      <c r="J11827" s="265"/>
      <c r="K11827" s="265"/>
      <c r="L11827" s="265"/>
      <c r="M11827" s="265"/>
      <c r="N11827" s="732"/>
    </row>
    <row r="11828" spans="1:14" hidden="1" x14ac:dyDescent="0.25">
      <c r="A11828" s="265"/>
      <c r="B11828" s="265"/>
      <c r="C11828" s="265"/>
      <c r="D11828" s="265"/>
      <c r="E11828" s="269"/>
      <c r="F11828" s="265"/>
      <c r="G11828" s="91"/>
      <c r="H11828" s="265"/>
      <c r="I11828" s="265"/>
      <c r="J11828" s="265"/>
      <c r="K11828" s="265"/>
      <c r="L11828" s="265"/>
      <c r="M11828" s="265"/>
      <c r="N11828" s="732"/>
    </row>
    <row r="11829" spans="1:14" ht="19.5" hidden="1" customHeight="1" x14ac:dyDescent="0.25">
      <c r="A11829" s="265"/>
      <c r="B11829" s="265"/>
      <c r="C11829" s="265"/>
      <c r="D11829" s="265"/>
      <c r="E11829" s="269"/>
      <c r="F11829" s="265"/>
      <c r="G11829" s="91"/>
      <c r="H11829" s="265"/>
      <c r="I11829" s="265"/>
      <c r="J11829" s="265"/>
      <c r="K11829" s="265"/>
      <c r="L11829" s="265"/>
      <c r="M11829" s="265"/>
      <c r="N11829" s="732"/>
    </row>
    <row r="11830" spans="1:14" hidden="1" x14ac:dyDescent="0.25">
      <c r="A11830" s="265"/>
      <c r="B11830" s="265"/>
      <c r="C11830" s="265"/>
      <c r="D11830" s="265"/>
      <c r="E11830" s="269"/>
      <c r="F11830" s="265"/>
      <c r="G11830" s="91"/>
      <c r="H11830" s="265"/>
      <c r="I11830" s="265"/>
      <c r="J11830" s="265"/>
      <c r="K11830" s="265"/>
      <c r="L11830" s="265"/>
      <c r="M11830" s="265"/>
      <c r="N11830" s="732"/>
    </row>
    <row r="11831" spans="1:14" hidden="1" x14ac:dyDescent="0.25">
      <c r="A11831" s="265"/>
      <c r="B11831" s="265"/>
      <c r="C11831" s="265"/>
      <c r="D11831" s="265"/>
      <c r="E11831" s="269"/>
      <c r="F11831" s="265"/>
      <c r="G11831" s="91"/>
      <c r="H11831" s="265"/>
      <c r="I11831" s="265"/>
      <c r="J11831" s="265"/>
      <c r="K11831" s="265"/>
      <c r="L11831" s="265"/>
      <c r="M11831" s="265"/>
      <c r="N11831" s="732"/>
    </row>
    <row r="11832" spans="1:14" hidden="1" x14ac:dyDescent="0.25">
      <c r="A11832" s="265"/>
      <c r="B11832" s="265"/>
      <c r="C11832" s="265"/>
      <c r="D11832" s="265"/>
      <c r="E11832" s="269"/>
      <c r="F11832" s="265"/>
      <c r="G11832" s="91"/>
      <c r="H11832" s="265"/>
      <c r="I11832" s="265"/>
      <c r="J11832" s="265"/>
      <c r="K11832" s="265"/>
      <c r="L11832" s="265"/>
      <c r="M11832" s="265"/>
      <c r="N11832" s="732"/>
    </row>
    <row r="11833" spans="1:14" hidden="1" x14ac:dyDescent="0.25">
      <c r="A11833" s="265"/>
      <c r="B11833" s="265"/>
      <c r="C11833" s="265"/>
      <c r="D11833" s="265"/>
      <c r="E11833" s="269"/>
      <c r="F11833" s="265"/>
      <c r="G11833" s="91"/>
      <c r="H11833" s="265"/>
      <c r="I11833" s="265"/>
      <c r="J11833" s="265"/>
      <c r="K11833" s="265"/>
      <c r="L11833" s="265"/>
      <c r="M11833" s="265"/>
      <c r="N11833" s="732"/>
    </row>
    <row r="11834" spans="1:14" hidden="1" x14ac:dyDescent="0.25">
      <c r="A11834" s="265"/>
      <c r="B11834" s="265"/>
      <c r="C11834" s="265"/>
      <c r="D11834" s="265"/>
      <c r="E11834" s="269"/>
      <c r="F11834" s="265"/>
      <c r="G11834" s="91"/>
      <c r="H11834" s="265"/>
      <c r="I11834" s="265"/>
      <c r="J11834" s="265"/>
      <c r="K11834" s="265"/>
      <c r="L11834" s="265"/>
      <c r="M11834" s="265"/>
      <c r="N11834" s="732"/>
    </row>
    <row r="11835" spans="1:14" hidden="1" x14ac:dyDescent="0.25">
      <c r="A11835" s="265"/>
      <c r="B11835" s="265"/>
      <c r="C11835" s="265"/>
      <c r="D11835" s="265"/>
      <c r="E11835" s="269"/>
      <c r="F11835" s="265"/>
      <c r="G11835" s="91"/>
      <c r="H11835" s="265"/>
      <c r="I11835" s="265"/>
      <c r="J11835" s="265"/>
      <c r="K11835" s="265"/>
      <c r="L11835" s="265"/>
      <c r="M11835" s="265"/>
      <c r="N11835" s="732"/>
    </row>
    <row r="11836" spans="1:14" hidden="1" x14ac:dyDescent="0.25">
      <c r="A11836" s="265"/>
      <c r="B11836" s="265"/>
      <c r="C11836" s="265"/>
      <c r="D11836" s="265"/>
      <c r="E11836" s="269"/>
      <c r="F11836" s="265"/>
      <c r="G11836" s="91"/>
      <c r="H11836" s="265"/>
      <c r="I11836" s="265"/>
      <c r="J11836" s="265"/>
      <c r="K11836" s="265"/>
      <c r="L11836" s="265"/>
      <c r="M11836" s="265"/>
      <c r="N11836" s="732"/>
    </row>
    <row r="11837" spans="1:14" hidden="1" x14ac:dyDescent="0.25">
      <c r="A11837" s="265"/>
      <c r="B11837" s="265"/>
      <c r="C11837" s="265"/>
      <c r="D11837" s="265"/>
      <c r="E11837" s="269"/>
      <c r="F11837" s="265"/>
      <c r="G11837" s="91"/>
      <c r="H11837" s="265"/>
      <c r="I11837" s="265"/>
      <c r="J11837" s="265"/>
      <c r="K11837" s="265"/>
      <c r="L11837" s="265"/>
      <c r="M11837" s="265"/>
      <c r="N11837" s="732"/>
    </row>
    <row r="11838" spans="1:14" hidden="1" x14ac:dyDescent="0.25">
      <c r="A11838" s="265"/>
      <c r="B11838" s="265"/>
      <c r="C11838" s="265"/>
      <c r="D11838" s="265"/>
      <c r="E11838" s="269"/>
      <c r="F11838" s="265"/>
      <c r="G11838" s="91"/>
      <c r="H11838" s="265"/>
      <c r="I11838" s="265"/>
      <c r="J11838" s="265"/>
      <c r="K11838" s="265"/>
      <c r="L11838" s="265"/>
      <c r="M11838" s="265"/>
      <c r="N11838" s="732"/>
    </row>
    <row r="11839" spans="1:14" hidden="1" x14ac:dyDescent="0.25">
      <c r="A11839" s="265"/>
      <c r="B11839" s="265"/>
      <c r="C11839" s="265"/>
      <c r="D11839" s="265"/>
      <c r="E11839" s="269"/>
      <c r="F11839" s="265"/>
      <c r="G11839" s="91"/>
      <c r="H11839" s="265"/>
      <c r="I11839" s="265"/>
      <c r="J11839" s="265"/>
      <c r="K11839" s="265"/>
      <c r="L11839" s="265"/>
      <c r="M11839" s="265"/>
      <c r="N11839" s="732"/>
    </row>
    <row r="11840" spans="1:14" hidden="1" x14ac:dyDescent="0.25">
      <c r="A11840" s="265"/>
      <c r="B11840" s="265"/>
      <c r="C11840" s="265"/>
      <c r="D11840" s="265"/>
      <c r="E11840" s="269"/>
      <c r="F11840" s="265"/>
      <c r="G11840" s="91"/>
      <c r="H11840" s="265"/>
      <c r="I11840" s="265"/>
      <c r="J11840" s="265"/>
      <c r="K11840" s="265"/>
      <c r="L11840" s="265"/>
      <c r="M11840" s="265"/>
      <c r="N11840" s="732"/>
    </row>
    <row r="11841" spans="1:14" hidden="1" x14ac:dyDescent="0.25">
      <c r="A11841" s="265"/>
      <c r="B11841" s="265"/>
      <c r="C11841" s="265"/>
      <c r="D11841" s="265"/>
      <c r="E11841" s="269"/>
      <c r="F11841" s="265"/>
      <c r="G11841" s="91"/>
      <c r="H11841" s="265"/>
      <c r="I11841" s="265"/>
      <c r="J11841" s="265"/>
      <c r="K11841" s="265"/>
      <c r="L11841" s="265"/>
      <c r="M11841" s="265"/>
      <c r="N11841" s="732"/>
    </row>
    <row r="11842" spans="1:14" hidden="1" x14ac:dyDescent="0.25">
      <c r="A11842" s="265"/>
      <c r="B11842" s="265"/>
      <c r="C11842" s="265"/>
      <c r="D11842" s="265"/>
      <c r="E11842" s="269"/>
      <c r="F11842" s="265"/>
      <c r="G11842" s="91"/>
      <c r="H11842" s="265"/>
      <c r="I11842" s="265"/>
      <c r="J11842" s="265"/>
      <c r="K11842" s="265"/>
      <c r="L11842" s="265"/>
      <c r="M11842" s="265"/>
      <c r="N11842" s="732"/>
    </row>
    <row r="11843" spans="1:14" hidden="1" x14ac:dyDescent="0.25">
      <c r="A11843" s="265"/>
      <c r="B11843" s="265"/>
      <c r="C11843" s="265"/>
      <c r="D11843" s="265"/>
      <c r="E11843" s="269"/>
      <c r="F11843" s="265"/>
      <c r="G11843" s="91"/>
      <c r="H11843" s="265"/>
      <c r="I11843" s="265"/>
      <c r="J11843" s="265"/>
      <c r="K11843" s="265"/>
      <c r="L11843" s="265"/>
      <c r="M11843" s="265"/>
      <c r="N11843" s="732"/>
    </row>
    <row r="11844" spans="1:14" hidden="1" x14ac:dyDescent="0.25">
      <c r="A11844" s="265"/>
      <c r="B11844" s="265"/>
      <c r="C11844" s="265"/>
      <c r="D11844" s="265"/>
      <c r="E11844" s="269"/>
      <c r="F11844" s="265"/>
      <c r="G11844" s="91"/>
      <c r="H11844" s="265"/>
      <c r="I11844" s="265"/>
      <c r="J11844" s="265"/>
      <c r="K11844" s="265"/>
      <c r="L11844" s="265"/>
      <c r="M11844" s="265"/>
      <c r="N11844" s="732"/>
    </row>
    <row r="11845" spans="1:14" hidden="1" x14ac:dyDescent="0.25">
      <c r="A11845" s="265"/>
      <c r="B11845" s="265"/>
      <c r="C11845" s="265"/>
      <c r="D11845" s="265"/>
      <c r="E11845" s="269"/>
      <c r="F11845" s="265"/>
      <c r="G11845" s="91"/>
      <c r="H11845" s="265"/>
      <c r="I11845" s="265"/>
      <c r="J11845" s="265"/>
      <c r="K11845" s="265"/>
      <c r="L11845" s="265"/>
      <c r="M11845" s="265"/>
      <c r="N11845" s="732"/>
    </row>
    <row r="11846" spans="1:14" hidden="1" x14ac:dyDescent="0.25">
      <c r="A11846" s="265"/>
      <c r="B11846" s="265"/>
      <c r="C11846" s="265"/>
      <c r="D11846" s="265"/>
      <c r="E11846" s="269"/>
      <c r="F11846" s="265"/>
      <c r="G11846" s="91"/>
      <c r="H11846" s="265"/>
      <c r="I11846" s="265"/>
      <c r="J11846" s="265"/>
      <c r="K11846" s="265"/>
      <c r="L11846" s="265"/>
      <c r="M11846" s="265"/>
      <c r="N11846" s="732"/>
    </row>
    <row r="11847" spans="1:14" hidden="1" x14ac:dyDescent="0.25">
      <c r="A11847" s="265"/>
      <c r="B11847" s="265"/>
      <c r="C11847" s="265"/>
      <c r="D11847" s="265"/>
      <c r="E11847" s="269"/>
      <c r="F11847" s="265"/>
      <c r="G11847" s="91"/>
      <c r="H11847" s="265"/>
      <c r="I11847" s="265"/>
      <c r="J11847" s="265"/>
      <c r="K11847" s="265"/>
      <c r="L11847" s="265"/>
      <c r="M11847" s="265"/>
      <c r="N11847" s="732"/>
    </row>
    <row r="11848" spans="1:14" hidden="1" x14ac:dyDescent="0.25">
      <c r="A11848" s="265"/>
      <c r="B11848" s="265"/>
      <c r="C11848" s="265"/>
      <c r="D11848" s="265"/>
      <c r="E11848" s="269"/>
      <c r="F11848" s="265"/>
      <c r="G11848" s="91"/>
      <c r="H11848" s="265"/>
      <c r="I11848" s="265"/>
      <c r="J11848" s="265"/>
      <c r="K11848" s="265"/>
      <c r="L11848" s="265"/>
      <c r="M11848" s="265"/>
      <c r="N11848" s="732"/>
    </row>
    <row r="11849" spans="1:14" hidden="1" x14ac:dyDescent="0.25">
      <c r="A11849" s="265"/>
      <c r="B11849" s="265"/>
      <c r="C11849" s="265"/>
      <c r="D11849" s="265"/>
      <c r="E11849" s="269"/>
      <c r="F11849" s="265"/>
      <c r="G11849" s="91"/>
      <c r="H11849" s="265"/>
      <c r="I11849" s="265"/>
      <c r="J11849" s="265"/>
      <c r="K11849" s="265"/>
      <c r="L11849" s="265"/>
      <c r="M11849" s="265"/>
      <c r="N11849" s="732"/>
    </row>
    <row r="11850" spans="1:14" hidden="1" x14ac:dyDescent="0.25">
      <c r="A11850" s="265"/>
      <c r="B11850" s="265"/>
      <c r="C11850" s="265"/>
      <c r="D11850" s="265"/>
      <c r="E11850" s="269"/>
      <c r="F11850" s="265"/>
      <c r="G11850" s="91"/>
      <c r="H11850" s="265"/>
      <c r="I11850" s="265"/>
      <c r="J11850" s="265"/>
      <c r="K11850" s="265"/>
      <c r="L11850" s="265"/>
      <c r="M11850" s="265"/>
      <c r="N11850" s="732"/>
    </row>
    <row r="11851" spans="1:14" hidden="1" x14ac:dyDescent="0.25">
      <c r="A11851" s="265"/>
      <c r="B11851" s="265"/>
      <c r="C11851" s="265"/>
      <c r="D11851" s="265"/>
      <c r="E11851" s="269"/>
      <c r="F11851" s="265"/>
      <c r="G11851" s="91"/>
      <c r="H11851" s="265"/>
      <c r="I11851" s="265"/>
      <c r="J11851" s="265"/>
      <c r="K11851" s="265"/>
      <c r="L11851" s="265"/>
      <c r="M11851" s="265"/>
      <c r="N11851" s="732"/>
    </row>
    <row r="11852" spans="1:14" hidden="1" x14ac:dyDescent="0.25">
      <c r="A11852" s="265"/>
      <c r="B11852" s="265"/>
      <c r="C11852" s="265"/>
      <c r="D11852" s="265"/>
      <c r="E11852" s="269"/>
      <c r="F11852" s="265"/>
      <c r="G11852" s="91"/>
      <c r="H11852" s="265"/>
      <c r="I11852" s="265"/>
      <c r="J11852" s="265"/>
      <c r="K11852" s="265"/>
      <c r="L11852" s="265"/>
      <c r="M11852" s="265"/>
      <c r="N11852" s="732"/>
    </row>
    <row r="11853" spans="1:14" hidden="1" x14ac:dyDescent="0.25">
      <c r="A11853" s="265"/>
      <c r="B11853" s="265"/>
      <c r="C11853" s="265"/>
      <c r="D11853" s="265"/>
      <c r="E11853" s="269"/>
      <c r="F11853" s="265"/>
      <c r="G11853" s="91"/>
      <c r="H11853" s="265"/>
      <c r="I11853" s="265"/>
      <c r="J11853" s="265"/>
      <c r="K11853" s="265"/>
      <c r="L11853" s="265"/>
      <c r="M11853" s="265"/>
      <c r="N11853" s="732"/>
    </row>
    <row r="11854" spans="1:14" hidden="1" x14ac:dyDescent="0.25">
      <c r="A11854" s="265"/>
      <c r="B11854" s="265"/>
      <c r="C11854" s="265"/>
      <c r="D11854" s="265"/>
      <c r="E11854" s="269"/>
      <c r="F11854" s="265"/>
      <c r="G11854" s="91"/>
      <c r="H11854" s="265"/>
      <c r="I11854" s="265"/>
      <c r="J11854" s="265"/>
      <c r="K11854" s="265"/>
      <c r="L11854" s="265"/>
      <c r="M11854" s="265"/>
      <c r="N11854" s="732"/>
    </row>
    <row r="11855" spans="1:14" hidden="1" x14ac:dyDescent="0.25">
      <c r="A11855" s="265"/>
      <c r="B11855" s="265"/>
      <c r="C11855" s="265"/>
      <c r="D11855" s="265"/>
      <c r="E11855" s="269"/>
      <c r="F11855" s="265"/>
      <c r="G11855" s="91"/>
      <c r="H11855" s="265"/>
      <c r="I11855" s="265"/>
      <c r="J11855" s="265"/>
      <c r="K11855" s="265"/>
      <c r="L11855" s="265"/>
      <c r="M11855" s="265"/>
      <c r="N11855" s="732"/>
    </row>
    <row r="11856" spans="1:14" hidden="1" x14ac:dyDescent="0.25">
      <c r="A11856" s="265"/>
      <c r="B11856" s="265"/>
      <c r="C11856" s="265"/>
      <c r="D11856" s="265"/>
      <c r="E11856" s="269"/>
      <c r="F11856" s="265"/>
      <c r="G11856" s="91"/>
      <c r="H11856" s="265"/>
      <c r="I11856" s="265"/>
      <c r="J11856" s="265"/>
      <c r="K11856" s="265"/>
      <c r="L11856" s="265"/>
      <c r="M11856" s="265"/>
      <c r="N11856" s="732"/>
    </row>
    <row r="11857" spans="1:14" hidden="1" x14ac:dyDescent="0.25">
      <c r="A11857" s="265"/>
      <c r="B11857" s="265"/>
      <c r="C11857" s="265"/>
      <c r="D11857" s="265"/>
      <c r="E11857" s="269"/>
      <c r="F11857" s="265"/>
      <c r="G11857" s="91"/>
      <c r="H11857" s="265"/>
      <c r="I11857" s="265"/>
      <c r="J11857" s="265"/>
      <c r="K11857" s="265"/>
      <c r="L11857" s="265"/>
      <c r="M11857" s="265"/>
      <c r="N11857" s="732"/>
    </row>
    <row r="11858" spans="1:14" hidden="1" x14ac:dyDescent="0.25">
      <c r="A11858" s="265"/>
      <c r="B11858" s="265"/>
      <c r="C11858" s="265"/>
      <c r="D11858" s="265"/>
      <c r="E11858" s="269"/>
      <c r="F11858" s="265"/>
      <c r="G11858" s="91"/>
      <c r="H11858" s="265"/>
      <c r="I11858" s="265"/>
      <c r="J11858" s="265"/>
      <c r="K11858" s="265"/>
      <c r="L11858" s="265"/>
      <c r="M11858" s="265"/>
      <c r="N11858" s="732"/>
    </row>
    <row r="11859" spans="1:14" hidden="1" x14ac:dyDescent="0.25">
      <c r="A11859" s="265"/>
      <c r="B11859" s="265"/>
      <c r="C11859" s="265"/>
      <c r="D11859" s="265"/>
      <c r="E11859" s="269"/>
      <c r="F11859" s="265"/>
      <c r="G11859" s="91"/>
      <c r="H11859" s="265"/>
      <c r="I11859" s="265"/>
      <c r="J11859" s="265"/>
      <c r="K11859" s="265"/>
      <c r="L11859" s="265"/>
      <c r="M11859" s="265"/>
      <c r="N11859" s="732"/>
    </row>
    <row r="11860" spans="1:14" hidden="1" x14ac:dyDescent="0.25">
      <c r="A11860" s="265"/>
      <c r="B11860" s="265"/>
      <c r="C11860" s="265"/>
      <c r="D11860" s="265"/>
      <c r="E11860" s="269"/>
      <c r="F11860" s="265"/>
      <c r="G11860" s="91"/>
      <c r="H11860" s="265"/>
      <c r="I11860" s="265"/>
      <c r="J11860" s="265"/>
      <c r="K11860" s="265"/>
      <c r="L11860" s="265"/>
      <c r="M11860" s="265"/>
      <c r="N11860" s="732"/>
    </row>
    <row r="11861" spans="1:14" hidden="1" x14ac:dyDescent="0.25">
      <c r="A11861" s="265"/>
      <c r="B11861" s="265"/>
      <c r="C11861" s="265"/>
      <c r="D11861" s="265"/>
      <c r="E11861" s="269"/>
      <c r="F11861" s="265"/>
      <c r="G11861" s="91"/>
      <c r="H11861" s="265"/>
      <c r="I11861" s="265"/>
      <c r="J11861" s="265"/>
      <c r="K11861" s="265"/>
      <c r="L11861" s="265"/>
      <c r="M11861" s="265"/>
      <c r="N11861" s="732"/>
    </row>
    <row r="11862" spans="1:14" hidden="1" x14ac:dyDescent="0.25">
      <c r="A11862" s="265"/>
      <c r="B11862" s="265"/>
      <c r="C11862" s="265"/>
      <c r="D11862" s="265"/>
      <c r="E11862" s="269"/>
      <c r="F11862" s="265"/>
      <c r="G11862" s="91"/>
      <c r="H11862" s="265"/>
      <c r="I11862" s="265"/>
      <c r="J11862" s="265"/>
      <c r="K11862" s="265"/>
      <c r="L11862" s="265"/>
      <c r="M11862" s="265"/>
      <c r="N11862" s="732"/>
    </row>
    <row r="11863" spans="1:14" hidden="1" x14ac:dyDescent="0.25">
      <c r="A11863" s="265"/>
      <c r="B11863" s="265"/>
      <c r="C11863" s="265"/>
      <c r="D11863" s="265"/>
      <c r="E11863" s="269"/>
      <c r="F11863" s="265"/>
      <c r="G11863" s="91"/>
      <c r="H11863" s="265"/>
      <c r="I11863" s="265"/>
      <c r="J11863" s="265"/>
      <c r="K11863" s="265"/>
      <c r="L11863" s="265"/>
      <c r="M11863" s="265"/>
      <c r="N11863" s="732"/>
    </row>
    <row r="11864" spans="1:14" hidden="1" x14ac:dyDescent="0.25">
      <c r="A11864" s="265"/>
      <c r="B11864" s="265"/>
      <c r="C11864" s="265"/>
      <c r="D11864" s="265"/>
      <c r="E11864" s="269"/>
      <c r="F11864" s="265"/>
      <c r="G11864" s="91"/>
      <c r="H11864" s="265"/>
      <c r="I11864" s="265"/>
      <c r="J11864" s="265"/>
      <c r="K11864" s="265"/>
      <c r="L11864" s="265"/>
      <c r="M11864" s="265"/>
      <c r="N11864" s="732"/>
    </row>
    <row r="11865" spans="1:14" hidden="1" x14ac:dyDescent="0.25">
      <c r="A11865" s="265"/>
      <c r="B11865" s="265"/>
      <c r="C11865" s="265"/>
      <c r="D11865" s="265"/>
      <c r="E11865" s="269"/>
      <c r="F11865" s="265"/>
      <c r="G11865" s="91"/>
      <c r="H11865" s="265"/>
      <c r="I11865" s="265"/>
      <c r="J11865" s="265"/>
      <c r="K11865" s="265"/>
      <c r="L11865" s="265"/>
      <c r="M11865" s="265"/>
      <c r="N11865" s="732"/>
    </row>
    <row r="11866" spans="1:14" hidden="1" x14ac:dyDescent="0.25">
      <c r="A11866" s="265"/>
      <c r="B11866" s="265"/>
      <c r="C11866" s="265"/>
      <c r="D11866" s="265"/>
      <c r="E11866" s="269"/>
      <c r="F11866" s="265"/>
      <c r="G11866" s="91"/>
      <c r="H11866" s="265"/>
      <c r="I11866" s="265"/>
      <c r="J11866" s="265"/>
      <c r="K11866" s="265"/>
      <c r="L11866" s="265"/>
      <c r="M11866" s="265"/>
      <c r="N11866" s="732"/>
    </row>
    <row r="11867" spans="1:14" hidden="1" x14ac:dyDescent="0.25">
      <c r="A11867" s="265"/>
      <c r="B11867" s="265"/>
      <c r="C11867" s="265"/>
      <c r="D11867" s="265"/>
      <c r="E11867" s="269"/>
      <c r="F11867" s="265"/>
      <c r="G11867" s="91"/>
      <c r="H11867" s="265"/>
      <c r="I11867" s="265"/>
      <c r="J11867" s="265"/>
      <c r="K11867" s="265"/>
      <c r="L11867" s="265"/>
      <c r="M11867" s="265"/>
      <c r="N11867" s="732"/>
    </row>
    <row r="11868" spans="1:14" hidden="1" x14ac:dyDescent="0.25">
      <c r="A11868" s="265"/>
      <c r="B11868" s="265"/>
      <c r="C11868" s="265"/>
      <c r="D11868" s="265"/>
      <c r="E11868" s="269"/>
      <c r="F11868" s="265"/>
      <c r="G11868" s="91"/>
      <c r="H11868" s="265"/>
      <c r="I11868" s="265"/>
      <c r="J11868" s="265"/>
      <c r="K11868" s="265"/>
      <c r="L11868" s="265"/>
      <c r="M11868" s="265"/>
      <c r="N11868" s="732"/>
    </row>
    <row r="11869" spans="1:14" hidden="1" x14ac:dyDescent="0.25">
      <c r="A11869" s="265"/>
      <c r="B11869" s="265"/>
      <c r="C11869" s="265"/>
      <c r="D11869" s="265"/>
      <c r="E11869" s="269"/>
      <c r="F11869" s="265"/>
      <c r="G11869" s="91"/>
      <c r="H11869" s="265"/>
      <c r="I11869" s="265"/>
      <c r="J11869" s="265"/>
      <c r="K11869" s="265"/>
      <c r="L11869" s="265"/>
      <c r="M11869" s="265"/>
      <c r="N11869" s="732"/>
    </row>
    <row r="11870" spans="1:14" hidden="1" x14ac:dyDescent="0.25">
      <c r="A11870" s="265"/>
      <c r="B11870" s="265"/>
      <c r="C11870" s="265"/>
      <c r="D11870" s="265"/>
      <c r="E11870" s="269"/>
      <c r="F11870" s="265"/>
      <c r="G11870" s="91"/>
      <c r="H11870" s="265"/>
      <c r="I11870" s="265"/>
      <c r="J11870" s="265"/>
      <c r="K11870" s="265"/>
      <c r="L11870" s="265"/>
      <c r="M11870" s="265"/>
      <c r="N11870" s="732"/>
    </row>
    <row r="11871" spans="1:14" hidden="1" x14ac:dyDescent="0.25">
      <c r="A11871" s="265"/>
      <c r="B11871" s="265"/>
      <c r="C11871" s="265"/>
      <c r="D11871" s="265"/>
      <c r="E11871" s="269"/>
      <c r="F11871" s="265"/>
      <c r="G11871" s="91"/>
      <c r="H11871" s="265"/>
      <c r="I11871" s="265"/>
      <c r="J11871" s="265"/>
      <c r="K11871" s="265"/>
      <c r="L11871" s="265"/>
      <c r="M11871" s="265"/>
      <c r="N11871" s="732"/>
    </row>
    <row r="11872" spans="1:14" hidden="1" x14ac:dyDescent="0.25">
      <c r="A11872" s="265"/>
      <c r="B11872" s="265"/>
      <c r="C11872" s="265"/>
      <c r="D11872" s="265"/>
      <c r="E11872" s="269"/>
      <c r="F11872" s="265"/>
      <c r="G11872" s="91"/>
      <c r="H11872" s="265"/>
      <c r="I11872" s="265"/>
      <c r="J11872" s="265"/>
      <c r="K11872" s="265"/>
      <c r="L11872" s="265"/>
      <c r="M11872" s="265"/>
      <c r="N11872" s="732"/>
    </row>
    <row r="11873" spans="1:14" hidden="1" x14ac:dyDescent="0.25">
      <c r="A11873" s="265"/>
      <c r="B11873" s="265"/>
      <c r="C11873" s="265"/>
      <c r="D11873" s="265"/>
      <c r="E11873" s="269"/>
      <c r="F11873" s="265"/>
      <c r="G11873" s="91"/>
      <c r="H11873" s="265"/>
      <c r="I11873" s="265"/>
      <c r="J11873" s="265"/>
      <c r="K11873" s="265"/>
      <c r="L11873" s="265"/>
      <c r="M11873" s="265"/>
      <c r="N11873" s="732"/>
    </row>
    <row r="11874" spans="1:14" hidden="1" x14ac:dyDescent="0.25">
      <c r="A11874" s="265"/>
      <c r="B11874" s="265"/>
      <c r="C11874" s="265"/>
      <c r="D11874" s="265"/>
      <c r="E11874" s="269"/>
      <c r="F11874" s="265"/>
      <c r="G11874" s="91"/>
      <c r="H11874" s="265"/>
      <c r="I11874" s="265"/>
      <c r="J11874" s="265"/>
      <c r="K11874" s="265"/>
      <c r="L11874" s="265"/>
      <c r="M11874" s="265"/>
      <c r="N11874" s="732"/>
    </row>
    <row r="11875" spans="1:14" hidden="1" x14ac:dyDescent="0.25">
      <c r="A11875" s="265"/>
      <c r="B11875" s="265"/>
      <c r="C11875" s="265"/>
      <c r="D11875" s="265"/>
      <c r="E11875" s="269"/>
      <c r="F11875" s="265"/>
      <c r="G11875" s="91"/>
      <c r="H11875" s="265"/>
      <c r="I11875" s="265"/>
      <c r="J11875" s="265"/>
      <c r="K11875" s="265"/>
      <c r="L11875" s="265"/>
      <c r="M11875" s="265"/>
      <c r="N11875" s="732"/>
    </row>
    <row r="11876" spans="1:14" hidden="1" x14ac:dyDescent="0.25">
      <c r="A11876" s="265"/>
      <c r="B11876" s="265"/>
      <c r="C11876" s="265"/>
      <c r="D11876" s="265"/>
      <c r="E11876" s="269"/>
      <c r="F11876" s="265"/>
      <c r="G11876" s="91"/>
      <c r="H11876" s="265"/>
      <c r="I11876" s="265"/>
      <c r="J11876" s="265"/>
      <c r="K11876" s="265"/>
      <c r="L11876" s="265"/>
      <c r="M11876" s="265"/>
      <c r="N11876" s="732"/>
    </row>
    <row r="11877" spans="1:14" hidden="1" x14ac:dyDescent="0.25">
      <c r="A11877" s="265"/>
      <c r="B11877" s="265"/>
      <c r="C11877" s="265"/>
      <c r="D11877" s="265"/>
      <c r="E11877" s="269"/>
      <c r="F11877" s="265"/>
      <c r="G11877" s="91"/>
      <c r="H11877" s="265"/>
      <c r="I11877" s="265"/>
      <c r="J11877" s="265"/>
      <c r="K11877" s="265"/>
      <c r="L11877" s="265"/>
      <c r="M11877" s="265"/>
      <c r="N11877" s="732"/>
    </row>
    <row r="11878" spans="1:14" hidden="1" x14ac:dyDescent="0.25">
      <c r="A11878" s="265"/>
      <c r="B11878" s="265"/>
      <c r="C11878" s="265"/>
      <c r="D11878" s="265"/>
      <c r="E11878" s="269"/>
      <c r="F11878" s="265"/>
      <c r="G11878" s="91"/>
      <c r="H11878" s="265"/>
      <c r="I11878" s="265"/>
      <c r="J11878" s="265"/>
      <c r="K11878" s="265"/>
      <c r="L11878" s="265"/>
      <c r="M11878" s="265"/>
      <c r="N11878" s="732"/>
    </row>
    <row r="11879" spans="1:14" hidden="1" x14ac:dyDescent="0.25">
      <c r="A11879" s="265"/>
      <c r="B11879" s="265"/>
      <c r="C11879" s="265"/>
      <c r="D11879" s="265"/>
      <c r="E11879" s="269"/>
      <c r="F11879" s="265"/>
      <c r="G11879" s="91"/>
      <c r="H11879" s="265"/>
      <c r="I11879" s="265"/>
      <c r="J11879" s="265"/>
      <c r="K11879" s="265"/>
      <c r="L11879" s="265"/>
      <c r="M11879" s="265"/>
      <c r="N11879" s="732"/>
    </row>
    <row r="11880" spans="1:14" hidden="1" x14ac:dyDescent="0.25">
      <c r="A11880" s="265"/>
      <c r="B11880" s="265"/>
      <c r="C11880" s="265"/>
      <c r="D11880" s="265"/>
      <c r="E11880" s="269"/>
      <c r="F11880" s="265"/>
      <c r="G11880" s="91"/>
      <c r="H11880" s="265"/>
      <c r="I11880" s="265"/>
      <c r="J11880" s="265"/>
      <c r="K11880" s="265"/>
      <c r="L11880" s="265"/>
      <c r="M11880" s="265"/>
      <c r="N11880" s="732"/>
    </row>
    <row r="11881" spans="1:14" hidden="1" x14ac:dyDescent="0.25">
      <c r="A11881" s="265"/>
      <c r="B11881" s="265"/>
      <c r="C11881" s="265"/>
      <c r="D11881" s="265"/>
      <c r="E11881" s="269"/>
      <c r="F11881" s="265"/>
      <c r="G11881" s="91"/>
      <c r="H11881" s="265"/>
      <c r="I11881" s="265"/>
      <c r="J11881" s="265"/>
      <c r="K11881" s="265"/>
      <c r="L11881" s="265"/>
      <c r="M11881" s="265"/>
      <c r="N11881" s="732"/>
    </row>
    <row r="11882" spans="1:14" hidden="1" x14ac:dyDescent="0.25">
      <c r="A11882" s="265"/>
      <c r="B11882" s="265"/>
      <c r="C11882" s="265"/>
      <c r="D11882" s="265"/>
      <c r="E11882" s="269"/>
      <c r="F11882" s="265"/>
      <c r="G11882" s="91"/>
      <c r="H11882" s="265"/>
      <c r="I11882" s="265"/>
      <c r="J11882" s="265"/>
      <c r="K11882" s="265"/>
      <c r="L11882" s="265"/>
      <c r="M11882" s="265"/>
      <c r="N11882" s="732"/>
    </row>
    <row r="11883" spans="1:14" hidden="1" collapsed="1" x14ac:dyDescent="0.25">
      <c r="A11883" s="265"/>
      <c r="B11883" s="265"/>
      <c r="C11883" s="265"/>
      <c r="D11883" s="265"/>
      <c r="E11883" s="269"/>
      <c r="F11883" s="265"/>
      <c r="G11883" s="91"/>
      <c r="H11883" s="265"/>
      <c r="I11883" s="265"/>
      <c r="J11883" s="265"/>
      <c r="K11883" s="265"/>
      <c r="L11883" s="265"/>
      <c r="M11883" s="265"/>
      <c r="N11883" s="732"/>
    </row>
    <row r="11884" spans="1:14" hidden="1" x14ac:dyDescent="0.25">
      <c r="A11884" s="265"/>
      <c r="B11884" s="265"/>
      <c r="C11884" s="265"/>
      <c r="D11884" s="265"/>
      <c r="E11884" s="269"/>
      <c r="F11884" s="265"/>
      <c r="G11884" s="91"/>
      <c r="H11884" s="265"/>
      <c r="I11884" s="265"/>
      <c r="J11884" s="265"/>
      <c r="K11884" s="265"/>
      <c r="L11884" s="265"/>
      <c r="M11884" s="265"/>
      <c r="N11884" s="732"/>
    </row>
    <row r="11885" spans="1:14" hidden="1" x14ac:dyDescent="0.25">
      <c r="A11885" s="265"/>
      <c r="B11885" s="265"/>
      <c r="C11885" s="265"/>
      <c r="D11885" s="265"/>
      <c r="E11885" s="269"/>
      <c r="F11885" s="265"/>
      <c r="G11885" s="91"/>
      <c r="H11885" s="265"/>
      <c r="I11885" s="265"/>
      <c r="J11885" s="265"/>
      <c r="K11885" s="265"/>
      <c r="L11885" s="265"/>
      <c r="M11885" s="265"/>
      <c r="N11885" s="732"/>
    </row>
    <row r="11886" spans="1:14" hidden="1" x14ac:dyDescent="0.25">
      <c r="A11886" s="265"/>
      <c r="B11886" s="265"/>
      <c r="C11886" s="265"/>
      <c r="D11886" s="265"/>
      <c r="E11886" s="269"/>
      <c r="F11886" s="265"/>
      <c r="G11886" s="91"/>
      <c r="H11886" s="265"/>
      <c r="I11886" s="265"/>
      <c r="J11886" s="265"/>
      <c r="K11886" s="265"/>
      <c r="L11886" s="265"/>
      <c r="M11886" s="265"/>
      <c r="N11886" s="732"/>
    </row>
    <row r="11887" spans="1:14" hidden="1" x14ac:dyDescent="0.25">
      <c r="A11887" s="265"/>
      <c r="B11887" s="265"/>
      <c r="C11887" s="265"/>
      <c r="D11887" s="265"/>
      <c r="E11887" s="269"/>
      <c r="F11887" s="265"/>
      <c r="G11887" s="91"/>
      <c r="H11887" s="265"/>
      <c r="I11887" s="265"/>
      <c r="J11887" s="265"/>
      <c r="K11887" s="265"/>
      <c r="L11887" s="265"/>
      <c r="M11887" s="265"/>
      <c r="N11887" s="732"/>
    </row>
    <row r="11888" spans="1:14" hidden="1" x14ac:dyDescent="0.25">
      <c r="A11888" s="265"/>
      <c r="B11888" s="265"/>
      <c r="C11888" s="265"/>
      <c r="D11888" s="265"/>
      <c r="E11888" s="269"/>
      <c r="F11888" s="265"/>
      <c r="G11888" s="91"/>
      <c r="H11888" s="265"/>
      <c r="I11888" s="265"/>
      <c r="J11888" s="265"/>
      <c r="K11888" s="265"/>
      <c r="L11888" s="265"/>
      <c r="M11888" s="265"/>
      <c r="N11888" s="732"/>
    </row>
    <row r="11889" spans="1:29" hidden="1" x14ac:dyDescent="0.25">
      <c r="A11889" s="265"/>
      <c r="B11889" s="265"/>
      <c r="C11889" s="265"/>
      <c r="D11889" s="265"/>
      <c r="E11889" s="269"/>
      <c r="F11889" s="265"/>
      <c r="G11889" s="91"/>
      <c r="H11889" s="265"/>
      <c r="I11889" s="265"/>
      <c r="J11889" s="265"/>
      <c r="K11889" s="265"/>
      <c r="L11889" s="265"/>
      <c r="M11889" s="265"/>
      <c r="N11889" s="732"/>
    </row>
    <row r="11890" spans="1:29" hidden="1" x14ac:dyDescent="0.25">
      <c r="A11890" s="265"/>
      <c r="B11890" s="265"/>
      <c r="C11890" s="265"/>
      <c r="D11890" s="265"/>
      <c r="E11890" s="269"/>
      <c r="F11890" s="265"/>
      <c r="G11890" s="91"/>
      <c r="H11890" s="265"/>
      <c r="I11890" s="265"/>
      <c r="J11890" s="265"/>
      <c r="K11890" s="265"/>
      <c r="L11890" s="265"/>
      <c r="M11890" s="265"/>
      <c r="N11890" s="732"/>
    </row>
    <row r="11891" spans="1:29" hidden="1" x14ac:dyDescent="0.25">
      <c r="A11891" s="265"/>
      <c r="B11891" s="265"/>
      <c r="C11891" s="265"/>
      <c r="D11891" s="265"/>
      <c r="E11891" s="269"/>
      <c r="F11891" s="265"/>
      <c r="G11891" s="91"/>
      <c r="H11891" s="265"/>
      <c r="I11891" s="265"/>
      <c r="J11891" s="265"/>
      <c r="K11891" s="265"/>
      <c r="L11891" s="265"/>
      <c r="M11891" s="265"/>
      <c r="N11891" s="732"/>
    </row>
    <row r="11892" spans="1:29" hidden="1" x14ac:dyDescent="0.25">
      <c r="A11892" s="265"/>
      <c r="B11892" s="265"/>
      <c r="C11892" s="265"/>
      <c r="D11892" s="265"/>
      <c r="E11892" s="269"/>
      <c r="F11892" s="265"/>
      <c r="G11892" s="91"/>
      <c r="H11892" s="265"/>
      <c r="I11892" s="265"/>
      <c r="J11892" s="265"/>
      <c r="K11892" s="265"/>
      <c r="L11892" s="265"/>
      <c r="M11892" s="265"/>
      <c r="N11892" s="732"/>
    </row>
    <row r="11893" spans="1:29" hidden="1" x14ac:dyDescent="0.25">
      <c r="A11893" s="265"/>
      <c r="B11893" s="265"/>
      <c r="C11893" s="265"/>
      <c r="D11893" s="265"/>
      <c r="E11893" s="269"/>
      <c r="F11893" s="265"/>
      <c r="G11893" s="91"/>
      <c r="H11893" s="265"/>
      <c r="I11893" s="265"/>
      <c r="J11893" s="265"/>
      <c r="K11893" s="265"/>
      <c r="L11893" s="265"/>
      <c r="M11893" s="265"/>
      <c r="N11893" s="732"/>
    </row>
    <row r="11894" spans="1:29" hidden="1" x14ac:dyDescent="0.25">
      <c r="A11894" s="265"/>
      <c r="B11894" s="265"/>
      <c r="C11894" s="265"/>
      <c r="D11894" s="265"/>
      <c r="E11894" s="269"/>
      <c r="F11894" s="265"/>
      <c r="G11894" s="91"/>
      <c r="H11894" s="265"/>
      <c r="I11894" s="265"/>
      <c r="J11894" s="265"/>
      <c r="K11894" s="265"/>
      <c r="L11894" s="265"/>
      <c r="M11894" s="265"/>
      <c r="N11894" s="732"/>
    </row>
    <row r="11895" spans="1:29" hidden="1" x14ac:dyDescent="0.25">
      <c r="A11895" s="265"/>
      <c r="B11895" s="265"/>
      <c r="C11895" s="265"/>
      <c r="D11895" s="265"/>
      <c r="E11895" s="269"/>
      <c r="F11895" s="265"/>
      <c r="G11895" s="91"/>
      <c r="H11895" s="265"/>
      <c r="I11895" s="265"/>
      <c r="J11895" s="265"/>
      <c r="K11895" s="265"/>
      <c r="L11895" s="265"/>
      <c r="M11895" s="265"/>
      <c r="N11895" s="732"/>
    </row>
    <row r="11896" spans="1:29" hidden="1" x14ac:dyDescent="0.25">
      <c r="A11896" s="265"/>
      <c r="B11896" s="265"/>
      <c r="C11896" s="265"/>
      <c r="D11896" s="265"/>
      <c r="E11896" s="269"/>
      <c r="F11896" s="265"/>
      <c r="G11896" s="91"/>
      <c r="H11896" s="265"/>
      <c r="I11896" s="265"/>
      <c r="J11896" s="265"/>
      <c r="K11896" s="265"/>
      <c r="L11896" s="265"/>
      <c r="M11896" s="265"/>
      <c r="N11896" s="732"/>
    </row>
    <row r="11897" spans="1:29" hidden="1" x14ac:dyDescent="0.25">
      <c r="A11897" s="265"/>
      <c r="B11897" s="265"/>
      <c r="C11897" s="265"/>
      <c r="D11897" s="265"/>
      <c r="E11897" s="269"/>
      <c r="F11897" s="265"/>
      <c r="G11897" s="91"/>
      <c r="H11897" s="265"/>
      <c r="I11897" s="265"/>
      <c r="J11897" s="265"/>
      <c r="K11897" s="265"/>
      <c r="L11897" s="265"/>
      <c r="M11897" s="265"/>
      <c r="N11897" s="732"/>
    </row>
    <row r="11898" spans="1:29" hidden="1" x14ac:dyDescent="0.25">
      <c r="A11898" s="265"/>
      <c r="B11898" s="265"/>
      <c r="C11898" s="265"/>
      <c r="D11898" s="265"/>
      <c r="E11898" s="269"/>
      <c r="F11898" s="265"/>
      <c r="G11898" s="91"/>
      <c r="H11898" s="265"/>
      <c r="I11898" s="265"/>
      <c r="J11898" s="265"/>
      <c r="K11898" s="265"/>
      <c r="L11898" s="265"/>
      <c r="M11898" s="265"/>
      <c r="N11898" s="732"/>
    </row>
    <row r="11899" spans="1:29" hidden="1" x14ac:dyDescent="0.25">
      <c r="A11899" s="265"/>
      <c r="B11899" s="265"/>
      <c r="C11899" s="265"/>
      <c r="D11899" s="265"/>
      <c r="E11899" s="269"/>
      <c r="F11899" s="265"/>
      <c r="G11899" s="91"/>
      <c r="H11899" s="265"/>
      <c r="I11899" s="265"/>
      <c r="J11899" s="265"/>
      <c r="K11899" s="265"/>
      <c r="L11899" s="265"/>
      <c r="M11899" s="265"/>
      <c r="N11899" s="732"/>
    </row>
    <row r="11900" spans="1:29" hidden="1" collapsed="1" x14ac:dyDescent="0.25">
      <c r="A11900" s="265"/>
      <c r="B11900" s="265"/>
      <c r="C11900" s="265"/>
      <c r="D11900" s="265"/>
      <c r="E11900" s="269"/>
      <c r="F11900" s="265"/>
      <c r="G11900" s="91"/>
      <c r="H11900" s="265"/>
      <c r="I11900" s="265"/>
      <c r="J11900" s="265"/>
      <c r="K11900" s="265"/>
      <c r="L11900" s="265"/>
      <c r="M11900" s="265"/>
      <c r="N11900" s="732"/>
    </row>
    <row r="11901" spans="1:29" hidden="1" x14ac:dyDescent="0.25">
      <c r="A11901" s="265"/>
      <c r="K11901" s="221"/>
      <c r="L11901" s="221"/>
      <c r="M11901" s="221"/>
      <c r="N11901" s="722"/>
    </row>
    <row r="11902" spans="1:29" s="80" customFormat="1" hidden="1" x14ac:dyDescent="0.25">
      <c r="A11902" s="217"/>
      <c r="B11902" s="267"/>
      <c r="C11902" s="267"/>
      <c r="D11902" s="267"/>
      <c r="E11902" s="268"/>
      <c r="F11902" s="267"/>
      <c r="G11902" s="98"/>
      <c r="H11902" s="267"/>
      <c r="I11902" s="267"/>
      <c r="J11902" s="267"/>
      <c r="K11902" s="267"/>
      <c r="L11902" s="267"/>
      <c r="M11902" s="267"/>
      <c r="N11902" s="733"/>
      <c r="O11902" s="115"/>
      <c r="P11902" s="98"/>
      <c r="Q11902" s="98"/>
      <c r="R11902" s="98"/>
      <c r="S11902" s="98"/>
      <c r="T11902" s="98"/>
      <c r="U11902" s="98"/>
      <c r="V11902" s="98"/>
      <c r="W11902" s="98"/>
      <c r="X11902" s="98"/>
      <c r="Y11902" s="98"/>
      <c r="Z11902" s="98"/>
      <c r="AA11902" s="98"/>
      <c r="AB11902" s="98"/>
      <c r="AC11902" s="98"/>
    </row>
    <row r="11903" spans="1:29" hidden="1" x14ac:dyDescent="0.25">
      <c r="A11903" s="267"/>
      <c r="B11903" s="265"/>
      <c r="C11903" s="265"/>
      <c r="D11903" s="265"/>
      <c r="E11903" s="269"/>
      <c r="F11903" s="265"/>
      <c r="G11903" s="91"/>
      <c r="H11903" s="265"/>
      <c r="I11903" s="265"/>
      <c r="J11903" s="265"/>
      <c r="K11903" s="265"/>
      <c r="L11903" s="265"/>
      <c r="M11903" s="265"/>
      <c r="N11903" s="732"/>
    </row>
    <row r="11904" spans="1:29" hidden="1" x14ac:dyDescent="0.25">
      <c r="A11904" s="265"/>
      <c r="B11904" s="265"/>
      <c r="C11904" s="265"/>
      <c r="D11904" s="265"/>
      <c r="E11904" s="269"/>
      <c r="F11904" s="265"/>
      <c r="G11904" s="91"/>
      <c r="H11904" s="265"/>
      <c r="I11904" s="265"/>
      <c r="J11904" s="265"/>
      <c r="K11904" s="265"/>
      <c r="L11904" s="265"/>
      <c r="M11904" s="265"/>
      <c r="N11904" s="732"/>
    </row>
    <row r="11905" spans="1:14" hidden="1" x14ac:dyDescent="0.25">
      <c r="A11905" s="265"/>
      <c r="B11905" s="265"/>
      <c r="C11905" s="265"/>
      <c r="D11905" s="265"/>
      <c r="E11905" s="269"/>
      <c r="F11905" s="265"/>
      <c r="G11905" s="91"/>
      <c r="H11905" s="265"/>
      <c r="I11905" s="265"/>
      <c r="J11905" s="265"/>
      <c r="K11905" s="265"/>
      <c r="L11905" s="265"/>
      <c r="M11905" s="265"/>
      <c r="N11905" s="732"/>
    </row>
    <row r="11906" spans="1:14" hidden="1" x14ac:dyDescent="0.25">
      <c r="A11906" s="265"/>
      <c r="B11906" s="265"/>
      <c r="C11906" s="265"/>
      <c r="D11906" s="265"/>
      <c r="E11906" s="269"/>
      <c r="F11906" s="265"/>
      <c r="G11906" s="91"/>
      <c r="H11906" s="265"/>
      <c r="I11906" s="265"/>
      <c r="J11906" s="265"/>
      <c r="K11906" s="265"/>
      <c r="L11906" s="265"/>
      <c r="M11906" s="265"/>
      <c r="N11906" s="732"/>
    </row>
    <row r="11907" spans="1:14" hidden="1" x14ac:dyDescent="0.25">
      <c r="A11907" s="265"/>
      <c r="B11907" s="265"/>
      <c r="C11907" s="265"/>
      <c r="D11907" s="265"/>
      <c r="E11907" s="269"/>
      <c r="F11907" s="265"/>
      <c r="G11907" s="91"/>
      <c r="H11907" s="265"/>
      <c r="I11907" s="265"/>
      <c r="J11907" s="265"/>
      <c r="K11907" s="265"/>
      <c r="L11907" s="265"/>
      <c r="M11907" s="265"/>
      <c r="N11907" s="732"/>
    </row>
    <row r="11908" spans="1:14" hidden="1" x14ac:dyDescent="0.25">
      <c r="A11908" s="265"/>
      <c r="B11908" s="265"/>
      <c r="C11908" s="265"/>
      <c r="D11908" s="265"/>
      <c r="E11908" s="269"/>
      <c r="F11908" s="265"/>
      <c r="G11908" s="91"/>
      <c r="H11908" s="265"/>
      <c r="I11908" s="265"/>
      <c r="J11908" s="265"/>
      <c r="K11908" s="265"/>
      <c r="L11908" s="265"/>
      <c r="M11908" s="265"/>
      <c r="N11908" s="732"/>
    </row>
    <row r="11909" spans="1:14" hidden="1" x14ac:dyDescent="0.25">
      <c r="A11909" s="265"/>
      <c r="B11909" s="265"/>
      <c r="C11909" s="265"/>
      <c r="D11909" s="265"/>
      <c r="E11909" s="269"/>
      <c r="F11909" s="265"/>
      <c r="G11909" s="91"/>
      <c r="H11909" s="265"/>
      <c r="I11909" s="265"/>
      <c r="J11909" s="265"/>
      <c r="K11909" s="265"/>
      <c r="L11909" s="265"/>
      <c r="M11909" s="265"/>
      <c r="N11909" s="732"/>
    </row>
    <row r="11910" spans="1:14" hidden="1" x14ac:dyDescent="0.25">
      <c r="A11910" s="265"/>
      <c r="B11910" s="265"/>
      <c r="C11910" s="265"/>
      <c r="D11910" s="265"/>
      <c r="E11910" s="269"/>
      <c r="F11910" s="265"/>
      <c r="G11910" s="91"/>
      <c r="H11910" s="265"/>
      <c r="I11910" s="265"/>
      <c r="J11910" s="265"/>
      <c r="K11910" s="265"/>
      <c r="L11910" s="265"/>
      <c r="M11910" s="265"/>
      <c r="N11910" s="732"/>
    </row>
    <row r="11911" spans="1:14" hidden="1" x14ac:dyDescent="0.25">
      <c r="A11911" s="265"/>
      <c r="B11911" s="265"/>
      <c r="C11911" s="265"/>
      <c r="D11911" s="265"/>
      <c r="E11911" s="269"/>
      <c r="F11911" s="265"/>
      <c r="G11911" s="91"/>
      <c r="H11911" s="265"/>
      <c r="I11911" s="265"/>
      <c r="J11911" s="265"/>
      <c r="K11911" s="265"/>
      <c r="L11911" s="265"/>
      <c r="M11911" s="265"/>
      <c r="N11911" s="732"/>
    </row>
    <row r="11912" spans="1:14" hidden="1" x14ac:dyDescent="0.25">
      <c r="A11912" s="265"/>
      <c r="B11912" s="265"/>
      <c r="C11912" s="265"/>
      <c r="D11912" s="265"/>
      <c r="E11912" s="269"/>
      <c r="F11912" s="265"/>
      <c r="G11912" s="91"/>
      <c r="H11912" s="265"/>
      <c r="I11912" s="265"/>
      <c r="J11912" s="265"/>
      <c r="K11912" s="265"/>
      <c r="L11912" s="265"/>
      <c r="M11912" s="265"/>
      <c r="N11912" s="732"/>
    </row>
    <row r="11913" spans="1:14" hidden="1" x14ac:dyDescent="0.25">
      <c r="A11913" s="265"/>
      <c r="B11913" s="265"/>
      <c r="C11913" s="265"/>
      <c r="D11913" s="265"/>
      <c r="E11913" s="269"/>
      <c r="F11913" s="265"/>
      <c r="G11913" s="91"/>
      <c r="H11913" s="265"/>
      <c r="I11913" s="265"/>
      <c r="J11913" s="265"/>
      <c r="K11913" s="265"/>
      <c r="L11913" s="265"/>
      <c r="M11913" s="265"/>
      <c r="N11913" s="732"/>
    </row>
    <row r="11914" spans="1:14" hidden="1" x14ac:dyDescent="0.25">
      <c r="A11914" s="265"/>
      <c r="B11914" s="265"/>
      <c r="C11914" s="265"/>
      <c r="D11914" s="265"/>
      <c r="E11914" s="269"/>
      <c r="F11914" s="265"/>
      <c r="G11914" s="91"/>
      <c r="H11914" s="265"/>
      <c r="I11914" s="265"/>
      <c r="J11914" s="265"/>
      <c r="K11914" s="265"/>
      <c r="L11914" s="265"/>
      <c r="M11914" s="265"/>
      <c r="N11914" s="732"/>
    </row>
    <row r="11915" spans="1:14" hidden="1" x14ac:dyDescent="0.25">
      <c r="A11915" s="265"/>
      <c r="B11915" s="265"/>
      <c r="C11915" s="265"/>
      <c r="D11915" s="265"/>
      <c r="E11915" s="269"/>
      <c r="F11915" s="265"/>
      <c r="G11915" s="91"/>
      <c r="H11915" s="265"/>
      <c r="I11915" s="265"/>
      <c r="J11915" s="265"/>
      <c r="K11915" s="265"/>
      <c r="L11915" s="265"/>
      <c r="M11915" s="265"/>
      <c r="N11915" s="732"/>
    </row>
    <row r="11916" spans="1:14" hidden="1" x14ac:dyDescent="0.25">
      <c r="A11916" s="265"/>
      <c r="B11916" s="265"/>
      <c r="C11916" s="265"/>
      <c r="D11916" s="265"/>
      <c r="E11916" s="269"/>
      <c r="F11916" s="265"/>
      <c r="G11916" s="91"/>
      <c r="H11916" s="265"/>
      <c r="I11916" s="265"/>
      <c r="J11916" s="265"/>
      <c r="K11916" s="265"/>
      <c r="L11916" s="265"/>
      <c r="M11916" s="265"/>
      <c r="N11916" s="732"/>
    </row>
    <row r="11917" spans="1:14" hidden="1" x14ac:dyDescent="0.25">
      <c r="A11917" s="265"/>
      <c r="B11917" s="265"/>
      <c r="C11917" s="265"/>
      <c r="D11917" s="265"/>
      <c r="E11917" s="269"/>
      <c r="F11917" s="265"/>
      <c r="G11917" s="91"/>
      <c r="H11917" s="265"/>
      <c r="I11917" s="265"/>
      <c r="J11917" s="265"/>
      <c r="K11917" s="265"/>
      <c r="L11917" s="265"/>
      <c r="M11917" s="265"/>
      <c r="N11917" s="732"/>
    </row>
    <row r="11918" spans="1:14" hidden="1" x14ac:dyDescent="0.25">
      <c r="A11918" s="265"/>
      <c r="B11918" s="265"/>
      <c r="C11918" s="265"/>
      <c r="D11918" s="265"/>
      <c r="E11918" s="269"/>
      <c r="F11918" s="265"/>
      <c r="G11918" s="91"/>
      <c r="H11918" s="265"/>
      <c r="I11918" s="265"/>
      <c r="J11918" s="265"/>
      <c r="K11918" s="265"/>
      <c r="L11918" s="265"/>
      <c r="M11918" s="265"/>
      <c r="N11918" s="732"/>
    </row>
    <row r="11919" spans="1:14" hidden="1" x14ac:dyDescent="0.25">
      <c r="A11919" s="265"/>
      <c r="B11919" s="265"/>
      <c r="C11919" s="265"/>
      <c r="D11919" s="265"/>
      <c r="E11919" s="269"/>
      <c r="F11919" s="265"/>
      <c r="G11919" s="91"/>
      <c r="H11919" s="265"/>
      <c r="I11919" s="265"/>
      <c r="J11919" s="265"/>
      <c r="K11919" s="265"/>
      <c r="L11919" s="265"/>
      <c r="M11919" s="265"/>
      <c r="N11919" s="732"/>
    </row>
    <row r="11920" spans="1:14" hidden="1" x14ac:dyDescent="0.25">
      <c r="A11920" s="265"/>
      <c r="B11920" s="265"/>
      <c r="C11920" s="265"/>
      <c r="D11920" s="265"/>
      <c r="E11920" s="269"/>
      <c r="F11920" s="265"/>
      <c r="G11920" s="91"/>
      <c r="H11920" s="265"/>
      <c r="I11920" s="265"/>
      <c r="J11920" s="265"/>
      <c r="K11920" s="265"/>
      <c r="L11920" s="265"/>
      <c r="M11920" s="265"/>
      <c r="N11920" s="732"/>
    </row>
    <row r="11921" spans="1:14" hidden="1" x14ac:dyDescent="0.25">
      <c r="A11921" s="265"/>
      <c r="B11921" s="265"/>
      <c r="C11921" s="265"/>
      <c r="D11921" s="265"/>
      <c r="E11921" s="269"/>
      <c r="F11921" s="265"/>
      <c r="G11921" s="91"/>
      <c r="H11921" s="265"/>
      <c r="I11921" s="265"/>
      <c r="J11921" s="265"/>
      <c r="K11921" s="265"/>
      <c r="L11921" s="265"/>
      <c r="M11921" s="265"/>
      <c r="N11921" s="732"/>
    </row>
    <row r="11922" spans="1:14" hidden="1" x14ac:dyDescent="0.25">
      <c r="A11922" s="265"/>
      <c r="B11922" s="265"/>
      <c r="C11922" s="265"/>
      <c r="D11922" s="265"/>
      <c r="E11922" s="269"/>
      <c r="F11922" s="265"/>
      <c r="G11922" s="91"/>
      <c r="H11922" s="265"/>
      <c r="I11922" s="265"/>
      <c r="J11922" s="265"/>
      <c r="K11922" s="265"/>
      <c r="L11922" s="265"/>
      <c r="M11922" s="265"/>
      <c r="N11922" s="732"/>
    </row>
    <row r="11923" spans="1:14" hidden="1" x14ac:dyDescent="0.25">
      <c r="A11923" s="265"/>
      <c r="B11923" s="265"/>
      <c r="C11923" s="265"/>
      <c r="D11923" s="265"/>
      <c r="E11923" s="269"/>
      <c r="F11923" s="265"/>
      <c r="G11923" s="91"/>
      <c r="H11923" s="265"/>
      <c r="I11923" s="265"/>
      <c r="J11923" s="265"/>
      <c r="K11923" s="265"/>
      <c r="L11923" s="265"/>
      <c r="M11923" s="265"/>
      <c r="N11923" s="732"/>
    </row>
    <row r="11924" spans="1:14" hidden="1" x14ac:dyDescent="0.25">
      <c r="A11924" s="265"/>
      <c r="B11924" s="265"/>
      <c r="C11924" s="265"/>
      <c r="D11924" s="265"/>
      <c r="E11924" s="269"/>
      <c r="F11924" s="265"/>
      <c r="G11924" s="91"/>
      <c r="H11924" s="265"/>
      <c r="I11924" s="265"/>
      <c r="J11924" s="265"/>
      <c r="K11924" s="265"/>
      <c r="L11924" s="265"/>
      <c r="M11924" s="265"/>
      <c r="N11924" s="732"/>
    </row>
    <row r="11925" spans="1:14" hidden="1" x14ac:dyDescent="0.25">
      <c r="A11925" s="265"/>
      <c r="B11925" s="265"/>
      <c r="C11925" s="265"/>
      <c r="D11925" s="265"/>
      <c r="E11925" s="269"/>
      <c r="F11925" s="265"/>
      <c r="G11925" s="91"/>
      <c r="H11925" s="265"/>
      <c r="I11925" s="265"/>
      <c r="J11925" s="265"/>
      <c r="K11925" s="265"/>
      <c r="L11925" s="265"/>
      <c r="M11925" s="265"/>
      <c r="N11925" s="732"/>
    </row>
    <row r="11926" spans="1:14" hidden="1" x14ac:dyDescent="0.25">
      <c r="A11926" s="265"/>
      <c r="B11926" s="265"/>
      <c r="C11926" s="265"/>
      <c r="D11926" s="265"/>
      <c r="E11926" s="269"/>
      <c r="F11926" s="265"/>
      <c r="G11926" s="91"/>
      <c r="H11926" s="265"/>
      <c r="I11926" s="265"/>
      <c r="J11926" s="265"/>
      <c r="K11926" s="265"/>
      <c r="L11926" s="265"/>
      <c r="M11926" s="265"/>
      <c r="N11926" s="732"/>
    </row>
    <row r="11927" spans="1:14" hidden="1" x14ac:dyDescent="0.25">
      <c r="A11927" s="265"/>
      <c r="B11927" s="265"/>
      <c r="C11927" s="265"/>
      <c r="D11927" s="265"/>
      <c r="E11927" s="269"/>
      <c r="F11927" s="265"/>
      <c r="G11927" s="91"/>
      <c r="H11927" s="265"/>
      <c r="I11927" s="265"/>
      <c r="J11927" s="265"/>
      <c r="K11927" s="265"/>
      <c r="L11927" s="265"/>
      <c r="M11927" s="265"/>
      <c r="N11927" s="732"/>
    </row>
    <row r="11928" spans="1:14" ht="19.5" hidden="1" customHeight="1" x14ac:dyDescent="0.25">
      <c r="A11928" s="265"/>
      <c r="B11928" s="265"/>
      <c r="C11928" s="265"/>
      <c r="D11928" s="265"/>
      <c r="E11928" s="269"/>
      <c r="F11928" s="265"/>
      <c r="G11928" s="91"/>
      <c r="H11928" s="265"/>
      <c r="I11928" s="265"/>
      <c r="J11928" s="265"/>
      <c r="K11928" s="265"/>
      <c r="L11928" s="265"/>
      <c r="M11928" s="265"/>
      <c r="N11928" s="732"/>
    </row>
    <row r="11929" spans="1:14" hidden="1" x14ac:dyDescent="0.25">
      <c r="A11929" s="265"/>
      <c r="B11929" s="265"/>
      <c r="C11929" s="265"/>
      <c r="D11929" s="265"/>
      <c r="E11929" s="269"/>
      <c r="F11929" s="265"/>
      <c r="G11929" s="91"/>
      <c r="H11929" s="265"/>
      <c r="I11929" s="265"/>
      <c r="J11929" s="265"/>
      <c r="K11929" s="265"/>
      <c r="L11929" s="265"/>
      <c r="M11929" s="265"/>
      <c r="N11929" s="732"/>
    </row>
    <row r="11930" spans="1:14" hidden="1" x14ac:dyDescent="0.25">
      <c r="A11930" s="265"/>
      <c r="B11930" s="265"/>
      <c r="C11930" s="265"/>
      <c r="D11930" s="265"/>
      <c r="E11930" s="269"/>
      <c r="F11930" s="265"/>
      <c r="G11930" s="91"/>
      <c r="H11930" s="265"/>
      <c r="I11930" s="265"/>
      <c r="J11930" s="265"/>
      <c r="K11930" s="265"/>
      <c r="L11930" s="265"/>
      <c r="M11930" s="265"/>
      <c r="N11930" s="732"/>
    </row>
    <row r="11931" spans="1:14" hidden="1" x14ac:dyDescent="0.25">
      <c r="A11931" s="265"/>
      <c r="B11931" s="265"/>
      <c r="C11931" s="265"/>
      <c r="D11931" s="265"/>
      <c r="E11931" s="269"/>
      <c r="F11931" s="265"/>
      <c r="G11931" s="91"/>
      <c r="H11931" s="265"/>
      <c r="I11931" s="265"/>
      <c r="J11931" s="265"/>
      <c r="K11931" s="265"/>
      <c r="L11931" s="265"/>
      <c r="M11931" s="265"/>
      <c r="N11931" s="732"/>
    </row>
    <row r="11932" spans="1:14" hidden="1" x14ac:dyDescent="0.25">
      <c r="A11932" s="265"/>
      <c r="B11932" s="265"/>
      <c r="C11932" s="265"/>
      <c r="D11932" s="265"/>
      <c r="E11932" s="269"/>
      <c r="F11932" s="265"/>
      <c r="G11932" s="91"/>
      <c r="H11932" s="265"/>
      <c r="I11932" s="265"/>
      <c r="J11932" s="265"/>
      <c r="K11932" s="265"/>
      <c r="L11932" s="265"/>
      <c r="M11932" s="265"/>
      <c r="N11932" s="732"/>
    </row>
    <row r="11933" spans="1:14" hidden="1" x14ac:dyDescent="0.25">
      <c r="A11933" s="265"/>
      <c r="B11933" s="265"/>
      <c r="C11933" s="265"/>
      <c r="D11933" s="265"/>
      <c r="E11933" s="269"/>
      <c r="F11933" s="265"/>
      <c r="G11933" s="91"/>
      <c r="H11933" s="265"/>
      <c r="I11933" s="265"/>
      <c r="J11933" s="265"/>
      <c r="K11933" s="265"/>
      <c r="L11933" s="265"/>
      <c r="M11933" s="265"/>
      <c r="N11933" s="732"/>
    </row>
    <row r="11934" spans="1:14" hidden="1" x14ac:dyDescent="0.25">
      <c r="A11934" s="265"/>
      <c r="B11934" s="265"/>
      <c r="C11934" s="265"/>
      <c r="D11934" s="265"/>
      <c r="E11934" s="269"/>
      <c r="F11934" s="265"/>
      <c r="G11934" s="91"/>
      <c r="H11934" s="265"/>
      <c r="I11934" s="265"/>
      <c r="J11934" s="265"/>
      <c r="K11934" s="265"/>
      <c r="L11934" s="265"/>
      <c r="M11934" s="265"/>
      <c r="N11934" s="732"/>
    </row>
    <row r="11935" spans="1:14" hidden="1" x14ac:dyDescent="0.25">
      <c r="A11935" s="265"/>
      <c r="B11935" s="265"/>
      <c r="C11935" s="265"/>
      <c r="D11935" s="265"/>
      <c r="E11935" s="269"/>
      <c r="F11935" s="265"/>
      <c r="G11935" s="91"/>
      <c r="H11935" s="265"/>
      <c r="I11935" s="265"/>
      <c r="J11935" s="265"/>
      <c r="K11935" s="265"/>
      <c r="L11935" s="265"/>
      <c r="M11935" s="265"/>
      <c r="N11935" s="732"/>
    </row>
    <row r="11936" spans="1:14" hidden="1" x14ac:dyDescent="0.25">
      <c r="A11936" s="265"/>
      <c r="B11936" s="265"/>
      <c r="C11936" s="265"/>
      <c r="D11936" s="265"/>
      <c r="E11936" s="269"/>
      <c r="F11936" s="265"/>
      <c r="G11936" s="91"/>
      <c r="H11936" s="265"/>
      <c r="I11936" s="265"/>
      <c r="J11936" s="265"/>
      <c r="K11936" s="265"/>
      <c r="L11936" s="265"/>
      <c r="M11936" s="265"/>
      <c r="N11936" s="732"/>
    </row>
    <row r="11937" spans="1:14" hidden="1" x14ac:dyDescent="0.25">
      <c r="A11937" s="265"/>
      <c r="B11937" s="265"/>
      <c r="C11937" s="265"/>
      <c r="D11937" s="265"/>
      <c r="E11937" s="269"/>
      <c r="F11937" s="265"/>
      <c r="G11937" s="91"/>
      <c r="H11937" s="265"/>
      <c r="I11937" s="265"/>
      <c r="J11937" s="265"/>
      <c r="K11937" s="265"/>
      <c r="L11937" s="265"/>
      <c r="M11937" s="265"/>
      <c r="N11937" s="732"/>
    </row>
    <row r="11938" spans="1:14" hidden="1" x14ac:dyDescent="0.25">
      <c r="A11938" s="265"/>
      <c r="B11938" s="265"/>
      <c r="C11938" s="265"/>
      <c r="D11938" s="265"/>
      <c r="E11938" s="269"/>
      <c r="F11938" s="265"/>
      <c r="G11938" s="91"/>
      <c r="H11938" s="265"/>
      <c r="I11938" s="265"/>
      <c r="J11938" s="265"/>
      <c r="K11938" s="265"/>
      <c r="L11938" s="265"/>
      <c r="M11938" s="265"/>
      <c r="N11938" s="732"/>
    </row>
    <row r="11939" spans="1:14" hidden="1" x14ac:dyDescent="0.25">
      <c r="A11939" s="265"/>
      <c r="B11939" s="265"/>
      <c r="C11939" s="265"/>
      <c r="D11939" s="265"/>
      <c r="E11939" s="269"/>
      <c r="F11939" s="265"/>
      <c r="G11939" s="91"/>
      <c r="H11939" s="265"/>
      <c r="I11939" s="265"/>
      <c r="J11939" s="265"/>
      <c r="K11939" s="265"/>
      <c r="L11939" s="265"/>
      <c r="M11939" s="265"/>
      <c r="N11939" s="732"/>
    </row>
    <row r="11940" spans="1:14" hidden="1" x14ac:dyDescent="0.25">
      <c r="A11940" s="265"/>
      <c r="B11940" s="265"/>
      <c r="C11940" s="265"/>
      <c r="D11940" s="265"/>
      <c r="E11940" s="269"/>
      <c r="F11940" s="265"/>
      <c r="G11940" s="91"/>
      <c r="H11940" s="265"/>
      <c r="I11940" s="265"/>
      <c r="J11940" s="265"/>
      <c r="K11940" s="265"/>
      <c r="L11940" s="265"/>
      <c r="M11940" s="265"/>
      <c r="N11940" s="732"/>
    </row>
    <row r="11941" spans="1:14" hidden="1" x14ac:dyDescent="0.25">
      <c r="A11941" s="265"/>
      <c r="B11941" s="265"/>
      <c r="C11941" s="265"/>
      <c r="D11941" s="265"/>
      <c r="E11941" s="269"/>
      <c r="F11941" s="265"/>
      <c r="G11941" s="91"/>
      <c r="H11941" s="265"/>
      <c r="I11941" s="265"/>
      <c r="J11941" s="265"/>
      <c r="K11941" s="265"/>
      <c r="L11941" s="265"/>
      <c r="M11941" s="265"/>
      <c r="N11941" s="732"/>
    </row>
    <row r="11942" spans="1:14" hidden="1" x14ac:dyDescent="0.25">
      <c r="A11942" s="265"/>
      <c r="B11942" s="265"/>
      <c r="C11942" s="265"/>
      <c r="D11942" s="265"/>
      <c r="E11942" s="269"/>
      <c r="F11942" s="265"/>
      <c r="G11942" s="91"/>
      <c r="H11942" s="265"/>
      <c r="I11942" s="265"/>
      <c r="J11942" s="265"/>
      <c r="K11942" s="265"/>
      <c r="L11942" s="265"/>
      <c r="M11942" s="265"/>
      <c r="N11942" s="732"/>
    </row>
    <row r="11943" spans="1:14" hidden="1" x14ac:dyDescent="0.25">
      <c r="A11943" s="265"/>
      <c r="B11943" s="265"/>
      <c r="C11943" s="265"/>
      <c r="D11943" s="265"/>
      <c r="E11943" s="269"/>
      <c r="F11943" s="265"/>
      <c r="G11943" s="91"/>
      <c r="H11943" s="265"/>
      <c r="I11943" s="265"/>
      <c r="J11943" s="265"/>
      <c r="K11943" s="265"/>
      <c r="L11943" s="265"/>
      <c r="M11943" s="265"/>
      <c r="N11943" s="732"/>
    </row>
    <row r="11944" spans="1:14" hidden="1" x14ac:dyDescent="0.25">
      <c r="A11944" s="265"/>
      <c r="B11944" s="265"/>
      <c r="C11944" s="265"/>
      <c r="D11944" s="265"/>
      <c r="E11944" s="269"/>
      <c r="F11944" s="265"/>
      <c r="G11944" s="91"/>
      <c r="H11944" s="265"/>
      <c r="I11944" s="265"/>
      <c r="J11944" s="265"/>
      <c r="K11944" s="265"/>
      <c r="L11944" s="265"/>
      <c r="M11944" s="265"/>
      <c r="N11944" s="732"/>
    </row>
    <row r="11945" spans="1:14" hidden="1" x14ac:dyDescent="0.25">
      <c r="A11945" s="265"/>
      <c r="B11945" s="265"/>
      <c r="C11945" s="265"/>
      <c r="D11945" s="265"/>
      <c r="E11945" s="269"/>
      <c r="F11945" s="265"/>
      <c r="G11945" s="91"/>
      <c r="H11945" s="265"/>
      <c r="I11945" s="265"/>
      <c r="J11945" s="265"/>
      <c r="K11945" s="265"/>
      <c r="L11945" s="265"/>
      <c r="M11945" s="265"/>
      <c r="N11945" s="732"/>
    </row>
    <row r="11946" spans="1:14" hidden="1" x14ac:dyDescent="0.25">
      <c r="A11946" s="265"/>
      <c r="B11946" s="265"/>
      <c r="C11946" s="265"/>
      <c r="D11946" s="265"/>
      <c r="E11946" s="269"/>
      <c r="F11946" s="265"/>
      <c r="G11946" s="91"/>
      <c r="H11946" s="265"/>
      <c r="I11946" s="265"/>
      <c r="J11946" s="265"/>
      <c r="K11946" s="265"/>
      <c r="L11946" s="265"/>
      <c r="M11946" s="265"/>
      <c r="N11946" s="732"/>
    </row>
    <row r="11947" spans="1:14" hidden="1" x14ac:dyDescent="0.25">
      <c r="A11947" s="265"/>
      <c r="B11947" s="265"/>
      <c r="C11947" s="265"/>
      <c r="D11947" s="265"/>
      <c r="E11947" s="269"/>
      <c r="F11947" s="265"/>
      <c r="G11947" s="91"/>
      <c r="H11947" s="265"/>
      <c r="I11947" s="265"/>
      <c r="J11947" s="265"/>
      <c r="K11947" s="265"/>
      <c r="L11947" s="265"/>
      <c r="M11947" s="265"/>
      <c r="N11947" s="732"/>
    </row>
    <row r="11948" spans="1:14" hidden="1" x14ac:dyDescent="0.25">
      <c r="A11948" s="265"/>
      <c r="B11948" s="265"/>
      <c r="C11948" s="265"/>
      <c r="D11948" s="265"/>
      <c r="E11948" s="269"/>
      <c r="F11948" s="265"/>
      <c r="G11948" s="91"/>
      <c r="H11948" s="265"/>
      <c r="I11948" s="265"/>
      <c r="J11948" s="265"/>
      <c r="K11948" s="265"/>
      <c r="L11948" s="265"/>
      <c r="M11948" s="265"/>
      <c r="N11948" s="732"/>
    </row>
    <row r="11949" spans="1:14" hidden="1" x14ac:dyDescent="0.25">
      <c r="A11949" s="265"/>
      <c r="B11949" s="265"/>
      <c r="C11949" s="265"/>
      <c r="D11949" s="265"/>
      <c r="E11949" s="269"/>
      <c r="F11949" s="265"/>
      <c r="G11949" s="91"/>
      <c r="H11949" s="265"/>
      <c r="I11949" s="265"/>
      <c r="J11949" s="265"/>
      <c r="K11949" s="265"/>
      <c r="L11949" s="265"/>
      <c r="M11949" s="265"/>
      <c r="N11949" s="732"/>
    </row>
    <row r="11950" spans="1:14" hidden="1" x14ac:dyDescent="0.25">
      <c r="A11950" s="265"/>
      <c r="B11950" s="265"/>
      <c r="C11950" s="265"/>
      <c r="D11950" s="265"/>
      <c r="E11950" s="269"/>
      <c r="F11950" s="265"/>
      <c r="G11950" s="91"/>
      <c r="H11950" s="265"/>
      <c r="I11950" s="265"/>
      <c r="J11950" s="265"/>
      <c r="K11950" s="265"/>
      <c r="L11950" s="265"/>
      <c r="M11950" s="265"/>
      <c r="N11950" s="732"/>
    </row>
    <row r="11951" spans="1:14" hidden="1" x14ac:dyDescent="0.25">
      <c r="A11951" s="265"/>
      <c r="B11951" s="265"/>
      <c r="C11951" s="265"/>
      <c r="D11951" s="265"/>
      <c r="E11951" s="269"/>
      <c r="F11951" s="265"/>
      <c r="G11951" s="91"/>
      <c r="H11951" s="265"/>
      <c r="I11951" s="265"/>
      <c r="J11951" s="265"/>
      <c r="K11951" s="265"/>
      <c r="L11951" s="265"/>
      <c r="M11951" s="265"/>
      <c r="N11951" s="732"/>
    </row>
    <row r="11952" spans="1:14" hidden="1" x14ac:dyDescent="0.25">
      <c r="A11952" s="265"/>
      <c r="B11952" s="265"/>
      <c r="C11952" s="265"/>
      <c r="D11952" s="265"/>
      <c r="E11952" s="269"/>
      <c r="F11952" s="265"/>
      <c r="G11952" s="91"/>
      <c r="H11952" s="265"/>
      <c r="I11952" s="265"/>
      <c r="J11952" s="265"/>
      <c r="K11952" s="265"/>
      <c r="L11952" s="265"/>
      <c r="M11952" s="265"/>
      <c r="N11952" s="732"/>
    </row>
    <row r="11953" spans="1:14" hidden="1" x14ac:dyDescent="0.25">
      <c r="A11953" s="265"/>
      <c r="B11953" s="265"/>
      <c r="C11953" s="265"/>
      <c r="D11953" s="265"/>
      <c r="E11953" s="269"/>
      <c r="F11953" s="265"/>
      <c r="G11953" s="91"/>
      <c r="H11953" s="265"/>
      <c r="I11953" s="265"/>
      <c r="J11953" s="265"/>
      <c r="K11953" s="265"/>
      <c r="L11953" s="265"/>
      <c r="M11953" s="265"/>
      <c r="N11953" s="732"/>
    </row>
    <row r="11954" spans="1:14" hidden="1" x14ac:dyDescent="0.25">
      <c r="A11954" s="265"/>
      <c r="B11954" s="265"/>
      <c r="C11954" s="265"/>
      <c r="D11954" s="265"/>
      <c r="E11954" s="269"/>
      <c r="F11954" s="265"/>
      <c r="G11954" s="91"/>
      <c r="H11954" s="265"/>
      <c r="I11954" s="265"/>
      <c r="J11954" s="265"/>
      <c r="K11954" s="265"/>
      <c r="L11954" s="265"/>
      <c r="M11954" s="265"/>
      <c r="N11954" s="732"/>
    </row>
    <row r="11955" spans="1:14" hidden="1" x14ac:dyDescent="0.25">
      <c r="A11955" s="265"/>
      <c r="B11955" s="265"/>
      <c r="C11955" s="265"/>
      <c r="D11955" s="265"/>
      <c r="E11955" s="269"/>
      <c r="F11955" s="265"/>
      <c r="G11955" s="91"/>
      <c r="H11955" s="265"/>
      <c r="I11955" s="265"/>
      <c r="J11955" s="265"/>
      <c r="K11955" s="265"/>
      <c r="L11955" s="265"/>
      <c r="M11955" s="265"/>
      <c r="N11955" s="732"/>
    </row>
    <row r="11956" spans="1:14" hidden="1" x14ac:dyDescent="0.25">
      <c r="A11956" s="265"/>
      <c r="B11956" s="265"/>
      <c r="C11956" s="265"/>
      <c r="D11956" s="265"/>
      <c r="E11956" s="269"/>
      <c r="F11956" s="265"/>
      <c r="G11956" s="91"/>
      <c r="H11956" s="265"/>
      <c r="I11956" s="265"/>
      <c r="J11956" s="265"/>
      <c r="K11956" s="265"/>
      <c r="L11956" s="265"/>
      <c r="M11956" s="265"/>
      <c r="N11956" s="732"/>
    </row>
    <row r="11957" spans="1:14" hidden="1" x14ac:dyDescent="0.25">
      <c r="A11957" s="265"/>
      <c r="B11957" s="265"/>
      <c r="C11957" s="265"/>
      <c r="D11957" s="265"/>
      <c r="E11957" s="269"/>
      <c r="F11957" s="265"/>
      <c r="G11957" s="91"/>
      <c r="H11957" s="265"/>
      <c r="I11957" s="265"/>
      <c r="J11957" s="265"/>
      <c r="K11957" s="265"/>
      <c r="L11957" s="265"/>
      <c r="M11957" s="265"/>
      <c r="N11957" s="732"/>
    </row>
    <row r="11958" spans="1:14" hidden="1" x14ac:dyDescent="0.25">
      <c r="A11958" s="265"/>
      <c r="B11958" s="265"/>
      <c r="C11958" s="265"/>
      <c r="D11958" s="265"/>
      <c r="E11958" s="269"/>
      <c r="F11958" s="265"/>
      <c r="G11958" s="91"/>
      <c r="H11958" s="265"/>
      <c r="I11958" s="265"/>
      <c r="J11958" s="265"/>
      <c r="K11958" s="265"/>
      <c r="L11958" s="265"/>
      <c r="M11958" s="265"/>
      <c r="N11958" s="732"/>
    </row>
    <row r="11959" spans="1:14" hidden="1" x14ac:dyDescent="0.25">
      <c r="A11959" s="265"/>
      <c r="B11959" s="265"/>
      <c r="C11959" s="265"/>
      <c r="D11959" s="265"/>
      <c r="E11959" s="269"/>
      <c r="F11959" s="265"/>
      <c r="G11959" s="91"/>
      <c r="H11959" s="265"/>
      <c r="I11959" s="265"/>
      <c r="J11959" s="265"/>
      <c r="K11959" s="265"/>
      <c r="L11959" s="265"/>
      <c r="M11959" s="265"/>
      <c r="N11959" s="732"/>
    </row>
    <row r="11960" spans="1:14" hidden="1" x14ac:dyDescent="0.25">
      <c r="A11960" s="265"/>
      <c r="B11960" s="265"/>
      <c r="C11960" s="265"/>
      <c r="D11960" s="265"/>
      <c r="E11960" s="269"/>
      <c r="F11960" s="265"/>
      <c r="G11960" s="91"/>
      <c r="H11960" s="265"/>
      <c r="I11960" s="265"/>
      <c r="J11960" s="265"/>
      <c r="K11960" s="265"/>
      <c r="L11960" s="265"/>
      <c r="M11960" s="265"/>
      <c r="N11960" s="732"/>
    </row>
    <row r="11961" spans="1:14" hidden="1" x14ac:dyDescent="0.25">
      <c r="A11961" s="265"/>
      <c r="B11961" s="265"/>
      <c r="C11961" s="265"/>
      <c r="D11961" s="265"/>
      <c r="E11961" s="269"/>
      <c r="F11961" s="265"/>
      <c r="G11961" s="91"/>
      <c r="H11961" s="265"/>
      <c r="I11961" s="265"/>
      <c r="J11961" s="265"/>
      <c r="K11961" s="265"/>
      <c r="L11961" s="265"/>
      <c r="M11961" s="265"/>
      <c r="N11961" s="732"/>
    </row>
    <row r="11962" spans="1:14" hidden="1" x14ac:dyDescent="0.25">
      <c r="A11962" s="265"/>
      <c r="B11962" s="265"/>
      <c r="C11962" s="265"/>
      <c r="D11962" s="265"/>
      <c r="E11962" s="269"/>
      <c r="F11962" s="265"/>
      <c r="G11962" s="91"/>
      <c r="H11962" s="265"/>
      <c r="I11962" s="265"/>
      <c r="J11962" s="265"/>
      <c r="K11962" s="265"/>
      <c r="L11962" s="265"/>
      <c r="M11962" s="265"/>
      <c r="N11962" s="732"/>
    </row>
    <row r="11963" spans="1:14" hidden="1" x14ac:dyDescent="0.25">
      <c r="A11963" s="265"/>
      <c r="B11963" s="265"/>
      <c r="C11963" s="265"/>
      <c r="D11963" s="265"/>
      <c r="E11963" s="269"/>
      <c r="F11963" s="265"/>
      <c r="G11963" s="91"/>
      <c r="H11963" s="265"/>
      <c r="I11963" s="265"/>
      <c r="J11963" s="265"/>
      <c r="K11963" s="265"/>
      <c r="L11963" s="265"/>
      <c r="M11963" s="265"/>
      <c r="N11963" s="732"/>
    </row>
    <row r="11964" spans="1:14" hidden="1" x14ac:dyDescent="0.25">
      <c r="A11964" s="265"/>
      <c r="B11964" s="265"/>
      <c r="C11964" s="265"/>
      <c r="D11964" s="265"/>
      <c r="E11964" s="269"/>
      <c r="F11964" s="265"/>
      <c r="G11964" s="91"/>
      <c r="H11964" s="265"/>
      <c r="I11964" s="265"/>
      <c r="J11964" s="265"/>
      <c r="K11964" s="265"/>
      <c r="L11964" s="265"/>
      <c r="M11964" s="265"/>
      <c r="N11964" s="732"/>
    </row>
    <row r="11965" spans="1:14" hidden="1" x14ac:dyDescent="0.25">
      <c r="A11965" s="265"/>
      <c r="B11965" s="265"/>
      <c r="C11965" s="265"/>
      <c r="D11965" s="265"/>
      <c r="E11965" s="269"/>
      <c r="F11965" s="265"/>
      <c r="G11965" s="91"/>
      <c r="H11965" s="265"/>
      <c r="I11965" s="265"/>
      <c r="J11965" s="265"/>
      <c r="K11965" s="265"/>
      <c r="L11965" s="265"/>
      <c r="M11965" s="265"/>
      <c r="N11965" s="732"/>
    </row>
    <row r="11966" spans="1:14" hidden="1" x14ac:dyDescent="0.25">
      <c r="A11966" s="265"/>
      <c r="B11966" s="265"/>
      <c r="C11966" s="265"/>
      <c r="D11966" s="265"/>
      <c r="E11966" s="269"/>
      <c r="F11966" s="265"/>
      <c r="G11966" s="91"/>
      <c r="H11966" s="265"/>
      <c r="I11966" s="265"/>
      <c r="J11966" s="265"/>
      <c r="K11966" s="265"/>
      <c r="L11966" s="265"/>
      <c r="M11966" s="265"/>
      <c r="N11966" s="732"/>
    </row>
    <row r="11967" spans="1:14" hidden="1" x14ac:dyDescent="0.25">
      <c r="A11967" s="265"/>
      <c r="B11967" s="265"/>
      <c r="C11967" s="265"/>
      <c r="D11967" s="265"/>
      <c r="E11967" s="269"/>
      <c r="F11967" s="265"/>
      <c r="G11967" s="91"/>
      <c r="H11967" s="265"/>
      <c r="I11967" s="265"/>
      <c r="J11967" s="265"/>
      <c r="K11967" s="265"/>
      <c r="L11967" s="265"/>
      <c r="M11967" s="265"/>
      <c r="N11967" s="732"/>
    </row>
    <row r="11968" spans="1:14" hidden="1" x14ac:dyDescent="0.25">
      <c r="A11968" s="265"/>
      <c r="B11968" s="265"/>
      <c r="C11968" s="265"/>
      <c r="D11968" s="265"/>
      <c r="E11968" s="269"/>
      <c r="F11968" s="265"/>
      <c r="G11968" s="91"/>
      <c r="H11968" s="265"/>
      <c r="I11968" s="265"/>
      <c r="J11968" s="265"/>
      <c r="K11968" s="265"/>
      <c r="L11968" s="265"/>
      <c r="M11968" s="265"/>
      <c r="N11968" s="732"/>
    </row>
    <row r="11969" spans="1:14" hidden="1" x14ac:dyDescent="0.25">
      <c r="A11969" s="265"/>
      <c r="B11969" s="265"/>
      <c r="C11969" s="265"/>
      <c r="D11969" s="265"/>
      <c r="E11969" s="269"/>
      <c r="F11969" s="265"/>
      <c r="G11969" s="91"/>
      <c r="H11969" s="265"/>
      <c r="I11969" s="265"/>
      <c r="J11969" s="265"/>
      <c r="K11969" s="265"/>
      <c r="L11969" s="265"/>
      <c r="M11969" s="265"/>
      <c r="N11969" s="732"/>
    </row>
    <row r="11970" spans="1:14" hidden="1" x14ac:dyDescent="0.25">
      <c r="A11970" s="265"/>
      <c r="B11970" s="265"/>
      <c r="C11970" s="265"/>
      <c r="D11970" s="265"/>
      <c r="E11970" s="269"/>
      <c r="F11970" s="265"/>
      <c r="G11970" s="91"/>
      <c r="H11970" s="265"/>
      <c r="I11970" s="265"/>
      <c r="J11970" s="265"/>
      <c r="K11970" s="265"/>
      <c r="L11970" s="265"/>
      <c r="M11970" s="265"/>
      <c r="N11970" s="732"/>
    </row>
    <row r="11971" spans="1:14" hidden="1" x14ac:dyDescent="0.25">
      <c r="A11971" s="265"/>
      <c r="B11971" s="265"/>
      <c r="C11971" s="265"/>
      <c r="D11971" s="265"/>
      <c r="E11971" s="269"/>
      <c r="F11971" s="265"/>
      <c r="G11971" s="91"/>
      <c r="H11971" s="265"/>
      <c r="I11971" s="265"/>
      <c r="J11971" s="265"/>
      <c r="K11971" s="265"/>
      <c r="L11971" s="265"/>
      <c r="M11971" s="265"/>
      <c r="N11971" s="732"/>
    </row>
    <row r="11972" spans="1:14" hidden="1" x14ac:dyDescent="0.25">
      <c r="A11972" s="265"/>
      <c r="B11972" s="265"/>
      <c r="C11972" s="265"/>
      <c r="D11972" s="265"/>
      <c r="E11972" s="269"/>
      <c r="F11972" s="265"/>
      <c r="G11972" s="91"/>
      <c r="H11972" s="265"/>
      <c r="I11972" s="265"/>
      <c r="J11972" s="265"/>
      <c r="K11972" s="265"/>
      <c r="L11972" s="265"/>
      <c r="M11972" s="265"/>
      <c r="N11972" s="732"/>
    </row>
    <row r="11973" spans="1:14" hidden="1" x14ac:dyDescent="0.25">
      <c r="A11973" s="265"/>
      <c r="B11973" s="265"/>
      <c r="C11973" s="265"/>
      <c r="D11973" s="265"/>
      <c r="E11973" s="269"/>
      <c r="F11973" s="265"/>
      <c r="G11973" s="91"/>
      <c r="H11973" s="265"/>
      <c r="I11973" s="265"/>
      <c r="J11973" s="265"/>
      <c r="K11973" s="265"/>
      <c r="L11973" s="265"/>
      <c r="M11973" s="265"/>
      <c r="N11973" s="732"/>
    </row>
    <row r="11974" spans="1:14" hidden="1" x14ac:dyDescent="0.25">
      <c r="A11974" s="265"/>
      <c r="B11974" s="265"/>
      <c r="C11974" s="265"/>
      <c r="D11974" s="265"/>
      <c r="E11974" s="269"/>
      <c r="F11974" s="265"/>
      <c r="G11974" s="91"/>
      <c r="H11974" s="265"/>
      <c r="I11974" s="265"/>
      <c r="J11974" s="265"/>
      <c r="K11974" s="265"/>
      <c r="L11974" s="265"/>
      <c r="M11974" s="265"/>
      <c r="N11974" s="732"/>
    </row>
    <row r="11975" spans="1:14" hidden="1" x14ac:dyDescent="0.25">
      <c r="A11975" s="265"/>
      <c r="B11975" s="265"/>
      <c r="C11975" s="265"/>
      <c r="D11975" s="265"/>
      <c r="E11975" s="269"/>
      <c r="F11975" s="265"/>
      <c r="G11975" s="91"/>
      <c r="H11975" s="265"/>
      <c r="I11975" s="265"/>
      <c r="J11975" s="265"/>
      <c r="K11975" s="265"/>
      <c r="L11975" s="265"/>
      <c r="M11975" s="265"/>
      <c r="N11975" s="732"/>
    </row>
    <row r="11976" spans="1:14" hidden="1" x14ac:dyDescent="0.25">
      <c r="A11976" s="265"/>
      <c r="B11976" s="265"/>
      <c r="C11976" s="265"/>
      <c r="D11976" s="265"/>
      <c r="E11976" s="269"/>
      <c r="F11976" s="265"/>
      <c r="G11976" s="91"/>
      <c r="H11976" s="265"/>
      <c r="I11976" s="265"/>
      <c r="J11976" s="265"/>
      <c r="K11976" s="265"/>
      <c r="L11976" s="265"/>
      <c r="M11976" s="265"/>
      <c r="N11976" s="732"/>
    </row>
    <row r="11977" spans="1:14" hidden="1" x14ac:dyDescent="0.25">
      <c r="A11977" s="265"/>
      <c r="B11977" s="265"/>
      <c r="C11977" s="265"/>
      <c r="D11977" s="265"/>
      <c r="E11977" s="269"/>
      <c r="F11977" s="265"/>
      <c r="G11977" s="91"/>
      <c r="H11977" s="265"/>
      <c r="I11977" s="265"/>
      <c r="J11977" s="265"/>
      <c r="K11977" s="265"/>
      <c r="L11977" s="265"/>
      <c r="M11977" s="265"/>
      <c r="N11977" s="732"/>
    </row>
    <row r="11978" spans="1:14" hidden="1" x14ac:dyDescent="0.25">
      <c r="A11978" s="265"/>
      <c r="B11978" s="265"/>
      <c r="C11978" s="265"/>
      <c r="D11978" s="265"/>
      <c r="E11978" s="269"/>
      <c r="F11978" s="265"/>
      <c r="G11978" s="91"/>
      <c r="H11978" s="265"/>
      <c r="I11978" s="265"/>
      <c r="J11978" s="265"/>
      <c r="K11978" s="265"/>
      <c r="L11978" s="265"/>
      <c r="M11978" s="265"/>
      <c r="N11978" s="732"/>
    </row>
    <row r="11979" spans="1:14" hidden="1" x14ac:dyDescent="0.25">
      <c r="A11979" s="265"/>
      <c r="B11979" s="265"/>
      <c r="C11979" s="265"/>
      <c r="D11979" s="265"/>
      <c r="E11979" s="269"/>
      <c r="F11979" s="265"/>
      <c r="G11979" s="91"/>
      <c r="H11979" s="265"/>
      <c r="I11979" s="265"/>
      <c r="J11979" s="265"/>
      <c r="K11979" s="265"/>
      <c r="L11979" s="265"/>
      <c r="M11979" s="265"/>
      <c r="N11979" s="732"/>
    </row>
    <row r="11980" spans="1:14" hidden="1" x14ac:dyDescent="0.25">
      <c r="A11980" s="265"/>
      <c r="B11980" s="265"/>
      <c r="C11980" s="265"/>
      <c r="D11980" s="265"/>
      <c r="E11980" s="269"/>
      <c r="F11980" s="265"/>
      <c r="G11980" s="91"/>
      <c r="H11980" s="265"/>
      <c r="I11980" s="265"/>
      <c r="J11980" s="265"/>
      <c r="K11980" s="265"/>
      <c r="L11980" s="265"/>
      <c r="M11980" s="265"/>
      <c r="N11980" s="732"/>
    </row>
    <row r="11981" spans="1:14" hidden="1" x14ac:dyDescent="0.25">
      <c r="A11981" s="265"/>
      <c r="B11981" s="265"/>
      <c r="C11981" s="265"/>
      <c r="D11981" s="265"/>
      <c r="E11981" s="269"/>
      <c r="F11981" s="265"/>
      <c r="G11981" s="91"/>
      <c r="H11981" s="265"/>
      <c r="I11981" s="265"/>
      <c r="J11981" s="265"/>
      <c r="K11981" s="265"/>
      <c r="L11981" s="265"/>
      <c r="M11981" s="265"/>
      <c r="N11981" s="732"/>
    </row>
    <row r="11982" spans="1:14" hidden="1" collapsed="1" x14ac:dyDescent="0.25">
      <c r="A11982" s="265"/>
      <c r="B11982" s="265"/>
      <c r="C11982" s="265"/>
      <c r="D11982" s="265"/>
      <c r="E11982" s="269"/>
      <c r="F11982" s="265"/>
      <c r="G11982" s="91"/>
      <c r="H11982" s="265"/>
      <c r="I11982" s="265"/>
      <c r="J11982" s="265"/>
      <c r="K11982" s="265"/>
      <c r="L11982" s="265"/>
      <c r="M11982" s="265"/>
      <c r="N11982" s="732"/>
    </row>
    <row r="11983" spans="1:14" hidden="1" x14ac:dyDescent="0.25">
      <c r="A11983" s="265"/>
      <c r="B11983" s="265"/>
      <c r="C11983" s="265"/>
      <c r="D11983" s="265"/>
      <c r="E11983" s="269"/>
      <c r="F11983" s="265"/>
      <c r="G11983" s="91"/>
      <c r="H11983" s="265"/>
      <c r="I11983" s="265"/>
      <c r="J11983" s="265"/>
      <c r="K11983" s="265"/>
      <c r="L11983" s="265"/>
      <c r="M11983" s="265"/>
      <c r="N11983" s="732"/>
    </row>
    <row r="11984" spans="1:14" hidden="1" x14ac:dyDescent="0.25">
      <c r="A11984" s="265"/>
      <c r="B11984" s="265"/>
      <c r="C11984" s="265"/>
      <c r="D11984" s="265"/>
      <c r="E11984" s="269"/>
      <c r="F11984" s="265"/>
      <c r="G11984" s="91"/>
      <c r="H11984" s="265"/>
      <c r="I11984" s="265"/>
      <c r="J11984" s="265"/>
      <c r="K11984" s="265"/>
      <c r="L11984" s="265"/>
      <c r="M11984" s="265"/>
      <c r="N11984" s="732"/>
    </row>
    <row r="11985" spans="1:14" hidden="1" x14ac:dyDescent="0.25">
      <c r="A11985" s="265"/>
      <c r="B11985" s="265"/>
      <c r="C11985" s="265"/>
      <c r="D11985" s="265"/>
      <c r="E11985" s="269"/>
      <c r="F11985" s="265"/>
      <c r="G11985" s="91"/>
      <c r="H11985" s="265"/>
      <c r="I11985" s="265"/>
      <c r="J11985" s="265"/>
      <c r="K11985" s="265"/>
      <c r="L11985" s="265"/>
      <c r="M11985" s="265"/>
      <c r="N11985" s="732"/>
    </row>
    <row r="11986" spans="1:14" hidden="1" x14ac:dyDescent="0.25">
      <c r="A11986" s="265"/>
      <c r="B11986" s="265"/>
      <c r="C11986" s="265"/>
      <c r="D11986" s="265"/>
      <c r="E11986" s="269"/>
      <c r="F11986" s="265"/>
      <c r="G11986" s="91"/>
      <c r="H11986" s="265"/>
      <c r="I11986" s="265"/>
      <c r="J11986" s="265"/>
      <c r="K11986" s="265"/>
      <c r="L11986" s="265"/>
      <c r="M11986" s="265"/>
      <c r="N11986" s="732"/>
    </row>
    <row r="11987" spans="1:14" hidden="1" x14ac:dyDescent="0.25">
      <c r="A11987" s="265"/>
      <c r="B11987" s="265"/>
      <c r="C11987" s="265"/>
      <c r="D11987" s="265"/>
      <c r="E11987" s="269"/>
      <c r="F11987" s="265"/>
      <c r="G11987" s="91"/>
      <c r="H11987" s="265"/>
      <c r="I11987" s="265"/>
      <c r="J11987" s="265"/>
      <c r="K11987" s="265"/>
      <c r="L11987" s="265"/>
      <c r="M11987" s="265"/>
      <c r="N11987" s="732"/>
    </row>
    <row r="11988" spans="1:14" hidden="1" x14ac:dyDescent="0.25">
      <c r="A11988" s="265"/>
      <c r="B11988" s="265"/>
      <c r="C11988" s="265"/>
      <c r="D11988" s="265"/>
      <c r="E11988" s="269"/>
      <c r="F11988" s="265"/>
      <c r="G11988" s="91"/>
      <c r="H11988" s="265"/>
      <c r="I11988" s="265"/>
      <c r="J11988" s="265"/>
      <c r="K11988" s="265"/>
      <c r="L11988" s="265"/>
      <c r="M11988" s="265"/>
      <c r="N11988" s="732"/>
    </row>
    <row r="11989" spans="1:14" hidden="1" x14ac:dyDescent="0.25">
      <c r="A11989" s="265"/>
      <c r="B11989" s="265"/>
      <c r="C11989" s="265"/>
      <c r="D11989" s="265"/>
      <c r="E11989" s="269"/>
      <c r="F11989" s="265"/>
      <c r="G11989" s="91"/>
      <c r="H11989" s="265"/>
      <c r="I11989" s="265"/>
      <c r="J11989" s="265"/>
      <c r="K11989" s="265"/>
      <c r="L11989" s="265"/>
      <c r="M11989" s="265"/>
      <c r="N11989" s="732"/>
    </row>
    <row r="11990" spans="1:14" hidden="1" x14ac:dyDescent="0.25">
      <c r="A11990" s="265"/>
      <c r="B11990" s="265"/>
      <c r="C11990" s="265"/>
      <c r="D11990" s="265"/>
      <c r="E11990" s="269"/>
      <c r="F11990" s="265"/>
      <c r="G11990" s="91"/>
      <c r="H11990" s="265"/>
      <c r="I11990" s="265"/>
      <c r="J11990" s="265"/>
      <c r="K11990" s="265"/>
      <c r="L11990" s="265"/>
      <c r="M11990" s="265"/>
      <c r="N11990" s="732"/>
    </row>
    <row r="11991" spans="1:14" hidden="1" x14ac:dyDescent="0.25">
      <c r="A11991" s="265"/>
      <c r="B11991" s="265"/>
      <c r="C11991" s="265"/>
      <c r="D11991" s="265"/>
      <c r="E11991" s="269"/>
      <c r="F11991" s="265"/>
      <c r="G11991" s="91"/>
      <c r="H11991" s="265"/>
      <c r="I11991" s="265"/>
      <c r="J11991" s="265"/>
      <c r="K11991" s="265"/>
      <c r="L11991" s="265"/>
      <c r="M11991" s="265"/>
      <c r="N11991" s="732"/>
    </row>
    <row r="11992" spans="1:14" hidden="1" x14ac:dyDescent="0.25">
      <c r="A11992" s="265"/>
      <c r="B11992" s="265"/>
      <c r="C11992" s="265"/>
      <c r="D11992" s="265"/>
      <c r="E11992" s="269"/>
      <c r="F11992" s="265"/>
      <c r="G11992" s="91"/>
      <c r="H11992" s="265"/>
      <c r="I11992" s="265"/>
      <c r="J11992" s="265"/>
      <c r="K11992" s="265"/>
      <c r="L11992" s="265"/>
      <c r="M11992" s="265"/>
      <c r="N11992" s="732"/>
    </row>
    <row r="11993" spans="1:14" hidden="1" x14ac:dyDescent="0.25">
      <c r="A11993" s="265"/>
      <c r="B11993" s="265"/>
      <c r="C11993" s="265"/>
      <c r="D11993" s="265"/>
      <c r="E11993" s="269"/>
      <c r="F11993" s="265"/>
      <c r="G11993" s="91"/>
      <c r="H11993" s="265"/>
      <c r="I11993" s="265"/>
      <c r="J11993" s="265"/>
      <c r="K11993" s="265"/>
      <c r="L11993" s="265"/>
      <c r="M11993" s="265"/>
      <c r="N11993" s="732"/>
    </row>
    <row r="11994" spans="1:14" hidden="1" x14ac:dyDescent="0.25">
      <c r="A11994" s="265"/>
      <c r="B11994" s="265"/>
      <c r="C11994" s="265"/>
      <c r="D11994" s="265"/>
      <c r="E11994" s="269"/>
      <c r="F11994" s="265"/>
      <c r="G11994" s="91"/>
      <c r="H11994" s="265"/>
      <c r="I11994" s="265"/>
      <c r="J11994" s="265"/>
      <c r="K11994" s="265"/>
      <c r="L11994" s="265"/>
      <c r="M11994" s="265"/>
      <c r="N11994" s="732"/>
    </row>
    <row r="11995" spans="1:14" hidden="1" x14ac:dyDescent="0.25">
      <c r="A11995" s="265"/>
      <c r="B11995" s="265"/>
      <c r="C11995" s="265"/>
      <c r="D11995" s="265"/>
      <c r="E11995" s="269"/>
      <c r="F11995" s="265"/>
      <c r="G11995" s="91"/>
      <c r="H11995" s="265"/>
      <c r="I11995" s="265"/>
      <c r="J11995" s="265"/>
      <c r="K11995" s="265"/>
      <c r="L11995" s="265"/>
      <c r="M11995" s="265"/>
      <c r="N11995" s="732"/>
    </row>
    <row r="11996" spans="1:14" hidden="1" x14ac:dyDescent="0.25">
      <c r="A11996" s="265"/>
      <c r="B11996" s="265"/>
      <c r="C11996" s="265"/>
      <c r="D11996" s="265"/>
      <c r="E11996" s="269"/>
      <c r="F11996" s="265"/>
      <c r="G11996" s="91"/>
      <c r="H11996" s="265"/>
      <c r="I11996" s="265"/>
      <c r="J11996" s="265"/>
      <c r="K11996" s="265"/>
      <c r="L11996" s="265"/>
      <c r="M11996" s="265"/>
      <c r="N11996" s="732"/>
    </row>
    <row r="11997" spans="1:14" hidden="1" x14ac:dyDescent="0.25">
      <c r="A11997" s="265"/>
      <c r="B11997" s="265"/>
      <c r="C11997" s="265"/>
      <c r="D11997" s="265"/>
      <c r="E11997" s="269"/>
      <c r="F11997" s="265"/>
      <c r="G11997" s="91"/>
      <c r="H11997" s="265"/>
      <c r="I11997" s="265"/>
      <c r="J11997" s="265"/>
      <c r="K11997" s="265"/>
      <c r="L11997" s="265"/>
      <c r="M11997" s="265"/>
      <c r="N11997" s="732"/>
    </row>
    <row r="11998" spans="1:14" hidden="1" x14ac:dyDescent="0.25">
      <c r="A11998" s="265"/>
      <c r="B11998" s="265"/>
      <c r="C11998" s="265"/>
      <c r="D11998" s="265"/>
      <c r="E11998" s="269"/>
      <c r="F11998" s="265"/>
      <c r="G11998" s="91"/>
      <c r="H11998" s="265"/>
      <c r="I11998" s="265"/>
      <c r="J11998" s="265"/>
      <c r="K11998" s="265"/>
      <c r="L11998" s="265"/>
      <c r="M11998" s="265"/>
      <c r="N11998" s="732"/>
    </row>
    <row r="11999" spans="1:14" hidden="1" collapsed="1" x14ac:dyDescent="0.25">
      <c r="A11999" s="265"/>
      <c r="B11999" s="265"/>
      <c r="C11999" s="265"/>
      <c r="D11999" s="265"/>
      <c r="E11999" s="269"/>
      <c r="F11999" s="265"/>
      <c r="G11999" s="91"/>
      <c r="H11999" s="265"/>
      <c r="I11999" s="265"/>
      <c r="J11999" s="265"/>
      <c r="K11999" s="265"/>
      <c r="L11999" s="265"/>
      <c r="M11999" s="265"/>
      <c r="N11999" s="732"/>
    </row>
    <row r="12000" spans="1:14" hidden="1" x14ac:dyDescent="0.25">
      <c r="A12000" s="265"/>
      <c r="K12000" s="221"/>
      <c r="L12000" s="221"/>
      <c r="M12000" s="221"/>
      <c r="N12000" s="722"/>
    </row>
    <row r="12001" spans="1:29" s="80" customFormat="1" hidden="1" x14ac:dyDescent="0.25">
      <c r="A12001" s="217"/>
      <c r="B12001" s="251"/>
      <c r="C12001" s="256" t="s">
        <v>3678</v>
      </c>
      <c r="D12001" s="229"/>
      <c r="E12001" s="257"/>
      <c r="F12001" s="258"/>
      <c r="G12001" s="519" t="s">
        <v>3859</v>
      </c>
      <c r="H12001" s="253"/>
      <c r="I12001" s="254"/>
      <c r="J12001" s="255"/>
      <c r="K12001" s="255"/>
      <c r="L12001" s="255"/>
      <c r="M12001" s="255"/>
      <c r="N12001" s="731"/>
      <c r="O12001" s="115"/>
      <c r="P12001" s="98"/>
      <c r="Q12001" s="98"/>
      <c r="R12001" s="98"/>
      <c r="S12001" s="98"/>
      <c r="T12001" s="98"/>
      <c r="U12001" s="98"/>
      <c r="V12001" s="98"/>
      <c r="W12001" s="98"/>
      <c r="X12001" s="98"/>
      <c r="Y12001" s="98"/>
      <c r="Z12001" s="98"/>
      <c r="AA12001" s="98"/>
      <c r="AB12001" s="98"/>
      <c r="AC12001" s="98"/>
    </row>
    <row r="12002" spans="1:29" ht="30" hidden="1" x14ac:dyDescent="0.25">
      <c r="A12002" s="250"/>
      <c r="C12002" s="228"/>
      <c r="D12002" s="230">
        <v>660</v>
      </c>
      <c r="E12002" s="231"/>
      <c r="F12002" s="230"/>
      <c r="G12002" s="492" t="s">
        <v>171</v>
      </c>
      <c r="K12002" s="221"/>
      <c r="L12002" s="221"/>
      <c r="M12002" s="221"/>
      <c r="N12002" s="722"/>
    </row>
    <row r="12003" spans="1:29" hidden="1" x14ac:dyDescent="0.25">
      <c r="F12003" s="233">
        <v>411</v>
      </c>
      <c r="G12003" s="493" t="s">
        <v>3738</v>
      </c>
      <c r="J12003" s="221">
        <f>SUM(H12003:I12003)</f>
        <v>0</v>
      </c>
      <c r="K12003" s="221"/>
      <c r="L12003" s="221"/>
      <c r="M12003" s="221">
        <f>SUM(K12003:L12003)</f>
        <v>0</v>
      </c>
      <c r="N12003" s="722"/>
    </row>
    <row r="12004" spans="1:29" hidden="1" x14ac:dyDescent="0.25">
      <c r="F12004" s="233">
        <v>412</v>
      </c>
      <c r="G12004" s="494" t="s">
        <v>3630</v>
      </c>
      <c r="J12004" s="221">
        <f t="shared" ref="J12004:J12062" si="837">SUM(H12004:I12004)</f>
        <v>0</v>
      </c>
      <c r="K12004" s="221"/>
      <c r="L12004" s="221"/>
      <c r="M12004" s="221">
        <f t="shared" ref="M12004:M12062" si="838">SUM(K12004:L12004)</f>
        <v>0</v>
      </c>
      <c r="N12004" s="722"/>
    </row>
    <row r="12005" spans="1:29" hidden="1" x14ac:dyDescent="0.25">
      <c r="F12005" s="233">
        <v>413</v>
      </c>
      <c r="G12005" s="493" t="s">
        <v>3739</v>
      </c>
      <c r="J12005" s="221">
        <f t="shared" si="837"/>
        <v>0</v>
      </c>
      <c r="K12005" s="221"/>
      <c r="L12005" s="221"/>
      <c r="M12005" s="221">
        <f t="shared" si="838"/>
        <v>0</v>
      </c>
      <c r="N12005" s="722"/>
    </row>
    <row r="12006" spans="1:29" hidden="1" x14ac:dyDescent="0.25">
      <c r="F12006" s="233">
        <v>414</v>
      </c>
      <c r="G12006" s="493" t="s">
        <v>3631</v>
      </c>
      <c r="J12006" s="221">
        <f t="shared" si="837"/>
        <v>0</v>
      </c>
      <c r="K12006" s="221"/>
      <c r="L12006" s="221"/>
      <c r="M12006" s="221">
        <f t="shared" si="838"/>
        <v>0</v>
      </c>
      <c r="N12006" s="722"/>
    </row>
    <row r="12007" spans="1:29" hidden="1" x14ac:dyDescent="0.25">
      <c r="F12007" s="233">
        <v>415</v>
      </c>
      <c r="G12007" s="493" t="s">
        <v>3748</v>
      </c>
      <c r="J12007" s="221">
        <f t="shared" si="837"/>
        <v>0</v>
      </c>
      <c r="K12007" s="221"/>
      <c r="L12007" s="221"/>
      <c r="M12007" s="221">
        <f t="shared" si="838"/>
        <v>0</v>
      </c>
      <c r="N12007" s="722"/>
    </row>
    <row r="12008" spans="1:29" hidden="1" x14ac:dyDescent="0.25">
      <c r="F12008" s="233">
        <v>416</v>
      </c>
      <c r="G12008" s="493" t="s">
        <v>3749</v>
      </c>
      <c r="J12008" s="221">
        <f t="shared" si="837"/>
        <v>0</v>
      </c>
      <c r="K12008" s="221"/>
      <c r="L12008" s="221"/>
      <c r="M12008" s="221">
        <f t="shared" si="838"/>
        <v>0</v>
      </c>
      <c r="N12008" s="722"/>
    </row>
    <row r="12009" spans="1:29" hidden="1" x14ac:dyDescent="0.25">
      <c r="F12009" s="233">
        <v>417</v>
      </c>
      <c r="G12009" s="493" t="s">
        <v>3750</v>
      </c>
      <c r="J12009" s="221">
        <f t="shared" si="837"/>
        <v>0</v>
      </c>
      <c r="K12009" s="221"/>
      <c r="L12009" s="221"/>
      <c r="M12009" s="221">
        <f t="shared" si="838"/>
        <v>0</v>
      </c>
      <c r="N12009" s="722"/>
    </row>
    <row r="12010" spans="1:29" hidden="1" x14ac:dyDescent="0.25">
      <c r="F12010" s="233">
        <v>418</v>
      </c>
      <c r="G12010" s="493" t="s">
        <v>3632</v>
      </c>
      <c r="J12010" s="221">
        <f t="shared" si="837"/>
        <v>0</v>
      </c>
      <c r="K12010" s="221"/>
      <c r="L12010" s="221"/>
      <c r="M12010" s="221">
        <f t="shared" si="838"/>
        <v>0</v>
      </c>
      <c r="N12010" s="722"/>
    </row>
    <row r="12011" spans="1:29" hidden="1" x14ac:dyDescent="0.25">
      <c r="F12011" s="233">
        <v>421</v>
      </c>
      <c r="G12011" s="493" t="s">
        <v>3634</v>
      </c>
      <c r="J12011" s="221">
        <f t="shared" si="837"/>
        <v>0</v>
      </c>
      <c r="K12011" s="221"/>
      <c r="L12011" s="221"/>
      <c r="M12011" s="221">
        <f t="shared" si="838"/>
        <v>0</v>
      </c>
      <c r="N12011" s="722"/>
    </row>
    <row r="12012" spans="1:29" hidden="1" x14ac:dyDescent="0.25">
      <c r="F12012" s="233">
        <v>422</v>
      </c>
      <c r="G12012" s="493" t="s">
        <v>3635</v>
      </c>
      <c r="J12012" s="221">
        <f t="shared" si="837"/>
        <v>0</v>
      </c>
      <c r="K12012" s="221"/>
      <c r="L12012" s="221"/>
      <c r="M12012" s="221">
        <f t="shared" si="838"/>
        <v>0</v>
      </c>
      <c r="N12012" s="722"/>
    </row>
    <row r="12013" spans="1:29" hidden="1" x14ac:dyDescent="0.25">
      <c r="F12013" s="233">
        <v>423</v>
      </c>
      <c r="G12013" s="493" t="s">
        <v>3636</v>
      </c>
      <c r="J12013" s="221">
        <f t="shared" si="837"/>
        <v>0</v>
      </c>
      <c r="K12013" s="221"/>
      <c r="L12013" s="221"/>
      <c r="M12013" s="221">
        <f t="shared" si="838"/>
        <v>0</v>
      </c>
      <c r="N12013" s="722"/>
    </row>
    <row r="12014" spans="1:29" hidden="1" x14ac:dyDescent="0.25">
      <c r="F12014" s="233">
        <v>424</v>
      </c>
      <c r="G12014" s="493" t="s">
        <v>3637</v>
      </c>
      <c r="J12014" s="221">
        <f t="shared" si="837"/>
        <v>0</v>
      </c>
      <c r="K12014" s="221"/>
      <c r="L12014" s="221"/>
      <c r="M12014" s="221">
        <f t="shared" si="838"/>
        <v>0</v>
      </c>
      <c r="N12014" s="722"/>
    </row>
    <row r="12015" spans="1:29" hidden="1" x14ac:dyDescent="0.25">
      <c r="F12015" s="233">
        <v>425</v>
      </c>
      <c r="G12015" s="493" t="s">
        <v>3751</v>
      </c>
      <c r="J12015" s="221">
        <f t="shared" si="837"/>
        <v>0</v>
      </c>
      <c r="K12015" s="221"/>
      <c r="L12015" s="221"/>
      <c r="M12015" s="221">
        <f t="shared" si="838"/>
        <v>0</v>
      </c>
      <c r="N12015" s="722"/>
    </row>
    <row r="12016" spans="1:29" hidden="1" x14ac:dyDescent="0.25">
      <c r="F12016" s="233">
        <v>426</v>
      </c>
      <c r="G12016" s="493" t="s">
        <v>3638</v>
      </c>
      <c r="J12016" s="221">
        <f t="shared" si="837"/>
        <v>0</v>
      </c>
      <c r="K12016" s="221"/>
      <c r="L12016" s="221"/>
      <c r="M12016" s="221">
        <f t="shared" si="838"/>
        <v>0</v>
      </c>
      <c r="N12016" s="722"/>
    </row>
    <row r="12017" spans="6:14" hidden="1" x14ac:dyDescent="0.25">
      <c r="F12017" s="233">
        <v>431</v>
      </c>
      <c r="G12017" s="493" t="s">
        <v>3752</v>
      </c>
      <c r="J12017" s="221">
        <f t="shared" si="837"/>
        <v>0</v>
      </c>
      <c r="K12017" s="221"/>
      <c r="L12017" s="221"/>
      <c r="M12017" s="221">
        <f t="shared" si="838"/>
        <v>0</v>
      </c>
      <c r="N12017" s="722"/>
    </row>
    <row r="12018" spans="6:14" hidden="1" x14ac:dyDescent="0.25">
      <c r="F12018" s="233">
        <v>432</v>
      </c>
      <c r="G12018" s="493" t="s">
        <v>3753</v>
      </c>
      <c r="J12018" s="221">
        <f t="shared" si="837"/>
        <v>0</v>
      </c>
      <c r="K12018" s="221"/>
      <c r="L12018" s="221"/>
      <c r="M12018" s="221">
        <f t="shared" si="838"/>
        <v>0</v>
      </c>
      <c r="N12018" s="722"/>
    </row>
    <row r="12019" spans="6:14" hidden="1" x14ac:dyDescent="0.25">
      <c r="F12019" s="233">
        <v>433</v>
      </c>
      <c r="G12019" s="493" t="s">
        <v>3754</v>
      </c>
      <c r="J12019" s="221">
        <f t="shared" si="837"/>
        <v>0</v>
      </c>
      <c r="K12019" s="221"/>
      <c r="L12019" s="221"/>
      <c r="M12019" s="221">
        <f t="shared" si="838"/>
        <v>0</v>
      </c>
      <c r="N12019" s="722"/>
    </row>
    <row r="12020" spans="6:14" hidden="1" x14ac:dyDescent="0.25">
      <c r="F12020" s="233">
        <v>434</v>
      </c>
      <c r="G12020" s="493" t="s">
        <v>3755</v>
      </c>
      <c r="J12020" s="221">
        <f t="shared" si="837"/>
        <v>0</v>
      </c>
      <c r="K12020" s="221"/>
      <c r="L12020" s="221"/>
      <c r="M12020" s="221">
        <f t="shared" si="838"/>
        <v>0</v>
      </c>
      <c r="N12020" s="722"/>
    </row>
    <row r="12021" spans="6:14" hidden="1" x14ac:dyDescent="0.25">
      <c r="F12021" s="233">
        <v>435</v>
      </c>
      <c r="G12021" s="493" t="s">
        <v>3639</v>
      </c>
      <c r="J12021" s="221">
        <f t="shared" si="837"/>
        <v>0</v>
      </c>
      <c r="K12021" s="221"/>
      <c r="L12021" s="221"/>
      <c r="M12021" s="221">
        <f t="shared" si="838"/>
        <v>0</v>
      </c>
      <c r="N12021" s="722"/>
    </row>
    <row r="12022" spans="6:14" hidden="1" x14ac:dyDescent="0.25">
      <c r="F12022" s="233">
        <v>441</v>
      </c>
      <c r="G12022" s="493" t="s">
        <v>3756</v>
      </c>
      <c r="J12022" s="221">
        <f t="shared" si="837"/>
        <v>0</v>
      </c>
      <c r="K12022" s="221"/>
      <c r="L12022" s="221"/>
      <c r="M12022" s="221">
        <f t="shared" si="838"/>
        <v>0</v>
      </c>
      <c r="N12022" s="722"/>
    </row>
    <row r="12023" spans="6:14" hidden="1" x14ac:dyDescent="0.25">
      <c r="F12023" s="233">
        <v>442</v>
      </c>
      <c r="G12023" s="493" t="s">
        <v>3757</v>
      </c>
      <c r="J12023" s="221">
        <f t="shared" si="837"/>
        <v>0</v>
      </c>
      <c r="K12023" s="221"/>
      <c r="L12023" s="221"/>
      <c r="M12023" s="221">
        <f t="shared" si="838"/>
        <v>0</v>
      </c>
      <c r="N12023" s="722"/>
    </row>
    <row r="12024" spans="6:14" hidden="1" x14ac:dyDescent="0.25">
      <c r="F12024" s="233">
        <v>443</v>
      </c>
      <c r="G12024" s="493" t="s">
        <v>3640</v>
      </c>
      <c r="J12024" s="221">
        <f t="shared" si="837"/>
        <v>0</v>
      </c>
      <c r="K12024" s="221"/>
      <c r="L12024" s="221"/>
      <c r="M12024" s="221">
        <f t="shared" si="838"/>
        <v>0</v>
      </c>
      <c r="N12024" s="722"/>
    </row>
    <row r="12025" spans="6:14" hidden="1" x14ac:dyDescent="0.25">
      <c r="F12025" s="233">
        <v>444</v>
      </c>
      <c r="G12025" s="493" t="s">
        <v>3641</v>
      </c>
      <c r="J12025" s="221">
        <f t="shared" si="837"/>
        <v>0</v>
      </c>
      <c r="K12025" s="221"/>
      <c r="L12025" s="221"/>
      <c r="M12025" s="221">
        <f t="shared" si="838"/>
        <v>0</v>
      </c>
      <c r="N12025" s="722"/>
    </row>
    <row r="12026" spans="6:14" ht="30" hidden="1" x14ac:dyDescent="0.25">
      <c r="F12026" s="233">
        <v>4511</v>
      </c>
      <c r="G12026" s="495" t="s">
        <v>1675</v>
      </c>
      <c r="J12026" s="221">
        <f t="shared" si="837"/>
        <v>0</v>
      </c>
      <c r="K12026" s="221"/>
      <c r="L12026" s="221"/>
      <c r="M12026" s="221">
        <f t="shared" si="838"/>
        <v>0</v>
      </c>
      <c r="N12026" s="722"/>
    </row>
    <row r="12027" spans="6:14" ht="19.5" hidden="1" customHeight="1" x14ac:dyDescent="0.25">
      <c r="F12027" s="233">
        <v>4512</v>
      </c>
      <c r="G12027" s="495" t="s">
        <v>1684</v>
      </c>
      <c r="J12027" s="221">
        <f t="shared" si="837"/>
        <v>0</v>
      </c>
      <c r="K12027" s="221"/>
      <c r="L12027" s="221"/>
      <c r="M12027" s="221">
        <f t="shared" si="838"/>
        <v>0</v>
      </c>
      <c r="N12027" s="722"/>
    </row>
    <row r="12028" spans="6:14" hidden="1" x14ac:dyDescent="0.25">
      <c r="F12028" s="233">
        <v>452</v>
      </c>
      <c r="G12028" s="493" t="s">
        <v>3758</v>
      </c>
      <c r="J12028" s="221">
        <f t="shared" si="837"/>
        <v>0</v>
      </c>
      <c r="K12028" s="221"/>
      <c r="L12028" s="221"/>
      <c r="M12028" s="221">
        <f t="shared" si="838"/>
        <v>0</v>
      </c>
      <c r="N12028" s="722"/>
    </row>
    <row r="12029" spans="6:14" hidden="1" x14ac:dyDescent="0.25">
      <c r="F12029" s="233">
        <v>453</v>
      </c>
      <c r="G12029" s="493" t="s">
        <v>3759</v>
      </c>
      <c r="J12029" s="221">
        <f t="shared" si="837"/>
        <v>0</v>
      </c>
      <c r="K12029" s="221"/>
      <c r="L12029" s="221"/>
      <c r="M12029" s="221">
        <f t="shared" si="838"/>
        <v>0</v>
      </c>
      <c r="N12029" s="722"/>
    </row>
    <row r="12030" spans="6:14" hidden="1" x14ac:dyDescent="0.25">
      <c r="F12030" s="233">
        <v>454</v>
      </c>
      <c r="G12030" s="493" t="s">
        <v>3642</v>
      </c>
      <c r="J12030" s="221">
        <f t="shared" si="837"/>
        <v>0</v>
      </c>
      <c r="K12030" s="221"/>
      <c r="L12030" s="221"/>
      <c r="M12030" s="221">
        <f t="shared" si="838"/>
        <v>0</v>
      </c>
      <c r="N12030" s="722"/>
    </row>
    <row r="12031" spans="6:14" hidden="1" x14ac:dyDescent="0.25">
      <c r="F12031" s="233">
        <v>461</v>
      </c>
      <c r="G12031" s="493" t="s">
        <v>3740</v>
      </c>
      <c r="J12031" s="221">
        <f t="shared" si="837"/>
        <v>0</v>
      </c>
      <c r="K12031" s="221"/>
      <c r="L12031" s="221"/>
      <c r="M12031" s="221">
        <f t="shared" si="838"/>
        <v>0</v>
      </c>
      <c r="N12031" s="722"/>
    </row>
    <row r="12032" spans="6:14" hidden="1" x14ac:dyDescent="0.25">
      <c r="F12032" s="233">
        <v>462</v>
      </c>
      <c r="G12032" s="493" t="s">
        <v>3643</v>
      </c>
      <c r="J12032" s="221">
        <f t="shared" si="837"/>
        <v>0</v>
      </c>
      <c r="K12032" s="221"/>
      <c r="L12032" s="221"/>
      <c r="M12032" s="221">
        <f t="shared" si="838"/>
        <v>0</v>
      </c>
      <c r="N12032" s="722"/>
    </row>
    <row r="12033" spans="6:14" hidden="1" x14ac:dyDescent="0.25">
      <c r="F12033" s="233">
        <v>4631</v>
      </c>
      <c r="G12033" s="493" t="s">
        <v>3644</v>
      </c>
      <c r="J12033" s="221">
        <f t="shared" si="837"/>
        <v>0</v>
      </c>
      <c r="K12033" s="221"/>
      <c r="L12033" s="221"/>
      <c r="M12033" s="221">
        <f t="shared" si="838"/>
        <v>0</v>
      </c>
      <c r="N12033" s="722"/>
    </row>
    <row r="12034" spans="6:14" hidden="1" x14ac:dyDescent="0.25">
      <c r="F12034" s="233">
        <v>4632</v>
      </c>
      <c r="G12034" s="493" t="s">
        <v>3645</v>
      </c>
      <c r="J12034" s="221">
        <f t="shared" si="837"/>
        <v>0</v>
      </c>
      <c r="K12034" s="221"/>
      <c r="L12034" s="221"/>
      <c r="M12034" s="221">
        <f t="shared" si="838"/>
        <v>0</v>
      </c>
      <c r="N12034" s="722"/>
    </row>
    <row r="12035" spans="6:14" ht="30" hidden="1" x14ac:dyDescent="0.25">
      <c r="F12035" s="233">
        <v>464</v>
      </c>
      <c r="G12035" s="493" t="s">
        <v>3646</v>
      </c>
      <c r="J12035" s="221">
        <f t="shared" si="837"/>
        <v>0</v>
      </c>
      <c r="K12035" s="221"/>
      <c r="L12035" s="221"/>
      <c r="M12035" s="221">
        <f t="shared" si="838"/>
        <v>0</v>
      </c>
      <c r="N12035" s="722"/>
    </row>
    <row r="12036" spans="6:14" hidden="1" x14ac:dyDescent="0.25">
      <c r="F12036" s="233">
        <v>465</v>
      </c>
      <c r="G12036" s="493" t="s">
        <v>3741</v>
      </c>
      <c r="J12036" s="221">
        <f t="shared" si="837"/>
        <v>0</v>
      </c>
      <c r="K12036" s="221"/>
      <c r="L12036" s="221"/>
      <c r="M12036" s="221">
        <f t="shared" si="838"/>
        <v>0</v>
      </c>
      <c r="N12036" s="722"/>
    </row>
    <row r="12037" spans="6:14" hidden="1" x14ac:dyDescent="0.25">
      <c r="F12037" s="233">
        <v>472</v>
      </c>
      <c r="G12037" s="493" t="s">
        <v>3647</v>
      </c>
      <c r="J12037" s="221">
        <f t="shared" si="837"/>
        <v>0</v>
      </c>
      <c r="K12037" s="221"/>
      <c r="L12037" s="221"/>
      <c r="M12037" s="221">
        <f t="shared" si="838"/>
        <v>0</v>
      </c>
      <c r="N12037" s="722"/>
    </row>
    <row r="12038" spans="6:14" hidden="1" x14ac:dyDescent="0.25">
      <c r="F12038" s="233">
        <v>481</v>
      </c>
      <c r="G12038" s="493" t="s">
        <v>3760</v>
      </c>
      <c r="J12038" s="221">
        <f t="shared" si="837"/>
        <v>0</v>
      </c>
      <c r="K12038" s="221"/>
      <c r="L12038" s="221"/>
      <c r="M12038" s="221">
        <f t="shared" si="838"/>
        <v>0</v>
      </c>
      <c r="N12038" s="722"/>
    </row>
    <row r="12039" spans="6:14" hidden="1" x14ac:dyDescent="0.25">
      <c r="F12039" s="233">
        <v>482</v>
      </c>
      <c r="G12039" s="493" t="s">
        <v>3761</v>
      </c>
      <c r="J12039" s="221">
        <f t="shared" si="837"/>
        <v>0</v>
      </c>
      <c r="K12039" s="221"/>
      <c r="L12039" s="221"/>
      <c r="M12039" s="221">
        <f t="shared" si="838"/>
        <v>0</v>
      </c>
      <c r="N12039" s="722"/>
    </row>
    <row r="12040" spans="6:14" hidden="1" x14ac:dyDescent="0.25">
      <c r="F12040" s="233">
        <v>483</v>
      </c>
      <c r="G12040" s="493" t="s">
        <v>3762</v>
      </c>
      <c r="J12040" s="221">
        <f t="shared" si="837"/>
        <v>0</v>
      </c>
      <c r="K12040" s="221"/>
      <c r="L12040" s="221"/>
      <c r="M12040" s="221">
        <f t="shared" si="838"/>
        <v>0</v>
      </c>
      <c r="N12040" s="722"/>
    </row>
    <row r="12041" spans="6:14" ht="30" hidden="1" x14ac:dyDescent="0.25">
      <c r="F12041" s="233">
        <v>484</v>
      </c>
      <c r="G12041" s="493" t="s">
        <v>3763</v>
      </c>
      <c r="J12041" s="221">
        <f t="shared" si="837"/>
        <v>0</v>
      </c>
      <c r="K12041" s="221"/>
      <c r="L12041" s="221"/>
      <c r="M12041" s="221">
        <f t="shared" si="838"/>
        <v>0</v>
      </c>
      <c r="N12041" s="722"/>
    </row>
    <row r="12042" spans="6:14" ht="30" hidden="1" x14ac:dyDescent="0.25">
      <c r="F12042" s="233">
        <v>485</v>
      </c>
      <c r="G12042" s="493" t="s">
        <v>3764</v>
      </c>
      <c r="J12042" s="221">
        <f t="shared" si="837"/>
        <v>0</v>
      </c>
      <c r="K12042" s="221"/>
      <c r="L12042" s="221"/>
      <c r="M12042" s="221">
        <f t="shared" si="838"/>
        <v>0</v>
      </c>
      <c r="N12042" s="722"/>
    </row>
    <row r="12043" spans="6:14" ht="30" hidden="1" x14ac:dyDescent="0.25">
      <c r="F12043" s="233">
        <v>489</v>
      </c>
      <c r="G12043" s="493" t="s">
        <v>3648</v>
      </c>
      <c r="J12043" s="221">
        <f t="shared" si="837"/>
        <v>0</v>
      </c>
      <c r="K12043" s="221"/>
      <c r="L12043" s="221"/>
      <c r="M12043" s="221">
        <f t="shared" si="838"/>
        <v>0</v>
      </c>
      <c r="N12043" s="722"/>
    </row>
    <row r="12044" spans="6:14" ht="30" hidden="1" x14ac:dyDescent="0.25">
      <c r="F12044" s="233">
        <v>494</v>
      </c>
      <c r="G12044" s="493" t="s">
        <v>3742</v>
      </c>
      <c r="J12044" s="221">
        <f t="shared" si="837"/>
        <v>0</v>
      </c>
      <c r="K12044" s="221"/>
      <c r="L12044" s="221"/>
      <c r="M12044" s="221">
        <f t="shared" si="838"/>
        <v>0</v>
      </c>
      <c r="N12044" s="722"/>
    </row>
    <row r="12045" spans="6:14" ht="30" hidden="1" x14ac:dyDescent="0.25">
      <c r="F12045" s="233">
        <v>495</v>
      </c>
      <c r="G12045" s="493" t="s">
        <v>3743</v>
      </c>
      <c r="J12045" s="221">
        <f t="shared" si="837"/>
        <v>0</v>
      </c>
      <c r="K12045" s="221"/>
      <c r="L12045" s="221"/>
      <c r="M12045" s="221">
        <f t="shared" si="838"/>
        <v>0</v>
      </c>
      <c r="N12045" s="722"/>
    </row>
    <row r="12046" spans="6:14" ht="30" hidden="1" x14ac:dyDescent="0.25">
      <c r="F12046" s="233">
        <v>496</v>
      </c>
      <c r="G12046" s="493" t="s">
        <v>3744</v>
      </c>
      <c r="J12046" s="221">
        <f t="shared" si="837"/>
        <v>0</v>
      </c>
      <c r="K12046" s="221"/>
      <c r="L12046" s="221"/>
      <c r="M12046" s="221">
        <f t="shared" si="838"/>
        <v>0</v>
      </c>
      <c r="N12046" s="722"/>
    </row>
    <row r="12047" spans="6:14" ht="30" hidden="1" x14ac:dyDescent="0.25">
      <c r="F12047" s="233">
        <v>499</v>
      </c>
      <c r="G12047" s="493" t="s">
        <v>3745</v>
      </c>
      <c r="J12047" s="221">
        <f t="shared" si="837"/>
        <v>0</v>
      </c>
      <c r="K12047" s="221"/>
      <c r="L12047" s="221"/>
      <c r="M12047" s="221">
        <f t="shared" si="838"/>
        <v>0</v>
      </c>
      <c r="N12047" s="722"/>
    </row>
    <row r="12048" spans="6:14" hidden="1" x14ac:dyDescent="0.25">
      <c r="F12048" s="233">
        <v>511</v>
      </c>
      <c r="G12048" s="493" t="s">
        <v>3765</v>
      </c>
      <c r="J12048" s="221">
        <f t="shared" si="837"/>
        <v>0</v>
      </c>
      <c r="K12048" s="221"/>
      <c r="L12048" s="221"/>
      <c r="M12048" s="221">
        <f t="shared" si="838"/>
        <v>0</v>
      </c>
      <c r="N12048" s="722"/>
    </row>
    <row r="12049" spans="5:14" hidden="1" x14ac:dyDescent="0.25">
      <c r="F12049" s="233">
        <v>512</v>
      </c>
      <c r="G12049" s="493" t="s">
        <v>3766</v>
      </c>
      <c r="J12049" s="221">
        <f t="shared" si="837"/>
        <v>0</v>
      </c>
      <c r="K12049" s="221"/>
      <c r="L12049" s="221"/>
      <c r="M12049" s="221">
        <f t="shared" si="838"/>
        <v>0</v>
      </c>
      <c r="N12049" s="722"/>
    </row>
    <row r="12050" spans="5:14" hidden="1" x14ac:dyDescent="0.25">
      <c r="F12050" s="233">
        <v>513</v>
      </c>
      <c r="G12050" s="493" t="s">
        <v>3767</v>
      </c>
      <c r="J12050" s="221">
        <f t="shared" si="837"/>
        <v>0</v>
      </c>
      <c r="K12050" s="221"/>
      <c r="L12050" s="221"/>
      <c r="M12050" s="221">
        <f t="shared" si="838"/>
        <v>0</v>
      </c>
      <c r="N12050" s="722"/>
    </row>
    <row r="12051" spans="5:14" hidden="1" x14ac:dyDescent="0.25">
      <c r="F12051" s="233">
        <v>514</v>
      </c>
      <c r="G12051" s="493" t="s">
        <v>3768</v>
      </c>
      <c r="J12051" s="221">
        <f t="shared" si="837"/>
        <v>0</v>
      </c>
      <c r="K12051" s="221"/>
      <c r="L12051" s="221"/>
      <c r="M12051" s="221">
        <f t="shared" si="838"/>
        <v>0</v>
      </c>
      <c r="N12051" s="722"/>
    </row>
    <row r="12052" spans="5:14" hidden="1" x14ac:dyDescent="0.25">
      <c r="F12052" s="233">
        <v>515</v>
      </c>
      <c r="G12052" s="493" t="s">
        <v>3651</v>
      </c>
      <c r="J12052" s="221">
        <f t="shared" si="837"/>
        <v>0</v>
      </c>
      <c r="K12052" s="221"/>
      <c r="L12052" s="221"/>
      <c r="M12052" s="221">
        <f t="shared" si="838"/>
        <v>0</v>
      </c>
      <c r="N12052" s="722"/>
    </row>
    <row r="12053" spans="5:14" hidden="1" x14ac:dyDescent="0.25">
      <c r="F12053" s="233">
        <v>521</v>
      </c>
      <c r="G12053" s="493" t="s">
        <v>3769</v>
      </c>
      <c r="J12053" s="221">
        <f t="shared" si="837"/>
        <v>0</v>
      </c>
      <c r="K12053" s="221"/>
      <c r="L12053" s="221"/>
      <c r="M12053" s="221">
        <f t="shared" si="838"/>
        <v>0</v>
      </c>
      <c r="N12053" s="722"/>
    </row>
    <row r="12054" spans="5:14" hidden="1" x14ac:dyDescent="0.25">
      <c r="F12054" s="233">
        <v>522</v>
      </c>
      <c r="G12054" s="493" t="s">
        <v>3770</v>
      </c>
      <c r="J12054" s="221">
        <f t="shared" si="837"/>
        <v>0</v>
      </c>
      <c r="K12054" s="221"/>
      <c r="L12054" s="221"/>
      <c r="M12054" s="221">
        <f t="shared" si="838"/>
        <v>0</v>
      </c>
      <c r="N12054" s="722"/>
    </row>
    <row r="12055" spans="5:14" hidden="1" x14ac:dyDescent="0.25">
      <c r="F12055" s="233">
        <v>523</v>
      </c>
      <c r="G12055" s="493" t="s">
        <v>3652</v>
      </c>
      <c r="J12055" s="221">
        <f t="shared" si="837"/>
        <v>0</v>
      </c>
      <c r="K12055" s="221"/>
      <c r="L12055" s="221"/>
      <c r="M12055" s="221">
        <f t="shared" si="838"/>
        <v>0</v>
      </c>
      <c r="N12055" s="722"/>
    </row>
    <row r="12056" spans="5:14" hidden="1" x14ac:dyDescent="0.25">
      <c r="F12056" s="233">
        <v>531</v>
      </c>
      <c r="G12056" s="494" t="s">
        <v>3746</v>
      </c>
      <c r="J12056" s="221">
        <f t="shared" si="837"/>
        <v>0</v>
      </c>
      <c r="K12056" s="221"/>
      <c r="L12056" s="221"/>
      <c r="M12056" s="221">
        <f t="shared" si="838"/>
        <v>0</v>
      </c>
      <c r="N12056" s="722"/>
    </row>
    <row r="12057" spans="5:14" hidden="1" x14ac:dyDescent="0.25">
      <c r="F12057" s="233">
        <v>541</v>
      </c>
      <c r="G12057" s="493" t="s">
        <v>3771</v>
      </c>
      <c r="J12057" s="221">
        <f t="shared" si="837"/>
        <v>0</v>
      </c>
      <c r="K12057" s="221"/>
      <c r="L12057" s="221"/>
      <c r="M12057" s="221">
        <f t="shared" si="838"/>
        <v>0</v>
      </c>
      <c r="N12057" s="722"/>
    </row>
    <row r="12058" spans="5:14" hidden="1" x14ac:dyDescent="0.25">
      <c r="F12058" s="233">
        <v>542</v>
      </c>
      <c r="G12058" s="493" t="s">
        <v>3772</v>
      </c>
      <c r="J12058" s="221">
        <f t="shared" si="837"/>
        <v>0</v>
      </c>
      <c r="K12058" s="221"/>
      <c r="L12058" s="221"/>
      <c r="M12058" s="221">
        <f t="shared" si="838"/>
        <v>0</v>
      </c>
      <c r="N12058" s="722"/>
    </row>
    <row r="12059" spans="5:14" hidden="1" x14ac:dyDescent="0.25">
      <c r="F12059" s="233">
        <v>543</v>
      </c>
      <c r="G12059" s="493" t="s">
        <v>3653</v>
      </c>
      <c r="J12059" s="221">
        <f t="shared" si="837"/>
        <v>0</v>
      </c>
      <c r="K12059" s="221"/>
      <c r="L12059" s="221"/>
      <c r="M12059" s="221">
        <f t="shared" si="838"/>
        <v>0</v>
      </c>
      <c r="N12059" s="722"/>
    </row>
    <row r="12060" spans="5:14" ht="45" hidden="1" x14ac:dyDescent="0.25">
      <c r="F12060" s="233">
        <v>551</v>
      </c>
      <c r="G12060" s="493" t="s">
        <v>3747</v>
      </c>
      <c r="J12060" s="221">
        <f t="shared" si="837"/>
        <v>0</v>
      </c>
      <c r="K12060" s="221"/>
      <c r="L12060" s="221"/>
      <c r="M12060" s="221">
        <f t="shared" si="838"/>
        <v>0</v>
      </c>
      <c r="N12060" s="722"/>
    </row>
    <row r="12061" spans="5:14" hidden="1" x14ac:dyDescent="0.25">
      <c r="F12061" s="233">
        <v>611</v>
      </c>
      <c r="G12061" s="494" t="s">
        <v>3654</v>
      </c>
      <c r="J12061" s="221">
        <f t="shared" si="837"/>
        <v>0</v>
      </c>
      <c r="K12061" s="221"/>
      <c r="L12061" s="221"/>
      <c r="M12061" s="221">
        <f t="shared" si="838"/>
        <v>0</v>
      </c>
      <c r="N12061" s="722"/>
    </row>
    <row r="12062" spans="5:14" hidden="1" x14ac:dyDescent="0.25">
      <c r="F12062" s="233">
        <v>620</v>
      </c>
      <c r="G12062" s="494" t="s">
        <v>73</v>
      </c>
      <c r="J12062" s="221">
        <f t="shared" si="837"/>
        <v>0</v>
      </c>
      <c r="K12062" s="221"/>
      <c r="L12062" s="221"/>
      <c r="M12062" s="221">
        <f t="shared" si="838"/>
        <v>0</v>
      </c>
      <c r="N12062" s="722"/>
    </row>
    <row r="12063" spans="5:14" hidden="1" x14ac:dyDescent="0.25">
      <c r="E12063" s="234"/>
      <c r="F12063" s="233"/>
      <c r="G12063" s="496" t="s">
        <v>3941</v>
      </c>
      <c r="H12063" s="235"/>
      <c r="I12063" s="236"/>
      <c r="J12063" s="237"/>
      <c r="K12063" s="237"/>
      <c r="L12063" s="237"/>
      <c r="M12063" s="237"/>
      <c r="N12063" s="723"/>
    </row>
    <row r="12064" spans="5:14" hidden="1" x14ac:dyDescent="0.25">
      <c r="F12064" s="238" t="s">
        <v>219</v>
      </c>
      <c r="G12064" s="497" t="s">
        <v>220</v>
      </c>
      <c r="H12064" s="220">
        <f>SUM(H12003:H12062)</f>
        <v>0</v>
      </c>
      <c r="J12064" s="221">
        <f t="shared" ref="J12064:J12079" si="839">SUM(H12064:I12064)</f>
        <v>0</v>
      </c>
      <c r="K12064" s="221">
        <f>SUM(K12003:K12062)</f>
        <v>0</v>
      </c>
      <c r="L12064" s="221"/>
      <c r="M12064" s="221">
        <f t="shared" ref="M12064:M12079" si="840">SUM(K12064:L12064)</f>
        <v>0</v>
      </c>
      <c r="N12064" s="722"/>
    </row>
    <row r="12065" spans="6:14" hidden="1" x14ac:dyDescent="0.25">
      <c r="F12065" s="238" t="s">
        <v>221</v>
      </c>
      <c r="G12065" s="497" t="s">
        <v>222</v>
      </c>
      <c r="J12065" s="221">
        <f t="shared" si="839"/>
        <v>0</v>
      </c>
      <c r="K12065" s="221"/>
      <c r="L12065" s="221"/>
      <c r="M12065" s="221">
        <f t="shared" si="840"/>
        <v>0</v>
      </c>
      <c r="N12065" s="722"/>
    </row>
    <row r="12066" spans="6:14" hidden="1" x14ac:dyDescent="0.25">
      <c r="F12066" s="238" t="s">
        <v>223</v>
      </c>
      <c r="G12066" s="497" t="s">
        <v>224</v>
      </c>
      <c r="J12066" s="221">
        <f t="shared" si="839"/>
        <v>0</v>
      </c>
      <c r="K12066" s="221"/>
      <c r="L12066" s="221"/>
      <c r="M12066" s="221">
        <f t="shared" si="840"/>
        <v>0</v>
      </c>
      <c r="N12066" s="722"/>
    </row>
    <row r="12067" spans="6:14" hidden="1" x14ac:dyDescent="0.25">
      <c r="F12067" s="238" t="s">
        <v>225</v>
      </c>
      <c r="G12067" s="497" t="s">
        <v>226</v>
      </c>
      <c r="J12067" s="221">
        <f t="shared" si="839"/>
        <v>0</v>
      </c>
      <c r="K12067" s="221"/>
      <c r="L12067" s="221"/>
      <c r="M12067" s="221">
        <f t="shared" si="840"/>
        <v>0</v>
      </c>
      <c r="N12067" s="722"/>
    </row>
    <row r="12068" spans="6:14" hidden="1" x14ac:dyDescent="0.25">
      <c r="F12068" s="238" t="s">
        <v>227</v>
      </c>
      <c r="G12068" s="497" t="s">
        <v>228</v>
      </c>
      <c r="J12068" s="221">
        <f t="shared" si="839"/>
        <v>0</v>
      </c>
      <c r="K12068" s="221"/>
      <c r="L12068" s="221"/>
      <c r="M12068" s="221">
        <f t="shared" si="840"/>
        <v>0</v>
      </c>
      <c r="N12068" s="722"/>
    </row>
    <row r="12069" spans="6:14" hidden="1" x14ac:dyDescent="0.25">
      <c r="F12069" s="238" t="s">
        <v>229</v>
      </c>
      <c r="G12069" s="497" t="s">
        <v>230</v>
      </c>
      <c r="J12069" s="221">
        <f t="shared" si="839"/>
        <v>0</v>
      </c>
      <c r="K12069" s="221"/>
      <c r="L12069" s="221"/>
      <c r="M12069" s="221">
        <f t="shared" si="840"/>
        <v>0</v>
      </c>
      <c r="N12069" s="722"/>
    </row>
    <row r="12070" spans="6:14" hidden="1" x14ac:dyDescent="0.25">
      <c r="F12070" s="238" t="s">
        <v>231</v>
      </c>
      <c r="G12070" s="497" t="s">
        <v>4115</v>
      </c>
      <c r="J12070" s="221">
        <f t="shared" si="839"/>
        <v>0</v>
      </c>
      <c r="K12070" s="221"/>
      <c r="L12070" s="221"/>
      <c r="M12070" s="221">
        <f t="shared" si="840"/>
        <v>0</v>
      </c>
      <c r="N12070" s="722"/>
    </row>
    <row r="12071" spans="6:14" hidden="1" x14ac:dyDescent="0.25">
      <c r="F12071" s="238" t="s">
        <v>232</v>
      </c>
      <c r="G12071" s="497" t="s">
        <v>4114</v>
      </c>
      <c r="J12071" s="221">
        <f t="shared" si="839"/>
        <v>0</v>
      </c>
      <c r="K12071" s="221"/>
      <c r="L12071" s="221"/>
      <c r="M12071" s="221">
        <f t="shared" si="840"/>
        <v>0</v>
      </c>
      <c r="N12071" s="722"/>
    </row>
    <row r="12072" spans="6:14" hidden="1" x14ac:dyDescent="0.25">
      <c r="F12072" s="238" t="s">
        <v>233</v>
      </c>
      <c r="G12072" s="497" t="s">
        <v>42</v>
      </c>
      <c r="J12072" s="221">
        <f t="shared" si="839"/>
        <v>0</v>
      </c>
      <c r="K12072" s="221"/>
      <c r="L12072" s="221"/>
      <c r="M12072" s="221">
        <f t="shared" si="840"/>
        <v>0</v>
      </c>
      <c r="N12072" s="722"/>
    </row>
    <row r="12073" spans="6:14" hidden="1" x14ac:dyDescent="0.25">
      <c r="F12073" s="238" t="s">
        <v>234</v>
      </c>
      <c r="G12073" s="497" t="s">
        <v>235</v>
      </c>
      <c r="J12073" s="221">
        <f t="shared" si="839"/>
        <v>0</v>
      </c>
      <c r="K12073" s="221"/>
      <c r="L12073" s="221"/>
      <c r="M12073" s="221">
        <f t="shared" si="840"/>
        <v>0</v>
      </c>
      <c r="N12073" s="722"/>
    </row>
    <row r="12074" spans="6:14" hidden="1" x14ac:dyDescent="0.25">
      <c r="F12074" s="238" t="s">
        <v>236</v>
      </c>
      <c r="G12074" s="497" t="s">
        <v>237</v>
      </c>
      <c r="J12074" s="221">
        <f t="shared" si="839"/>
        <v>0</v>
      </c>
      <c r="K12074" s="221"/>
      <c r="L12074" s="221"/>
      <c r="M12074" s="221">
        <f t="shared" si="840"/>
        <v>0</v>
      </c>
      <c r="N12074" s="722"/>
    </row>
    <row r="12075" spans="6:14" ht="30" hidden="1" x14ac:dyDescent="0.25">
      <c r="F12075" s="238" t="s">
        <v>238</v>
      </c>
      <c r="G12075" s="497" t="s">
        <v>239</v>
      </c>
      <c r="J12075" s="221">
        <f t="shared" si="839"/>
        <v>0</v>
      </c>
      <c r="K12075" s="221"/>
      <c r="L12075" s="221"/>
      <c r="M12075" s="221">
        <f t="shared" si="840"/>
        <v>0</v>
      </c>
      <c r="N12075" s="722"/>
    </row>
    <row r="12076" spans="6:14" hidden="1" x14ac:dyDescent="0.25">
      <c r="F12076" s="238" t="s">
        <v>240</v>
      </c>
      <c r="G12076" s="497" t="s">
        <v>241</v>
      </c>
      <c r="J12076" s="221">
        <f t="shared" si="839"/>
        <v>0</v>
      </c>
      <c r="K12076" s="221"/>
      <c r="L12076" s="221"/>
      <c r="M12076" s="221">
        <f t="shared" si="840"/>
        <v>0</v>
      </c>
      <c r="N12076" s="722"/>
    </row>
    <row r="12077" spans="6:14" ht="30" hidden="1" x14ac:dyDescent="0.25">
      <c r="F12077" s="238" t="s">
        <v>242</v>
      </c>
      <c r="G12077" s="497" t="s">
        <v>243</v>
      </c>
      <c r="J12077" s="221">
        <f t="shared" si="839"/>
        <v>0</v>
      </c>
      <c r="K12077" s="221"/>
      <c r="L12077" s="221"/>
      <c r="M12077" s="221">
        <f t="shared" si="840"/>
        <v>0</v>
      </c>
      <c r="N12077" s="722"/>
    </row>
    <row r="12078" spans="6:14" hidden="1" x14ac:dyDescent="0.25">
      <c r="F12078" s="238" t="s">
        <v>244</v>
      </c>
      <c r="G12078" s="497" t="s">
        <v>245</v>
      </c>
      <c r="J12078" s="221">
        <f t="shared" si="839"/>
        <v>0</v>
      </c>
      <c r="K12078" s="221"/>
      <c r="L12078" s="221"/>
      <c r="M12078" s="221">
        <f t="shared" si="840"/>
        <v>0</v>
      </c>
      <c r="N12078" s="722"/>
    </row>
    <row r="12079" spans="6:14" hidden="1" x14ac:dyDescent="0.25">
      <c r="F12079" s="238" t="s">
        <v>246</v>
      </c>
      <c r="G12079" s="497" t="s">
        <v>247</v>
      </c>
      <c r="J12079" s="221">
        <f t="shared" si="839"/>
        <v>0</v>
      </c>
      <c r="K12079" s="221"/>
      <c r="L12079" s="221"/>
      <c r="M12079" s="221">
        <f t="shared" si="840"/>
        <v>0</v>
      </c>
      <c r="N12079" s="722"/>
    </row>
    <row r="12080" spans="6:14" hidden="1" x14ac:dyDescent="0.25">
      <c r="G12080" s="498" t="s">
        <v>3942</v>
      </c>
      <c r="H12080" s="239">
        <f>SUM(H12064:H12079)</f>
        <v>0</v>
      </c>
      <c r="I12080" s="240">
        <f>SUM(I12065:I12079)</f>
        <v>0</v>
      </c>
      <c r="J12080" s="240">
        <f>SUM(J12064:J12079)</f>
        <v>0</v>
      </c>
      <c r="K12080" s="240">
        <f>SUM(K12064:K12079)</f>
        <v>0</v>
      </c>
      <c r="L12080" s="240">
        <f>SUM(L12065:L12079)</f>
        <v>0</v>
      </c>
      <c r="M12080" s="240">
        <f>SUM(M12064:M12079)</f>
        <v>0</v>
      </c>
      <c r="N12080" s="724"/>
    </row>
    <row r="12081" spans="5:14" ht="28.5" hidden="1" collapsed="1" x14ac:dyDescent="0.25">
      <c r="E12081" s="234"/>
      <c r="F12081" s="233"/>
      <c r="G12081" s="499" t="s">
        <v>3950</v>
      </c>
      <c r="H12081" s="235"/>
      <c r="I12081" s="236"/>
      <c r="J12081" s="237"/>
      <c r="K12081" s="237"/>
      <c r="L12081" s="237"/>
      <c r="M12081" s="237"/>
      <c r="N12081" s="723"/>
    </row>
    <row r="12082" spans="5:14" hidden="1" x14ac:dyDescent="0.25">
      <c r="F12082" s="238" t="s">
        <v>219</v>
      </c>
      <c r="G12082" s="497" t="s">
        <v>220</v>
      </c>
      <c r="H12082" s="220">
        <f>SUM(H12003:H12062)</f>
        <v>0</v>
      </c>
      <c r="J12082" s="221">
        <f>SUM(H12082:I12082)</f>
        <v>0</v>
      </c>
      <c r="K12082" s="221">
        <f>SUM(K12003:K12062)</f>
        <v>0</v>
      </c>
      <c r="L12082" s="221"/>
      <c r="M12082" s="221">
        <f>SUM(K12082:L12082)</f>
        <v>0</v>
      </c>
      <c r="N12082" s="722"/>
    </row>
    <row r="12083" spans="5:14" hidden="1" x14ac:dyDescent="0.25">
      <c r="F12083" s="238" t="s">
        <v>221</v>
      </c>
      <c r="G12083" s="497" t="s">
        <v>222</v>
      </c>
      <c r="J12083" s="221">
        <f t="shared" ref="J12083:J12097" si="841">SUM(H12083:I12083)</f>
        <v>0</v>
      </c>
      <c r="K12083" s="221"/>
      <c r="L12083" s="221"/>
      <c r="M12083" s="221">
        <f t="shared" ref="M12083:M12097" si="842">SUM(K12083:L12083)</f>
        <v>0</v>
      </c>
      <c r="N12083" s="722"/>
    </row>
    <row r="12084" spans="5:14" hidden="1" x14ac:dyDescent="0.25">
      <c r="F12084" s="238" t="s">
        <v>223</v>
      </c>
      <c r="G12084" s="497" t="s">
        <v>224</v>
      </c>
      <c r="J12084" s="221">
        <f t="shared" si="841"/>
        <v>0</v>
      </c>
      <c r="K12084" s="221"/>
      <c r="L12084" s="221"/>
      <c r="M12084" s="221">
        <f t="shared" si="842"/>
        <v>0</v>
      </c>
      <c r="N12084" s="722"/>
    </row>
    <row r="12085" spans="5:14" hidden="1" x14ac:dyDescent="0.25">
      <c r="F12085" s="238" t="s">
        <v>225</v>
      </c>
      <c r="G12085" s="497" t="s">
        <v>226</v>
      </c>
      <c r="J12085" s="221">
        <f t="shared" si="841"/>
        <v>0</v>
      </c>
      <c r="K12085" s="221"/>
      <c r="L12085" s="221"/>
      <c r="M12085" s="221">
        <f t="shared" si="842"/>
        <v>0</v>
      </c>
      <c r="N12085" s="722"/>
    </row>
    <row r="12086" spans="5:14" hidden="1" x14ac:dyDescent="0.25">
      <c r="F12086" s="238" t="s">
        <v>227</v>
      </c>
      <c r="G12086" s="497" t="s">
        <v>228</v>
      </c>
      <c r="J12086" s="221">
        <f t="shared" si="841"/>
        <v>0</v>
      </c>
      <c r="K12086" s="221"/>
      <c r="L12086" s="221"/>
      <c r="M12086" s="221">
        <f t="shared" si="842"/>
        <v>0</v>
      </c>
      <c r="N12086" s="722"/>
    </row>
    <row r="12087" spans="5:14" hidden="1" x14ac:dyDescent="0.25">
      <c r="F12087" s="238" t="s">
        <v>229</v>
      </c>
      <c r="G12087" s="497" t="s">
        <v>230</v>
      </c>
      <c r="J12087" s="221">
        <f t="shared" si="841"/>
        <v>0</v>
      </c>
      <c r="K12087" s="221"/>
      <c r="L12087" s="221"/>
      <c r="M12087" s="221">
        <f t="shared" si="842"/>
        <v>0</v>
      </c>
      <c r="N12087" s="722"/>
    </row>
    <row r="12088" spans="5:14" hidden="1" x14ac:dyDescent="0.25">
      <c r="F12088" s="238" t="s">
        <v>231</v>
      </c>
      <c r="G12088" s="497" t="s">
        <v>4115</v>
      </c>
      <c r="J12088" s="221">
        <f t="shared" si="841"/>
        <v>0</v>
      </c>
      <c r="K12088" s="221"/>
      <c r="L12088" s="221"/>
      <c r="M12088" s="221">
        <f t="shared" si="842"/>
        <v>0</v>
      </c>
      <c r="N12088" s="722"/>
    </row>
    <row r="12089" spans="5:14" hidden="1" x14ac:dyDescent="0.25">
      <c r="F12089" s="238" t="s">
        <v>232</v>
      </c>
      <c r="G12089" s="497" t="s">
        <v>4114</v>
      </c>
      <c r="J12089" s="221">
        <f t="shared" si="841"/>
        <v>0</v>
      </c>
      <c r="K12089" s="221"/>
      <c r="L12089" s="221"/>
      <c r="M12089" s="221">
        <f t="shared" si="842"/>
        <v>0</v>
      </c>
      <c r="N12089" s="722"/>
    </row>
    <row r="12090" spans="5:14" hidden="1" x14ac:dyDescent="0.25">
      <c r="F12090" s="238" t="s">
        <v>233</v>
      </c>
      <c r="G12090" s="497" t="s">
        <v>42</v>
      </c>
      <c r="J12090" s="221">
        <f t="shared" si="841"/>
        <v>0</v>
      </c>
      <c r="K12090" s="221"/>
      <c r="L12090" s="221"/>
      <c r="M12090" s="221">
        <f t="shared" si="842"/>
        <v>0</v>
      </c>
      <c r="N12090" s="722"/>
    </row>
    <row r="12091" spans="5:14" hidden="1" x14ac:dyDescent="0.25">
      <c r="F12091" s="238" t="s">
        <v>234</v>
      </c>
      <c r="G12091" s="497" t="s">
        <v>235</v>
      </c>
      <c r="J12091" s="221">
        <f t="shared" si="841"/>
        <v>0</v>
      </c>
      <c r="K12091" s="221"/>
      <c r="L12091" s="221"/>
      <c r="M12091" s="221">
        <f t="shared" si="842"/>
        <v>0</v>
      </c>
      <c r="N12091" s="722"/>
    </row>
    <row r="12092" spans="5:14" hidden="1" x14ac:dyDescent="0.25">
      <c r="F12092" s="238" t="s">
        <v>236</v>
      </c>
      <c r="G12092" s="497" t="s">
        <v>237</v>
      </c>
      <c r="J12092" s="221">
        <f t="shared" si="841"/>
        <v>0</v>
      </c>
      <c r="K12092" s="221"/>
      <c r="L12092" s="221"/>
      <c r="M12092" s="221">
        <f t="shared" si="842"/>
        <v>0</v>
      </c>
      <c r="N12092" s="722"/>
    </row>
    <row r="12093" spans="5:14" ht="30" hidden="1" x14ac:dyDescent="0.25">
      <c r="F12093" s="238" t="s">
        <v>238</v>
      </c>
      <c r="G12093" s="497" t="s">
        <v>239</v>
      </c>
      <c r="J12093" s="221">
        <f t="shared" si="841"/>
        <v>0</v>
      </c>
      <c r="K12093" s="221"/>
      <c r="L12093" s="221"/>
      <c r="M12093" s="221">
        <f t="shared" si="842"/>
        <v>0</v>
      </c>
      <c r="N12093" s="722"/>
    </row>
    <row r="12094" spans="5:14" hidden="1" x14ac:dyDescent="0.25">
      <c r="F12094" s="238" t="s">
        <v>240</v>
      </c>
      <c r="G12094" s="497" t="s">
        <v>241</v>
      </c>
      <c r="J12094" s="221">
        <f t="shared" si="841"/>
        <v>0</v>
      </c>
      <c r="K12094" s="221"/>
      <c r="L12094" s="221"/>
      <c r="M12094" s="221">
        <f t="shared" si="842"/>
        <v>0</v>
      </c>
      <c r="N12094" s="722"/>
    </row>
    <row r="12095" spans="5:14" ht="30" hidden="1" x14ac:dyDescent="0.25">
      <c r="F12095" s="238" t="s">
        <v>242</v>
      </c>
      <c r="G12095" s="497" t="s">
        <v>243</v>
      </c>
      <c r="J12095" s="221">
        <f t="shared" si="841"/>
        <v>0</v>
      </c>
      <c r="K12095" s="221"/>
      <c r="L12095" s="221"/>
      <c r="M12095" s="221">
        <f t="shared" si="842"/>
        <v>0</v>
      </c>
      <c r="N12095" s="722"/>
    </row>
    <row r="12096" spans="5:14" hidden="1" x14ac:dyDescent="0.25">
      <c r="F12096" s="238" t="s">
        <v>244</v>
      </c>
      <c r="G12096" s="497" t="s">
        <v>245</v>
      </c>
      <c r="J12096" s="221">
        <f t="shared" si="841"/>
        <v>0</v>
      </c>
      <c r="K12096" s="221"/>
      <c r="L12096" s="221"/>
      <c r="M12096" s="221">
        <f t="shared" si="842"/>
        <v>0</v>
      </c>
      <c r="N12096" s="722"/>
    </row>
    <row r="12097" spans="1:29" hidden="1" x14ac:dyDescent="0.25">
      <c r="F12097" s="238" t="s">
        <v>246</v>
      </c>
      <c r="G12097" s="497" t="s">
        <v>247</v>
      </c>
      <c r="J12097" s="221">
        <f t="shared" si="841"/>
        <v>0</v>
      </c>
      <c r="K12097" s="221"/>
      <c r="L12097" s="221"/>
      <c r="M12097" s="221">
        <f t="shared" si="842"/>
        <v>0</v>
      </c>
      <c r="N12097" s="722"/>
    </row>
    <row r="12098" spans="1:29" hidden="1" collapsed="1" x14ac:dyDescent="0.25">
      <c r="G12098" s="498" t="s">
        <v>3951</v>
      </c>
      <c r="H12098" s="239">
        <f>SUM(H12082:H12097)</f>
        <v>0</v>
      </c>
      <c r="I12098" s="240">
        <f>SUM(I12083:I12097)</f>
        <v>0</v>
      </c>
      <c r="J12098" s="240">
        <f>SUM(J12082:J12097)</f>
        <v>0</v>
      </c>
      <c r="K12098" s="240">
        <f>SUM(K12082:K12097)</f>
        <v>0</v>
      </c>
      <c r="L12098" s="240">
        <f>SUM(L12083:L12097)</f>
        <v>0</v>
      </c>
      <c r="M12098" s="240">
        <f>SUM(M12082:M12097)</f>
        <v>0</v>
      </c>
      <c r="N12098" s="724"/>
    </row>
    <row r="12099" spans="1:29" hidden="1" x14ac:dyDescent="0.25">
      <c r="K12099" s="221"/>
      <c r="L12099" s="221"/>
      <c r="M12099" s="221"/>
      <c r="N12099" s="722"/>
    </row>
    <row r="12100" spans="1:29" s="80" customFormat="1" hidden="1" x14ac:dyDescent="0.25">
      <c r="A12100" s="217"/>
      <c r="B12100" s="251"/>
      <c r="C12100" s="256" t="s">
        <v>3947</v>
      </c>
      <c r="D12100" s="229"/>
      <c r="E12100" s="257"/>
      <c r="F12100" s="258"/>
      <c r="G12100" s="519" t="s">
        <v>3680</v>
      </c>
      <c r="H12100" s="253"/>
      <c r="I12100" s="254"/>
      <c r="J12100" s="255"/>
      <c r="K12100" s="255"/>
      <c r="L12100" s="255"/>
      <c r="M12100" s="255"/>
      <c r="N12100" s="731"/>
      <c r="O12100" s="115"/>
      <c r="P12100" s="98"/>
      <c r="Q12100" s="98"/>
      <c r="R12100" s="98"/>
      <c r="S12100" s="98"/>
      <c r="T12100" s="98"/>
      <c r="U12100" s="98"/>
      <c r="V12100" s="98"/>
      <c r="W12100" s="98"/>
      <c r="X12100" s="98"/>
      <c r="Y12100" s="98"/>
      <c r="Z12100" s="98"/>
      <c r="AA12100" s="98"/>
      <c r="AB12100" s="98"/>
      <c r="AC12100" s="98"/>
    </row>
    <row r="12101" spans="1:29" ht="30" hidden="1" x14ac:dyDescent="0.25">
      <c r="A12101" s="250"/>
      <c r="C12101" s="228"/>
      <c r="D12101" s="230">
        <v>660</v>
      </c>
      <c r="E12101" s="231"/>
      <c r="F12101" s="230"/>
      <c r="G12101" s="492" t="s">
        <v>171</v>
      </c>
      <c r="K12101" s="221"/>
      <c r="L12101" s="221"/>
      <c r="M12101" s="221"/>
      <c r="N12101" s="722"/>
    </row>
    <row r="12102" spans="1:29" hidden="1" x14ac:dyDescent="0.25">
      <c r="F12102" s="233">
        <v>411</v>
      </c>
      <c r="G12102" s="493" t="s">
        <v>3738</v>
      </c>
      <c r="J12102" s="221">
        <f>SUM(H12102:I12102)</f>
        <v>0</v>
      </c>
      <c r="K12102" s="221"/>
      <c r="L12102" s="221"/>
      <c r="M12102" s="221">
        <f>SUM(K12102:L12102)</f>
        <v>0</v>
      </c>
      <c r="N12102" s="722"/>
    </row>
    <row r="12103" spans="1:29" hidden="1" x14ac:dyDescent="0.25">
      <c r="F12103" s="233">
        <v>412</v>
      </c>
      <c r="G12103" s="494" t="s">
        <v>3630</v>
      </c>
      <c r="J12103" s="221">
        <f t="shared" ref="J12103:J12161" si="843">SUM(H12103:I12103)</f>
        <v>0</v>
      </c>
      <c r="K12103" s="221"/>
      <c r="L12103" s="221"/>
      <c r="M12103" s="221">
        <f t="shared" ref="M12103:M12161" si="844">SUM(K12103:L12103)</f>
        <v>0</v>
      </c>
      <c r="N12103" s="722"/>
    </row>
    <row r="12104" spans="1:29" hidden="1" x14ac:dyDescent="0.25">
      <c r="F12104" s="233">
        <v>413</v>
      </c>
      <c r="G12104" s="493" t="s">
        <v>3739</v>
      </c>
      <c r="J12104" s="221">
        <f t="shared" si="843"/>
        <v>0</v>
      </c>
      <c r="K12104" s="221"/>
      <c r="L12104" s="221"/>
      <c r="M12104" s="221">
        <f t="shared" si="844"/>
        <v>0</v>
      </c>
      <c r="N12104" s="722"/>
    </row>
    <row r="12105" spans="1:29" hidden="1" x14ac:dyDescent="0.25">
      <c r="F12105" s="233">
        <v>414</v>
      </c>
      <c r="G12105" s="493" t="s">
        <v>3631</v>
      </c>
      <c r="J12105" s="221">
        <f t="shared" si="843"/>
        <v>0</v>
      </c>
      <c r="K12105" s="221"/>
      <c r="L12105" s="221"/>
      <c r="M12105" s="221">
        <f t="shared" si="844"/>
        <v>0</v>
      </c>
      <c r="N12105" s="722"/>
    </row>
    <row r="12106" spans="1:29" hidden="1" x14ac:dyDescent="0.25">
      <c r="F12106" s="233">
        <v>415</v>
      </c>
      <c r="G12106" s="493" t="s">
        <v>3748</v>
      </c>
      <c r="J12106" s="221">
        <f t="shared" si="843"/>
        <v>0</v>
      </c>
      <c r="K12106" s="221"/>
      <c r="L12106" s="221"/>
      <c r="M12106" s="221">
        <f t="shared" si="844"/>
        <v>0</v>
      </c>
      <c r="N12106" s="722"/>
    </row>
    <row r="12107" spans="1:29" hidden="1" x14ac:dyDescent="0.25">
      <c r="F12107" s="233">
        <v>416</v>
      </c>
      <c r="G12107" s="493" t="s">
        <v>3749</v>
      </c>
      <c r="J12107" s="221">
        <f t="shared" si="843"/>
        <v>0</v>
      </c>
      <c r="K12107" s="221"/>
      <c r="L12107" s="221"/>
      <c r="M12107" s="221">
        <f t="shared" si="844"/>
        <v>0</v>
      </c>
      <c r="N12107" s="722"/>
    </row>
    <row r="12108" spans="1:29" hidden="1" x14ac:dyDescent="0.25">
      <c r="F12108" s="233">
        <v>417</v>
      </c>
      <c r="G12108" s="493" t="s">
        <v>3750</v>
      </c>
      <c r="J12108" s="221">
        <f t="shared" si="843"/>
        <v>0</v>
      </c>
      <c r="K12108" s="221"/>
      <c r="L12108" s="221"/>
      <c r="M12108" s="221">
        <f t="shared" si="844"/>
        <v>0</v>
      </c>
      <c r="N12108" s="722"/>
    </row>
    <row r="12109" spans="1:29" hidden="1" x14ac:dyDescent="0.25">
      <c r="F12109" s="233">
        <v>418</v>
      </c>
      <c r="G12109" s="493" t="s">
        <v>3632</v>
      </c>
      <c r="J12109" s="221">
        <f t="shared" si="843"/>
        <v>0</v>
      </c>
      <c r="K12109" s="221"/>
      <c r="L12109" s="221"/>
      <c r="M12109" s="221">
        <f t="shared" si="844"/>
        <v>0</v>
      </c>
      <c r="N12109" s="722"/>
    </row>
    <row r="12110" spans="1:29" hidden="1" x14ac:dyDescent="0.25">
      <c r="F12110" s="233">
        <v>421</v>
      </c>
      <c r="G12110" s="493" t="s">
        <v>3634</v>
      </c>
      <c r="J12110" s="221">
        <f t="shared" si="843"/>
        <v>0</v>
      </c>
      <c r="K12110" s="221"/>
      <c r="L12110" s="221"/>
      <c r="M12110" s="221">
        <f t="shared" si="844"/>
        <v>0</v>
      </c>
      <c r="N12110" s="722"/>
    </row>
    <row r="12111" spans="1:29" hidden="1" x14ac:dyDescent="0.25">
      <c r="F12111" s="233">
        <v>422</v>
      </c>
      <c r="G12111" s="493" t="s">
        <v>3635</v>
      </c>
      <c r="J12111" s="221">
        <f t="shared" si="843"/>
        <v>0</v>
      </c>
      <c r="K12111" s="221"/>
      <c r="L12111" s="221"/>
      <c r="M12111" s="221">
        <f t="shared" si="844"/>
        <v>0</v>
      </c>
      <c r="N12111" s="722"/>
    </row>
    <row r="12112" spans="1:29" hidden="1" x14ac:dyDescent="0.25">
      <c r="F12112" s="233">
        <v>423</v>
      </c>
      <c r="G12112" s="493" t="s">
        <v>3636</v>
      </c>
      <c r="J12112" s="221">
        <f t="shared" si="843"/>
        <v>0</v>
      </c>
      <c r="K12112" s="221"/>
      <c r="L12112" s="221"/>
      <c r="M12112" s="221">
        <f t="shared" si="844"/>
        <v>0</v>
      </c>
      <c r="N12112" s="722"/>
    </row>
    <row r="12113" spans="6:14" hidden="1" x14ac:dyDescent="0.25">
      <c r="F12113" s="233">
        <v>424</v>
      </c>
      <c r="G12113" s="493" t="s">
        <v>3637</v>
      </c>
      <c r="J12113" s="221">
        <f t="shared" si="843"/>
        <v>0</v>
      </c>
      <c r="K12113" s="221"/>
      <c r="L12113" s="221"/>
      <c r="M12113" s="221">
        <f t="shared" si="844"/>
        <v>0</v>
      </c>
      <c r="N12113" s="722"/>
    </row>
    <row r="12114" spans="6:14" hidden="1" x14ac:dyDescent="0.25">
      <c r="F12114" s="233">
        <v>425</v>
      </c>
      <c r="G12114" s="493" t="s">
        <v>3751</v>
      </c>
      <c r="J12114" s="221">
        <f t="shared" si="843"/>
        <v>0</v>
      </c>
      <c r="K12114" s="221"/>
      <c r="L12114" s="221"/>
      <c r="M12114" s="221">
        <f t="shared" si="844"/>
        <v>0</v>
      </c>
      <c r="N12114" s="722"/>
    </row>
    <row r="12115" spans="6:14" hidden="1" x14ac:dyDescent="0.25">
      <c r="F12115" s="233">
        <v>426</v>
      </c>
      <c r="G12115" s="493" t="s">
        <v>3638</v>
      </c>
      <c r="J12115" s="221">
        <f t="shared" si="843"/>
        <v>0</v>
      </c>
      <c r="K12115" s="221"/>
      <c r="L12115" s="221"/>
      <c r="M12115" s="221">
        <f t="shared" si="844"/>
        <v>0</v>
      </c>
      <c r="N12115" s="722"/>
    </row>
    <row r="12116" spans="6:14" hidden="1" x14ac:dyDescent="0.25">
      <c r="F12116" s="233">
        <v>431</v>
      </c>
      <c r="G12116" s="493" t="s">
        <v>3752</v>
      </c>
      <c r="J12116" s="221">
        <f t="shared" si="843"/>
        <v>0</v>
      </c>
      <c r="K12116" s="221"/>
      <c r="L12116" s="221"/>
      <c r="M12116" s="221">
        <f t="shared" si="844"/>
        <v>0</v>
      </c>
      <c r="N12116" s="722"/>
    </row>
    <row r="12117" spans="6:14" hidden="1" x14ac:dyDescent="0.25">
      <c r="F12117" s="233">
        <v>432</v>
      </c>
      <c r="G12117" s="493" t="s">
        <v>3753</v>
      </c>
      <c r="J12117" s="221">
        <f t="shared" si="843"/>
        <v>0</v>
      </c>
      <c r="K12117" s="221"/>
      <c r="L12117" s="221"/>
      <c r="M12117" s="221">
        <f t="shared" si="844"/>
        <v>0</v>
      </c>
      <c r="N12117" s="722"/>
    </row>
    <row r="12118" spans="6:14" hidden="1" x14ac:dyDescent="0.25">
      <c r="F12118" s="233">
        <v>433</v>
      </c>
      <c r="G12118" s="493" t="s">
        <v>3754</v>
      </c>
      <c r="J12118" s="221">
        <f t="shared" si="843"/>
        <v>0</v>
      </c>
      <c r="K12118" s="221"/>
      <c r="L12118" s="221"/>
      <c r="M12118" s="221">
        <f t="shared" si="844"/>
        <v>0</v>
      </c>
      <c r="N12118" s="722"/>
    </row>
    <row r="12119" spans="6:14" hidden="1" x14ac:dyDescent="0.25">
      <c r="F12119" s="233">
        <v>434</v>
      </c>
      <c r="G12119" s="493" t="s">
        <v>3755</v>
      </c>
      <c r="J12119" s="221">
        <f t="shared" si="843"/>
        <v>0</v>
      </c>
      <c r="K12119" s="221"/>
      <c r="L12119" s="221"/>
      <c r="M12119" s="221">
        <f t="shared" si="844"/>
        <v>0</v>
      </c>
      <c r="N12119" s="722"/>
    </row>
    <row r="12120" spans="6:14" hidden="1" x14ac:dyDescent="0.25">
      <c r="F12120" s="233">
        <v>435</v>
      </c>
      <c r="G12120" s="493" t="s">
        <v>3639</v>
      </c>
      <c r="J12120" s="221">
        <f t="shared" si="843"/>
        <v>0</v>
      </c>
      <c r="K12120" s="221"/>
      <c r="L12120" s="221"/>
      <c r="M12120" s="221">
        <f t="shared" si="844"/>
        <v>0</v>
      </c>
      <c r="N12120" s="722"/>
    </row>
    <row r="12121" spans="6:14" hidden="1" x14ac:dyDescent="0.25">
      <c r="F12121" s="233">
        <v>441</v>
      </c>
      <c r="G12121" s="493" t="s">
        <v>3756</v>
      </c>
      <c r="J12121" s="221">
        <f t="shared" si="843"/>
        <v>0</v>
      </c>
      <c r="K12121" s="221"/>
      <c r="L12121" s="221"/>
      <c r="M12121" s="221">
        <f t="shared" si="844"/>
        <v>0</v>
      </c>
      <c r="N12121" s="722"/>
    </row>
    <row r="12122" spans="6:14" hidden="1" x14ac:dyDescent="0.25">
      <c r="F12122" s="233">
        <v>442</v>
      </c>
      <c r="G12122" s="493" t="s">
        <v>3757</v>
      </c>
      <c r="J12122" s="221">
        <f t="shared" si="843"/>
        <v>0</v>
      </c>
      <c r="K12122" s="221"/>
      <c r="L12122" s="221"/>
      <c r="M12122" s="221">
        <f t="shared" si="844"/>
        <v>0</v>
      </c>
      <c r="N12122" s="722"/>
    </row>
    <row r="12123" spans="6:14" hidden="1" x14ac:dyDescent="0.25">
      <c r="F12123" s="233">
        <v>443</v>
      </c>
      <c r="G12123" s="493" t="s">
        <v>3640</v>
      </c>
      <c r="J12123" s="221">
        <f t="shared" si="843"/>
        <v>0</v>
      </c>
      <c r="K12123" s="221"/>
      <c r="L12123" s="221"/>
      <c r="M12123" s="221">
        <f t="shared" si="844"/>
        <v>0</v>
      </c>
      <c r="N12123" s="722"/>
    </row>
    <row r="12124" spans="6:14" hidden="1" x14ac:dyDescent="0.25">
      <c r="F12124" s="233">
        <v>444</v>
      </c>
      <c r="G12124" s="493" t="s">
        <v>3641</v>
      </c>
      <c r="J12124" s="221">
        <f t="shared" si="843"/>
        <v>0</v>
      </c>
      <c r="K12124" s="221"/>
      <c r="L12124" s="221"/>
      <c r="M12124" s="221">
        <f t="shared" si="844"/>
        <v>0</v>
      </c>
      <c r="N12124" s="722"/>
    </row>
    <row r="12125" spans="6:14" ht="30" hidden="1" x14ac:dyDescent="0.25">
      <c r="F12125" s="233">
        <v>4511</v>
      </c>
      <c r="G12125" s="495" t="s">
        <v>1675</v>
      </c>
      <c r="J12125" s="221">
        <f t="shared" si="843"/>
        <v>0</v>
      </c>
      <c r="K12125" s="221"/>
      <c r="L12125" s="221"/>
      <c r="M12125" s="221">
        <f t="shared" si="844"/>
        <v>0</v>
      </c>
      <c r="N12125" s="722"/>
    </row>
    <row r="12126" spans="6:14" ht="19.5" hidden="1" customHeight="1" x14ac:dyDescent="0.25">
      <c r="F12126" s="233">
        <v>4512</v>
      </c>
      <c r="G12126" s="495" t="s">
        <v>1684</v>
      </c>
      <c r="J12126" s="221">
        <f t="shared" si="843"/>
        <v>0</v>
      </c>
      <c r="K12126" s="221"/>
      <c r="L12126" s="221"/>
      <c r="M12126" s="221">
        <f t="shared" si="844"/>
        <v>0</v>
      </c>
      <c r="N12126" s="722"/>
    </row>
    <row r="12127" spans="6:14" hidden="1" x14ac:dyDescent="0.25">
      <c r="F12127" s="233">
        <v>452</v>
      </c>
      <c r="G12127" s="493" t="s">
        <v>3758</v>
      </c>
      <c r="J12127" s="221">
        <f t="shared" si="843"/>
        <v>0</v>
      </c>
      <c r="K12127" s="221"/>
      <c r="L12127" s="221"/>
      <c r="M12127" s="221">
        <f t="shared" si="844"/>
        <v>0</v>
      </c>
      <c r="N12127" s="722"/>
    </row>
    <row r="12128" spans="6:14" hidden="1" x14ac:dyDescent="0.25">
      <c r="F12128" s="233">
        <v>453</v>
      </c>
      <c r="G12128" s="493" t="s">
        <v>3759</v>
      </c>
      <c r="J12128" s="221">
        <f t="shared" si="843"/>
        <v>0</v>
      </c>
      <c r="K12128" s="221"/>
      <c r="L12128" s="221"/>
      <c r="M12128" s="221">
        <f t="shared" si="844"/>
        <v>0</v>
      </c>
      <c r="N12128" s="722"/>
    </row>
    <row r="12129" spans="6:14" hidden="1" x14ac:dyDescent="0.25">
      <c r="F12129" s="233">
        <v>454</v>
      </c>
      <c r="G12129" s="493" t="s">
        <v>3642</v>
      </c>
      <c r="J12129" s="221">
        <f t="shared" si="843"/>
        <v>0</v>
      </c>
      <c r="K12129" s="221"/>
      <c r="L12129" s="221"/>
      <c r="M12129" s="221">
        <f t="shared" si="844"/>
        <v>0</v>
      </c>
      <c r="N12129" s="722"/>
    </row>
    <row r="12130" spans="6:14" hidden="1" x14ac:dyDescent="0.25">
      <c r="F12130" s="233">
        <v>461</v>
      </c>
      <c r="G12130" s="493" t="s">
        <v>3740</v>
      </c>
      <c r="J12130" s="221">
        <f t="shared" si="843"/>
        <v>0</v>
      </c>
      <c r="K12130" s="221"/>
      <c r="L12130" s="221"/>
      <c r="M12130" s="221">
        <f t="shared" si="844"/>
        <v>0</v>
      </c>
      <c r="N12130" s="722"/>
    </row>
    <row r="12131" spans="6:14" hidden="1" x14ac:dyDescent="0.25">
      <c r="F12131" s="233">
        <v>462</v>
      </c>
      <c r="G12131" s="493" t="s">
        <v>3643</v>
      </c>
      <c r="J12131" s="221">
        <f t="shared" si="843"/>
        <v>0</v>
      </c>
      <c r="K12131" s="221"/>
      <c r="L12131" s="221"/>
      <c r="M12131" s="221">
        <f t="shared" si="844"/>
        <v>0</v>
      </c>
      <c r="N12131" s="722"/>
    </row>
    <row r="12132" spans="6:14" hidden="1" x14ac:dyDescent="0.25">
      <c r="F12132" s="233">
        <v>4631</v>
      </c>
      <c r="G12132" s="493" t="s">
        <v>3644</v>
      </c>
      <c r="J12132" s="221">
        <f t="shared" si="843"/>
        <v>0</v>
      </c>
      <c r="K12132" s="221"/>
      <c r="L12132" s="221"/>
      <c r="M12132" s="221">
        <f t="shared" si="844"/>
        <v>0</v>
      </c>
      <c r="N12132" s="722"/>
    </row>
    <row r="12133" spans="6:14" hidden="1" x14ac:dyDescent="0.25">
      <c r="F12133" s="233">
        <v>4632</v>
      </c>
      <c r="G12133" s="493" t="s">
        <v>3645</v>
      </c>
      <c r="J12133" s="221">
        <f t="shared" si="843"/>
        <v>0</v>
      </c>
      <c r="K12133" s="221"/>
      <c r="L12133" s="221"/>
      <c r="M12133" s="221">
        <f t="shared" si="844"/>
        <v>0</v>
      </c>
      <c r="N12133" s="722"/>
    </row>
    <row r="12134" spans="6:14" ht="30" hidden="1" x14ac:dyDescent="0.25">
      <c r="F12134" s="233">
        <v>464</v>
      </c>
      <c r="G12134" s="493" t="s">
        <v>3646</v>
      </c>
      <c r="J12134" s="221">
        <f t="shared" si="843"/>
        <v>0</v>
      </c>
      <c r="K12134" s="221"/>
      <c r="L12134" s="221"/>
      <c r="M12134" s="221">
        <f t="shared" si="844"/>
        <v>0</v>
      </c>
      <c r="N12134" s="722"/>
    </row>
    <row r="12135" spans="6:14" hidden="1" x14ac:dyDescent="0.25">
      <c r="F12135" s="233">
        <v>465</v>
      </c>
      <c r="G12135" s="493" t="s">
        <v>3741</v>
      </c>
      <c r="J12135" s="221">
        <f t="shared" si="843"/>
        <v>0</v>
      </c>
      <c r="K12135" s="221"/>
      <c r="L12135" s="221"/>
      <c r="M12135" s="221">
        <f t="shared" si="844"/>
        <v>0</v>
      </c>
      <c r="N12135" s="722"/>
    </row>
    <row r="12136" spans="6:14" hidden="1" x14ac:dyDescent="0.25">
      <c r="F12136" s="233">
        <v>472</v>
      </c>
      <c r="G12136" s="493" t="s">
        <v>3647</v>
      </c>
      <c r="J12136" s="221">
        <f t="shared" si="843"/>
        <v>0</v>
      </c>
      <c r="K12136" s="221"/>
      <c r="L12136" s="221"/>
      <c r="M12136" s="221">
        <f t="shared" si="844"/>
        <v>0</v>
      </c>
      <c r="N12136" s="722"/>
    </row>
    <row r="12137" spans="6:14" hidden="1" x14ac:dyDescent="0.25">
      <c r="F12137" s="233">
        <v>481</v>
      </c>
      <c r="G12137" s="493" t="s">
        <v>3760</v>
      </c>
      <c r="J12137" s="221">
        <f t="shared" si="843"/>
        <v>0</v>
      </c>
      <c r="K12137" s="221"/>
      <c r="L12137" s="221"/>
      <c r="M12137" s="221">
        <f t="shared" si="844"/>
        <v>0</v>
      </c>
      <c r="N12137" s="722"/>
    </row>
    <row r="12138" spans="6:14" hidden="1" x14ac:dyDescent="0.25">
      <c r="F12138" s="233">
        <v>482</v>
      </c>
      <c r="G12138" s="493" t="s">
        <v>3761</v>
      </c>
      <c r="J12138" s="221">
        <f t="shared" si="843"/>
        <v>0</v>
      </c>
      <c r="K12138" s="221"/>
      <c r="L12138" s="221"/>
      <c r="M12138" s="221">
        <f t="shared" si="844"/>
        <v>0</v>
      </c>
      <c r="N12138" s="722"/>
    </row>
    <row r="12139" spans="6:14" hidden="1" x14ac:dyDescent="0.25">
      <c r="F12139" s="233">
        <v>483</v>
      </c>
      <c r="G12139" s="493" t="s">
        <v>3762</v>
      </c>
      <c r="J12139" s="221">
        <f t="shared" si="843"/>
        <v>0</v>
      </c>
      <c r="K12139" s="221"/>
      <c r="L12139" s="221"/>
      <c r="M12139" s="221">
        <f t="shared" si="844"/>
        <v>0</v>
      </c>
      <c r="N12139" s="722"/>
    </row>
    <row r="12140" spans="6:14" ht="30" hidden="1" x14ac:dyDescent="0.25">
      <c r="F12140" s="233">
        <v>484</v>
      </c>
      <c r="G12140" s="493" t="s">
        <v>3763</v>
      </c>
      <c r="J12140" s="221">
        <f t="shared" si="843"/>
        <v>0</v>
      </c>
      <c r="K12140" s="221"/>
      <c r="L12140" s="221"/>
      <c r="M12140" s="221">
        <f t="shared" si="844"/>
        <v>0</v>
      </c>
      <c r="N12140" s="722"/>
    </row>
    <row r="12141" spans="6:14" ht="30" hidden="1" x14ac:dyDescent="0.25">
      <c r="F12141" s="233">
        <v>485</v>
      </c>
      <c r="G12141" s="493" t="s">
        <v>3764</v>
      </c>
      <c r="J12141" s="221">
        <f t="shared" si="843"/>
        <v>0</v>
      </c>
      <c r="K12141" s="221"/>
      <c r="L12141" s="221"/>
      <c r="M12141" s="221">
        <f t="shared" si="844"/>
        <v>0</v>
      </c>
      <c r="N12141" s="722"/>
    </row>
    <row r="12142" spans="6:14" ht="30" hidden="1" x14ac:dyDescent="0.25">
      <c r="F12142" s="233">
        <v>489</v>
      </c>
      <c r="G12142" s="493" t="s">
        <v>3648</v>
      </c>
      <c r="J12142" s="221">
        <f t="shared" si="843"/>
        <v>0</v>
      </c>
      <c r="K12142" s="221"/>
      <c r="L12142" s="221"/>
      <c r="M12142" s="221">
        <f t="shared" si="844"/>
        <v>0</v>
      </c>
      <c r="N12142" s="722"/>
    </row>
    <row r="12143" spans="6:14" ht="30" hidden="1" x14ac:dyDescent="0.25">
      <c r="F12143" s="233">
        <v>494</v>
      </c>
      <c r="G12143" s="493" t="s">
        <v>3742</v>
      </c>
      <c r="J12143" s="221">
        <f t="shared" si="843"/>
        <v>0</v>
      </c>
      <c r="K12143" s="221"/>
      <c r="L12143" s="221"/>
      <c r="M12143" s="221">
        <f t="shared" si="844"/>
        <v>0</v>
      </c>
      <c r="N12143" s="722"/>
    </row>
    <row r="12144" spans="6:14" ht="30" hidden="1" x14ac:dyDescent="0.25">
      <c r="F12144" s="233">
        <v>495</v>
      </c>
      <c r="G12144" s="493" t="s">
        <v>3743</v>
      </c>
      <c r="J12144" s="221">
        <f t="shared" si="843"/>
        <v>0</v>
      </c>
      <c r="K12144" s="221"/>
      <c r="L12144" s="221"/>
      <c r="M12144" s="221">
        <f t="shared" si="844"/>
        <v>0</v>
      </c>
      <c r="N12144" s="722"/>
    </row>
    <row r="12145" spans="6:14" ht="30" hidden="1" x14ac:dyDescent="0.25">
      <c r="F12145" s="233">
        <v>496</v>
      </c>
      <c r="G12145" s="493" t="s">
        <v>3744</v>
      </c>
      <c r="J12145" s="221">
        <f t="shared" si="843"/>
        <v>0</v>
      </c>
      <c r="K12145" s="221"/>
      <c r="L12145" s="221"/>
      <c r="M12145" s="221">
        <f t="shared" si="844"/>
        <v>0</v>
      </c>
      <c r="N12145" s="722"/>
    </row>
    <row r="12146" spans="6:14" ht="30" hidden="1" x14ac:dyDescent="0.25">
      <c r="F12146" s="233">
        <v>499</v>
      </c>
      <c r="G12146" s="493" t="s">
        <v>3745</v>
      </c>
      <c r="J12146" s="221">
        <f t="shared" si="843"/>
        <v>0</v>
      </c>
      <c r="K12146" s="221"/>
      <c r="L12146" s="221"/>
      <c r="M12146" s="221">
        <f t="shared" si="844"/>
        <v>0</v>
      </c>
      <c r="N12146" s="722"/>
    </row>
    <row r="12147" spans="6:14" hidden="1" x14ac:dyDescent="0.25">
      <c r="F12147" s="233">
        <v>511</v>
      </c>
      <c r="G12147" s="493" t="s">
        <v>3765</v>
      </c>
      <c r="J12147" s="221">
        <f t="shared" si="843"/>
        <v>0</v>
      </c>
      <c r="K12147" s="221"/>
      <c r="L12147" s="221"/>
      <c r="M12147" s="221">
        <f t="shared" si="844"/>
        <v>0</v>
      </c>
      <c r="N12147" s="722"/>
    </row>
    <row r="12148" spans="6:14" hidden="1" x14ac:dyDescent="0.25">
      <c r="F12148" s="233">
        <v>512</v>
      </c>
      <c r="G12148" s="493" t="s">
        <v>3766</v>
      </c>
      <c r="J12148" s="221">
        <f t="shared" si="843"/>
        <v>0</v>
      </c>
      <c r="K12148" s="221"/>
      <c r="L12148" s="221"/>
      <c r="M12148" s="221">
        <f t="shared" si="844"/>
        <v>0</v>
      </c>
      <c r="N12148" s="722"/>
    </row>
    <row r="12149" spans="6:14" hidden="1" x14ac:dyDescent="0.25">
      <c r="F12149" s="233">
        <v>513</v>
      </c>
      <c r="G12149" s="493" t="s">
        <v>3767</v>
      </c>
      <c r="J12149" s="221">
        <f t="shared" si="843"/>
        <v>0</v>
      </c>
      <c r="K12149" s="221"/>
      <c r="L12149" s="221"/>
      <c r="M12149" s="221">
        <f t="shared" si="844"/>
        <v>0</v>
      </c>
      <c r="N12149" s="722"/>
    </row>
    <row r="12150" spans="6:14" hidden="1" x14ac:dyDescent="0.25">
      <c r="F12150" s="233">
        <v>514</v>
      </c>
      <c r="G12150" s="493" t="s">
        <v>3768</v>
      </c>
      <c r="J12150" s="221">
        <f t="shared" si="843"/>
        <v>0</v>
      </c>
      <c r="K12150" s="221"/>
      <c r="L12150" s="221"/>
      <c r="M12150" s="221">
        <f t="shared" si="844"/>
        <v>0</v>
      </c>
      <c r="N12150" s="722"/>
    </row>
    <row r="12151" spans="6:14" hidden="1" x14ac:dyDescent="0.25">
      <c r="F12151" s="233">
        <v>515</v>
      </c>
      <c r="G12151" s="493" t="s">
        <v>3651</v>
      </c>
      <c r="J12151" s="221">
        <f t="shared" si="843"/>
        <v>0</v>
      </c>
      <c r="K12151" s="221"/>
      <c r="L12151" s="221"/>
      <c r="M12151" s="221">
        <f t="shared" si="844"/>
        <v>0</v>
      </c>
      <c r="N12151" s="722"/>
    </row>
    <row r="12152" spans="6:14" hidden="1" x14ac:dyDescent="0.25">
      <c r="F12152" s="233">
        <v>521</v>
      </c>
      <c r="G12152" s="493" t="s">
        <v>3769</v>
      </c>
      <c r="J12152" s="221">
        <f t="shared" si="843"/>
        <v>0</v>
      </c>
      <c r="K12152" s="221"/>
      <c r="L12152" s="221"/>
      <c r="M12152" s="221">
        <f t="shared" si="844"/>
        <v>0</v>
      </c>
      <c r="N12152" s="722"/>
    </row>
    <row r="12153" spans="6:14" hidden="1" x14ac:dyDescent="0.25">
      <c r="F12153" s="233">
        <v>522</v>
      </c>
      <c r="G12153" s="493" t="s">
        <v>3770</v>
      </c>
      <c r="J12153" s="221">
        <f t="shared" si="843"/>
        <v>0</v>
      </c>
      <c r="K12153" s="221"/>
      <c r="L12153" s="221"/>
      <c r="M12153" s="221">
        <f t="shared" si="844"/>
        <v>0</v>
      </c>
      <c r="N12153" s="722"/>
    </row>
    <row r="12154" spans="6:14" hidden="1" x14ac:dyDescent="0.25">
      <c r="F12154" s="233">
        <v>523</v>
      </c>
      <c r="G12154" s="493" t="s">
        <v>3652</v>
      </c>
      <c r="J12154" s="221">
        <f t="shared" si="843"/>
        <v>0</v>
      </c>
      <c r="K12154" s="221"/>
      <c r="L12154" s="221"/>
      <c r="M12154" s="221">
        <f t="shared" si="844"/>
        <v>0</v>
      </c>
      <c r="N12154" s="722"/>
    </row>
    <row r="12155" spans="6:14" hidden="1" x14ac:dyDescent="0.25">
      <c r="F12155" s="233">
        <v>531</v>
      </c>
      <c r="G12155" s="494" t="s">
        <v>3746</v>
      </c>
      <c r="J12155" s="221">
        <f t="shared" si="843"/>
        <v>0</v>
      </c>
      <c r="K12155" s="221"/>
      <c r="L12155" s="221"/>
      <c r="M12155" s="221">
        <f t="shared" si="844"/>
        <v>0</v>
      </c>
      <c r="N12155" s="722"/>
    </row>
    <row r="12156" spans="6:14" hidden="1" x14ac:dyDescent="0.25">
      <c r="F12156" s="233">
        <v>541</v>
      </c>
      <c r="G12156" s="493" t="s">
        <v>3771</v>
      </c>
      <c r="J12156" s="221">
        <f t="shared" si="843"/>
        <v>0</v>
      </c>
      <c r="K12156" s="221"/>
      <c r="L12156" s="221"/>
      <c r="M12156" s="221">
        <f t="shared" si="844"/>
        <v>0</v>
      </c>
      <c r="N12156" s="722"/>
    </row>
    <row r="12157" spans="6:14" hidden="1" x14ac:dyDescent="0.25">
      <c r="F12157" s="233">
        <v>542</v>
      </c>
      <c r="G12157" s="493" t="s">
        <v>3772</v>
      </c>
      <c r="J12157" s="221">
        <f t="shared" si="843"/>
        <v>0</v>
      </c>
      <c r="K12157" s="221"/>
      <c r="L12157" s="221"/>
      <c r="M12157" s="221">
        <f t="shared" si="844"/>
        <v>0</v>
      </c>
      <c r="N12157" s="722"/>
    </row>
    <row r="12158" spans="6:14" hidden="1" x14ac:dyDescent="0.25">
      <c r="F12158" s="233">
        <v>543</v>
      </c>
      <c r="G12158" s="493" t="s">
        <v>3653</v>
      </c>
      <c r="J12158" s="221">
        <f t="shared" si="843"/>
        <v>0</v>
      </c>
      <c r="K12158" s="221"/>
      <c r="L12158" s="221"/>
      <c r="M12158" s="221">
        <f t="shared" si="844"/>
        <v>0</v>
      </c>
      <c r="N12158" s="722"/>
    </row>
    <row r="12159" spans="6:14" ht="45" hidden="1" x14ac:dyDescent="0.25">
      <c r="F12159" s="233">
        <v>551</v>
      </c>
      <c r="G12159" s="493" t="s">
        <v>3747</v>
      </c>
      <c r="J12159" s="221">
        <f t="shared" si="843"/>
        <v>0</v>
      </c>
      <c r="K12159" s="221"/>
      <c r="L12159" s="221"/>
      <c r="M12159" s="221">
        <f t="shared" si="844"/>
        <v>0</v>
      </c>
      <c r="N12159" s="722"/>
    </row>
    <row r="12160" spans="6:14" hidden="1" x14ac:dyDescent="0.25">
      <c r="F12160" s="233">
        <v>611</v>
      </c>
      <c r="G12160" s="494" t="s">
        <v>3654</v>
      </c>
      <c r="J12160" s="221">
        <f t="shared" si="843"/>
        <v>0</v>
      </c>
      <c r="K12160" s="221"/>
      <c r="L12160" s="221"/>
      <c r="M12160" s="221">
        <f t="shared" si="844"/>
        <v>0</v>
      </c>
      <c r="N12160" s="722"/>
    </row>
    <row r="12161" spans="5:14" hidden="1" x14ac:dyDescent="0.25">
      <c r="F12161" s="233">
        <v>620</v>
      </c>
      <c r="G12161" s="494" t="s">
        <v>73</v>
      </c>
      <c r="J12161" s="221">
        <f t="shared" si="843"/>
        <v>0</v>
      </c>
      <c r="K12161" s="221"/>
      <c r="L12161" s="221"/>
      <c r="M12161" s="221">
        <f t="shared" si="844"/>
        <v>0</v>
      </c>
      <c r="N12161" s="722"/>
    </row>
    <row r="12162" spans="5:14" hidden="1" x14ac:dyDescent="0.25">
      <c r="E12162" s="234"/>
      <c r="F12162" s="233"/>
      <c r="G12162" s="496" t="s">
        <v>3941</v>
      </c>
      <c r="H12162" s="235"/>
      <c r="I12162" s="236"/>
      <c r="J12162" s="237"/>
      <c r="K12162" s="237"/>
      <c r="L12162" s="237"/>
      <c r="M12162" s="237"/>
      <c r="N12162" s="723"/>
    </row>
    <row r="12163" spans="5:14" hidden="1" x14ac:dyDescent="0.25">
      <c r="F12163" s="238" t="s">
        <v>219</v>
      </c>
      <c r="G12163" s="497" t="s">
        <v>220</v>
      </c>
      <c r="H12163" s="220">
        <f>SUM(H12102:H12161)</f>
        <v>0</v>
      </c>
      <c r="J12163" s="221">
        <f t="shared" ref="J12163:J12178" si="845">SUM(H12163:I12163)</f>
        <v>0</v>
      </c>
      <c r="K12163" s="221">
        <f>SUM(K12102:K12161)</f>
        <v>0</v>
      </c>
      <c r="L12163" s="221"/>
      <c r="M12163" s="221">
        <f t="shared" ref="M12163:M12178" si="846">SUM(K12163:L12163)</f>
        <v>0</v>
      </c>
      <c r="N12163" s="722"/>
    </row>
    <row r="12164" spans="5:14" hidden="1" x14ac:dyDescent="0.25">
      <c r="F12164" s="238" t="s">
        <v>221</v>
      </c>
      <c r="G12164" s="497" t="s">
        <v>222</v>
      </c>
      <c r="J12164" s="221">
        <f t="shared" si="845"/>
        <v>0</v>
      </c>
      <c r="K12164" s="221"/>
      <c r="L12164" s="221"/>
      <c r="M12164" s="221">
        <f t="shared" si="846"/>
        <v>0</v>
      </c>
      <c r="N12164" s="722"/>
    </row>
    <row r="12165" spans="5:14" hidden="1" x14ac:dyDescent="0.25">
      <c r="F12165" s="238" t="s">
        <v>223</v>
      </c>
      <c r="G12165" s="497" t="s">
        <v>224</v>
      </c>
      <c r="J12165" s="221">
        <f t="shared" si="845"/>
        <v>0</v>
      </c>
      <c r="K12165" s="221"/>
      <c r="L12165" s="221"/>
      <c r="M12165" s="221">
        <f t="shared" si="846"/>
        <v>0</v>
      </c>
      <c r="N12165" s="722"/>
    </row>
    <row r="12166" spans="5:14" hidden="1" x14ac:dyDescent="0.25">
      <c r="F12166" s="238" t="s">
        <v>225</v>
      </c>
      <c r="G12166" s="497" t="s">
        <v>226</v>
      </c>
      <c r="J12166" s="221">
        <f t="shared" si="845"/>
        <v>0</v>
      </c>
      <c r="K12166" s="221"/>
      <c r="L12166" s="221"/>
      <c r="M12166" s="221">
        <f t="shared" si="846"/>
        <v>0</v>
      </c>
      <c r="N12166" s="722"/>
    </row>
    <row r="12167" spans="5:14" hidden="1" x14ac:dyDescent="0.25">
      <c r="F12167" s="238" t="s">
        <v>227</v>
      </c>
      <c r="G12167" s="497" t="s">
        <v>228</v>
      </c>
      <c r="J12167" s="221">
        <f t="shared" si="845"/>
        <v>0</v>
      </c>
      <c r="K12167" s="221"/>
      <c r="L12167" s="221"/>
      <c r="M12167" s="221">
        <f t="shared" si="846"/>
        <v>0</v>
      </c>
      <c r="N12167" s="722"/>
    </row>
    <row r="12168" spans="5:14" hidden="1" x14ac:dyDescent="0.25">
      <c r="F12168" s="238" t="s">
        <v>229</v>
      </c>
      <c r="G12168" s="497" t="s">
        <v>230</v>
      </c>
      <c r="J12168" s="221">
        <f t="shared" si="845"/>
        <v>0</v>
      </c>
      <c r="K12168" s="221"/>
      <c r="L12168" s="221"/>
      <c r="M12168" s="221">
        <f t="shared" si="846"/>
        <v>0</v>
      </c>
      <c r="N12168" s="722"/>
    </row>
    <row r="12169" spans="5:14" hidden="1" x14ac:dyDescent="0.25">
      <c r="F12169" s="238" t="s">
        <v>231</v>
      </c>
      <c r="G12169" s="497" t="s">
        <v>4115</v>
      </c>
      <c r="J12169" s="221">
        <f t="shared" si="845"/>
        <v>0</v>
      </c>
      <c r="K12169" s="221"/>
      <c r="L12169" s="221"/>
      <c r="M12169" s="221">
        <f t="shared" si="846"/>
        <v>0</v>
      </c>
      <c r="N12169" s="722"/>
    </row>
    <row r="12170" spans="5:14" hidden="1" x14ac:dyDescent="0.25">
      <c r="F12170" s="238" t="s">
        <v>232</v>
      </c>
      <c r="G12170" s="497" t="s">
        <v>4114</v>
      </c>
      <c r="J12170" s="221">
        <f t="shared" si="845"/>
        <v>0</v>
      </c>
      <c r="K12170" s="221"/>
      <c r="L12170" s="221"/>
      <c r="M12170" s="221">
        <f t="shared" si="846"/>
        <v>0</v>
      </c>
      <c r="N12170" s="722"/>
    </row>
    <row r="12171" spans="5:14" hidden="1" x14ac:dyDescent="0.25">
      <c r="F12171" s="238" t="s">
        <v>233</v>
      </c>
      <c r="G12171" s="497" t="s">
        <v>42</v>
      </c>
      <c r="J12171" s="221">
        <f t="shared" si="845"/>
        <v>0</v>
      </c>
      <c r="K12171" s="221"/>
      <c r="L12171" s="221"/>
      <c r="M12171" s="221">
        <f t="shared" si="846"/>
        <v>0</v>
      </c>
      <c r="N12171" s="722"/>
    </row>
    <row r="12172" spans="5:14" hidden="1" x14ac:dyDescent="0.25">
      <c r="F12172" s="238" t="s">
        <v>234</v>
      </c>
      <c r="G12172" s="497" t="s">
        <v>235</v>
      </c>
      <c r="J12172" s="221">
        <f t="shared" si="845"/>
        <v>0</v>
      </c>
      <c r="K12172" s="221"/>
      <c r="L12172" s="221"/>
      <c r="M12172" s="221">
        <f t="shared" si="846"/>
        <v>0</v>
      </c>
      <c r="N12172" s="722"/>
    </row>
    <row r="12173" spans="5:14" hidden="1" x14ac:dyDescent="0.25">
      <c r="F12173" s="238" t="s">
        <v>236</v>
      </c>
      <c r="G12173" s="497" t="s">
        <v>237</v>
      </c>
      <c r="J12173" s="221">
        <f t="shared" si="845"/>
        <v>0</v>
      </c>
      <c r="K12173" s="221"/>
      <c r="L12173" s="221"/>
      <c r="M12173" s="221">
        <f t="shared" si="846"/>
        <v>0</v>
      </c>
      <c r="N12173" s="722"/>
    </row>
    <row r="12174" spans="5:14" ht="30" hidden="1" x14ac:dyDescent="0.25">
      <c r="F12174" s="238" t="s">
        <v>238</v>
      </c>
      <c r="G12174" s="497" t="s">
        <v>239</v>
      </c>
      <c r="J12174" s="221">
        <f t="shared" si="845"/>
        <v>0</v>
      </c>
      <c r="K12174" s="221"/>
      <c r="L12174" s="221"/>
      <c r="M12174" s="221">
        <f t="shared" si="846"/>
        <v>0</v>
      </c>
      <c r="N12174" s="722"/>
    </row>
    <row r="12175" spans="5:14" hidden="1" x14ac:dyDescent="0.25">
      <c r="F12175" s="238" t="s">
        <v>240</v>
      </c>
      <c r="G12175" s="497" t="s">
        <v>241</v>
      </c>
      <c r="J12175" s="221">
        <f t="shared" si="845"/>
        <v>0</v>
      </c>
      <c r="K12175" s="221"/>
      <c r="L12175" s="221"/>
      <c r="M12175" s="221">
        <f t="shared" si="846"/>
        <v>0</v>
      </c>
      <c r="N12175" s="722"/>
    </row>
    <row r="12176" spans="5:14" ht="30" hidden="1" x14ac:dyDescent="0.25">
      <c r="F12176" s="238" t="s">
        <v>242</v>
      </c>
      <c r="G12176" s="497" t="s">
        <v>243</v>
      </c>
      <c r="J12176" s="221">
        <f t="shared" si="845"/>
        <v>0</v>
      </c>
      <c r="K12176" s="221"/>
      <c r="L12176" s="221"/>
      <c r="M12176" s="221">
        <f t="shared" si="846"/>
        <v>0</v>
      </c>
      <c r="N12176" s="722"/>
    </row>
    <row r="12177" spans="5:14" hidden="1" x14ac:dyDescent="0.25">
      <c r="F12177" s="238" t="s">
        <v>244</v>
      </c>
      <c r="G12177" s="497" t="s">
        <v>245</v>
      </c>
      <c r="J12177" s="221">
        <f t="shared" si="845"/>
        <v>0</v>
      </c>
      <c r="K12177" s="221"/>
      <c r="L12177" s="221"/>
      <c r="M12177" s="221">
        <f t="shared" si="846"/>
        <v>0</v>
      </c>
      <c r="N12177" s="722"/>
    </row>
    <row r="12178" spans="5:14" hidden="1" x14ac:dyDescent="0.25">
      <c r="F12178" s="238" t="s">
        <v>246</v>
      </c>
      <c r="G12178" s="497" t="s">
        <v>247</v>
      </c>
      <c r="J12178" s="221">
        <f t="shared" si="845"/>
        <v>0</v>
      </c>
      <c r="K12178" s="221"/>
      <c r="L12178" s="221"/>
      <c r="M12178" s="221">
        <f t="shared" si="846"/>
        <v>0</v>
      </c>
      <c r="N12178" s="722"/>
    </row>
    <row r="12179" spans="5:14" hidden="1" x14ac:dyDescent="0.25">
      <c r="G12179" s="498" t="s">
        <v>3942</v>
      </c>
      <c r="H12179" s="239">
        <f>SUM(H12163:H12178)</f>
        <v>0</v>
      </c>
      <c r="I12179" s="240">
        <f>SUM(I12164:I12178)</f>
        <v>0</v>
      </c>
      <c r="J12179" s="240">
        <f>SUM(J12163:J12178)</f>
        <v>0</v>
      </c>
      <c r="K12179" s="240">
        <f>SUM(K12163:K12178)</f>
        <v>0</v>
      </c>
      <c r="L12179" s="240">
        <f>SUM(L12164:L12178)</f>
        <v>0</v>
      </c>
      <c r="M12179" s="240">
        <f>SUM(M12163:M12178)</f>
        <v>0</v>
      </c>
      <c r="N12179" s="724"/>
    </row>
    <row r="12180" spans="5:14" ht="28.5" hidden="1" collapsed="1" x14ac:dyDescent="0.25">
      <c r="E12180" s="234"/>
      <c r="F12180" s="233"/>
      <c r="G12180" s="499" t="s">
        <v>3952</v>
      </c>
      <c r="H12180" s="235"/>
      <c r="I12180" s="236"/>
      <c r="J12180" s="237"/>
      <c r="K12180" s="237"/>
      <c r="L12180" s="237"/>
      <c r="M12180" s="237"/>
      <c r="N12180" s="723"/>
    </row>
    <row r="12181" spans="5:14" hidden="1" x14ac:dyDescent="0.25">
      <c r="F12181" s="238" t="s">
        <v>219</v>
      </c>
      <c r="G12181" s="497" t="s">
        <v>220</v>
      </c>
      <c r="H12181" s="220">
        <f>SUM(H12102:H12161)</f>
        <v>0</v>
      </c>
      <c r="J12181" s="221">
        <f>SUM(H12181:I12181)</f>
        <v>0</v>
      </c>
      <c r="K12181" s="221">
        <f>SUM(K12102:K12161)</f>
        <v>0</v>
      </c>
      <c r="L12181" s="221"/>
      <c r="M12181" s="221">
        <f>SUM(K12181:L12181)</f>
        <v>0</v>
      </c>
      <c r="N12181" s="722"/>
    </row>
    <row r="12182" spans="5:14" hidden="1" x14ac:dyDescent="0.25">
      <c r="F12182" s="238" t="s">
        <v>221</v>
      </c>
      <c r="G12182" s="497" t="s">
        <v>222</v>
      </c>
      <c r="J12182" s="221">
        <f t="shared" ref="J12182:J12196" si="847">SUM(H12182:I12182)</f>
        <v>0</v>
      </c>
      <c r="K12182" s="221"/>
      <c r="L12182" s="221"/>
      <c r="M12182" s="221">
        <f t="shared" ref="M12182:M12196" si="848">SUM(K12182:L12182)</f>
        <v>0</v>
      </c>
      <c r="N12182" s="722"/>
    </row>
    <row r="12183" spans="5:14" hidden="1" x14ac:dyDescent="0.25">
      <c r="F12183" s="238" t="s">
        <v>223</v>
      </c>
      <c r="G12183" s="497" t="s">
        <v>224</v>
      </c>
      <c r="J12183" s="221">
        <f t="shared" si="847"/>
        <v>0</v>
      </c>
      <c r="K12183" s="221"/>
      <c r="L12183" s="221"/>
      <c r="M12183" s="221">
        <f t="shared" si="848"/>
        <v>0</v>
      </c>
      <c r="N12183" s="722"/>
    </row>
    <row r="12184" spans="5:14" hidden="1" x14ac:dyDescent="0.25">
      <c r="F12184" s="238" t="s">
        <v>225</v>
      </c>
      <c r="G12184" s="497" t="s">
        <v>226</v>
      </c>
      <c r="J12184" s="221">
        <f t="shared" si="847"/>
        <v>0</v>
      </c>
      <c r="K12184" s="221"/>
      <c r="L12184" s="221"/>
      <c r="M12184" s="221">
        <f t="shared" si="848"/>
        <v>0</v>
      </c>
      <c r="N12184" s="722"/>
    </row>
    <row r="12185" spans="5:14" hidden="1" x14ac:dyDescent="0.25">
      <c r="F12185" s="238" t="s">
        <v>227</v>
      </c>
      <c r="G12185" s="497" t="s">
        <v>228</v>
      </c>
      <c r="J12185" s="221">
        <f t="shared" si="847"/>
        <v>0</v>
      </c>
      <c r="K12185" s="221"/>
      <c r="L12185" s="221"/>
      <c r="M12185" s="221">
        <f t="shared" si="848"/>
        <v>0</v>
      </c>
      <c r="N12185" s="722"/>
    </row>
    <row r="12186" spans="5:14" hidden="1" x14ac:dyDescent="0.25">
      <c r="F12186" s="238" t="s">
        <v>229</v>
      </c>
      <c r="G12186" s="497" t="s">
        <v>230</v>
      </c>
      <c r="J12186" s="221">
        <f t="shared" si="847"/>
        <v>0</v>
      </c>
      <c r="K12186" s="221"/>
      <c r="L12186" s="221"/>
      <c r="M12186" s="221">
        <f t="shared" si="848"/>
        <v>0</v>
      </c>
      <c r="N12186" s="722"/>
    </row>
    <row r="12187" spans="5:14" hidden="1" x14ac:dyDescent="0.25">
      <c r="F12187" s="238" t="s">
        <v>231</v>
      </c>
      <c r="G12187" s="497" t="s">
        <v>4115</v>
      </c>
      <c r="J12187" s="221">
        <f t="shared" si="847"/>
        <v>0</v>
      </c>
      <c r="K12187" s="221"/>
      <c r="L12187" s="221"/>
      <c r="M12187" s="221">
        <f t="shared" si="848"/>
        <v>0</v>
      </c>
      <c r="N12187" s="722"/>
    </row>
    <row r="12188" spans="5:14" hidden="1" x14ac:dyDescent="0.25">
      <c r="F12188" s="238" t="s">
        <v>232</v>
      </c>
      <c r="G12188" s="497" t="s">
        <v>4114</v>
      </c>
      <c r="J12188" s="221">
        <f t="shared" si="847"/>
        <v>0</v>
      </c>
      <c r="K12188" s="221"/>
      <c r="L12188" s="221"/>
      <c r="M12188" s="221">
        <f t="shared" si="848"/>
        <v>0</v>
      </c>
      <c r="N12188" s="722"/>
    </row>
    <row r="12189" spans="5:14" hidden="1" x14ac:dyDescent="0.25">
      <c r="F12189" s="238" t="s">
        <v>233</v>
      </c>
      <c r="G12189" s="497" t="s">
        <v>42</v>
      </c>
      <c r="J12189" s="221">
        <f t="shared" si="847"/>
        <v>0</v>
      </c>
      <c r="K12189" s="221"/>
      <c r="L12189" s="221"/>
      <c r="M12189" s="221">
        <f t="shared" si="848"/>
        <v>0</v>
      </c>
      <c r="N12189" s="722"/>
    </row>
    <row r="12190" spans="5:14" hidden="1" x14ac:dyDescent="0.25">
      <c r="F12190" s="238" t="s">
        <v>234</v>
      </c>
      <c r="G12190" s="497" t="s">
        <v>235</v>
      </c>
      <c r="J12190" s="221">
        <f t="shared" si="847"/>
        <v>0</v>
      </c>
      <c r="K12190" s="221"/>
      <c r="L12190" s="221"/>
      <c r="M12190" s="221">
        <f t="shared" si="848"/>
        <v>0</v>
      </c>
      <c r="N12190" s="722"/>
    </row>
    <row r="12191" spans="5:14" hidden="1" x14ac:dyDescent="0.25">
      <c r="F12191" s="238" t="s">
        <v>236</v>
      </c>
      <c r="G12191" s="497" t="s">
        <v>237</v>
      </c>
      <c r="J12191" s="221">
        <f t="shared" si="847"/>
        <v>0</v>
      </c>
      <c r="K12191" s="221"/>
      <c r="L12191" s="221"/>
      <c r="M12191" s="221">
        <f t="shared" si="848"/>
        <v>0</v>
      </c>
      <c r="N12191" s="722"/>
    </row>
    <row r="12192" spans="5:14" ht="30" hidden="1" x14ac:dyDescent="0.25">
      <c r="F12192" s="238" t="s">
        <v>238</v>
      </c>
      <c r="G12192" s="497" t="s">
        <v>239</v>
      </c>
      <c r="J12192" s="221">
        <f t="shared" si="847"/>
        <v>0</v>
      </c>
      <c r="K12192" s="221"/>
      <c r="L12192" s="221"/>
      <c r="M12192" s="221">
        <f t="shared" si="848"/>
        <v>0</v>
      </c>
      <c r="N12192" s="722"/>
    </row>
    <row r="12193" spans="5:14" hidden="1" x14ac:dyDescent="0.25">
      <c r="F12193" s="238" t="s">
        <v>240</v>
      </c>
      <c r="G12193" s="497" t="s">
        <v>241</v>
      </c>
      <c r="J12193" s="221">
        <f t="shared" si="847"/>
        <v>0</v>
      </c>
      <c r="K12193" s="221"/>
      <c r="L12193" s="221"/>
      <c r="M12193" s="221">
        <f t="shared" si="848"/>
        <v>0</v>
      </c>
      <c r="N12193" s="722"/>
    </row>
    <row r="12194" spans="5:14" ht="30" hidden="1" x14ac:dyDescent="0.25">
      <c r="F12194" s="238" t="s">
        <v>242</v>
      </c>
      <c r="G12194" s="497" t="s">
        <v>243</v>
      </c>
      <c r="J12194" s="221">
        <f t="shared" si="847"/>
        <v>0</v>
      </c>
      <c r="K12194" s="221"/>
      <c r="L12194" s="221"/>
      <c r="M12194" s="221">
        <f t="shared" si="848"/>
        <v>0</v>
      </c>
      <c r="N12194" s="722"/>
    </row>
    <row r="12195" spans="5:14" hidden="1" x14ac:dyDescent="0.25">
      <c r="F12195" s="238" t="s">
        <v>244</v>
      </c>
      <c r="G12195" s="497" t="s">
        <v>245</v>
      </c>
      <c r="J12195" s="221">
        <f t="shared" si="847"/>
        <v>0</v>
      </c>
      <c r="K12195" s="221"/>
      <c r="L12195" s="221"/>
      <c r="M12195" s="221">
        <f t="shared" si="848"/>
        <v>0</v>
      </c>
      <c r="N12195" s="722"/>
    </row>
    <row r="12196" spans="5:14" hidden="1" x14ac:dyDescent="0.25">
      <c r="F12196" s="238" t="s">
        <v>246</v>
      </c>
      <c r="G12196" s="497" t="s">
        <v>247</v>
      </c>
      <c r="J12196" s="221">
        <f t="shared" si="847"/>
        <v>0</v>
      </c>
      <c r="K12196" s="221"/>
      <c r="L12196" s="221"/>
      <c r="M12196" s="221">
        <f t="shared" si="848"/>
        <v>0</v>
      </c>
      <c r="N12196" s="722"/>
    </row>
    <row r="12197" spans="5:14" hidden="1" collapsed="1" x14ac:dyDescent="0.25">
      <c r="G12197" s="498" t="s">
        <v>3953</v>
      </c>
      <c r="H12197" s="239">
        <f>SUM(H12181:H12196)</f>
        <v>0</v>
      </c>
      <c r="I12197" s="240">
        <f>SUM(I12182:I12196)</f>
        <v>0</v>
      </c>
      <c r="J12197" s="240">
        <f>SUM(J12181:J12196)</f>
        <v>0</v>
      </c>
      <c r="K12197" s="240">
        <f>SUM(K12181:K12196)</f>
        <v>0</v>
      </c>
      <c r="L12197" s="240">
        <f>SUM(L12182:L12196)</f>
        <v>0</v>
      </c>
      <c r="M12197" s="240">
        <f>SUM(M12181:M12196)</f>
        <v>0</v>
      </c>
      <c r="N12197" s="724"/>
    </row>
    <row r="12198" spans="5:14" hidden="1" x14ac:dyDescent="0.25">
      <c r="K12198" s="221"/>
      <c r="L12198" s="221"/>
      <c r="M12198" s="221"/>
      <c r="N12198" s="722"/>
    </row>
    <row r="12199" spans="5:14" hidden="1" x14ac:dyDescent="0.25">
      <c r="G12199" s="498"/>
      <c r="H12199" s="239"/>
      <c r="I12199" s="240"/>
      <c r="J12199" s="240"/>
      <c r="K12199" s="240"/>
      <c r="L12199" s="240"/>
      <c r="M12199" s="240"/>
      <c r="N12199" s="724"/>
    </row>
    <row r="12200" spans="5:14" hidden="1" x14ac:dyDescent="0.25">
      <c r="E12200" s="234"/>
      <c r="F12200" s="233"/>
      <c r="G12200" s="499" t="s">
        <v>3861</v>
      </c>
      <c r="H12200" s="235"/>
      <c r="I12200" s="236"/>
      <c r="J12200" s="237"/>
      <c r="K12200" s="237"/>
      <c r="L12200" s="237"/>
      <c r="M12200" s="237"/>
      <c r="N12200" s="723"/>
    </row>
    <row r="12201" spans="5:14" hidden="1" x14ac:dyDescent="0.25">
      <c r="F12201" s="238" t="s">
        <v>219</v>
      </c>
      <c r="G12201" s="497" t="s">
        <v>220</v>
      </c>
      <c r="H12201" s="220" t="e">
        <f>SUM(H12181,H12082,#REF!,#REF!,H11785,H11686,H8564,H8465)</f>
        <v>#REF!</v>
      </c>
      <c r="J12201" s="221" t="e">
        <f>SUM(H12201:I12201)</f>
        <v>#REF!</v>
      </c>
      <c r="K12201" s="221" t="e">
        <f>SUM(K12181,K12082,#REF!,#REF!,K11785,K11686,K8564,K8465)</f>
        <v>#REF!</v>
      </c>
      <c r="L12201" s="221"/>
      <c r="M12201" s="221" t="e">
        <f>SUM(K12201:L12201)</f>
        <v>#REF!</v>
      </c>
      <c r="N12201" s="722"/>
    </row>
    <row r="12202" spans="5:14" hidden="1" x14ac:dyDescent="0.25">
      <c r="F12202" s="238" t="s">
        <v>221</v>
      </c>
      <c r="G12202" s="497" t="s">
        <v>222</v>
      </c>
      <c r="J12202" s="221">
        <f t="shared" ref="J12202:J12216" si="849">SUM(H12202:I12202)</f>
        <v>0</v>
      </c>
      <c r="K12202" s="221"/>
      <c r="L12202" s="221"/>
      <c r="M12202" s="221">
        <f t="shared" ref="M12202:M12216" si="850">SUM(K12202:L12202)</f>
        <v>0</v>
      </c>
      <c r="N12202" s="722"/>
    </row>
    <row r="12203" spans="5:14" hidden="1" x14ac:dyDescent="0.25">
      <c r="F12203" s="238" t="s">
        <v>223</v>
      </c>
      <c r="G12203" s="497" t="s">
        <v>224</v>
      </c>
      <c r="J12203" s="221">
        <f t="shared" si="849"/>
        <v>0</v>
      </c>
      <c r="K12203" s="221"/>
      <c r="L12203" s="221"/>
      <c r="M12203" s="221">
        <f t="shared" si="850"/>
        <v>0</v>
      </c>
      <c r="N12203" s="722"/>
    </row>
    <row r="12204" spans="5:14" hidden="1" x14ac:dyDescent="0.25">
      <c r="F12204" s="238" t="s">
        <v>225</v>
      </c>
      <c r="G12204" s="497" t="s">
        <v>226</v>
      </c>
      <c r="J12204" s="221">
        <f t="shared" si="849"/>
        <v>0</v>
      </c>
      <c r="K12204" s="221"/>
      <c r="L12204" s="221"/>
      <c r="M12204" s="221">
        <f t="shared" si="850"/>
        <v>0</v>
      </c>
      <c r="N12204" s="722"/>
    </row>
    <row r="12205" spans="5:14" hidden="1" x14ac:dyDescent="0.25">
      <c r="F12205" s="238" t="s">
        <v>227</v>
      </c>
      <c r="G12205" s="497" t="s">
        <v>228</v>
      </c>
      <c r="J12205" s="221">
        <f t="shared" si="849"/>
        <v>0</v>
      </c>
      <c r="K12205" s="221"/>
      <c r="L12205" s="221"/>
      <c r="M12205" s="221">
        <f t="shared" si="850"/>
        <v>0</v>
      </c>
      <c r="N12205" s="722"/>
    </row>
    <row r="12206" spans="5:14" hidden="1" x14ac:dyDescent="0.25">
      <c r="F12206" s="238" t="s">
        <v>229</v>
      </c>
      <c r="G12206" s="497" t="s">
        <v>230</v>
      </c>
      <c r="J12206" s="221">
        <f t="shared" si="849"/>
        <v>0</v>
      </c>
      <c r="K12206" s="221"/>
      <c r="L12206" s="221"/>
      <c r="M12206" s="221">
        <f t="shared" si="850"/>
        <v>0</v>
      </c>
      <c r="N12206" s="722"/>
    </row>
    <row r="12207" spans="5:14" hidden="1" x14ac:dyDescent="0.25">
      <c r="F12207" s="238" t="s">
        <v>231</v>
      </c>
      <c r="G12207" s="497" t="s">
        <v>4115</v>
      </c>
      <c r="J12207" s="221">
        <f t="shared" si="849"/>
        <v>0</v>
      </c>
      <c r="K12207" s="221"/>
      <c r="L12207" s="221"/>
      <c r="M12207" s="221">
        <f t="shared" si="850"/>
        <v>0</v>
      </c>
      <c r="N12207" s="722"/>
    </row>
    <row r="12208" spans="5:14" hidden="1" x14ac:dyDescent="0.25">
      <c r="F12208" s="238" t="s">
        <v>232</v>
      </c>
      <c r="G12208" s="497" t="s">
        <v>4114</v>
      </c>
      <c r="J12208" s="221">
        <f t="shared" si="849"/>
        <v>0</v>
      </c>
      <c r="K12208" s="221"/>
      <c r="L12208" s="221"/>
      <c r="M12208" s="221">
        <f t="shared" si="850"/>
        <v>0</v>
      </c>
      <c r="N12208" s="722"/>
    </row>
    <row r="12209" spans="1:29" hidden="1" x14ac:dyDescent="0.25">
      <c r="F12209" s="238" t="s">
        <v>233</v>
      </c>
      <c r="G12209" s="497" t="s">
        <v>42</v>
      </c>
      <c r="J12209" s="221">
        <f t="shared" si="849"/>
        <v>0</v>
      </c>
      <c r="K12209" s="221"/>
      <c r="L12209" s="221"/>
      <c r="M12209" s="221">
        <f t="shared" si="850"/>
        <v>0</v>
      </c>
      <c r="N12209" s="722"/>
    </row>
    <row r="12210" spans="1:29" hidden="1" x14ac:dyDescent="0.25">
      <c r="F12210" s="238" t="s">
        <v>234</v>
      </c>
      <c r="G12210" s="497" t="s">
        <v>235</v>
      </c>
      <c r="J12210" s="221">
        <f t="shared" si="849"/>
        <v>0</v>
      </c>
      <c r="K12210" s="221"/>
      <c r="L12210" s="221"/>
      <c r="M12210" s="221">
        <f t="shared" si="850"/>
        <v>0</v>
      </c>
      <c r="N12210" s="722"/>
    </row>
    <row r="12211" spans="1:29" hidden="1" x14ac:dyDescent="0.25">
      <c r="F12211" s="238" t="s">
        <v>236</v>
      </c>
      <c r="G12211" s="497" t="s">
        <v>237</v>
      </c>
      <c r="J12211" s="221">
        <f t="shared" si="849"/>
        <v>0</v>
      </c>
      <c r="K12211" s="221"/>
      <c r="L12211" s="221"/>
      <c r="M12211" s="221">
        <f t="shared" si="850"/>
        <v>0</v>
      </c>
      <c r="N12211" s="722"/>
    </row>
    <row r="12212" spans="1:29" ht="30" hidden="1" x14ac:dyDescent="0.25">
      <c r="F12212" s="238" t="s">
        <v>238</v>
      </c>
      <c r="G12212" s="497" t="s">
        <v>239</v>
      </c>
      <c r="J12212" s="221">
        <f t="shared" si="849"/>
        <v>0</v>
      </c>
      <c r="K12212" s="221"/>
      <c r="L12212" s="221"/>
      <c r="M12212" s="221">
        <f t="shared" si="850"/>
        <v>0</v>
      </c>
      <c r="N12212" s="722"/>
    </row>
    <row r="12213" spans="1:29" hidden="1" x14ac:dyDescent="0.25">
      <c r="F12213" s="238" t="s">
        <v>240</v>
      </c>
      <c r="G12213" s="497" t="s">
        <v>241</v>
      </c>
      <c r="J12213" s="221">
        <f t="shared" si="849"/>
        <v>0</v>
      </c>
      <c r="K12213" s="221"/>
      <c r="L12213" s="221"/>
      <c r="M12213" s="221">
        <f t="shared" si="850"/>
        <v>0</v>
      </c>
      <c r="N12213" s="722"/>
    </row>
    <row r="12214" spans="1:29" ht="30" hidden="1" x14ac:dyDescent="0.25">
      <c r="F12214" s="238" t="s">
        <v>242</v>
      </c>
      <c r="G12214" s="497" t="s">
        <v>243</v>
      </c>
      <c r="J12214" s="221">
        <f t="shared" si="849"/>
        <v>0</v>
      </c>
      <c r="K12214" s="221"/>
      <c r="L12214" s="221"/>
      <c r="M12214" s="221">
        <f t="shared" si="850"/>
        <v>0</v>
      </c>
      <c r="N12214" s="722"/>
    </row>
    <row r="12215" spans="1:29" hidden="1" x14ac:dyDescent="0.25">
      <c r="F12215" s="238" t="s">
        <v>244</v>
      </c>
      <c r="G12215" s="497" t="s">
        <v>245</v>
      </c>
      <c r="J12215" s="221">
        <f t="shared" si="849"/>
        <v>0</v>
      </c>
      <c r="K12215" s="221"/>
      <c r="L12215" s="221"/>
      <c r="M12215" s="221">
        <f t="shared" si="850"/>
        <v>0</v>
      </c>
      <c r="N12215" s="722"/>
    </row>
    <row r="12216" spans="1:29" hidden="1" x14ac:dyDescent="0.25">
      <c r="F12216" s="238" t="s">
        <v>246</v>
      </c>
      <c r="G12216" s="497" t="s">
        <v>247</v>
      </c>
      <c r="J12216" s="221">
        <f t="shared" si="849"/>
        <v>0</v>
      </c>
      <c r="K12216" s="221"/>
      <c r="L12216" s="221"/>
      <c r="M12216" s="221">
        <f t="shared" si="850"/>
        <v>0</v>
      </c>
      <c r="N12216" s="722"/>
    </row>
    <row r="12217" spans="1:29" hidden="1" x14ac:dyDescent="0.25">
      <c r="G12217" s="498" t="s">
        <v>3862</v>
      </c>
      <c r="H12217" s="239" t="e">
        <f>SUM(H12201:H12216)</f>
        <v>#REF!</v>
      </c>
      <c r="I12217" s="240">
        <f>SUM(I12202:I12216)</f>
        <v>0</v>
      </c>
      <c r="J12217" s="240" t="e">
        <f>SUM(J12201:J12216)</f>
        <v>#REF!</v>
      </c>
      <c r="K12217" s="240" t="e">
        <f>SUM(K12201:K12216)</f>
        <v>#REF!</v>
      </c>
      <c r="L12217" s="240">
        <f>SUM(L12202:L12216)</f>
        <v>0</v>
      </c>
      <c r="M12217" s="240" t="e">
        <f>SUM(M12201:M12216)</f>
        <v>#REF!</v>
      </c>
      <c r="N12217" s="724"/>
    </row>
    <row r="12218" spans="1:29" hidden="1" x14ac:dyDescent="0.25">
      <c r="K12218" s="221"/>
      <c r="L12218" s="221"/>
      <c r="M12218" s="221"/>
      <c r="N12218" s="722"/>
    </row>
    <row r="12219" spans="1:29" hidden="1" x14ac:dyDescent="0.25">
      <c r="K12219" s="221"/>
      <c r="L12219" s="221"/>
      <c r="M12219" s="221"/>
      <c r="N12219" s="722"/>
    </row>
    <row r="12220" spans="1:29" hidden="1" x14ac:dyDescent="0.25">
      <c r="G12220" s="517" t="s">
        <v>3860</v>
      </c>
      <c r="K12220" s="221"/>
      <c r="L12220" s="221"/>
      <c r="M12220" s="221"/>
      <c r="N12220" s="722"/>
    </row>
    <row r="12221" spans="1:29" s="80" customFormat="1" hidden="1" x14ac:dyDescent="0.25">
      <c r="A12221" s="217"/>
      <c r="B12221" s="251"/>
      <c r="C12221" s="256" t="s">
        <v>3954</v>
      </c>
      <c r="D12221" s="229"/>
      <c r="E12221" s="257"/>
      <c r="F12221" s="258"/>
      <c r="G12221" s="518" t="s">
        <v>3687</v>
      </c>
      <c r="H12221" s="253"/>
      <c r="I12221" s="254"/>
      <c r="J12221" s="255"/>
      <c r="K12221" s="255"/>
      <c r="L12221" s="255"/>
      <c r="M12221" s="255"/>
      <c r="N12221" s="731"/>
      <c r="O12221" s="115"/>
      <c r="P12221" s="98"/>
      <c r="Q12221" s="98"/>
      <c r="R12221" s="98"/>
      <c r="S12221" s="98"/>
      <c r="T12221" s="98"/>
      <c r="U12221" s="98"/>
      <c r="V12221" s="98"/>
      <c r="W12221" s="98"/>
      <c r="X12221" s="98"/>
      <c r="Y12221" s="98"/>
      <c r="Z12221" s="98"/>
      <c r="AA12221" s="98"/>
      <c r="AB12221" s="98"/>
      <c r="AC12221" s="98"/>
    </row>
    <row r="12222" spans="1:29" hidden="1" x14ac:dyDescent="0.25">
      <c r="A12222" s="250"/>
      <c r="C12222" s="228"/>
      <c r="D12222" s="230">
        <v>451</v>
      </c>
      <c r="E12222" s="231"/>
      <c r="F12222" s="230"/>
      <c r="G12222" s="492" t="s">
        <v>138</v>
      </c>
      <c r="K12222" s="221"/>
      <c r="L12222" s="221"/>
      <c r="M12222" s="221"/>
      <c r="N12222" s="722"/>
    </row>
    <row r="12223" spans="1:29" hidden="1" x14ac:dyDescent="0.25">
      <c r="F12223" s="233">
        <v>411</v>
      </c>
      <c r="G12223" s="493" t="s">
        <v>3738</v>
      </c>
      <c r="J12223" s="221">
        <f>SUM(H12223:I12223)</f>
        <v>0</v>
      </c>
      <c r="K12223" s="221"/>
      <c r="L12223" s="221"/>
      <c r="M12223" s="221">
        <f>SUM(K12223:L12223)</f>
        <v>0</v>
      </c>
      <c r="N12223" s="722"/>
    </row>
    <row r="12224" spans="1:29" hidden="1" x14ac:dyDescent="0.25">
      <c r="F12224" s="233">
        <v>412</v>
      </c>
      <c r="G12224" s="494" t="s">
        <v>3630</v>
      </c>
      <c r="J12224" s="221">
        <f t="shared" ref="J12224:J12282" si="851">SUM(H12224:I12224)</f>
        <v>0</v>
      </c>
      <c r="K12224" s="221"/>
      <c r="L12224" s="221"/>
      <c r="M12224" s="221">
        <f t="shared" ref="M12224:M12282" si="852">SUM(K12224:L12224)</f>
        <v>0</v>
      </c>
      <c r="N12224" s="722"/>
    </row>
    <row r="12225" spans="6:14" hidden="1" x14ac:dyDescent="0.25">
      <c r="F12225" s="233">
        <v>413</v>
      </c>
      <c r="G12225" s="493" t="s">
        <v>3739</v>
      </c>
      <c r="J12225" s="221">
        <f t="shared" si="851"/>
        <v>0</v>
      </c>
      <c r="K12225" s="221"/>
      <c r="L12225" s="221"/>
      <c r="M12225" s="221">
        <f t="shared" si="852"/>
        <v>0</v>
      </c>
      <c r="N12225" s="722"/>
    </row>
    <row r="12226" spans="6:14" hidden="1" x14ac:dyDescent="0.25">
      <c r="F12226" s="233">
        <v>414</v>
      </c>
      <c r="G12226" s="493" t="s">
        <v>3631</v>
      </c>
      <c r="J12226" s="221">
        <f t="shared" si="851"/>
        <v>0</v>
      </c>
      <c r="K12226" s="221"/>
      <c r="L12226" s="221"/>
      <c r="M12226" s="221">
        <f t="shared" si="852"/>
        <v>0</v>
      </c>
      <c r="N12226" s="722"/>
    </row>
    <row r="12227" spans="6:14" hidden="1" x14ac:dyDescent="0.25">
      <c r="F12227" s="233">
        <v>415</v>
      </c>
      <c r="G12227" s="493" t="s">
        <v>3748</v>
      </c>
      <c r="J12227" s="221">
        <f t="shared" si="851"/>
        <v>0</v>
      </c>
      <c r="K12227" s="221"/>
      <c r="L12227" s="221"/>
      <c r="M12227" s="221">
        <f t="shared" si="852"/>
        <v>0</v>
      </c>
      <c r="N12227" s="722"/>
    </row>
    <row r="12228" spans="6:14" hidden="1" x14ac:dyDescent="0.25">
      <c r="F12228" s="233">
        <v>416</v>
      </c>
      <c r="G12228" s="493" t="s">
        <v>3749</v>
      </c>
      <c r="J12228" s="221">
        <f t="shared" si="851"/>
        <v>0</v>
      </c>
      <c r="K12228" s="221"/>
      <c r="L12228" s="221"/>
      <c r="M12228" s="221">
        <f t="shared" si="852"/>
        <v>0</v>
      </c>
      <c r="N12228" s="722"/>
    </row>
    <row r="12229" spans="6:14" hidden="1" x14ac:dyDescent="0.25">
      <c r="F12229" s="233">
        <v>417</v>
      </c>
      <c r="G12229" s="493" t="s">
        <v>3750</v>
      </c>
      <c r="J12229" s="221">
        <f t="shared" si="851"/>
        <v>0</v>
      </c>
      <c r="K12229" s="221"/>
      <c r="L12229" s="221"/>
      <c r="M12229" s="221">
        <f t="shared" si="852"/>
        <v>0</v>
      </c>
      <c r="N12229" s="722"/>
    </row>
    <row r="12230" spans="6:14" hidden="1" x14ac:dyDescent="0.25">
      <c r="F12230" s="233">
        <v>418</v>
      </c>
      <c r="G12230" s="493" t="s">
        <v>3632</v>
      </c>
      <c r="J12230" s="221">
        <f t="shared" si="851"/>
        <v>0</v>
      </c>
      <c r="K12230" s="221"/>
      <c r="L12230" s="221"/>
      <c r="M12230" s="221">
        <f t="shared" si="852"/>
        <v>0</v>
      </c>
      <c r="N12230" s="722"/>
    </row>
    <row r="12231" spans="6:14" hidden="1" x14ac:dyDescent="0.25">
      <c r="F12231" s="233">
        <v>421</v>
      </c>
      <c r="G12231" s="493" t="s">
        <v>3634</v>
      </c>
      <c r="J12231" s="221">
        <f t="shared" si="851"/>
        <v>0</v>
      </c>
      <c r="K12231" s="221"/>
      <c r="L12231" s="221"/>
      <c r="M12231" s="221">
        <f t="shared" si="852"/>
        <v>0</v>
      </c>
      <c r="N12231" s="722"/>
    </row>
    <row r="12232" spans="6:14" hidden="1" x14ac:dyDescent="0.25">
      <c r="F12232" s="233">
        <v>422</v>
      </c>
      <c r="G12232" s="493" t="s">
        <v>3635</v>
      </c>
      <c r="J12232" s="221">
        <f t="shared" si="851"/>
        <v>0</v>
      </c>
      <c r="K12232" s="221"/>
      <c r="L12232" s="221"/>
      <c r="M12232" s="221">
        <f t="shared" si="852"/>
        <v>0</v>
      </c>
      <c r="N12232" s="722"/>
    </row>
    <row r="12233" spans="6:14" hidden="1" x14ac:dyDescent="0.25">
      <c r="F12233" s="233">
        <v>423</v>
      </c>
      <c r="G12233" s="493" t="s">
        <v>3636</v>
      </c>
      <c r="J12233" s="221">
        <f t="shared" si="851"/>
        <v>0</v>
      </c>
      <c r="K12233" s="221"/>
      <c r="L12233" s="221"/>
      <c r="M12233" s="221">
        <f t="shared" si="852"/>
        <v>0</v>
      </c>
      <c r="N12233" s="722"/>
    </row>
    <row r="12234" spans="6:14" hidden="1" x14ac:dyDescent="0.25">
      <c r="F12234" s="233">
        <v>424</v>
      </c>
      <c r="G12234" s="493" t="s">
        <v>3637</v>
      </c>
      <c r="J12234" s="221">
        <f t="shared" si="851"/>
        <v>0</v>
      </c>
      <c r="K12234" s="221"/>
      <c r="L12234" s="221"/>
      <c r="M12234" s="221">
        <f t="shared" si="852"/>
        <v>0</v>
      </c>
      <c r="N12234" s="722"/>
    </row>
    <row r="12235" spans="6:14" hidden="1" x14ac:dyDescent="0.25">
      <c r="F12235" s="233">
        <v>425</v>
      </c>
      <c r="G12235" s="493" t="s">
        <v>3751</v>
      </c>
      <c r="J12235" s="221">
        <f t="shared" si="851"/>
        <v>0</v>
      </c>
      <c r="K12235" s="221"/>
      <c r="L12235" s="221"/>
      <c r="M12235" s="221">
        <f t="shared" si="852"/>
        <v>0</v>
      </c>
      <c r="N12235" s="722"/>
    </row>
    <row r="12236" spans="6:14" hidden="1" x14ac:dyDescent="0.25">
      <c r="F12236" s="233">
        <v>426</v>
      </c>
      <c r="G12236" s="493" t="s">
        <v>3638</v>
      </c>
      <c r="J12236" s="221">
        <f t="shared" si="851"/>
        <v>0</v>
      </c>
      <c r="K12236" s="221"/>
      <c r="L12236" s="221"/>
      <c r="M12236" s="221">
        <f t="shared" si="852"/>
        <v>0</v>
      </c>
      <c r="N12236" s="722"/>
    </row>
    <row r="12237" spans="6:14" hidden="1" x14ac:dyDescent="0.25">
      <c r="F12237" s="233">
        <v>431</v>
      </c>
      <c r="G12237" s="493" t="s">
        <v>3752</v>
      </c>
      <c r="J12237" s="221">
        <f t="shared" si="851"/>
        <v>0</v>
      </c>
      <c r="K12237" s="221"/>
      <c r="L12237" s="221"/>
      <c r="M12237" s="221">
        <f t="shared" si="852"/>
        <v>0</v>
      </c>
      <c r="N12237" s="722"/>
    </row>
    <row r="12238" spans="6:14" hidden="1" x14ac:dyDescent="0.25">
      <c r="F12238" s="233">
        <v>432</v>
      </c>
      <c r="G12238" s="493" t="s">
        <v>3753</v>
      </c>
      <c r="J12238" s="221">
        <f t="shared" si="851"/>
        <v>0</v>
      </c>
      <c r="K12238" s="221"/>
      <c r="L12238" s="221"/>
      <c r="M12238" s="221">
        <f t="shared" si="852"/>
        <v>0</v>
      </c>
      <c r="N12238" s="722"/>
    </row>
    <row r="12239" spans="6:14" hidden="1" x14ac:dyDescent="0.25">
      <c r="F12239" s="233">
        <v>433</v>
      </c>
      <c r="G12239" s="493" t="s">
        <v>3754</v>
      </c>
      <c r="J12239" s="221">
        <f t="shared" si="851"/>
        <v>0</v>
      </c>
      <c r="K12239" s="221"/>
      <c r="L12239" s="221"/>
      <c r="M12239" s="221">
        <f t="shared" si="852"/>
        <v>0</v>
      </c>
      <c r="N12239" s="722"/>
    </row>
    <row r="12240" spans="6:14" hidden="1" x14ac:dyDescent="0.25">
      <c r="F12240" s="233">
        <v>434</v>
      </c>
      <c r="G12240" s="493" t="s">
        <v>3755</v>
      </c>
      <c r="J12240" s="221">
        <f t="shared" si="851"/>
        <v>0</v>
      </c>
      <c r="K12240" s="221"/>
      <c r="L12240" s="221"/>
      <c r="M12240" s="221">
        <f t="shared" si="852"/>
        <v>0</v>
      </c>
      <c r="N12240" s="722"/>
    </row>
    <row r="12241" spans="6:14" hidden="1" x14ac:dyDescent="0.25">
      <c r="F12241" s="233">
        <v>435</v>
      </c>
      <c r="G12241" s="493" t="s">
        <v>3639</v>
      </c>
      <c r="J12241" s="221">
        <f t="shared" si="851"/>
        <v>0</v>
      </c>
      <c r="K12241" s="221"/>
      <c r="L12241" s="221"/>
      <c r="M12241" s="221">
        <f t="shared" si="852"/>
        <v>0</v>
      </c>
      <c r="N12241" s="722"/>
    </row>
    <row r="12242" spans="6:14" hidden="1" x14ac:dyDescent="0.25">
      <c r="F12242" s="233">
        <v>441</v>
      </c>
      <c r="G12242" s="493" t="s">
        <v>3756</v>
      </c>
      <c r="J12242" s="221">
        <f t="shared" si="851"/>
        <v>0</v>
      </c>
      <c r="K12242" s="221"/>
      <c r="L12242" s="221"/>
      <c r="M12242" s="221">
        <f t="shared" si="852"/>
        <v>0</v>
      </c>
      <c r="N12242" s="722"/>
    </row>
    <row r="12243" spans="6:14" hidden="1" x14ac:dyDescent="0.25">
      <c r="F12243" s="233">
        <v>442</v>
      </c>
      <c r="G12243" s="493" t="s">
        <v>3757</v>
      </c>
      <c r="J12243" s="221">
        <f t="shared" si="851"/>
        <v>0</v>
      </c>
      <c r="K12243" s="221"/>
      <c r="L12243" s="221"/>
      <c r="M12243" s="221">
        <f t="shared" si="852"/>
        <v>0</v>
      </c>
      <c r="N12243" s="722"/>
    </row>
    <row r="12244" spans="6:14" hidden="1" x14ac:dyDescent="0.25">
      <c r="F12244" s="233">
        <v>443</v>
      </c>
      <c r="G12244" s="493" t="s">
        <v>3640</v>
      </c>
      <c r="J12244" s="221">
        <f t="shared" si="851"/>
        <v>0</v>
      </c>
      <c r="K12244" s="221"/>
      <c r="L12244" s="221"/>
      <c r="M12244" s="221">
        <f t="shared" si="852"/>
        <v>0</v>
      </c>
      <c r="N12244" s="722"/>
    </row>
    <row r="12245" spans="6:14" hidden="1" x14ac:dyDescent="0.25">
      <c r="F12245" s="233">
        <v>444</v>
      </c>
      <c r="G12245" s="493" t="s">
        <v>3641</v>
      </c>
      <c r="J12245" s="221">
        <f t="shared" si="851"/>
        <v>0</v>
      </c>
      <c r="K12245" s="221"/>
      <c r="L12245" s="221"/>
      <c r="M12245" s="221">
        <f t="shared" si="852"/>
        <v>0</v>
      </c>
      <c r="N12245" s="722"/>
    </row>
    <row r="12246" spans="6:14" ht="30" hidden="1" x14ac:dyDescent="0.25">
      <c r="F12246" s="233">
        <v>4511</v>
      </c>
      <c r="G12246" s="495" t="s">
        <v>1675</v>
      </c>
      <c r="J12246" s="221">
        <f t="shared" si="851"/>
        <v>0</v>
      </c>
      <c r="K12246" s="221"/>
      <c r="L12246" s="221"/>
      <c r="M12246" s="221">
        <f t="shared" si="852"/>
        <v>0</v>
      </c>
      <c r="N12246" s="722"/>
    </row>
    <row r="12247" spans="6:14" ht="19.5" hidden="1" customHeight="1" x14ac:dyDescent="0.25">
      <c r="F12247" s="233">
        <v>4512</v>
      </c>
      <c r="G12247" s="495" t="s">
        <v>1684</v>
      </c>
      <c r="J12247" s="221">
        <f t="shared" si="851"/>
        <v>0</v>
      </c>
      <c r="K12247" s="221"/>
      <c r="L12247" s="221"/>
      <c r="M12247" s="221">
        <f t="shared" si="852"/>
        <v>0</v>
      </c>
      <c r="N12247" s="722"/>
    </row>
    <row r="12248" spans="6:14" hidden="1" x14ac:dyDescent="0.25">
      <c r="F12248" s="233">
        <v>452</v>
      </c>
      <c r="G12248" s="493" t="s">
        <v>3758</v>
      </c>
      <c r="J12248" s="221">
        <f t="shared" si="851"/>
        <v>0</v>
      </c>
      <c r="K12248" s="221"/>
      <c r="L12248" s="221"/>
      <c r="M12248" s="221">
        <f t="shared" si="852"/>
        <v>0</v>
      </c>
      <c r="N12248" s="722"/>
    </row>
    <row r="12249" spans="6:14" hidden="1" x14ac:dyDescent="0.25">
      <c r="F12249" s="233">
        <v>453</v>
      </c>
      <c r="G12249" s="493" t="s">
        <v>3759</v>
      </c>
      <c r="J12249" s="221">
        <f t="shared" si="851"/>
        <v>0</v>
      </c>
      <c r="K12249" s="221"/>
      <c r="L12249" s="221"/>
      <c r="M12249" s="221">
        <f t="shared" si="852"/>
        <v>0</v>
      </c>
      <c r="N12249" s="722"/>
    </row>
    <row r="12250" spans="6:14" hidden="1" x14ac:dyDescent="0.25">
      <c r="F12250" s="233">
        <v>454</v>
      </c>
      <c r="G12250" s="493" t="s">
        <v>3642</v>
      </c>
      <c r="J12250" s="221">
        <f t="shared" si="851"/>
        <v>0</v>
      </c>
      <c r="K12250" s="221"/>
      <c r="L12250" s="221"/>
      <c r="M12250" s="221">
        <f t="shared" si="852"/>
        <v>0</v>
      </c>
      <c r="N12250" s="722"/>
    </row>
    <row r="12251" spans="6:14" hidden="1" x14ac:dyDescent="0.25">
      <c r="F12251" s="233">
        <v>461</v>
      </c>
      <c r="G12251" s="493" t="s">
        <v>3740</v>
      </c>
      <c r="J12251" s="221">
        <f t="shared" si="851"/>
        <v>0</v>
      </c>
      <c r="K12251" s="221"/>
      <c r="L12251" s="221"/>
      <c r="M12251" s="221">
        <f t="shared" si="852"/>
        <v>0</v>
      </c>
      <c r="N12251" s="722"/>
    </row>
    <row r="12252" spans="6:14" hidden="1" x14ac:dyDescent="0.25">
      <c r="F12252" s="233">
        <v>462</v>
      </c>
      <c r="G12252" s="493" t="s">
        <v>3643</v>
      </c>
      <c r="J12252" s="221">
        <f t="shared" si="851"/>
        <v>0</v>
      </c>
      <c r="K12252" s="221"/>
      <c r="L12252" s="221"/>
      <c r="M12252" s="221">
        <f t="shared" si="852"/>
        <v>0</v>
      </c>
      <c r="N12252" s="722"/>
    </row>
    <row r="12253" spans="6:14" hidden="1" x14ac:dyDescent="0.25">
      <c r="F12253" s="233">
        <v>4631</v>
      </c>
      <c r="G12253" s="493" t="s">
        <v>3644</v>
      </c>
      <c r="J12253" s="221">
        <f t="shared" si="851"/>
        <v>0</v>
      </c>
      <c r="K12253" s="221"/>
      <c r="L12253" s="221"/>
      <c r="M12253" s="221">
        <f t="shared" si="852"/>
        <v>0</v>
      </c>
      <c r="N12253" s="722"/>
    </row>
    <row r="12254" spans="6:14" hidden="1" x14ac:dyDescent="0.25">
      <c r="F12254" s="233">
        <v>4632</v>
      </c>
      <c r="G12254" s="493" t="s">
        <v>3645</v>
      </c>
      <c r="J12254" s="221">
        <f t="shared" si="851"/>
        <v>0</v>
      </c>
      <c r="K12254" s="221"/>
      <c r="L12254" s="221"/>
      <c r="M12254" s="221">
        <f t="shared" si="852"/>
        <v>0</v>
      </c>
      <c r="N12254" s="722"/>
    </row>
    <row r="12255" spans="6:14" ht="30" hidden="1" x14ac:dyDescent="0.25">
      <c r="F12255" s="233">
        <v>464</v>
      </c>
      <c r="G12255" s="493" t="s">
        <v>3646</v>
      </c>
      <c r="J12255" s="221">
        <f t="shared" si="851"/>
        <v>0</v>
      </c>
      <c r="K12255" s="221"/>
      <c r="L12255" s="221"/>
      <c r="M12255" s="221">
        <f t="shared" si="852"/>
        <v>0</v>
      </c>
      <c r="N12255" s="722"/>
    </row>
    <row r="12256" spans="6:14" hidden="1" x14ac:dyDescent="0.25">
      <c r="F12256" s="233">
        <v>465</v>
      </c>
      <c r="G12256" s="493" t="s">
        <v>3741</v>
      </c>
      <c r="J12256" s="221">
        <f t="shared" si="851"/>
        <v>0</v>
      </c>
      <c r="K12256" s="221"/>
      <c r="L12256" s="221"/>
      <c r="M12256" s="221">
        <f t="shared" si="852"/>
        <v>0</v>
      </c>
      <c r="N12256" s="722"/>
    </row>
    <row r="12257" spans="6:14" hidden="1" x14ac:dyDescent="0.25">
      <c r="F12257" s="233">
        <v>472</v>
      </c>
      <c r="G12257" s="493" t="s">
        <v>3647</v>
      </c>
      <c r="J12257" s="221">
        <f t="shared" si="851"/>
        <v>0</v>
      </c>
      <c r="K12257" s="221"/>
      <c r="L12257" s="221"/>
      <c r="M12257" s="221">
        <f t="shared" si="852"/>
        <v>0</v>
      </c>
      <c r="N12257" s="722"/>
    </row>
    <row r="12258" spans="6:14" hidden="1" x14ac:dyDescent="0.25">
      <c r="F12258" s="233">
        <v>481</v>
      </c>
      <c r="G12258" s="493" t="s">
        <v>3760</v>
      </c>
      <c r="J12258" s="221">
        <f t="shared" si="851"/>
        <v>0</v>
      </c>
      <c r="K12258" s="221"/>
      <c r="L12258" s="221"/>
      <c r="M12258" s="221">
        <f t="shared" si="852"/>
        <v>0</v>
      </c>
      <c r="N12258" s="722"/>
    </row>
    <row r="12259" spans="6:14" hidden="1" x14ac:dyDescent="0.25">
      <c r="F12259" s="233">
        <v>482</v>
      </c>
      <c r="G12259" s="493" t="s">
        <v>3761</v>
      </c>
      <c r="J12259" s="221">
        <f t="shared" si="851"/>
        <v>0</v>
      </c>
      <c r="K12259" s="221"/>
      <c r="L12259" s="221"/>
      <c r="M12259" s="221">
        <f t="shared" si="852"/>
        <v>0</v>
      </c>
      <c r="N12259" s="722"/>
    </row>
    <row r="12260" spans="6:14" hidden="1" x14ac:dyDescent="0.25">
      <c r="F12260" s="233">
        <v>483</v>
      </c>
      <c r="G12260" s="493" t="s">
        <v>3762</v>
      </c>
      <c r="J12260" s="221">
        <f t="shared" si="851"/>
        <v>0</v>
      </c>
      <c r="K12260" s="221"/>
      <c r="L12260" s="221"/>
      <c r="M12260" s="221">
        <f t="shared" si="852"/>
        <v>0</v>
      </c>
      <c r="N12260" s="722"/>
    </row>
    <row r="12261" spans="6:14" ht="30" hidden="1" x14ac:dyDescent="0.25">
      <c r="F12261" s="233">
        <v>484</v>
      </c>
      <c r="G12261" s="493" t="s">
        <v>3763</v>
      </c>
      <c r="J12261" s="221">
        <f t="shared" si="851"/>
        <v>0</v>
      </c>
      <c r="K12261" s="221"/>
      <c r="L12261" s="221"/>
      <c r="M12261" s="221">
        <f t="shared" si="852"/>
        <v>0</v>
      </c>
      <c r="N12261" s="722"/>
    </row>
    <row r="12262" spans="6:14" ht="30" hidden="1" x14ac:dyDescent="0.25">
      <c r="F12262" s="233">
        <v>485</v>
      </c>
      <c r="G12262" s="493" t="s">
        <v>3764</v>
      </c>
      <c r="J12262" s="221">
        <f t="shared" si="851"/>
        <v>0</v>
      </c>
      <c r="K12262" s="221"/>
      <c r="L12262" s="221"/>
      <c r="M12262" s="221">
        <f t="shared" si="852"/>
        <v>0</v>
      </c>
      <c r="N12262" s="722"/>
    </row>
    <row r="12263" spans="6:14" ht="30" hidden="1" x14ac:dyDescent="0.25">
      <c r="F12263" s="233">
        <v>489</v>
      </c>
      <c r="G12263" s="493" t="s">
        <v>3648</v>
      </c>
      <c r="J12263" s="221">
        <f t="shared" si="851"/>
        <v>0</v>
      </c>
      <c r="K12263" s="221"/>
      <c r="L12263" s="221"/>
      <c r="M12263" s="221">
        <f t="shared" si="852"/>
        <v>0</v>
      </c>
      <c r="N12263" s="722"/>
    </row>
    <row r="12264" spans="6:14" ht="30" hidden="1" x14ac:dyDescent="0.25">
      <c r="F12264" s="233">
        <v>494</v>
      </c>
      <c r="G12264" s="493" t="s">
        <v>3742</v>
      </c>
      <c r="J12264" s="221">
        <f t="shared" si="851"/>
        <v>0</v>
      </c>
      <c r="K12264" s="221"/>
      <c r="L12264" s="221"/>
      <c r="M12264" s="221">
        <f t="shared" si="852"/>
        <v>0</v>
      </c>
      <c r="N12264" s="722"/>
    </row>
    <row r="12265" spans="6:14" ht="30" hidden="1" x14ac:dyDescent="0.25">
      <c r="F12265" s="233">
        <v>495</v>
      </c>
      <c r="G12265" s="493" t="s">
        <v>3743</v>
      </c>
      <c r="J12265" s="221">
        <f t="shared" si="851"/>
        <v>0</v>
      </c>
      <c r="K12265" s="221"/>
      <c r="L12265" s="221"/>
      <c r="M12265" s="221">
        <f t="shared" si="852"/>
        <v>0</v>
      </c>
      <c r="N12265" s="722"/>
    </row>
    <row r="12266" spans="6:14" ht="30" hidden="1" x14ac:dyDescent="0.25">
      <c r="F12266" s="233">
        <v>496</v>
      </c>
      <c r="G12266" s="493" t="s">
        <v>3744</v>
      </c>
      <c r="J12266" s="221">
        <f t="shared" si="851"/>
        <v>0</v>
      </c>
      <c r="K12266" s="221"/>
      <c r="L12266" s="221"/>
      <c r="M12266" s="221">
        <f t="shared" si="852"/>
        <v>0</v>
      </c>
      <c r="N12266" s="722"/>
    </row>
    <row r="12267" spans="6:14" ht="30" hidden="1" x14ac:dyDescent="0.25">
      <c r="F12267" s="233">
        <v>499</v>
      </c>
      <c r="G12267" s="493" t="s">
        <v>3745</v>
      </c>
      <c r="J12267" s="221">
        <f t="shared" si="851"/>
        <v>0</v>
      </c>
      <c r="K12267" s="221"/>
      <c r="L12267" s="221"/>
      <c r="M12267" s="221">
        <f t="shared" si="852"/>
        <v>0</v>
      </c>
      <c r="N12267" s="722"/>
    </row>
    <row r="12268" spans="6:14" hidden="1" x14ac:dyDescent="0.25">
      <c r="F12268" s="233">
        <v>511</v>
      </c>
      <c r="G12268" s="493" t="s">
        <v>3765</v>
      </c>
      <c r="J12268" s="221">
        <f t="shared" si="851"/>
        <v>0</v>
      </c>
      <c r="K12268" s="221"/>
      <c r="L12268" s="221"/>
      <c r="M12268" s="221">
        <f t="shared" si="852"/>
        <v>0</v>
      </c>
      <c r="N12268" s="722"/>
    </row>
    <row r="12269" spans="6:14" hidden="1" x14ac:dyDescent="0.25">
      <c r="F12269" s="233">
        <v>512</v>
      </c>
      <c r="G12269" s="493" t="s">
        <v>3766</v>
      </c>
      <c r="J12269" s="221">
        <f t="shared" si="851"/>
        <v>0</v>
      </c>
      <c r="K12269" s="221"/>
      <c r="L12269" s="221"/>
      <c r="M12269" s="221">
        <f t="shared" si="852"/>
        <v>0</v>
      </c>
      <c r="N12269" s="722"/>
    </row>
    <row r="12270" spans="6:14" hidden="1" x14ac:dyDescent="0.25">
      <c r="F12270" s="233">
        <v>513</v>
      </c>
      <c r="G12270" s="493" t="s">
        <v>3767</v>
      </c>
      <c r="J12270" s="221">
        <f t="shared" si="851"/>
        <v>0</v>
      </c>
      <c r="K12270" s="221"/>
      <c r="L12270" s="221"/>
      <c r="M12270" s="221">
        <f t="shared" si="852"/>
        <v>0</v>
      </c>
      <c r="N12270" s="722"/>
    </row>
    <row r="12271" spans="6:14" hidden="1" x14ac:dyDescent="0.25">
      <c r="F12271" s="233">
        <v>514</v>
      </c>
      <c r="G12271" s="493" t="s">
        <v>3768</v>
      </c>
      <c r="J12271" s="221">
        <f t="shared" si="851"/>
        <v>0</v>
      </c>
      <c r="K12271" s="221"/>
      <c r="L12271" s="221"/>
      <c r="M12271" s="221">
        <f t="shared" si="852"/>
        <v>0</v>
      </c>
      <c r="N12271" s="722"/>
    </row>
    <row r="12272" spans="6:14" hidden="1" x14ac:dyDescent="0.25">
      <c r="F12272" s="233">
        <v>515</v>
      </c>
      <c r="G12272" s="493" t="s">
        <v>3651</v>
      </c>
      <c r="J12272" s="221">
        <f t="shared" si="851"/>
        <v>0</v>
      </c>
      <c r="K12272" s="221"/>
      <c r="L12272" s="221"/>
      <c r="M12272" s="221">
        <f t="shared" si="852"/>
        <v>0</v>
      </c>
      <c r="N12272" s="722"/>
    </row>
    <row r="12273" spans="5:14" hidden="1" x14ac:dyDescent="0.25">
      <c r="F12273" s="233">
        <v>521</v>
      </c>
      <c r="G12273" s="493" t="s">
        <v>3769</v>
      </c>
      <c r="J12273" s="221">
        <f t="shared" si="851"/>
        <v>0</v>
      </c>
      <c r="K12273" s="221"/>
      <c r="L12273" s="221"/>
      <c r="M12273" s="221">
        <f t="shared" si="852"/>
        <v>0</v>
      </c>
      <c r="N12273" s="722"/>
    </row>
    <row r="12274" spans="5:14" hidden="1" x14ac:dyDescent="0.25">
      <c r="F12274" s="233">
        <v>522</v>
      </c>
      <c r="G12274" s="493" t="s">
        <v>3770</v>
      </c>
      <c r="J12274" s="221">
        <f t="shared" si="851"/>
        <v>0</v>
      </c>
      <c r="K12274" s="221"/>
      <c r="L12274" s="221"/>
      <c r="M12274" s="221">
        <f t="shared" si="852"/>
        <v>0</v>
      </c>
      <c r="N12274" s="722"/>
    </row>
    <row r="12275" spans="5:14" hidden="1" x14ac:dyDescent="0.25">
      <c r="F12275" s="233">
        <v>523</v>
      </c>
      <c r="G12275" s="493" t="s">
        <v>3652</v>
      </c>
      <c r="J12275" s="221">
        <f t="shared" si="851"/>
        <v>0</v>
      </c>
      <c r="K12275" s="221"/>
      <c r="L12275" s="221"/>
      <c r="M12275" s="221">
        <f t="shared" si="852"/>
        <v>0</v>
      </c>
      <c r="N12275" s="722"/>
    </row>
    <row r="12276" spans="5:14" hidden="1" x14ac:dyDescent="0.25">
      <c r="F12276" s="233">
        <v>531</v>
      </c>
      <c r="G12276" s="494" t="s">
        <v>3746</v>
      </c>
      <c r="J12276" s="221">
        <f t="shared" si="851"/>
        <v>0</v>
      </c>
      <c r="K12276" s="221"/>
      <c r="L12276" s="221"/>
      <c r="M12276" s="221">
        <f t="shared" si="852"/>
        <v>0</v>
      </c>
      <c r="N12276" s="722"/>
    </row>
    <row r="12277" spans="5:14" hidden="1" x14ac:dyDescent="0.25">
      <c r="F12277" s="233">
        <v>541</v>
      </c>
      <c r="G12277" s="493" t="s">
        <v>3771</v>
      </c>
      <c r="J12277" s="221">
        <f t="shared" si="851"/>
        <v>0</v>
      </c>
      <c r="K12277" s="221"/>
      <c r="L12277" s="221"/>
      <c r="M12277" s="221">
        <f t="shared" si="852"/>
        <v>0</v>
      </c>
      <c r="N12277" s="722"/>
    </row>
    <row r="12278" spans="5:14" hidden="1" x14ac:dyDescent="0.25">
      <c r="F12278" s="233">
        <v>542</v>
      </c>
      <c r="G12278" s="493" t="s">
        <v>3772</v>
      </c>
      <c r="J12278" s="221">
        <f t="shared" si="851"/>
        <v>0</v>
      </c>
      <c r="K12278" s="221"/>
      <c r="L12278" s="221"/>
      <c r="M12278" s="221">
        <f t="shared" si="852"/>
        <v>0</v>
      </c>
      <c r="N12278" s="722"/>
    </row>
    <row r="12279" spans="5:14" hidden="1" x14ac:dyDescent="0.25">
      <c r="F12279" s="233">
        <v>543</v>
      </c>
      <c r="G12279" s="493" t="s">
        <v>3653</v>
      </c>
      <c r="J12279" s="221">
        <f t="shared" si="851"/>
        <v>0</v>
      </c>
      <c r="K12279" s="221"/>
      <c r="L12279" s="221"/>
      <c r="M12279" s="221">
        <f t="shared" si="852"/>
        <v>0</v>
      </c>
      <c r="N12279" s="722"/>
    </row>
    <row r="12280" spans="5:14" ht="45" hidden="1" x14ac:dyDescent="0.25">
      <c r="F12280" s="233">
        <v>551</v>
      </c>
      <c r="G12280" s="493" t="s">
        <v>3747</v>
      </c>
      <c r="J12280" s="221">
        <f t="shared" si="851"/>
        <v>0</v>
      </c>
      <c r="K12280" s="221"/>
      <c r="L12280" s="221"/>
      <c r="M12280" s="221">
        <f t="shared" si="852"/>
        <v>0</v>
      </c>
      <c r="N12280" s="722"/>
    </row>
    <row r="12281" spans="5:14" hidden="1" x14ac:dyDescent="0.25">
      <c r="F12281" s="233">
        <v>611</v>
      </c>
      <c r="G12281" s="494" t="s">
        <v>3654</v>
      </c>
      <c r="J12281" s="221">
        <f t="shared" si="851"/>
        <v>0</v>
      </c>
      <c r="K12281" s="221"/>
      <c r="L12281" s="221"/>
      <c r="M12281" s="221">
        <f t="shared" si="852"/>
        <v>0</v>
      </c>
      <c r="N12281" s="722"/>
    </row>
    <row r="12282" spans="5:14" hidden="1" x14ac:dyDescent="0.25">
      <c r="F12282" s="233">
        <v>620</v>
      </c>
      <c r="G12282" s="494" t="s">
        <v>73</v>
      </c>
      <c r="J12282" s="221">
        <f t="shared" si="851"/>
        <v>0</v>
      </c>
      <c r="K12282" s="221"/>
      <c r="L12282" s="221"/>
      <c r="M12282" s="221">
        <f t="shared" si="852"/>
        <v>0</v>
      </c>
      <c r="N12282" s="722"/>
    </row>
    <row r="12283" spans="5:14" hidden="1" x14ac:dyDescent="0.25">
      <c r="E12283" s="234"/>
      <c r="F12283" s="233"/>
      <c r="G12283" s="496" t="s">
        <v>3906</v>
      </c>
      <c r="H12283" s="235"/>
      <c r="I12283" s="236"/>
      <c r="J12283" s="237"/>
      <c r="K12283" s="237"/>
      <c r="L12283" s="237"/>
      <c r="M12283" s="237"/>
      <c r="N12283" s="723"/>
    </row>
    <row r="12284" spans="5:14" hidden="1" x14ac:dyDescent="0.25">
      <c r="F12284" s="238" t="s">
        <v>219</v>
      </c>
      <c r="G12284" s="497" t="s">
        <v>220</v>
      </c>
      <c r="H12284" s="220">
        <f>SUM(H12223:H12282)</f>
        <v>0</v>
      </c>
      <c r="J12284" s="221">
        <f t="shared" ref="J12284:J12299" si="853">SUM(H12284:I12284)</f>
        <v>0</v>
      </c>
      <c r="K12284" s="221">
        <f>SUM(K12223:K12282)</f>
        <v>0</v>
      </c>
      <c r="L12284" s="221"/>
      <c r="M12284" s="221">
        <f t="shared" ref="M12284:M12299" si="854">SUM(K12284:L12284)</f>
        <v>0</v>
      </c>
      <c r="N12284" s="722"/>
    </row>
    <row r="12285" spans="5:14" hidden="1" x14ac:dyDescent="0.25">
      <c r="F12285" s="238" t="s">
        <v>221</v>
      </c>
      <c r="G12285" s="497" t="s">
        <v>222</v>
      </c>
      <c r="J12285" s="221">
        <f t="shared" si="853"/>
        <v>0</v>
      </c>
      <c r="K12285" s="221"/>
      <c r="L12285" s="221"/>
      <c r="M12285" s="221">
        <f t="shared" si="854"/>
        <v>0</v>
      </c>
      <c r="N12285" s="722"/>
    </row>
    <row r="12286" spans="5:14" hidden="1" x14ac:dyDescent="0.25">
      <c r="F12286" s="238" t="s">
        <v>223</v>
      </c>
      <c r="G12286" s="497" t="s">
        <v>224</v>
      </c>
      <c r="J12286" s="221">
        <f t="shared" si="853"/>
        <v>0</v>
      </c>
      <c r="K12286" s="221"/>
      <c r="L12286" s="221"/>
      <c r="M12286" s="221">
        <f t="shared" si="854"/>
        <v>0</v>
      </c>
      <c r="N12286" s="722"/>
    </row>
    <row r="12287" spans="5:14" hidden="1" x14ac:dyDescent="0.25">
      <c r="F12287" s="238" t="s">
        <v>225</v>
      </c>
      <c r="G12287" s="497" t="s">
        <v>226</v>
      </c>
      <c r="J12287" s="221">
        <f t="shared" si="853"/>
        <v>0</v>
      </c>
      <c r="K12287" s="221"/>
      <c r="L12287" s="221"/>
      <c r="M12287" s="221">
        <f t="shared" si="854"/>
        <v>0</v>
      </c>
      <c r="N12287" s="722"/>
    </row>
    <row r="12288" spans="5:14" hidden="1" x14ac:dyDescent="0.25">
      <c r="F12288" s="238" t="s">
        <v>227</v>
      </c>
      <c r="G12288" s="497" t="s">
        <v>228</v>
      </c>
      <c r="J12288" s="221">
        <f t="shared" si="853"/>
        <v>0</v>
      </c>
      <c r="K12288" s="221"/>
      <c r="L12288" s="221"/>
      <c r="M12288" s="221">
        <f t="shared" si="854"/>
        <v>0</v>
      </c>
      <c r="N12288" s="722"/>
    </row>
    <row r="12289" spans="5:14" hidden="1" x14ac:dyDescent="0.25">
      <c r="F12289" s="238" t="s">
        <v>229</v>
      </c>
      <c r="G12289" s="497" t="s">
        <v>230</v>
      </c>
      <c r="J12289" s="221">
        <f t="shared" si="853"/>
        <v>0</v>
      </c>
      <c r="K12289" s="221"/>
      <c r="L12289" s="221"/>
      <c r="M12289" s="221">
        <f t="shared" si="854"/>
        <v>0</v>
      </c>
      <c r="N12289" s="722"/>
    </row>
    <row r="12290" spans="5:14" hidden="1" x14ac:dyDescent="0.25">
      <c r="F12290" s="238" t="s">
        <v>231</v>
      </c>
      <c r="G12290" s="497" t="s">
        <v>4115</v>
      </c>
      <c r="J12290" s="221">
        <f t="shared" si="853"/>
        <v>0</v>
      </c>
      <c r="K12290" s="221"/>
      <c r="L12290" s="221"/>
      <c r="M12290" s="221">
        <f t="shared" si="854"/>
        <v>0</v>
      </c>
      <c r="N12290" s="722"/>
    </row>
    <row r="12291" spans="5:14" hidden="1" x14ac:dyDescent="0.25">
      <c r="F12291" s="238" t="s">
        <v>232</v>
      </c>
      <c r="G12291" s="497" t="s">
        <v>4114</v>
      </c>
      <c r="J12291" s="221">
        <f t="shared" si="853"/>
        <v>0</v>
      </c>
      <c r="K12291" s="221"/>
      <c r="L12291" s="221"/>
      <c r="M12291" s="221">
        <f t="shared" si="854"/>
        <v>0</v>
      </c>
      <c r="N12291" s="722"/>
    </row>
    <row r="12292" spans="5:14" hidden="1" x14ac:dyDescent="0.25">
      <c r="F12292" s="238" t="s">
        <v>233</v>
      </c>
      <c r="G12292" s="497" t="s">
        <v>42</v>
      </c>
      <c r="J12292" s="221">
        <f t="shared" si="853"/>
        <v>0</v>
      </c>
      <c r="K12292" s="221"/>
      <c r="L12292" s="221"/>
      <c r="M12292" s="221">
        <f t="shared" si="854"/>
        <v>0</v>
      </c>
      <c r="N12292" s="722"/>
    </row>
    <row r="12293" spans="5:14" hidden="1" x14ac:dyDescent="0.25">
      <c r="F12293" s="238" t="s">
        <v>234</v>
      </c>
      <c r="G12293" s="497" t="s">
        <v>235</v>
      </c>
      <c r="J12293" s="221">
        <f t="shared" si="853"/>
        <v>0</v>
      </c>
      <c r="K12293" s="221"/>
      <c r="L12293" s="221"/>
      <c r="M12293" s="221">
        <f t="shared" si="854"/>
        <v>0</v>
      </c>
      <c r="N12293" s="722"/>
    </row>
    <row r="12294" spans="5:14" hidden="1" x14ac:dyDescent="0.25">
      <c r="F12294" s="238" t="s">
        <v>236</v>
      </c>
      <c r="G12294" s="497" t="s">
        <v>237</v>
      </c>
      <c r="J12294" s="221">
        <f t="shared" si="853"/>
        <v>0</v>
      </c>
      <c r="K12294" s="221"/>
      <c r="L12294" s="221"/>
      <c r="M12294" s="221">
        <f t="shared" si="854"/>
        <v>0</v>
      </c>
      <c r="N12294" s="722"/>
    </row>
    <row r="12295" spans="5:14" ht="30" hidden="1" x14ac:dyDescent="0.25">
      <c r="F12295" s="238" t="s">
        <v>238</v>
      </c>
      <c r="G12295" s="497" t="s">
        <v>239</v>
      </c>
      <c r="J12295" s="221">
        <f t="shared" si="853"/>
        <v>0</v>
      </c>
      <c r="K12295" s="221"/>
      <c r="L12295" s="221"/>
      <c r="M12295" s="221">
        <f t="shared" si="854"/>
        <v>0</v>
      </c>
      <c r="N12295" s="722"/>
    </row>
    <row r="12296" spans="5:14" hidden="1" x14ac:dyDescent="0.25">
      <c r="F12296" s="238" t="s">
        <v>240</v>
      </c>
      <c r="G12296" s="497" t="s">
        <v>241</v>
      </c>
      <c r="J12296" s="221">
        <f t="shared" si="853"/>
        <v>0</v>
      </c>
      <c r="K12296" s="221"/>
      <c r="L12296" s="221"/>
      <c r="M12296" s="221">
        <f t="shared" si="854"/>
        <v>0</v>
      </c>
      <c r="N12296" s="722"/>
    </row>
    <row r="12297" spans="5:14" ht="30" hidden="1" x14ac:dyDescent="0.25">
      <c r="F12297" s="238" t="s">
        <v>242</v>
      </c>
      <c r="G12297" s="497" t="s">
        <v>243</v>
      </c>
      <c r="J12297" s="221">
        <f t="shared" si="853"/>
        <v>0</v>
      </c>
      <c r="K12297" s="221"/>
      <c r="L12297" s="221"/>
      <c r="M12297" s="221">
        <f t="shared" si="854"/>
        <v>0</v>
      </c>
      <c r="N12297" s="722"/>
    </row>
    <row r="12298" spans="5:14" hidden="1" x14ac:dyDescent="0.25">
      <c r="F12298" s="238" t="s">
        <v>244</v>
      </c>
      <c r="G12298" s="497" t="s">
        <v>245</v>
      </c>
      <c r="J12298" s="221">
        <f t="shared" si="853"/>
        <v>0</v>
      </c>
      <c r="K12298" s="221"/>
      <c r="L12298" s="221"/>
      <c r="M12298" s="221">
        <f t="shared" si="854"/>
        <v>0</v>
      </c>
      <c r="N12298" s="722"/>
    </row>
    <row r="12299" spans="5:14" hidden="1" x14ac:dyDescent="0.25">
      <c r="F12299" s="238" t="s">
        <v>246</v>
      </c>
      <c r="G12299" s="497" t="s">
        <v>247</v>
      </c>
      <c r="J12299" s="221">
        <f t="shared" si="853"/>
        <v>0</v>
      </c>
      <c r="K12299" s="221"/>
      <c r="L12299" s="221"/>
      <c r="M12299" s="221">
        <f t="shared" si="854"/>
        <v>0</v>
      </c>
      <c r="N12299" s="722"/>
    </row>
    <row r="12300" spans="5:14" hidden="1" x14ac:dyDescent="0.25">
      <c r="G12300" s="498" t="s">
        <v>3905</v>
      </c>
      <c r="H12300" s="239">
        <f>SUM(H12284:H12299)</f>
        <v>0</v>
      </c>
      <c r="I12300" s="240">
        <f>SUM(I12285:I12299)</f>
        <v>0</v>
      </c>
      <c r="J12300" s="240">
        <f>SUM(J12284:J12299)</f>
        <v>0</v>
      </c>
      <c r="K12300" s="240">
        <f>SUM(K12284:K12299)</f>
        <v>0</v>
      </c>
      <c r="L12300" s="240">
        <f>SUM(L12285:L12299)</f>
        <v>0</v>
      </c>
      <c r="M12300" s="240">
        <f>SUM(M12284:M12299)</f>
        <v>0</v>
      </c>
      <c r="N12300" s="724"/>
    </row>
    <row r="12301" spans="5:14" ht="28.5" hidden="1" collapsed="1" x14ac:dyDescent="0.25">
      <c r="E12301" s="234"/>
      <c r="F12301" s="233"/>
      <c r="G12301" s="499" t="s">
        <v>3955</v>
      </c>
      <c r="H12301" s="235"/>
      <c r="I12301" s="236"/>
      <c r="J12301" s="237"/>
      <c r="K12301" s="237"/>
      <c r="L12301" s="237"/>
      <c r="M12301" s="237"/>
      <c r="N12301" s="723"/>
    </row>
    <row r="12302" spans="5:14" hidden="1" x14ac:dyDescent="0.25">
      <c r="F12302" s="238" t="s">
        <v>219</v>
      </c>
      <c r="G12302" s="497" t="s">
        <v>220</v>
      </c>
      <c r="H12302" s="220">
        <f>SUM(H12223:H12282)</f>
        <v>0</v>
      </c>
      <c r="J12302" s="221">
        <f>SUM(H12302:I12302)</f>
        <v>0</v>
      </c>
      <c r="K12302" s="221">
        <f>SUM(K12223:K12282)</f>
        <v>0</v>
      </c>
      <c r="L12302" s="221"/>
      <c r="M12302" s="221">
        <f>SUM(K12302:L12302)</f>
        <v>0</v>
      </c>
      <c r="N12302" s="722"/>
    </row>
    <row r="12303" spans="5:14" hidden="1" x14ac:dyDescent="0.25">
      <c r="F12303" s="238" t="s">
        <v>221</v>
      </c>
      <c r="G12303" s="497" t="s">
        <v>222</v>
      </c>
      <c r="J12303" s="221">
        <f t="shared" ref="J12303:J12317" si="855">SUM(H12303:I12303)</f>
        <v>0</v>
      </c>
      <c r="K12303" s="221"/>
      <c r="L12303" s="221"/>
      <c r="M12303" s="221">
        <f t="shared" ref="M12303:M12317" si="856">SUM(K12303:L12303)</f>
        <v>0</v>
      </c>
      <c r="N12303" s="722"/>
    </row>
    <row r="12304" spans="5:14" hidden="1" x14ac:dyDescent="0.25">
      <c r="F12304" s="238" t="s">
        <v>223</v>
      </c>
      <c r="G12304" s="497" t="s">
        <v>224</v>
      </c>
      <c r="J12304" s="221">
        <f t="shared" si="855"/>
        <v>0</v>
      </c>
      <c r="K12304" s="221"/>
      <c r="L12304" s="221"/>
      <c r="M12304" s="221">
        <f t="shared" si="856"/>
        <v>0</v>
      </c>
      <c r="N12304" s="722"/>
    </row>
    <row r="12305" spans="1:29" hidden="1" x14ac:dyDescent="0.25">
      <c r="F12305" s="238" t="s">
        <v>225</v>
      </c>
      <c r="G12305" s="497" t="s">
        <v>226</v>
      </c>
      <c r="J12305" s="221">
        <f t="shared" si="855"/>
        <v>0</v>
      </c>
      <c r="K12305" s="221"/>
      <c r="L12305" s="221"/>
      <c r="M12305" s="221">
        <f t="shared" si="856"/>
        <v>0</v>
      </c>
      <c r="N12305" s="722"/>
    </row>
    <row r="12306" spans="1:29" hidden="1" x14ac:dyDescent="0.25">
      <c r="F12306" s="238" t="s">
        <v>227</v>
      </c>
      <c r="G12306" s="497" t="s">
        <v>228</v>
      </c>
      <c r="J12306" s="221">
        <f t="shared" si="855"/>
        <v>0</v>
      </c>
      <c r="K12306" s="221"/>
      <c r="L12306" s="221"/>
      <c r="M12306" s="221">
        <f t="shared" si="856"/>
        <v>0</v>
      </c>
      <c r="N12306" s="722"/>
    </row>
    <row r="12307" spans="1:29" hidden="1" x14ac:dyDescent="0.25">
      <c r="F12307" s="238" t="s">
        <v>229</v>
      </c>
      <c r="G12307" s="497" t="s">
        <v>230</v>
      </c>
      <c r="J12307" s="221">
        <f t="shared" si="855"/>
        <v>0</v>
      </c>
      <c r="K12307" s="221"/>
      <c r="L12307" s="221"/>
      <c r="M12307" s="221">
        <f t="shared" si="856"/>
        <v>0</v>
      </c>
      <c r="N12307" s="722"/>
    </row>
    <row r="12308" spans="1:29" hidden="1" x14ac:dyDescent="0.25">
      <c r="F12308" s="238" t="s">
        <v>231</v>
      </c>
      <c r="G12308" s="497" t="s">
        <v>4115</v>
      </c>
      <c r="J12308" s="221">
        <f t="shared" si="855"/>
        <v>0</v>
      </c>
      <c r="K12308" s="221"/>
      <c r="L12308" s="221"/>
      <c r="M12308" s="221">
        <f t="shared" si="856"/>
        <v>0</v>
      </c>
      <c r="N12308" s="722"/>
    </row>
    <row r="12309" spans="1:29" hidden="1" x14ac:dyDescent="0.25">
      <c r="F12309" s="238" t="s">
        <v>232</v>
      </c>
      <c r="G12309" s="497" t="s">
        <v>4114</v>
      </c>
      <c r="J12309" s="221">
        <f t="shared" si="855"/>
        <v>0</v>
      </c>
      <c r="K12309" s="221"/>
      <c r="L12309" s="221"/>
      <c r="M12309" s="221">
        <f t="shared" si="856"/>
        <v>0</v>
      </c>
      <c r="N12309" s="722"/>
    </row>
    <row r="12310" spans="1:29" hidden="1" x14ac:dyDescent="0.25">
      <c r="F12310" s="238" t="s">
        <v>233</v>
      </c>
      <c r="G12310" s="497" t="s">
        <v>42</v>
      </c>
      <c r="J12310" s="221">
        <f t="shared" si="855"/>
        <v>0</v>
      </c>
      <c r="K12310" s="221"/>
      <c r="L12310" s="221"/>
      <c r="M12310" s="221">
        <f t="shared" si="856"/>
        <v>0</v>
      </c>
      <c r="N12310" s="722"/>
    </row>
    <row r="12311" spans="1:29" hidden="1" x14ac:dyDescent="0.25">
      <c r="F12311" s="238" t="s">
        <v>234</v>
      </c>
      <c r="G12311" s="497" t="s">
        <v>235</v>
      </c>
      <c r="J12311" s="221">
        <f t="shared" si="855"/>
        <v>0</v>
      </c>
      <c r="K12311" s="221"/>
      <c r="L12311" s="221"/>
      <c r="M12311" s="221">
        <f t="shared" si="856"/>
        <v>0</v>
      </c>
      <c r="N12311" s="722"/>
    </row>
    <row r="12312" spans="1:29" hidden="1" x14ac:dyDescent="0.25">
      <c r="F12312" s="238" t="s">
        <v>236</v>
      </c>
      <c r="G12312" s="497" t="s">
        <v>237</v>
      </c>
      <c r="J12312" s="221">
        <f t="shared" si="855"/>
        <v>0</v>
      </c>
      <c r="K12312" s="221"/>
      <c r="L12312" s="221"/>
      <c r="M12312" s="221">
        <f t="shared" si="856"/>
        <v>0</v>
      </c>
      <c r="N12312" s="722"/>
    </row>
    <row r="12313" spans="1:29" ht="30" hidden="1" x14ac:dyDescent="0.25">
      <c r="F12313" s="238" t="s">
        <v>238</v>
      </c>
      <c r="G12313" s="497" t="s">
        <v>239</v>
      </c>
      <c r="J12313" s="221">
        <f t="shared" si="855"/>
        <v>0</v>
      </c>
      <c r="K12313" s="221"/>
      <c r="L12313" s="221"/>
      <c r="M12313" s="221">
        <f t="shared" si="856"/>
        <v>0</v>
      </c>
      <c r="N12313" s="722"/>
    </row>
    <row r="12314" spans="1:29" hidden="1" x14ac:dyDescent="0.25">
      <c r="F12314" s="238" t="s">
        <v>240</v>
      </c>
      <c r="G12314" s="497" t="s">
        <v>241</v>
      </c>
      <c r="J12314" s="221">
        <f t="shared" si="855"/>
        <v>0</v>
      </c>
      <c r="K12314" s="221"/>
      <c r="L12314" s="221"/>
      <c r="M12314" s="221">
        <f t="shared" si="856"/>
        <v>0</v>
      </c>
      <c r="N12314" s="722"/>
    </row>
    <row r="12315" spans="1:29" ht="30" hidden="1" x14ac:dyDescent="0.25">
      <c r="F12315" s="238" t="s">
        <v>242</v>
      </c>
      <c r="G12315" s="497" t="s">
        <v>243</v>
      </c>
      <c r="J12315" s="221">
        <f t="shared" si="855"/>
        <v>0</v>
      </c>
      <c r="K12315" s="221"/>
      <c r="L12315" s="221"/>
      <c r="M12315" s="221">
        <f t="shared" si="856"/>
        <v>0</v>
      </c>
      <c r="N12315" s="722"/>
    </row>
    <row r="12316" spans="1:29" hidden="1" x14ac:dyDescent="0.25">
      <c r="F12316" s="238" t="s">
        <v>244</v>
      </c>
      <c r="G12316" s="497" t="s">
        <v>245</v>
      </c>
      <c r="J12316" s="221">
        <f t="shared" si="855"/>
        <v>0</v>
      </c>
      <c r="K12316" s="221"/>
      <c r="L12316" s="221"/>
      <c r="M12316" s="221">
        <f t="shared" si="856"/>
        <v>0</v>
      </c>
      <c r="N12316" s="722"/>
    </row>
    <row r="12317" spans="1:29" hidden="1" x14ac:dyDescent="0.25">
      <c r="F12317" s="238" t="s">
        <v>246</v>
      </c>
      <c r="G12317" s="497" t="s">
        <v>247</v>
      </c>
      <c r="J12317" s="221">
        <f t="shared" si="855"/>
        <v>0</v>
      </c>
      <c r="K12317" s="221"/>
      <c r="L12317" s="221"/>
      <c r="M12317" s="221">
        <f t="shared" si="856"/>
        <v>0</v>
      </c>
      <c r="N12317" s="722"/>
    </row>
    <row r="12318" spans="1:29" hidden="1" collapsed="1" x14ac:dyDescent="0.25">
      <c r="G12318" s="498" t="s">
        <v>3956</v>
      </c>
      <c r="H12318" s="239">
        <f>SUM(H12302:H12317)</f>
        <v>0</v>
      </c>
      <c r="I12318" s="240">
        <f>SUM(I12303:I12317)</f>
        <v>0</v>
      </c>
      <c r="J12318" s="240">
        <f>SUM(J12302:J12317)</f>
        <v>0</v>
      </c>
      <c r="K12318" s="240">
        <f>SUM(K12302:K12317)</f>
        <v>0</v>
      </c>
      <c r="L12318" s="240">
        <f>SUM(L12303:L12317)</f>
        <v>0</v>
      </c>
      <c r="M12318" s="240">
        <f>SUM(M12302:M12317)</f>
        <v>0</v>
      </c>
      <c r="N12318" s="724"/>
    </row>
    <row r="12319" spans="1:29" hidden="1" x14ac:dyDescent="0.25">
      <c r="K12319" s="221"/>
      <c r="L12319" s="221"/>
      <c r="M12319" s="221"/>
      <c r="N12319" s="722"/>
    </row>
    <row r="12320" spans="1:29" s="80" customFormat="1" hidden="1" x14ac:dyDescent="0.25">
      <c r="A12320" s="217"/>
      <c r="B12320" s="251"/>
      <c r="C12320" s="256" t="s">
        <v>4072</v>
      </c>
      <c r="D12320" s="229"/>
      <c r="E12320" s="257"/>
      <c r="F12320" s="258"/>
      <c r="G12320" s="518" t="s">
        <v>3688</v>
      </c>
      <c r="H12320" s="253"/>
      <c r="I12320" s="254"/>
      <c r="J12320" s="255"/>
      <c r="K12320" s="255"/>
      <c r="L12320" s="255"/>
      <c r="M12320" s="255"/>
      <c r="N12320" s="731"/>
      <c r="O12320" s="115"/>
      <c r="P12320" s="98"/>
      <c r="Q12320" s="98"/>
      <c r="R12320" s="98"/>
      <c r="S12320" s="98"/>
      <c r="T12320" s="98"/>
      <c r="U12320" s="98"/>
      <c r="V12320" s="98"/>
      <c r="W12320" s="98"/>
      <c r="X12320" s="98"/>
      <c r="Y12320" s="98"/>
      <c r="Z12320" s="98"/>
      <c r="AA12320" s="98"/>
      <c r="AB12320" s="98"/>
      <c r="AC12320" s="98"/>
    </row>
    <row r="12321" spans="1:14" hidden="1" x14ac:dyDescent="0.25">
      <c r="A12321" s="250"/>
      <c r="C12321" s="228"/>
      <c r="D12321" s="230">
        <v>451</v>
      </c>
      <c r="E12321" s="231"/>
      <c r="F12321" s="230"/>
      <c r="G12321" s="492" t="s">
        <v>138</v>
      </c>
      <c r="K12321" s="221"/>
      <c r="L12321" s="221"/>
      <c r="M12321" s="221"/>
      <c r="N12321" s="722"/>
    </row>
    <row r="12322" spans="1:14" hidden="1" x14ac:dyDescent="0.25">
      <c r="F12322" s="233">
        <v>411</v>
      </c>
      <c r="G12322" s="493" t="s">
        <v>3738</v>
      </c>
      <c r="J12322" s="221">
        <f>SUM(H12322:I12322)</f>
        <v>0</v>
      </c>
      <c r="K12322" s="221"/>
      <c r="L12322" s="221"/>
      <c r="M12322" s="221">
        <f>SUM(K12322:L12322)</f>
        <v>0</v>
      </c>
      <c r="N12322" s="722"/>
    </row>
    <row r="12323" spans="1:14" hidden="1" x14ac:dyDescent="0.25">
      <c r="F12323" s="233">
        <v>412</v>
      </c>
      <c r="G12323" s="494" t="s">
        <v>3630</v>
      </c>
      <c r="J12323" s="221">
        <f t="shared" ref="J12323:J12381" si="857">SUM(H12323:I12323)</f>
        <v>0</v>
      </c>
      <c r="K12323" s="221"/>
      <c r="L12323" s="221"/>
      <c r="M12323" s="221">
        <f t="shared" ref="M12323:M12381" si="858">SUM(K12323:L12323)</f>
        <v>0</v>
      </c>
      <c r="N12323" s="722"/>
    </row>
    <row r="12324" spans="1:14" hidden="1" x14ac:dyDescent="0.25">
      <c r="F12324" s="233">
        <v>413</v>
      </c>
      <c r="G12324" s="493" t="s">
        <v>3739</v>
      </c>
      <c r="J12324" s="221">
        <f t="shared" si="857"/>
        <v>0</v>
      </c>
      <c r="K12324" s="221"/>
      <c r="L12324" s="221"/>
      <c r="M12324" s="221">
        <f t="shared" si="858"/>
        <v>0</v>
      </c>
      <c r="N12324" s="722"/>
    </row>
    <row r="12325" spans="1:14" hidden="1" x14ac:dyDescent="0.25">
      <c r="F12325" s="233">
        <v>414</v>
      </c>
      <c r="G12325" s="493" t="s">
        <v>3631</v>
      </c>
      <c r="J12325" s="221">
        <f t="shared" si="857"/>
        <v>0</v>
      </c>
      <c r="K12325" s="221"/>
      <c r="L12325" s="221"/>
      <c r="M12325" s="221">
        <f t="shared" si="858"/>
        <v>0</v>
      </c>
      <c r="N12325" s="722"/>
    </row>
    <row r="12326" spans="1:14" hidden="1" x14ac:dyDescent="0.25">
      <c r="F12326" s="233">
        <v>415</v>
      </c>
      <c r="G12326" s="493" t="s">
        <v>3748</v>
      </c>
      <c r="J12326" s="221">
        <f t="shared" si="857"/>
        <v>0</v>
      </c>
      <c r="K12326" s="221"/>
      <c r="L12326" s="221"/>
      <c r="M12326" s="221">
        <f t="shared" si="858"/>
        <v>0</v>
      </c>
      <c r="N12326" s="722"/>
    </row>
    <row r="12327" spans="1:14" hidden="1" x14ac:dyDescent="0.25">
      <c r="F12327" s="233">
        <v>416</v>
      </c>
      <c r="G12327" s="493" t="s">
        <v>3749</v>
      </c>
      <c r="J12327" s="221">
        <f t="shared" si="857"/>
        <v>0</v>
      </c>
      <c r="K12327" s="221"/>
      <c r="L12327" s="221"/>
      <c r="M12327" s="221">
        <f t="shared" si="858"/>
        <v>0</v>
      </c>
      <c r="N12327" s="722"/>
    </row>
    <row r="12328" spans="1:14" hidden="1" x14ac:dyDescent="0.25">
      <c r="F12328" s="233">
        <v>417</v>
      </c>
      <c r="G12328" s="493" t="s">
        <v>3750</v>
      </c>
      <c r="J12328" s="221">
        <f t="shared" si="857"/>
        <v>0</v>
      </c>
      <c r="K12328" s="221"/>
      <c r="L12328" s="221"/>
      <c r="M12328" s="221">
        <f t="shared" si="858"/>
        <v>0</v>
      </c>
      <c r="N12328" s="722"/>
    </row>
    <row r="12329" spans="1:14" hidden="1" x14ac:dyDescent="0.25">
      <c r="F12329" s="233">
        <v>418</v>
      </c>
      <c r="G12329" s="493" t="s">
        <v>3632</v>
      </c>
      <c r="J12329" s="221">
        <f t="shared" si="857"/>
        <v>0</v>
      </c>
      <c r="K12329" s="221"/>
      <c r="L12329" s="221"/>
      <c r="M12329" s="221">
        <f t="shared" si="858"/>
        <v>0</v>
      </c>
      <c r="N12329" s="722"/>
    </row>
    <row r="12330" spans="1:14" hidden="1" x14ac:dyDescent="0.25">
      <c r="F12330" s="233">
        <v>421</v>
      </c>
      <c r="G12330" s="493" t="s">
        <v>3634</v>
      </c>
      <c r="J12330" s="221">
        <f t="shared" si="857"/>
        <v>0</v>
      </c>
      <c r="K12330" s="221"/>
      <c r="L12330" s="221"/>
      <c r="M12330" s="221">
        <f t="shared" si="858"/>
        <v>0</v>
      </c>
      <c r="N12330" s="722"/>
    </row>
    <row r="12331" spans="1:14" hidden="1" x14ac:dyDescent="0.25">
      <c r="F12331" s="233">
        <v>422</v>
      </c>
      <c r="G12331" s="493" t="s">
        <v>3635</v>
      </c>
      <c r="J12331" s="221">
        <f t="shared" si="857"/>
        <v>0</v>
      </c>
      <c r="K12331" s="221"/>
      <c r="L12331" s="221"/>
      <c r="M12331" s="221">
        <f t="shared" si="858"/>
        <v>0</v>
      </c>
      <c r="N12331" s="722"/>
    </row>
    <row r="12332" spans="1:14" hidden="1" x14ac:dyDescent="0.25">
      <c r="F12332" s="233">
        <v>423</v>
      </c>
      <c r="G12332" s="493" t="s">
        <v>3636</v>
      </c>
      <c r="J12332" s="221">
        <f t="shared" si="857"/>
        <v>0</v>
      </c>
      <c r="K12332" s="221"/>
      <c r="L12332" s="221"/>
      <c r="M12332" s="221">
        <f t="shared" si="858"/>
        <v>0</v>
      </c>
      <c r="N12332" s="722"/>
    </row>
    <row r="12333" spans="1:14" hidden="1" x14ac:dyDescent="0.25">
      <c r="F12333" s="233">
        <v>424</v>
      </c>
      <c r="G12333" s="493" t="s">
        <v>3637</v>
      </c>
      <c r="J12333" s="221">
        <f t="shared" si="857"/>
        <v>0</v>
      </c>
      <c r="K12333" s="221"/>
      <c r="L12333" s="221"/>
      <c r="M12333" s="221">
        <f t="shared" si="858"/>
        <v>0</v>
      </c>
      <c r="N12333" s="722"/>
    </row>
    <row r="12334" spans="1:14" hidden="1" x14ac:dyDescent="0.25">
      <c r="F12334" s="233">
        <v>425</v>
      </c>
      <c r="G12334" s="493" t="s">
        <v>3751</v>
      </c>
      <c r="J12334" s="221">
        <f t="shared" si="857"/>
        <v>0</v>
      </c>
      <c r="K12334" s="221"/>
      <c r="L12334" s="221"/>
      <c r="M12334" s="221">
        <f t="shared" si="858"/>
        <v>0</v>
      </c>
      <c r="N12334" s="722"/>
    </row>
    <row r="12335" spans="1:14" hidden="1" x14ac:dyDescent="0.25">
      <c r="F12335" s="233">
        <v>426</v>
      </c>
      <c r="G12335" s="493" t="s">
        <v>3638</v>
      </c>
      <c r="J12335" s="221">
        <f t="shared" si="857"/>
        <v>0</v>
      </c>
      <c r="K12335" s="221"/>
      <c r="L12335" s="221"/>
      <c r="M12335" s="221">
        <f t="shared" si="858"/>
        <v>0</v>
      </c>
      <c r="N12335" s="722"/>
    </row>
    <row r="12336" spans="1:14" hidden="1" x14ac:dyDescent="0.25">
      <c r="F12336" s="233">
        <v>431</v>
      </c>
      <c r="G12336" s="493" t="s">
        <v>3752</v>
      </c>
      <c r="J12336" s="221">
        <f t="shared" si="857"/>
        <v>0</v>
      </c>
      <c r="K12336" s="221"/>
      <c r="L12336" s="221"/>
      <c r="M12336" s="221">
        <f t="shared" si="858"/>
        <v>0</v>
      </c>
      <c r="N12336" s="722"/>
    </row>
    <row r="12337" spans="6:14" hidden="1" x14ac:dyDescent="0.25">
      <c r="F12337" s="233">
        <v>432</v>
      </c>
      <c r="G12337" s="493" t="s">
        <v>3753</v>
      </c>
      <c r="J12337" s="221">
        <f t="shared" si="857"/>
        <v>0</v>
      </c>
      <c r="K12337" s="221"/>
      <c r="L12337" s="221"/>
      <c r="M12337" s="221">
        <f t="shared" si="858"/>
        <v>0</v>
      </c>
      <c r="N12337" s="722"/>
    </row>
    <row r="12338" spans="6:14" hidden="1" x14ac:dyDescent="0.25">
      <c r="F12338" s="233">
        <v>433</v>
      </c>
      <c r="G12338" s="493" t="s">
        <v>3754</v>
      </c>
      <c r="J12338" s="221">
        <f t="shared" si="857"/>
        <v>0</v>
      </c>
      <c r="K12338" s="221"/>
      <c r="L12338" s="221"/>
      <c r="M12338" s="221">
        <f t="shared" si="858"/>
        <v>0</v>
      </c>
      <c r="N12338" s="722"/>
    </row>
    <row r="12339" spans="6:14" hidden="1" x14ac:dyDescent="0.25">
      <c r="F12339" s="233">
        <v>434</v>
      </c>
      <c r="G12339" s="493" t="s">
        <v>3755</v>
      </c>
      <c r="J12339" s="221">
        <f t="shared" si="857"/>
        <v>0</v>
      </c>
      <c r="K12339" s="221"/>
      <c r="L12339" s="221"/>
      <c r="M12339" s="221">
        <f t="shared" si="858"/>
        <v>0</v>
      </c>
      <c r="N12339" s="722"/>
    </row>
    <row r="12340" spans="6:14" hidden="1" x14ac:dyDescent="0.25">
      <c r="F12340" s="233">
        <v>435</v>
      </c>
      <c r="G12340" s="493" t="s">
        <v>3639</v>
      </c>
      <c r="J12340" s="221">
        <f t="shared" si="857"/>
        <v>0</v>
      </c>
      <c r="K12340" s="221"/>
      <c r="L12340" s="221"/>
      <c r="M12340" s="221">
        <f t="shared" si="858"/>
        <v>0</v>
      </c>
      <c r="N12340" s="722"/>
    </row>
    <row r="12341" spans="6:14" hidden="1" x14ac:dyDescent="0.25">
      <c r="F12341" s="233">
        <v>441</v>
      </c>
      <c r="G12341" s="493" t="s">
        <v>3756</v>
      </c>
      <c r="J12341" s="221">
        <f t="shared" si="857"/>
        <v>0</v>
      </c>
      <c r="K12341" s="221"/>
      <c r="L12341" s="221"/>
      <c r="M12341" s="221">
        <f t="shared" si="858"/>
        <v>0</v>
      </c>
      <c r="N12341" s="722"/>
    </row>
    <row r="12342" spans="6:14" hidden="1" x14ac:dyDescent="0.25">
      <c r="F12342" s="233">
        <v>442</v>
      </c>
      <c r="G12342" s="493" t="s">
        <v>3757</v>
      </c>
      <c r="J12342" s="221">
        <f t="shared" si="857"/>
        <v>0</v>
      </c>
      <c r="K12342" s="221"/>
      <c r="L12342" s="221"/>
      <c r="M12342" s="221">
        <f t="shared" si="858"/>
        <v>0</v>
      </c>
      <c r="N12342" s="722"/>
    </row>
    <row r="12343" spans="6:14" hidden="1" x14ac:dyDescent="0.25">
      <c r="F12343" s="233">
        <v>443</v>
      </c>
      <c r="G12343" s="493" t="s">
        <v>3640</v>
      </c>
      <c r="J12343" s="221">
        <f t="shared" si="857"/>
        <v>0</v>
      </c>
      <c r="K12343" s="221"/>
      <c r="L12343" s="221"/>
      <c r="M12343" s="221">
        <f t="shared" si="858"/>
        <v>0</v>
      </c>
      <c r="N12343" s="722"/>
    </row>
    <row r="12344" spans="6:14" hidden="1" x14ac:dyDescent="0.25">
      <c r="F12344" s="233">
        <v>444</v>
      </c>
      <c r="G12344" s="493" t="s">
        <v>3641</v>
      </c>
      <c r="J12344" s="221">
        <f t="shared" si="857"/>
        <v>0</v>
      </c>
      <c r="K12344" s="221"/>
      <c r="L12344" s="221"/>
      <c r="M12344" s="221">
        <f t="shared" si="858"/>
        <v>0</v>
      </c>
      <c r="N12344" s="722"/>
    </row>
    <row r="12345" spans="6:14" ht="30" hidden="1" x14ac:dyDescent="0.25">
      <c r="F12345" s="233">
        <v>4511</v>
      </c>
      <c r="G12345" s="495" t="s">
        <v>1675</v>
      </c>
      <c r="J12345" s="221">
        <f t="shared" si="857"/>
        <v>0</v>
      </c>
      <c r="K12345" s="221"/>
      <c r="L12345" s="221"/>
      <c r="M12345" s="221">
        <f t="shared" si="858"/>
        <v>0</v>
      </c>
      <c r="N12345" s="722"/>
    </row>
    <row r="12346" spans="6:14" ht="19.5" hidden="1" customHeight="1" x14ac:dyDescent="0.25">
      <c r="F12346" s="233">
        <v>4512</v>
      </c>
      <c r="G12346" s="495" t="s">
        <v>1684</v>
      </c>
      <c r="J12346" s="221">
        <f t="shared" si="857"/>
        <v>0</v>
      </c>
      <c r="K12346" s="221"/>
      <c r="L12346" s="221"/>
      <c r="M12346" s="221">
        <f t="shared" si="858"/>
        <v>0</v>
      </c>
      <c r="N12346" s="722"/>
    </row>
    <row r="12347" spans="6:14" hidden="1" x14ac:dyDescent="0.25">
      <c r="F12347" s="233">
        <v>452</v>
      </c>
      <c r="G12347" s="493" t="s">
        <v>3758</v>
      </c>
      <c r="J12347" s="221">
        <f t="shared" si="857"/>
        <v>0</v>
      </c>
      <c r="K12347" s="221"/>
      <c r="L12347" s="221"/>
      <c r="M12347" s="221">
        <f t="shared" si="858"/>
        <v>0</v>
      </c>
      <c r="N12347" s="722"/>
    </row>
    <row r="12348" spans="6:14" hidden="1" x14ac:dyDescent="0.25">
      <c r="F12348" s="233">
        <v>453</v>
      </c>
      <c r="G12348" s="493" t="s">
        <v>3759</v>
      </c>
      <c r="J12348" s="221">
        <f t="shared" si="857"/>
        <v>0</v>
      </c>
      <c r="K12348" s="221"/>
      <c r="L12348" s="221"/>
      <c r="M12348" s="221">
        <f t="shared" si="858"/>
        <v>0</v>
      </c>
      <c r="N12348" s="722"/>
    </row>
    <row r="12349" spans="6:14" hidden="1" x14ac:dyDescent="0.25">
      <c r="F12349" s="233">
        <v>454</v>
      </c>
      <c r="G12349" s="493" t="s">
        <v>3642</v>
      </c>
      <c r="J12349" s="221">
        <f t="shared" si="857"/>
        <v>0</v>
      </c>
      <c r="K12349" s="221"/>
      <c r="L12349" s="221"/>
      <c r="M12349" s="221">
        <f t="shared" si="858"/>
        <v>0</v>
      </c>
      <c r="N12349" s="722"/>
    </row>
    <row r="12350" spans="6:14" hidden="1" x14ac:dyDescent="0.25">
      <c r="F12350" s="233">
        <v>461</v>
      </c>
      <c r="G12350" s="493" t="s">
        <v>3740</v>
      </c>
      <c r="J12350" s="221">
        <f t="shared" si="857"/>
        <v>0</v>
      </c>
      <c r="K12350" s="221"/>
      <c r="L12350" s="221"/>
      <c r="M12350" s="221">
        <f t="shared" si="858"/>
        <v>0</v>
      </c>
      <c r="N12350" s="722"/>
    </row>
    <row r="12351" spans="6:14" hidden="1" x14ac:dyDescent="0.25">
      <c r="F12351" s="233">
        <v>462</v>
      </c>
      <c r="G12351" s="493" t="s">
        <v>3643</v>
      </c>
      <c r="J12351" s="221">
        <f t="shared" si="857"/>
        <v>0</v>
      </c>
      <c r="K12351" s="221"/>
      <c r="L12351" s="221"/>
      <c r="M12351" s="221">
        <f t="shared" si="858"/>
        <v>0</v>
      </c>
      <c r="N12351" s="722"/>
    </row>
    <row r="12352" spans="6:14" hidden="1" x14ac:dyDescent="0.25">
      <c r="F12352" s="233">
        <v>4631</v>
      </c>
      <c r="G12352" s="493" t="s">
        <v>3644</v>
      </c>
      <c r="J12352" s="221">
        <f t="shared" si="857"/>
        <v>0</v>
      </c>
      <c r="K12352" s="221"/>
      <c r="L12352" s="221"/>
      <c r="M12352" s="221">
        <f t="shared" si="858"/>
        <v>0</v>
      </c>
      <c r="N12352" s="722"/>
    </row>
    <row r="12353" spans="6:14" hidden="1" x14ac:dyDescent="0.25">
      <c r="F12353" s="233">
        <v>4632</v>
      </c>
      <c r="G12353" s="493" t="s">
        <v>3645</v>
      </c>
      <c r="J12353" s="221">
        <f t="shared" si="857"/>
        <v>0</v>
      </c>
      <c r="K12353" s="221"/>
      <c r="L12353" s="221"/>
      <c r="M12353" s="221">
        <f t="shared" si="858"/>
        <v>0</v>
      </c>
      <c r="N12353" s="722"/>
    </row>
    <row r="12354" spans="6:14" ht="30" hidden="1" x14ac:dyDescent="0.25">
      <c r="F12354" s="233">
        <v>464</v>
      </c>
      <c r="G12354" s="493" t="s">
        <v>3646</v>
      </c>
      <c r="J12354" s="221">
        <f t="shared" si="857"/>
        <v>0</v>
      </c>
      <c r="K12354" s="221"/>
      <c r="L12354" s="221"/>
      <c r="M12354" s="221">
        <f t="shared" si="858"/>
        <v>0</v>
      </c>
      <c r="N12354" s="722"/>
    </row>
    <row r="12355" spans="6:14" hidden="1" x14ac:dyDescent="0.25">
      <c r="F12355" s="233">
        <v>465</v>
      </c>
      <c r="G12355" s="493" t="s">
        <v>3741</v>
      </c>
      <c r="J12355" s="221">
        <f t="shared" si="857"/>
        <v>0</v>
      </c>
      <c r="K12355" s="221"/>
      <c r="L12355" s="221"/>
      <c r="M12355" s="221">
        <f t="shared" si="858"/>
        <v>0</v>
      </c>
      <c r="N12355" s="722"/>
    </row>
    <row r="12356" spans="6:14" hidden="1" x14ac:dyDescent="0.25">
      <c r="F12356" s="233">
        <v>472</v>
      </c>
      <c r="G12356" s="493" t="s">
        <v>3647</v>
      </c>
      <c r="J12356" s="221">
        <f t="shared" si="857"/>
        <v>0</v>
      </c>
      <c r="K12356" s="221"/>
      <c r="L12356" s="221"/>
      <c r="M12356" s="221">
        <f t="shared" si="858"/>
        <v>0</v>
      </c>
      <c r="N12356" s="722"/>
    </row>
    <row r="12357" spans="6:14" hidden="1" x14ac:dyDescent="0.25">
      <c r="F12357" s="233">
        <v>481</v>
      </c>
      <c r="G12357" s="493" t="s">
        <v>3760</v>
      </c>
      <c r="J12357" s="221">
        <f t="shared" si="857"/>
        <v>0</v>
      </c>
      <c r="K12357" s="221"/>
      <c r="L12357" s="221"/>
      <c r="M12357" s="221">
        <f t="shared" si="858"/>
        <v>0</v>
      </c>
      <c r="N12357" s="722"/>
    </row>
    <row r="12358" spans="6:14" hidden="1" x14ac:dyDescent="0.25">
      <c r="F12358" s="233">
        <v>482</v>
      </c>
      <c r="G12358" s="493" t="s">
        <v>3761</v>
      </c>
      <c r="J12358" s="221">
        <f t="shared" si="857"/>
        <v>0</v>
      </c>
      <c r="K12358" s="221"/>
      <c r="L12358" s="221"/>
      <c r="M12358" s="221">
        <f t="shared" si="858"/>
        <v>0</v>
      </c>
      <c r="N12358" s="722"/>
    </row>
    <row r="12359" spans="6:14" hidden="1" x14ac:dyDescent="0.25">
      <c r="F12359" s="233">
        <v>483</v>
      </c>
      <c r="G12359" s="493" t="s">
        <v>3762</v>
      </c>
      <c r="J12359" s="221">
        <f t="shared" si="857"/>
        <v>0</v>
      </c>
      <c r="K12359" s="221"/>
      <c r="L12359" s="221"/>
      <c r="M12359" s="221">
        <f t="shared" si="858"/>
        <v>0</v>
      </c>
      <c r="N12359" s="722"/>
    </row>
    <row r="12360" spans="6:14" ht="30" hidden="1" x14ac:dyDescent="0.25">
      <c r="F12360" s="233">
        <v>484</v>
      </c>
      <c r="G12360" s="493" t="s">
        <v>3763</v>
      </c>
      <c r="J12360" s="221">
        <f t="shared" si="857"/>
        <v>0</v>
      </c>
      <c r="K12360" s="221"/>
      <c r="L12360" s="221"/>
      <c r="M12360" s="221">
        <f t="shared" si="858"/>
        <v>0</v>
      </c>
      <c r="N12360" s="722"/>
    </row>
    <row r="12361" spans="6:14" ht="30" hidden="1" x14ac:dyDescent="0.25">
      <c r="F12361" s="233">
        <v>485</v>
      </c>
      <c r="G12361" s="493" t="s">
        <v>3764</v>
      </c>
      <c r="J12361" s="221">
        <f t="shared" si="857"/>
        <v>0</v>
      </c>
      <c r="K12361" s="221"/>
      <c r="L12361" s="221"/>
      <c r="M12361" s="221">
        <f t="shared" si="858"/>
        <v>0</v>
      </c>
      <c r="N12361" s="722"/>
    </row>
    <row r="12362" spans="6:14" ht="30" hidden="1" x14ac:dyDescent="0.25">
      <c r="F12362" s="233">
        <v>489</v>
      </c>
      <c r="G12362" s="493" t="s">
        <v>3648</v>
      </c>
      <c r="J12362" s="221">
        <f t="shared" si="857"/>
        <v>0</v>
      </c>
      <c r="K12362" s="221"/>
      <c r="L12362" s="221"/>
      <c r="M12362" s="221">
        <f t="shared" si="858"/>
        <v>0</v>
      </c>
      <c r="N12362" s="722"/>
    </row>
    <row r="12363" spans="6:14" ht="30" hidden="1" x14ac:dyDescent="0.25">
      <c r="F12363" s="233">
        <v>494</v>
      </c>
      <c r="G12363" s="493" t="s">
        <v>3742</v>
      </c>
      <c r="J12363" s="221">
        <f t="shared" si="857"/>
        <v>0</v>
      </c>
      <c r="K12363" s="221"/>
      <c r="L12363" s="221"/>
      <c r="M12363" s="221">
        <f t="shared" si="858"/>
        <v>0</v>
      </c>
      <c r="N12363" s="722"/>
    </row>
    <row r="12364" spans="6:14" ht="30" hidden="1" x14ac:dyDescent="0.25">
      <c r="F12364" s="233">
        <v>495</v>
      </c>
      <c r="G12364" s="493" t="s">
        <v>3743</v>
      </c>
      <c r="J12364" s="221">
        <f t="shared" si="857"/>
        <v>0</v>
      </c>
      <c r="K12364" s="221"/>
      <c r="L12364" s="221"/>
      <c r="M12364" s="221">
        <f t="shared" si="858"/>
        <v>0</v>
      </c>
      <c r="N12364" s="722"/>
    </row>
    <row r="12365" spans="6:14" ht="30" hidden="1" x14ac:dyDescent="0.25">
      <c r="F12365" s="233">
        <v>496</v>
      </c>
      <c r="G12365" s="493" t="s">
        <v>3744</v>
      </c>
      <c r="J12365" s="221">
        <f t="shared" si="857"/>
        <v>0</v>
      </c>
      <c r="K12365" s="221"/>
      <c r="L12365" s="221"/>
      <c r="M12365" s="221">
        <f t="shared" si="858"/>
        <v>0</v>
      </c>
      <c r="N12365" s="722"/>
    </row>
    <row r="12366" spans="6:14" ht="30" hidden="1" x14ac:dyDescent="0.25">
      <c r="F12366" s="233">
        <v>499</v>
      </c>
      <c r="G12366" s="493" t="s">
        <v>3745</v>
      </c>
      <c r="J12366" s="221">
        <f t="shared" si="857"/>
        <v>0</v>
      </c>
      <c r="K12366" s="221"/>
      <c r="L12366" s="221"/>
      <c r="M12366" s="221">
        <f t="shared" si="858"/>
        <v>0</v>
      </c>
      <c r="N12366" s="722"/>
    </row>
    <row r="12367" spans="6:14" hidden="1" x14ac:dyDescent="0.25">
      <c r="F12367" s="233">
        <v>511</v>
      </c>
      <c r="G12367" s="493" t="s">
        <v>3765</v>
      </c>
      <c r="J12367" s="221">
        <f t="shared" si="857"/>
        <v>0</v>
      </c>
      <c r="K12367" s="221"/>
      <c r="L12367" s="221"/>
      <c r="M12367" s="221">
        <f t="shared" si="858"/>
        <v>0</v>
      </c>
      <c r="N12367" s="722"/>
    </row>
    <row r="12368" spans="6:14" hidden="1" x14ac:dyDescent="0.25">
      <c r="F12368" s="233">
        <v>512</v>
      </c>
      <c r="G12368" s="493" t="s">
        <v>3766</v>
      </c>
      <c r="J12368" s="221">
        <f t="shared" si="857"/>
        <v>0</v>
      </c>
      <c r="K12368" s="221"/>
      <c r="L12368" s="221"/>
      <c r="M12368" s="221">
        <f t="shared" si="858"/>
        <v>0</v>
      </c>
      <c r="N12368" s="722"/>
    </row>
    <row r="12369" spans="5:14" hidden="1" x14ac:dyDescent="0.25">
      <c r="F12369" s="233">
        <v>513</v>
      </c>
      <c r="G12369" s="493" t="s">
        <v>3767</v>
      </c>
      <c r="J12369" s="221">
        <f t="shared" si="857"/>
        <v>0</v>
      </c>
      <c r="K12369" s="221"/>
      <c r="L12369" s="221"/>
      <c r="M12369" s="221">
        <f t="shared" si="858"/>
        <v>0</v>
      </c>
      <c r="N12369" s="722"/>
    </row>
    <row r="12370" spans="5:14" hidden="1" x14ac:dyDescent="0.25">
      <c r="F12370" s="233">
        <v>514</v>
      </c>
      <c r="G12370" s="493" t="s">
        <v>3768</v>
      </c>
      <c r="J12370" s="221">
        <f t="shared" si="857"/>
        <v>0</v>
      </c>
      <c r="K12370" s="221"/>
      <c r="L12370" s="221"/>
      <c r="M12370" s="221">
        <f t="shared" si="858"/>
        <v>0</v>
      </c>
      <c r="N12370" s="722"/>
    </row>
    <row r="12371" spans="5:14" hidden="1" x14ac:dyDescent="0.25">
      <c r="F12371" s="233">
        <v>515</v>
      </c>
      <c r="G12371" s="493" t="s">
        <v>3651</v>
      </c>
      <c r="J12371" s="221">
        <f t="shared" si="857"/>
        <v>0</v>
      </c>
      <c r="K12371" s="221"/>
      <c r="L12371" s="221"/>
      <c r="M12371" s="221">
        <f t="shared" si="858"/>
        <v>0</v>
      </c>
      <c r="N12371" s="722"/>
    </row>
    <row r="12372" spans="5:14" hidden="1" x14ac:dyDescent="0.25">
      <c r="F12372" s="233">
        <v>521</v>
      </c>
      <c r="G12372" s="493" t="s">
        <v>3769</v>
      </c>
      <c r="J12372" s="221">
        <f t="shared" si="857"/>
        <v>0</v>
      </c>
      <c r="K12372" s="221"/>
      <c r="L12372" s="221"/>
      <c r="M12372" s="221">
        <f t="shared" si="858"/>
        <v>0</v>
      </c>
      <c r="N12372" s="722"/>
    </row>
    <row r="12373" spans="5:14" hidden="1" x14ac:dyDescent="0.25">
      <c r="F12373" s="233">
        <v>522</v>
      </c>
      <c r="G12373" s="493" t="s">
        <v>3770</v>
      </c>
      <c r="J12373" s="221">
        <f t="shared" si="857"/>
        <v>0</v>
      </c>
      <c r="K12373" s="221"/>
      <c r="L12373" s="221"/>
      <c r="M12373" s="221">
        <f t="shared" si="858"/>
        <v>0</v>
      </c>
      <c r="N12373" s="722"/>
    </row>
    <row r="12374" spans="5:14" hidden="1" x14ac:dyDescent="0.25">
      <c r="F12374" s="233">
        <v>523</v>
      </c>
      <c r="G12374" s="493" t="s">
        <v>3652</v>
      </c>
      <c r="J12374" s="221">
        <f t="shared" si="857"/>
        <v>0</v>
      </c>
      <c r="K12374" s="221"/>
      <c r="L12374" s="221"/>
      <c r="M12374" s="221">
        <f t="shared" si="858"/>
        <v>0</v>
      </c>
      <c r="N12374" s="722"/>
    </row>
    <row r="12375" spans="5:14" hidden="1" x14ac:dyDescent="0.25">
      <c r="F12375" s="233">
        <v>531</v>
      </c>
      <c r="G12375" s="494" t="s">
        <v>3746</v>
      </c>
      <c r="J12375" s="221">
        <f t="shared" si="857"/>
        <v>0</v>
      </c>
      <c r="K12375" s="221"/>
      <c r="L12375" s="221"/>
      <c r="M12375" s="221">
        <f t="shared" si="858"/>
        <v>0</v>
      </c>
      <c r="N12375" s="722"/>
    </row>
    <row r="12376" spans="5:14" hidden="1" x14ac:dyDescent="0.25">
      <c r="F12376" s="233">
        <v>541</v>
      </c>
      <c r="G12376" s="493" t="s">
        <v>3771</v>
      </c>
      <c r="J12376" s="221">
        <f t="shared" si="857"/>
        <v>0</v>
      </c>
      <c r="K12376" s="221"/>
      <c r="L12376" s="221"/>
      <c r="M12376" s="221">
        <f t="shared" si="858"/>
        <v>0</v>
      </c>
      <c r="N12376" s="722"/>
    </row>
    <row r="12377" spans="5:14" hidden="1" x14ac:dyDescent="0.25">
      <c r="F12377" s="233">
        <v>542</v>
      </c>
      <c r="G12377" s="493" t="s">
        <v>3772</v>
      </c>
      <c r="J12377" s="221">
        <f t="shared" si="857"/>
        <v>0</v>
      </c>
      <c r="K12377" s="221"/>
      <c r="L12377" s="221"/>
      <c r="M12377" s="221">
        <f t="shared" si="858"/>
        <v>0</v>
      </c>
      <c r="N12377" s="722"/>
    </row>
    <row r="12378" spans="5:14" hidden="1" x14ac:dyDescent="0.25">
      <c r="F12378" s="233">
        <v>543</v>
      </c>
      <c r="G12378" s="493" t="s">
        <v>3653</v>
      </c>
      <c r="J12378" s="221">
        <f t="shared" si="857"/>
        <v>0</v>
      </c>
      <c r="K12378" s="221"/>
      <c r="L12378" s="221"/>
      <c r="M12378" s="221">
        <f t="shared" si="858"/>
        <v>0</v>
      </c>
      <c r="N12378" s="722"/>
    </row>
    <row r="12379" spans="5:14" ht="45" hidden="1" x14ac:dyDescent="0.25">
      <c r="F12379" s="233">
        <v>551</v>
      </c>
      <c r="G12379" s="493" t="s">
        <v>3747</v>
      </c>
      <c r="J12379" s="221">
        <f t="shared" si="857"/>
        <v>0</v>
      </c>
      <c r="K12379" s="221"/>
      <c r="L12379" s="221"/>
      <c r="M12379" s="221">
        <f t="shared" si="858"/>
        <v>0</v>
      </c>
      <c r="N12379" s="722"/>
    </row>
    <row r="12380" spans="5:14" hidden="1" x14ac:dyDescent="0.25">
      <c r="F12380" s="233">
        <v>611</v>
      </c>
      <c r="G12380" s="494" t="s">
        <v>3654</v>
      </c>
      <c r="J12380" s="221">
        <f t="shared" si="857"/>
        <v>0</v>
      </c>
      <c r="K12380" s="221"/>
      <c r="L12380" s="221"/>
      <c r="M12380" s="221">
        <f t="shared" si="858"/>
        <v>0</v>
      </c>
      <c r="N12380" s="722"/>
    </row>
    <row r="12381" spans="5:14" hidden="1" x14ac:dyDescent="0.25">
      <c r="F12381" s="233">
        <v>620</v>
      </c>
      <c r="G12381" s="494" t="s">
        <v>73</v>
      </c>
      <c r="J12381" s="221">
        <f t="shared" si="857"/>
        <v>0</v>
      </c>
      <c r="K12381" s="221"/>
      <c r="L12381" s="221"/>
      <c r="M12381" s="221">
        <f t="shared" si="858"/>
        <v>0</v>
      </c>
      <c r="N12381" s="722"/>
    </row>
    <row r="12382" spans="5:14" hidden="1" x14ac:dyDescent="0.25">
      <c r="E12382" s="234"/>
      <c r="F12382" s="233"/>
      <c r="G12382" s="496" t="s">
        <v>3906</v>
      </c>
      <c r="H12382" s="235"/>
      <c r="I12382" s="236"/>
      <c r="J12382" s="237"/>
      <c r="K12382" s="237"/>
      <c r="L12382" s="237"/>
      <c r="M12382" s="237"/>
      <c r="N12382" s="723"/>
    </row>
    <row r="12383" spans="5:14" hidden="1" x14ac:dyDescent="0.25">
      <c r="F12383" s="238" t="s">
        <v>219</v>
      </c>
      <c r="G12383" s="497" t="s">
        <v>220</v>
      </c>
      <c r="H12383" s="220">
        <f>SUM(H12322:H12381)</f>
        <v>0</v>
      </c>
      <c r="J12383" s="221">
        <f t="shared" ref="J12383:J12398" si="859">SUM(H12383:I12383)</f>
        <v>0</v>
      </c>
      <c r="K12383" s="221">
        <f>SUM(K12322:K12381)</f>
        <v>0</v>
      </c>
      <c r="L12383" s="221"/>
      <c r="M12383" s="221">
        <f t="shared" ref="M12383:M12398" si="860">SUM(K12383:L12383)</f>
        <v>0</v>
      </c>
      <c r="N12383" s="722"/>
    </row>
    <row r="12384" spans="5:14" hidden="1" x14ac:dyDescent="0.25">
      <c r="F12384" s="238" t="s">
        <v>221</v>
      </c>
      <c r="G12384" s="497" t="s">
        <v>222</v>
      </c>
      <c r="J12384" s="221">
        <f t="shared" si="859"/>
        <v>0</v>
      </c>
      <c r="K12384" s="221"/>
      <c r="L12384" s="221"/>
      <c r="M12384" s="221">
        <f t="shared" si="860"/>
        <v>0</v>
      </c>
      <c r="N12384" s="722"/>
    </row>
    <row r="12385" spans="5:14" hidden="1" x14ac:dyDescent="0.25">
      <c r="F12385" s="238" t="s">
        <v>223</v>
      </c>
      <c r="G12385" s="497" t="s">
        <v>224</v>
      </c>
      <c r="J12385" s="221">
        <f t="shared" si="859"/>
        <v>0</v>
      </c>
      <c r="K12385" s="221"/>
      <c r="L12385" s="221"/>
      <c r="M12385" s="221">
        <f t="shared" si="860"/>
        <v>0</v>
      </c>
      <c r="N12385" s="722"/>
    </row>
    <row r="12386" spans="5:14" hidden="1" x14ac:dyDescent="0.25">
      <c r="F12386" s="238" t="s">
        <v>225</v>
      </c>
      <c r="G12386" s="497" t="s">
        <v>226</v>
      </c>
      <c r="J12386" s="221">
        <f t="shared" si="859"/>
        <v>0</v>
      </c>
      <c r="K12386" s="221"/>
      <c r="L12386" s="221"/>
      <c r="M12386" s="221">
        <f t="shared" si="860"/>
        <v>0</v>
      </c>
      <c r="N12386" s="722"/>
    </row>
    <row r="12387" spans="5:14" hidden="1" x14ac:dyDescent="0.25">
      <c r="F12387" s="238" t="s">
        <v>227</v>
      </c>
      <c r="G12387" s="497" t="s">
        <v>228</v>
      </c>
      <c r="J12387" s="221">
        <f t="shared" si="859"/>
        <v>0</v>
      </c>
      <c r="K12387" s="221"/>
      <c r="L12387" s="221"/>
      <c r="M12387" s="221">
        <f t="shared" si="860"/>
        <v>0</v>
      </c>
      <c r="N12387" s="722"/>
    </row>
    <row r="12388" spans="5:14" hidden="1" x14ac:dyDescent="0.25">
      <c r="F12388" s="238" t="s">
        <v>229</v>
      </c>
      <c r="G12388" s="497" t="s">
        <v>230</v>
      </c>
      <c r="J12388" s="221">
        <f t="shared" si="859"/>
        <v>0</v>
      </c>
      <c r="K12388" s="221"/>
      <c r="L12388" s="221"/>
      <c r="M12388" s="221">
        <f t="shared" si="860"/>
        <v>0</v>
      </c>
      <c r="N12388" s="722"/>
    </row>
    <row r="12389" spans="5:14" hidden="1" x14ac:dyDescent="0.25">
      <c r="F12389" s="238" t="s">
        <v>231</v>
      </c>
      <c r="G12389" s="497" t="s">
        <v>4115</v>
      </c>
      <c r="J12389" s="221">
        <f t="shared" si="859"/>
        <v>0</v>
      </c>
      <c r="K12389" s="221"/>
      <c r="L12389" s="221"/>
      <c r="M12389" s="221">
        <f t="shared" si="860"/>
        <v>0</v>
      </c>
      <c r="N12389" s="722"/>
    </row>
    <row r="12390" spans="5:14" hidden="1" x14ac:dyDescent="0.25">
      <c r="F12390" s="238" t="s">
        <v>232</v>
      </c>
      <c r="G12390" s="497" t="s">
        <v>4114</v>
      </c>
      <c r="J12390" s="221">
        <f t="shared" si="859"/>
        <v>0</v>
      </c>
      <c r="K12390" s="221"/>
      <c r="L12390" s="221"/>
      <c r="M12390" s="221">
        <f t="shared" si="860"/>
        <v>0</v>
      </c>
      <c r="N12390" s="722"/>
    </row>
    <row r="12391" spans="5:14" hidden="1" x14ac:dyDescent="0.25">
      <c r="F12391" s="238" t="s">
        <v>233</v>
      </c>
      <c r="G12391" s="497" t="s">
        <v>42</v>
      </c>
      <c r="J12391" s="221">
        <f t="shared" si="859"/>
        <v>0</v>
      </c>
      <c r="K12391" s="221"/>
      <c r="L12391" s="221"/>
      <c r="M12391" s="221">
        <f t="shared" si="860"/>
        <v>0</v>
      </c>
      <c r="N12391" s="722"/>
    </row>
    <row r="12392" spans="5:14" hidden="1" x14ac:dyDescent="0.25">
      <c r="F12392" s="238" t="s">
        <v>234</v>
      </c>
      <c r="G12392" s="497" t="s">
        <v>235</v>
      </c>
      <c r="J12392" s="221">
        <f t="shared" si="859"/>
        <v>0</v>
      </c>
      <c r="K12392" s="221"/>
      <c r="L12392" s="221"/>
      <c r="M12392" s="221">
        <f t="shared" si="860"/>
        <v>0</v>
      </c>
      <c r="N12392" s="722"/>
    </row>
    <row r="12393" spans="5:14" hidden="1" x14ac:dyDescent="0.25">
      <c r="F12393" s="238" t="s">
        <v>236</v>
      </c>
      <c r="G12393" s="497" t="s">
        <v>237</v>
      </c>
      <c r="J12393" s="221">
        <f t="shared" si="859"/>
        <v>0</v>
      </c>
      <c r="K12393" s="221"/>
      <c r="L12393" s="221"/>
      <c r="M12393" s="221">
        <f t="shared" si="860"/>
        <v>0</v>
      </c>
      <c r="N12393" s="722"/>
    </row>
    <row r="12394" spans="5:14" ht="30" hidden="1" x14ac:dyDescent="0.25">
      <c r="F12394" s="238" t="s">
        <v>238</v>
      </c>
      <c r="G12394" s="497" t="s">
        <v>239</v>
      </c>
      <c r="J12394" s="221">
        <f t="shared" si="859"/>
        <v>0</v>
      </c>
      <c r="K12394" s="221"/>
      <c r="L12394" s="221"/>
      <c r="M12394" s="221">
        <f t="shared" si="860"/>
        <v>0</v>
      </c>
      <c r="N12394" s="722"/>
    </row>
    <row r="12395" spans="5:14" hidden="1" x14ac:dyDescent="0.25">
      <c r="F12395" s="238" t="s">
        <v>240</v>
      </c>
      <c r="G12395" s="497" t="s">
        <v>241</v>
      </c>
      <c r="J12395" s="221">
        <f t="shared" si="859"/>
        <v>0</v>
      </c>
      <c r="K12395" s="221"/>
      <c r="L12395" s="221"/>
      <c r="M12395" s="221">
        <f t="shared" si="860"/>
        <v>0</v>
      </c>
      <c r="N12395" s="722"/>
    </row>
    <row r="12396" spans="5:14" ht="30" hidden="1" x14ac:dyDescent="0.25">
      <c r="F12396" s="238" t="s">
        <v>242</v>
      </c>
      <c r="G12396" s="497" t="s">
        <v>243</v>
      </c>
      <c r="J12396" s="221">
        <f t="shared" si="859"/>
        <v>0</v>
      </c>
      <c r="K12396" s="221"/>
      <c r="L12396" s="221"/>
      <c r="M12396" s="221">
        <f t="shared" si="860"/>
        <v>0</v>
      </c>
      <c r="N12396" s="722"/>
    </row>
    <row r="12397" spans="5:14" hidden="1" x14ac:dyDescent="0.25">
      <c r="F12397" s="238" t="s">
        <v>244</v>
      </c>
      <c r="G12397" s="497" t="s">
        <v>245</v>
      </c>
      <c r="J12397" s="221">
        <f t="shared" si="859"/>
        <v>0</v>
      </c>
      <c r="K12397" s="221"/>
      <c r="L12397" s="221"/>
      <c r="M12397" s="221">
        <f t="shared" si="860"/>
        <v>0</v>
      </c>
      <c r="N12397" s="722"/>
    </row>
    <row r="12398" spans="5:14" hidden="1" x14ac:dyDescent="0.25">
      <c r="F12398" s="238" t="s">
        <v>246</v>
      </c>
      <c r="G12398" s="497" t="s">
        <v>247</v>
      </c>
      <c r="J12398" s="221">
        <f t="shared" si="859"/>
        <v>0</v>
      </c>
      <c r="K12398" s="221"/>
      <c r="L12398" s="221"/>
      <c r="M12398" s="221">
        <f t="shared" si="860"/>
        <v>0</v>
      </c>
      <c r="N12398" s="722"/>
    </row>
    <row r="12399" spans="5:14" hidden="1" x14ac:dyDescent="0.25">
      <c r="G12399" s="498" t="s">
        <v>3905</v>
      </c>
      <c r="H12399" s="239">
        <f>SUM(H12383:H12398)</f>
        <v>0</v>
      </c>
      <c r="I12399" s="240">
        <f>SUM(I12384:I12398)</f>
        <v>0</v>
      </c>
      <c r="J12399" s="240">
        <f>SUM(J12383:J12398)</f>
        <v>0</v>
      </c>
      <c r="K12399" s="240">
        <f>SUM(K12383:K12398)</f>
        <v>0</v>
      </c>
      <c r="L12399" s="240">
        <f>SUM(L12384:L12398)</f>
        <v>0</v>
      </c>
      <c r="M12399" s="240">
        <f>SUM(M12383:M12398)</f>
        <v>0</v>
      </c>
      <c r="N12399" s="724"/>
    </row>
    <row r="12400" spans="5:14" ht="28.5" hidden="1" collapsed="1" x14ac:dyDescent="0.25">
      <c r="E12400" s="234"/>
      <c r="F12400" s="233"/>
      <c r="G12400" s="499" t="s">
        <v>4073</v>
      </c>
      <c r="H12400" s="235"/>
      <c r="I12400" s="236"/>
      <c r="J12400" s="237"/>
      <c r="K12400" s="237"/>
      <c r="L12400" s="237"/>
      <c r="M12400" s="237"/>
      <c r="N12400" s="723"/>
    </row>
    <row r="12401" spans="6:14" hidden="1" x14ac:dyDescent="0.25">
      <c r="F12401" s="238" t="s">
        <v>219</v>
      </c>
      <c r="G12401" s="497" t="s">
        <v>220</v>
      </c>
      <c r="H12401" s="220">
        <f>SUM(H12322:H12381)</f>
        <v>0</v>
      </c>
      <c r="J12401" s="221">
        <f>SUM(H12401:I12401)</f>
        <v>0</v>
      </c>
      <c r="K12401" s="221">
        <f>SUM(K12322:K12381)</f>
        <v>0</v>
      </c>
      <c r="L12401" s="221"/>
      <c r="M12401" s="221">
        <f>SUM(K12401:L12401)</f>
        <v>0</v>
      </c>
      <c r="N12401" s="722"/>
    </row>
    <row r="12402" spans="6:14" hidden="1" x14ac:dyDescent="0.25">
      <c r="F12402" s="238" t="s">
        <v>221</v>
      </c>
      <c r="G12402" s="497" t="s">
        <v>222</v>
      </c>
      <c r="J12402" s="221">
        <f t="shared" ref="J12402:J12416" si="861">SUM(H12402:I12402)</f>
        <v>0</v>
      </c>
      <c r="K12402" s="221"/>
      <c r="L12402" s="221"/>
      <c r="M12402" s="221">
        <f t="shared" ref="M12402:M12416" si="862">SUM(K12402:L12402)</f>
        <v>0</v>
      </c>
      <c r="N12402" s="722"/>
    </row>
    <row r="12403" spans="6:14" hidden="1" x14ac:dyDescent="0.25">
      <c r="F12403" s="238" t="s">
        <v>223</v>
      </c>
      <c r="G12403" s="497" t="s">
        <v>224</v>
      </c>
      <c r="J12403" s="221">
        <f t="shared" si="861"/>
        <v>0</v>
      </c>
      <c r="K12403" s="221"/>
      <c r="L12403" s="221"/>
      <c r="M12403" s="221">
        <f t="shared" si="862"/>
        <v>0</v>
      </c>
      <c r="N12403" s="722"/>
    </row>
    <row r="12404" spans="6:14" hidden="1" x14ac:dyDescent="0.25">
      <c r="F12404" s="238" t="s">
        <v>225</v>
      </c>
      <c r="G12404" s="497" t="s">
        <v>226</v>
      </c>
      <c r="J12404" s="221">
        <f t="shared" si="861"/>
        <v>0</v>
      </c>
      <c r="K12404" s="221"/>
      <c r="L12404" s="221"/>
      <c r="M12404" s="221">
        <f t="shared" si="862"/>
        <v>0</v>
      </c>
      <c r="N12404" s="722"/>
    </row>
    <row r="12405" spans="6:14" hidden="1" x14ac:dyDescent="0.25">
      <c r="F12405" s="238" t="s">
        <v>227</v>
      </c>
      <c r="G12405" s="497" t="s">
        <v>228</v>
      </c>
      <c r="J12405" s="221">
        <f t="shared" si="861"/>
        <v>0</v>
      </c>
      <c r="K12405" s="221"/>
      <c r="L12405" s="221"/>
      <c r="M12405" s="221">
        <f t="shared" si="862"/>
        <v>0</v>
      </c>
      <c r="N12405" s="722"/>
    </row>
    <row r="12406" spans="6:14" hidden="1" x14ac:dyDescent="0.25">
      <c r="F12406" s="238" t="s">
        <v>229</v>
      </c>
      <c r="G12406" s="497" t="s">
        <v>230</v>
      </c>
      <c r="J12406" s="221">
        <f t="shared" si="861"/>
        <v>0</v>
      </c>
      <c r="K12406" s="221"/>
      <c r="L12406" s="221"/>
      <c r="M12406" s="221">
        <f t="shared" si="862"/>
        <v>0</v>
      </c>
      <c r="N12406" s="722"/>
    </row>
    <row r="12407" spans="6:14" hidden="1" x14ac:dyDescent="0.25">
      <c r="F12407" s="238" t="s">
        <v>231</v>
      </c>
      <c r="G12407" s="497" t="s">
        <v>4115</v>
      </c>
      <c r="J12407" s="221">
        <f t="shared" si="861"/>
        <v>0</v>
      </c>
      <c r="K12407" s="221"/>
      <c r="L12407" s="221"/>
      <c r="M12407" s="221">
        <f t="shared" si="862"/>
        <v>0</v>
      </c>
      <c r="N12407" s="722"/>
    </row>
    <row r="12408" spans="6:14" hidden="1" x14ac:dyDescent="0.25">
      <c r="F12408" s="238" t="s">
        <v>232</v>
      </c>
      <c r="G12408" s="497" t="s">
        <v>4114</v>
      </c>
      <c r="J12408" s="221">
        <f t="shared" si="861"/>
        <v>0</v>
      </c>
      <c r="K12408" s="221"/>
      <c r="L12408" s="221"/>
      <c r="M12408" s="221">
        <f t="shared" si="862"/>
        <v>0</v>
      </c>
      <c r="N12408" s="722"/>
    </row>
    <row r="12409" spans="6:14" hidden="1" x14ac:dyDescent="0.25">
      <c r="F12409" s="238" t="s">
        <v>233</v>
      </c>
      <c r="G12409" s="497" t="s">
        <v>42</v>
      </c>
      <c r="J12409" s="221">
        <f t="shared" si="861"/>
        <v>0</v>
      </c>
      <c r="K12409" s="221"/>
      <c r="L12409" s="221"/>
      <c r="M12409" s="221">
        <f t="shared" si="862"/>
        <v>0</v>
      </c>
      <c r="N12409" s="722"/>
    </row>
    <row r="12410" spans="6:14" hidden="1" x14ac:dyDescent="0.25">
      <c r="F12410" s="238" t="s">
        <v>234</v>
      </c>
      <c r="G12410" s="497" t="s">
        <v>235</v>
      </c>
      <c r="J12410" s="221">
        <f t="shared" si="861"/>
        <v>0</v>
      </c>
      <c r="K12410" s="221"/>
      <c r="L12410" s="221"/>
      <c r="M12410" s="221">
        <f t="shared" si="862"/>
        <v>0</v>
      </c>
      <c r="N12410" s="722"/>
    </row>
    <row r="12411" spans="6:14" hidden="1" x14ac:dyDescent="0.25">
      <c r="F12411" s="238" t="s">
        <v>236</v>
      </c>
      <c r="G12411" s="497" t="s">
        <v>237</v>
      </c>
      <c r="J12411" s="221">
        <f t="shared" si="861"/>
        <v>0</v>
      </c>
      <c r="K12411" s="221"/>
      <c r="L12411" s="221"/>
      <c r="M12411" s="221">
        <f t="shared" si="862"/>
        <v>0</v>
      </c>
      <c r="N12411" s="722"/>
    </row>
    <row r="12412" spans="6:14" ht="30" hidden="1" x14ac:dyDescent="0.25">
      <c r="F12412" s="238" t="s">
        <v>238</v>
      </c>
      <c r="G12412" s="497" t="s">
        <v>239</v>
      </c>
      <c r="J12412" s="221">
        <f t="shared" si="861"/>
        <v>0</v>
      </c>
      <c r="K12412" s="221"/>
      <c r="L12412" s="221"/>
      <c r="M12412" s="221">
        <f t="shared" si="862"/>
        <v>0</v>
      </c>
      <c r="N12412" s="722"/>
    </row>
    <row r="12413" spans="6:14" hidden="1" x14ac:dyDescent="0.25">
      <c r="F12413" s="238" t="s">
        <v>240</v>
      </c>
      <c r="G12413" s="497" t="s">
        <v>241</v>
      </c>
      <c r="J12413" s="221">
        <f t="shared" si="861"/>
        <v>0</v>
      </c>
      <c r="K12413" s="221"/>
      <c r="L12413" s="221"/>
      <c r="M12413" s="221">
        <f t="shared" si="862"/>
        <v>0</v>
      </c>
      <c r="N12413" s="722"/>
    </row>
    <row r="12414" spans="6:14" ht="30" hidden="1" x14ac:dyDescent="0.25">
      <c r="F12414" s="238" t="s">
        <v>242</v>
      </c>
      <c r="G12414" s="497" t="s">
        <v>243</v>
      </c>
      <c r="J12414" s="221">
        <f t="shared" si="861"/>
        <v>0</v>
      </c>
      <c r="K12414" s="221"/>
      <c r="L12414" s="221"/>
      <c r="M12414" s="221">
        <f t="shared" si="862"/>
        <v>0</v>
      </c>
      <c r="N12414" s="722"/>
    </row>
    <row r="12415" spans="6:14" hidden="1" x14ac:dyDescent="0.25">
      <c r="F12415" s="238" t="s">
        <v>244</v>
      </c>
      <c r="G12415" s="497" t="s">
        <v>245</v>
      </c>
      <c r="J12415" s="221">
        <f t="shared" si="861"/>
        <v>0</v>
      </c>
      <c r="K12415" s="221"/>
      <c r="L12415" s="221"/>
      <c r="M12415" s="221">
        <f t="shared" si="862"/>
        <v>0</v>
      </c>
      <c r="N12415" s="722"/>
    </row>
    <row r="12416" spans="6:14" hidden="1" x14ac:dyDescent="0.25">
      <c r="F12416" s="238" t="s">
        <v>246</v>
      </c>
      <c r="G12416" s="497" t="s">
        <v>247</v>
      </c>
      <c r="J12416" s="221">
        <f t="shared" si="861"/>
        <v>0</v>
      </c>
      <c r="K12416" s="221"/>
      <c r="L12416" s="221"/>
      <c r="M12416" s="221">
        <f t="shared" si="862"/>
        <v>0</v>
      </c>
      <c r="N12416" s="722"/>
    </row>
    <row r="12417" spans="3:14" hidden="1" collapsed="1" x14ac:dyDescent="0.25">
      <c r="G12417" s="498" t="s">
        <v>4074</v>
      </c>
      <c r="H12417" s="239">
        <f>SUM(H12401:H12416)</f>
        <v>0</v>
      </c>
      <c r="I12417" s="240">
        <f>SUM(I12402:I12416)</f>
        <v>0</v>
      </c>
      <c r="J12417" s="240">
        <f>SUM(J12401:J12416)</f>
        <v>0</v>
      </c>
      <c r="K12417" s="240">
        <f>SUM(K12401:K12416)</f>
        <v>0</v>
      </c>
      <c r="L12417" s="240">
        <f>SUM(L12402:L12416)</f>
        <v>0</v>
      </c>
      <c r="M12417" s="240">
        <f>SUM(M12401:M12416)</f>
        <v>0</v>
      </c>
      <c r="N12417" s="724"/>
    </row>
    <row r="12418" spans="3:14" hidden="1" x14ac:dyDescent="0.25">
      <c r="K12418" s="221"/>
      <c r="L12418" s="221"/>
      <c r="M12418" s="221"/>
      <c r="N12418" s="722"/>
    </row>
    <row r="12419" spans="3:14" hidden="1" x14ac:dyDescent="0.25">
      <c r="C12419" s="228" t="s">
        <v>4006</v>
      </c>
      <c r="D12419" s="229"/>
      <c r="G12419" s="500" t="s">
        <v>4093</v>
      </c>
      <c r="K12419" s="221"/>
      <c r="L12419" s="221"/>
      <c r="M12419" s="221"/>
      <c r="N12419" s="722"/>
    </row>
    <row r="12420" spans="3:14" hidden="1" x14ac:dyDescent="0.25">
      <c r="C12420" s="228"/>
      <c r="D12420" s="230">
        <v>451</v>
      </c>
      <c r="E12420" s="231"/>
      <c r="F12420" s="230"/>
      <c r="G12420" s="492" t="s">
        <v>138</v>
      </c>
      <c r="K12420" s="221"/>
      <c r="L12420" s="221"/>
      <c r="M12420" s="221"/>
      <c r="N12420" s="722"/>
    </row>
    <row r="12421" spans="3:14" hidden="1" x14ac:dyDescent="0.25">
      <c r="F12421" s="233">
        <v>411</v>
      </c>
      <c r="G12421" s="493" t="s">
        <v>3738</v>
      </c>
      <c r="J12421" s="221">
        <f>SUM(H12421:I12421)</f>
        <v>0</v>
      </c>
      <c r="K12421" s="221"/>
      <c r="L12421" s="221"/>
      <c r="M12421" s="221">
        <f>SUM(K12421:L12421)</f>
        <v>0</v>
      </c>
      <c r="N12421" s="722"/>
    </row>
    <row r="12422" spans="3:14" hidden="1" x14ac:dyDescent="0.25">
      <c r="F12422" s="233">
        <v>412</v>
      </c>
      <c r="G12422" s="494" t="s">
        <v>3630</v>
      </c>
      <c r="J12422" s="221">
        <f t="shared" ref="J12422:J12480" si="863">SUM(H12422:I12422)</f>
        <v>0</v>
      </c>
      <c r="K12422" s="221"/>
      <c r="L12422" s="221"/>
      <c r="M12422" s="221">
        <f t="shared" ref="M12422:M12480" si="864">SUM(K12422:L12422)</f>
        <v>0</v>
      </c>
      <c r="N12422" s="722"/>
    </row>
    <row r="12423" spans="3:14" hidden="1" x14ac:dyDescent="0.25">
      <c r="F12423" s="233">
        <v>413</v>
      </c>
      <c r="G12423" s="493" t="s">
        <v>3739</v>
      </c>
      <c r="J12423" s="221">
        <f t="shared" si="863"/>
        <v>0</v>
      </c>
      <c r="K12423" s="221"/>
      <c r="L12423" s="221"/>
      <c r="M12423" s="221">
        <f t="shared" si="864"/>
        <v>0</v>
      </c>
      <c r="N12423" s="722"/>
    </row>
    <row r="12424" spans="3:14" hidden="1" x14ac:dyDescent="0.25">
      <c r="F12424" s="233">
        <v>414</v>
      </c>
      <c r="G12424" s="493" t="s">
        <v>3631</v>
      </c>
      <c r="J12424" s="221">
        <f t="shared" si="863"/>
        <v>0</v>
      </c>
      <c r="K12424" s="221"/>
      <c r="L12424" s="221"/>
      <c r="M12424" s="221">
        <f t="shared" si="864"/>
        <v>0</v>
      </c>
      <c r="N12424" s="722"/>
    </row>
    <row r="12425" spans="3:14" hidden="1" x14ac:dyDescent="0.25">
      <c r="F12425" s="233">
        <v>415</v>
      </c>
      <c r="G12425" s="493" t="s">
        <v>3748</v>
      </c>
      <c r="J12425" s="221">
        <f t="shared" si="863"/>
        <v>0</v>
      </c>
      <c r="K12425" s="221"/>
      <c r="L12425" s="221"/>
      <c r="M12425" s="221">
        <f t="shared" si="864"/>
        <v>0</v>
      </c>
      <c r="N12425" s="722"/>
    </row>
    <row r="12426" spans="3:14" hidden="1" x14ac:dyDescent="0.25">
      <c r="F12426" s="233">
        <v>416</v>
      </c>
      <c r="G12426" s="493" t="s">
        <v>3749</v>
      </c>
      <c r="J12426" s="221">
        <f t="shared" si="863"/>
        <v>0</v>
      </c>
      <c r="K12426" s="221"/>
      <c r="L12426" s="221"/>
      <c r="M12426" s="221">
        <f t="shared" si="864"/>
        <v>0</v>
      </c>
      <c r="N12426" s="722"/>
    </row>
    <row r="12427" spans="3:14" hidden="1" x14ac:dyDescent="0.25">
      <c r="F12427" s="233">
        <v>417</v>
      </c>
      <c r="G12427" s="493" t="s">
        <v>3750</v>
      </c>
      <c r="J12427" s="221">
        <f t="shared" si="863"/>
        <v>0</v>
      </c>
      <c r="K12427" s="221"/>
      <c r="L12427" s="221"/>
      <c r="M12427" s="221">
        <f t="shared" si="864"/>
        <v>0</v>
      </c>
      <c r="N12427" s="722"/>
    </row>
    <row r="12428" spans="3:14" hidden="1" x14ac:dyDescent="0.25">
      <c r="F12428" s="233">
        <v>418</v>
      </c>
      <c r="G12428" s="493" t="s">
        <v>3632</v>
      </c>
      <c r="J12428" s="221">
        <f t="shared" si="863"/>
        <v>0</v>
      </c>
      <c r="K12428" s="221"/>
      <c r="L12428" s="221"/>
      <c r="M12428" s="221">
        <f t="shared" si="864"/>
        <v>0</v>
      </c>
      <c r="N12428" s="722"/>
    </row>
    <row r="12429" spans="3:14" hidden="1" x14ac:dyDescent="0.25">
      <c r="F12429" s="233">
        <v>421</v>
      </c>
      <c r="G12429" s="493" t="s">
        <v>3634</v>
      </c>
      <c r="J12429" s="221">
        <f t="shared" si="863"/>
        <v>0</v>
      </c>
      <c r="K12429" s="221"/>
      <c r="L12429" s="221"/>
      <c r="M12429" s="221">
        <f t="shared" si="864"/>
        <v>0</v>
      </c>
      <c r="N12429" s="722"/>
    </row>
    <row r="12430" spans="3:14" hidden="1" x14ac:dyDescent="0.25">
      <c r="F12430" s="233">
        <v>422</v>
      </c>
      <c r="G12430" s="493" t="s">
        <v>3635</v>
      </c>
      <c r="J12430" s="221">
        <f t="shared" si="863"/>
        <v>0</v>
      </c>
      <c r="K12430" s="221"/>
      <c r="L12430" s="221"/>
      <c r="M12430" s="221">
        <f t="shared" si="864"/>
        <v>0</v>
      </c>
      <c r="N12430" s="722"/>
    </row>
    <row r="12431" spans="3:14" hidden="1" x14ac:dyDescent="0.25">
      <c r="F12431" s="233">
        <v>423</v>
      </c>
      <c r="G12431" s="493" t="s">
        <v>3636</v>
      </c>
      <c r="J12431" s="221">
        <f t="shared" si="863"/>
        <v>0</v>
      </c>
      <c r="K12431" s="221"/>
      <c r="L12431" s="221"/>
      <c r="M12431" s="221">
        <f t="shared" si="864"/>
        <v>0</v>
      </c>
      <c r="N12431" s="722"/>
    </row>
    <row r="12432" spans="3:14" hidden="1" x14ac:dyDescent="0.25">
      <c r="F12432" s="233">
        <v>424</v>
      </c>
      <c r="G12432" s="493" t="s">
        <v>3637</v>
      </c>
      <c r="J12432" s="221">
        <f t="shared" si="863"/>
        <v>0</v>
      </c>
      <c r="K12432" s="221"/>
      <c r="L12432" s="221"/>
      <c r="M12432" s="221">
        <f t="shared" si="864"/>
        <v>0</v>
      </c>
      <c r="N12432" s="722"/>
    </row>
    <row r="12433" spans="6:14" hidden="1" x14ac:dyDescent="0.25">
      <c r="F12433" s="233">
        <v>425</v>
      </c>
      <c r="G12433" s="493" t="s">
        <v>3751</v>
      </c>
      <c r="J12433" s="221">
        <f t="shared" si="863"/>
        <v>0</v>
      </c>
      <c r="K12433" s="221"/>
      <c r="L12433" s="221"/>
      <c r="M12433" s="221">
        <f t="shared" si="864"/>
        <v>0</v>
      </c>
      <c r="N12433" s="722"/>
    </row>
    <row r="12434" spans="6:14" hidden="1" x14ac:dyDescent="0.25">
      <c r="F12434" s="233">
        <v>426</v>
      </c>
      <c r="G12434" s="493" t="s">
        <v>3638</v>
      </c>
      <c r="J12434" s="221">
        <f t="shared" si="863"/>
        <v>0</v>
      </c>
      <c r="K12434" s="221"/>
      <c r="L12434" s="221"/>
      <c r="M12434" s="221">
        <f t="shared" si="864"/>
        <v>0</v>
      </c>
      <c r="N12434" s="722"/>
    </row>
    <row r="12435" spans="6:14" hidden="1" x14ac:dyDescent="0.25">
      <c r="F12435" s="233">
        <v>431</v>
      </c>
      <c r="G12435" s="493" t="s">
        <v>3752</v>
      </c>
      <c r="J12435" s="221">
        <f t="shared" si="863"/>
        <v>0</v>
      </c>
      <c r="K12435" s="221"/>
      <c r="L12435" s="221"/>
      <c r="M12435" s="221">
        <f t="shared" si="864"/>
        <v>0</v>
      </c>
      <c r="N12435" s="722"/>
    </row>
    <row r="12436" spans="6:14" hidden="1" x14ac:dyDescent="0.25">
      <c r="F12436" s="233">
        <v>432</v>
      </c>
      <c r="G12436" s="493" t="s">
        <v>3753</v>
      </c>
      <c r="J12436" s="221">
        <f t="shared" si="863"/>
        <v>0</v>
      </c>
      <c r="K12436" s="221"/>
      <c r="L12436" s="221"/>
      <c r="M12436" s="221">
        <f t="shared" si="864"/>
        <v>0</v>
      </c>
      <c r="N12436" s="722"/>
    </row>
    <row r="12437" spans="6:14" hidden="1" x14ac:dyDescent="0.25">
      <c r="F12437" s="233">
        <v>433</v>
      </c>
      <c r="G12437" s="493" t="s">
        <v>3754</v>
      </c>
      <c r="J12437" s="221">
        <f t="shared" si="863"/>
        <v>0</v>
      </c>
      <c r="K12437" s="221"/>
      <c r="L12437" s="221"/>
      <c r="M12437" s="221">
        <f t="shared" si="864"/>
        <v>0</v>
      </c>
      <c r="N12437" s="722"/>
    </row>
    <row r="12438" spans="6:14" hidden="1" x14ac:dyDescent="0.25">
      <c r="F12438" s="233">
        <v>434</v>
      </c>
      <c r="G12438" s="493" t="s">
        <v>3755</v>
      </c>
      <c r="J12438" s="221">
        <f t="shared" si="863"/>
        <v>0</v>
      </c>
      <c r="K12438" s="221"/>
      <c r="L12438" s="221"/>
      <c r="M12438" s="221">
        <f t="shared" si="864"/>
        <v>0</v>
      </c>
      <c r="N12438" s="722"/>
    </row>
    <row r="12439" spans="6:14" hidden="1" x14ac:dyDescent="0.25">
      <c r="F12439" s="233">
        <v>435</v>
      </c>
      <c r="G12439" s="493" t="s">
        <v>3639</v>
      </c>
      <c r="J12439" s="221">
        <f t="shared" si="863"/>
        <v>0</v>
      </c>
      <c r="K12439" s="221"/>
      <c r="L12439" s="221"/>
      <c r="M12439" s="221">
        <f t="shared" si="864"/>
        <v>0</v>
      </c>
      <c r="N12439" s="722"/>
    </row>
    <row r="12440" spans="6:14" hidden="1" x14ac:dyDescent="0.25">
      <c r="F12440" s="233">
        <v>441</v>
      </c>
      <c r="G12440" s="493" t="s">
        <v>3756</v>
      </c>
      <c r="J12440" s="221">
        <f t="shared" si="863"/>
        <v>0</v>
      </c>
      <c r="K12440" s="221"/>
      <c r="L12440" s="221"/>
      <c r="M12440" s="221">
        <f t="shared" si="864"/>
        <v>0</v>
      </c>
      <c r="N12440" s="722"/>
    </row>
    <row r="12441" spans="6:14" hidden="1" x14ac:dyDescent="0.25">
      <c r="F12441" s="233">
        <v>442</v>
      </c>
      <c r="G12441" s="493" t="s">
        <v>3757</v>
      </c>
      <c r="J12441" s="221">
        <f t="shared" si="863"/>
        <v>0</v>
      </c>
      <c r="K12441" s="221"/>
      <c r="L12441" s="221"/>
      <c r="M12441" s="221">
        <f t="shared" si="864"/>
        <v>0</v>
      </c>
      <c r="N12441" s="722"/>
    </row>
    <row r="12442" spans="6:14" hidden="1" x14ac:dyDescent="0.25">
      <c r="F12442" s="233">
        <v>443</v>
      </c>
      <c r="G12442" s="493" t="s">
        <v>3640</v>
      </c>
      <c r="J12442" s="221">
        <f t="shared" si="863"/>
        <v>0</v>
      </c>
      <c r="K12442" s="221"/>
      <c r="L12442" s="221"/>
      <c r="M12442" s="221">
        <f t="shared" si="864"/>
        <v>0</v>
      </c>
      <c r="N12442" s="722"/>
    </row>
    <row r="12443" spans="6:14" hidden="1" x14ac:dyDescent="0.25">
      <c r="F12443" s="233">
        <v>444</v>
      </c>
      <c r="G12443" s="493" t="s">
        <v>3641</v>
      </c>
      <c r="J12443" s="221">
        <f t="shared" si="863"/>
        <v>0</v>
      </c>
      <c r="K12443" s="221"/>
      <c r="L12443" s="221"/>
      <c r="M12443" s="221">
        <f t="shared" si="864"/>
        <v>0</v>
      </c>
      <c r="N12443" s="722"/>
    </row>
    <row r="12444" spans="6:14" ht="30" hidden="1" x14ac:dyDescent="0.25">
      <c r="F12444" s="233">
        <v>4511</v>
      </c>
      <c r="G12444" s="495" t="s">
        <v>1675</v>
      </c>
      <c r="J12444" s="221">
        <f t="shared" si="863"/>
        <v>0</v>
      </c>
      <c r="K12444" s="221"/>
      <c r="L12444" s="221"/>
      <c r="M12444" s="221">
        <f t="shared" si="864"/>
        <v>0</v>
      </c>
      <c r="N12444" s="722"/>
    </row>
    <row r="12445" spans="6:14" ht="30" hidden="1" x14ac:dyDescent="0.25">
      <c r="F12445" s="233">
        <v>4512</v>
      </c>
      <c r="G12445" s="495" t="s">
        <v>1684</v>
      </c>
      <c r="J12445" s="221">
        <f t="shared" si="863"/>
        <v>0</v>
      </c>
      <c r="K12445" s="221"/>
      <c r="L12445" s="221"/>
      <c r="M12445" s="221">
        <f t="shared" si="864"/>
        <v>0</v>
      </c>
      <c r="N12445" s="722"/>
    </row>
    <row r="12446" spans="6:14" hidden="1" x14ac:dyDescent="0.25">
      <c r="F12446" s="233">
        <v>452</v>
      </c>
      <c r="G12446" s="493" t="s">
        <v>3758</v>
      </c>
      <c r="J12446" s="221">
        <f t="shared" si="863"/>
        <v>0</v>
      </c>
      <c r="K12446" s="221"/>
      <c r="L12446" s="221"/>
      <c r="M12446" s="221">
        <f t="shared" si="864"/>
        <v>0</v>
      </c>
      <c r="N12446" s="722"/>
    </row>
    <row r="12447" spans="6:14" hidden="1" x14ac:dyDescent="0.25">
      <c r="F12447" s="233">
        <v>453</v>
      </c>
      <c r="G12447" s="493" t="s">
        <v>3759</v>
      </c>
      <c r="J12447" s="221">
        <f t="shared" si="863"/>
        <v>0</v>
      </c>
      <c r="K12447" s="221"/>
      <c r="L12447" s="221"/>
      <c r="M12447" s="221">
        <f t="shared" si="864"/>
        <v>0</v>
      </c>
      <c r="N12447" s="722"/>
    </row>
    <row r="12448" spans="6:14" hidden="1" x14ac:dyDescent="0.25">
      <c r="F12448" s="233">
        <v>454</v>
      </c>
      <c r="G12448" s="493" t="s">
        <v>3642</v>
      </c>
      <c r="J12448" s="221">
        <f t="shared" si="863"/>
        <v>0</v>
      </c>
      <c r="K12448" s="221"/>
      <c r="L12448" s="221"/>
      <c r="M12448" s="221">
        <f t="shared" si="864"/>
        <v>0</v>
      </c>
      <c r="N12448" s="722"/>
    </row>
    <row r="12449" spans="6:14" hidden="1" x14ac:dyDescent="0.25">
      <c r="F12449" s="233">
        <v>461</v>
      </c>
      <c r="G12449" s="493" t="s">
        <v>3740</v>
      </c>
      <c r="J12449" s="221">
        <f t="shared" si="863"/>
        <v>0</v>
      </c>
      <c r="K12449" s="221"/>
      <c r="L12449" s="221"/>
      <c r="M12449" s="221">
        <f t="shared" si="864"/>
        <v>0</v>
      </c>
      <c r="N12449" s="722"/>
    </row>
    <row r="12450" spans="6:14" hidden="1" x14ac:dyDescent="0.25">
      <c r="F12450" s="233">
        <v>462</v>
      </c>
      <c r="G12450" s="493" t="s">
        <v>3643</v>
      </c>
      <c r="J12450" s="221">
        <f t="shared" si="863"/>
        <v>0</v>
      </c>
      <c r="K12450" s="221"/>
      <c r="L12450" s="221"/>
      <c r="M12450" s="221">
        <f t="shared" si="864"/>
        <v>0</v>
      </c>
      <c r="N12450" s="722"/>
    </row>
    <row r="12451" spans="6:14" hidden="1" x14ac:dyDescent="0.25">
      <c r="F12451" s="233">
        <v>4631</v>
      </c>
      <c r="G12451" s="493" t="s">
        <v>3644</v>
      </c>
      <c r="J12451" s="221">
        <f t="shared" si="863"/>
        <v>0</v>
      </c>
      <c r="K12451" s="221"/>
      <c r="L12451" s="221"/>
      <c r="M12451" s="221">
        <f t="shared" si="864"/>
        <v>0</v>
      </c>
      <c r="N12451" s="722"/>
    </row>
    <row r="12452" spans="6:14" hidden="1" x14ac:dyDescent="0.25">
      <c r="F12452" s="233">
        <v>4632</v>
      </c>
      <c r="G12452" s="493" t="s">
        <v>3645</v>
      </c>
      <c r="J12452" s="221">
        <f t="shared" si="863"/>
        <v>0</v>
      </c>
      <c r="K12452" s="221"/>
      <c r="L12452" s="221"/>
      <c r="M12452" s="221">
        <f t="shared" si="864"/>
        <v>0</v>
      </c>
      <c r="N12452" s="722"/>
    </row>
    <row r="12453" spans="6:14" ht="30" hidden="1" x14ac:dyDescent="0.25">
      <c r="F12453" s="233">
        <v>464</v>
      </c>
      <c r="G12453" s="493" t="s">
        <v>3646</v>
      </c>
      <c r="J12453" s="221">
        <f t="shared" si="863"/>
        <v>0</v>
      </c>
      <c r="K12453" s="221"/>
      <c r="L12453" s="221"/>
      <c r="M12453" s="221">
        <f t="shared" si="864"/>
        <v>0</v>
      </c>
      <c r="N12453" s="722"/>
    </row>
    <row r="12454" spans="6:14" hidden="1" x14ac:dyDescent="0.25">
      <c r="F12454" s="233">
        <v>465</v>
      </c>
      <c r="G12454" s="493" t="s">
        <v>3741</v>
      </c>
      <c r="J12454" s="221">
        <f t="shared" si="863"/>
        <v>0</v>
      </c>
      <c r="K12454" s="221"/>
      <c r="L12454" s="221"/>
      <c r="M12454" s="221">
        <f t="shared" si="864"/>
        <v>0</v>
      </c>
      <c r="N12454" s="722"/>
    </row>
    <row r="12455" spans="6:14" hidden="1" x14ac:dyDescent="0.25">
      <c r="F12455" s="233">
        <v>472</v>
      </c>
      <c r="G12455" s="493" t="s">
        <v>3647</v>
      </c>
      <c r="J12455" s="221">
        <f t="shared" si="863"/>
        <v>0</v>
      </c>
      <c r="K12455" s="221"/>
      <c r="L12455" s="221"/>
      <c r="M12455" s="221">
        <f t="shared" si="864"/>
        <v>0</v>
      </c>
      <c r="N12455" s="722"/>
    </row>
    <row r="12456" spans="6:14" hidden="1" x14ac:dyDescent="0.25">
      <c r="F12456" s="233">
        <v>481</v>
      </c>
      <c r="G12456" s="493" t="s">
        <v>3760</v>
      </c>
      <c r="J12456" s="221">
        <f t="shared" si="863"/>
        <v>0</v>
      </c>
      <c r="K12456" s="221"/>
      <c r="L12456" s="221"/>
      <c r="M12456" s="221">
        <f t="shared" si="864"/>
        <v>0</v>
      </c>
      <c r="N12456" s="722"/>
    </row>
    <row r="12457" spans="6:14" hidden="1" x14ac:dyDescent="0.25">
      <c r="F12457" s="233">
        <v>482</v>
      </c>
      <c r="G12457" s="493" t="s">
        <v>3761</v>
      </c>
      <c r="J12457" s="221">
        <f t="shared" si="863"/>
        <v>0</v>
      </c>
      <c r="K12457" s="221"/>
      <c r="L12457" s="221"/>
      <c r="M12457" s="221">
        <f t="shared" si="864"/>
        <v>0</v>
      </c>
      <c r="N12457" s="722"/>
    </row>
    <row r="12458" spans="6:14" hidden="1" x14ac:dyDescent="0.25">
      <c r="F12458" s="233">
        <v>483</v>
      </c>
      <c r="G12458" s="493" t="s">
        <v>3762</v>
      </c>
      <c r="J12458" s="221">
        <f t="shared" si="863"/>
        <v>0</v>
      </c>
      <c r="K12458" s="221"/>
      <c r="L12458" s="221"/>
      <c r="M12458" s="221">
        <f t="shared" si="864"/>
        <v>0</v>
      </c>
      <c r="N12458" s="722"/>
    </row>
    <row r="12459" spans="6:14" ht="30" hidden="1" x14ac:dyDescent="0.25">
      <c r="F12459" s="233">
        <v>484</v>
      </c>
      <c r="G12459" s="493" t="s">
        <v>3763</v>
      </c>
      <c r="J12459" s="221">
        <f t="shared" si="863"/>
        <v>0</v>
      </c>
      <c r="K12459" s="221"/>
      <c r="L12459" s="221"/>
      <c r="M12459" s="221">
        <f t="shared" si="864"/>
        <v>0</v>
      </c>
      <c r="N12459" s="722"/>
    </row>
    <row r="12460" spans="6:14" ht="30" hidden="1" x14ac:dyDescent="0.25">
      <c r="F12460" s="233">
        <v>485</v>
      </c>
      <c r="G12460" s="493" t="s">
        <v>3764</v>
      </c>
      <c r="J12460" s="221">
        <f t="shared" si="863"/>
        <v>0</v>
      </c>
      <c r="K12460" s="221"/>
      <c r="L12460" s="221"/>
      <c r="M12460" s="221">
        <f t="shared" si="864"/>
        <v>0</v>
      </c>
      <c r="N12460" s="722"/>
    </row>
    <row r="12461" spans="6:14" ht="30" hidden="1" x14ac:dyDescent="0.25">
      <c r="F12461" s="233">
        <v>489</v>
      </c>
      <c r="G12461" s="493" t="s">
        <v>3648</v>
      </c>
      <c r="J12461" s="221">
        <f t="shared" si="863"/>
        <v>0</v>
      </c>
      <c r="K12461" s="221"/>
      <c r="L12461" s="221"/>
      <c r="M12461" s="221">
        <f t="shared" si="864"/>
        <v>0</v>
      </c>
      <c r="N12461" s="722"/>
    </row>
    <row r="12462" spans="6:14" ht="30" hidden="1" x14ac:dyDescent="0.25">
      <c r="F12462" s="233">
        <v>494</v>
      </c>
      <c r="G12462" s="493" t="s">
        <v>3742</v>
      </c>
      <c r="J12462" s="221">
        <f t="shared" si="863"/>
        <v>0</v>
      </c>
      <c r="K12462" s="221"/>
      <c r="L12462" s="221"/>
      <c r="M12462" s="221">
        <f t="shared" si="864"/>
        <v>0</v>
      </c>
      <c r="N12462" s="722"/>
    </row>
    <row r="12463" spans="6:14" ht="30" hidden="1" x14ac:dyDescent="0.25">
      <c r="F12463" s="233">
        <v>495</v>
      </c>
      <c r="G12463" s="493" t="s">
        <v>3743</v>
      </c>
      <c r="J12463" s="221">
        <f t="shared" si="863"/>
        <v>0</v>
      </c>
      <c r="K12463" s="221"/>
      <c r="L12463" s="221"/>
      <c r="M12463" s="221">
        <f t="shared" si="864"/>
        <v>0</v>
      </c>
      <c r="N12463" s="722"/>
    </row>
    <row r="12464" spans="6:14" ht="30" hidden="1" x14ac:dyDescent="0.25">
      <c r="F12464" s="233">
        <v>496</v>
      </c>
      <c r="G12464" s="493" t="s">
        <v>3744</v>
      </c>
      <c r="J12464" s="221">
        <f t="shared" si="863"/>
        <v>0</v>
      </c>
      <c r="K12464" s="221"/>
      <c r="L12464" s="221"/>
      <c r="M12464" s="221">
        <f t="shared" si="864"/>
        <v>0</v>
      </c>
      <c r="N12464" s="722"/>
    </row>
    <row r="12465" spans="6:14" ht="30" hidden="1" x14ac:dyDescent="0.25">
      <c r="F12465" s="233">
        <v>499</v>
      </c>
      <c r="G12465" s="493" t="s">
        <v>3745</v>
      </c>
      <c r="J12465" s="221">
        <f t="shared" si="863"/>
        <v>0</v>
      </c>
      <c r="K12465" s="221"/>
      <c r="L12465" s="221"/>
      <c r="M12465" s="221">
        <f t="shared" si="864"/>
        <v>0</v>
      </c>
      <c r="N12465" s="722"/>
    </row>
    <row r="12466" spans="6:14" hidden="1" x14ac:dyDescent="0.25">
      <c r="F12466" s="233">
        <v>511</v>
      </c>
      <c r="G12466" s="493" t="s">
        <v>3765</v>
      </c>
      <c r="J12466" s="221">
        <f t="shared" si="863"/>
        <v>0</v>
      </c>
      <c r="K12466" s="221"/>
      <c r="L12466" s="221"/>
      <c r="M12466" s="221">
        <f t="shared" si="864"/>
        <v>0</v>
      </c>
      <c r="N12466" s="722"/>
    </row>
    <row r="12467" spans="6:14" hidden="1" x14ac:dyDescent="0.25">
      <c r="F12467" s="233">
        <v>512</v>
      </c>
      <c r="G12467" s="493" t="s">
        <v>3766</v>
      </c>
      <c r="J12467" s="221">
        <f t="shared" si="863"/>
        <v>0</v>
      </c>
      <c r="K12467" s="221"/>
      <c r="L12467" s="221"/>
      <c r="M12467" s="221">
        <f t="shared" si="864"/>
        <v>0</v>
      </c>
      <c r="N12467" s="722"/>
    </row>
    <row r="12468" spans="6:14" hidden="1" x14ac:dyDescent="0.25">
      <c r="F12468" s="233">
        <v>513</v>
      </c>
      <c r="G12468" s="493" t="s">
        <v>3767</v>
      </c>
      <c r="J12468" s="221">
        <f t="shared" si="863"/>
        <v>0</v>
      </c>
      <c r="K12468" s="221"/>
      <c r="L12468" s="221"/>
      <c r="M12468" s="221">
        <f t="shared" si="864"/>
        <v>0</v>
      </c>
      <c r="N12468" s="722"/>
    </row>
    <row r="12469" spans="6:14" hidden="1" x14ac:dyDescent="0.25">
      <c r="F12469" s="233">
        <v>514</v>
      </c>
      <c r="G12469" s="493" t="s">
        <v>3768</v>
      </c>
      <c r="J12469" s="221">
        <f t="shared" si="863"/>
        <v>0</v>
      </c>
      <c r="K12469" s="221"/>
      <c r="L12469" s="221"/>
      <c r="M12469" s="221">
        <f t="shared" si="864"/>
        <v>0</v>
      </c>
      <c r="N12469" s="722"/>
    </row>
    <row r="12470" spans="6:14" hidden="1" x14ac:dyDescent="0.25">
      <c r="F12470" s="233">
        <v>515</v>
      </c>
      <c r="G12470" s="493" t="s">
        <v>3651</v>
      </c>
      <c r="J12470" s="221">
        <f t="shared" si="863"/>
        <v>0</v>
      </c>
      <c r="K12470" s="221"/>
      <c r="L12470" s="221"/>
      <c r="M12470" s="221">
        <f t="shared" si="864"/>
        <v>0</v>
      </c>
      <c r="N12470" s="722"/>
    </row>
    <row r="12471" spans="6:14" hidden="1" x14ac:dyDescent="0.25">
      <c r="F12471" s="233">
        <v>521</v>
      </c>
      <c r="G12471" s="493" t="s">
        <v>3769</v>
      </c>
      <c r="J12471" s="221">
        <f t="shared" si="863"/>
        <v>0</v>
      </c>
      <c r="K12471" s="221"/>
      <c r="L12471" s="221"/>
      <c r="M12471" s="221">
        <f t="shared" si="864"/>
        <v>0</v>
      </c>
      <c r="N12471" s="722"/>
    </row>
    <row r="12472" spans="6:14" hidden="1" x14ac:dyDescent="0.25">
      <c r="F12472" s="233">
        <v>522</v>
      </c>
      <c r="G12472" s="493" t="s">
        <v>3770</v>
      </c>
      <c r="J12472" s="221">
        <f t="shared" si="863"/>
        <v>0</v>
      </c>
      <c r="K12472" s="221"/>
      <c r="L12472" s="221"/>
      <c r="M12472" s="221">
        <f t="shared" si="864"/>
        <v>0</v>
      </c>
      <c r="N12472" s="722"/>
    </row>
    <row r="12473" spans="6:14" hidden="1" x14ac:dyDescent="0.25">
      <c r="F12473" s="233">
        <v>523</v>
      </c>
      <c r="G12473" s="493" t="s">
        <v>3652</v>
      </c>
      <c r="J12473" s="221">
        <f t="shared" si="863"/>
        <v>0</v>
      </c>
      <c r="K12473" s="221"/>
      <c r="L12473" s="221"/>
      <c r="M12473" s="221">
        <f t="shared" si="864"/>
        <v>0</v>
      </c>
      <c r="N12473" s="722"/>
    </row>
    <row r="12474" spans="6:14" hidden="1" x14ac:dyDescent="0.25">
      <c r="F12474" s="233">
        <v>531</v>
      </c>
      <c r="G12474" s="494" t="s">
        <v>3746</v>
      </c>
      <c r="J12474" s="221">
        <f t="shared" si="863"/>
        <v>0</v>
      </c>
      <c r="K12474" s="221"/>
      <c r="L12474" s="221"/>
      <c r="M12474" s="221">
        <f t="shared" si="864"/>
        <v>0</v>
      </c>
      <c r="N12474" s="722"/>
    </row>
    <row r="12475" spans="6:14" hidden="1" x14ac:dyDescent="0.25">
      <c r="F12475" s="233">
        <v>541</v>
      </c>
      <c r="G12475" s="493" t="s">
        <v>3771</v>
      </c>
      <c r="J12475" s="221">
        <f t="shared" si="863"/>
        <v>0</v>
      </c>
      <c r="K12475" s="221"/>
      <c r="L12475" s="221"/>
      <c r="M12475" s="221">
        <f t="shared" si="864"/>
        <v>0</v>
      </c>
      <c r="N12475" s="722"/>
    </row>
    <row r="12476" spans="6:14" hidden="1" x14ac:dyDescent="0.25">
      <c r="F12476" s="233">
        <v>542</v>
      </c>
      <c r="G12476" s="493" t="s">
        <v>3772</v>
      </c>
      <c r="J12476" s="221">
        <f t="shared" si="863"/>
        <v>0</v>
      </c>
      <c r="K12476" s="221"/>
      <c r="L12476" s="221"/>
      <c r="M12476" s="221">
        <f t="shared" si="864"/>
        <v>0</v>
      </c>
      <c r="N12476" s="722"/>
    </row>
    <row r="12477" spans="6:14" hidden="1" x14ac:dyDescent="0.25">
      <c r="F12477" s="233">
        <v>543</v>
      </c>
      <c r="G12477" s="493" t="s">
        <v>3653</v>
      </c>
      <c r="J12477" s="221">
        <f t="shared" si="863"/>
        <v>0</v>
      </c>
      <c r="K12477" s="221"/>
      <c r="L12477" s="221"/>
      <c r="M12477" s="221">
        <f t="shared" si="864"/>
        <v>0</v>
      </c>
      <c r="N12477" s="722"/>
    </row>
    <row r="12478" spans="6:14" ht="45" hidden="1" x14ac:dyDescent="0.25">
      <c r="F12478" s="233">
        <v>551</v>
      </c>
      <c r="G12478" s="493" t="s">
        <v>3747</v>
      </c>
      <c r="J12478" s="221">
        <f t="shared" si="863"/>
        <v>0</v>
      </c>
      <c r="K12478" s="221"/>
      <c r="L12478" s="221"/>
      <c r="M12478" s="221">
        <f t="shared" si="864"/>
        <v>0</v>
      </c>
      <c r="N12478" s="722"/>
    </row>
    <row r="12479" spans="6:14" hidden="1" x14ac:dyDescent="0.25">
      <c r="F12479" s="233">
        <v>611</v>
      </c>
      <c r="G12479" s="494" t="s">
        <v>3654</v>
      </c>
      <c r="J12479" s="221">
        <f t="shared" si="863"/>
        <v>0</v>
      </c>
      <c r="K12479" s="221"/>
      <c r="L12479" s="221"/>
      <c r="M12479" s="221">
        <f t="shared" si="864"/>
        <v>0</v>
      </c>
      <c r="N12479" s="722"/>
    </row>
    <row r="12480" spans="6:14" hidden="1" x14ac:dyDescent="0.25">
      <c r="F12480" s="233">
        <v>620</v>
      </c>
      <c r="G12480" s="494" t="s">
        <v>73</v>
      </c>
      <c r="J12480" s="221">
        <f t="shared" si="863"/>
        <v>0</v>
      </c>
      <c r="K12480" s="221"/>
      <c r="L12480" s="221"/>
      <c r="M12480" s="221">
        <f t="shared" si="864"/>
        <v>0</v>
      </c>
      <c r="N12480" s="722"/>
    </row>
    <row r="12481" spans="5:14" hidden="1" x14ac:dyDescent="0.25">
      <c r="E12481" s="234"/>
      <c r="F12481" s="233"/>
      <c r="G12481" s="499" t="s">
        <v>3906</v>
      </c>
      <c r="H12481" s="235"/>
      <c r="I12481" s="236"/>
      <c r="J12481" s="237"/>
      <c r="K12481" s="237"/>
      <c r="L12481" s="237"/>
      <c r="M12481" s="237"/>
      <c r="N12481" s="723"/>
    </row>
    <row r="12482" spans="5:14" hidden="1" x14ac:dyDescent="0.25">
      <c r="F12482" s="238" t="s">
        <v>219</v>
      </c>
      <c r="G12482" s="497" t="s">
        <v>220</v>
      </c>
      <c r="H12482" s="220">
        <f>SUM(H12421:H12480)</f>
        <v>0</v>
      </c>
      <c r="J12482" s="221">
        <f>SUM(H12482:I12482)</f>
        <v>0</v>
      </c>
      <c r="K12482" s="221">
        <f>SUM(K12421:K12480)</f>
        <v>0</v>
      </c>
      <c r="L12482" s="221"/>
      <c r="M12482" s="221">
        <f>SUM(K12482:L12482)</f>
        <v>0</v>
      </c>
      <c r="N12482" s="722"/>
    </row>
    <row r="12483" spans="5:14" hidden="1" x14ac:dyDescent="0.25">
      <c r="F12483" s="238" t="s">
        <v>221</v>
      </c>
      <c r="G12483" s="497" t="s">
        <v>222</v>
      </c>
      <c r="J12483" s="221">
        <f t="shared" ref="J12483:J12497" si="865">SUM(H12483:I12483)</f>
        <v>0</v>
      </c>
      <c r="K12483" s="221"/>
      <c r="L12483" s="221"/>
      <c r="M12483" s="221">
        <f t="shared" ref="M12483:M12497" si="866">SUM(K12483:L12483)</f>
        <v>0</v>
      </c>
      <c r="N12483" s="722"/>
    </row>
    <row r="12484" spans="5:14" hidden="1" x14ac:dyDescent="0.25">
      <c r="F12484" s="238" t="s">
        <v>223</v>
      </c>
      <c r="G12484" s="497" t="s">
        <v>224</v>
      </c>
      <c r="J12484" s="221">
        <f t="shared" si="865"/>
        <v>0</v>
      </c>
      <c r="K12484" s="221"/>
      <c r="L12484" s="221"/>
      <c r="M12484" s="221">
        <f t="shared" si="866"/>
        <v>0</v>
      </c>
      <c r="N12484" s="722"/>
    </row>
    <row r="12485" spans="5:14" hidden="1" x14ac:dyDescent="0.25">
      <c r="F12485" s="238" t="s">
        <v>225</v>
      </c>
      <c r="G12485" s="497" t="s">
        <v>226</v>
      </c>
      <c r="J12485" s="221">
        <f t="shared" si="865"/>
        <v>0</v>
      </c>
      <c r="K12485" s="221"/>
      <c r="L12485" s="221"/>
      <c r="M12485" s="221">
        <f t="shared" si="866"/>
        <v>0</v>
      </c>
      <c r="N12485" s="722"/>
    </row>
    <row r="12486" spans="5:14" hidden="1" x14ac:dyDescent="0.25">
      <c r="F12486" s="238" t="s">
        <v>227</v>
      </c>
      <c r="G12486" s="497" t="s">
        <v>228</v>
      </c>
      <c r="J12486" s="221">
        <f t="shared" si="865"/>
        <v>0</v>
      </c>
      <c r="K12486" s="221"/>
      <c r="L12486" s="221"/>
      <c r="M12486" s="221">
        <f t="shared" si="866"/>
        <v>0</v>
      </c>
      <c r="N12486" s="722"/>
    </row>
    <row r="12487" spans="5:14" hidden="1" x14ac:dyDescent="0.25">
      <c r="F12487" s="238" t="s">
        <v>229</v>
      </c>
      <c r="G12487" s="497" t="s">
        <v>230</v>
      </c>
      <c r="J12487" s="221">
        <f t="shared" si="865"/>
        <v>0</v>
      </c>
      <c r="K12487" s="221"/>
      <c r="L12487" s="221"/>
      <c r="M12487" s="221">
        <f t="shared" si="866"/>
        <v>0</v>
      </c>
      <c r="N12487" s="722"/>
    </row>
    <row r="12488" spans="5:14" hidden="1" x14ac:dyDescent="0.25">
      <c r="F12488" s="238" t="s">
        <v>231</v>
      </c>
      <c r="G12488" s="497" t="s">
        <v>4115</v>
      </c>
      <c r="J12488" s="221">
        <f t="shared" si="865"/>
        <v>0</v>
      </c>
      <c r="K12488" s="221"/>
      <c r="L12488" s="221"/>
      <c r="M12488" s="221">
        <f t="shared" si="866"/>
        <v>0</v>
      </c>
      <c r="N12488" s="722"/>
    </row>
    <row r="12489" spans="5:14" hidden="1" x14ac:dyDescent="0.25">
      <c r="F12489" s="238" t="s">
        <v>232</v>
      </c>
      <c r="G12489" s="497" t="s">
        <v>4114</v>
      </c>
      <c r="J12489" s="221">
        <f t="shared" si="865"/>
        <v>0</v>
      </c>
      <c r="K12489" s="221"/>
      <c r="L12489" s="221"/>
      <c r="M12489" s="221">
        <f t="shared" si="866"/>
        <v>0</v>
      </c>
      <c r="N12489" s="722"/>
    </row>
    <row r="12490" spans="5:14" hidden="1" x14ac:dyDescent="0.25">
      <c r="F12490" s="238" t="s">
        <v>233</v>
      </c>
      <c r="G12490" s="497" t="s">
        <v>42</v>
      </c>
      <c r="J12490" s="221">
        <f t="shared" si="865"/>
        <v>0</v>
      </c>
      <c r="K12490" s="221"/>
      <c r="L12490" s="221"/>
      <c r="M12490" s="221">
        <f t="shared" si="866"/>
        <v>0</v>
      </c>
      <c r="N12490" s="722"/>
    </row>
    <row r="12491" spans="5:14" hidden="1" x14ac:dyDescent="0.25">
      <c r="F12491" s="238" t="s">
        <v>234</v>
      </c>
      <c r="G12491" s="497" t="s">
        <v>235</v>
      </c>
      <c r="J12491" s="221">
        <f t="shared" si="865"/>
        <v>0</v>
      </c>
      <c r="K12491" s="221"/>
      <c r="L12491" s="221"/>
      <c r="M12491" s="221">
        <f t="shared" si="866"/>
        <v>0</v>
      </c>
      <c r="N12491" s="722"/>
    </row>
    <row r="12492" spans="5:14" hidden="1" x14ac:dyDescent="0.25">
      <c r="F12492" s="238" t="s">
        <v>236</v>
      </c>
      <c r="G12492" s="497" t="s">
        <v>237</v>
      </c>
      <c r="J12492" s="221">
        <f t="shared" si="865"/>
        <v>0</v>
      </c>
      <c r="K12492" s="221"/>
      <c r="L12492" s="221"/>
      <c r="M12492" s="221">
        <f t="shared" si="866"/>
        <v>0</v>
      </c>
      <c r="N12492" s="722"/>
    </row>
    <row r="12493" spans="5:14" ht="30" hidden="1" x14ac:dyDescent="0.25">
      <c r="F12493" s="238" t="s">
        <v>238</v>
      </c>
      <c r="G12493" s="497" t="s">
        <v>239</v>
      </c>
      <c r="J12493" s="221">
        <f t="shared" si="865"/>
        <v>0</v>
      </c>
      <c r="K12493" s="221"/>
      <c r="L12493" s="221"/>
      <c r="M12493" s="221">
        <f t="shared" si="866"/>
        <v>0</v>
      </c>
      <c r="N12493" s="722"/>
    </row>
    <row r="12494" spans="5:14" hidden="1" x14ac:dyDescent="0.25">
      <c r="F12494" s="238" t="s">
        <v>240</v>
      </c>
      <c r="G12494" s="497" t="s">
        <v>241</v>
      </c>
      <c r="J12494" s="221">
        <f t="shared" si="865"/>
        <v>0</v>
      </c>
      <c r="K12494" s="221"/>
      <c r="L12494" s="221"/>
      <c r="M12494" s="221">
        <f t="shared" si="866"/>
        <v>0</v>
      </c>
      <c r="N12494" s="722"/>
    </row>
    <row r="12495" spans="5:14" ht="30" hidden="1" x14ac:dyDescent="0.25">
      <c r="F12495" s="238" t="s">
        <v>242</v>
      </c>
      <c r="G12495" s="497" t="s">
        <v>243</v>
      </c>
      <c r="J12495" s="221">
        <f t="shared" si="865"/>
        <v>0</v>
      </c>
      <c r="K12495" s="221"/>
      <c r="L12495" s="221"/>
      <c r="M12495" s="221">
        <f t="shared" si="866"/>
        <v>0</v>
      </c>
      <c r="N12495" s="722"/>
    </row>
    <row r="12496" spans="5:14" hidden="1" x14ac:dyDescent="0.25">
      <c r="F12496" s="238" t="s">
        <v>244</v>
      </c>
      <c r="G12496" s="497" t="s">
        <v>245</v>
      </c>
      <c r="J12496" s="221">
        <f t="shared" si="865"/>
        <v>0</v>
      </c>
      <c r="K12496" s="221"/>
      <c r="L12496" s="221"/>
      <c r="M12496" s="221">
        <f t="shared" si="866"/>
        <v>0</v>
      </c>
      <c r="N12496" s="722"/>
    </row>
    <row r="12497" spans="5:14" hidden="1" x14ac:dyDescent="0.25">
      <c r="F12497" s="238" t="s">
        <v>246</v>
      </c>
      <c r="G12497" s="497" t="s">
        <v>247</v>
      </c>
      <c r="J12497" s="221">
        <f t="shared" si="865"/>
        <v>0</v>
      </c>
      <c r="K12497" s="221"/>
      <c r="L12497" s="221"/>
      <c r="M12497" s="221">
        <f t="shared" si="866"/>
        <v>0</v>
      </c>
      <c r="N12497" s="722"/>
    </row>
    <row r="12498" spans="5:14" hidden="1" x14ac:dyDescent="0.25">
      <c r="G12498" s="498" t="s">
        <v>3905</v>
      </c>
      <c r="H12498" s="239">
        <f>SUM(H12482:H12497)</f>
        <v>0</v>
      </c>
      <c r="I12498" s="240">
        <f>SUM(I12483:I12497)</f>
        <v>0</v>
      </c>
      <c r="J12498" s="240">
        <f>SUM(J12482:J12497)</f>
        <v>0</v>
      </c>
      <c r="K12498" s="240">
        <f>SUM(K12482:K12497)</f>
        <v>0</v>
      </c>
      <c r="L12498" s="240">
        <f>SUM(L12483:L12497)</f>
        <v>0</v>
      </c>
      <c r="M12498" s="240">
        <f>SUM(M12482:M12497)</f>
        <v>0</v>
      </c>
      <c r="N12498" s="724"/>
    </row>
    <row r="12499" spans="5:14" hidden="1" collapsed="1" x14ac:dyDescent="0.25">
      <c r="E12499" s="234"/>
      <c r="F12499" s="233"/>
      <c r="G12499" s="499" t="s">
        <v>4050</v>
      </c>
      <c r="H12499" s="235"/>
      <c r="I12499" s="236"/>
      <c r="J12499" s="237"/>
      <c r="K12499" s="237"/>
      <c r="L12499" s="237"/>
      <c r="M12499" s="237"/>
      <c r="N12499" s="723"/>
    </row>
    <row r="12500" spans="5:14" hidden="1" x14ac:dyDescent="0.25">
      <c r="F12500" s="238" t="s">
        <v>219</v>
      </c>
      <c r="G12500" s="497" t="s">
        <v>220</v>
      </c>
      <c r="H12500" s="220">
        <f>SUM(H12421:H12480)</f>
        <v>0</v>
      </c>
      <c r="J12500" s="221">
        <f>SUM(H12500:I12500)</f>
        <v>0</v>
      </c>
      <c r="K12500" s="221">
        <f>SUM(K12421:K12480)</f>
        <v>0</v>
      </c>
      <c r="L12500" s="221"/>
      <c r="M12500" s="221">
        <f>SUM(K12500:L12500)</f>
        <v>0</v>
      </c>
      <c r="N12500" s="722"/>
    </row>
    <row r="12501" spans="5:14" hidden="1" x14ac:dyDescent="0.25">
      <c r="F12501" s="238" t="s">
        <v>221</v>
      </c>
      <c r="G12501" s="497" t="s">
        <v>222</v>
      </c>
      <c r="J12501" s="221">
        <f t="shared" ref="J12501:J12515" si="867">SUM(H12501:I12501)</f>
        <v>0</v>
      </c>
      <c r="K12501" s="221"/>
      <c r="L12501" s="221"/>
      <c r="M12501" s="221">
        <f t="shared" ref="M12501:M12515" si="868">SUM(K12501:L12501)</f>
        <v>0</v>
      </c>
      <c r="N12501" s="722"/>
    </row>
    <row r="12502" spans="5:14" hidden="1" x14ac:dyDescent="0.25">
      <c r="F12502" s="238" t="s">
        <v>223</v>
      </c>
      <c r="G12502" s="497" t="s">
        <v>224</v>
      </c>
      <c r="J12502" s="221">
        <f t="shared" si="867"/>
        <v>0</v>
      </c>
      <c r="K12502" s="221"/>
      <c r="L12502" s="221"/>
      <c r="M12502" s="221">
        <f t="shared" si="868"/>
        <v>0</v>
      </c>
      <c r="N12502" s="722"/>
    </row>
    <row r="12503" spans="5:14" hidden="1" x14ac:dyDescent="0.25">
      <c r="F12503" s="238" t="s">
        <v>225</v>
      </c>
      <c r="G12503" s="497" t="s">
        <v>226</v>
      </c>
      <c r="J12503" s="221">
        <f t="shared" si="867"/>
        <v>0</v>
      </c>
      <c r="K12503" s="221"/>
      <c r="L12503" s="221"/>
      <c r="M12503" s="221">
        <f t="shared" si="868"/>
        <v>0</v>
      </c>
      <c r="N12503" s="722"/>
    </row>
    <row r="12504" spans="5:14" hidden="1" x14ac:dyDescent="0.25">
      <c r="F12504" s="238" t="s">
        <v>227</v>
      </c>
      <c r="G12504" s="497" t="s">
        <v>228</v>
      </c>
      <c r="J12504" s="221">
        <f t="shared" si="867"/>
        <v>0</v>
      </c>
      <c r="K12504" s="221"/>
      <c r="L12504" s="221"/>
      <c r="M12504" s="221">
        <f t="shared" si="868"/>
        <v>0</v>
      </c>
      <c r="N12504" s="722"/>
    </row>
    <row r="12505" spans="5:14" hidden="1" x14ac:dyDescent="0.25">
      <c r="F12505" s="238" t="s">
        <v>229</v>
      </c>
      <c r="G12505" s="497" t="s">
        <v>230</v>
      </c>
      <c r="J12505" s="221">
        <f t="shared" si="867"/>
        <v>0</v>
      </c>
      <c r="K12505" s="221"/>
      <c r="L12505" s="221"/>
      <c r="M12505" s="221">
        <f t="shared" si="868"/>
        <v>0</v>
      </c>
      <c r="N12505" s="722"/>
    </row>
    <row r="12506" spans="5:14" hidden="1" x14ac:dyDescent="0.25">
      <c r="F12506" s="238" t="s">
        <v>231</v>
      </c>
      <c r="G12506" s="497" t="s">
        <v>4115</v>
      </c>
      <c r="J12506" s="221">
        <f t="shared" si="867"/>
        <v>0</v>
      </c>
      <c r="K12506" s="221"/>
      <c r="L12506" s="221"/>
      <c r="M12506" s="221">
        <f t="shared" si="868"/>
        <v>0</v>
      </c>
      <c r="N12506" s="722"/>
    </row>
    <row r="12507" spans="5:14" hidden="1" x14ac:dyDescent="0.25">
      <c r="F12507" s="238" t="s">
        <v>232</v>
      </c>
      <c r="G12507" s="497" t="s">
        <v>4114</v>
      </c>
      <c r="J12507" s="221">
        <f t="shared" si="867"/>
        <v>0</v>
      </c>
      <c r="K12507" s="221"/>
      <c r="L12507" s="221"/>
      <c r="M12507" s="221">
        <f t="shared" si="868"/>
        <v>0</v>
      </c>
      <c r="N12507" s="722"/>
    </row>
    <row r="12508" spans="5:14" hidden="1" x14ac:dyDescent="0.25">
      <c r="F12508" s="238" t="s">
        <v>233</v>
      </c>
      <c r="G12508" s="497" t="s">
        <v>42</v>
      </c>
      <c r="J12508" s="221">
        <f t="shared" si="867"/>
        <v>0</v>
      </c>
      <c r="K12508" s="221"/>
      <c r="L12508" s="221"/>
      <c r="M12508" s="221">
        <f t="shared" si="868"/>
        <v>0</v>
      </c>
      <c r="N12508" s="722"/>
    </row>
    <row r="12509" spans="5:14" hidden="1" x14ac:dyDescent="0.25">
      <c r="F12509" s="238" t="s">
        <v>234</v>
      </c>
      <c r="G12509" s="497" t="s">
        <v>235</v>
      </c>
      <c r="J12509" s="221">
        <f t="shared" si="867"/>
        <v>0</v>
      </c>
      <c r="K12509" s="221"/>
      <c r="L12509" s="221"/>
      <c r="M12509" s="221">
        <f t="shared" si="868"/>
        <v>0</v>
      </c>
      <c r="N12509" s="722"/>
    </row>
    <row r="12510" spans="5:14" hidden="1" x14ac:dyDescent="0.25">
      <c r="F12510" s="238" t="s">
        <v>236</v>
      </c>
      <c r="G12510" s="497" t="s">
        <v>237</v>
      </c>
      <c r="J12510" s="221">
        <f t="shared" si="867"/>
        <v>0</v>
      </c>
      <c r="K12510" s="221"/>
      <c r="L12510" s="221"/>
      <c r="M12510" s="221">
        <f t="shared" si="868"/>
        <v>0</v>
      </c>
      <c r="N12510" s="722"/>
    </row>
    <row r="12511" spans="5:14" ht="30" hidden="1" x14ac:dyDescent="0.25">
      <c r="F12511" s="238" t="s">
        <v>238</v>
      </c>
      <c r="G12511" s="497" t="s">
        <v>239</v>
      </c>
      <c r="J12511" s="221">
        <f t="shared" si="867"/>
        <v>0</v>
      </c>
      <c r="K12511" s="221"/>
      <c r="L12511" s="221"/>
      <c r="M12511" s="221">
        <f t="shared" si="868"/>
        <v>0</v>
      </c>
      <c r="N12511" s="722"/>
    </row>
    <row r="12512" spans="5:14" hidden="1" x14ac:dyDescent="0.25">
      <c r="F12512" s="238" t="s">
        <v>240</v>
      </c>
      <c r="G12512" s="497" t="s">
        <v>241</v>
      </c>
      <c r="J12512" s="221">
        <f t="shared" si="867"/>
        <v>0</v>
      </c>
      <c r="K12512" s="221"/>
      <c r="L12512" s="221"/>
      <c r="M12512" s="221">
        <f t="shared" si="868"/>
        <v>0</v>
      </c>
      <c r="N12512" s="722"/>
    </row>
    <row r="12513" spans="3:14" ht="30" hidden="1" x14ac:dyDescent="0.25">
      <c r="F12513" s="238" t="s">
        <v>242</v>
      </c>
      <c r="G12513" s="497" t="s">
        <v>243</v>
      </c>
      <c r="J12513" s="221">
        <f t="shared" si="867"/>
        <v>0</v>
      </c>
      <c r="K12513" s="221"/>
      <c r="L12513" s="221"/>
      <c r="M12513" s="221">
        <f t="shared" si="868"/>
        <v>0</v>
      </c>
      <c r="N12513" s="722"/>
    </row>
    <row r="12514" spans="3:14" hidden="1" x14ac:dyDescent="0.25">
      <c r="F12514" s="238" t="s">
        <v>244</v>
      </c>
      <c r="G12514" s="497" t="s">
        <v>245</v>
      </c>
      <c r="J12514" s="221">
        <f t="shared" si="867"/>
        <v>0</v>
      </c>
      <c r="K12514" s="221"/>
      <c r="L12514" s="221"/>
      <c r="M12514" s="221">
        <f t="shared" si="868"/>
        <v>0</v>
      </c>
      <c r="N12514" s="722"/>
    </row>
    <row r="12515" spans="3:14" hidden="1" x14ac:dyDescent="0.25">
      <c r="F12515" s="238" t="s">
        <v>246</v>
      </c>
      <c r="G12515" s="497" t="s">
        <v>247</v>
      </c>
      <c r="J12515" s="221">
        <f t="shared" si="867"/>
        <v>0</v>
      </c>
      <c r="K12515" s="221"/>
      <c r="L12515" s="221"/>
      <c r="M12515" s="221">
        <f t="shared" si="868"/>
        <v>0</v>
      </c>
      <c r="N12515" s="722"/>
    </row>
    <row r="12516" spans="3:14" hidden="1" x14ac:dyDescent="0.25">
      <c r="G12516" s="498" t="s">
        <v>4038</v>
      </c>
      <c r="H12516" s="239">
        <f>SUM(H12500:H12515)</f>
        <v>0</v>
      </c>
      <c r="I12516" s="240">
        <f>SUM(I12501:I12515)</f>
        <v>0</v>
      </c>
      <c r="J12516" s="240">
        <f>SUM(J12500:J12515)</f>
        <v>0</v>
      </c>
      <c r="K12516" s="240">
        <f>SUM(K12500:K12515)</f>
        <v>0</v>
      </c>
      <c r="L12516" s="240">
        <f>SUM(L12501:L12515)</f>
        <v>0</v>
      </c>
      <c r="M12516" s="240">
        <f>SUM(M12500:M12515)</f>
        <v>0</v>
      </c>
      <c r="N12516" s="724"/>
    </row>
    <row r="12517" spans="3:14" hidden="1" x14ac:dyDescent="0.25">
      <c r="K12517" s="221"/>
      <c r="L12517" s="221"/>
      <c r="M12517" s="221"/>
      <c r="N12517" s="722"/>
    </row>
    <row r="12518" spans="3:14" hidden="1" x14ac:dyDescent="0.25">
      <c r="C12518" s="228" t="s">
        <v>4007</v>
      </c>
      <c r="D12518" s="229"/>
      <c r="G12518" s="500" t="s">
        <v>4094</v>
      </c>
      <c r="K12518" s="221"/>
      <c r="L12518" s="221"/>
      <c r="M12518" s="221"/>
      <c r="N12518" s="722"/>
    </row>
    <row r="12519" spans="3:14" hidden="1" x14ac:dyDescent="0.25">
      <c r="C12519" s="228"/>
      <c r="D12519" s="230">
        <v>451</v>
      </c>
      <c r="E12519" s="231"/>
      <c r="F12519" s="230"/>
      <c r="G12519" s="492" t="s">
        <v>138</v>
      </c>
      <c r="K12519" s="221"/>
      <c r="L12519" s="221"/>
      <c r="M12519" s="221"/>
      <c r="N12519" s="722"/>
    </row>
    <row r="12520" spans="3:14" hidden="1" x14ac:dyDescent="0.25">
      <c r="F12520" s="233">
        <v>411</v>
      </c>
      <c r="G12520" s="493" t="s">
        <v>3738</v>
      </c>
      <c r="J12520" s="221">
        <f>SUM(H12520:I12520)</f>
        <v>0</v>
      </c>
      <c r="K12520" s="221"/>
      <c r="L12520" s="221"/>
      <c r="M12520" s="221">
        <f>SUM(K12520:L12520)</f>
        <v>0</v>
      </c>
      <c r="N12520" s="722"/>
    </row>
    <row r="12521" spans="3:14" hidden="1" x14ac:dyDescent="0.25">
      <c r="F12521" s="233">
        <v>412</v>
      </c>
      <c r="G12521" s="494" t="s">
        <v>3630</v>
      </c>
      <c r="J12521" s="221">
        <f t="shared" ref="J12521:J12579" si="869">SUM(H12521:I12521)</f>
        <v>0</v>
      </c>
      <c r="K12521" s="221"/>
      <c r="L12521" s="221"/>
      <c r="M12521" s="221">
        <f t="shared" ref="M12521:M12579" si="870">SUM(K12521:L12521)</f>
        <v>0</v>
      </c>
      <c r="N12521" s="722"/>
    </row>
    <row r="12522" spans="3:14" hidden="1" x14ac:dyDescent="0.25">
      <c r="F12522" s="233">
        <v>413</v>
      </c>
      <c r="G12522" s="493" t="s">
        <v>3739</v>
      </c>
      <c r="J12522" s="221">
        <f t="shared" si="869"/>
        <v>0</v>
      </c>
      <c r="K12522" s="221"/>
      <c r="L12522" s="221"/>
      <c r="M12522" s="221">
        <f t="shared" si="870"/>
        <v>0</v>
      </c>
      <c r="N12522" s="722"/>
    </row>
    <row r="12523" spans="3:14" hidden="1" x14ac:dyDescent="0.25">
      <c r="F12523" s="233">
        <v>414</v>
      </c>
      <c r="G12523" s="493" t="s">
        <v>3631</v>
      </c>
      <c r="J12523" s="221">
        <f t="shared" si="869"/>
        <v>0</v>
      </c>
      <c r="K12523" s="221"/>
      <c r="L12523" s="221"/>
      <c r="M12523" s="221">
        <f t="shared" si="870"/>
        <v>0</v>
      </c>
      <c r="N12523" s="722"/>
    </row>
    <row r="12524" spans="3:14" hidden="1" x14ac:dyDescent="0.25">
      <c r="F12524" s="233">
        <v>415</v>
      </c>
      <c r="G12524" s="493" t="s">
        <v>3748</v>
      </c>
      <c r="J12524" s="221">
        <f t="shared" si="869"/>
        <v>0</v>
      </c>
      <c r="K12524" s="221"/>
      <c r="L12524" s="221"/>
      <c r="M12524" s="221">
        <f t="shared" si="870"/>
        <v>0</v>
      </c>
      <c r="N12524" s="722"/>
    </row>
    <row r="12525" spans="3:14" hidden="1" x14ac:dyDescent="0.25">
      <c r="F12525" s="233">
        <v>416</v>
      </c>
      <c r="G12525" s="493" t="s">
        <v>3749</v>
      </c>
      <c r="J12525" s="221">
        <f t="shared" si="869"/>
        <v>0</v>
      </c>
      <c r="K12525" s="221"/>
      <c r="L12525" s="221"/>
      <c r="M12525" s="221">
        <f t="shared" si="870"/>
        <v>0</v>
      </c>
      <c r="N12525" s="722"/>
    </row>
    <row r="12526" spans="3:14" hidden="1" x14ac:dyDescent="0.25">
      <c r="F12526" s="233">
        <v>417</v>
      </c>
      <c r="G12526" s="493" t="s">
        <v>3750</v>
      </c>
      <c r="J12526" s="221">
        <f t="shared" si="869"/>
        <v>0</v>
      </c>
      <c r="K12526" s="221"/>
      <c r="L12526" s="221"/>
      <c r="M12526" s="221">
        <f t="shared" si="870"/>
        <v>0</v>
      </c>
      <c r="N12526" s="722"/>
    </row>
    <row r="12527" spans="3:14" hidden="1" x14ac:dyDescent="0.25">
      <c r="F12527" s="233">
        <v>418</v>
      </c>
      <c r="G12527" s="493" t="s">
        <v>3632</v>
      </c>
      <c r="J12527" s="221">
        <f t="shared" si="869"/>
        <v>0</v>
      </c>
      <c r="K12527" s="221"/>
      <c r="L12527" s="221"/>
      <c r="M12527" s="221">
        <f t="shared" si="870"/>
        <v>0</v>
      </c>
      <c r="N12527" s="722"/>
    </row>
    <row r="12528" spans="3:14" hidden="1" x14ac:dyDescent="0.25">
      <c r="F12528" s="233">
        <v>421</v>
      </c>
      <c r="G12528" s="493" t="s">
        <v>3634</v>
      </c>
      <c r="J12528" s="221">
        <f t="shared" si="869"/>
        <v>0</v>
      </c>
      <c r="K12528" s="221"/>
      <c r="L12528" s="221"/>
      <c r="M12528" s="221">
        <f t="shared" si="870"/>
        <v>0</v>
      </c>
      <c r="N12528" s="722"/>
    </row>
    <row r="12529" spans="6:14" hidden="1" x14ac:dyDescent="0.25">
      <c r="F12529" s="233">
        <v>422</v>
      </c>
      <c r="G12529" s="493" t="s">
        <v>3635</v>
      </c>
      <c r="J12529" s="221">
        <f t="shared" si="869"/>
        <v>0</v>
      </c>
      <c r="K12529" s="221"/>
      <c r="L12529" s="221"/>
      <c r="M12529" s="221">
        <f t="shared" si="870"/>
        <v>0</v>
      </c>
      <c r="N12529" s="722"/>
    </row>
    <row r="12530" spans="6:14" hidden="1" x14ac:dyDescent="0.25">
      <c r="F12530" s="233">
        <v>423</v>
      </c>
      <c r="G12530" s="493" t="s">
        <v>3636</v>
      </c>
      <c r="J12530" s="221">
        <f t="shared" si="869"/>
        <v>0</v>
      </c>
      <c r="K12530" s="221"/>
      <c r="L12530" s="221"/>
      <c r="M12530" s="221">
        <f t="shared" si="870"/>
        <v>0</v>
      </c>
      <c r="N12530" s="722"/>
    </row>
    <row r="12531" spans="6:14" hidden="1" x14ac:dyDescent="0.25">
      <c r="F12531" s="233">
        <v>424</v>
      </c>
      <c r="G12531" s="493" t="s">
        <v>3637</v>
      </c>
      <c r="J12531" s="221">
        <f t="shared" si="869"/>
        <v>0</v>
      </c>
      <c r="K12531" s="221"/>
      <c r="L12531" s="221"/>
      <c r="M12531" s="221">
        <f t="shared" si="870"/>
        <v>0</v>
      </c>
      <c r="N12531" s="722"/>
    </row>
    <row r="12532" spans="6:14" hidden="1" x14ac:dyDescent="0.25">
      <c r="F12532" s="233">
        <v>425</v>
      </c>
      <c r="G12532" s="493" t="s">
        <v>3751</v>
      </c>
      <c r="J12532" s="221">
        <f t="shared" si="869"/>
        <v>0</v>
      </c>
      <c r="K12532" s="221"/>
      <c r="L12532" s="221"/>
      <c r="M12532" s="221">
        <f t="shared" si="870"/>
        <v>0</v>
      </c>
      <c r="N12532" s="722"/>
    </row>
    <row r="12533" spans="6:14" hidden="1" x14ac:dyDescent="0.25">
      <c r="F12533" s="233">
        <v>426</v>
      </c>
      <c r="G12533" s="493" t="s">
        <v>3638</v>
      </c>
      <c r="J12533" s="221">
        <f t="shared" si="869"/>
        <v>0</v>
      </c>
      <c r="K12533" s="221"/>
      <c r="L12533" s="221"/>
      <c r="M12533" s="221">
        <f t="shared" si="870"/>
        <v>0</v>
      </c>
      <c r="N12533" s="722"/>
    </row>
    <row r="12534" spans="6:14" hidden="1" x14ac:dyDescent="0.25">
      <c r="F12534" s="233">
        <v>431</v>
      </c>
      <c r="G12534" s="493" t="s">
        <v>3752</v>
      </c>
      <c r="J12534" s="221">
        <f t="shared" si="869"/>
        <v>0</v>
      </c>
      <c r="K12534" s="221"/>
      <c r="L12534" s="221"/>
      <c r="M12534" s="221">
        <f t="shared" si="870"/>
        <v>0</v>
      </c>
      <c r="N12534" s="722"/>
    </row>
    <row r="12535" spans="6:14" hidden="1" x14ac:dyDescent="0.25">
      <c r="F12535" s="233">
        <v>432</v>
      </c>
      <c r="G12535" s="493" t="s">
        <v>3753</v>
      </c>
      <c r="J12535" s="221">
        <f t="shared" si="869"/>
        <v>0</v>
      </c>
      <c r="K12535" s="221"/>
      <c r="L12535" s="221"/>
      <c r="M12535" s="221">
        <f t="shared" si="870"/>
        <v>0</v>
      </c>
      <c r="N12535" s="722"/>
    </row>
    <row r="12536" spans="6:14" hidden="1" x14ac:dyDescent="0.25">
      <c r="F12536" s="233">
        <v>433</v>
      </c>
      <c r="G12536" s="493" t="s">
        <v>3754</v>
      </c>
      <c r="J12536" s="221">
        <f t="shared" si="869"/>
        <v>0</v>
      </c>
      <c r="K12536" s="221"/>
      <c r="L12536" s="221"/>
      <c r="M12536" s="221">
        <f t="shared" si="870"/>
        <v>0</v>
      </c>
      <c r="N12536" s="722"/>
    </row>
    <row r="12537" spans="6:14" hidden="1" x14ac:dyDescent="0.25">
      <c r="F12537" s="233">
        <v>434</v>
      </c>
      <c r="G12537" s="493" t="s">
        <v>3755</v>
      </c>
      <c r="J12537" s="221">
        <f t="shared" si="869"/>
        <v>0</v>
      </c>
      <c r="K12537" s="221"/>
      <c r="L12537" s="221"/>
      <c r="M12537" s="221">
        <f t="shared" si="870"/>
        <v>0</v>
      </c>
      <c r="N12537" s="722"/>
    </row>
    <row r="12538" spans="6:14" hidden="1" x14ac:dyDescent="0.25">
      <c r="F12538" s="233">
        <v>435</v>
      </c>
      <c r="G12538" s="493" t="s">
        <v>3639</v>
      </c>
      <c r="J12538" s="221">
        <f t="shared" si="869"/>
        <v>0</v>
      </c>
      <c r="K12538" s="221"/>
      <c r="L12538" s="221"/>
      <c r="M12538" s="221">
        <f t="shared" si="870"/>
        <v>0</v>
      </c>
      <c r="N12538" s="722"/>
    </row>
    <row r="12539" spans="6:14" hidden="1" x14ac:dyDescent="0.25">
      <c r="F12539" s="233">
        <v>441</v>
      </c>
      <c r="G12539" s="493" t="s">
        <v>3756</v>
      </c>
      <c r="J12539" s="221">
        <f t="shared" si="869"/>
        <v>0</v>
      </c>
      <c r="K12539" s="221"/>
      <c r="L12539" s="221"/>
      <c r="M12539" s="221">
        <f t="shared" si="870"/>
        <v>0</v>
      </c>
      <c r="N12539" s="722"/>
    </row>
    <row r="12540" spans="6:14" hidden="1" x14ac:dyDescent="0.25">
      <c r="F12540" s="233">
        <v>442</v>
      </c>
      <c r="G12540" s="493" t="s">
        <v>3757</v>
      </c>
      <c r="J12540" s="221">
        <f t="shared" si="869"/>
        <v>0</v>
      </c>
      <c r="K12540" s="221"/>
      <c r="L12540" s="221"/>
      <c r="M12540" s="221">
        <f t="shared" si="870"/>
        <v>0</v>
      </c>
      <c r="N12540" s="722"/>
    </row>
    <row r="12541" spans="6:14" hidden="1" x14ac:dyDescent="0.25">
      <c r="F12541" s="233">
        <v>443</v>
      </c>
      <c r="G12541" s="493" t="s">
        <v>3640</v>
      </c>
      <c r="J12541" s="221">
        <f t="shared" si="869"/>
        <v>0</v>
      </c>
      <c r="K12541" s="221"/>
      <c r="L12541" s="221"/>
      <c r="M12541" s="221">
        <f t="shared" si="870"/>
        <v>0</v>
      </c>
      <c r="N12541" s="722"/>
    </row>
    <row r="12542" spans="6:14" hidden="1" x14ac:dyDescent="0.25">
      <c r="F12542" s="233">
        <v>444</v>
      </c>
      <c r="G12542" s="493" t="s">
        <v>3641</v>
      </c>
      <c r="J12542" s="221">
        <f t="shared" si="869"/>
        <v>0</v>
      </c>
      <c r="K12542" s="221"/>
      <c r="L12542" s="221"/>
      <c r="M12542" s="221">
        <f t="shared" si="870"/>
        <v>0</v>
      </c>
      <c r="N12542" s="722"/>
    </row>
    <row r="12543" spans="6:14" ht="30" hidden="1" x14ac:dyDescent="0.25">
      <c r="F12543" s="233">
        <v>4511</v>
      </c>
      <c r="G12543" s="495" t="s">
        <v>1675</v>
      </c>
      <c r="J12543" s="221">
        <f t="shared" si="869"/>
        <v>0</v>
      </c>
      <c r="K12543" s="221"/>
      <c r="L12543" s="221"/>
      <c r="M12543" s="221">
        <f t="shared" si="870"/>
        <v>0</v>
      </c>
      <c r="N12543" s="722"/>
    </row>
    <row r="12544" spans="6:14" ht="30" hidden="1" x14ac:dyDescent="0.25">
      <c r="F12544" s="233">
        <v>4512</v>
      </c>
      <c r="G12544" s="495" t="s">
        <v>1684</v>
      </c>
      <c r="J12544" s="221">
        <f t="shared" si="869"/>
        <v>0</v>
      </c>
      <c r="K12544" s="221"/>
      <c r="L12544" s="221"/>
      <c r="M12544" s="221">
        <f t="shared" si="870"/>
        <v>0</v>
      </c>
      <c r="N12544" s="722"/>
    </row>
    <row r="12545" spans="6:14" hidden="1" x14ac:dyDescent="0.25">
      <c r="F12545" s="233">
        <v>452</v>
      </c>
      <c r="G12545" s="493" t="s">
        <v>3758</v>
      </c>
      <c r="J12545" s="221">
        <f t="shared" si="869"/>
        <v>0</v>
      </c>
      <c r="K12545" s="221"/>
      <c r="L12545" s="221"/>
      <c r="M12545" s="221">
        <f t="shared" si="870"/>
        <v>0</v>
      </c>
      <c r="N12545" s="722"/>
    </row>
    <row r="12546" spans="6:14" hidden="1" x14ac:dyDescent="0.25">
      <c r="F12546" s="233">
        <v>453</v>
      </c>
      <c r="G12546" s="493" t="s">
        <v>3759</v>
      </c>
      <c r="J12546" s="221">
        <f t="shared" si="869"/>
        <v>0</v>
      </c>
      <c r="K12546" s="221"/>
      <c r="L12546" s="221"/>
      <c r="M12546" s="221">
        <f t="shared" si="870"/>
        <v>0</v>
      </c>
      <c r="N12546" s="722"/>
    </row>
    <row r="12547" spans="6:14" hidden="1" x14ac:dyDescent="0.25">
      <c r="F12547" s="233">
        <v>454</v>
      </c>
      <c r="G12547" s="493" t="s">
        <v>3642</v>
      </c>
      <c r="J12547" s="221">
        <f t="shared" si="869"/>
        <v>0</v>
      </c>
      <c r="K12547" s="221"/>
      <c r="L12547" s="221"/>
      <c r="M12547" s="221">
        <f t="shared" si="870"/>
        <v>0</v>
      </c>
      <c r="N12547" s="722"/>
    </row>
    <row r="12548" spans="6:14" hidden="1" x14ac:dyDescent="0.25">
      <c r="F12548" s="233">
        <v>461</v>
      </c>
      <c r="G12548" s="493" t="s">
        <v>3740</v>
      </c>
      <c r="J12548" s="221">
        <f t="shared" si="869"/>
        <v>0</v>
      </c>
      <c r="K12548" s="221"/>
      <c r="L12548" s="221"/>
      <c r="M12548" s="221">
        <f t="shared" si="870"/>
        <v>0</v>
      </c>
      <c r="N12548" s="722"/>
    </row>
    <row r="12549" spans="6:14" hidden="1" x14ac:dyDescent="0.25">
      <c r="F12549" s="233">
        <v>462</v>
      </c>
      <c r="G12549" s="493" t="s">
        <v>3643</v>
      </c>
      <c r="J12549" s="221">
        <f t="shared" si="869"/>
        <v>0</v>
      </c>
      <c r="K12549" s="221"/>
      <c r="L12549" s="221"/>
      <c r="M12549" s="221">
        <f t="shared" si="870"/>
        <v>0</v>
      </c>
      <c r="N12549" s="722"/>
    </row>
    <row r="12550" spans="6:14" hidden="1" x14ac:dyDescent="0.25">
      <c r="F12550" s="233">
        <v>4631</v>
      </c>
      <c r="G12550" s="493" t="s">
        <v>3644</v>
      </c>
      <c r="J12550" s="221">
        <f t="shared" si="869"/>
        <v>0</v>
      </c>
      <c r="K12550" s="221"/>
      <c r="L12550" s="221"/>
      <c r="M12550" s="221">
        <f t="shared" si="870"/>
        <v>0</v>
      </c>
      <c r="N12550" s="722"/>
    </row>
    <row r="12551" spans="6:14" hidden="1" x14ac:dyDescent="0.25">
      <c r="F12551" s="233">
        <v>4632</v>
      </c>
      <c r="G12551" s="493" t="s">
        <v>3645</v>
      </c>
      <c r="J12551" s="221">
        <f t="shared" si="869"/>
        <v>0</v>
      </c>
      <c r="K12551" s="221"/>
      <c r="L12551" s="221"/>
      <c r="M12551" s="221">
        <f t="shared" si="870"/>
        <v>0</v>
      </c>
      <c r="N12551" s="722"/>
    </row>
    <row r="12552" spans="6:14" ht="30" hidden="1" x14ac:dyDescent="0.25">
      <c r="F12552" s="233">
        <v>464</v>
      </c>
      <c r="G12552" s="493" t="s">
        <v>3646</v>
      </c>
      <c r="J12552" s="221">
        <f t="shared" si="869"/>
        <v>0</v>
      </c>
      <c r="K12552" s="221"/>
      <c r="L12552" s="221"/>
      <c r="M12552" s="221">
        <f t="shared" si="870"/>
        <v>0</v>
      </c>
      <c r="N12552" s="722"/>
    </row>
    <row r="12553" spans="6:14" hidden="1" x14ac:dyDescent="0.25">
      <c r="F12553" s="233">
        <v>465</v>
      </c>
      <c r="G12553" s="493" t="s">
        <v>3741</v>
      </c>
      <c r="J12553" s="221">
        <f t="shared" si="869"/>
        <v>0</v>
      </c>
      <c r="K12553" s="221"/>
      <c r="L12553" s="221"/>
      <c r="M12553" s="221">
        <f t="shared" si="870"/>
        <v>0</v>
      </c>
      <c r="N12553" s="722"/>
    </row>
    <row r="12554" spans="6:14" hidden="1" x14ac:dyDescent="0.25">
      <c r="F12554" s="233">
        <v>472</v>
      </c>
      <c r="G12554" s="493" t="s">
        <v>3647</v>
      </c>
      <c r="J12554" s="221">
        <f t="shared" si="869"/>
        <v>0</v>
      </c>
      <c r="K12554" s="221"/>
      <c r="L12554" s="221"/>
      <c r="M12554" s="221">
        <f t="shared" si="870"/>
        <v>0</v>
      </c>
      <c r="N12554" s="722"/>
    </row>
    <row r="12555" spans="6:14" hidden="1" x14ac:dyDescent="0.25">
      <c r="F12555" s="233">
        <v>481</v>
      </c>
      <c r="G12555" s="493" t="s">
        <v>3760</v>
      </c>
      <c r="J12555" s="221">
        <f t="shared" si="869"/>
        <v>0</v>
      </c>
      <c r="K12555" s="221"/>
      <c r="L12555" s="221"/>
      <c r="M12555" s="221">
        <f t="shared" si="870"/>
        <v>0</v>
      </c>
      <c r="N12555" s="722"/>
    </row>
    <row r="12556" spans="6:14" hidden="1" x14ac:dyDescent="0.25">
      <c r="F12556" s="233">
        <v>482</v>
      </c>
      <c r="G12556" s="493" t="s">
        <v>3761</v>
      </c>
      <c r="J12556" s="221">
        <f t="shared" si="869"/>
        <v>0</v>
      </c>
      <c r="K12556" s="221"/>
      <c r="L12556" s="221"/>
      <c r="M12556" s="221">
        <f t="shared" si="870"/>
        <v>0</v>
      </c>
      <c r="N12556" s="722"/>
    </row>
    <row r="12557" spans="6:14" hidden="1" x14ac:dyDescent="0.25">
      <c r="F12557" s="233">
        <v>483</v>
      </c>
      <c r="G12557" s="493" t="s">
        <v>3762</v>
      </c>
      <c r="J12557" s="221">
        <f t="shared" si="869"/>
        <v>0</v>
      </c>
      <c r="K12557" s="221"/>
      <c r="L12557" s="221"/>
      <c r="M12557" s="221">
        <f t="shared" si="870"/>
        <v>0</v>
      </c>
      <c r="N12557" s="722"/>
    </row>
    <row r="12558" spans="6:14" ht="30" hidden="1" x14ac:dyDescent="0.25">
      <c r="F12558" s="233">
        <v>484</v>
      </c>
      <c r="G12558" s="493" t="s">
        <v>3763</v>
      </c>
      <c r="J12558" s="221">
        <f t="shared" si="869"/>
        <v>0</v>
      </c>
      <c r="K12558" s="221"/>
      <c r="L12558" s="221"/>
      <c r="M12558" s="221">
        <f t="shared" si="870"/>
        <v>0</v>
      </c>
      <c r="N12558" s="722"/>
    </row>
    <row r="12559" spans="6:14" ht="30" hidden="1" x14ac:dyDescent="0.25">
      <c r="F12559" s="233">
        <v>485</v>
      </c>
      <c r="G12559" s="493" t="s">
        <v>3764</v>
      </c>
      <c r="J12559" s="221">
        <f t="shared" si="869"/>
        <v>0</v>
      </c>
      <c r="K12559" s="221"/>
      <c r="L12559" s="221"/>
      <c r="M12559" s="221">
        <f t="shared" si="870"/>
        <v>0</v>
      </c>
      <c r="N12559" s="722"/>
    </row>
    <row r="12560" spans="6:14" ht="30" hidden="1" x14ac:dyDescent="0.25">
      <c r="F12560" s="233">
        <v>489</v>
      </c>
      <c r="G12560" s="493" t="s">
        <v>3648</v>
      </c>
      <c r="J12560" s="221">
        <f t="shared" si="869"/>
        <v>0</v>
      </c>
      <c r="K12560" s="221"/>
      <c r="L12560" s="221"/>
      <c r="M12560" s="221">
        <f t="shared" si="870"/>
        <v>0</v>
      </c>
      <c r="N12560" s="722"/>
    </row>
    <row r="12561" spans="6:14" ht="30" hidden="1" x14ac:dyDescent="0.25">
      <c r="F12561" s="233">
        <v>494</v>
      </c>
      <c r="G12561" s="493" t="s">
        <v>3742</v>
      </c>
      <c r="J12561" s="221">
        <f t="shared" si="869"/>
        <v>0</v>
      </c>
      <c r="K12561" s="221"/>
      <c r="L12561" s="221"/>
      <c r="M12561" s="221">
        <f t="shared" si="870"/>
        <v>0</v>
      </c>
      <c r="N12561" s="722"/>
    </row>
    <row r="12562" spans="6:14" ht="30" hidden="1" x14ac:dyDescent="0.25">
      <c r="F12562" s="233">
        <v>495</v>
      </c>
      <c r="G12562" s="493" t="s">
        <v>3743</v>
      </c>
      <c r="J12562" s="221">
        <f t="shared" si="869"/>
        <v>0</v>
      </c>
      <c r="K12562" s="221"/>
      <c r="L12562" s="221"/>
      <c r="M12562" s="221">
        <f t="shared" si="870"/>
        <v>0</v>
      </c>
      <c r="N12562" s="722"/>
    </row>
    <row r="12563" spans="6:14" ht="30" hidden="1" x14ac:dyDescent="0.25">
      <c r="F12563" s="233">
        <v>496</v>
      </c>
      <c r="G12563" s="493" t="s">
        <v>3744</v>
      </c>
      <c r="J12563" s="221">
        <f t="shared" si="869"/>
        <v>0</v>
      </c>
      <c r="K12563" s="221"/>
      <c r="L12563" s="221"/>
      <c r="M12563" s="221">
        <f t="shared" si="870"/>
        <v>0</v>
      </c>
      <c r="N12563" s="722"/>
    </row>
    <row r="12564" spans="6:14" ht="30" hidden="1" x14ac:dyDescent="0.25">
      <c r="F12564" s="233">
        <v>499</v>
      </c>
      <c r="G12564" s="493" t="s">
        <v>3745</v>
      </c>
      <c r="J12564" s="221">
        <f t="shared" si="869"/>
        <v>0</v>
      </c>
      <c r="K12564" s="221"/>
      <c r="L12564" s="221"/>
      <c r="M12564" s="221">
        <f t="shared" si="870"/>
        <v>0</v>
      </c>
      <c r="N12564" s="722"/>
    </row>
    <row r="12565" spans="6:14" hidden="1" x14ac:dyDescent="0.25">
      <c r="F12565" s="233">
        <v>511</v>
      </c>
      <c r="G12565" s="493" t="s">
        <v>3765</v>
      </c>
      <c r="J12565" s="221">
        <f t="shared" si="869"/>
        <v>0</v>
      </c>
      <c r="K12565" s="221"/>
      <c r="L12565" s="221"/>
      <c r="M12565" s="221">
        <f t="shared" si="870"/>
        <v>0</v>
      </c>
      <c r="N12565" s="722"/>
    </row>
    <row r="12566" spans="6:14" hidden="1" x14ac:dyDescent="0.25">
      <c r="F12566" s="233">
        <v>512</v>
      </c>
      <c r="G12566" s="493" t="s">
        <v>3766</v>
      </c>
      <c r="J12566" s="221">
        <f t="shared" si="869"/>
        <v>0</v>
      </c>
      <c r="K12566" s="221"/>
      <c r="L12566" s="221"/>
      <c r="M12566" s="221">
        <f t="shared" si="870"/>
        <v>0</v>
      </c>
      <c r="N12566" s="722"/>
    </row>
    <row r="12567" spans="6:14" hidden="1" x14ac:dyDescent="0.25">
      <c r="F12567" s="233">
        <v>513</v>
      </c>
      <c r="G12567" s="493" t="s">
        <v>3767</v>
      </c>
      <c r="J12567" s="221">
        <f t="shared" si="869"/>
        <v>0</v>
      </c>
      <c r="K12567" s="221"/>
      <c r="L12567" s="221"/>
      <c r="M12567" s="221">
        <f t="shared" si="870"/>
        <v>0</v>
      </c>
      <c r="N12567" s="722"/>
    </row>
    <row r="12568" spans="6:14" hidden="1" x14ac:dyDescent="0.25">
      <c r="F12568" s="233">
        <v>514</v>
      </c>
      <c r="G12568" s="493" t="s">
        <v>3768</v>
      </c>
      <c r="J12568" s="221">
        <f t="shared" si="869"/>
        <v>0</v>
      </c>
      <c r="K12568" s="221"/>
      <c r="L12568" s="221"/>
      <c r="M12568" s="221">
        <f t="shared" si="870"/>
        <v>0</v>
      </c>
      <c r="N12568" s="722"/>
    </row>
    <row r="12569" spans="6:14" hidden="1" x14ac:dyDescent="0.25">
      <c r="F12569" s="233">
        <v>515</v>
      </c>
      <c r="G12569" s="493" t="s">
        <v>3651</v>
      </c>
      <c r="J12569" s="221">
        <f t="shared" si="869"/>
        <v>0</v>
      </c>
      <c r="K12569" s="221"/>
      <c r="L12569" s="221"/>
      <c r="M12569" s="221">
        <f t="shared" si="870"/>
        <v>0</v>
      </c>
      <c r="N12569" s="722"/>
    </row>
    <row r="12570" spans="6:14" hidden="1" x14ac:dyDescent="0.25">
      <c r="F12570" s="233">
        <v>521</v>
      </c>
      <c r="G12570" s="493" t="s">
        <v>3769</v>
      </c>
      <c r="J12570" s="221">
        <f t="shared" si="869"/>
        <v>0</v>
      </c>
      <c r="K12570" s="221"/>
      <c r="L12570" s="221"/>
      <c r="M12570" s="221">
        <f t="shared" si="870"/>
        <v>0</v>
      </c>
      <c r="N12570" s="722"/>
    </row>
    <row r="12571" spans="6:14" hidden="1" x14ac:dyDescent="0.25">
      <c r="F12571" s="233">
        <v>522</v>
      </c>
      <c r="G12571" s="493" t="s">
        <v>3770</v>
      </c>
      <c r="J12571" s="221">
        <f t="shared" si="869"/>
        <v>0</v>
      </c>
      <c r="K12571" s="221"/>
      <c r="L12571" s="221"/>
      <c r="M12571" s="221">
        <f t="shared" si="870"/>
        <v>0</v>
      </c>
      <c r="N12571" s="722"/>
    </row>
    <row r="12572" spans="6:14" hidden="1" x14ac:dyDescent="0.25">
      <c r="F12572" s="233">
        <v>523</v>
      </c>
      <c r="G12572" s="493" t="s">
        <v>3652</v>
      </c>
      <c r="J12572" s="221">
        <f t="shared" si="869"/>
        <v>0</v>
      </c>
      <c r="K12572" s="221"/>
      <c r="L12572" s="221"/>
      <c r="M12572" s="221">
        <f t="shared" si="870"/>
        <v>0</v>
      </c>
      <c r="N12572" s="722"/>
    </row>
    <row r="12573" spans="6:14" hidden="1" x14ac:dyDescent="0.25">
      <c r="F12573" s="233">
        <v>531</v>
      </c>
      <c r="G12573" s="494" t="s">
        <v>3746</v>
      </c>
      <c r="J12573" s="221">
        <f t="shared" si="869"/>
        <v>0</v>
      </c>
      <c r="K12573" s="221"/>
      <c r="L12573" s="221"/>
      <c r="M12573" s="221">
        <f t="shared" si="870"/>
        <v>0</v>
      </c>
      <c r="N12573" s="722"/>
    </row>
    <row r="12574" spans="6:14" hidden="1" x14ac:dyDescent="0.25">
      <c r="F12574" s="233">
        <v>541</v>
      </c>
      <c r="G12574" s="493" t="s">
        <v>3771</v>
      </c>
      <c r="J12574" s="221">
        <f t="shared" si="869"/>
        <v>0</v>
      </c>
      <c r="K12574" s="221"/>
      <c r="L12574" s="221"/>
      <c r="M12574" s="221">
        <f t="shared" si="870"/>
        <v>0</v>
      </c>
      <c r="N12574" s="722"/>
    </row>
    <row r="12575" spans="6:14" hidden="1" x14ac:dyDescent="0.25">
      <c r="F12575" s="233">
        <v>542</v>
      </c>
      <c r="G12575" s="493" t="s">
        <v>3772</v>
      </c>
      <c r="J12575" s="221">
        <f t="shared" si="869"/>
        <v>0</v>
      </c>
      <c r="K12575" s="221"/>
      <c r="L12575" s="221"/>
      <c r="M12575" s="221">
        <f t="shared" si="870"/>
        <v>0</v>
      </c>
      <c r="N12575" s="722"/>
    </row>
    <row r="12576" spans="6:14" hidden="1" x14ac:dyDescent="0.25">
      <c r="F12576" s="233">
        <v>543</v>
      </c>
      <c r="G12576" s="493" t="s">
        <v>3653</v>
      </c>
      <c r="J12576" s="221">
        <f t="shared" si="869"/>
        <v>0</v>
      </c>
      <c r="K12576" s="221"/>
      <c r="L12576" s="221"/>
      <c r="M12576" s="221">
        <f t="shared" si="870"/>
        <v>0</v>
      </c>
      <c r="N12576" s="722"/>
    </row>
    <row r="12577" spans="5:14" ht="45" hidden="1" x14ac:dyDescent="0.25">
      <c r="F12577" s="233">
        <v>551</v>
      </c>
      <c r="G12577" s="493" t="s">
        <v>3747</v>
      </c>
      <c r="J12577" s="221">
        <f t="shared" si="869"/>
        <v>0</v>
      </c>
      <c r="K12577" s="221"/>
      <c r="L12577" s="221"/>
      <c r="M12577" s="221">
        <f t="shared" si="870"/>
        <v>0</v>
      </c>
      <c r="N12577" s="722"/>
    </row>
    <row r="12578" spans="5:14" hidden="1" x14ac:dyDescent="0.25">
      <c r="F12578" s="233">
        <v>611</v>
      </c>
      <c r="G12578" s="494" t="s">
        <v>3654</v>
      </c>
      <c r="J12578" s="221">
        <f t="shared" si="869"/>
        <v>0</v>
      </c>
      <c r="K12578" s="221"/>
      <c r="L12578" s="221"/>
      <c r="M12578" s="221">
        <f t="shared" si="870"/>
        <v>0</v>
      </c>
      <c r="N12578" s="722"/>
    </row>
    <row r="12579" spans="5:14" hidden="1" x14ac:dyDescent="0.25">
      <c r="F12579" s="233">
        <v>620</v>
      </c>
      <c r="G12579" s="494" t="s">
        <v>73</v>
      </c>
      <c r="J12579" s="221">
        <f t="shared" si="869"/>
        <v>0</v>
      </c>
      <c r="K12579" s="221"/>
      <c r="L12579" s="221"/>
      <c r="M12579" s="221">
        <f t="shared" si="870"/>
        <v>0</v>
      </c>
      <c r="N12579" s="722"/>
    </row>
    <row r="12580" spans="5:14" hidden="1" x14ac:dyDescent="0.25">
      <c r="E12580" s="234"/>
      <c r="F12580" s="233"/>
      <c r="G12580" s="499" t="s">
        <v>3906</v>
      </c>
      <c r="H12580" s="235"/>
      <c r="I12580" s="236"/>
      <c r="J12580" s="237"/>
      <c r="K12580" s="237"/>
      <c r="L12580" s="237"/>
      <c r="M12580" s="237"/>
      <c r="N12580" s="723"/>
    </row>
    <row r="12581" spans="5:14" hidden="1" x14ac:dyDescent="0.25">
      <c r="F12581" s="238" t="s">
        <v>219</v>
      </c>
      <c r="G12581" s="497" t="s">
        <v>220</v>
      </c>
      <c r="H12581" s="220">
        <f>SUM(H12520:H12579)</f>
        <v>0</v>
      </c>
      <c r="J12581" s="221">
        <f>SUM(H12581:I12581)</f>
        <v>0</v>
      </c>
      <c r="K12581" s="221">
        <f>SUM(K12520:K12579)</f>
        <v>0</v>
      </c>
      <c r="L12581" s="221"/>
      <c r="M12581" s="221">
        <f>SUM(K12581:L12581)</f>
        <v>0</v>
      </c>
      <c r="N12581" s="722"/>
    </row>
    <row r="12582" spans="5:14" hidden="1" x14ac:dyDescent="0.25">
      <c r="F12582" s="238" t="s">
        <v>221</v>
      </c>
      <c r="G12582" s="497" t="s">
        <v>222</v>
      </c>
      <c r="J12582" s="221">
        <f t="shared" ref="J12582:J12596" si="871">SUM(H12582:I12582)</f>
        <v>0</v>
      </c>
      <c r="K12582" s="221"/>
      <c r="L12582" s="221"/>
      <c r="M12582" s="221">
        <f t="shared" ref="M12582:M12596" si="872">SUM(K12582:L12582)</f>
        <v>0</v>
      </c>
      <c r="N12582" s="722"/>
    </row>
    <row r="12583" spans="5:14" hidden="1" x14ac:dyDescent="0.25">
      <c r="F12583" s="238" t="s">
        <v>223</v>
      </c>
      <c r="G12583" s="497" t="s">
        <v>224</v>
      </c>
      <c r="J12583" s="221">
        <f t="shared" si="871"/>
        <v>0</v>
      </c>
      <c r="K12583" s="221"/>
      <c r="L12583" s="221"/>
      <c r="M12583" s="221">
        <f t="shared" si="872"/>
        <v>0</v>
      </c>
      <c r="N12583" s="722"/>
    </row>
    <row r="12584" spans="5:14" hidden="1" x14ac:dyDescent="0.25">
      <c r="F12584" s="238" t="s">
        <v>225</v>
      </c>
      <c r="G12584" s="497" t="s">
        <v>226</v>
      </c>
      <c r="J12584" s="221">
        <f t="shared" si="871"/>
        <v>0</v>
      </c>
      <c r="K12584" s="221"/>
      <c r="L12584" s="221"/>
      <c r="M12584" s="221">
        <f t="shared" si="872"/>
        <v>0</v>
      </c>
      <c r="N12584" s="722"/>
    </row>
    <row r="12585" spans="5:14" hidden="1" x14ac:dyDescent="0.25">
      <c r="F12585" s="238" t="s">
        <v>227</v>
      </c>
      <c r="G12585" s="497" t="s">
        <v>228</v>
      </c>
      <c r="J12585" s="221">
        <f t="shared" si="871"/>
        <v>0</v>
      </c>
      <c r="K12585" s="221"/>
      <c r="L12585" s="221"/>
      <c r="M12585" s="221">
        <f t="shared" si="872"/>
        <v>0</v>
      </c>
      <c r="N12585" s="722"/>
    </row>
    <row r="12586" spans="5:14" hidden="1" x14ac:dyDescent="0.25">
      <c r="F12586" s="238" t="s">
        <v>229</v>
      </c>
      <c r="G12586" s="497" t="s">
        <v>230</v>
      </c>
      <c r="J12586" s="221">
        <f t="shared" si="871"/>
        <v>0</v>
      </c>
      <c r="K12586" s="221"/>
      <c r="L12586" s="221"/>
      <c r="M12586" s="221">
        <f t="shared" si="872"/>
        <v>0</v>
      </c>
      <c r="N12586" s="722"/>
    </row>
    <row r="12587" spans="5:14" hidden="1" x14ac:dyDescent="0.25">
      <c r="F12587" s="238" t="s">
        <v>231</v>
      </c>
      <c r="G12587" s="497" t="s">
        <v>4115</v>
      </c>
      <c r="J12587" s="221">
        <f t="shared" si="871"/>
        <v>0</v>
      </c>
      <c r="K12587" s="221"/>
      <c r="L12587" s="221"/>
      <c r="M12587" s="221">
        <f t="shared" si="872"/>
        <v>0</v>
      </c>
      <c r="N12587" s="722"/>
    </row>
    <row r="12588" spans="5:14" hidden="1" x14ac:dyDescent="0.25">
      <c r="F12588" s="238" t="s">
        <v>232</v>
      </c>
      <c r="G12588" s="497" t="s">
        <v>4114</v>
      </c>
      <c r="J12588" s="221">
        <f t="shared" si="871"/>
        <v>0</v>
      </c>
      <c r="K12588" s="221"/>
      <c r="L12588" s="221"/>
      <c r="M12588" s="221">
        <f t="shared" si="872"/>
        <v>0</v>
      </c>
      <c r="N12588" s="722"/>
    </row>
    <row r="12589" spans="5:14" hidden="1" x14ac:dyDescent="0.25">
      <c r="F12589" s="238" t="s">
        <v>233</v>
      </c>
      <c r="G12589" s="497" t="s">
        <v>42</v>
      </c>
      <c r="J12589" s="221">
        <f t="shared" si="871"/>
        <v>0</v>
      </c>
      <c r="K12589" s="221"/>
      <c r="L12589" s="221"/>
      <c r="M12589" s="221">
        <f t="shared" si="872"/>
        <v>0</v>
      </c>
      <c r="N12589" s="722"/>
    </row>
    <row r="12590" spans="5:14" hidden="1" x14ac:dyDescent="0.25">
      <c r="F12590" s="238" t="s">
        <v>234</v>
      </c>
      <c r="G12590" s="497" t="s">
        <v>235</v>
      </c>
      <c r="J12590" s="221">
        <f t="shared" si="871"/>
        <v>0</v>
      </c>
      <c r="K12590" s="221"/>
      <c r="L12590" s="221"/>
      <c r="M12590" s="221">
        <f t="shared" si="872"/>
        <v>0</v>
      </c>
      <c r="N12590" s="722"/>
    </row>
    <row r="12591" spans="5:14" hidden="1" x14ac:dyDescent="0.25">
      <c r="F12591" s="238" t="s">
        <v>236</v>
      </c>
      <c r="G12591" s="497" t="s">
        <v>237</v>
      </c>
      <c r="J12591" s="221">
        <f t="shared" si="871"/>
        <v>0</v>
      </c>
      <c r="K12591" s="221"/>
      <c r="L12591" s="221"/>
      <c r="M12591" s="221">
        <f t="shared" si="872"/>
        <v>0</v>
      </c>
      <c r="N12591" s="722"/>
    </row>
    <row r="12592" spans="5:14" ht="30" hidden="1" x14ac:dyDescent="0.25">
      <c r="F12592" s="238" t="s">
        <v>238</v>
      </c>
      <c r="G12592" s="497" t="s">
        <v>239</v>
      </c>
      <c r="J12592" s="221">
        <f t="shared" si="871"/>
        <v>0</v>
      </c>
      <c r="K12592" s="221"/>
      <c r="L12592" s="221"/>
      <c r="M12592" s="221">
        <f t="shared" si="872"/>
        <v>0</v>
      </c>
      <c r="N12592" s="722"/>
    </row>
    <row r="12593" spans="5:14" hidden="1" x14ac:dyDescent="0.25">
      <c r="F12593" s="238" t="s">
        <v>240</v>
      </c>
      <c r="G12593" s="497" t="s">
        <v>241</v>
      </c>
      <c r="J12593" s="221">
        <f t="shared" si="871"/>
        <v>0</v>
      </c>
      <c r="K12593" s="221"/>
      <c r="L12593" s="221"/>
      <c r="M12593" s="221">
        <f t="shared" si="872"/>
        <v>0</v>
      </c>
      <c r="N12593" s="722"/>
    </row>
    <row r="12594" spans="5:14" ht="30" hidden="1" x14ac:dyDescent="0.25">
      <c r="F12594" s="238" t="s">
        <v>242</v>
      </c>
      <c r="G12594" s="497" t="s">
        <v>243</v>
      </c>
      <c r="J12594" s="221">
        <f t="shared" si="871"/>
        <v>0</v>
      </c>
      <c r="K12594" s="221"/>
      <c r="L12594" s="221"/>
      <c r="M12594" s="221">
        <f t="shared" si="872"/>
        <v>0</v>
      </c>
      <c r="N12594" s="722"/>
    </row>
    <row r="12595" spans="5:14" hidden="1" x14ac:dyDescent="0.25">
      <c r="F12595" s="238" t="s">
        <v>244</v>
      </c>
      <c r="G12595" s="497" t="s">
        <v>245</v>
      </c>
      <c r="J12595" s="221">
        <f t="shared" si="871"/>
        <v>0</v>
      </c>
      <c r="K12595" s="221"/>
      <c r="L12595" s="221"/>
      <c r="M12595" s="221">
        <f t="shared" si="872"/>
        <v>0</v>
      </c>
      <c r="N12595" s="722"/>
    </row>
    <row r="12596" spans="5:14" hidden="1" x14ac:dyDescent="0.25">
      <c r="F12596" s="238" t="s">
        <v>246</v>
      </c>
      <c r="G12596" s="497" t="s">
        <v>247</v>
      </c>
      <c r="J12596" s="221">
        <f t="shared" si="871"/>
        <v>0</v>
      </c>
      <c r="K12596" s="221"/>
      <c r="L12596" s="221"/>
      <c r="M12596" s="221">
        <f t="shared" si="872"/>
        <v>0</v>
      </c>
      <c r="N12596" s="722"/>
    </row>
    <row r="12597" spans="5:14" hidden="1" x14ac:dyDescent="0.25">
      <c r="G12597" s="498" t="s">
        <v>3905</v>
      </c>
      <c r="H12597" s="239">
        <f>SUM(H12581:H12596)</f>
        <v>0</v>
      </c>
      <c r="I12597" s="240">
        <f>SUM(I12582:I12596)</f>
        <v>0</v>
      </c>
      <c r="J12597" s="240">
        <f>SUM(J12581:J12596)</f>
        <v>0</v>
      </c>
      <c r="K12597" s="240">
        <f>SUM(K12581:K12596)</f>
        <v>0</v>
      </c>
      <c r="L12597" s="240">
        <f>SUM(L12582:L12596)</f>
        <v>0</v>
      </c>
      <c r="M12597" s="240">
        <f>SUM(M12581:M12596)</f>
        <v>0</v>
      </c>
      <c r="N12597" s="724"/>
    </row>
    <row r="12598" spans="5:14" hidden="1" collapsed="1" x14ac:dyDescent="0.25">
      <c r="E12598" s="234"/>
      <c r="F12598" s="233"/>
      <c r="G12598" s="499" t="s">
        <v>4075</v>
      </c>
      <c r="H12598" s="235"/>
      <c r="I12598" s="236"/>
      <c r="J12598" s="237"/>
      <c r="K12598" s="237"/>
      <c r="L12598" s="237"/>
      <c r="M12598" s="237"/>
      <c r="N12598" s="723"/>
    </row>
    <row r="12599" spans="5:14" hidden="1" x14ac:dyDescent="0.25">
      <c r="F12599" s="238" t="s">
        <v>219</v>
      </c>
      <c r="G12599" s="497" t="s">
        <v>220</v>
      </c>
      <c r="H12599" s="220">
        <f>SUM(H12520:H12579)</f>
        <v>0</v>
      </c>
      <c r="J12599" s="221">
        <f>SUM(H12599:I12599)</f>
        <v>0</v>
      </c>
      <c r="K12599" s="221">
        <f>SUM(K12520:K12579)</f>
        <v>0</v>
      </c>
      <c r="L12599" s="221"/>
      <c r="M12599" s="221">
        <f>SUM(K12599:L12599)</f>
        <v>0</v>
      </c>
      <c r="N12599" s="722"/>
    </row>
    <row r="12600" spans="5:14" hidden="1" x14ac:dyDescent="0.25">
      <c r="F12600" s="238" t="s">
        <v>221</v>
      </c>
      <c r="G12600" s="497" t="s">
        <v>222</v>
      </c>
      <c r="J12600" s="221">
        <f t="shared" ref="J12600:J12614" si="873">SUM(H12600:I12600)</f>
        <v>0</v>
      </c>
      <c r="K12600" s="221"/>
      <c r="L12600" s="221"/>
      <c r="M12600" s="221">
        <f t="shared" ref="M12600:M12614" si="874">SUM(K12600:L12600)</f>
        <v>0</v>
      </c>
      <c r="N12600" s="722"/>
    </row>
    <row r="12601" spans="5:14" hidden="1" x14ac:dyDescent="0.25">
      <c r="F12601" s="238" t="s">
        <v>223</v>
      </c>
      <c r="G12601" s="497" t="s">
        <v>224</v>
      </c>
      <c r="J12601" s="221">
        <f t="shared" si="873"/>
        <v>0</v>
      </c>
      <c r="K12601" s="221"/>
      <c r="L12601" s="221"/>
      <c r="M12601" s="221">
        <f t="shared" si="874"/>
        <v>0</v>
      </c>
      <c r="N12601" s="722"/>
    </row>
    <row r="12602" spans="5:14" hidden="1" x14ac:dyDescent="0.25">
      <c r="F12602" s="238" t="s">
        <v>225</v>
      </c>
      <c r="G12602" s="497" t="s">
        <v>226</v>
      </c>
      <c r="J12602" s="221">
        <f t="shared" si="873"/>
        <v>0</v>
      </c>
      <c r="K12602" s="221"/>
      <c r="L12602" s="221"/>
      <c r="M12602" s="221">
        <f t="shared" si="874"/>
        <v>0</v>
      </c>
      <c r="N12602" s="722"/>
    </row>
    <row r="12603" spans="5:14" hidden="1" x14ac:dyDescent="0.25">
      <c r="F12603" s="238" t="s">
        <v>227</v>
      </c>
      <c r="G12603" s="497" t="s">
        <v>228</v>
      </c>
      <c r="J12603" s="221">
        <f t="shared" si="873"/>
        <v>0</v>
      </c>
      <c r="K12603" s="221"/>
      <c r="L12603" s="221"/>
      <c r="M12603" s="221">
        <f t="shared" si="874"/>
        <v>0</v>
      </c>
      <c r="N12603" s="722"/>
    </row>
    <row r="12604" spans="5:14" hidden="1" x14ac:dyDescent="0.25">
      <c r="F12604" s="238" t="s">
        <v>229</v>
      </c>
      <c r="G12604" s="497" t="s">
        <v>230</v>
      </c>
      <c r="J12604" s="221">
        <f t="shared" si="873"/>
        <v>0</v>
      </c>
      <c r="K12604" s="221"/>
      <c r="L12604" s="221"/>
      <c r="M12604" s="221">
        <f t="shared" si="874"/>
        <v>0</v>
      </c>
      <c r="N12604" s="722"/>
    </row>
    <row r="12605" spans="5:14" hidden="1" x14ac:dyDescent="0.25">
      <c r="F12605" s="238" t="s">
        <v>231</v>
      </c>
      <c r="G12605" s="497" t="s">
        <v>4115</v>
      </c>
      <c r="J12605" s="221">
        <f t="shared" si="873"/>
        <v>0</v>
      </c>
      <c r="K12605" s="221"/>
      <c r="L12605" s="221"/>
      <c r="M12605" s="221">
        <f t="shared" si="874"/>
        <v>0</v>
      </c>
      <c r="N12605" s="722"/>
    </row>
    <row r="12606" spans="5:14" hidden="1" x14ac:dyDescent="0.25">
      <c r="F12606" s="238" t="s">
        <v>232</v>
      </c>
      <c r="G12606" s="497" t="s">
        <v>4114</v>
      </c>
      <c r="J12606" s="221">
        <f t="shared" si="873"/>
        <v>0</v>
      </c>
      <c r="K12606" s="221"/>
      <c r="L12606" s="221"/>
      <c r="M12606" s="221">
        <f t="shared" si="874"/>
        <v>0</v>
      </c>
      <c r="N12606" s="722"/>
    </row>
    <row r="12607" spans="5:14" hidden="1" x14ac:dyDescent="0.25">
      <c r="F12607" s="238" t="s">
        <v>233</v>
      </c>
      <c r="G12607" s="497" t="s">
        <v>42</v>
      </c>
      <c r="J12607" s="221">
        <f t="shared" si="873"/>
        <v>0</v>
      </c>
      <c r="K12607" s="221"/>
      <c r="L12607" s="221"/>
      <c r="M12607" s="221">
        <f t="shared" si="874"/>
        <v>0</v>
      </c>
      <c r="N12607" s="722"/>
    </row>
    <row r="12608" spans="5:14" hidden="1" x14ac:dyDescent="0.25">
      <c r="F12608" s="238" t="s">
        <v>234</v>
      </c>
      <c r="G12608" s="497" t="s">
        <v>235</v>
      </c>
      <c r="J12608" s="221">
        <f t="shared" si="873"/>
        <v>0</v>
      </c>
      <c r="K12608" s="221"/>
      <c r="L12608" s="221"/>
      <c r="M12608" s="221">
        <f t="shared" si="874"/>
        <v>0</v>
      </c>
      <c r="N12608" s="722"/>
    </row>
    <row r="12609" spans="3:14" hidden="1" x14ac:dyDescent="0.25">
      <c r="F12609" s="238" t="s">
        <v>236</v>
      </c>
      <c r="G12609" s="497" t="s">
        <v>237</v>
      </c>
      <c r="J12609" s="221">
        <f t="shared" si="873"/>
        <v>0</v>
      </c>
      <c r="K12609" s="221"/>
      <c r="L12609" s="221"/>
      <c r="M12609" s="221">
        <f t="shared" si="874"/>
        <v>0</v>
      </c>
      <c r="N12609" s="722"/>
    </row>
    <row r="12610" spans="3:14" ht="30" hidden="1" x14ac:dyDescent="0.25">
      <c r="F12610" s="238" t="s">
        <v>238</v>
      </c>
      <c r="G12610" s="497" t="s">
        <v>239</v>
      </c>
      <c r="J12610" s="221">
        <f t="shared" si="873"/>
        <v>0</v>
      </c>
      <c r="K12610" s="221"/>
      <c r="L12610" s="221"/>
      <c r="M12610" s="221">
        <f t="shared" si="874"/>
        <v>0</v>
      </c>
      <c r="N12610" s="722"/>
    </row>
    <row r="12611" spans="3:14" hidden="1" x14ac:dyDescent="0.25">
      <c r="F12611" s="238" t="s">
        <v>240</v>
      </c>
      <c r="G12611" s="497" t="s">
        <v>241</v>
      </c>
      <c r="J12611" s="221">
        <f t="shared" si="873"/>
        <v>0</v>
      </c>
      <c r="K12611" s="221"/>
      <c r="L12611" s="221"/>
      <c r="M12611" s="221">
        <f t="shared" si="874"/>
        <v>0</v>
      </c>
      <c r="N12611" s="722"/>
    </row>
    <row r="12612" spans="3:14" ht="30" hidden="1" x14ac:dyDescent="0.25">
      <c r="F12612" s="238" t="s">
        <v>242</v>
      </c>
      <c r="G12612" s="497" t="s">
        <v>243</v>
      </c>
      <c r="J12612" s="221">
        <f t="shared" si="873"/>
        <v>0</v>
      </c>
      <c r="K12612" s="221"/>
      <c r="L12612" s="221"/>
      <c r="M12612" s="221">
        <f t="shared" si="874"/>
        <v>0</v>
      </c>
      <c r="N12612" s="722"/>
    </row>
    <row r="12613" spans="3:14" hidden="1" x14ac:dyDescent="0.25">
      <c r="F12613" s="238" t="s">
        <v>244</v>
      </c>
      <c r="G12613" s="497" t="s">
        <v>245</v>
      </c>
      <c r="J12613" s="221">
        <f t="shared" si="873"/>
        <v>0</v>
      </c>
      <c r="K12613" s="221"/>
      <c r="L12613" s="221"/>
      <c r="M12613" s="221">
        <f t="shared" si="874"/>
        <v>0</v>
      </c>
      <c r="N12613" s="722"/>
    </row>
    <row r="12614" spans="3:14" hidden="1" x14ac:dyDescent="0.25">
      <c r="F12614" s="238" t="s">
        <v>246</v>
      </c>
      <c r="G12614" s="497" t="s">
        <v>247</v>
      </c>
      <c r="J12614" s="221">
        <f t="shared" si="873"/>
        <v>0</v>
      </c>
      <c r="K12614" s="221"/>
      <c r="L12614" s="221"/>
      <c r="M12614" s="221">
        <f t="shared" si="874"/>
        <v>0</v>
      </c>
      <c r="N12614" s="722"/>
    </row>
    <row r="12615" spans="3:14" hidden="1" x14ac:dyDescent="0.25">
      <c r="G12615" s="498" t="s">
        <v>4039</v>
      </c>
      <c r="H12615" s="239">
        <f>SUM(H12599:H12614)</f>
        <v>0</v>
      </c>
      <c r="I12615" s="240">
        <f>SUM(I12600:I12614)</f>
        <v>0</v>
      </c>
      <c r="J12615" s="240">
        <f>SUM(J12599:J12614)</f>
        <v>0</v>
      </c>
      <c r="K12615" s="240">
        <f>SUM(K12599:K12614)</f>
        <v>0</v>
      </c>
      <c r="L12615" s="240">
        <f>SUM(L12600:L12614)</f>
        <v>0</v>
      </c>
      <c r="M12615" s="240">
        <f>SUM(M12599:M12614)</f>
        <v>0</v>
      </c>
      <c r="N12615" s="724"/>
    </row>
    <row r="12616" spans="3:14" hidden="1" x14ac:dyDescent="0.25">
      <c r="K12616" s="221"/>
      <c r="L12616" s="221"/>
      <c r="M12616" s="221"/>
      <c r="N12616" s="722"/>
    </row>
    <row r="12617" spans="3:14" ht="28.5" hidden="1" x14ac:dyDescent="0.25">
      <c r="C12617" s="228" t="s">
        <v>4008</v>
      </c>
      <c r="D12617" s="229"/>
      <c r="G12617" s="500" t="s">
        <v>4110</v>
      </c>
      <c r="K12617" s="221"/>
      <c r="L12617" s="221"/>
      <c r="M12617" s="221"/>
      <c r="N12617" s="722"/>
    </row>
    <row r="12618" spans="3:14" hidden="1" x14ac:dyDescent="0.25">
      <c r="C12618" s="228"/>
      <c r="D12618" s="230">
        <v>451</v>
      </c>
      <c r="E12618" s="231"/>
      <c r="F12618" s="230"/>
      <c r="G12618" s="492" t="s">
        <v>138</v>
      </c>
      <c r="K12618" s="221"/>
      <c r="L12618" s="221"/>
      <c r="M12618" s="221"/>
      <c r="N12618" s="722"/>
    </row>
    <row r="12619" spans="3:14" hidden="1" x14ac:dyDescent="0.25">
      <c r="F12619" s="233">
        <v>411</v>
      </c>
      <c r="G12619" s="493" t="s">
        <v>3738</v>
      </c>
      <c r="J12619" s="221">
        <f>SUM(H12619:I12619)</f>
        <v>0</v>
      </c>
      <c r="K12619" s="221"/>
      <c r="L12619" s="221"/>
      <c r="M12619" s="221">
        <f>SUM(K12619:L12619)</f>
        <v>0</v>
      </c>
      <c r="N12619" s="722"/>
    </row>
    <row r="12620" spans="3:14" hidden="1" x14ac:dyDescent="0.25">
      <c r="F12620" s="233">
        <v>412</v>
      </c>
      <c r="G12620" s="494" t="s">
        <v>3630</v>
      </c>
      <c r="J12620" s="221">
        <f t="shared" ref="J12620:J12678" si="875">SUM(H12620:I12620)</f>
        <v>0</v>
      </c>
      <c r="K12620" s="221"/>
      <c r="L12620" s="221"/>
      <c r="M12620" s="221">
        <f t="shared" ref="M12620:M12678" si="876">SUM(K12620:L12620)</f>
        <v>0</v>
      </c>
      <c r="N12620" s="722"/>
    </row>
    <row r="12621" spans="3:14" hidden="1" x14ac:dyDescent="0.25">
      <c r="F12621" s="233">
        <v>413</v>
      </c>
      <c r="G12621" s="493" t="s">
        <v>3739</v>
      </c>
      <c r="J12621" s="221">
        <f t="shared" si="875"/>
        <v>0</v>
      </c>
      <c r="K12621" s="221"/>
      <c r="L12621" s="221"/>
      <c r="M12621" s="221">
        <f t="shared" si="876"/>
        <v>0</v>
      </c>
      <c r="N12621" s="722"/>
    </row>
    <row r="12622" spans="3:14" hidden="1" x14ac:dyDescent="0.25">
      <c r="F12622" s="233">
        <v>414</v>
      </c>
      <c r="G12622" s="493" t="s">
        <v>3631</v>
      </c>
      <c r="J12622" s="221">
        <f t="shared" si="875"/>
        <v>0</v>
      </c>
      <c r="K12622" s="221"/>
      <c r="L12622" s="221"/>
      <c r="M12622" s="221">
        <f t="shared" si="876"/>
        <v>0</v>
      </c>
      <c r="N12622" s="722"/>
    </row>
    <row r="12623" spans="3:14" hidden="1" x14ac:dyDescent="0.25">
      <c r="F12623" s="233">
        <v>415</v>
      </c>
      <c r="G12623" s="493" t="s">
        <v>3748</v>
      </c>
      <c r="J12623" s="221">
        <f t="shared" si="875"/>
        <v>0</v>
      </c>
      <c r="K12623" s="221"/>
      <c r="L12623" s="221"/>
      <c r="M12623" s="221">
        <f t="shared" si="876"/>
        <v>0</v>
      </c>
      <c r="N12623" s="722"/>
    </row>
    <row r="12624" spans="3:14" hidden="1" x14ac:dyDescent="0.25">
      <c r="F12624" s="233">
        <v>416</v>
      </c>
      <c r="G12624" s="493" t="s">
        <v>3749</v>
      </c>
      <c r="J12624" s="221">
        <f t="shared" si="875"/>
        <v>0</v>
      </c>
      <c r="K12624" s="221"/>
      <c r="L12624" s="221"/>
      <c r="M12624" s="221">
        <f t="shared" si="876"/>
        <v>0</v>
      </c>
      <c r="N12624" s="722"/>
    </row>
    <row r="12625" spans="6:14" hidden="1" x14ac:dyDescent="0.25">
      <c r="F12625" s="233">
        <v>417</v>
      </c>
      <c r="G12625" s="493" t="s">
        <v>3750</v>
      </c>
      <c r="J12625" s="221">
        <f t="shared" si="875"/>
        <v>0</v>
      </c>
      <c r="K12625" s="221"/>
      <c r="L12625" s="221"/>
      <c r="M12625" s="221">
        <f t="shared" si="876"/>
        <v>0</v>
      </c>
      <c r="N12625" s="722"/>
    </row>
    <row r="12626" spans="6:14" hidden="1" x14ac:dyDescent="0.25">
      <c r="F12626" s="233">
        <v>418</v>
      </c>
      <c r="G12626" s="493" t="s">
        <v>3632</v>
      </c>
      <c r="J12626" s="221">
        <f t="shared" si="875"/>
        <v>0</v>
      </c>
      <c r="K12626" s="221"/>
      <c r="L12626" s="221"/>
      <c r="M12626" s="221">
        <f t="shared" si="876"/>
        <v>0</v>
      </c>
      <c r="N12626" s="722"/>
    </row>
    <row r="12627" spans="6:14" hidden="1" x14ac:dyDescent="0.25">
      <c r="F12627" s="233">
        <v>421</v>
      </c>
      <c r="G12627" s="493" t="s">
        <v>3634</v>
      </c>
      <c r="J12627" s="221">
        <f t="shared" si="875"/>
        <v>0</v>
      </c>
      <c r="K12627" s="221"/>
      <c r="L12627" s="221"/>
      <c r="M12627" s="221">
        <f t="shared" si="876"/>
        <v>0</v>
      </c>
      <c r="N12627" s="722"/>
    </row>
    <row r="12628" spans="6:14" hidden="1" x14ac:dyDescent="0.25">
      <c r="F12628" s="233">
        <v>422</v>
      </c>
      <c r="G12628" s="493" t="s">
        <v>3635</v>
      </c>
      <c r="J12628" s="221">
        <f t="shared" si="875"/>
        <v>0</v>
      </c>
      <c r="K12628" s="221"/>
      <c r="L12628" s="221"/>
      <c r="M12628" s="221">
        <f t="shared" si="876"/>
        <v>0</v>
      </c>
      <c r="N12628" s="722"/>
    </row>
    <row r="12629" spans="6:14" hidden="1" x14ac:dyDescent="0.25">
      <c r="F12629" s="233">
        <v>423</v>
      </c>
      <c r="G12629" s="493" t="s">
        <v>3636</v>
      </c>
      <c r="J12629" s="221">
        <f t="shared" si="875"/>
        <v>0</v>
      </c>
      <c r="K12629" s="221"/>
      <c r="L12629" s="221"/>
      <c r="M12629" s="221">
        <f t="shared" si="876"/>
        <v>0</v>
      </c>
      <c r="N12629" s="722"/>
    </row>
    <row r="12630" spans="6:14" hidden="1" x14ac:dyDescent="0.25">
      <c r="F12630" s="233">
        <v>424</v>
      </c>
      <c r="G12630" s="493" t="s">
        <v>3637</v>
      </c>
      <c r="J12630" s="221">
        <f t="shared" si="875"/>
        <v>0</v>
      </c>
      <c r="K12630" s="221"/>
      <c r="L12630" s="221"/>
      <c r="M12630" s="221">
        <f t="shared" si="876"/>
        <v>0</v>
      </c>
      <c r="N12630" s="722"/>
    </row>
    <row r="12631" spans="6:14" hidden="1" x14ac:dyDescent="0.25">
      <c r="F12631" s="233">
        <v>425</v>
      </c>
      <c r="G12631" s="493" t="s">
        <v>3751</v>
      </c>
      <c r="J12631" s="221">
        <f t="shared" si="875"/>
        <v>0</v>
      </c>
      <c r="K12631" s="221"/>
      <c r="L12631" s="221"/>
      <c r="M12631" s="221">
        <f t="shared" si="876"/>
        <v>0</v>
      </c>
      <c r="N12631" s="722"/>
    </row>
    <row r="12632" spans="6:14" hidden="1" x14ac:dyDescent="0.25">
      <c r="F12632" s="233">
        <v>426</v>
      </c>
      <c r="G12632" s="493" t="s">
        <v>3638</v>
      </c>
      <c r="J12632" s="221">
        <f t="shared" si="875"/>
        <v>0</v>
      </c>
      <c r="K12632" s="221"/>
      <c r="L12632" s="221"/>
      <c r="M12632" s="221">
        <f t="shared" si="876"/>
        <v>0</v>
      </c>
      <c r="N12632" s="722"/>
    </row>
    <row r="12633" spans="6:14" hidden="1" x14ac:dyDescent="0.25">
      <c r="F12633" s="233">
        <v>431</v>
      </c>
      <c r="G12633" s="493" t="s">
        <v>3752</v>
      </c>
      <c r="J12633" s="221">
        <f t="shared" si="875"/>
        <v>0</v>
      </c>
      <c r="K12633" s="221"/>
      <c r="L12633" s="221"/>
      <c r="M12633" s="221">
        <f t="shared" si="876"/>
        <v>0</v>
      </c>
      <c r="N12633" s="722"/>
    </row>
    <row r="12634" spans="6:14" hidden="1" x14ac:dyDescent="0.25">
      <c r="F12634" s="233">
        <v>432</v>
      </c>
      <c r="G12634" s="493" t="s">
        <v>3753</v>
      </c>
      <c r="J12634" s="221">
        <f t="shared" si="875"/>
        <v>0</v>
      </c>
      <c r="K12634" s="221"/>
      <c r="L12634" s="221"/>
      <c r="M12634" s="221">
        <f t="shared" si="876"/>
        <v>0</v>
      </c>
      <c r="N12634" s="722"/>
    </row>
    <row r="12635" spans="6:14" hidden="1" x14ac:dyDescent="0.25">
      <c r="F12635" s="233">
        <v>433</v>
      </c>
      <c r="G12635" s="493" t="s">
        <v>3754</v>
      </c>
      <c r="J12635" s="221">
        <f t="shared" si="875"/>
        <v>0</v>
      </c>
      <c r="K12635" s="221"/>
      <c r="L12635" s="221"/>
      <c r="M12635" s="221">
        <f t="shared" si="876"/>
        <v>0</v>
      </c>
      <c r="N12635" s="722"/>
    </row>
    <row r="12636" spans="6:14" hidden="1" x14ac:dyDescent="0.25">
      <c r="F12636" s="233">
        <v>434</v>
      </c>
      <c r="G12636" s="493" t="s">
        <v>3755</v>
      </c>
      <c r="J12636" s="221">
        <f t="shared" si="875"/>
        <v>0</v>
      </c>
      <c r="K12636" s="221"/>
      <c r="L12636" s="221"/>
      <c r="M12636" s="221">
        <f t="shared" si="876"/>
        <v>0</v>
      </c>
      <c r="N12636" s="722"/>
    </row>
    <row r="12637" spans="6:14" hidden="1" x14ac:dyDescent="0.25">
      <c r="F12637" s="233">
        <v>435</v>
      </c>
      <c r="G12637" s="493" t="s">
        <v>3639</v>
      </c>
      <c r="J12637" s="221">
        <f t="shared" si="875"/>
        <v>0</v>
      </c>
      <c r="K12637" s="221"/>
      <c r="L12637" s="221"/>
      <c r="M12637" s="221">
        <f t="shared" si="876"/>
        <v>0</v>
      </c>
      <c r="N12637" s="722"/>
    </row>
    <row r="12638" spans="6:14" hidden="1" x14ac:dyDescent="0.25">
      <c r="F12638" s="233">
        <v>441</v>
      </c>
      <c r="G12638" s="493" t="s">
        <v>3756</v>
      </c>
      <c r="J12638" s="221">
        <f t="shared" si="875"/>
        <v>0</v>
      </c>
      <c r="K12638" s="221"/>
      <c r="L12638" s="221"/>
      <c r="M12638" s="221">
        <f t="shared" si="876"/>
        <v>0</v>
      </c>
      <c r="N12638" s="722"/>
    </row>
    <row r="12639" spans="6:14" hidden="1" x14ac:dyDescent="0.25">
      <c r="F12639" s="233">
        <v>442</v>
      </c>
      <c r="G12639" s="493" t="s">
        <v>3757</v>
      </c>
      <c r="J12639" s="221">
        <f t="shared" si="875"/>
        <v>0</v>
      </c>
      <c r="K12639" s="221"/>
      <c r="L12639" s="221"/>
      <c r="M12639" s="221">
        <f t="shared" si="876"/>
        <v>0</v>
      </c>
      <c r="N12639" s="722"/>
    </row>
    <row r="12640" spans="6:14" hidden="1" x14ac:dyDescent="0.25">
      <c r="F12640" s="233">
        <v>443</v>
      </c>
      <c r="G12640" s="493" t="s">
        <v>3640</v>
      </c>
      <c r="J12640" s="221">
        <f t="shared" si="875"/>
        <v>0</v>
      </c>
      <c r="K12640" s="221"/>
      <c r="L12640" s="221"/>
      <c r="M12640" s="221">
        <f t="shared" si="876"/>
        <v>0</v>
      </c>
      <c r="N12640" s="722"/>
    </row>
    <row r="12641" spans="6:14" hidden="1" x14ac:dyDescent="0.25">
      <c r="F12641" s="233">
        <v>444</v>
      </c>
      <c r="G12641" s="493" t="s">
        <v>3641</v>
      </c>
      <c r="J12641" s="221">
        <f t="shared" si="875"/>
        <v>0</v>
      </c>
      <c r="K12641" s="221"/>
      <c r="L12641" s="221"/>
      <c r="M12641" s="221">
        <f t="shared" si="876"/>
        <v>0</v>
      </c>
      <c r="N12641" s="722"/>
    </row>
    <row r="12642" spans="6:14" ht="30" hidden="1" x14ac:dyDescent="0.25">
      <c r="F12642" s="233">
        <v>4511</v>
      </c>
      <c r="G12642" s="495" t="s">
        <v>1675</v>
      </c>
      <c r="J12642" s="221">
        <f t="shared" si="875"/>
        <v>0</v>
      </c>
      <c r="K12642" s="221"/>
      <c r="L12642" s="221"/>
      <c r="M12642" s="221">
        <f t="shared" si="876"/>
        <v>0</v>
      </c>
      <c r="N12642" s="722"/>
    </row>
    <row r="12643" spans="6:14" ht="30" hidden="1" x14ac:dyDescent="0.25">
      <c r="F12643" s="233">
        <v>4512</v>
      </c>
      <c r="G12643" s="495" t="s">
        <v>1684</v>
      </c>
      <c r="J12643" s="221">
        <f t="shared" si="875"/>
        <v>0</v>
      </c>
      <c r="K12643" s="221"/>
      <c r="L12643" s="221"/>
      <c r="M12643" s="221">
        <f t="shared" si="876"/>
        <v>0</v>
      </c>
      <c r="N12643" s="722"/>
    </row>
    <row r="12644" spans="6:14" hidden="1" x14ac:dyDescent="0.25">
      <c r="F12644" s="233">
        <v>452</v>
      </c>
      <c r="G12644" s="493" t="s">
        <v>3758</v>
      </c>
      <c r="J12644" s="221">
        <f t="shared" si="875"/>
        <v>0</v>
      </c>
      <c r="K12644" s="221"/>
      <c r="L12644" s="221"/>
      <c r="M12644" s="221">
        <f t="shared" si="876"/>
        <v>0</v>
      </c>
      <c r="N12644" s="722"/>
    </row>
    <row r="12645" spans="6:14" hidden="1" x14ac:dyDescent="0.25">
      <c r="F12645" s="233">
        <v>453</v>
      </c>
      <c r="G12645" s="493" t="s">
        <v>3759</v>
      </c>
      <c r="J12645" s="221">
        <f t="shared" si="875"/>
        <v>0</v>
      </c>
      <c r="K12645" s="221"/>
      <c r="L12645" s="221"/>
      <c r="M12645" s="221">
        <f t="shared" si="876"/>
        <v>0</v>
      </c>
      <c r="N12645" s="722"/>
    </row>
    <row r="12646" spans="6:14" hidden="1" x14ac:dyDescent="0.25">
      <c r="F12646" s="233">
        <v>454</v>
      </c>
      <c r="G12646" s="493" t="s">
        <v>3642</v>
      </c>
      <c r="J12646" s="221">
        <f t="shared" si="875"/>
        <v>0</v>
      </c>
      <c r="K12646" s="221"/>
      <c r="L12646" s="221"/>
      <c r="M12646" s="221">
        <f t="shared" si="876"/>
        <v>0</v>
      </c>
      <c r="N12646" s="722"/>
    </row>
    <row r="12647" spans="6:14" hidden="1" x14ac:dyDescent="0.25">
      <c r="F12647" s="233">
        <v>461</v>
      </c>
      <c r="G12647" s="493" t="s">
        <v>3740</v>
      </c>
      <c r="J12647" s="221">
        <f t="shared" si="875"/>
        <v>0</v>
      </c>
      <c r="K12647" s="221"/>
      <c r="L12647" s="221"/>
      <c r="M12647" s="221">
        <f t="shared" si="876"/>
        <v>0</v>
      </c>
      <c r="N12647" s="722"/>
    </row>
    <row r="12648" spans="6:14" hidden="1" x14ac:dyDescent="0.25">
      <c r="F12648" s="233">
        <v>462</v>
      </c>
      <c r="G12648" s="493" t="s">
        <v>3643</v>
      </c>
      <c r="J12648" s="221">
        <f t="shared" si="875"/>
        <v>0</v>
      </c>
      <c r="K12648" s="221"/>
      <c r="L12648" s="221"/>
      <c r="M12648" s="221">
        <f t="shared" si="876"/>
        <v>0</v>
      </c>
      <c r="N12648" s="722"/>
    </row>
    <row r="12649" spans="6:14" hidden="1" x14ac:dyDescent="0.25">
      <c r="F12649" s="233">
        <v>4631</v>
      </c>
      <c r="G12649" s="493" t="s">
        <v>3644</v>
      </c>
      <c r="J12649" s="221">
        <f t="shared" si="875"/>
        <v>0</v>
      </c>
      <c r="K12649" s="221"/>
      <c r="L12649" s="221"/>
      <c r="M12649" s="221">
        <f t="shared" si="876"/>
        <v>0</v>
      </c>
      <c r="N12649" s="722"/>
    </row>
    <row r="12650" spans="6:14" hidden="1" x14ac:dyDescent="0.25">
      <c r="F12650" s="233">
        <v>4632</v>
      </c>
      <c r="G12650" s="493" t="s">
        <v>3645</v>
      </c>
      <c r="J12650" s="221">
        <f t="shared" si="875"/>
        <v>0</v>
      </c>
      <c r="K12650" s="221"/>
      <c r="L12650" s="221"/>
      <c r="M12650" s="221">
        <f t="shared" si="876"/>
        <v>0</v>
      </c>
      <c r="N12650" s="722"/>
    </row>
    <row r="12651" spans="6:14" ht="30" hidden="1" x14ac:dyDescent="0.25">
      <c r="F12651" s="233">
        <v>464</v>
      </c>
      <c r="G12651" s="493" t="s">
        <v>3646</v>
      </c>
      <c r="J12651" s="221">
        <f t="shared" si="875"/>
        <v>0</v>
      </c>
      <c r="K12651" s="221"/>
      <c r="L12651" s="221"/>
      <c r="M12651" s="221">
        <f t="shared" si="876"/>
        <v>0</v>
      </c>
      <c r="N12651" s="722"/>
    </row>
    <row r="12652" spans="6:14" hidden="1" x14ac:dyDescent="0.25">
      <c r="F12652" s="233">
        <v>465</v>
      </c>
      <c r="G12652" s="493" t="s">
        <v>3741</v>
      </c>
      <c r="J12652" s="221">
        <f t="shared" si="875"/>
        <v>0</v>
      </c>
      <c r="K12652" s="221"/>
      <c r="L12652" s="221"/>
      <c r="M12652" s="221">
        <f t="shared" si="876"/>
        <v>0</v>
      </c>
      <c r="N12652" s="722"/>
    </row>
    <row r="12653" spans="6:14" hidden="1" x14ac:dyDescent="0.25">
      <c r="F12653" s="233">
        <v>472</v>
      </c>
      <c r="G12653" s="493" t="s">
        <v>3647</v>
      </c>
      <c r="J12653" s="221">
        <f t="shared" si="875"/>
        <v>0</v>
      </c>
      <c r="K12653" s="221"/>
      <c r="L12653" s="221"/>
      <c r="M12653" s="221">
        <f t="shared" si="876"/>
        <v>0</v>
      </c>
      <c r="N12653" s="722"/>
    </row>
    <row r="12654" spans="6:14" hidden="1" x14ac:dyDescent="0.25">
      <c r="F12654" s="233">
        <v>481</v>
      </c>
      <c r="G12654" s="493" t="s">
        <v>3760</v>
      </c>
      <c r="J12654" s="221">
        <f t="shared" si="875"/>
        <v>0</v>
      </c>
      <c r="K12654" s="221"/>
      <c r="L12654" s="221"/>
      <c r="M12654" s="221">
        <f t="shared" si="876"/>
        <v>0</v>
      </c>
      <c r="N12654" s="722"/>
    </row>
    <row r="12655" spans="6:14" hidden="1" x14ac:dyDescent="0.25">
      <c r="F12655" s="233">
        <v>482</v>
      </c>
      <c r="G12655" s="493" t="s">
        <v>3761</v>
      </c>
      <c r="J12655" s="221">
        <f t="shared" si="875"/>
        <v>0</v>
      </c>
      <c r="K12655" s="221"/>
      <c r="L12655" s="221"/>
      <c r="M12655" s="221">
        <f t="shared" si="876"/>
        <v>0</v>
      </c>
      <c r="N12655" s="722"/>
    </row>
    <row r="12656" spans="6:14" hidden="1" x14ac:dyDescent="0.25">
      <c r="F12656" s="233">
        <v>483</v>
      </c>
      <c r="G12656" s="493" t="s">
        <v>3762</v>
      </c>
      <c r="J12656" s="221">
        <f t="shared" si="875"/>
        <v>0</v>
      </c>
      <c r="K12656" s="221"/>
      <c r="L12656" s="221"/>
      <c r="M12656" s="221">
        <f t="shared" si="876"/>
        <v>0</v>
      </c>
      <c r="N12656" s="722"/>
    </row>
    <row r="12657" spans="6:14" ht="30" hidden="1" x14ac:dyDescent="0.25">
      <c r="F12657" s="233">
        <v>484</v>
      </c>
      <c r="G12657" s="493" t="s">
        <v>3763</v>
      </c>
      <c r="J12657" s="221">
        <f t="shared" si="875"/>
        <v>0</v>
      </c>
      <c r="K12657" s="221"/>
      <c r="L12657" s="221"/>
      <c r="M12657" s="221">
        <f t="shared" si="876"/>
        <v>0</v>
      </c>
      <c r="N12657" s="722"/>
    </row>
    <row r="12658" spans="6:14" ht="30" hidden="1" x14ac:dyDescent="0.25">
      <c r="F12658" s="233">
        <v>485</v>
      </c>
      <c r="G12658" s="493" t="s">
        <v>3764</v>
      </c>
      <c r="J12658" s="221">
        <f t="shared" si="875"/>
        <v>0</v>
      </c>
      <c r="K12658" s="221"/>
      <c r="L12658" s="221"/>
      <c r="M12658" s="221">
        <f t="shared" si="876"/>
        <v>0</v>
      </c>
      <c r="N12658" s="722"/>
    </row>
    <row r="12659" spans="6:14" ht="30" hidden="1" x14ac:dyDescent="0.25">
      <c r="F12659" s="233">
        <v>489</v>
      </c>
      <c r="G12659" s="493" t="s">
        <v>3648</v>
      </c>
      <c r="J12659" s="221">
        <f t="shared" si="875"/>
        <v>0</v>
      </c>
      <c r="K12659" s="221"/>
      <c r="L12659" s="221"/>
      <c r="M12659" s="221">
        <f t="shared" si="876"/>
        <v>0</v>
      </c>
      <c r="N12659" s="722"/>
    </row>
    <row r="12660" spans="6:14" ht="30" hidden="1" x14ac:dyDescent="0.25">
      <c r="F12660" s="233">
        <v>494</v>
      </c>
      <c r="G12660" s="493" t="s">
        <v>3742</v>
      </c>
      <c r="J12660" s="221">
        <f t="shared" si="875"/>
        <v>0</v>
      </c>
      <c r="K12660" s="221"/>
      <c r="L12660" s="221"/>
      <c r="M12660" s="221">
        <f t="shared" si="876"/>
        <v>0</v>
      </c>
      <c r="N12660" s="722"/>
    </row>
    <row r="12661" spans="6:14" ht="30" hidden="1" x14ac:dyDescent="0.25">
      <c r="F12661" s="233">
        <v>495</v>
      </c>
      <c r="G12661" s="493" t="s">
        <v>3743</v>
      </c>
      <c r="J12661" s="221">
        <f t="shared" si="875"/>
        <v>0</v>
      </c>
      <c r="K12661" s="221"/>
      <c r="L12661" s="221"/>
      <c r="M12661" s="221">
        <f t="shared" si="876"/>
        <v>0</v>
      </c>
      <c r="N12661" s="722"/>
    </row>
    <row r="12662" spans="6:14" ht="30" hidden="1" x14ac:dyDescent="0.25">
      <c r="F12662" s="233">
        <v>496</v>
      </c>
      <c r="G12662" s="493" t="s">
        <v>3744</v>
      </c>
      <c r="J12662" s="221">
        <f t="shared" si="875"/>
        <v>0</v>
      </c>
      <c r="K12662" s="221"/>
      <c r="L12662" s="221"/>
      <c r="M12662" s="221">
        <f t="shared" si="876"/>
        <v>0</v>
      </c>
      <c r="N12662" s="722"/>
    </row>
    <row r="12663" spans="6:14" ht="30" hidden="1" x14ac:dyDescent="0.25">
      <c r="F12663" s="233">
        <v>499</v>
      </c>
      <c r="G12663" s="493" t="s">
        <v>3745</v>
      </c>
      <c r="J12663" s="221">
        <f t="shared" si="875"/>
        <v>0</v>
      </c>
      <c r="K12663" s="221"/>
      <c r="L12663" s="221"/>
      <c r="M12663" s="221">
        <f t="shared" si="876"/>
        <v>0</v>
      </c>
      <c r="N12663" s="722"/>
    </row>
    <row r="12664" spans="6:14" hidden="1" x14ac:dyDescent="0.25">
      <c r="F12664" s="233">
        <v>511</v>
      </c>
      <c r="G12664" s="493" t="s">
        <v>3765</v>
      </c>
      <c r="J12664" s="221">
        <f t="shared" si="875"/>
        <v>0</v>
      </c>
      <c r="K12664" s="221"/>
      <c r="L12664" s="221"/>
      <c r="M12664" s="221">
        <f t="shared" si="876"/>
        <v>0</v>
      </c>
      <c r="N12664" s="722"/>
    </row>
    <row r="12665" spans="6:14" hidden="1" x14ac:dyDescent="0.25">
      <c r="F12665" s="233">
        <v>512</v>
      </c>
      <c r="G12665" s="493" t="s">
        <v>3766</v>
      </c>
      <c r="J12665" s="221">
        <f t="shared" si="875"/>
        <v>0</v>
      </c>
      <c r="K12665" s="221"/>
      <c r="L12665" s="221"/>
      <c r="M12665" s="221">
        <f t="shared" si="876"/>
        <v>0</v>
      </c>
      <c r="N12665" s="722"/>
    </row>
    <row r="12666" spans="6:14" hidden="1" x14ac:dyDescent="0.25">
      <c r="F12666" s="233">
        <v>513</v>
      </c>
      <c r="G12666" s="493" t="s">
        <v>3767</v>
      </c>
      <c r="J12666" s="221">
        <f t="shared" si="875"/>
        <v>0</v>
      </c>
      <c r="K12666" s="221"/>
      <c r="L12666" s="221"/>
      <c r="M12666" s="221">
        <f t="shared" si="876"/>
        <v>0</v>
      </c>
      <c r="N12666" s="722"/>
    </row>
    <row r="12667" spans="6:14" hidden="1" x14ac:dyDescent="0.25">
      <c r="F12667" s="233">
        <v>514</v>
      </c>
      <c r="G12667" s="493" t="s">
        <v>3768</v>
      </c>
      <c r="J12667" s="221">
        <f t="shared" si="875"/>
        <v>0</v>
      </c>
      <c r="K12667" s="221"/>
      <c r="L12667" s="221"/>
      <c r="M12667" s="221">
        <f t="shared" si="876"/>
        <v>0</v>
      </c>
      <c r="N12667" s="722"/>
    </row>
    <row r="12668" spans="6:14" hidden="1" x14ac:dyDescent="0.25">
      <c r="F12668" s="233">
        <v>515</v>
      </c>
      <c r="G12668" s="493" t="s">
        <v>3651</v>
      </c>
      <c r="J12668" s="221">
        <f t="shared" si="875"/>
        <v>0</v>
      </c>
      <c r="K12668" s="221"/>
      <c r="L12668" s="221"/>
      <c r="M12668" s="221">
        <f t="shared" si="876"/>
        <v>0</v>
      </c>
      <c r="N12668" s="722"/>
    </row>
    <row r="12669" spans="6:14" hidden="1" x14ac:dyDescent="0.25">
      <c r="F12669" s="233">
        <v>521</v>
      </c>
      <c r="G12669" s="493" t="s">
        <v>3769</v>
      </c>
      <c r="J12669" s="221">
        <f t="shared" si="875"/>
        <v>0</v>
      </c>
      <c r="K12669" s="221"/>
      <c r="L12669" s="221"/>
      <c r="M12669" s="221">
        <f t="shared" si="876"/>
        <v>0</v>
      </c>
      <c r="N12669" s="722"/>
    </row>
    <row r="12670" spans="6:14" hidden="1" x14ac:dyDescent="0.25">
      <c r="F12670" s="233">
        <v>522</v>
      </c>
      <c r="G12670" s="493" t="s">
        <v>3770</v>
      </c>
      <c r="J12670" s="221">
        <f t="shared" si="875"/>
        <v>0</v>
      </c>
      <c r="K12670" s="221"/>
      <c r="L12670" s="221"/>
      <c r="M12670" s="221">
        <f t="shared" si="876"/>
        <v>0</v>
      </c>
      <c r="N12670" s="722"/>
    </row>
    <row r="12671" spans="6:14" hidden="1" x14ac:dyDescent="0.25">
      <c r="F12671" s="233">
        <v>523</v>
      </c>
      <c r="G12671" s="493" t="s">
        <v>3652</v>
      </c>
      <c r="J12671" s="221">
        <f t="shared" si="875"/>
        <v>0</v>
      </c>
      <c r="K12671" s="221"/>
      <c r="L12671" s="221"/>
      <c r="M12671" s="221">
        <f t="shared" si="876"/>
        <v>0</v>
      </c>
      <c r="N12671" s="722"/>
    </row>
    <row r="12672" spans="6:14" hidden="1" x14ac:dyDescent="0.25">
      <c r="F12672" s="233">
        <v>531</v>
      </c>
      <c r="G12672" s="494" t="s">
        <v>3746</v>
      </c>
      <c r="J12672" s="221">
        <f t="shared" si="875"/>
        <v>0</v>
      </c>
      <c r="K12672" s="221"/>
      <c r="L12672" s="221"/>
      <c r="M12672" s="221">
        <f t="shared" si="876"/>
        <v>0</v>
      </c>
      <c r="N12672" s="722"/>
    </row>
    <row r="12673" spans="5:14" hidden="1" x14ac:dyDescent="0.25">
      <c r="F12673" s="233">
        <v>541</v>
      </c>
      <c r="G12673" s="493" t="s">
        <v>3771</v>
      </c>
      <c r="J12673" s="221">
        <f t="shared" si="875"/>
        <v>0</v>
      </c>
      <c r="K12673" s="221"/>
      <c r="L12673" s="221"/>
      <c r="M12673" s="221">
        <f t="shared" si="876"/>
        <v>0</v>
      </c>
      <c r="N12673" s="722"/>
    </row>
    <row r="12674" spans="5:14" hidden="1" x14ac:dyDescent="0.25">
      <c r="F12674" s="233">
        <v>542</v>
      </c>
      <c r="G12674" s="493" t="s">
        <v>3772</v>
      </c>
      <c r="J12674" s="221">
        <f t="shared" si="875"/>
        <v>0</v>
      </c>
      <c r="K12674" s="221"/>
      <c r="L12674" s="221"/>
      <c r="M12674" s="221">
        <f t="shared" si="876"/>
        <v>0</v>
      </c>
      <c r="N12674" s="722"/>
    </row>
    <row r="12675" spans="5:14" hidden="1" x14ac:dyDescent="0.25">
      <c r="F12675" s="233">
        <v>543</v>
      </c>
      <c r="G12675" s="493" t="s">
        <v>3653</v>
      </c>
      <c r="J12675" s="221">
        <f t="shared" si="875"/>
        <v>0</v>
      </c>
      <c r="K12675" s="221"/>
      <c r="L12675" s="221"/>
      <c r="M12675" s="221">
        <f t="shared" si="876"/>
        <v>0</v>
      </c>
      <c r="N12675" s="722"/>
    </row>
    <row r="12676" spans="5:14" ht="45" hidden="1" x14ac:dyDescent="0.25">
      <c r="F12676" s="233">
        <v>551</v>
      </c>
      <c r="G12676" s="493" t="s">
        <v>3747</v>
      </c>
      <c r="J12676" s="221">
        <f t="shared" si="875"/>
        <v>0</v>
      </c>
      <c r="K12676" s="221"/>
      <c r="L12676" s="221"/>
      <c r="M12676" s="221">
        <f t="shared" si="876"/>
        <v>0</v>
      </c>
      <c r="N12676" s="722"/>
    </row>
    <row r="12677" spans="5:14" hidden="1" x14ac:dyDescent="0.25">
      <c r="F12677" s="233">
        <v>611</v>
      </c>
      <c r="G12677" s="494" t="s">
        <v>3654</v>
      </c>
      <c r="J12677" s="221">
        <f t="shared" si="875"/>
        <v>0</v>
      </c>
      <c r="K12677" s="221"/>
      <c r="L12677" s="221"/>
      <c r="M12677" s="221">
        <f t="shared" si="876"/>
        <v>0</v>
      </c>
      <c r="N12677" s="722"/>
    </row>
    <row r="12678" spans="5:14" hidden="1" x14ac:dyDescent="0.25">
      <c r="F12678" s="233">
        <v>620</v>
      </c>
      <c r="G12678" s="494" t="s">
        <v>73</v>
      </c>
      <c r="J12678" s="221">
        <f t="shared" si="875"/>
        <v>0</v>
      </c>
      <c r="K12678" s="221"/>
      <c r="L12678" s="221"/>
      <c r="M12678" s="221">
        <f t="shared" si="876"/>
        <v>0</v>
      </c>
      <c r="N12678" s="722"/>
    </row>
    <row r="12679" spans="5:14" hidden="1" x14ac:dyDescent="0.25">
      <c r="E12679" s="234"/>
      <c r="F12679" s="233"/>
      <c r="G12679" s="499" t="s">
        <v>3906</v>
      </c>
      <c r="H12679" s="235"/>
      <c r="I12679" s="236"/>
      <c r="J12679" s="237"/>
      <c r="K12679" s="237"/>
      <c r="L12679" s="237"/>
      <c r="M12679" s="237"/>
      <c r="N12679" s="723"/>
    </row>
    <row r="12680" spans="5:14" hidden="1" x14ac:dyDescent="0.25">
      <c r="F12680" s="238" t="s">
        <v>219</v>
      </c>
      <c r="G12680" s="497" t="s">
        <v>220</v>
      </c>
      <c r="H12680" s="220">
        <f>SUM(H12619:H12678)</f>
        <v>0</v>
      </c>
      <c r="J12680" s="221">
        <f>SUM(H12680:I12680)</f>
        <v>0</v>
      </c>
      <c r="K12680" s="221">
        <f>SUM(K12619:K12678)</f>
        <v>0</v>
      </c>
      <c r="L12680" s="221"/>
      <c r="M12680" s="221">
        <f>SUM(K12680:L12680)</f>
        <v>0</v>
      </c>
      <c r="N12680" s="722"/>
    </row>
    <row r="12681" spans="5:14" hidden="1" x14ac:dyDescent="0.25">
      <c r="F12681" s="238" t="s">
        <v>221</v>
      </c>
      <c r="G12681" s="497" t="s">
        <v>222</v>
      </c>
      <c r="J12681" s="221">
        <f t="shared" ref="J12681:J12695" si="877">SUM(H12681:I12681)</f>
        <v>0</v>
      </c>
      <c r="K12681" s="221"/>
      <c r="L12681" s="221"/>
      <c r="M12681" s="221">
        <f t="shared" ref="M12681:M12695" si="878">SUM(K12681:L12681)</f>
        <v>0</v>
      </c>
      <c r="N12681" s="722"/>
    </row>
    <row r="12682" spans="5:14" hidden="1" x14ac:dyDescent="0.25">
      <c r="F12682" s="238" t="s">
        <v>223</v>
      </c>
      <c r="G12682" s="497" t="s">
        <v>224</v>
      </c>
      <c r="J12682" s="221">
        <f t="shared" si="877"/>
        <v>0</v>
      </c>
      <c r="K12682" s="221"/>
      <c r="L12682" s="221"/>
      <c r="M12682" s="221">
        <f t="shared" si="878"/>
        <v>0</v>
      </c>
      <c r="N12682" s="722"/>
    </row>
    <row r="12683" spans="5:14" hidden="1" x14ac:dyDescent="0.25">
      <c r="F12683" s="238" t="s">
        <v>225</v>
      </c>
      <c r="G12683" s="497" t="s">
        <v>226</v>
      </c>
      <c r="J12683" s="221">
        <f t="shared" si="877"/>
        <v>0</v>
      </c>
      <c r="K12683" s="221"/>
      <c r="L12683" s="221"/>
      <c r="M12683" s="221">
        <f t="shared" si="878"/>
        <v>0</v>
      </c>
      <c r="N12683" s="722"/>
    </row>
    <row r="12684" spans="5:14" hidden="1" x14ac:dyDescent="0.25">
      <c r="F12684" s="238" t="s">
        <v>227</v>
      </c>
      <c r="G12684" s="497" t="s">
        <v>228</v>
      </c>
      <c r="J12684" s="221">
        <f t="shared" si="877"/>
        <v>0</v>
      </c>
      <c r="K12684" s="221"/>
      <c r="L12684" s="221"/>
      <c r="M12684" s="221">
        <f t="shared" si="878"/>
        <v>0</v>
      </c>
      <c r="N12684" s="722"/>
    </row>
    <row r="12685" spans="5:14" hidden="1" x14ac:dyDescent="0.25">
      <c r="F12685" s="238" t="s">
        <v>229</v>
      </c>
      <c r="G12685" s="497" t="s">
        <v>230</v>
      </c>
      <c r="J12685" s="221">
        <f t="shared" si="877"/>
        <v>0</v>
      </c>
      <c r="K12685" s="221"/>
      <c r="L12685" s="221"/>
      <c r="M12685" s="221">
        <f t="shared" si="878"/>
        <v>0</v>
      </c>
      <c r="N12685" s="722"/>
    </row>
    <row r="12686" spans="5:14" hidden="1" x14ac:dyDescent="0.25">
      <c r="F12686" s="238" t="s">
        <v>231</v>
      </c>
      <c r="G12686" s="497" t="s">
        <v>4115</v>
      </c>
      <c r="J12686" s="221">
        <f t="shared" si="877"/>
        <v>0</v>
      </c>
      <c r="K12686" s="221"/>
      <c r="L12686" s="221"/>
      <c r="M12686" s="221">
        <f t="shared" si="878"/>
        <v>0</v>
      </c>
      <c r="N12686" s="722"/>
    </row>
    <row r="12687" spans="5:14" hidden="1" x14ac:dyDescent="0.25">
      <c r="F12687" s="238" t="s">
        <v>232</v>
      </c>
      <c r="G12687" s="497" t="s">
        <v>4114</v>
      </c>
      <c r="J12687" s="221">
        <f t="shared" si="877"/>
        <v>0</v>
      </c>
      <c r="K12687" s="221"/>
      <c r="L12687" s="221"/>
      <c r="M12687" s="221">
        <f t="shared" si="878"/>
        <v>0</v>
      </c>
      <c r="N12687" s="722"/>
    </row>
    <row r="12688" spans="5:14" hidden="1" x14ac:dyDescent="0.25">
      <c r="F12688" s="238" t="s">
        <v>233</v>
      </c>
      <c r="G12688" s="497" t="s">
        <v>42</v>
      </c>
      <c r="J12688" s="221">
        <f t="shared" si="877"/>
        <v>0</v>
      </c>
      <c r="K12688" s="221"/>
      <c r="L12688" s="221"/>
      <c r="M12688" s="221">
        <f t="shared" si="878"/>
        <v>0</v>
      </c>
      <c r="N12688" s="722"/>
    </row>
    <row r="12689" spans="5:14" hidden="1" x14ac:dyDescent="0.25">
      <c r="F12689" s="238" t="s">
        <v>234</v>
      </c>
      <c r="G12689" s="497" t="s">
        <v>235</v>
      </c>
      <c r="J12689" s="221">
        <f t="shared" si="877"/>
        <v>0</v>
      </c>
      <c r="K12689" s="221"/>
      <c r="L12689" s="221"/>
      <c r="M12689" s="221">
        <f t="shared" si="878"/>
        <v>0</v>
      </c>
      <c r="N12689" s="722"/>
    </row>
    <row r="12690" spans="5:14" hidden="1" x14ac:dyDescent="0.25">
      <c r="F12690" s="238" t="s">
        <v>236</v>
      </c>
      <c r="G12690" s="497" t="s">
        <v>237</v>
      </c>
      <c r="J12690" s="221">
        <f t="shared" si="877"/>
        <v>0</v>
      </c>
      <c r="K12690" s="221"/>
      <c r="L12690" s="221"/>
      <c r="M12690" s="221">
        <f t="shared" si="878"/>
        <v>0</v>
      </c>
      <c r="N12690" s="722"/>
    </row>
    <row r="12691" spans="5:14" ht="30" hidden="1" x14ac:dyDescent="0.25">
      <c r="F12691" s="238" t="s">
        <v>238</v>
      </c>
      <c r="G12691" s="497" t="s">
        <v>239</v>
      </c>
      <c r="J12691" s="221">
        <f t="shared" si="877"/>
        <v>0</v>
      </c>
      <c r="K12691" s="221"/>
      <c r="L12691" s="221"/>
      <c r="M12691" s="221">
        <f t="shared" si="878"/>
        <v>0</v>
      </c>
      <c r="N12691" s="722"/>
    </row>
    <row r="12692" spans="5:14" hidden="1" x14ac:dyDescent="0.25">
      <c r="F12692" s="238" t="s">
        <v>240</v>
      </c>
      <c r="G12692" s="497" t="s">
        <v>241</v>
      </c>
      <c r="J12692" s="221">
        <f t="shared" si="877"/>
        <v>0</v>
      </c>
      <c r="K12692" s="221"/>
      <c r="L12692" s="221"/>
      <c r="M12692" s="221">
        <f t="shared" si="878"/>
        <v>0</v>
      </c>
      <c r="N12692" s="722"/>
    </row>
    <row r="12693" spans="5:14" ht="30" hidden="1" x14ac:dyDescent="0.25">
      <c r="F12693" s="238" t="s">
        <v>242</v>
      </c>
      <c r="G12693" s="497" t="s">
        <v>243</v>
      </c>
      <c r="J12693" s="221">
        <f t="shared" si="877"/>
        <v>0</v>
      </c>
      <c r="K12693" s="221"/>
      <c r="L12693" s="221"/>
      <c r="M12693" s="221">
        <f t="shared" si="878"/>
        <v>0</v>
      </c>
      <c r="N12693" s="722"/>
    </row>
    <row r="12694" spans="5:14" hidden="1" x14ac:dyDescent="0.25">
      <c r="F12694" s="238" t="s">
        <v>244</v>
      </c>
      <c r="G12694" s="497" t="s">
        <v>245</v>
      </c>
      <c r="J12694" s="221">
        <f t="shared" si="877"/>
        <v>0</v>
      </c>
      <c r="K12694" s="221"/>
      <c r="L12694" s="221"/>
      <c r="M12694" s="221">
        <f t="shared" si="878"/>
        <v>0</v>
      </c>
      <c r="N12694" s="722"/>
    </row>
    <row r="12695" spans="5:14" hidden="1" x14ac:dyDescent="0.25">
      <c r="F12695" s="238" t="s">
        <v>246</v>
      </c>
      <c r="G12695" s="497" t="s">
        <v>247</v>
      </c>
      <c r="J12695" s="221">
        <f t="shared" si="877"/>
        <v>0</v>
      </c>
      <c r="K12695" s="221"/>
      <c r="L12695" s="221"/>
      <c r="M12695" s="221">
        <f t="shared" si="878"/>
        <v>0</v>
      </c>
      <c r="N12695" s="722"/>
    </row>
    <row r="12696" spans="5:14" hidden="1" x14ac:dyDescent="0.25">
      <c r="G12696" s="498" t="s">
        <v>3905</v>
      </c>
      <c r="H12696" s="239">
        <f>SUM(H12680:H12695)</f>
        <v>0</v>
      </c>
      <c r="I12696" s="240">
        <f>SUM(I12681:I12695)</f>
        <v>0</v>
      </c>
      <c r="J12696" s="240">
        <f>SUM(J12680:J12695)</f>
        <v>0</v>
      </c>
      <c r="K12696" s="240">
        <f>SUM(K12680:K12695)</f>
        <v>0</v>
      </c>
      <c r="L12696" s="240">
        <f>SUM(L12681:L12695)</f>
        <v>0</v>
      </c>
      <c r="M12696" s="240">
        <f>SUM(M12680:M12695)</f>
        <v>0</v>
      </c>
      <c r="N12696" s="724"/>
    </row>
    <row r="12697" spans="5:14" hidden="1" collapsed="1" x14ac:dyDescent="0.25">
      <c r="E12697" s="234"/>
      <c r="F12697" s="233"/>
      <c r="G12697" s="499" t="s">
        <v>4051</v>
      </c>
      <c r="H12697" s="235"/>
      <c r="I12697" s="236"/>
      <c r="J12697" s="237"/>
      <c r="K12697" s="237"/>
      <c r="L12697" s="237"/>
      <c r="M12697" s="237"/>
      <c r="N12697" s="723"/>
    </row>
    <row r="12698" spans="5:14" hidden="1" x14ac:dyDescent="0.25">
      <c r="F12698" s="238" t="s">
        <v>219</v>
      </c>
      <c r="G12698" s="497" t="s">
        <v>220</v>
      </c>
      <c r="H12698" s="220">
        <f>SUM(H12619:H12678)</f>
        <v>0</v>
      </c>
      <c r="J12698" s="221">
        <f>SUM(H12698:I12698)</f>
        <v>0</v>
      </c>
      <c r="K12698" s="221">
        <f>SUM(K12619:K12678)</f>
        <v>0</v>
      </c>
      <c r="L12698" s="221"/>
      <c r="M12698" s="221">
        <f>SUM(K12698:L12698)</f>
        <v>0</v>
      </c>
      <c r="N12698" s="722"/>
    </row>
    <row r="12699" spans="5:14" hidden="1" x14ac:dyDescent="0.25">
      <c r="F12699" s="238" t="s">
        <v>221</v>
      </c>
      <c r="G12699" s="497" t="s">
        <v>222</v>
      </c>
      <c r="J12699" s="221">
        <f t="shared" ref="J12699:J12713" si="879">SUM(H12699:I12699)</f>
        <v>0</v>
      </c>
      <c r="K12699" s="221"/>
      <c r="L12699" s="221"/>
      <c r="M12699" s="221">
        <f t="shared" ref="M12699:M12713" si="880">SUM(K12699:L12699)</f>
        <v>0</v>
      </c>
      <c r="N12699" s="722"/>
    </row>
    <row r="12700" spans="5:14" hidden="1" x14ac:dyDescent="0.25">
      <c r="F12700" s="238" t="s">
        <v>223</v>
      </c>
      <c r="G12700" s="497" t="s">
        <v>224</v>
      </c>
      <c r="J12700" s="221">
        <f t="shared" si="879"/>
        <v>0</v>
      </c>
      <c r="K12700" s="221"/>
      <c r="L12700" s="221"/>
      <c r="M12700" s="221">
        <f t="shared" si="880"/>
        <v>0</v>
      </c>
      <c r="N12700" s="722"/>
    </row>
    <row r="12701" spans="5:14" hidden="1" x14ac:dyDescent="0.25">
      <c r="F12701" s="238" t="s">
        <v>225</v>
      </c>
      <c r="G12701" s="497" t="s">
        <v>226</v>
      </c>
      <c r="J12701" s="221">
        <f t="shared" si="879"/>
        <v>0</v>
      </c>
      <c r="K12701" s="221"/>
      <c r="L12701" s="221"/>
      <c r="M12701" s="221">
        <f t="shared" si="880"/>
        <v>0</v>
      </c>
      <c r="N12701" s="722"/>
    </row>
    <row r="12702" spans="5:14" hidden="1" x14ac:dyDescent="0.25">
      <c r="F12702" s="238" t="s">
        <v>227</v>
      </c>
      <c r="G12702" s="497" t="s">
        <v>228</v>
      </c>
      <c r="J12702" s="221">
        <f t="shared" si="879"/>
        <v>0</v>
      </c>
      <c r="K12702" s="221"/>
      <c r="L12702" s="221"/>
      <c r="M12702" s="221">
        <f t="shared" si="880"/>
        <v>0</v>
      </c>
      <c r="N12702" s="722"/>
    </row>
    <row r="12703" spans="5:14" hidden="1" x14ac:dyDescent="0.25">
      <c r="F12703" s="238" t="s">
        <v>229</v>
      </c>
      <c r="G12703" s="497" t="s">
        <v>230</v>
      </c>
      <c r="J12703" s="221">
        <f t="shared" si="879"/>
        <v>0</v>
      </c>
      <c r="K12703" s="221"/>
      <c r="L12703" s="221"/>
      <c r="M12703" s="221">
        <f t="shared" si="880"/>
        <v>0</v>
      </c>
      <c r="N12703" s="722"/>
    </row>
    <row r="12704" spans="5:14" hidden="1" x14ac:dyDescent="0.25">
      <c r="F12704" s="238" t="s">
        <v>231</v>
      </c>
      <c r="G12704" s="497" t="s">
        <v>4115</v>
      </c>
      <c r="J12704" s="221">
        <f t="shared" si="879"/>
        <v>0</v>
      </c>
      <c r="K12704" s="221"/>
      <c r="L12704" s="221"/>
      <c r="M12704" s="221">
        <f t="shared" si="880"/>
        <v>0</v>
      </c>
      <c r="N12704" s="722"/>
    </row>
    <row r="12705" spans="5:14" hidden="1" x14ac:dyDescent="0.25">
      <c r="F12705" s="238" t="s">
        <v>232</v>
      </c>
      <c r="G12705" s="497" t="s">
        <v>4114</v>
      </c>
      <c r="J12705" s="221">
        <f t="shared" si="879"/>
        <v>0</v>
      </c>
      <c r="K12705" s="221"/>
      <c r="L12705" s="221"/>
      <c r="M12705" s="221">
        <f t="shared" si="880"/>
        <v>0</v>
      </c>
      <c r="N12705" s="722"/>
    </row>
    <row r="12706" spans="5:14" hidden="1" x14ac:dyDescent="0.25">
      <c r="F12706" s="238" t="s">
        <v>233</v>
      </c>
      <c r="G12706" s="497" t="s">
        <v>42</v>
      </c>
      <c r="J12706" s="221">
        <f t="shared" si="879"/>
        <v>0</v>
      </c>
      <c r="K12706" s="221"/>
      <c r="L12706" s="221"/>
      <c r="M12706" s="221">
        <f t="shared" si="880"/>
        <v>0</v>
      </c>
      <c r="N12706" s="722"/>
    </row>
    <row r="12707" spans="5:14" hidden="1" x14ac:dyDescent="0.25">
      <c r="F12707" s="238" t="s">
        <v>234</v>
      </c>
      <c r="G12707" s="497" t="s">
        <v>235</v>
      </c>
      <c r="J12707" s="221">
        <f t="shared" si="879"/>
        <v>0</v>
      </c>
      <c r="K12707" s="221"/>
      <c r="L12707" s="221"/>
      <c r="M12707" s="221">
        <f t="shared" si="880"/>
        <v>0</v>
      </c>
      <c r="N12707" s="722"/>
    </row>
    <row r="12708" spans="5:14" hidden="1" x14ac:dyDescent="0.25">
      <c r="F12708" s="238" t="s">
        <v>236</v>
      </c>
      <c r="G12708" s="497" t="s">
        <v>237</v>
      </c>
      <c r="J12708" s="221">
        <f t="shared" si="879"/>
        <v>0</v>
      </c>
      <c r="K12708" s="221"/>
      <c r="L12708" s="221"/>
      <c r="M12708" s="221">
        <f t="shared" si="880"/>
        <v>0</v>
      </c>
      <c r="N12708" s="722"/>
    </row>
    <row r="12709" spans="5:14" ht="30" hidden="1" x14ac:dyDescent="0.25">
      <c r="F12709" s="238" t="s">
        <v>238</v>
      </c>
      <c r="G12709" s="497" t="s">
        <v>239</v>
      </c>
      <c r="J12709" s="221">
        <f t="shared" si="879"/>
        <v>0</v>
      </c>
      <c r="K12709" s="221"/>
      <c r="L12709" s="221"/>
      <c r="M12709" s="221">
        <f t="shared" si="880"/>
        <v>0</v>
      </c>
      <c r="N12709" s="722"/>
    </row>
    <row r="12710" spans="5:14" hidden="1" x14ac:dyDescent="0.25">
      <c r="F12710" s="238" t="s">
        <v>240</v>
      </c>
      <c r="G12710" s="497" t="s">
        <v>241</v>
      </c>
      <c r="J12710" s="221">
        <f t="shared" si="879"/>
        <v>0</v>
      </c>
      <c r="K12710" s="221"/>
      <c r="L12710" s="221"/>
      <c r="M12710" s="221">
        <f t="shared" si="880"/>
        <v>0</v>
      </c>
      <c r="N12710" s="722"/>
    </row>
    <row r="12711" spans="5:14" ht="30" hidden="1" x14ac:dyDescent="0.25">
      <c r="F12711" s="238" t="s">
        <v>242</v>
      </c>
      <c r="G12711" s="497" t="s">
        <v>243</v>
      </c>
      <c r="J12711" s="221">
        <f t="shared" si="879"/>
        <v>0</v>
      </c>
      <c r="K12711" s="221"/>
      <c r="L12711" s="221"/>
      <c r="M12711" s="221">
        <f t="shared" si="880"/>
        <v>0</v>
      </c>
      <c r="N12711" s="722"/>
    </row>
    <row r="12712" spans="5:14" hidden="1" x14ac:dyDescent="0.25">
      <c r="F12712" s="238" t="s">
        <v>244</v>
      </c>
      <c r="G12712" s="497" t="s">
        <v>245</v>
      </c>
      <c r="J12712" s="221">
        <f t="shared" si="879"/>
        <v>0</v>
      </c>
      <c r="K12712" s="221"/>
      <c r="L12712" s="221"/>
      <c r="M12712" s="221">
        <f t="shared" si="880"/>
        <v>0</v>
      </c>
      <c r="N12712" s="722"/>
    </row>
    <row r="12713" spans="5:14" hidden="1" x14ac:dyDescent="0.25">
      <c r="F12713" s="238" t="s">
        <v>246</v>
      </c>
      <c r="G12713" s="497" t="s">
        <v>247</v>
      </c>
      <c r="J12713" s="221">
        <f t="shared" si="879"/>
        <v>0</v>
      </c>
      <c r="K12713" s="221"/>
      <c r="L12713" s="221"/>
      <c r="M12713" s="221">
        <f t="shared" si="880"/>
        <v>0</v>
      </c>
      <c r="N12713" s="722"/>
    </row>
    <row r="12714" spans="5:14" hidden="1" x14ac:dyDescent="0.25">
      <c r="G12714" s="498" t="s">
        <v>4052</v>
      </c>
      <c r="H12714" s="239">
        <f>SUM(H12698:H12713)</f>
        <v>0</v>
      </c>
      <c r="I12714" s="240">
        <f>SUM(I12699:I12713)</f>
        <v>0</v>
      </c>
      <c r="J12714" s="240">
        <f>SUM(J12698:J12713)</f>
        <v>0</v>
      </c>
      <c r="K12714" s="240">
        <f>SUM(K12698:K12713)</f>
        <v>0</v>
      </c>
      <c r="L12714" s="240">
        <f>SUM(L12699:L12713)</f>
        <v>0</v>
      </c>
      <c r="M12714" s="240">
        <f>SUM(M12698:M12713)</f>
        <v>0</v>
      </c>
      <c r="N12714" s="724"/>
    </row>
    <row r="12715" spans="5:14" hidden="1" x14ac:dyDescent="0.25">
      <c r="K12715" s="221"/>
      <c r="L12715" s="221"/>
      <c r="M12715" s="221"/>
      <c r="N12715" s="722"/>
    </row>
    <row r="12716" spans="5:14" hidden="1" x14ac:dyDescent="0.25">
      <c r="E12716" s="234"/>
      <c r="F12716" s="233"/>
      <c r="G12716" s="499" t="s">
        <v>3810</v>
      </c>
      <c r="H12716" s="235"/>
      <c r="I12716" s="236"/>
      <c r="J12716" s="237"/>
      <c r="K12716" s="237"/>
      <c r="L12716" s="237"/>
      <c r="M12716" s="237"/>
      <c r="N12716" s="723"/>
    </row>
    <row r="12717" spans="5:14" hidden="1" x14ac:dyDescent="0.25">
      <c r="F12717" s="238" t="s">
        <v>219</v>
      </c>
      <c r="G12717" s="497" t="s">
        <v>220</v>
      </c>
      <c r="H12717" s="220">
        <f>SUM(H12698,H12599,H12500,H12401,H12302)</f>
        <v>0</v>
      </c>
      <c r="J12717" s="221">
        <f>SUM(H12717:I12717)</f>
        <v>0</v>
      </c>
      <c r="K12717" s="221">
        <f>SUM(K12698,K12599,K12500,K12401,K12302)</f>
        <v>0</v>
      </c>
      <c r="L12717" s="221"/>
      <c r="M12717" s="221">
        <f>SUM(K12717:L12717)</f>
        <v>0</v>
      </c>
      <c r="N12717" s="722"/>
    </row>
    <row r="12718" spans="5:14" hidden="1" x14ac:dyDescent="0.25">
      <c r="F12718" s="238" t="s">
        <v>221</v>
      </c>
      <c r="G12718" s="497" t="s">
        <v>222</v>
      </c>
      <c r="J12718" s="221">
        <f t="shared" ref="J12718:J12732" si="881">SUM(H12718:I12718)</f>
        <v>0</v>
      </c>
      <c r="K12718" s="221"/>
      <c r="L12718" s="221"/>
      <c r="M12718" s="221">
        <f t="shared" ref="M12718:M12732" si="882">SUM(K12718:L12718)</f>
        <v>0</v>
      </c>
      <c r="N12718" s="722"/>
    </row>
    <row r="12719" spans="5:14" hidden="1" x14ac:dyDescent="0.25">
      <c r="F12719" s="238" t="s">
        <v>223</v>
      </c>
      <c r="G12719" s="497" t="s">
        <v>224</v>
      </c>
      <c r="J12719" s="221">
        <f t="shared" si="881"/>
        <v>0</v>
      </c>
      <c r="K12719" s="221"/>
      <c r="L12719" s="221"/>
      <c r="M12719" s="221">
        <f t="shared" si="882"/>
        <v>0</v>
      </c>
      <c r="N12719" s="722"/>
    </row>
    <row r="12720" spans="5:14" hidden="1" x14ac:dyDescent="0.25">
      <c r="F12720" s="238" t="s">
        <v>225</v>
      </c>
      <c r="G12720" s="497" t="s">
        <v>226</v>
      </c>
      <c r="J12720" s="221">
        <f t="shared" si="881"/>
        <v>0</v>
      </c>
      <c r="K12720" s="221"/>
      <c r="L12720" s="221"/>
      <c r="M12720" s="221">
        <f t="shared" si="882"/>
        <v>0</v>
      </c>
      <c r="N12720" s="722"/>
    </row>
    <row r="12721" spans="5:14" hidden="1" x14ac:dyDescent="0.25">
      <c r="F12721" s="238" t="s">
        <v>227</v>
      </c>
      <c r="G12721" s="497" t="s">
        <v>228</v>
      </c>
      <c r="J12721" s="221">
        <f t="shared" si="881"/>
        <v>0</v>
      </c>
      <c r="K12721" s="221"/>
      <c r="L12721" s="221"/>
      <c r="M12721" s="221">
        <f t="shared" si="882"/>
        <v>0</v>
      </c>
      <c r="N12721" s="722"/>
    </row>
    <row r="12722" spans="5:14" hidden="1" x14ac:dyDescent="0.25">
      <c r="F12722" s="238" t="s">
        <v>229</v>
      </c>
      <c r="G12722" s="497" t="s">
        <v>230</v>
      </c>
      <c r="J12722" s="221">
        <f t="shared" si="881"/>
        <v>0</v>
      </c>
      <c r="K12722" s="221"/>
      <c r="L12722" s="221"/>
      <c r="M12722" s="221">
        <f t="shared" si="882"/>
        <v>0</v>
      </c>
      <c r="N12722" s="722"/>
    </row>
    <row r="12723" spans="5:14" hidden="1" x14ac:dyDescent="0.25">
      <c r="F12723" s="238" t="s">
        <v>231</v>
      </c>
      <c r="G12723" s="497" t="s">
        <v>4115</v>
      </c>
      <c r="J12723" s="221">
        <f t="shared" si="881"/>
        <v>0</v>
      </c>
      <c r="K12723" s="221"/>
      <c r="L12723" s="221"/>
      <c r="M12723" s="221">
        <f t="shared" si="882"/>
        <v>0</v>
      </c>
      <c r="N12723" s="722"/>
    </row>
    <row r="12724" spans="5:14" hidden="1" x14ac:dyDescent="0.25">
      <c r="F12724" s="238" t="s">
        <v>232</v>
      </c>
      <c r="G12724" s="497" t="s">
        <v>4114</v>
      </c>
      <c r="J12724" s="221">
        <f t="shared" si="881"/>
        <v>0</v>
      </c>
      <c r="K12724" s="221"/>
      <c r="L12724" s="221"/>
      <c r="M12724" s="221">
        <f t="shared" si="882"/>
        <v>0</v>
      </c>
      <c r="N12724" s="722"/>
    </row>
    <row r="12725" spans="5:14" hidden="1" x14ac:dyDescent="0.25">
      <c r="F12725" s="238" t="s">
        <v>233</v>
      </c>
      <c r="G12725" s="497" t="s">
        <v>42</v>
      </c>
      <c r="J12725" s="221">
        <f t="shared" si="881"/>
        <v>0</v>
      </c>
      <c r="K12725" s="221"/>
      <c r="L12725" s="221"/>
      <c r="M12725" s="221">
        <f t="shared" si="882"/>
        <v>0</v>
      </c>
      <c r="N12725" s="722"/>
    </row>
    <row r="12726" spans="5:14" hidden="1" x14ac:dyDescent="0.25">
      <c r="F12726" s="238" t="s">
        <v>234</v>
      </c>
      <c r="G12726" s="497" t="s">
        <v>235</v>
      </c>
      <c r="J12726" s="221">
        <f t="shared" si="881"/>
        <v>0</v>
      </c>
      <c r="K12726" s="221"/>
      <c r="L12726" s="221"/>
      <c r="M12726" s="221">
        <f t="shared" si="882"/>
        <v>0</v>
      </c>
      <c r="N12726" s="722"/>
    </row>
    <row r="12727" spans="5:14" hidden="1" x14ac:dyDescent="0.25">
      <c r="F12727" s="238" t="s">
        <v>236</v>
      </c>
      <c r="G12727" s="497" t="s">
        <v>237</v>
      </c>
      <c r="J12727" s="221">
        <f t="shared" si="881"/>
        <v>0</v>
      </c>
      <c r="K12727" s="221"/>
      <c r="L12727" s="221"/>
      <c r="M12727" s="221">
        <f t="shared" si="882"/>
        <v>0</v>
      </c>
      <c r="N12727" s="722"/>
    </row>
    <row r="12728" spans="5:14" ht="30" hidden="1" x14ac:dyDescent="0.25">
      <c r="F12728" s="238" t="s">
        <v>238</v>
      </c>
      <c r="G12728" s="497" t="s">
        <v>239</v>
      </c>
      <c r="J12728" s="221">
        <f t="shared" si="881"/>
        <v>0</v>
      </c>
      <c r="K12728" s="221"/>
      <c r="L12728" s="221"/>
      <c r="M12728" s="221">
        <f t="shared" si="882"/>
        <v>0</v>
      </c>
      <c r="N12728" s="722"/>
    </row>
    <row r="12729" spans="5:14" hidden="1" x14ac:dyDescent="0.25">
      <c r="F12729" s="238" t="s">
        <v>240</v>
      </c>
      <c r="G12729" s="497" t="s">
        <v>241</v>
      </c>
      <c r="J12729" s="221">
        <f t="shared" si="881"/>
        <v>0</v>
      </c>
      <c r="K12729" s="221"/>
      <c r="L12729" s="221"/>
      <c r="M12729" s="221">
        <f t="shared" si="882"/>
        <v>0</v>
      </c>
      <c r="N12729" s="722"/>
    </row>
    <row r="12730" spans="5:14" ht="30" hidden="1" x14ac:dyDescent="0.25">
      <c r="F12730" s="238" t="s">
        <v>242</v>
      </c>
      <c r="G12730" s="497" t="s">
        <v>243</v>
      </c>
      <c r="J12730" s="221">
        <f t="shared" si="881"/>
        <v>0</v>
      </c>
      <c r="K12730" s="221"/>
      <c r="L12730" s="221"/>
      <c r="M12730" s="221">
        <f t="shared" si="882"/>
        <v>0</v>
      </c>
      <c r="N12730" s="722"/>
    </row>
    <row r="12731" spans="5:14" hidden="1" x14ac:dyDescent="0.25">
      <c r="F12731" s="238" t="s">
        <v>244</v>
      </c>
      <c r="G12731" s="497" t="s">
        <v>245</v>
      </c>
      <c r="J12731" s="221">
        <f t="shared" si="881"/>
        <v>0</v>
      </c>
      <c r="K12731" s="221"/>
      <c r="L12731" s="221"/>
      <c r="M12731" s="221">
        <f t="shared" si="882"/>
        <v>0</v>
      </c>
      <c r="N12731" s="722"/>
    </row>
    <row r="12732" spans="5:14" hidden="1" x14ac:dyDescent="0.25">
      <c r="F12732" s="238" t="s">
        <v>246</v>
      </c>
      <c r="G12732" s="497" t="s">
        <v>247</v>
      </c>
      <c r="J12732" s="221">
        <f t="shared" si="881"/>
        <v>0</v>
      </c>
      <c r="K12732" s="221"/>
      <c r="L12732" s="221"/>
      <c r="M12732" s="221">
        <f t="shared" si="882"/>
        <v>0</v>
      </c>
      <c r="N12732" s="722"/>
    </row>
    <row r="12733" spans="5:14" hidden="1" x14ac:dyDescent="0.25">
      <c r="G12733" s="498" t="s">
        <v>3811</v>
      </c>
      <c r="H12733" s="239">
        <f>SUM(H12717:H12732)</f>
        <v>0</v>
      </c>
      <c r="I12733" s="240">
        <f>SUM(I12718:I12732)</f>
        <v>0</v>
      </c>
      <c r="J12733" s="240">
        <f>SUM(J12717:J12732)</f>
        <v>0</v>
      </c>
      <c r="K12733" s="240">
        <f>SUM(K12717:K12732)</f>
        <v>0</v>
      </c>
      <c r="L12733" s="240">
        <f>SUM(L12718:L12732)</f>
        <v>0</v>
      </c>
      <c r="M12733" s="240">
        <f>SUM(M12717:M12732)</f>
        <v>0</v>
      </c>
      <c r="N12733" s="724"/>
    </row>
    <row r="12734" spans="5:14" hidden="1" x14ac:dyDescent="0.25">
      <c r="K12734" s="221"/>
      <c r="L12734" s="221"/>
      <c r="M12734" s="221"/>
      <c r="N12734" s="722"/>
    </row>
    <row r="12735" spans="5:14" hidden="1" x14ac:dyDescent="0.25">
      <c r="E12735" s="234"/>
      <c r="F12735" s="233"/>
      <c r="G12735" s="499" t="s">
        <v>3957</v>
      </c>
      <c r="H12735" s="235"/>
      <c r="I12735" s="236"/>
      <c r="J12735" s="237"/>
      <c r="K12735" s="237"/>
      <c r="L12735" s="237"/>
      <c r="M12735" s="237"/>
      <c r="N12735" s="723"/>
    </row>
    <row r="12736" spans="5:14" hidden="1" x14ac:dyDescent="0.25">
      <c r="F12736" s="238" t="s">
        <v>219</v>
      </c>
      <c r="G12736" s="497" t="s">
        <v>220</v>
      </c>
      <c r="H12736" s="220" t="e">
        <f>SUM(H12717,H12201,H11387)</f>
        <v>#REF!</v>
      </c>
      <c r="J12736" s="221" t="e">
        <f>SUM(H12736:I12736)</f>
        <v>#REF!</v>
      </c>
      <c r="K12736" s="221" t="e">
        <f>SUM(K12717,K12201,K11387)</f>
        <v>#REF!</v>
      </c>
      <c r="L12736" s="221"/>
      <c r="M12736" s="221" t="e">
        <f>SUM(K12736:L12736)</f>
        <v>#REF!</v>
      </c>
      <c r="N12736" s="722"/>
    </row>
    <row r="12737" spans="6:14" hidden="1" x14ac:dyDescent="0.25">
      <c r="F12737" s="238" t="s">
        <v>221</v>
      </c>
      <c r="G12737" s="497" t="s">
        <v>222</v>
      </c>
      <c r="J12737" s="221">
        <f t="shared" ref="J12737:J12751" si="883">SUM(H12737:I12737)</f>
        <v>0</v>
      </c>
      <c r="K12737" s="221"/>
      <c r="L12737" s="221"/>
      <c r="M12737" s="221">
        <f t="shared" ref="M12737:M12751" si="884">SUM(K12737:L12737)</f>
        <v>0</v>
      </c>
      <c r="N12737" s="722"/>
    </row>
    <row r="12738" spans="6:14" hidden="1" x14ac:dyDescent="0.25">
      <c r="F12738" s="238" t="s">
        <v>223</v>
      </c>
      <c r="G12738" s="497" t="s">
        <v>224</v>
      </c>
      <c r="J12738" s="221">
        <f t="shared" si="883"/>
        <v>0</v>
      </c>
      <c r="K12738" s="221"/>
      <c r="L12738" s="221"/>
      <c r="M12738" s="221">
        <f t="shared" si="884"/>
        <v>0</v>
      </c>
      <c r="N12738" s="722"/>
    </row>
    <row r="12739" spans="6:14" hidden="1" x14ac:dyDescent="0.25">
      <c r="F12739" s="238" t="s">
        <v>225</v>
      </c>
      <c r="G12739" s="497" t="s">
        <v>226</v>
      </c>
      <c r="J12739" s="221">
        <f t="shared" si="883"/>
        <v>0</v>
      </c>
      <c r="K12739" s="221"/>
      <c r="L12739" s="221"/>
      <c r="M12739" s="221">
        <f t="shared" si="884"/>
        <v>0</v>
      </c>
      <c r="N12739" s="722"/>
    </row>
    <row r="12740" spans="6:14" hidden="1" x14ac:dyDescent="0.25">
      <c r="F12740" s="238" t="s">
        <v>227</v>
      </c>
      <c r="G12740" s="497" t="s">
        <v>228</v>
      </c>
      <c r="J12740" s="221">
        <f t="shared" si="883"/>
        <v>0</v>
      </c>
      <c r="K12740" s="221"/>
      <c r="L12740" s="221"/>
      <c r="M12740" s="221">
        <f t="shared" si="884"/>
        <v>0</v>
      </c>
      <c r="N12740" s="722"/>
    </row>
    <row r="12741" spans="6:14" hidden="1" x14ac:dyDescent="0.25">
      <c r="F12741" s="238" t="s">
        <v>229</v>
      </c>
      <c r="G12741" s="497" t="s">
        <v>230</v>
      </c>
      <c r="J12741" s="221">
        <f t="shared" si="883"/>
        <v>0</v>
      </c>
      <c r="K12741" s="221"/>
      <c r="L12741" s="221"/>
      <c r="M12741" s="221">
        <f t="shared" si="884"/>
        <v>0</v>
      </c>
      <c r="N12741" s="722"/>
    </row>
    <row r="12742" spans="6:14" hidden="1" x14ac:dyDescent="0.25">
      <c r="F12742" s="238" t="s">
        <v>231</v>
      </c>
      <c r="G12742" s="497" t="s">
        <v>4115</v>
      </c>
      <c r="J12742" s="221">
        <f t="shared" si="883"/>
        <v>0</v>
      </c>
      <c r="K12742" s="221"/>
      <c r="L12742" s="221"/>
      <c r="M12742" s="221">
        <f t="shared" si="884"/>
        <v>0</v>
      </c>
      <c r="N12742" s="722"/>
    </row>
    <row r="12743" spans="6:14" hidden="1" x14ac:dyDescent="0.25">
      <c r="F12743" s="238" t="s">
        <v>232</v>
      </c>
      <c r="G12743" s="497" t="s">
        <v>4114</v>
      </c>
      <c r="J12743" s="221">
        <f t="shared" si="883"/>
        <v>0</v>
      </c>
      <c r="K12743" s="221"/>
      <c r="L12743" s="221"/>
      <c r="M12743" s="221">
        <f t="shared" si="884"/>
        <v>0</v>
      </c>
      <c r="N12743" s="722"/>
    </row>
    <row r="12744" spans="6:14" hidden="1" x14ac:dyDescent="0.25">
      <c r="F12744" s="238" t="s">
        <v>233</v>
      </c>
      <c r="G12744" s="497" t="s">
        <v>42</v>
      </c>
      <c r="J12744" s="221">
        <f t="shared" si="883"/>
        <v>0</v>
      </c>
      <c r="K12744" s="221"/>
      <c r="L12744" s="221"/>
      <c r="M12744" s="221">
        <f t="shared" si="884"/>
        <v>0</v>
      </c>
      <c r="N12744" s="722"/>
    </row>
    <row r="12745" spans="6:14" hidden="1" x14ac:dyDescent="0.25">
      <c r="F12745" s="238" t="s">
        <v>234</v>
      </c>
      <c r="G12745" s="497" t="s">
        <v>235</v>
      </c>
      <c r="J12745" s="221">
        <f t="shared" si="883"/>
        <v>0</v>
      </c>
      <c r="K12745" s="221"/>
      <c r="L12745" s="221"/>
      <c r="M12745" s="221">
        <f t="shared" si="884"/>
        <v>0</v>
      </c>
      <c r="N12745" s="722"/>
    </row>
    <row r="12746" spans="6:14" hidden="1" x14ac:dyDescent="0.25">
      <c r="F12746" s="238" t="s">
        <v>236</v>
      </c>
      <c r="G12746" s="497" t="s">
        <v>237</v>
      </c>
      <c r="J12746" s="221">
        <f t="shared" si="883"/>
        <v>0</v>
      </c>
      <c r="K12746" s="221"/>
      <c r="L12746" s="221"/>
      <c r="M12746" s="221">
        <f t="shared" si="884"/>
        <v>0</v>
      </c>
      <c r="N12746" s="722"/>
    </row>
    <row r="12747" spans="6:14" ht="30" hidden="1" x14ac:dyDescent="0.25">
      <c r="F12747" s="238" t="s">
        <v>238</v>
      </c>
      <c r="G12747" s="497" t="s">
        <v>239</v>
      </c>
      <c r="J12747" s="221">
        <f t="shared" si="883"/>
        <v>0</v>
      </c>
      <c r="K12747" s="221"/>
      <c r="L12747" s="221"/>
      <c r="M12747" s="221">
        <f t="shared" si="884"/>
        <v>0</v>
      </c>
      <c r="N12747" s="722"/>
    </row>
    <row r="12748" spans="6:14" hidden="1" x14ac:dyDescent="0.25">
      <c r="F12748" s="238" t="s">
        <v>240</v>
      </c>
      <c r="G12748" s="497" t="s">
        <v>241</v>
      </c>
      <c r="J12748" s="221">
        <f t="shared" si="883"/>
        <v>0</v>
      </c>
      <c r="K12748" s="221"/>
      <c r="L12748" s="221"/>
      <c r="M12748" s="221">
        <f t="shared" si="884"/>
        <v>0</v>
      </c>
      <c r="N12748" s="722"/>
    </row>
    <row r="12749" spans="6:14" ht="30" hidden="1" x14ac:dyDescent="0.25">
      <c r="F12749" s="238" t="s">
        <v>242</v>
      </c>
      <c r="G12749" s="497" t="s">
        <v>243</v>
      </c>
      <c r="J12749" s="221">
        <f t="shared" si="883"/>
        <v>0</v>
      </c>
      <c r="K12749" s="221"/>
      <c r="L12749" s="221"/>
      <c r="M12749" s="221">
        <f t="shared" si="884"/>
        <v>0</v>
      </c>
      <c r="N12749" s="722"/>
    </row>
    <row r="12750" spans="6:14" hidden="1" x14ac:dyDescent="0.25">
      <c r="F12750" s="238" t="s">
        <v>244</v>
      </c>
      <c r="G12750" s="497" t="s">
        <v>245</v>
      </c>
      <c r="J12750" s="221">
        <f t="shared" si="883"/>
        <v>0</v>
      </c>
      <c r="K12750" s="221"/>
      <c r="L12750" s="221"/>
      <c r="M12750" s="221">
        <f t="shared" si="884"/>
        <v>0</v>
      </c>
      <c r="N12750" s="722"/>
    </row>
    <row r="12751" spans="6:14" hidden="1" x14ac:dyDescent="0.25">
      <c r="F12751" s="238" t="s">
        <v>246</v>
      </c>
      <c r="G12751" s="497" t="s">
        <v>247</v>
      </c>
      <c r="J12751" s="221">
        <f t="shared" si="883"/>
        <v>0</v>
      </c>
      <c r="K12751" s="221"/>
      <c r="L12751" s="221"/>
      <c r="M12751" s="221">
        <f t="shared" si="884"/>
        <v>0</v>
      </c>
      <c r="N12751" s="722"/>
    </row>
    <row r="12752" spans="6:14" hidden="1" x14ac:dyDescent="0.25">
      <c r="G12752" s="498" t="s">
        <v>3958</v>
      </c>
      <c r="H12752" s="239" t="e">
        <f>SUM(H12736:H12751)</f>
        <v>#REF!</v>
      </c>
      <c r="I12752" s="240">
        <f>SUM(I12737:I12751)</f>
        <v>0</v>
      </c>
      <c r="J12752" s="240" t="e">
        <f>SUM(J12736:J12751)</f>
        <v>#REF!</v>
      </c>
      <c r="K12752" s="240" t="e">
        <f>SUM(K12736:K12751)</f>
        <v>#REF!</v>
      </c>
      <c r="L12752" s="240">
        <f>SUM(L12737:L12751)</f>
        <v>0</v>
      </c>
      <c r="M12752" s="240" t="e">
        <f>SUM(M12736:M12751)</f>
        <v>#REF!</v>
      </c>
      <c r="N12752" s="724"/>
    </row>
    <row r="12753" spans="1:14" hidden="1" x14ac:dyDescent="0.25">
      <c r="K12753" s="221"/>
      <c r="L12753" s="221"/>
      <c r="M12753" s="221"/>
      <c r="N12753" s="722"/>
    </row>
    <row r="12754" spans="1:14" hidden="1" x14ac:dyDescent="0.25">
      <c r="K12754" s="221"/>
      <c r="L12754" s="221"/>
      <c r="M12754" s="221"/>
      <c r="N12754" s="722"/>
    </row>
    <row r="12755" spans="1:14" hidden="1" x14ac:dyDescent="0.25">
      <c r="B12755" s="345">
        <v>8</v>
      </c>
      <c r="C12755" s="346"/>
      <c r="D12755" s="347"/>
      <c r="E12755" s="348"/>
      <c r="F12755" s="349"/>
      <c r="G12755" s="534" t="s">
        <v>3868</v>
      </c>
      <c r="H12755" s="350"/>
      <c r="I12755" s="351"/>
      <c r="J12755" s="316"/>
      <c r="K12755" s="316"/>
      <c r="L12755" s="316"/>
      <c r="M12755" s="316"/>
      <c r="N12755" s="742"/>
    </row>
    <row r="12756" spans="1:14" hidden="1" x14ac:dyDescent="0.25">
      <c r="A12756" s="346">
        <v>4</v>
      </c>
      <c r="C12756" s="228" t="s">
        <v>3542</v>
      </c>
      <c r="G12756" s="502" t="s">
        <v>3869</v>
      </c>
      <c r="K12756" s="221"/>
      <c r="L12756" s="221"/>
      <c r="M12756" s="221"/>
      <c r="N12756" s="722"/>
    </row>
    <row r="12757" spans="1:14" hidden="1" x14ac:dyDescent="0.25">
      <c r="C12757" s="228" t="s">
        <v>3706</v>
      </c>
      <c r="D12757" s="229"/>
      <c r="G12757" s="502" t="s">
        <v>3870</v>
      </c>
      <c r="K12757" s="221"/>
      <c r="L12757" s="221"/>
      <c r="M12757" s="221"/>
      <c r="N12757" s="722"/>
    </row>
    <row r="12758" spans="1:14" hidden="1" x14ac:dyDescent="0.25">
      <c r="C12758" s="228"/>
      <c r="D12758" s="230">
        <v>820</v>
      </c>
      <c r="E12758" s="231"/>
      <c r="F12758" s="230"/>
      <c r="G12758" s="492" t="s">
        <v>192</v>
      </c>
      <c r="K12758" s="221"/>
      <c r="L12758" s="221"/>
      <c r="M12758" s="221"/>
      <c r="N12758" s="722"/>
    </row>
    <row r="12759" spans="1:14" hidden="1" x14ac:dyDescent="0.25">
      <c r="F12759" s="233">
        <v>411</v>
      </c>
      <c r="G12759" s="493" t="s">
        <v>3738</v>
      </c>
      <c r="J12759" s="221">
        <f>SUM(H12759:I12759)</f>
        <v>0</v>
      </c>
      <c r="K12759" s="221"/>
      <c r="L12759" s="221"/>
      <c r="M12759" s="221">
        <f>SUM(K12759:L12759)</f>
        <v>0</v>
      </c>
      <c r="N12759" s="722"/>
    </row>
    <row r="12760" spans="1:14" hidden="1" x14ac:dyDescent="0.25">
      <c r="F12760" s="233">
        <v>412</v>
      </c>
      <c r="G12760" s="494" t="s">
        <v>3630</v>
      </c>
      <c r="J12760" s="221">
        <f t="shared" ref="J12760:J12818" si="885">SUM(H12760:I12760)</f>
        <v>0</v>
      </c>
      <c r="K12760" s="221"/>
      <c r="L12760" s="221"/>
      <c r="M12760" s="221">
        <f t="shared" ref="M12760:M12818" si="886">SUM(K12760:L12760)</f>
        <v>0</v>
      </c>
      <c r="N12760" s="722"/>
    </row>
    <row r="12761" spans="1:14" hidden="1" x14ac:dyDescent="0.25">
      <c r="F12761" s="233">
        <v>413</v>
      </c>
      <c r="G12761" s="493" t="s">
        <v>3739</v>
      </c>
      <c r="J12761" s="221">
        <f t="shared" si="885"/>
        <v>0</v>
      </c>
      <c r="K12761" s="221"/>
      <c r="L12761" s="221"/>
      <c r="M12761" s="221">
        <f t="shared" si="886"/>
        <v>0</v>
      </c>
      <c r="N12761" s="722"/>
    </row>
    <row r="12762" spans="1:14" hidden="1" x14ac:dyDescent="0.25">
      <c r="F12762" s="233">
        <v>414</v>
      </c>
      <c r="G12762" s="493" t="s">
        <v>3631</v>
      </c>
      <c r="J12762" s="221">
        <f t="shared" si="885"/>
        <v>0</v>
      </c>
      <c r="K12762" s="221"/>
      <c r="L12762" s="221"/>
      <c r="M12762" s="221">
        <f t="shared" si="886"/>
        <v>0</v>
      </c>
      <c r="N12762" s="722"/>
    </row>
    <row r="12763" spans="1:14" hidden="1" x14ac:dyDescent="0.25">
      <c r="F12763" s="233">
        <v>415</v>
      </c>
      <c r="G12763" s="493" t="s">
        <v>3748</v>
      </c>
      <c r="J12763" s="221">
        <f t="shared" si="885"/>
        <v>0</v>
      </c>
      <c r="K12763" s="221"/>
      <c r="L12763" s="221"/>
      <c r="M12763" s="221">
        <f t="shared" si="886"/>
        <v>0</v>
      </c>
      <c r="N12763" s="722"/>
    </row>
    <row r="12764" spans="1:14" hidden="1" x14ac:dyDescent="0.25">
      <c r="F12764" s="233">
        <v>416</v>
      </c>
      <c r="G12764" s="493" t="s">
        <v>3749</v>
      </c>
      <c r="J12764" s="221">
        <f t="shared" si="885"/>
        <v>0</v>
      </c>
      <c r="K12764" s="221"/>
      <c r="L12764" s="221"/>
      <c r="M12764" s="221">
        <f t="shared" si="886"/>
        <v>0</v>
      </c>
      <c r="N12764" s="722"/>
    </row>
    <row r="12765" spans="1:14" hidden="1" x14ac:dyDescent="0.25">
      <c r="F12765" s="233">
        <v>417</v>
      </c>
      <c r="G12765" s="493" t="s">
        <v>3750</v>
      </c>
      <c r="J12765" s="221">
        <f t="shared" si="885"/>
        <v>0</v>
      </c>
      <c r="K12765" s="221"/>
      <c r="L12765" s="221"/>
      <c r="M12765" s="221">
        <f t="shared" si="886"/>
        <v>0</v>
      </c>
      <c r="N12765" s="722"/>
    </row>
    <row r="12766" spans="1:14" hidden="1" x14ac:dyDescent="0.25">
      <c r="F12766" s="233">
        <v>418</v>
      </c>
      <c r="G12766" s="493" t="s">
        <v>3632</v>
      </c>
      <c r="J12766" s="221">
        <f t="shared" si="885"/>
        <v>0</v>
      </c>
      <c r="K12766" s="221"/>
      <c r="L12766" s="221"/>
      <c r="M12766" s="221">
        <f t="shared" si="886"/>
        <v>0</v>
      </c>
      <c r="N12766" s="722"/>
    </row>
    <row r="12767" spans="1:14" hidden="1" x14ac:dyDescent="0.25">
      <c r="F12767" s="233">
        <v>421</v>
      </c>
      <c r="G12767" s="493" t="s">
        <v>3634</v>
      </c>
      <c r="J12767" s="221">
        <f t="shared" si="885"/>
        <v>0</v>
      </c>
      <c r="K12767" s="221"/>
      <c r="L12767" s="221"/>
      <c r="M12767" s="221">
        <f t="shared" si="886"/>
        <v>0</v>
      </c>
      <c r="N12767" s="722"/>
    </row>
    <row r="12768" spans="1:14" hidden="1" x14ac:dyDescent="0.25">
      <c r="F12768" s="233">
        <v>422</v>
      </c>
      <c r="G12768" s="493" t="s">
        <v>3635</v>
      </c>
      <c r="J12768" s="221">
        <f t="shared" si="885"/>
        <v>0</v>
      </c>
      <c r="K12768" s="221"/>
      <c r="L12768" s="221"/>
      <c r="M12768" s="221">
        <f t="shared" si="886"/>
        <v>0</v>
      </c>
      <c r="N12768" s="722"/>
    </row>
    <row r="12769" spans="6:14" hidden="1" x14ac:dyDescent="0.25">
      <c r="F12769" s="233">
        <v>423</v>
      </c>
      <c r="G12769" s="493" t="s">
        <v>3636</v>
      </c>
      <c r="J12769" s="221">
        <f t="shared" si="885"/>
        <v>0</v>
      </c>
      <c r="K12769" s="221"/>
      <c r="L12769" s="221"/>
      <c r="M12769" s="221">
        <f t="shared" si="886"/>
        <v>0</v>
      </c>
      <c r="N12769" s="722"/>
    </row>
    <row r="12770" spans="6:14" hidden="1" x14ac:dyDescent="0.25">
      <c r="F12770" s="233">
        <v>424</v>
      </c>
      <c r="G12770" s="493" t="s">
        <v>3637</v>
      </c>
      <c r="J12770" s="221">
        <f t="shared" si="885"/>
        <v>0</v>
      </c>
      <c r="K12770" s="221"/>
      <c r="L12770" s="221"/>
      <c r="M12770" s="221">
        <f t="shared" si="886"/>
        <v>0</v>
      </c>
      <c r="N12770" s="722"/>
    </row>
    <row r="12771" spans="6:14" hidden="1" x14ac:dyDescent="0.25">
      <c r="F12771" s="233">
        <v>425</v>
      </c>
      <c r="G12771" s="493" t="s">
        <v>3751</v>
      </c>
      <c r="J12771" s="221">
        <f t="shared" si="885"/>
        <v>0</v>
      </c>
      <c r="K12771" s="221"/>
      <c r="L12771" s="221"/>
      <c r="M12771" s="221">
        <f t="shared" si="886"/>
        <v>0</v>
      </c>
      <c r="N12771" s="722"/>
    </row>
    <row r="12772" spans="6:14" hidden="1" x14ac:dyDescent="0.25">
      <c r="F12772" s="233">
        <v>426</v>
      </c>
      <c r="G12772" s="493" t="s">
        <v>3638</v>
      </c>
      <c r="J12772" s="221">
        <f t="shared" si="885"/>
        <v>0</v>
      </c>
      <c r="K12772" s="221"/>
      <c r="L12772" s="221"/>
      <c r="M12772" s="221">
        <f t="shared" si="886"/>
        <v>0</v>
      </c>
      <c r="N12772" s="722"/>
    </row>
    <row r="12773" spans="6:14" hidden="1" x14ac:dyDescent="0.25">
      <c r="F12773" s="233">
        <v>431</v>
      </c>
      <c r="G12773" s="493" t="s">
        <v>3752</v>
      </c>
      <c r="J12773" s="221">
        <f t="shared" si="885"/>
        <v>0</v>
      </c>
      <c r="K12773" s="221"/>
      <c r="L12773" s="221"/>
      <c r="M12773" s="221">
        <f t="shared" si="886"/>
        <v>0</v>
      </c>
      <c r="N12773" s="722"/>
    </row>
    <row r="12774" spans="6:14" hidden="1" x14ac:dyDescent="0.25">
      <c r="F12774" s="233">
        <v>432</v>
      </c>
      <c r="G12774" s="493" t="s">
        <v>3753</v>
      </c>
      <c r="J12774" s="221">
        <f t="shared" si="885"/>
        <v>0</v>
      </c>
      <c r="K12774" s="221"/>
      <c r="L12774" s="221"/>
      <c r="M12774" s="221">
        <f t="shared" si="886"/>
        <v>0</v>
      </c>
      <c r="N12774" s="722"/>
    </row>
    <row r="12775" spans="6:14" hidden="1" x14ac:dyDescent="0.25">
      <c r="F12775" s="233">
        <v>433</v>
      </c>
      <c r="G12775" s="493" t="s">
        <v>3754</v>
      </c>
      <c r="J12775" s="221">
        <f t="shared" si="885"/>
        <v>0</v>
      </c>
      <c r="K12775" s="221"/>
      <c r="L12775" s="221"/>
      <c r="M12775" s="221">
        <f t="shared" si="886"/>
        <v>0</v>
      </c>
      <c r="N12775" s="722"/>
    </row>
    <row r="12776" spans="6:14" hidden="1" x14ac:dyDescent="0.25">
      <c r="F12776" s="233">
        <v>434</v>
      </c>
      <c r="G12776" s="493" t="s">
        <v>3755</v>
      </c>
      <c r="J12776" s="221">
        <f t="shared" si="885"/>
        <v>0</v>
      </c>
      <c r="K12776" s="221"/>
      <c r="L12776" s="221"/>
      <c r="M12776" s="221">
        <f t="shared" si="886"/>
        <v>0</v>
      </c>
      <c r="N12776" s="722"/>
    </row>
    <row r="12777" spans="6:14" hidden="1" x14ac:dyDescent="0.25">
      <c r="F12777" s="233">
        <v>435</v>
      </c>
      <c r="G12777" s="493" t="s">
        <v>3639</v>
      </c>
      <c r="J12777" s="221">
        <f t="shared" si="885"/>
        <v>0</v>
      </c>
      <c r="K12777" s="221"/>
      <c r="L12777" s="221"/>
      <c r="M12777" s="221">
        <f t="shared" si="886"/>
        <v>0</v>
      </c>
      <c r="N12777" s="722"/>
    </row>
    <row r="12778" spans="6:14" hidden="1" x14ac:dyDescent="0.25">
      <c r="F12778" s="233">
        <v>441</v>
      </c>
      <c r="G12778" s="493" t="s">
        <v>3756</v>
      </c>
      <c r="J12778" s="221">
        <f t="shared" si="885"/>
        <v>0</v>
      </c>
      <c r="K12778" s="221"/>
      <c r="L12778" s="221"/>
      <c r="M12778" s="221">
        <f t="shared" si="886"/>
        <v>0</v>
      </c>
      <c r="N12778" s="722"/>
    </row>
    <row r="12779" spans="6:14" hidden="1" x14ac:dyDescent="0.25">
      <c r="F12779" s="233">
        <v>442</v>
      </c>
      <c r="G12779" s="493" t="s">
        <v>3757</v>
      </c>
      <c r="J12779" s="221">
        <f t="shared" si="885"/>
        <v>0</v>
      </c>
      <c r="K12779" s="221"/>
      <c r="L12779" s="221"/>
      <c r="M12779" s="221">
        <f t="shared" si="886"/>
        <v>0</v>
      </c>
      <c r="N12779" s="722"/>
    </row>
    <row r="12780" spans="6:14" hidden="1" x14ac:dyDescent="0.25">
      <c r="F12780" s="233">
        <v>443</v>
      </c>
      <c r="G12780" s="493" t="s">
        <v>3640</v>
      </c>
      <c r="J12780" s="221">
        <f t="shared" si="885"/>
        <v>0</v>
      </c>
      <c r="K12780" s="221"/>
      <c r="L12780" s="221"/>
      <c r="M12780" s="221">
        <f t="shared" si="886"/>
        <v>0</v>
      </c>
      <c r="N12780" s="722"/>
    </row>
    <row r="12781" spans="6:14" hidden="1" x14ac:dyDescent="0.25">
      <c r="F12781" s="233">
        <v>444</v>
      </c>
      <c r="G12781" s="493" t="s">
        <v>3641</v>
      </c>
      <c r="J12781" s="221">
        <f t="shared" si="885"/>
        <v>0</v>
      </c>
      <c r="K12781" s="221"/>
      <c r="L12781" s="221"/>
      <c r="M12781" s="221">
        <f t="shared" si="886"/>
        <v>0</v>
      </c>
      <c r="N12781" s="722"/>
    </row>
    <row r="12782" spans="6:14" ht="30" hidden="1" x14ac:dyDescent="0.25">
      <c r="F12782" s="233">
        <v>4511</v>
      </c>
      <c r="G12782" s="495" t="s">
        <v>1675</v>
      </c>
      <c r="J12782" s="221">
        <f t="shared" si="885"/>
        <v>0</v>
      </c>
      <c r="K12782" s="221"/>
      <c r="L12782" s="221"/>
      <c r="M12782" s="221">
        <f t="shared" si="886"/>
        <v>0</v>
      </c>
      <c r="N12782" s="722"/>
    </row>
    <row r="12783" spans="6:14" ht="19.5" hidden="1" customHeight="1" x14ac:dyDescent="0.25">
      <c r="F12783" s="233">
        <v>4512</v>
      </c>
      <c r="G12783" s="495" t="s">
        <v>1684</v>
      </c>
      <c r="J12783" s="221">
        <f t="shared" si="885"/>
        <v>0</v>
      </c>
      <c r="K12783" s="221"/>
      <c r="L12783" s="221"/>
      <c r="M12783" s="221">
        <f t="shared" si="886"/>
        <v>0</v>
      </c>
      <c r="N12783" s="722"/>
    </row>
    <row r="12784" spans="6:14" hidden="1" x14ac:dyDescent="0.25">
      <c r="F12784" s="233">
        <v>452</v>
      </c>
      <c r="G12784" s="493" t="s">
        <v>3758</v>
      </c>
      <c r="J12784" s="221">
        <f t="shared" si="885"/>
        <v>0</v>
      </c>
      <c r="K12784" s="221"/>
      <c r="L12784" s="221"/>
      <c r="M12784" s="221">
        <f t="shared" si="886"/>
        <v>0</v>
      </c>
      <c r="N12784" s="722"/>
    </row>
    <row r="12785" spans="6:14" hidden="1" x14ac:dyDescent="0.25">
      <c r="F12785" s="233">
        <v>453</v>
      </c>
      <c r="G12785" s="493" t="s">
        <v>3759</v>
      </c>
      <c r="J12785" s="221">
        <f t="shared" si="885"/>
        <v>0</v>
      </c>
      <c r="K12785" s="221"/>
      <c r="L12785" s="221"/>
      <c r="M12785" s="221">
        <f t="shared" si="886"/>
        <v>0</v>
      </c>
      <c r="N12785" s="722"/>
    </row>
    <row r="12786" spans="6:14" hidden="1" x14ac:dyDescent="0.25">
      <c r="F12786" s="233">
        <v>454</v>
      </c>
      <c r="G12786" s="493" t="s">
        <v>3642</v>
      </c>
      <c r="J12786" s="221">
        <f t="shared" si="885"/>
        <v>0</v>
      </c>
      <c r="K12786" s="221"/>
      <c r="L12786" s="221"/>
      <c r="M12786" s="221">
        <f t="shared" si="886"/>
        <v>0</v>
      </c>
      <c r="N12786" s="722"/>
    </row>
    <row r="12787" spans="6:14" hidden="1" x14ac:dyDescent="0.25">
      <c r="F12787" s="233">
        <v>461</v>
      </c>
      <c r="G12787" s="493" t="s">
        <v>3740</v>
      </c>
      <c r="J12787" s="221">
        <f t="shared" si="885"/>
        <v>0</v>
      </c>
      <c r="K12787" s="221"/>
      <c r="L12787" s="221"/>
      <c r="M12787" s="221">
        <f t="shared" si="886"/>
        <v>0</v>
      </c>
      <c r="N12787" s="722"/>
    </row>
    <row r="12788" spans="6:14" hidden="1" x14ac:dyDescent="0.25">
      <c r="F12788" s="233">
        <v>462</v>
      </c>
      <c r="G12788" s="493" t="s">
        <v>3643</v>
      </c>
      <c r="J12788" s="221">
        <f t="shared" si="885"/>
        <v>0</v>
      </c>
      <c r="K12788" s="221"/>
      <c r="L12788" s="221"/>
      <c r="M12788" s="221">
        <f t="shared" si="886"/>
        <v>0</v>
      </c>
      <c r="N12788" s="722"/>
    </row>
    <row r="12789" spans="6:14" hidden="1" x14ac:dyDescent="0.25">
      <c r="F12789" s="233">
        <v>4631</v>
      </c>
      <c r="G12789" s="493" t="s">
        <v>3644</v>
      </c>
      <c r="J12789" s="221">
        <f t="shared" si="885"/>
        <v>0</v>
      </c>
      <c r="K12789" s="221"/>
      <c r="L12789" s="221"/>
      <c r="M12789" s="221">
        <f t="shared" si="886"/>
        <v>0</v>
      </c>
      <c r="N12789" s="722"/>
    </row>
    <row r="12790" spans="6:14" hidden="1" x14ac:dyDescent="0.25">
      <c r="F12790" s="233">
        <v>4632</v>
      </c>
      <c r="G12790" s="493" t="s">
        <v>3645</v>
      </c>
      <c r="J12790" s="221">
        <f t="shared" si="885"/>
        <v>0</v>
      </c>
      <c r="K12790" s="221"/>
      <c r="L12790" s="221"/>
      <c r="M12790" s="221">
        <f t="shared" si="886"/>
        <v>0</v>
      </c>
      <c r="N12790" s="722"/>
    </row>
    <row r="12791" spans="6:14" ht="30" hidden="1" x14ac:dyDescent="0.25">
      <c r="F12791" s="233">
        <v>464</v>
      </c>
      <c r="G12791" s="493" t="s">
        <v>3646</v>
      </c>
      <c r="J12791" s="221">
        <f t="shared" si="885"/>
        <v>0</v>
      </c>
      <c r="K12791" s="221"/>
      <c r="L12791" s="221"/>
      <c r="M12791" s="221">
        <f t="shared" si="886"/>
        <v>0</v>
      </c>
      <c r="N12791" s="722"/>
    </row>
    <row r="12792" spans="6:14" hidden="1" x14ac:dyDescent="0.25">
      <c r="F12792" s="233">
        <v>465</v>
      </c>
      <c r="G12792" s="493" t="s">
        <v>3741</v>
      </c>
      <c r="J12792" s="221">
        <f t="shared" si="885"/>
        <v>0</v>
      </c>
      <c r="K12792" s="221"/>
      <c r="L12792" s="221"/>
      <c r="M12792" s="221">
        <f t="shared" si="886"/>
        <v>0</v>
      </c>
      <c r="N12792" s="722"/>
    </row>
    <row r="12793" spans="6:14" hidden="1" x14ac:dyDescent="0.25">
      <c r="F12793" s="233">
        <v>472</v>
      </c>
      <c r="G12793" s="493" t="s">
        <v>3647</v>
      </c>
      <c r="J12793" s="221">
        <f t="shared" si="885"/>
        <v>0</v>
      </c>
      <c r="K12793" s="221"/>
      <c r="L12793" s="221"/>
      <c r="M12793" s="221">
        <f t="shared" si="886"/>
        <v>0</v>
      </c>
      <c r="N12793" s="722"/>
    </row>
    <row r="12794" spans="6:14" hidden="1" x14ac:dyDescent="0.25">
      <c r="F12794" s="233">
        <v>481</v>
      </c>
      <c r="G12794" s="493" t="s">
        <v>3760</v>
      </c>
      <c r="J12794" s="221">
        <f t="shared" si="885"/>
        <v>0</v>
      </c>
      <c r="K12794" s="221"/>
      <c r="L12794" s="221"/>
      <c r="M12794" s="221">
        <f t="shared" si="886"/>
        <v>0</v>
      </c>
      <c r="N12794" s="722"/>
    </row>
    <row r="12795" spans="6:14" hidden="1" x14ac:dyDescent="0.25">
      <c r="F12795" s="233">
        <v>482</v>
      </c>
      <c r="G12795" s="493" t="s">
        <v>3761</v>
      </c>
      <c r="J12795" s="221">
        <f t="shared" si="885"/>
        <v>0</v>
      </c>
      <c r="K12795" s="221"/>
      <c r="L12795" s="221"/>
      <c r="M12795" s="221">
        <f t="shared" si="886"/>
        <v>0</v>
      </c>
      <c r="N12795" s="722"/>
    </row>
    <row r="12796" spans="6:14" hidden="1" x14ac:dyDescent="0.25">
      <c r="F12796" s="233">
        <v>483</v>
      </c>
      <c r="G12796" s="493" t="s">
        <v>3762</v>
      </c>
      <c r="J12796" s="221">
        <f t="shared" si="885"/>
        <v>0</v>
      </c>
      <c r="K12796" s="221"/>
      <c r="L12796" s="221"/>
      <c r="M12796" s="221">
        <f t="shared" si="886"/>
        <v>0</v>
      </c>
      <c r="N12796" s="722"/>
    </row>
    <row r="12797" spans="6:14" ht="30" hidden="1" x14ac:dyDescent="0.25">
      <c r="F12797" s="233">
        <v>484</v>
      </c>
      <c r="G12797" s="493" t="s">
        <v>3763</v>
      </c>
      <c r="J12797" s="221">
        <f t="shared" si="885"/>
        <v>0</v>
      </c>
      <c r="K12797" s="221"/>
      <c r="L12797" s="221"/>
      <c r="M12797" s="221">
        <f t="shared" si="886"/>
        <v>0</v>
      </c>
      <c r="N12797" s="722"/>
    </row>
    <row r="12798" spans="6:14" ht="30" hidden="1" x14ac:dyDescent="0.25">
      <c r="F12798" s="233">
        <v>485</v>
      </c>
      <c r="G12798" s="493" t="s">
        <v>3764</v>
      </c>
      <c r="J12798" s="221">
        <f t="shared" si="885"/>
        <v>0</v>
      </c>
      <c r="K12798" s="221"/>
      <c r="L12798" s="221"/>
      <c r="M12798" s="221">
        <f t="shared" si="886"/>
        <v>0</v>
      </c>
      <c r="N12798" s="722"/>
    </row>
    <row r="12799" spans="6:14" ht="30" hidden="1" x14ac:dyDescent="0.25">
      <c r="F12799" s="233">
        <v>489</v>
      </c>
      <c r="G12799" s="493" t="s">
        <v>3648</v>
      </c>
      <c r="J12799" s="221">
        <f t="shared" si="885"/>
        <v>0</v>
      </c>
      <c r="K12799" s="221"/>
      <c r="L12799" s="221"/>
      <c r="M12799" s="221">
        <f t="shared" si="886"/>
        <v>0</v>
      </c>
      <c r="N12799" s="722"/>
    </row>
    <row r="12800" spans="6:14" ht="30" hidden="1" x14ac:dyDescent="0.25">
      <c r="F12800" s="233">
        <v>494</v>
      </c>
      <c r="G12800" s="493" t="s">
        <v>3742</v>
      </c>
      <c r="J12800" s="221">
        <f t="shared" si="885"/>
        <v>0</v>
      </c>
      <c r="K12800" s="221"/>
      <c r="L12800" s="221"/>
      <c r="M12800" s="221">
        <f t="shared" si="886"/>
        <v>0</v>
      </c>
      <c r="N12800" s="722"/>
    </row>
    <row r="12801" spans="6:14" ht="30" hidden="1" x14ac:dyDescent="0.25">
      <c r="F12801" s="233">
        <v>495</v>
      </c>
      <c r="G12801" s="493" t="s">
        <v>3743</v>
      </c>
      <c r="J12801" s="221">
        <f t="shared" si="885"/>
        <v>0</v>
      </c>
      <c r="K12801" s="221"/>
      <c r="L12801" s="221"/>
      <c r="M12801" s="221">
        <f t="shared" si="886"/>
        <v>0</v>
      </c>
      <c r="N12801" s="722"/>
    </row>
    <row r="12802" spans="6:14" ht="30" hidden="1" x14ac:dyDescent="0.25">
      <c r="F12802" s="233">
        <v>496</v>
      </c>
      <c r="G12802" s="493" t="s">
        <v>3744</v>
      </c>
      <c r="J12802" s="221">
        <f t="shared" si="885"/>
        <v>0</v>
      </c>
      <c r="K12802" s="221"/>
      <c r="L12802" s="221"/>
      <c r="M12802" s="221">
        <f t="shared" si="886"/>
        <v>0</v>
      </c>
      <c r="N12802" s="722"/>
    </row>
    <row r="12803" spans="6:14" ht="30" hidden="1" x14ac:dyDescent="0.25">
      <c r="F12803" s="233">
        <v>499</v>
      </c>
      <c r="G12803" s="493" t="s">
        <v>3745</v>
      </c>
      <c r="J12803" s="221">
        <f t="shared" si="885"/>
        <v>0</v>
      </c>
      <c r="K12803" s="221"/>
      <c r="L12803" s="221"/>
      <c r="M12803" s="221">
        <f t="shared" si="886"/>
        <v>0</v>
      </c>
      <c r="N12803" s="722"/>
    </row>
    <row r="12804" spans="6:14" hidden="1" x14ac:dyDescent="0.25">
      <c r="F12804" s="233">
        <v>511</v>
      </c>
      <c r="G12804" s="493" t="s">
        <v>3765</v>
      </c>
      <c r="J12804" s="221">
        <f t="shared" si="885"/>
        <v>0</v>
      </c>
      <c r="K12804" s="221"/>
      <c r="L12804" s="221"/>
      <c r="M12804" s="221">
        <f t="shared" si="886"/>
        <v>0</v>
      </c>
      <c r="N12804" s="722"/>
    </row>
    <row r="12805" spans="6:14" hidden="1" x14ac:dyDescent="0.25">
      <c r="F12805" s="233">
        <v>512</v>
      </c>
      <c r="G12805" s="493" t="s">
        <v>3766</v>
      </c>
      <c r="J12805" s="221">
        <f t="shared" si="885"/>
        <v>0</v>
      </c>
      <c r="K12805" s="221"/>
      <c r="L12805" s="221"/>
      <c r="M12805" s="221">
        <f t="shared" si="886"/>
        <v>0</v>
      </c>
      <c r="N12805" s="722"/>
    </row>
    <row r="12806" spans="6:14" hidden="1" x14ac:dyDescent="0.25">
      <c r="F12806" s="233">
        <v>513</v>
      </c>
      <c r="G12806" s="493" t="s">
        <v>3767</v>
      </c>
      <c r="J12806" s="221">
        <f t="shared" si="885"/>
        <v>0</v>
      </c>
      <c r="K12806" s="221"/>
      <c r="L12806" s="221"/>
      <c r="M12806" s="221">
        <f t="shared" si="886"/>
        <v>0</v>
      </c>
      <c r="N12806" s="722"/>
    </row>
    <row r="12807" spans="6:14" hidden="1" x14ac:dyDescent="0.25">
      <c r="F12807" s="233">
        <v>514</v>
      </c>
      <c r="G12807" s="493" t="s">
        <v>3768</v>
      </c>
      <c r="J12807" s="221">
        <f t="shared" si="885"/>
        <v>0</v>
      </c>
      <c r="K12807" s="221"/>
      <c r="L12807" s="221"/>
      <c r="M12807" s="221">
        <f t="shared" si="886"/>
        <v>0</v>
      </c>
      <c r="N12807" s="722"/>
    </row>
    <row r="12808" spans="6:14" hidden="1" x14ac:dyDescent="0.25">
      <c r="F12808" s="233">
        <v>515</v>
      </c>
      <c r="G12808" s="493" t="s">
        <v>3651</v>
      </c>
      <c r="J12808" s="221">
        <f t="shared" si="885"/>
        <v>0</v>
      </c>
      <c r="K12808" s="221"/>
      <c r="L12808" s="221"/>
      <c r="M12808" s="221">
        <f t="shared" si="886"/>
        <v>0</v>
      </c>
      <c r="N12808" s="722"/>
    </row>
    <row r="12809" spans="6:14" hidden="1" x14ac:dyDescent="0.25">
      <c r="F12809" s="233">
        <v>521</v>
      </c>
      <c r="G12809" s="493" t="s">
        <v>3769</v>
      </c>
      <c r="J12809" s="221">
        <f t="shared" si="885"/>
        <v>0</v>
      </c>
      <c r="K12809" s="221"/>
      <c r="L12809" s="221"/>
      <c r="M12809" s="221">
        <f t="shared" si="886"/>
        <v>0</v>
      </c>
      <c r="N12809" s="722"/>
    </row>
    <row r="12810" spans="6:14" hidden="1" x14ac:dyDescent="0.25">
      <c r="F12810" s="233">
        <v>522</v>
      </c>
      <c r="G12810" s="493" t="s">
        <v>3770</v>
      </c>
      <c r="J12810" s="221">
        <f t="shared" si="885"/>
        <v>0</v>
      </c>
      <c r="K12810" s="221"/>
      <c r="L12810" s="221"/>
      <c r="M12810" s="221">
        <f t="shared" si="886"/>
        <v>0</v>
      </c>
      <c r="N12810" s="722"/>
    </row>
    <row r="12811" spans="6:14" hidden="1" x14ac:dyDescent="0.25">
      <c r="F12811" s="233">
        <v>523</v>
      </c>
      <c r="G12811" s="493" t="s">
        <v>3652</v>
      </c>
      <c r="J12811" s="221">
        <f t="shared" si="885"/>
        <v>0</v>
      </c>
      <c r="K12811" s="221"/>
      <c r="L12811" s="221"/>
      <c r="M12811" s="221">
        <f t="shared" si="886"/>
        <v>0</v>
      </c>
      <c r="N12811" s="722"/>
    </row>
    <row r="12812" spans="6:14" hidden="1" x14ac:dyDescent="0.25">
      <c r="F12812" s="233">
        <v>531</v>
      </c>
      <c r="G12812" s="494" t="s">
        <v>3746</v>
      </c>
      <c r="J12812" s="221">
        <f t="shared" si="885"/>
        <v>0</v>
      </c>
      <c r="K12812" s="221"/>
      <c r="L12812" s="221"/>
      <c r="M12812" s="221">
        <f t="shared" si="886"/>
        <v>0</v>
      </c>
      <c r="N12812" s="722"/>
    </row>
    <row r="12813" spans="6:14" hidden="1" x14ac:dyDescent="0.25">
      <c r="F12813" s="233">
        <v>541</v>
      </c>
      <c r="G12813" s="493" t="s">
        <v>3771</v>
      </c>
      <c r="J12813" s="221">
        <f t="shared" si="885"/>
        <v>0</v>
      </c>
      <c r="K12813" s="221"/>
      <c r="L12813" s="221"/>
      <c r="M12813" s="221">
        <f t="shared" si="886"/>
        <v>0</v>
      </c>
      <c r="N12813" s="722"/>
    </row>
    <row r="12814" spans="6:14" hidden="1" x14ac:dyDescent="0.25">
      <c r="F12814" s="233">
        <v>542</v>
      </c>
      <c r="G12814" s="493" t="s">
        <v>3772</v>
      </c>
      <c r="J12814" s="221">
        <f t="shared" si="885"/>
        <v>0</v>
      </c>
      <c r="K12814" s="221"/>
      <c r="L12814" s="221"/>
      <c r="M12814" s="221">
        <f t="shared" si="886"/>
        <v>0</v>
      </c>
      <c r="N12814" s="722"/>
    </row>
    <row r="12815" spans="6:14" hidden="1" x14ac:dyDescent="0.25">
      <c r="F12815" s="233">
        <v>543</v>
      </c>
      <c r="G12815" s="493" t="s">
        <v>3653</v>
      </c>
      <c r="J12815" s="221">
        <f t="shared" si="885"/>
        <v>0</v>
      </c>
      <c r="K12815" s="221"/>
      <c r="L12815" s="221"/>
      <c r="M12815" s="221">
        <f t="shared" si="886"/>
        <v>0</v>
      </c>
      <c r="N12815" s="722"/>
    </row>
    <row r="12816" spans="6:14" ht="45" hidden="1" x14ac:dyDescent="0.25">
      <c r="F12816" s="233">
        <v>551</v>
      </c>
      <c r="G12816" s="493" t="s">
        <v>3747</v>
      </c>
      <c r="J12816" s="221">
        <f t="shared" si="885"/>
        <v>0</v>
      </c>
      <c r="K12816" s="221"/>
      <c r="L12816" s="221"/>
      <c r="M12816" s="221">
        <f t="shared" si="886"/>
        <v>0</v>
      </c>
      <c r="N12816" s="722"/>
    </row>
    <row r="12817" spans="5:14" hidden="1" x14ac:dyDescent="0.25">
      <c r="F12817" s="233">
        <v>611</v>
      </c>
      <c r="G12817" s="494" t="s">
        <v>3654</v>
      </c>
      <c r="J12817" s="221">
        <f t="shared" si="885"/>
        <v>0</v>
      </c>
      <c r="K12817" s="221"/>
      <c r="L12817" s="221"/>
      <c r="M12817" s="221">
        <f t="shared" si="886"/>
        <v>0</v>
      </c>
      <c r="N12817" s="722"/>
    </row>
    <row r="12818" spans="5:14" hidden="1" x14ac:dyDescent="0.25">
      <c r="F12818" s="233">
        <v>620</v>
      </c>
      <c r="G12818" s="494" t="s">
        <v>73</v>
      </c>
      <c r="J12818" s="221">
        <f t="shared" si="885"/>
        <v>0</v>
      </c>
      <c r="K12818" s="221"/>
      <c r="L12818" s="221"/>
      <c r="M12818" s="221">
        <f t="shared" si="886"/>
        <v>0</v>
      </c>
      <c r="N12818" s="722"/>
    </row>
    <row r="12819" spans="5:14" hidden="1" x14ac:dyDescent="0.25">
      <c r="E12819" s="234"/>
      <c r="F12819" s="233"/>
      <c r="G12819" s="496" t="s">
        <v>3960</v>
      </c>
      <c r="H12819" s="235"/>
      <c r="I12819" s="236"/>
      <c r="J12819" s="237"/>
      <c r="K12819" s="237"/>
      <c r="L12819" s="237"/>
      <c r="M12819" s="237"/>
      <c r="N12819" s="723"/>
    </row>
    <row r="12820" spans="5:14" hidden="1" x14ac:dyDescent="0.25">
      <c r="F12820" s="238" t="s">
        <v>219</v>
      </c>
      <c r="G12820" s="497" t="s">
        <v>220</v>
      </c>
      <c r="H12820" s="220">
        <f>SUM(H12759:H12818)</f>
        <v>0</v>
      </c>
      <c r="J12820" s="221">
        <f t="shared" ref="J12820:J12835" si="887">SUM(H12820:I12820)</f>
        <v>0</v>
      </c>
      <c r="K12820" s="221">
        <f>SUM(K12759:K12818)</f>
        <v>0</v>
      </c>
      <c r="L12820" s="221"/>
      <c r="M12820" s="221">
        <f t="shared" ref="M12820:M12835" si="888">SUM(K12820:L12820)</f>
        <v>0</v>
      </c>
      <c r="N12820" s="722"/>
    </row>
    <row r="12821" spans="5:14" hidden="1" x14ac:dyDescent="0.25">
      <c r="F12821" s="238" t="s">
        <v>221</v>
      </c>
      <c r="G12821" s="497" t="s">
        <v>222</v>
      </c>
      <c r="J12821" s="221">
        <f t="shared" si="887"/>
        <v>0</v>
      </c>
      <c r="K12821" s="221"/>
      <c r="L12821" s="221"/>
      <c r="M12821" s="221">
        <f t="shared" si="888"/>
        <v>0</v>
      </c>
      <c r="N12821" s="722"/>
    </row>
    <row r="12822" spans="5:14" hidden="1" x14ac:dyDescent="0.25">
      <c r="F12822" s="238" t="s">
        <v>223</v>
      </c>
      <c r="G12822" s="497" t="s">
        <v>224</v>
      </c>
      <c r="J12822" s="221">
        <f t="shared" si="887"/>
        <v>0</v>
      </c>
      <c r="K12822" s="221"/>
      <c r="L12822" s="221"/>
      <c r="M12822" s="221">
        <f t="shared" si="888"/>
        <v>0</v>
      </c>
      <c r="N12822" s="722"/>
    </row>
    <row r="12823" spans="5:14" hidden="1" x14ac:dyDescent="0.25">
      <c r="F12823" s="238" t="s">
        <v>225</v>
      </c>
      <c r="G12823" s="497" t="s">
        <v>226</v>
      </c>
      <c r="J12823" s="221">
        <f t="shared" si="887"/>
        <v>0</v>
      </c>
      <c r="K12823" s="221"/>
      <c r="L12823" s="221"/>
      <c r="M12823" s="221">
        <f t="shared" si="888"/>
        <v>0</v>
      </c>
      <c r="N12823" s="722"/>
    </row>
    <row r="12824" spans="5:14" hidden="1" x14ac:dyDescent="0.25">
      <c r="F12824" s="238" t="s">
        <v>227</v>
      </c>
      <c r="G12824" s="497" t="s">
        <v>228</v>
      </c>
      <c r="J12824" s="221">
        <f t="shared" si="887"/>
        <v>0</v>
      </c>
      <c r="K12824" s="221"/>
      <c r="L12824" s="221"/>
      <c r="M12824" s="221">
        <f t="shared" si="888"/>
        <v>0</v>
      </c>
      <c r="N12824" s="722"/>
    </row>
    <row r="12825" spans="5:14" hidden="1" x14ac:dyDescent="0.25">
      <c r="F12825" s="238" t="s">
        <v>229</v>
      </c>
      <c r="G12825" s="497" t="s">
        <v>230</v>
      </c>
      <c r="J12825" s="221">
        <f t="shared" si="887"/>
        <v>0</v>
      </c>
      <c r="K12825" s="221"/>
      <c r="L12825" s="221"/>
      <c r="M12825" s="221">
        <f t="shared" si="888"/>
        <v>0</v>
      </c>
      <c r="N12825" s="722"/>
    </row>
    <row r="12826" spans="5:14" hidden="1" x14ac:dyDescent="0.25">
      <c r="F12826" s="238" t="s">
        <v>231</v>
      </c>
      <c r="G12826" s="497" t="s">
        <v>4115</v>
      </c>
      <c r="J12826" s="221">
        <f t="shared" si="887"/>
        <v>0</v>
      </c>
      <c r="K12826" s="221"/>
      <c r="L12826" s="221"/>
      <c r="M12826" s="221">
        <f t="shared" si="888"/>
        <v>0</v>
      </c>
      <c r="N12826" s="722"/>
    </row>
    <row r="12827" spans="5:14" hidden="1" x14ac:dyDescent="0.25">
      <c r="F12827" s="238" t="s">
        <v>232</v>
      </c>
      <c r="G12827" s="497" t="s">
        <v>4114</v>
      </c>
      <c r="J12827" s="221">
        <f t="shared" si="887"/>
        <v>0</v>
      </c>
      <c r="K12827" s="221"/>
      <c r="L12827" s="221"/>
      <c r="M12827" s="221">
        <f t="shared" si="888"/>
        <v>0</v>
      </c>
      <c r="N12827" s="722"/>
    </row>
    <row r="12828" spans="5:14" hidden="1" x14ac:dyDescent="0.25">
      <c r="F12828" s="238" t="s">
        <v>233</v>
      </c>
      <c r="G12828" s="497" t="s">
        <v>42</v>
      </c>
      <c r="J12828" s="221">
        <f t="shared" si="887"/>
        <v>0</v>
      </c>
      <c r="K12828" s="221"/>
      <c r="L12828" s="221"/>
      <c r="M12828" s="221">
        <f t="shared" si="888"/>
        <v>0</v>
      </c>
      <c r="N12828" s="722"/>
    </row>
    <row r="12829" spans="5:14" hidden="1" x14ac:dyDescent="0.25">
      <c r="F12829" s="238" t="s">
        <v>234</v>
      </c>
      <c r="G12829" s="497" t="s">
        <v>235</v>
      </c>
      <c r="J12829" s="221">
        <f t="shared" si="887"/>
        <v>0</v>
      </c>
      <c r="K12829" s="221"/>
      <c r="L12829" s="221"/>
      <c r="M12829" s="221">
        <f t="shared" si="888"/>
        <v>0</v>
      </c>
      <c r="N12829" s="722"/>
    </row>
    <row r="12830" spans="5:14" hidden="1" x14ac:dyDescent="0.25">
      <c r="F12830" s="238" t="s">
        <v>236</v>
      </c>
      <c r="G12830" s="497" t="s">
        <v>237</v>
      </c>
      <c r="J12830" s="221">
        <f t="shared" si="887"/>
        <v>0</v>
      </c>
      <c r="K12830" s="221"/>
      <c r="L12830" s="221"/>
      <c r="M12830" s="221">
        <f t="shared" si="888"/>
        <v>0</v>
      </c>
      <c r="N12830" s="722"/>
    </row>
    <row r="12831" spans="5:14" ht="30" hidden="1" x14ac:dyDescent="0.25">
      <c r="F12831" s="238" t="s">
        <v>238</v>
      </c>
      <c r="G12831" s="497" t="s">
        <v>239</v>
      </c>
      <c r="J12831" s="221">
        <f t="shared" si="887"/>
        <v>0</v>
      </c>
      <c r="K12831" s="221"/>
      <c r="L12831" s="221"/>
      <c r="M12831" s="221">
        <f t="shared" si="888"/>
        <v>0</v>
      </c>
      <c r="N12831" s="722"/>
    </row>
    <row r="12832" spans="5:14" hidden="1" x14ac:dyDescent="0.25">
      <c r="F12832" s="238" t="s">
        <v>240</v>
      </c>
      <c r="G12832" s="497" t="s">
        <v>241</v>
      </c>
      <c r="J12832" s="221">
        <f t="shared" si="887"/>
        <v>0</v>
      </c>
      <c r="K12832" s="221"/>
      <c r="L12832" s="221"/>
      <c r="M12832" s="221">
        <f t="shared" si="888"/>
        <v>0</v>
      </c>
      <c r="N12832" s="722"/>
    </row>
    <row r="12833" spans="5:14" ht="30" hidden="1" x14ac:dyDescent="0.25">
      <c r="F12833" s="238" t="s">
        <v>242</v>
      </c>
      <c r="G12833" s="497" t="s">
        <v>243</v>
      </c>
      <c r="J12833" s="221">
        <f t="shared" si="887"/>
        <v>0</v>
      </c>
      <c r="K12833" s="221"/>
      <c r="L12833" s="221"/>
      <c r="M12833" s="221">
        <f t="shared" si="888"/>
        <v>0</v>
      </c>
      <c r="N12833" s="722"/>
    </row>
    <row r="12834" spans="5:14" hidden="1" x14ac:dyDescent="0.25">
      <c r="F12834" s="238" t="s">
        <v>244</v>
      </c>
      <c r="G12834" s="497" t="s">
        <v>245</v>
      </c>
      <c r="J12834" s="221">
        <f t="shared" si="887"/>
        <v>0</v>
      </c>
      <c r="K12834" s="221"/>
      <c r="L12834" s="221"/>
      <c r="M12834" s="221">
        <f t="shared" si="888"/>
        <v>0</v>
      </c>
      <c r="N12834" s="722"/>
    </row>
    <row r="12835" spans="5:14" hidden="1" x14ac:dyDescent="0.25">
      <c r="F12835" s="238" t="s">
        <v>246</v>
      </c>
      <c r="G12835" s="497" t="s">
        <v>247</v>
      </c>
      <c r="J12835" s="221">
        <f t="shared" si="887"/>
        <v>0</v>
      </c>
      <c r="K12835" s="221"/>
      <c r="L12835" s="221"/>
      <c r="M12835" s="221">
        <f t="shared" si="888"/>
        <v>0</v>
      </c>
      <c r="N12835" s="722"/>
    </row>
    <row r="12836" spans="5:14" hidden="1" x14ac:dyDescent="0.25">
      <c r="G12836" s="498" t="s">
        <v>3961</v>
      </c>
      <c r="H12836" s="239">
        <f>SUM(H12820:H12835)</f>
        <v>0</v>
      </c>
      <c r="I12836" s="240">
        <f>SUM(I12821:I12835)</f>
        <v>0</v>
      </c>
      <c r="J12836" s="240">
        <f>SUM(J12820:J12835)</f>
        <v>0</v>
      </c>
      <c r="K12836" s="240">
        <f>SUM(K12820:K12835)</f>
        <v>0</v>
      </c>
      <c r="L12836" s="240">
        <f>SUM(L12821:L12835)</f>
        <v>0</v>
      </c>
      <c r="M12836" s="240">
        <f>SUM(M12820:M12835)</f>
        <v>0</v>
      </c>
      <c r="N12836" s="724"/>
    </row>
    <row r="12837" spans="5:14" ht="28.5" hidden="1" collapsed="1" x14ac:dyDescent="0.25">
      <c r="E12837" s="234"/>
      <c r="F12837" s="233"/>
      <c r="G12837" s="499" t="s">
        <v>3962</v>
      </c>
      <c r="H12837" s="235"/>
      <c r="I12837" s="236"/>
      <c r="J12837" s="237"/>
      <c r="K12837" s="237"/>
      <c r="L12837" s="237"/>
      <c r="M12837" s="237"/>
      <c r="N12837" s="723"/>
    </row>
    <row r="12838" spans="5:14" hidden="1" x14ac:dyDescent="0.25">
      <c r="F12838" s="238" t="s">
        <v>219</v>
      </c>
      <c r="G12838" s="497" t="s">
        <v>220</v>
      </c>
      <c r="H12838" s="220">
        <f>SUM(H12759:H12818)</f>
        <v>0</v>
      </c>
      <c r="J12838" s="221">
        <f>SUM(H12838:I12838)</f>
        <v>0</v>
      </c>
      <c r="K12838" s="221">
        <f>SUM(K12759:K12818)</f>
        <v>0</v>
      </c>
      <c r="L12838" s="221"/>
      <c r="M12838" s="221">
        <f>SUM(K12838:L12838)</f>
        <v>0</v>
      </c>
      <c r="N12838" s="722"/>
    </row>
    <row r="12839" spans="5:14" hidden="1" x14ac:dyDescent="0.25">
      <c r="F12839" s="238" t="s">
        <v>221</v>
      </c>
      <c r="G12839" s="497" t="s">
        <v>222</v>
      </c>
      <c r="J12839" s="221">
        <f t="shared" ref="J12839:J12853" si="889">SUM(H12839:I12839)</f>
        <v>0</v>
      </c>
      <c r="K12839" s="221"/>
      <c r="L12839" s="221"/>
      <c r="M12839" s="221">
        <f t="shared" ref="M12839:M12853" si="890">SUM(K12839:L12839)</f>
        <v>0</v>
      </c>
      <c r="N12839" s="722"/>
    </row>
    <row r="12840" spans="5:14" hidden="1" x14ac:dyDescent="0.25">
      <c r="F12840" s="238" t="s">
        <v>223</v>
      </c>
      <c r="G12840" s="497" t="s">
        <v>224</v>
      </c>
      <c r="J12840" s="221">
        <f t="shared" si="889"/>
        <v>0</v>
      </c>
      <c r="K12840" s="221"/>
      <c r="L12840" s="221"/>
      <c r="M12840" s="221">
        <f t="shared" si="890"/>
        <v>0</v>
      </c>
      <c r="N12840" s="722"/>
    </row>
    <row r="12841" spans="5:14" hidden="1" x14ac:dyDescent="0.25">
      <c r="F12841" s="238" t="s">
        <v>225</v>
      </c>
      <c r="G12841" s="497" t="s">
        <v>226</v>
      </c>
      <c r="J12841" s="221">
        <f t="shared" si="889"/>
        <v>0</v>
      </c>
      <c r="K12841" s="221"/>
      <c r="L12841" s="221"/>
      <c r="M12841" s="221">
        <f t="shared" si="890"/>
        <v>0</v>
      </c>
      <c r="N12841" s="722"/>
    </row>
    <row r="12842" spans="5:14" hidden="1" x14ac:dyDescent="0.25">
      <c r="F12842" s="238" t="s">
        <v>227</v>
      </c>
      <c r="G12842" s="497" t="s">
        <v>228</v>
      </c>
      <c r="J12842" s="221">
        <f t="shared" si="889"/>
        <v>0</v>
      </c>
      <c r="K12842" s="221"/>
      <c r="L12842" s="221"/>
      <c r="M12842" s="221">
        <f t="shared" si="890"/>
        <v>0</v>
      </c>
      <c r="N12842" s="722"/>
    </row>
    <row r="12843" spans="5:14" hidden="1" x14ac:dyDescent="0.25">
      <c r="F12843" s="238" t="s">
        <v>229</v>
      </c>
      <c r="G12843" s="497" t="s">
        <v>230</v>
      </c>
      <c r="J12843" s="221">
        <f t="shared" si="889"/>
        <v>0</v>
      </c>
      <c r="K12843" s="221"/>
      <c r="L12843" s="221"/>
      <c r="M12843" s="221">
        <f t="shared" si="890"/>
        <v>0</v>
      </c>
      <c r="N12843" s="722"/>
    </row>
    <row r="12844" spans="5:14" hidden="1" x14ac:dyDescent="0.25">
      <c r="F12844" s="238" t="s">
        <v>231</v>
      </c>
      <c r="G12844" s="497" t="s">
        <v>4115</v>
      </c>
      <c r="J12844" s="221">
        <f t="shared" si="889"/>
        <v>0</v>
      </c>
      <c r="K12844" s="221"/>
      <c r="L12844" s="221"/>
      <c r="M12844" s="221">
        <f t="shared" si="890"/>
        <v>0</v>
      </c>
      <c r="N12844" s="722"/>
    </row>
    <row r="12845" spans="5:14" hidden="1" x14ac:dyDescent="0.25">
      <c r="F12845" s="238" t="s">
        <v>232</v>
      </c>
      <c r="G12845" s="497" t="s">
        <v>4114</v>
      </c>
      <c r="J12845" s="221">
        <f t="shared" si="889"/>
        <v>0</v>
      </c>
      <c r="K12845" s="221"/>
      <c r="L12845" s="221"/>
      <c r="M12845" s="221">
        <f t="shared" si="890"/>
        <v>0</v>
      </c>
      <c r="N12845" s="722"/>
    </row>
    <row r="12846" spans="5:14" hidden="1" x14ac:dyDescent="0.25">
      <c r="F12846" s="238" t="s">
        <v>233</v>
      </c>
      <c r="G12846" s="497" t="s">
        <v>42</v>
      </c>
      <c r="J12846" s="221">
        <f t="shared" si="889"/>
        <v>0</v>
      </c>
      <c r="K12846" s="221"/>
      <c r="L12846" s="221"/>
      <c r="M12846" s="221">
        <f t="shared" si="890"/>
        <v>0</v>
      </c>
      <c r="N12846" s="722"/>
    </row>
    <row r="12847" spans="5:14" hidden="1" x14ac:dyDescent="0.25">
      <c r="F12847" s="238" t="s">
        <v>234</v>
      </c>
      <c r="G12847" s="497" t="s">
        <v>235</v>
      </c>
      <c r="J12847" s="221">
        <f t="shared" si="889"/>
        <v>0</v>
      </c>
      <c r="K12847" s="221"/>
      <c r="L12847" s="221"/>
      <c r="M12847" s="221">
        <f t="shared" si="890"/>
        <v>0</v>
      </c>
      <c r="N12847" s="722"/>
    </row>
    <row r="12848" spans="5:14" hidden="1" x14ac:dyDescent="0.25">
      <c r="F12848" s="238" t="s">
        <v>236</v>
      </c>
      <c r="G12848" s="497" t="s">
        <v>237</v>
      </c>
      <c r="J12848" s="221">
        <f t="shared" si="889"/>
        <v>0</v>
      </c>
      <c r="K12848" s="221"/>
      <c r="L12848" s="221"/>
      <c r="M12848" s="221">
        <f t="shared" si="890"/>
        <v>0</v>
      </c>
      <c r="N12848" s="722"/>
    </row>
    <row r="12849" spans="3:14" ht="30" hidden="1" x14ac:dyDescent="0.25">
      <c r="F12849" s="238" t="s">
        <v>238</v>
      </c>
      <c r="G12849" s="497" t="s">
        <v>239</v>
      </c>
      <c r="J12849" s="221">
        <f t="shared" si="889"/>
        <v>0</v>
      </c>
      <c r="K12849" s="221"/>
      <c r="L12849" s="221"/>
      <c r="M12849" s="221">
        <f t="shared" si="890"/>
        <v>0</v>
      </c>
      <c r="N12849" s="722"/>
    </row>
    <row r="12850" spans="3:14" hidden="1" x14ac:dyDescent="0.25">
      <c r="F12850" s="238" t="s">
        <v>240</v>
      </c>
      <c r="G12850" s="497" t="s">
        <v>241</v>
      </c>
      <c r="J12850" s="221">
        <f t="shared" si="889"/>
        <v>0</v>
      </c>
      <c r="K12850" s="221"/>
      <c r="L12850" s="221"/>
      <c r="M12850" s="221">
        <f t="shared" si="890"/>
        <v>0</v>
      </c>
      <c r="N12850" s="722"/>
    </row>
    <row r="12851" spans="3:14" ht="30" hidden="1" x14ac:dyDescent="0.25">
      <c r="F12851" s="238" t="s">
        <v>242</v>
      </c>
      <c r="G12851" s="497" t="s">
        <v>243</v>
      </c>
      <c r="J12851" s="221">
        <f t="shared" si="889"/>
        <v>0</v>
      </c>
      <c r="K12851" s="221"/>
      <c r="L12851" s="221"/>
      <c r="M12851" s="221">
        <f t="shared" si="890"/>
        <v>0</v>
      </c>
      <c r="N12851" s="722"/>
    </row>
    <row r="12852" spans="3:14" hidden="1" x14ac:dyDescent="0.25">
      <c r="F12852" s="238" t="s">
        <v>244</v>
      </c>
      <c r="G12852" s="497" t="s">
        <v>245</v>
      </c>
      <c r="J12852" s="221">
        <f t="shared" si="889"/>
        <v>0</v>
      </c>
      <c r="K12852" s="221"/>
      <c r="L12852" s="221"/>
      <c r="M12852" s="221">
        <f t="shared" si="890"/>
        <v>0</v>
      </c>
      <c r="N12852" s="722"/>
    </row>
    <row r="12853" spans="3:14" hidden="1" x14ac:dyDescent="0.25">
      <c r="F12853" s="238" t="s">
        <v>246</v>
      </c>
      <c r="G12853" s="497" t="s">
        <v>247</v>
      </c>
      <c r="J12853" s="221">
        <f t="shared" si="889"/>
        <v>0</v>
      </c>
      <c r="K12853" s="221"/>
      <c r="L12853" s="221"/>
      <c r="M12853" s="221">
        <f t="shared" si="890"/>
        <v>0</v>
      </c>
      <c r="N12853" s="722"/>
    </row>
    <row r="12854" spans="3:14" hidden="1" collapsed="1" x14ac:dyDescent="0.25">
      <c r="G12854" s="498" t="s">
        <v>3963</v>
      </c>
      <c r="H12854" s="239">
        <f>SUM(H12838:H12853)</f>
        <v>0</v>
      </c>
      <c r="I12854" s="240">
        <f>SUM(I12839:I12853)</f>
        <v>0</v>
      </c>
      <c r="J12854" s="240">
        <f>SUM(J12838:J12853)</f>
        <v>0</v>
      </c>
      <c r="K12854" s="240">
        <f>SUM(K12838:K12853)</f>
        <v>0</v>
      </c>
      <c r="L12854" s="240">
        <f>SUM(L12839:L12853)</f>
        <v>0</v>
      </c>
      <c r="M12854" s="240">
        <f>SUM(M12838:M12853)</f>
        <v>0</v>
      </c>
      <c r="N12854" s="724"/>
    </row>
    <row r="12855" spans="3:14" hidden="1" x14ac:dyDescent="0.25">
      <c r="K12855" s="221"/>
      <c r="L12855" s="221"/>
      <c r="M12855" s="221"/>
      <c r="N12855" s="722"/>
    </row>
    <row r="12856" spans="3:14" hidden="1" x14ac:dyDescent="0.25">
      <c r="C12856" s="228" t="s">
        <v>3707</v>
      </c>
      <c r="D12856" s="229"/>
      <c r="G12856" s="500" t="s">
        <v>3803</v>
      </c>
      <c r="K12856" s="221"/>
      <c r="L12856" s="221"/>
      <c r="M12856" s="221"/>
      <c r="N12856" s="722"/>
    </row>
    <row r="12857" spans="3:14" hidden="1" x14ac:dyDescent="0.25">
      <c r="C12857" s="228"/>
      <c r="D12857" s="230">
        <v>820</v>
      </c>
      <c r="E12857" s="231"/>
      <c r="F12857" s="230"/>
      <c r="G12857" s="492" t="s">
        <v>192</v>
      </c>
      <c r="K12857" s="221"/>
      <c r="L12857" s="221"/>
      <c r="M12857" s="221"/>
      <c r="N12857" s="722"/>
    </row>
    <row r="12858" spans="3:14" hidden="1" x14ac:dyDescent="0.25">
      <c r="F12858" s="233">
        <v>411</v>
      </c>
      <c r="G12858" s="493" t="s">
        <v>3738</v>
      </c>
      <c r="J12858" s="221">
        <f>SUM(H12858:I12858)</f>
        <v>0</v>
      </c>
      <c r="K12858" s="221"/>
      <c r="L12858" s="221"/>
      <c r="M12858" s="221">
        <f>SUM(K12858:L12858)</f>
        <v>0</v>
      </c>
      <c r="N12858" s="722"/>
    </row>
    <row r="12859" spans="3:14" hidden="1" x14ac:dyDescent="0.25">
      <c r="F12859" s="233">
        <v>412</v>
      </c>
      <c r="G12859" s="494" t="s">
        <v>3630</v>
      </c>
      <c r="J12859" s="221">
        <f t="shared" ref="J12859:J12917" si="891">SUM(H12859:I12859)</f>
        <v>0</v>
      </c>
      <c r="K12859" s="221"/>
      <c r="L12859" s="221"/>
      <c r="M12859" s="221">
        <f t="shared" ref="M12859:M12917" si="892">SUM(K12859:L12859)</f>
        <v>0</v>
      </c>
      <c r="N12859" s="722"/>
    </row>
    <row r="12860" spans="3:14" hidden="1" x14ac:dyDescent="0.25">
      <c r="F12860" s="233">
        <v>413</v>
      </c>
      <c r="G12860" s="493" t="s">
        <v>3739</v>
      </c>
      <c r="J12860" s="221">
        <f t="shared" si="891"/>
        <v>0</v>
      </c>
      <c r="K12860" s="221"/>
      <c r="L12860" s="221"/>
      <c r="M12860" s="221">
        <f t="shared" si="892"/>
        <v>0</v>
      </c>
      <c r="N12860" s="722"/>
    </row>
    <row r="12861" spans="3:14" hidden="1" x14ac:dyDescent="0.25">
      <c r="F12861" s="233">
        <v>414</v>
      </c>
      <c r="G12861" s="493" t="s">
        <v>3631</v>
      </c>
      <c r="J12861" s="221">
        <f t="shared" si="891"/>
        <v>0</v>
      </c>
      <c r="K12861" s="221"/>
      <c r="L12861" s="221"/>
      <c r="M12861" s="221">
        <f t="shared" si="892"/>
        <v>0</v>
      </c>
      <c r="N12861" s="722"/>
    </row>
    <row r="12862" spans="3:14" hidden="1" x14ac:dyDescent="0.25">
      <c r="F12862" s="233">
        <v>415</v>
      </c>
      <c r="G12862" s="493" t="s">
        <v>3748</v>
      </c>
      <c r="J12862" s="221">
        <f t="shared" si="891"/>
        <v>0</v>
      </c>
      <c r="K12862" s="221"/>
      <c r="L12862" s="221"/>
      <c r="M12862" s="221">
        <f t="shared" si="892"/>
        <v>0</v>
      </c>
      <c r="N12862" s="722"/>
    </row>
    <row r="12863" spans="3:14" hidden="1" x14ac:dyDescent="0.25">
      <c r="F12863" s="233">
        <v>416</v>
      </c>
      <c r="G12863" s="493" t="s">
        <v>3749</v>
      </c>
      <c r="J12863" s="221">
        <f t="shared" si="891"/>
        <v>0</v>
      </c>
      <c r="K12863" s="221"/>
      <c r="L12863" s="221"/>
      <c r="M12863" s="221">
        <f t="shared" si="892"/>
        <v>0</v>
      </c>
      <c r="N12863" s="722"/>
    </row>
    <row r="12864" spans="3:14" hidden="1" x14ac:dyDescent="0.25">
      <c r="F12864" s="233">
        <v>417</v>
      </c>
      <c r="G12864" s="493" t="s">
        <v>3750</v>
      </c>
      <c r="J12864" s="221">
        <f t="shared" si="891"/>
        <v>0</v>
      </c>
      <c r="K12864" s="221"/>
      <c r="L12864" s="221"/>
      <c r="M12864" s="221">
        <f t="shared" si="892"/>
        <v>0</v>
      </c>
      <c r="N12864" s="722"/>
    </row>
    <row r="12865" spans="6:14" hidden="1" x14ac:dyDescent="0.25">
      <c r="F12865" s="233">
        <v>418</v>
      </c>
      <c r="G12865" s="493" t="s">
        <v>3632</v>
      </c>
      <c r="J12865" s="221">
        <f t="shared" si="891"/>
        <v>0</v>
      </c>
      <c r="K12865" s="221"/>
      <c r="L12865" s="221"/>
      <c r="M12865" s="221">
        <f t="shared" si="892"/>
        <v>0</v>
      </c>
      <c r="N12865" s="722"/>
    </row>
    <row r="12866" spans="6:14" hidden="1" x14ac:dyDescent="0.25">
      <c r="F12866" s="233">
        <v>421</v>
      </c>
      <c r="G12866" s="493" t="s">
        <v>3634</v>
      </c>
      <c r="J12866" s="221">
        <f t="shared" si="891"/>
        <v>0</v>
      </c>
      <c r="K12866" s="221"/>
      <c r="L12866" s="221"/>
      <c r="M12866" s="221">
        <f t="shared" si="892"/>
        <v>0</v>
      </c>
      <c r="N12866" s="722"/>
    </row>
    <row r="12867" spans="6:14" hidden="1" x14ac:dyDescent="0.25">
      <c r="F12867" s="233">
        <v>422</v>
      </c>
      <c r="G12867" s="493" t="s">
        <v>3635</v>
      </c>
      <c r="J12867" s="221">
        <f t="shared" si="891"/>
        <v>0</v>
      </c>
      <c r="K12867" s="221"/>
      <c r="L12867" s="221"/>
      <c r="M12867" s="221">
        <f t="shared" si="892"/>
        <v>0</v>
      </c>
      <c r="N12867" s="722"/>
    </row>
    <row r="12868" spans="6:14" hidden="1" x14ac:dyDescent="0.25">
      <c r="F12868" s="233">
        <v>423</v>
      </c>
      <c r="G12868" s="493" t="s">
        <v>3636</v>
      </c>
      <c r="J12868" s="221">
        <f t="shared" si="891"/>
        <v>0</v>
      </c>
      <c r="K12868" s="221"/>
      <c r="L12868" s="221"/>
      <c r="M12868" s="221">
        <f t="shared" si="892"/>
        <v>0</v>
      </c>
      <c r="N12868" s="722"/>
    </row>
    <row r="12869" spans="6:14" hidden="1" x14ac:dyDescent="0.25">
      <c r="F12869" s="233">
        <v>424</v>
      </c>
      <c r="G12869" s="493" t="s">
        <v>3637</v>
      </c>
      <c r="J12869" s="221">
        <f t="shared" si="891"/>
        <v>0</v>
      </c>
      <c r="K12869" s="221"/>
      <c r="L12869" s="221"/>
      <c r="M12869" s="221">
        <f t="shared" si="892"/>
        <v>0</v>
      </c>
      <c r="N12869" s="722"/>
    </row>
    <row r="12870" spans="6:14" hidden="1" x14ac:dyDescent="0.25">
      <c r="F12870" s="233">
        <v>425</v>
      </c>
      <c r="G12870" s="493" t="s">
        <v>3751</v>
      </c>
      <c r="J12870" s="221">
        <f t="shared" si="891"/>
        <v>0</v>
      </c>
      <c r="K12870" s="221"/>
      <c r="L12870" s="221"/>
      <c r="M12870" s="221">
        <f t="shared" si="892"/>
        <v>0</v>
      </c>
      <c r="N12870" s="722"/>
    </row>
    <row r="12871" spans="6:14" hidden="1" x14ac:dyDescent="0.25">
      <c r="F12871" s="233">
        <v>426</v>
      </c>
      <c r="G12871" s="493" t="s">
        <v>3638</v>
      </c>
      <c r="J12871" s="221">
        <f t="shared" si="891"/>
        <v>0</v>
      </c>
      <c r="K12871" s="221"/>
      <c r="L12871" s="221"/>
      <c r="M12871" s="221">
        <f t="shared" si="892"/>
        <v>0</v>
      </c>
      <c r="N12871" s="722"/>
    </row>
    <row r="12872" spans="6:14" hidden="1" x14ac:dyDescent="0.25">
      <c r="F12872" s="233">
        <v>431</v>
      </c>
      <c r="G12872" s="493" t="s">
        <v>3752</v>
      </c>
      <c r="J12872" s="221">
        <f t="shared" si="891"/>
        <v>0</v>
      </c>
      <c r="K12872" s="221"/>
      <c r="L12872" s="221"/>
      <c r="M12872" s="221">
        <f t="shared" si="892"/>
        <v>0</v>
      </c>
      <c r="N12872" s="722"/>
    </row>
    <row r="12873" spans="6:14" hidden="1" x14ac:dyDescent="0.25">
      <c r="F12873" s="233">
        <v>432</v>
      </c>
      <c r="G12873" s="493" t="s">
        <v>3753</v>
      </c>
      <c r="J12873" s="221">
        <f t="shared" si="891"/>
        <v>0</v>
      </c>
      <c r="K12873" s="221"/>
      <c r="L12873" s="221"/>
      <c r="M12873" s="221">
        <f t="shared" si="892"/>
        <v>0</v>
      </c>
      <c r="N12873" s="722"/>
    </row>
    <row r="12874" spans="6:14" hidden="1" x14ac:dyDescent="0.25">
      <c r="F12874" s="233">
        <v>433</v>
      </c>
      <c r="G12874" s="493" t="s">
        <v>3754</v>
      </c>
      <c r="J12874" s="221">
        <f t="shared" si="891"/>
        <v>0</v>
      </c>
      <c r="K12874" s="221"/>
      <c r="L12874" s="221"/>
      <c r="M12874" s="221">
        <f t="shared" si="892"/>
        <v>0</v>
      </c>
      <c r="N12874" s="722"/>
    </row>
    <row r="12875" spans="6:14" hidden="1" x14ac:dyDescent="0.25">
      <c r="F12875" s="233">
        <v>434</v>
      </c>
      <c r="G12875" s="493" t="s">
        <v>3755</v>
      </c>
      <c r="J12875" s="221">
        <f t="shared" si="891"/>
        <v>0</v>
      </c>
      <c r="K12875" s="221"/>
      <c r="L12875" s="221"/>
      <c r="M12875" s="221">
        <f t="shared" si="892"/>
        <v>0</v>
      </c>
      <c r="N12875" s="722"/>
    </row>
    <row r="12876" spans="6:14" hidden="1" x14ac:dyDescent="0.25">
      <c r="F12876" s="233">
        <v>435</v>
      </c>
      <c r="G12876" s="493" t="s">
        <v>3639</v>
      </c>
      <c r="J12876" s="221">
        <f t="shared" si="891"/>
        <v>0</v>
      </c>
      <c r="K12876" s="221"/>
      <c r="L12876" s="221"/>
      <c r="M12876" s="221">
        <f t="shared" si="892"/>
        <v>0</v>
      </c>
      <c r="N12876" s="722"/>
    </row>
    <row r="12877" spans="6:14" hidden="1" x14ac:dyDescent="0.25">
      <c r="F12877" s="233">
        <v>441</v>
      </c>
      <c r="G12877" s="493" t="s">
        <v>3756</v>
      </c>
      <c r="J12877" s="221">
        <f t="shared" si="891"/>
        <v>0</v>
      </c>
      <c r="K12877" s="221"/>
      <c r="L12877" s="221"/>
      <c r="M12877" s="221">
        <f t="shared" si="892"/>
        <v>0</v>
      </c>
      <c r="N12877" s="722"/>
    </row>
    <row r="12878" spans="6:14" hidden="1" x14ac:dyDescent="0.25">
      <c r="F12878" s="233">
        <v>442</v>
      </c>
      <c r="G12878" s="493" t="s">
        <v>3757</v>
      </c>
      <c r="J12878" s="221">
        <f t="shared" si="891"/>
        <v>0</v>
      </c>
      <c r="K12878" s="221"/>
      <c r="L12878" s="221"/>
      <c r="M12878" s="221">
        <f t="shared" si="892"/>
        <v>0</v>
      </c>
      <c r="N12878" s="722"/>
    </row>
    <row r="12879" spans="6:14" hidden="1" x14ac:dyDescent="0.25">
      <c r="F12879" s="233">
        <v>443</v>
      </c>
      <c r="G12879" s="493" t="s">
        <v>3640</v>
      </c>
      <c r="J12879" s="221">
        <f t="shared" si="891"/>
        <v>0</v>
      </c>
      <c r="K12879" s="221"/>
      <c r="L12879" s="221"/>
      <c r="M12879" s="221">
        <f t="shared" si="892"/>
        <v>0</v>
      </c>
      <c r="N12879" s="722"/>
    </row>
    <row r="12880" spans="6:14" hidden="1" x14ac:dyDescent="0.25">
      <c r="F12880" s="233">
        <v>444</v>
      </c>
      <c r="G12880" s="493" t="s">
        <v>3641</v>
      </c>
      <c r="J12880" s="221">
        <f t="shared" si="891"/>
        <v>0</v>
      </c>
      <c r="K12880" s="221"/>
      <c r="L12880" s="221"/>
      <c r="M12880" s="221">
        <f t="shared" si="892"/>
        <v>0</v>
      </c>
      <c r="N12880" s="722"/>
    </row>
    <row r="12881" spans="6:14" ht="30" hidden="1" x14ac:dyDescent="0.25">
      <c r="F12881" s="233">
        <v>4511</v>
      </c>
      <c r="G12881" s="495" t="s">
        <v>1675</v>
      </c>
      <c r="J12881" s="221">
        <f t="shared" si="891"/>
        <v>0</v>
      </c>
      <c r="K12881" s="221"/>
      <c r="L12881" s="221"/>
      <c r="M12881" s="221">
        <f t="shared" si="892"/>
        <v>0</v>
      </c>
      <c r="N12881" s="722"/>
    </row>
    <row r="12882" spans="6:14" ht="30" hidden="1" x14ac:dyDescent="0.25">
      <c r="F12882" s="233">
        <v>4512</v>
      </c>
      <c r="G12882" s="495" t="s">
        <v>1684</v>
      </c>
      <c r="J12882" s="221">
        <f t="shared" si="891"/>
        <v>0</v>
      </c>
      <c r="K12882" s="221"/>
      <c r="L12882" s="221"/>
      <c r="M12882" s="221">
        <f t="shared" si="892"/>
        <v>0</v>
      </c>
      <c r="N12882" s="722"/>
    </row>
    <row r="12883" spans="6:14" hidden="1" x14ac:dyDescent="0.25">
      <c r="F12883" s="233">
        <v>452</v>
      </c>
      <c r="G12883" s="493" t="s">
        <v>3758</v>
      </c>
      <c r="J12883" s="221">
        <f t="shared" si="891"/>
        <v>0</v>
      </c>
      <c r="K12883" s="221"/>
      <c r="L12883" s="221"/>
      <c r="M12883" s="221">
        <f t="shared" si="892"/>
        <v>0</v>
      </c>
      <c r="N12883" s="722"/>
    </row>
    <row r="12884" spans="6:14" hidden="1" x14ac:dyDescent="0.25">
      <c r="F12884" s="233">
        <v>453</v>
      </c>
      <c r="G12884" s="493" t="s">
        <v>3759</v>
      </c>
      <c r="J12884" s="221">
        <f t="shared" si="891"/>
        <v>0</v>
      </c>
      <c r="K12884" s="221"/>
      <c r="L12884" s="221"/>
      <c r="M12884" s="221">
        <f t="shared" si="892"/>
        <v>0</v>
      </c>
      <c r="N12884" s="722"/>
    </row>
    <row r="12885" spans="6:14" hidden="1" x14ac:dyDescent="0.25">
      <c r="F12885" s="233">
        <v>454</v>
      </c>
      <c r="G12885" s="493" t="s">
        <v>3642</v>
      </c>
      <c r="J12885" s="221">
        <f t="shared" si="891"/>
        <v>0</v>
      </c>
      <c r="K12885" s="221"/>
      <c r="L12885" s="221"/>
      <c r="M12885" s="221">
        <f t="shared" si="892"/>
        <v>0</v>
      </c>
      <c r="N12885" s="722"/>
    </row>
    <row r="12886" spans="6:14" hidden="1" x14ac:dyDescent="0.25">
      <c r="F12886" s="233">
        <v>461</v>
      </c>
      <c r="G12886" s="493" t="s">
        <v>3740</v>
      </c>
      <c r="J12886" s="221">
        <f t="shared" si="891"/>
        <v>0</v>
      </c>
      <c r="K12886" s="221"/>
      <c r="L12886" s="221"/>
      <c r="M12886" s="221">
        <f t="shared" si="892"/>
        <v>0</v>
      </c>
      <c r="N12886" s="722"/>
    </row>
    <row r="12887" spans="6:14" hidden="1" x14ac:dyDescent="0.25">
      <c r="F12887" s="233">
        <v>462</v>
      </c>
      <c r="G12887" s="493" t="s">
        <v>3643</v>
      </c>
      <c r="J12887" s="221">
        <f t="shared" si="891"/>
        <v>0</v>
      </c>
      <c r="K12887" s="221"/>
      <c r="L12887" s="221"/>
      <c r="M12887" s="221">
        <f t="shared" si="892"/>
        <v>0</v>
      </c>
      <c r="N12887" s="722"/>
    </row>
    <row r="12888" spans="6:14" hidden="1" x14ac:dyDescent="0.25">
      <c r="F12888" s="233">
        <v>4631</v>
      </c>
      <c r="G12888" s="493" t="s">
        <v>3644</v>
      </c>
      <c r="J12888" s="221">
        <f t="shared" si="891"/>
        <v>0</v>
      </c>
      <c r="K12888" s="221"/>
      <c r="L12888" s="221"/>
      <c r="M12888" s="221">
        <f t="shared" si="892"/>
        <v>0</v>
      </c>
      <c r="N12888" s="722"/>
    </row>
    <row r="12889" spans="6:14" hidden="1" x14ac:dyDescent="0.25">
      <c r="F12889" s="233">
        <v>4632</v>
      </c>
      <c r="G12889" s="493" t="s">
        <v>3645</v>
      </c>
      <c r="J12889" s="221">
        <f t="shared" si="891"/>
        <v>0</v>
      </c>
      <c r="K12889" s="221"/>
      <c r="L12889" s="221"/>
      <c r="M12889" s="221">
        <f t="shared" si="892"/>
        <v>0</v>
      </c>
      <c r="N12889" s="722"/>
    </row>
    <row r="12890" spans="6:14" ht="30" hidden="1" x14ac:dyDescent="0.25">
      <c r="F12890" s="233">
        <v>464</v>
      </c>
      <c r="G12890" s="493" t="s">
        <v>3646</v>
      </c>
      <c r="J12890" s="221">
        <f t="shared" si="891"/>
        <v>0</v>
      </c>
      <c r="K12890" s="221"/>
      <c r="L12890" s="221"/>
      <c r="M12890" s="221">
        <f t="shared" si="892"/>
        <v>0</v>
      </c>
      <c r="N12890" s="722"/>
    </row>
    <row r="12891" spans="6:14" hidden="1" x14ac:dyDescent="0.25">
      <c r="F12891" s="233">
        <v>465</v>
      </c>
      <c r="G12891" s="493" t="s">
        <v>3741</v>
      </c>
      <c r="J12891" s="221">
        <f t="shared" si="891"/>
        <v>0</v>
      </c>
      <c r="K12891" s="221"/>
      <c r="L12891" s="221"/>
      <c r="M12891" s="221">
        <f t="shared" si="892"/>
        <v>0</v>
      </c>
      <c r="N12891" s="722"/>
    </row>
    <row r="12892" spans="6:14" hidden="1" x14ac:dyDescent="0.25">
      <c r="F12892" s="233">
        <v>472</v>
      </c>
      <c r="G12892" s="493" t="s">
        <v>3647</v>
      </c>
      <c r="J12892" s="221">
        <f t="shared" si="891"/>
        <v>0</v>
      </c>
      <c r="K12892" s="221"/>
      <c r="L12892" s="221"/>
      <c r="M12892" s="221">
        <f t="shared" si="892"/>
        <v>0</v>
      </c>
      <c r="N12892" s="722"/>
    </row>
    <row r="12893" spans="6:14" hidden="1" x14ac:dyDescent="0.25">
      <c r="F12893" s="233">
        <v>481</v>
      </c>
      <c r="G12893" s="493" t="s">
        <v>3760</v>
      </c>
      <c r="J12893" s="221">
        <f t="shared" si="891"/>
        <v>0</v>
      </c>
      <c r="K12893" s="221"/>
      <c r="L12893" s="221"/>
      <c r="M12893" s="221">
        <f t="shared" si="892"/>
        <v>0</v>
      </c>
      <c r="N12893" s="722"/>
    </row>
    <row r="12894" spans="6:14" hidden="1" x14ac:dyDescent="0.25">
      <c r="F12894" s="233">
        <v>482</v>
      </c>
      <c r="G12894" s="493" t="s">
        <v>3761</v>
      </c>
      <c r="J12894" s="221">
        <f t="shared" si="891"/>
        <v>0</v>
      </c>
      <c r="K12894" s="221"/>
      <c r="L12894" s="221"/>
      <c r="M12894" s="221">
        <f t="shared" si="892"/>
        <v>0</v>
      </c>
      <c r="N12894" s="722"/>
    </row>
    <row r="12895" spans="6:14" hidden="1" x14ac:dyDescent="0.25">
      <c r="F12895" s="233">
        <v>483</v>
      </c>
      <c r="G12895" s="493" t="s">
        <v>3762</v>
      </c>
      <c r="J12895" s="221">
        <f t="shared" si="891"/>
        <v>0</v>
      </c>
      <c r="K12895" s="221"/>
      <c r="L12895" s="221"/>
      <c r="M12895" s="221">
        <f t="shared" si="892"/>
        <v>0</v>
      </c>
      <c r="N12895" s="722"/>
    </row>
    <row r="12896" spans="6:14" ht="30" hidden="1" x14ac:dyDescent="0.25">
      <c r="F12896" s="233">
        <v>484</v>
      </c>
      <c r="G12896" s="493" t="s">
        <v>3763</v>
      </c>
      <c r="J12896" s="221">
        <f t="shared" si="891"/>
        <v>0</v>
      </c>
      <c r="K12896" s="221"/>
      <c r="L12896" s="221"/>
      <c r="M12896" s="221">
        <f t="shared" si="892"/>
        <v>0</v>
      </c>
      <c r="N12896" s="722"/>
    </row>
    <row r="12897" spans="6:14" ht="30" hidden="1" x14ac:dyDescent="0.25">
      <c r="F12897" s="233">
        <v>485</v>
      </c>
      <c r="G12897" s="493" t="s">
        <v>3764</v>
      </c>
      <c r="J12897" s="221">
        <f t="shared" si="891"/>
        <v>0</v>
      </c>
      <c r="K12897" s="221"/>
      <c r="L12897" s="221"/>
      <c r="M12897" s="221">
        <f t="shared" si="892"/>
        <v>0</v>
      </c>
      <c r="N12897" s="722"/>
    </row>
    <row r="12898" spans="6:14" ht="30" hidden="1" x14ac:dyDescent="0.25">
      <c r="F12898" s="233">
        <v>489</v>
      </c>
      <c r="G12898" s="493" t="s">
        <v>3648</v>
      </c>
      <c r="J12898" s="221">
        <f t="shared" si="891"/>
        <v>0</v>
      </c>
      <c r="K12898" s="221"/>
      <c r="L12898" s="221"/>
      <c r="M12898" s="221">
        <f t="shared" si="892"/>
        <v>0</v>
      </c>
      <c r="N12898" s="722"/>
    </row>
    <row r="12899" spans="6:14" ht="30" hidden="1" x14ac:dyDescent="0.25">
      <c r="F12899" s="233">
        <v>494</v>
      </c>
      <c r="G12899" s="493" t="s">
        <v>3742</v>
      </c>
      <c r="J12899" s="221">
        <f t="shared" si="891"/>
        <v>0</v>
      </c>
      <c r="K12899" s="221"/>
      <c r="L12899" s="221"/>
      <c r="M12899" s="221">
        <f t="shared" si="892"/>
        <v>0</v>
      </c>
      <c r="N12899" s="722"/>
    </row>
    <row r="12900" spans="6:14" ht="30" hidden="1" x14ac:dyDescent="0.25">
      <c r="F12900" s="233">
        <v>495</v>
      </c>
      <c r="G12900" s="493" t="s">
        <v>3743</v>
      </c>
      <c r="J12900" s="221">
        <f t="shared" si="891"/>
        <v>0</v>
      </c>
      <c r="K12900" s="221"/>
      <c r="L12900" s="221"/>
      <c r="M12900" s="221">
        <f t="shared" si="892"/>
        <v>0</v>
      </c>
      <c r="N12900" s="722"/>
    </row>
    <row r="12901" spans="6:14" ht="30" hidden="1" x14ac:dyDescent="0.25">
      <c r="F12901" s="233">
        <v>496</v>
      </c>
      <c r="G12901" s="493" t="s">
        <v>3744</v>
      </c>
      <c r="J12901" s="221">
        <f t="shared" si="891"/>
        <v>0</v>
      </c>
      <c r="K12901" s="221"/>
      <c r="L12901" s="221"/>
      <c r="M12901" s="221">
        <f t="shared" si="892"/>
        <v>0</v>
      </c>
      <c r="N12901" s="722"/>
    </row>
    <row r="12902" spans="6:14" ht="30" hidden="1" x14ac:dyDescent="0.25">
      <c r="F12902" s="233">
        <v>499</v>
      </c>
      <c r="G12902" s="493" t="s">
        <v>3745</v>
      </c>
      <c r="J12902" s="221">
        <f t="shared" si="891"/>
        <v>0</v>
      </c>
      <c r="K12902" s="221"/>
      <c r="L12902" s="221"/>
      <c r="M12902" s="221">
        <f t="shared" si="892"/>
        <v>0</v>
      </c>
      <c r="N12902" s="722"/>
    </row>
    <row r="12903" spans="6:14" hidden="1" x14ac:dyDescent="0.25">
      <c r="F12903" s="233">
        <v>511</v>
      </c>
      <c r="G12903" s="493" t="s">
        <v>3765</v>
      </c>
      <c r="J12903" s="221">
        <f t="shared" si="891"/>
        <v>0</v>
      </c>
      <c r="K12903" s="221"/>
      <c r="L12903" s="221"/>
      <c r="M12903" s="221">
        <f t="shared" si="892"/>
        <v>0</v>
      </c>
      <c r="N12903" s="722"/>
    </row>
    <row r="12904" spans="6:14" hidden="1" x14ac:dyDescent="0.25">
      <c r="F12904" s="233">
        <v>512</v>
      </c>
      <c r="G12904" s="493" t="s">
        <v>3766</v>
      </c>
      <c r="J12904" s="221">
        <f t="shared" si="891"/>
        <v>0</v>
      </c>
      <c r="K12904" s="221"/>
      <c r="L12904" s="221"/>
      <c r="M12904" s="221">
        <f t="shared" si="892"/>
        <v>0</v>
      </c>
      <c r="N12904" s="722"/>
    </row>
    <row r="12905" spans="6:14" hidden="1" x14ac:dyDescent="0.25">
      <c r="F12905" s="233">
        <v>513</v>
      </c>
      <c r="G12905" s="493" t="s">
        <v>3767</v>
      </c>
      <c r="J12905" s="221">
        <f t="shared" si="891"/>
        <v>0</v>
      </c>
      <c r="K12905" s="221"/>
      <c r="L12905" s="221"/>
      <c r="M12905" s="221">
        <f t="shared" si="892"/>
        <v>0</v>
      </c>
      <c r="N12905" s="722"/>
    </row>
    <row r="12906" spans="6:14" hidden="1" x14ac:dyDescent="0.25">
      <c r="F12906" s="233">
        <v>514</v>
      </c>
      <c r="G12906" s="493" t="s">
        <v>3768</v>
      </c>
      <c r="J12906" s="221">
        <f t="shared" si="891"/>
        <v>0</v>
      </c>
      <c r="K12906" s="221"/>
      <c r="L12906" s="221"/>
      <c r="M12906" s="221">
        <f t="shared" si="892"/>
        <v>0</v>
      </c>
      <c r="N12906" s="722"/>
    </row>
    <row r="12907" spans="6:14" hidden="1" x14ac:dyDescent="0.25">
      <c r="F12907" s="233">
        <v>515</v>
      </c>
      <c r="G12907" s="493" t="s">
        <v>3651</v>
      </c>
      <c r="J12907" s="221">
        <f t="shared" si="891"/>
        <v>0</v>
      </c>
      <c r="K12907" s="221"/>
      <c r="L12907" s="221"/>
      <c r="M12907" s="221">
        <f t="shared" si="892"/>
        <v>0</v>
      </c>
      <c r="N12907" s="722"/>
    </row>
    <row r="12908" spans="6:14" hidden="1" x14ac:dyDescent="0.25">
      <c r="F12908" s="233">
        <v>521</v>
      </c>
      <c r="G12908" s="493" t="s">
        <v>3769</v>
      </c>
      <c r="J12908" s="221">
        <f t="shared" si="891"/>
        <v>0</v>
      </c>
      <c r="K12908" s="221"/>
      <c r="L12908" s="221"/>
      <c r="M12908" s="221">
        <f t="shared" si="892"/>
        <v>0</v>
      </c>
      <c r="N12908" s="722"/>
    </row>
    <row r="12909" spans="6:14" hidden="1" x14ac:dyDescent="0.25">
      <c r="F12909" s="233">
        <v>522</v>
      </c>
      <c r="G12909" s="493" t="s">
        <v>3770</v>
      </c>
      <c r="J12909" s="221">
        <f t="shared" si="891"/>
        <v>0</v>
      </c>
      <c r="K12909" s="221"/>
      <c r="L12909" s="221"/>
      <c r="M12909" s="221">
        <f t="shared" si="892"/>
        <v>0</v>
      </c>
      <c r="N12909" s="722"/>
    </row>
    <row r="12910" spans="6:14" hidden="1" x14ac:dyDescent="0.25">
      <c r="F12910" s="233">
        <v>523</v>
      </c>
      <c r="G12910" s="493" t="s">
        <v>3652</v>
      </c>
      <c r="J12910" s="221">
        <f t="shared" si="891"/>
        <v>0</v>
      </c>
      <c r="K12910" s="221"/>
      <c r="L12910" s="221"/>
      <c r="M12910" s="221">
        <f t="shared" si="892"/>
        <v>0</v>
      </c>
      <c r="N12910" s="722"/>
    </row>
    <row r="12911" spans="6:14" hidden="1" x14ac:dyDescent="0.25">
      <c r="F12911" s="233">
        <v>531</v>
      </c>
      <c r="G12911" s="494" t="s">
        <v>3746</v>
      </c>
      <c r="J12911" s="221">
        <f t="shared" si="891"/>
        <v>0</v>
      </c>
      <c r="K12911" s="221"/>
      <c r="L12911" s="221"/>
      <c r="M12911" s="221">
        <f t="shared" si="892"/>
        <v>0</v>
      </c>
      <c r="N12911" s="722"/>
    </row>
    <row r="12912" spans="6:14" hidden="1" x14ac:dyDescent="0.25">
      <c r="F12912" s="233">
        <v>541</v>
      </c>
      <c r="G12912" s="493" t="s">
        <v>3771</v>
      </c>
      <c r="J12912" s="221">
        <f t="shared" si="891"/>
        <v>0</v>
      </c>
      <c r="K12912" s="221"/>
      <c r="L12912" s="221"/>
      <c r="M12912" s="221">
        <f t="shared" si="892"/>
        <v>0</v>
      </c>
      <c r="N12912" s="722"/>
    </row>
    <row r="12913" spans="5:14" hidden="1" x14ac:dyDescent="0.25">
      <c r="F12913" s="233">
        <v>542</v>
      </c>
      <c r="G12913" s="493" t="s">
        <v>3772</v>
      </c>
      <c r="J12913" s="221">
        <f t="shared" si="891"/>
        <v>0</v>
      </c>
      <c r="K12913" s="221"/>
      <c r="L12913" s="221"/>
      <c r="M12913" s="221">
        <f t="shared" si="892"/>
        <v>0</v>
      </c>
      <c r="N12913" s="722"/>
    </row>
    <row r="12914" spans="5:14" hidden="1" x14ac:dyDescent="0.25">
      <c r="F12914" s="233">
        <v>543</v>
      </c>
      <c r="G12914" s="493" t="s">
        <v>3653</v>
      </c>
      <c r="J12914" s="221">
        <f t="shared" si="891"/>
        <v>0</v>
      </c>
      <c r="K12914" s="221"/>
      <c r="L12914" s="221"/>
      <c r="M12914" s="221">
        <f t="shared" si="892"/>
        <v>0</v>
      </c>
      <c r="N12914" s="722"/>
    </row>
    <row r="12915" spans="5:14" ht="45" hidden="1" x14ac:dyDescent="0.25">
      <c r="F12915" s="233">
        <v>551</v>
      </c>
      <c r="G12915" s="493" t="s">
        <v>3747</v>
      </c>
      <c r="J12915" s="221">
        <f t="shared" si="891"/>
        <v>0</v>
      </c>
      <c r="K12915" s="221"/>
      <c r="L12915" s="221"/>
      <c r="M12915" s="221">
        <f t="shared" si="892"/>
        <v>0</v>
      </c>
      <c r="N12915" s="722"/>
    </row>
    <row r="12916" spans="5:14" hidden="1" x14ac:dyDescent="0.25">
      <c r="F12916" s="233">
        <v>611</v>
      </c>
      <c r="G12916" s="494" t="s">
        <v>3654</v>
      </c>
      <c r="J12916" s="221">
        <f t="shared" si="891"/>
        <v>0</v>
      </c>
      <c r="K12916" s="221"/>
      <c r="L12916" s="221"/>
      <c r="M12916" s="221">
        <f t="shared" si="892"/>
        <v>0</v>
      </c>
      <c r="N12916" s="722"/>
    </row>
    <row r="12917" spans="5:14" hidden="1" x14ac:dyDescent="0.25">
      <c r="F12917" s="233">
        <v>620</v>
      </c>
      <c r="G12917" s="494" t="s">
        <v>73</v>
      </c>
      <c r="J12917" s="221">
        <f t="shared" si="891"/>
        <v>0</v>
      </c>
      <c r="K12917" s="221"/>
      <c r="L12917" s="221"/>
      <c r="M12917" s="221">
        <f t="shared" si="892"/>
        <v>0</v>
      </c>
      <c r="N12917" s="722"/>
    </row>
    <row r="12918" spans="5:14" hidden="1" x14ac:dyDescent="0.25">
      <c r="E12918" s="234"/>
      <c r="F12918" s="233"/>
      <c r="G12918" s="499" t="s">
        <v>3960</v>
      </c>
      <c r="H12918" s="235"/>
      <c r="I12918" s="236"/>
      <c r="J12918" s="237"/>
      <c r="K12918" s="237"/>
      <c r="L12918" s="237"/>
      <c r="M12918" s="237"/>
      <c r="N12918" s="723"/>
    </row>
    <row r="12919" spans="5:14" hidden="1" x14ac:dyDescent="0.25">
      <c r="F12919" s="238" t="s">
        <v>219</v>
      </c>
      <c r="G12919" s="497" t="s">
        <v>220</v>
      </c>
      <c r="H12919" s="220">
        <f>SUM(H12858:H12917)</f>
        <v>0</v>
      </c>
      <c r="J12919" s="221">
        <f>SUM(H12919:I12919)</f>
        <v>0</v>
      </c>
      <c r="K12919" s="221">
        <f>SUM(K12858:K12917)</f>
        <v>0</v>
      </c>
      <c r="L12919" s="221"/>
      <c r="M12919" s="221">
        <f>SUM(K12919:L12919)</f>
        <v>0</v>
      </c>
      <c r="N12919" s="722"/>
    </row>
    <row r="12920" spans="5:14" hidden="1" x14ac:dyDescent="0.25">
      <c r="F12920" s="238" t="s">
        <v>221</v>
      </c>
      <c r="G12920" s="497" t="s">
        <v>222</v>
      </c>
      <c r="J12920" s="221">
        <f t="shared" ref="J12920:J12934" si="893">SUM(H12920:I12920)</f>
        <v>0</v>
      </c>
      <c r="K12920" s="221"/>
      <c r="L12920" s="221"/>
      <c r="M12920" s="221">
        <f t="shared" ref="M12920:M12934" si="894">SUM(K12920:L12920)</f>
        <v>0</v>
      </c>
      <c r="N12920" s="722"/>
    </row>
    <row r="12921" spans="5:14" hidden="1" x14ac:dyDescent="0.25">
      <c r="F12921" s="238" t="s">
        <v>223</v>
      </c>
      <c r="G12921" s="497" t="s">
        <v>224</v>
      </c>
      <c r="J12921" s="221">
        <f t="shared" si="893"/>
        <v>0</v>
      </c>
      <c r="K12921" s="221"/>
      <c r="L12921" s="221"/>
      <c r="M12921" s="221">
        <f t="shared" si="894"/>
        <v>0</v>
      </c>
      <c r="N12921" s="722"/>
    </row>
    <row r="12922" spans="5:14" hidden="1" x14ac:dyDescent="0.25">
      <c r="F12922" s="238" t="s">
        <v>225</v>
      </c>
      <c r="G12922" s="497" t="s">
        <v>226</v>
      </c>
      <c r="J12922" s="221">
        <f t="shared" si="893"/>
        <v>0</v>
      </c>
      <c r="K12922" s="221"/>
      <c r="L12922" s="221"/>
      <c r="M12922" s="221">
        <f t="shared" si="894"/>
        <v>0</v>
      </c>
      <c r="N12922" s="722"/>
    </row>
    <row r="12923" spans="5:14" hidden="1" x14ac:dyDescent="0.25">
      <c r="F12923" s="238" t="s">
        <v>227</v>
      </c>
      <c r="G12923" s="497" t="s">
        <v>228</v>
      </c>
      <c r="J12923" s="221">
        <f t="shared" si="893"/>
        <v>0</v>
      </c>
      <c r="K12923" s="221"/>
      <c r="L12923" s="221"/>
      <c r="M12923" s="221">
        <f t="shared" si="894"/>
        <v>0</v>
      </c>
      <c r="N12923" s="722"/>
    </row>
    <row r="12924" spans="5:14" hidden="1" x14ac:dyDescent="0.25">
      <c r="F12924" s="238" t="s">
        <v>229</v>
      </c>
      <c r="G12924" s="497" t="s">
        <v>230</v>
      </c>
      <c r="J12924" s="221">
        <f t="shared" si="893"/>
        <v>0</v>
      </c>
      <c r="K12924" s="221"/>
      <c r="L12924" s="221"/>
      <c r="M12924" s="221">
        <f t="shared" si="894"/>
        <v>0</v>
      </c>
      <c r="N12924" s="722"/>
    </row>
    <row r="12925" spans="5:14" hidden="1" x14ac:dyDescent="0.25">
      <c r="F12925" s="238" t="s">
        <v>231</v>
      </c>
      <c r="G12925" s="497" t="s">
        <v>4115</v>
      </c>
      <c r="J12925" s="221">
        <f t="shared" si="893"/>
        <v>0</v>
      </c>
      <c r="K12925" s="221"/>
      <c r="L12925" s="221"/>
      <c r="M12925" s="221">
        <f t="shared" si="894"/>
        <v>0</v>
      </c>
      <c r="N12925" s="722"/>
    </row>
    <row r="12926" spans="5:14" hidden="1" x14ac:dyDescent="0.25">
      <c r="F12926" s="238" t="s">
        <v>232</v>
      </c>
      <c r="G12926" s="497" t="s">
        <v>4114</v>
      </c>
      <c r="J12926" s="221">
        <f t="shared" si="893"/>
        <v>0</v>
      </c>
      <c r="K12926" s="221"/>
      <c r="L12926" s="221"/>
      <c r="M12926" s="221">
        <f t="shared" si="894"/>
        <v>0</v>
      </c>
      <c r="N12926" s="722"/>
    </row>
    <row r="12927" spans="5:14" hidden="1" x14ac:dyDescent="0.25">
      <c r="F12927" s="238" t="s">
        <v>233</v>
      </c>
      <c r="G12927" s="497" t="s">
        <v>42</v>
      </c>
      <c r="J12927" s="221">
        <f t="shared" si="893"/>
        <v>0</v>
      </c>
      <c r="K12927" s="221"/>
      <c r="L12927" s="221"/>
      <c r="M12927" s="221">
        <f t="shared" si="894"/>
        <v>0</v>
      </c>
      <c r="N12927" s="722"/>
    </row>
    <row r="12928" spans="5:14" hidden="1" x14ac:dyDescent="0.25">
      <c r="F12928" s="238" t="s">
        <v>234</v>
      </c>
      <c r="G12928" s="497" t="s">
        <v>235</v>
      </c>
      <c r="J12928" s="221">
        <f t="shared" si="893"/>
        <v>0</v>
      </c>
      <c r="K12928" s="221"/>
      <c r="L12928" s="221"/>
      <c r="M12928" s="221">
        <f t="shared" si="894"/>
        <v>0</v>
      </c>
      <c r="N12928" s="722"/>
    </row>
    <row r="12929" spans="5:14" hidden="1" x14ac:dyDescent="0.25">
      <c r="F12929" s="238" t="s">
        <v>236</v>
      </c>
      <c r="G12929" s="497" t="s">
        <v>237</v>
      </c>
      <c r="J12929" s="221">
        <f t="shared" si="893"/>
        <v>0</v>
      </c>
      <c r="K12929" s="221"/>
      <c r="L12929" s="221"/>
      <c r="M12929" s="221">
        <f t="shared" si="894"/>
        <v>0</v>
      </c>
      <c r="N12929" s="722"/>
    </row>
    <row r="12930" spans="5:14" ht="30" hidden="1" x14ac:dyDescent="0.25">
      <c r="F12930" s="238" t="s">
        <v>238</v>
      </c>
      <c r="G12930" s="497" t="s">
        <v>239</v>
      </c>
      <c r="J12930" s="221">
        <f t="shared" si="893"/>
        <v>0</v>
      </c>
      <c r="K12930" s="221"/>
      <c r="L12930" s="221"/>
      <c r="M12930" s="221">
        <f t="shared" si="894"/>
        <v>0</v>
      </c>
      <c r="N12930" s="722"/>
    </row>
    <row r="12931" spans="5:14" hidden="1" x14ac:dyDescent="0.25">
      <c r="F12931" s="238" t="s">
        <v>240</v>
      </c>
      <c r="G12931" s="497" t="s">
        <v>241</v>
      </c>
      <c r="J12931" s="221">
        <f t="shared" si="893"/>
        <v>0</v>
      </c>
      <c r="K12931" s="221"/>
      <c r="L12931" s="221"/>
      <c r="M12931" s="221">
        <f t="shared" si="894"/>
        <v>0</v>
      </c>
      <c r="N12931" s="722"/>
    </row>
    <row r="12932" spans="5:14" ht="30" hidden="1" x14ac:dyDescent="0.25">
      <c r="F12932" s="238" t="s">
        <v>242</v>
      </c>
      <c r="G12932" s="497" t="s">
        <v>243</v>
      </c>
      <c r="J12932" s="221">
        <f t="shared" si="893"/>
        <v>0</v>
      </c>
      <c r="K12932" s="221"/>
      <c r="L12932" s="221"/>
      <c r="M12932" s="221">
        <f t="shared" si="894"/>
        <v>0</v>
      </c>
      <c r="N12932" s="722"/>
    </row>
    <row r="12933" spans="5:14" hidden="1" x14ac:dyDescent="0.25">
      <c r="F12933" s="238" t="s">
        <v>244</v>
      </c>
      <c r="G12933" s="497" t="s">
        <v>245</v>
      </c>
      <c r="J12933" s="221">
        <f t="shared" si="893"/>
        <v>0</v>
      </c>
      <c r="K12933" s="221"/>
      <c r="L12933" s="221"/>
      <c r="M12933" s="221">
        <f t="shared" si="894"/>
        <v>0</v>
      </c>
      <c r="N12933" s="722"/>
    </row>
    <row r="12934" spans="5:14" hidden="1" x14ac:dyDescent="0.25">
      <c r="F12934" s="238" t="s">
        <v>246</v>
      </c>
      <c r="G12934" s="497" t="s">
        <v>247</v>
      </c>
      <c r="J12934" s="221">
        <f t="shared" si="893"/>
        <v>0</v>
      </c>
      <c r="K12934" s="221"/>
      <c r="L12934" s="221"/>
      <c r="M12934" s="221">
        <f t="shared" si="894"/>
        <v>0</v>
      </c>
      <c r="N12934" s="722"/>
    </row>
    <row r="12935" spans="5:14" hidden="1" x14ac:dyDescent="0.25">
      <c r="G12935" s="498" t="s">
        <v>3961</v>
      </c>
      <c r="H12935" s="239">
        <f>SUM(H12919:H12934)</f>
        <v>0</v>
      </c>
      <c r="I12935" s="240">
        <f>SUM(I12920:I12934)</f>
        <v>0</v>
      </c>
      <c r="J12935" s="240">
        <f>SUM(J12919:J12934)</f>
        <v>0</v>
      </c>
      <c r="K12935" s="240">
        <f>SUM(K12919:K12934)</f>
        <v>0</v>
      </c>
      <c r="L12935" s="240">
        <f>SUM(L12920:L12934)</f>
        <v>0</v>
      </c>
      <c r="M12935" s="240">
        <f>SUM(M12919:M12934)</f>
        <v>0</v>
      </c>
      <c r="N12935" s="724"/>
    </row>
    <row r="12936" spans="5:14" hidden="1" collapsed="1" x14ac:dyDescent="0.25">
      <c r="E12936" s="234"/>
      <c r="F12936" s="233"/>
      <c r="G12936" s="499" t="s">
        <v>3966</v>
      </c>
      <c r="H12936" s="235"/>
      <c r="I12936" s="236"/>
      <c r="J12936" s="237"/>
      <c r="K12936" s="237"/>
      <c r="L12936" s="237"/>
      <c r="M12936" s="237"/>
      <c r="N12936" s="723"/>
    </row>
    <row r="12937" spans="5:14" hidden="1" x14ac:dyDescent="0.25">
      <c r="F12937" s="238" t="s">
        <v>219</v>
      </c>
      <c r="G12937" s="497" t="s">
        <v>220</v>
      </c>
      <c r="H12937" s="220">
        <f>SUM(H12858:H12917)</f>
        <v>0</v>
      </c>
      <c r="J12937" s="221">
        <f>SUM(H12937:I12937)</f>
        <v>0</v>
      </c>
      <c r="K12937" s="221">
        <f>SUM(K12858:K12917)</f>
        <v>0</v>
      </c>
      <c r="L12937" s="221"/>
      <c r="M12937" s="221">
        <f>SUM(K12937:L12937)</f>
        <v>0</v>
      </c>
      <c r="N12937" s="722"/>
    </row>
    <row r="12938" spans="5:14" hidden="1" x14ac:dyDescent="0.25">
      <c r="F12938" s="238" t="s">
        <v>221</v>
      </c>
      <c r="G12938" s="497" t="s">
        <v>222</v>
      </c>
      <c r="J12938" s="221">
        <f t="shared" ref="J12938:J12952" si="895">SUM(H12938:I12938)</f>
        <v>0</v>
      </c>
      <c r="K12938" s="221"/>
      <c r="L12938" s="221"/>
      <c r="M12938" s="221">
        <f t="shared" ref="M12938:M12952" si="896">SUM(K12938:L12938)</f>
        <v>0</v>
      </c>
      <c r="N12938" s="722"/>
    </row>
    <row r="12939" spans="5:14" hidden="1" x14ac:dyDescent="0.25">
      <c r="F12939" s="238" t="s">
        <v>223</v>
      </c>
      <c r="G12939" s="497" t="s">
        <v>224</v>
      </c>
      <c r="J12939" s="221">
        <f t="shared" si="895"/>
        <v>0</v>
      </c>
      <c r="K12939" s="221"/>
      <c r="L12939" s="221"/>
      <c r="M12939" s="221">
        <f t="shared" si="896"/>
        <v>0</v>
      </c>
      <c r="N12939" s="722"/>
    </row>
    <row r="12940" spans="5:14" hidden="1" x14ac:dyDescent="0.25">
      <c r="F12940" s="238" t="s">
        <v>225</v>
      </c>
      <c r="G12940" s="497" t="s">
        <v>226</v>
      </c>
      <c r="J12940" s="221">
        <f t="shared" si="895"/>
        <v>0</v>
      </c>
      <c r="K12940" s="221"/>
      <c r="L12940" s="221"/>
      <c r="M12940" s="221">
        <f t="shared" si="896"/>
        <v>0</v>
      </c>
      <c r="N12940" s="722"/>
    </row>
    <row r="12941" spans="5:14" hidden="1" x14ac:dyDescent="0.25">
      <c r="F12941" s="238" t="s">
        <v>227</v>
      </c>
      <c r="G12941" s="497" t="s">
        <v>228</v>
      </c>
      <c r="J12941" s="221">
        <f t="shared" si="895"/>
        <v>0</v>
      </c>
      <c r="K12941" s="221"/>
      <c r="L12941" s="221"/>
      <c r="M12941" s="221">
        <f t="shared" si="896"/>
        <v>0</v>
      </c>
      <c r="N12941" s="722"/>
    </row>
    <row r="12942" spans="5:14" hidden="1" x14ac:dyDescent="0.25">
      <c r="F12942" s="238" t="s">
        <v>229</v>
      </c>
      <c r="G12942" s="497" t="s">
        <v>230</v>
      </c>
      <c r="J12942" s="221">
        <f t="shared" si="895"/>
        <v>0</v>
      </c>
      <c r="K12942" s="221"/>
      <c r="L12942" s="221"/>
      <c r="M12942" s="221">
        <f t="shared" si="896"/>
        <v>0</v>
      </c>
      <c r="N12942" s="722"/>
    </row>
    <row r="12943" spans="5:14" hidden="1" x14ac:dyDescent="0.25">
      <c r="F12943" s="238" t="s">
        <v>231</v>
      </c>
      <c r="G12943" s="497" t="s">
        <v>4115</v>
      </c>
      <c r="J12943" s="221">
        <f t="shared" si="895"/>
        <v>0</v>
      </c>
      <c r="K12943" s="221"/>
      <c r="L12943" s="221"/>
      <c r="M12943" s="221">
        <f t="shared" si="896"/>
        <v>0</v>
      </c>
      <c r="N12943" s="722"/>
    </row>
    <row r="12944" spans="5:14" hidden="1" x14ac:dyDescent="0.25">
      <c r="F12944" s="238" t="s">
        <v>232</v>
      </c>
      <c r="G12944" s="497" t="s">
        <v>4114</v>
      </c>
      <c r="J12944" s="221">
        <f t="shared" si="895"/>
        <v>0</v>
      </c>
      <c r="K12944" s="221"/>
      <c r="L12944" s="221"/>
      <c r="M12944" s="221">
        <f t="shared" si="896"/>
        <v>0</v>
      </c>
      <c r="N12944" s="722"/>
    </row>
    <row r="12945" spans="3:14" hidden="1" x14ac:dyDescent="0.25">
      <c r="F12945" s="238" t="s">
        <v>233</v>
      </c>
      <c r="G12945" s="497" t="s">
        <v>42</v>
      </c>
      <c r="J12945" s="221">
        <f t="shared" si="895"/>
        <v>0</v>
      </c>
      <c r="K12945" s="221"/>
      <c r="L12945" s="221"/>
      <c r="M12945" s="221">
        <f t="shared" si="896"/>
        <v>0</v>
      </c>
      <c r="N12945" s="722"/>
    </row>
    <row r="12946" spans="3:14" hidden="1" x14ac:dyDescent="0.25">
      <c r="F12946" s="238" t="s">
        <v>234</v>
      </c>
      <c r="G12946" s="497" t="s">
        <v>235</v>
      </c>
      <c r="J12946" s="221">
        <f t="shared" si="895"/>
        <v>0</v>
      </c>
      <c r="K12946" s="221"/>
      <c r="L12946" s="221"/>
      <c r="M12946" s="221">
        <f t="shared" si="896"/>
        <v>0</v>
      </c>
      <c r="N12946" s="722"/>
    </row>
    <row r="12947" spans="3:14" hidden="1" x14ac:dyDescent="0.25">
      <c r="F12947" s="238" t="s">
        <v>236</v>
      </c>
      <c r="G12947" s="497" t="s">
        <v>237</v>
      </c>
      <c r="J12947" s="221">
        <f t="shared" si="895"/>
        <v>0</v>
      </c>
      <c r="K12947" s="221"/>
      <c r="L12947" s="221"/>
      <c r="M12947" s="221">
        <f t="shared" si="896"/>
        <v>0</v>
      </c>
      <c r="N12947" s="722"/>
    </row>
    <row r="12948" spans="3:14" ht="30" hidden="1" x14ac:dyDescent="0.25">
      <c r="F12948" s="238" t="s">
        <v>238</v>
      </c>
      <c r="G12948" s="497" t="s">
        <v>239</v>
      </c>
      <c r="J12948" s="221">
        <f t="shared" si="895"/>
        <v>0</v>
      </c>
      <c r="K12948" s="221"/>
      <c r="L12948" s="221"/>
      <c r="M12948" s="221">
        <f t="shared" si="896"/>
        <v>0</v>
      </c>
      <c r="N12948" s="722"/>
    </row>
    <row r="12949" spans="3:14" hidden="1" x14ac:dyDescent="0.25">
      <c r="F12949" s="238" t="s">
        <v>240</v>
      </c>
      <c r="G12949" s="497" t="s">
        <v>241</v>
      </c>
      <c r="J12949" s="221">
        <f t="shared" si="895"/>
        <v>0</v>
      </c>
      <c r="K12949" s="221"/>
      <c r="L12949" s="221"/>
      <c r="M12949" s="221">
        <f t="shared" si="896"/>
        <v>0</v>
      </c>
      <c r="N12949" s="722"/>
    </row>
    <row r="12950" spans="3:14" ht="30" hidden="1" x14ac:dyDescent="0.25">
      <c r="F12950" s="238" t="s">
        <v>242</v>
      </c>
      <c r="G12950" s="497" t="s">
        <v>243</v>
      </c>
      <c r="J12950" s="221">
        <f t="shared" si="895"/>
        <v>0</v>
      </c>
      <c r="K12950" s="221"/>
      <c r="L12950" s="221"/>
      <c r="M12950" s="221">
        <f t="shared" si="896"/>
        <v>0</v>
      </c>
      <c r="N12950" s="722"/>
    </row>
    <row r="12951" spans="3:14" hidden="1" x14ac:dyDescent="0.25">
      <c r="F12951" s="238" t="s">
        <v>244</v>
      </c>
      <c r="G12951" s="497" t="s">
        <v>245</v>
      </c>
      <c r="J12951" s="221">
        <f t="shared" si="895"/>
        <v>0</v>
      </c>
      <c r="K12951" s="221"/>
      <c r="L12951" s="221"/>
      <c r="M12951" s="221">
        <f t="shared" si="896"/>
        <v>0</v>
      </c>
      <c r="N12951" s="722"/>
    </row>
    <row r="12952" spans="3:14" hidden="1" x14ac:dyDescent="0.25">
      <c r="F12952" s="238" t="s">
        <v>246</v>
      </c>
      <c r="G12952" s="497" t="s">
        <v>247</v>
      </c>
      <c r="J12952" s="221">
        <f t="shared" si="895"/>
        <v>0</v>
      </c>
      <c r="K12952" s="221"/>
      <c r="L12952" s="221"/>
      <c r="M12952" s="221">
        <f t="shared" si="896"/>
        <v>0</v>
      </c>
      <c r="N12952" s="722"/>
    </row>
    <row r="12953" spans="3:14" hidden="1" x14ac:dyDescent="0.25">
      <c r="G12953" s="498" t="s">
        <v>4043</v>
      </c>
      <c r="H12953" s="239">
        <f>SUM(H12937:H12952)</f>
        <v>0</v>
      </c>
      <c r="I12953" s="240">
        <f>SUM(I12938:I12952)</f>
        <v>0</v>
      </c>
      <c r="J12953" s="240">
        <f>SUM(J12937:J12952)</f>
        <v>0</v>
      </c>
      <c r="K12953" s="240">
        <f>SUM(K12937:K12952)</f>
        <v>0</v>
      </c>
      <c r="L12953" s="240">
        <f>SUM(L12938:L12952)</f>
        <v>0</v>
      </c>
      <c r="M12953" s="240">
        <f>SUM(M12937:M12952)</f>
        <v>0</v>
      </c>
      <c r="N12953" s="724"/>
    </row>
    <row r="12954" spans="3:14" hidden="1" x14ac:dyDescent="0.25">
      <c r="K12954" s="221"/>
      <c r="L12954" s="221"/>
      <c r="M12954" s="221"/>
      <c r="N12954" s="722"/>
    </row>
    <row r="12955" spans="3:14" hidden="1" x14ac:dyDescent="0.25">
      <c r="C12955" s="228" t="s">
        <v>3964</v>
      </c>
      <c r="D12955" s="229"/>
      <c r="G12955" s="500" t="s">
        <v>3803</v>
      </c>
      <c r="K12955" s="221"/>
      <c r="L12955" s="221"/>
      <c r="M12955" s="221"/>
      <c r="N12955" s="722"/>
    </row>
    <row r="12956" spans="3:14" hidden="1" x14ac:dyDescent="0.25">
      <c r="C12956" s="228"/>
      <c r="D12956" s="230">
        <v>820</v>
      </c>
      <c r="E12956" s="231"/>
      <c r="F12956" s="230"/>
      <c r="G12956" s="492" t="s">
        <v>192</v>
      </c>
      <c r="K12956" s="221"/>
      <c r="L12956" s="221"/>
      <c r="M12956" s="221"/>
      <c r="N12956" s="722"/>
    </row>
    <row r="12957" spans="3:14" hidden="1" x14ac:dyDescent="0.25">
      <c r="F12957" s="233">
        <v>411</v>
      </c>
      <c r="G12957" s="493" t="s">
        <v>3738</v>
      </c>
      <c r="J12957" s="221">
        <f>SUM(H12957:I12957)</f>
        <v>0</v>
      </c>
      <c r="K12957" s="221"/>
      <c r="L12957" s="221"/>
      <c r="M12957" s="221">
        <f>SUM(K12957:L12957)</f>
        <v>0</v>
      </c>
      <c r="N12957" s="722"/>
    </row>
    <row r="12958" spans="3:14" hidden="1" x14ac:dyDescent="0.25">
      <c r="F12958" s="233">
        <v>412</v>
      </c>
      <c r="G12958" s="494" t="s">
        <v>3630</v>
      </c>
      <c r="J12958" s="221">
        <f t="shared" ref="J12958:J13016" si="897">SUM(H12958:I12958)</f>
        <v>0</v>
      </c>
      <c r="K12958" s="221"/>
      <c r="L12958" s="221"/>
      <c r="M12958" s="221">
        <f t="shared" ref="M12958:M13016" si="898">SUM(K12958:L12958)</f>
        <v>0</v>
      </c>
      <c r="N12958" s="722"/>
    </row>
    <row r="12959" spans="3:14" hidden="1" x14ac:dyDescent="0.25">
      <c r="F12959" s="233">
        <v>413</v>
      </c>
      <c r="G12959" s="493" t="s">
        <v>3739</v>
      </c>
      <c r="J12959" s="221">
        <f t="shared" si="897"/>
        <v>0</v>
      </c>
      <c r="K12959" s="221"/>
      <c r="L12959" s="221"/>
      <c r="M12959" s="221">
        <f t="shared" si="898"/>
        <v>0</v>
      </c>
      <c r="N12959" s="722"/>
    </row>
    <row r="12960" spans="3:14" hidden="1" x14ac:dyDescent="0.25">
      <c r="F12960" s="233">
        <v>414</v>
      </c>
      <c r="G12960" s="493" t="s">
        <v>3631</v>
      </c>
      <c r="J12960" s="221">
        <f t="shared" si="897"/>
        <v>0</v>
      </c>
      <c r="K12960" s="221"/>
      <c r="L12960" s="221"/>
      <c r="M12960" s="221">
        <f t="shared" si="898"/>
        <v>0</v>
      </c>
      <c r="N12960" s="722"/>
    </row>
    <row r="12961" spans="6:14" hidden="1" x14ac:dyDescent="0.25">
      <c r="F12961" s="233">
        <v>415</v>
      </c>
      <c r="G12961" s="493" t="s">
        <v>3748</v>
      </c>
      <c r="J12961" s="221">
        <f t="shared" si="897"/>
        <v>0</v>
      </c>
      <c r="K12961" s="221"/>
      <c r="L12961" s="221"/>
      <c r="M12961" s="221">
        <f t="shared" si="898"/>
        <v>0</v>
      </c>
      <c r="N12961" s="722"/>
    </row>
    <row r="12962" spans="6:14" hidden="1" x14ac:dyDescent="0.25">
      <c r="F12962" s="233">
        <v>416</v>
      </c>
      <c r="G12962" s="493" t="s">
        <v>3749</v>
      </c>
      <c r="J12962" s="221">
        <f t="shared" si="897"/>
        <v>0</v>
      </c>
      <c r="K12962" s="221"/>
      <c r="L12962" s="221"/>
      <c r="M12962" s="221">
        <f t="shared" si="898"/>
        <v>0</v>
      </c>
      <c r="N12962" s="722"/>
    </row>
    <row r="12963" spans="6:14" hidden="1" x14ac:dyDescent="0.25">
      <c r="F12963" s="233">
        <v>417</v>
      </c>
      <c r="G12963" s="493" t="s">
        <v>3750</v>
      </c>
      <c r="J12963" s="221">
        <f t="shared" si="897"/>
        <v>0</v>
      </c>
      <c r="K12963" s="221"/>
      <c r="L12963" s="221"/>
      <c r="M12963" s="221">
        <f t="shared" si="898"/>
        <v>0</v>
      </c>
      <c r="N12963" s="722"/>
    </row>
    <row r="12964" spans="6:14" hidden="1" x14ac:dyDescent="0.25">
      <c r="F12964" s="233">
        <v>418</v>
      </c>
      <c r="G12964" s="493" t="s">
        <v>3632</v>
      </c>
      <c r="J12964" s="221">
        <f t="shared" si="897"/>
        <v>0</v>
      </c>
      <c r="K12964" s="221"/>
      <c r="L12964" s="221"/>
      <c r="M12964" s="221">
        <f t="shared" si="898"/>
        <v>0</v>
      </c>
      <c r="N12964" s="722"/>
    </row>
    <row r="12965" spans="6:14" hidden="1" x14ac:dyDescent="0.25">
      <c r="F12965" s="233">
        <v>421</v>
      </c>
      <c r="G12965" s="493" t="s">
        <v>3634</v>
      </c>
      <c r="J12965" s="221">
        <f t="shared" si="897"/>
        <v>0</v>
      </c>
      <c r="K12965" s="221"/>
      <c r="L12965" s="221"/>
      <c r="M12965" s="221">
        <f t="shared" si="898"/>
        <v>0</v>
      </c>
      <c r="N12965" s="722"/>
    </row>
    <row r="12966" spans="6:14" hidden="1" x14ac:dyDescent="0.25">
      <c r="F12966" s="233">
        <v>422</v>
      </c>
      <c r="G12966" s="493" t="s">
        <v>3635</v>
      </c>
      <c r="J12966" s="221">
        <f t="shared" si="897"/>
        <v>0</v>
      </c>
      <c r="K12966" s="221"/>
      <c r="L12966" s="221"/>
      <c r="M12966" s="221">
        <f t="shared" si="898"/>
        <v>0</v>
      </c>
      <c r="N12966" s="722"/>
    </row>
    <row r="12967" spans="6:14" hidden="1" x14ac:dyDescent="0.25">
      <c r="F12967" s="233">
        <v>423</v>
      </c>
      <c r="G12967" s="493" t="s">
        <v>3636</v>
      </c>
      <c r="J12967" s="221">
        <f t="shared" si="897"/>
        <v>0</v>
      </c>
      <c r="K12967" s="221"/>
      <c r="L12967" s="221"/>
      <c r="M12967" s="221">
        <f t="shared" si="898"/>
        <v>0</v>
      </c>
      <c r="N12967" s="722"/>
    </row>
    <row r="12968" spans="6:14" hidden="1" x14ac:dyDescent="0.25">
      <c r="F12968" s="233">
        <v>424</v>
      </c>
      <c r="G12968" s="493" t="s">
        <v>3637</v>
      </c>
      <c r="J12968" s="221">
        <f t="shared" si="897"/>
        <v>0</v>
      </c>
      <c r="K12968" s="221"/>
      <c r="L12968" s="221"/>
      <c r="M12968" s="221">
        <f t="shared" si="898"/>
        <v>0</v>
      </c>
      <c r="N12968" s="722"/>
    </row>
    <row r="12969" spans="6:14" hidden="1" x14ac:dyDescent="0.25">
      <c r="F12969" s="233">
        <v>425</v>
      </c>
      <c r="G12969" s="493" t="s">
        <v>3751</v>
      </c>
      <c r="J12969" s="221">
        <f t="shared" si="897"/>
        <v>0</v>
      </c>
      <c r="K12969" s="221"/>
      <c r="L12969" s="221"/>
      <c r="M12969" s="221">
        <f t="shared" si="898"/>
        <v>0</v>
      </c>
      <c r="N12969" s="722"/>
    </row>
    <row r="12970" spans="6:14" hidden="1" x14ac:dyDescent="0.25">
      <c r="F12970" s="233">
        <v>426</v>
      </c>
      <c r="G12970" s="493" t="s">
        <v>3638</v>
      </c>
      <c r="J12970" s="221">
        <f t="shared" si="897"/>
        <v>0</v>
      </c>
      <c r="K12970" s="221"/>
      <c r="L12970" s="221"/>
      <c r="M12970" s="221">
        <f t="shared" si="898"/>
        <v>0</v>
      </c>
      <c r="N12970" s="722"/>
    </row>
    <row r="12971" spans="6:14" hidden="1" x14ac:dyDescent="0.25">
      <c r="F12971" s="233">
        <v>431</v>
      </c>
      <c r="G12971" s="493" t="s">
        <v>3752</v>
      </c>
      <c r="J12971" s="221">
        <f t="shared" si="897"/>
        <v>0</v>
      </c>
      <c r="K12971" s="221"/>
      <c r="L12971" s="221"/>
      <c r="M12971" s="221">
        <f t="shared" si="898"/>
        <v>0</v>
      </c>
      <c r="N12971" s="722"/>
    </row>
    <row r="12972" spans="6:14" hidden="1" x14ac:dyDescent="0.25">
      <c r="F12972" s="233">
        <v>432</v>
      </c>
      <c r="G12972" s="493" t="s">
        <v>3753</v>
      </c>
      <c r="J12972" s="221">
        <f t="shared" si="897"/>
        <v>0</v>
      </c>
      <c r="K12972" s="221"/>
      <c r="L12972" s="221"/>
      <c r="M12972" s="221">
        <f t="shared" si="898"/>
        <v>0</v>
      </c>
      <c r="N12972" s="722"/>
    </row>
    <row r="12973" spans="6:14" hidden="1" x14ac:dyDescent="0.25">
      <c r="F12973" s="233">
        <v>433</v>
      </c>
      <c r="G12973" s="493" t="s">
        <v>3754</v>
      </c>
      <c r="J12973" s="221">
        <f t="shared" si="897"/>
        <v>0</v>
      </c>
      <c r="K12973" s="221"/>
      <c r="L12973" s="221"/>
      <c r="M12973" s="221">
        <f t="shared" si="898"/>
        <v>0</v>
      </c>
      <c r="N12973" s="722"/>
    </row>
    <row r="12974" spans="6:14" hidden="1" x14ac:dyDescent="0.25">
      <c r="F12974" s="233">
        <v>434</v>
      </c>
      <c r="G12974" s="493" t="s">
        <v>3755</v>
      </c>
      <c r="J12974" s="221">
        <f t="shared" si="897"/>
        <v>0</v>
      </c>
      <c r="K12974" s="221"/>
      <c r="L12974" s="221"/>
      <c r="M12974" s="221">
        <f t="shared" si="898"/>
        <v>0</v>
      </c>
      <c r="N12974" s="722"/>
    </row>
    <row r="12975" spans="6:14" hidden="1" x14ac:dyDescent="0.25">
      <c r="F12975" s="233">
        <v>435</v>
      </c>
      <c r="G12975" s="493" t="s">
        <v>3639</v>
      </c>
      <c r="J12975" s="221">
        <f t="shared" si="897"/>
        <v>0</v>
      </c>
      <c r="K12975" s="221"/>
      <c r="L12975" s="221"/>
      <c r="M12975" s="221">
        <f t="shared" si="898"/>
        <v>0</v>
      </c>
      <c r="N12975" s="722"/>
    </row>
    <row r="12976" spans="6:14" hidden="1" x14ac:dyDescent="0.25">
      <c r="F12976" s="233">
        <v>441</v>
      </c>
      <c r="G12976" s="493" t="s">
        <v>3756</v>
      </c>
      <c r="J12976" s="221">
        <f t="shared" si="897"/>
        <v>0</v>
      </c>
      <c r="K12976" s="221"/>
      <c r="L12976" s="221"/>
      <c r="M12976" s="221">
        <f t="shared" si="898"/>
        <v>0</v>
      </c>
      <c r="N12976" s="722"/>
    </row>
    <row r="12977" spans="6:14" hidden="1" x14ac:dyDescent="0.25">
      <c r="F12977" s="233">
        <v>442</v>
      </c>
      <c r="G12977" s="493" t="s">
        <v>3757</v>
      </c>
      <c r="J12977" s="221">
        <f t="shared" si="897"/>
        <v>0</v>
      </c>
      <c r="K12977" s="221"/>
      <c r="L12977" s="221"/>
      <c r="M12977" s="221">
        <f t="shared" si="898"/>
        <v>0</v>
      </c>
      <c r="N12977" s="722"/>
    </row>
    <row r="12978" spans="6:14" hidden="1" x14ac:dyDescent="0.25">
      <c r="F12978" s="233">
        <v>443</v>
      </c>
      <c r="G12978" s="493" t="s">
        <v>3640</v>
      </c>
      <c r="J12978" s="221">
        <f t="shared" si="897"/>
        <v>0</v>
      </c>
      <c r="K12978" s="221"/>
      <c r="L12978" s="221"/>
      <c r="M12978" s="221">
        <f t="shared" si="898"/>
        <v>0</v>
      </c>
      <c r="N12978" s="722"/>
    </row>
    <row r="12979" spans="6:14" hidden="1" x14ac:dyDescent="0.25">
      <c r="F12979" s="233">
        <v>444</v>
      </c>
      <c r="G12979" s="493" t="s">
        <v>3641</v>
      </c>
      <c r="J12979" s="221">
        <f t="shared" si="897"/>
        <v>0</v>
      </c>
      <c r="K12979" s="221"/>
      <c r="L12979" s="221"/>
      <c r="M12979" s="221">
        <f t="shared" si="898"/>
        <v>0</v>
      </c>
      <c r="N12979" s="722"/>
    </row>
    <row r="12980" spans="6:14" ht="30" hidden="1" x14ac:dyDescent="0.25">
      <c r="F12980" s="233">
        <v>4511</v>
      </c>
      <c r="G12980" s="495" t="s">
        <v>1675</v>
      </c>
      <c r="J12980" s="221">
        <f t="shared" si="897"/>
        <v>0</v>
      </c>
      <c r="K12980" s="221"/>
      <c r="L12980" s="221"/>
      <c r="M12980" s="221">
        <f t="shared" si="898"/>
        <v>0</v>
      </c>
      <c r="N12980" s="722"/>
    </row>
    <row r="12981" spans="6:14" ht="30" hidden="1" x14ac:dyDescent="0.25">
      <c r="F12981" s="233">
        <v>4512</v>
      </c>
      <c r="G12981" s="495" t="s">
        <v>1684</v>
      </c>
      <c r="J12981" s="221">
        <f t="shared" si="897"/>
        <v>0</v>
      </c>
      <c r="K12981" s="221"/>
      <c r="L12981" s="221"/>
      <c r="M12981" s="221">
        <f t="shared" si="898"/>
        <v>0</v>
      </c>
      <c r="N12981" s="722"/>
    </row>
    <row r="12982" spans="6:14" hidden="1" x14ac:dyDescent="0.25">
      <c r="F12982" s="233">
        <v>452</v>
      </c>
      <c r="G12982" s="493" t="s">
        <v>3758</v>
      </c>
      <c r="J12982" s="221">
        <f t="shared" si="897"/>
        <v>0</v>
      </c>
      <c r="K12982" s="221"/>
      <c r="L12982" s="221"/>
      <c r="M12982" s="221">
        <f t="shared" si="898"/>
        <v>0</v>
      </c>
      <c r="N12982" s="722"/>
    </row>
    <row r="12983" spans="6:14" hidden="1" x14ac:dyDescent="0.25">
      <c r="F12983" s="233">
        <v>453</v>
      </c>
      <c r="G12983" s="493" t="s">
        <v>3759</v>
      </c>
      <c r="J12983" s="221">
        <f t="shared" si="897"/>
        <v>0</v>
      </c>
      <c r="K12983" s="221"/>
      <c r="L12983" s="221"/>
      <c r="M12983" s="221">
        <f t="shared" si="898"/>
        <v>0</v>
      </c>
      <c r="N12983" s="722"/>
    </row>
    <row r="12984" spans="6:14" hidden="1" x14ac:dyDescent="0.25">
      <c r="F12984" s="233">
        <v>454</v>
      </c>
      <c r="G12984" s="493" t="s">
        <v>3642</v>
      </c>
      <c r="J12984" s="221">
        <f t="shared" si="897"/>
        <v>0</v>
      </c>
      <c r="K12984" s="221"/>
      <c r="L12984" s="221"/>
      <c r="M12984" s="221">
        <f t="shared" si="898"/>
        <v>0</v>
      </c>
      <c r="N12984" s="722"/>
    </row>
    <row r="12985" spans="6:14" hidden="1" x14ac:dyDescent="0.25">
      <c r="F12985" s="233">
        <v>461</v>
      </c>
      <c r="G12985" s="493" t="s">
        <v>3740</v>
      </c>
      <c r="J12985" s="221">
        <f t="shared" si="897"/>
        <v>0</v>
      </c>
      <c r="K12985" s="221"/>
      <c r="L12985" s="221"/>
      <c r="M12985" s="221">
        <f t="shared" si="898"/>
        <v>0</v>
      </c>
      <c r="N12985" s="722"/>
    </row>
    <row r="12986" spans="6:14" hidden="1" x14ac:dyDescent="0.25">
      <c r="F12986" s="233">
        <v>462</v>
      </c>
      <c r="G12986" s="493" t="s">
        <v>3643</v>
      </c>
      <c r="J12986" s="221">
        <f t="shared" si="897"/>
        <v>0</v>
      </c>
      <c r="K12986" s="221"/>
      <c r="L12986" s="221"/>
      <c r="M12986" s="221">
        <f t="shared" si="898"/>
        <v>0</v>
      </c>
      <c r="N12986" s="722"/>
    </row>
    <row r="12987" spans="6:14" hidden="1" x14ac:dyDescent="0.25">
      <c r="F12987" s="233">
        <v>4631</v>
      </c>
      <c r="G12987" s="493" t="s">
        <v>3644</v>
      </c>
      <c r="J12987" s="221">
        <f t="shared" si="897"/>
        <v>0</v>
      </c>
      <c r="K12987" s="221"/>
      <c r="L12987" s="221"/>
      <c r="M12987" s="221">
        <f t="shared" si="898"/>
        <v>0</v>
      </c>
      <c r="N12987" s="722"/>
    </row>
    <row r="12988" spans="6:14" hidden="1" x14ac:dyDescent="0.25">
      <c r="F12988" s="233">
        <v>4632</v>
      </c>
      <c r="G12988" s="493" t="s">
        <v>3645</v>
      </c>
      <c r="J12988" s="221">
        <f t="shared" si="897"/>
        <v>0</v>
      </c>
      <c r="K12988" s="221"/>
      <c r="L12988" s="221"/>
      <c r="M12988" s="221">
        <f t="shared" si="898"/>
        <v>0</v>
      </c>
      <c r="N12988" s="722"/>
    </row>
    <row r="12989" spans="6:14" ht="30" hidden="1" x14ac:dyDescent="0.25">
      <c r="F12989" s="233">
        <v>464</v>
      </c>
      <c r="G12989" s="493" t="s">
        <v>3646</v>
      </c>
      <c r="J12989" s="221">
        <f t="shared" si="897"/>
        <v>0</v>
      </c>
      <c r="K12989" s="221"/>
      <c r="L12989" s="221"/>
      <c r="M12989" s="221">
        <f t="shared" si="898"/>
        <v>0</v>
      </c>
      <c r="N12989" s="722"/>
    </row>
    <row r="12990" spans="6:14" hidden="1" x14ac:dyDescent="0.25">
      <c r="F12990" s="233">
        <v>465</v>
      </c>
      <c r="G12990" s="493" t="s">
        <v>3741</v>
      </c>
      <c r="J12990" s="221">
        <f t="shared" si="897"/>
        <v>0</v>
      </c>
      <c r="K12990" s="221"/>
      <c r="L12990" s="221"/>
      <c r="M12990" s="221">
        <f t="shared" si="898"/>
        <v>0</v>
      </c>
      <c r="N12990" s="722"/>
    </row>
    <row r="12991" spans="6:14" hidden="1" x14ac:dyDescent="0.25">
      <c r="F12991" s="233">
        <v>472</v>
      </c>
      <c r="G12991" s="493" t="s">
        <v>3647</v>
      </c>
      <c r="J12991" s="221">
        <f t="shared" si="897"/>
        <v>0</v>
      </c>
      <c r="K12991" s="221"/>
      <c r="L12991" s="221"/>
      <c r="M12991" s="221">
        <f t="shared" si="898"/>
        <v>0</v>
      </c>
      <c r="N12991" s="722"/>
    </row>
    <row r="12992" spans="6:14" hidden="1" x14ac:dyDescent="0.25">
      <c r="F12992" s="233">
        <v>481</v>
      </c>
      <c r="G12992" s="493" t="s">
        <v>3760</v>
      </c>
      <c r="J12992" s="221">
        <f t="shared" si="897"/>
        <v>0</v>
      </c>
      <c r="K12992" s="221"/>
      <c r="L12992" s="221"/>
      <c r="M12992" s="221">
        <f t="shared" si="898"/>
        <v>0</v>
      </c>
      <c r="N12992" s="722"/>
    </row>
    <row r="12993" spans="6:14" hidden="1" x14ac:dyDescent="0.25">
      <c r="F12993" s="233">
        <v>482</v>
      </c>
      <c r="G12993" s="493" t="s">
        <v>3761</v>
      </c>
      <c r="J12993" s="221">
        <f t="shared" si="897"/>
        <v>0</v>
      </c>
      <c r="K12993" s="221"/>
      <c r="L12993" s="221"/>
      <c r="M12993" s="221">
        <f t="shared" si="898"/>
        <v>0</v>
      </c>
      <c r="N12993" s="722"/>
    </row>
    <row r="12994" spans="6:14" hidden="1" x14ac:dyDescent="0.25">
      <c r="F12994" s="233">
        <v>483</v>
      </c>
      <c r="G12994" s="493" t="s">
        <v>3762</v>
      </c>
      <c r="J12994" s="221">
        <f t="shared" si="897"/>
        <v>0</v>
      </c>
      <c r="K12994" s="221"/>
      <c r="L12994" s="221"/>
      <c r="M12994" s="221">
        <f t="shared" si="898"/>
        <v>0</v>
      </c>
      <c r="N12994" s="722"/>
    </row>
    <row r="12995" spans="6:14" ht="30" hidden="1" x14ac:dyDescent="0.25">
      <c r="F12995" s="233">
        <v>484</v>
      </c>
      <c r="G12995" s="493" t="s">
        <v>3763</v>
      </c>
      <c r="J12995" s="221">
        <f t="shared" si="897"/>
        <v>0</v>
      </c>
      <c r="K12995" s="221"/>
      <c r="L12995" s="221"/>
      <c r="M12995" s="221">
        <f t="shared" si="898"/>
        <v>0</v>
      </c>
      <c r="N12995" s="722"/>
    </row>
    <row r="12996" spans="6:14" ht="30" hidden="1" x14ac:dyDescent="0.25">
      <c r="F12996" s="233">
        <v>485</v>
      </c>
      <c r="G12996" s="493" t="s">
        <v>3764</v>
      </c>
      <c r="J12996" s="221">
        <f t="shared" si="897"/>
        <v>0</v>
      </c>
      <c r="K12996" s="221"/>
      <c r="L12996" s="221"/>
      <c r="M12996" s="221">
        <f t="shared" si="898"/>
        <v>0</v>
      </c>
      <c r="N12996" s="722"/>
    </row>
    <row r="12997" spans="6:14" ht="30" hidden="1" x14ac:dyDescent="0.25">
      <c r="F12997" s="233">
        <v>489</v>
      </c>
      <c r="G12997" s="493" t="s">
        <v>3648</v>
      </c>
      <c r="J12997" s="221">
        <f t="shared" si="897"/>
        <v>0</v>
      </c>
      <c r="K12997" s="221"/>
      <c r="L12997" s="221"/>
      <c r="M12997" s="221">
        <f t="shared" si="898"/>
        <v>0</v>
      </c>
      <c r="N12997" s="722"/>
    </row>
    <row r="12998" spans="6:14" ht="30" hidden="1" x14ac:dyDescent="0.25">
      <c r="F12998" s="233">
        <v>494</v>
      </c>
      <c r="G12998" s="493" t="s">
        <v>3742</v>
      </c>
      <c r="J12998" s="221">
        <f t="shared" si="897"/>
        <v>0</v>
      </c>
      <c r="K12998" s="221"/>
      <c r="L12998" s="221"/>
      <c r="M12998" s="221">
        <f t="shared" si="898"/>
        <v>0</v>
      </c>
      <c r="N12998" s="722"/>
    </row>
    <row r="12999" spans="6:14" ht="30" hidden="1" x14ac:dyDescent="0.25">
      <c r="F12999" s="233">
        <v>495</v>
      </c>
      <c r="G12999" s="493" t="s">
        <v>3743</v>
      </c>
      <c r="J12999" s="221">
        <f t="shared" si="897"/>
        <v>0</v>
      </c>
      <c r="K12999" s="221"/>
      <c r="L12999" s="221"/>
      <c r="M12999" s="221">
        <f t="shared" si="898"/>
        <v>0</v>
      </c>
      <c r="N12999" s="722"/>
    </row>
    <row r="13000" spans="6:14" ht="30" hidden="1" x14ac:dyDescent="0.25">
      <c r="F13000" s="233">
        <v>496</v>
      </c>
      <c r="G13000" s="493" t="s">
        <v>3744</v>
      </c>
      <c r="J13000" s="221">
        <f t="shared" si="897"/>
        <v>0</v>
      </c>
      <c r="K13000" s="221"/>
      <c r="L13000" s="221"/>
      <c r="M13000" s="221">
        <f t="shared" si="898"/>
        <v>0</v>
      </c>
      <c r="N13000" s="722"/>
    </row>
    <row r="13001" spans="6:14" ht="30" hidden="1" x14ac:dyDescent="0.25">
      <c r="F13001" s="233">
        <v>499</v>
      </c>
      <c r="G13001" s="493" t="s">
        <v>3745</v>
      </c>
      <c r="J13001" s="221">
        <f t="shared" si="897"/>
        <v>0</v>
      </c>
      <c r="K13001" s="221"/>
      <c r="L13001" s="221"/>
      <c r="M13001" s="221">
        <f t="shared" si="898"/>
        <v>0</v>
      </c>
      <c r="N13001" s="722"/>
    </row>
    <row r="13002" spans="6:14" hidden="1" x14ac:dyDescent="0.25">
      <c r="F13002" s="233">
        <v>511</v>
      </c>
      <c r="G13002" s="493" t="s">
        <v>3765</v>
      </c>
      <c r="J13002" s="221">
        <f t="shared" si="897"/>
        <v>0</v>
      </c>
      <c r="K13002" s="221"/>
      <c r="L13002" s="221"/>
      <c r="M13002" s="221">
        <f t="shared" si="898"/>
        <v>0</v>
      </c>
      <c r="N13002" s="722"/>
    </row>
    <row r="13003" spans="6:14" hidden="1" x14ac:dyDescent="0.25">
      <c r="F13003" s="233">
        <v>512</v>
      </c>
      <c r="G13003" s="493" t="s">
        <v>3766</v>
      </c>
      <c r="J13003" s="221">
        <f t="shared" si="897"/>
        <v>0</v>
      </c>
      <c r="K13003" s="221"/>
      <c r="L13003" s="221"/>
      <c r="M13003" s="221">
        <f t="shared" si="898"/>
        <v>0</v>
      </c>
      <c r="N13003" s="722"/>
    </row>
    <row r="13004" spans="6:14" hidden="1" x14ac:dyDescent="0.25">
      <c r="F13004" s="233">
        <v>513</v>
      </c>
      <c r="G13004" s="493" t="s">
        <v>3767</v>
      </c>
      <c r="J13004" s="221">
        <f t="shared" si="897"/>
        <v>0</v>
      </c>
      <c r="K13004" s="221"/>
      <c r="L13004" s="221"/>
      <c r="M13004" s="221">
        <f t="shared" si="898"/>
        <v>0</v>
      </c>
      <c r="N13004" s="722"/>
    </row>
    <row r="13005" spans="6:14" hidden="1" x14ac:dyDescent="0.25">
      <c r="F13005" s="233">
        <v>514</v>
      </c>
      <c r="G13005" s="493" t="s">
        <v>3768</v>
      </c>
      <c r="J13005" s="221">
        <f t="shared" si="897"/>
        <v>0</v>
      </c>
      <c r="K13005" s="221"/>
      <c r="L13005" s="221"/>
      <c r="M13005" s="221">
        <f t="shared" si="898"/>
        <v>0</v>
      </c>
      <c r="N13005" s="722"/>
    </row>
    <row r="13006" spans="6:14" hidden="1" x14ac:dyDescent="0.25">
      <c r="F13006" s="233">
        <v>515</v>
      </c>
      <c r="G13006" s="493" t="s">
        <v>3651</v>
      </c>
      <c r="J13006" s="221">
        <f t="shared" si="897"/>
        <v>0</v>
      </c>
      <c r="K13006" s="221"/>
      <c r="L13006" s="221"/>
      <c r="M13006" s="221">
        <f t="shared" si="898"/>
        <v>0</v>
      </c>
      <c r="N13006" s="722"/>
    </row>
    <row r="13007" spans="6:14" hidden="1" x14ac:dyDescent="0.25">
      <c r="F13007" s="233">
        <v>521</v>
      </c>
      <c r="G13007" s="493" t="s">
        <v>3769</v>
      </c>
      <c r="J13007" s="221">
        <f t="shared" si="897"/>
        <v>0</v>
      </c>
      <c r="K13007" s="221"/>
      <c r="L13007" s="221"/>
      <c r="M13007" s="221">
        <f t="shared" si="898"/>
        <v>0</v>
      </c>
      <c r="N13007" s="722"/>
    </row>
    <row r="13008" spans="6:14" hidden="1" x14ac:dyDescent="0.25">
      <c r="F13008" s="233">
        <v>522</v>
      </c>
      <c r="G13008" s="493" t="s">
        <v>3770</v>
      </c>
      <c r="J13008" s="221">
        <f t="shared" si="897"/>
        <v>0</v>
      </c>
      <c r="K13008" s="221"/>
      <c r="L13008" s="221"/>
      <c r="M13008" s="221">
        <f t="shared" si="898"/>
        <v>0</v>
      </c>
      <c r="N13008" s="722"/>
    </row>
    <row r="13009" spans="5:14" hidden="1" x14ac:dyDescent="0.25">
      <c r="F13009" s="233">
        <v>523</v>
      </c>
      <c r="G13009" s="493" t="s">
        <v>3652</v>
      </c>
      <c r="J13009" s="221">
        <f t="shared" si="897"/>
        <v>0</v>
      </c>
      <c r="K13009" s="221"/>
      <c r="L13009" s="221"/>
      <c r="M13009" s="221">
        <f t="shared" si="898"/>
        <v>0</v>
      </c>
      <c r="N13009" s="722"/>
    </row>
    <row r="13010" spans="5:14" hidden="1" x14ac:dyDescent="0.25">
      <c r="F13010" s="233">
        <v>531</v>
      </c>
      <c r="G13010" s="494" t="s">
        <v>3746</v>
      </c>
      <c r="J13010" s="221">
        <f t="shared" si="897"/>
        <v>0</v>
      </c>
      <c r="K13010" s="221"/>
      <c r="L13010" s="221"/>
      <c r="M13010" s="221">
        <f t="shared" si="898"/>
        <v>0</v>
      </c>
      <c r="N13010" s="722"/>
    </row>
    <row r="13011" spans="5:14" hidden="1" x14ac:dyDescent="0.25">
      <c r="F13011" s="233">
        <v>541</v>
      </c>
      <c r="G13011" s="493" t="s">
        <v>3771</v>
      </c>
      <c r="J13011" s="221">
        <f t="shared" si="897"/>
        <v>0</v>
      </c>
      <c r="K13011" s="221"/>
      <c r="L13011" s="221"/>
      <c r="M13011" s="221">
        <f t="shared" si="898"/>
        <v>0</v>
      </c>
      <c r="N13011" s="722"/>
    </row>
    <row r="13012" spans="5:14" hidden="1" x14ac:dyDescent="0.25">
      <c r="F13012" s="233">
        <v>542</v>
      </c>
      <c r="G13012" s="493" t="s">
        <v>3772</v>
      </c>
      <c r="J13012" s="221">
        <f t="shared" si="897"/>
        <v>0</v>
      </c>
      <c r="K13012" s="221"/>
      <c r="L13012" s="221"/>
      <c r="M13012" s="221">
        <f t="shared" si="898"/>
        <v>0</v>
      </c>
      <c r="N13012" s="722"/>
    </row>
    <row r="13013" spans="5:14" hidden="1" x14ac:dyDescent="0.25">
      <c r="F13013" s="233">
        <v>543</v>
      </c>
      <c r="G13013" s="493" t="s">
        <v>3653</v>
      </c>
      <c r="J13013" s="221">
        <f t="shared" si="897"/>
        <v>0</v>
      </c>
      <c r="K13013" s="221"/>
      <c r="L13013" s="221"/>
      <c r="M13013" s="221">
        <f t="shared" si="898"/>
        <v>0</v>
      </c>
      <c r="N13013" s="722"/>
    </row>
    <row r="13014" spans="5:14" ht="45" hidden="1" x14ac:dyDescent="0.25">
      <c r="F13014" s="233">
        <v>551</v>
      </c>
      <c r="G13014" s="493" t="s">
        <v>3747</v>
      </c>
      <c r="J13014" s="221">
        <f t="shared" si="897"/>
        <v>0</v>
      </c>
      <c r="K13014" s="221"/>
      <c r="L13014" s="221"/>
      <c r="M13014" s="221">
        <f t="shared" si="898"/>
        <v>0</v>
      </c>
      <c r="N13014" s="722"/>
    </row>
    <row r="13015" spans="5:14" hidden="1" x14ac:dyDescent="0.25">
      <c r="F13015" s="233">
        <v>611</v>
      </c>
      <c r="G13015" s="494" t="s">
        <v>3654</v>
      </c>
      <c r="J13015" s="221">
        <f t="shared" si="897"/>
        <v>0</v>
      </c>
      <c r="K13015" s="221"/>
      <c r="L13015" s="221"/>
      <c r="M13015" s="221">
        <f t="shared" si="898"/>
        <v>0</v>
      </c>
      <c r="N13015" s="722"/>
    </row>
    <row r="13016" spans="5:14" hidden="1" x14ac:dyDescent="0.25">
      <c r="F13016" s="233">
        <v>620</v>
      </c>
      <c r="G13016" s="494" t="s">
        <v>73</v>
      </c>
      <c r="J13016" s="221">
        <f t="shared" si="897"/>
        <v>0</v>
      </c>
      <c r="K13016" s="221"/>
      <c r="L13016" s="221"/>
      <c r="M13016" s="221">
        <f t="shared" si="898"/>
        <v>0</v>
      </c>
      <c r="N13016" s="722"/>
    </row>
    <row r="13017" spans="5:14" hidden="1" x14ac:dyDescent="0.25">
      <c r="E13017" s="234"/>
      <c r="F13017" s="233"/>
      <c r="G13017" s="499" t="s">
        <v>3960</v>
      </c>
      <c r="H13017" s="235"/>
      <c r="I13017" s="236"/>
      <c r="J13017" s="237"/>
      <c r="K13017" s="237"/>
      <c r="L13017" s="237"/>
      <c r="M13017" s="237"/>
      <c r="N13017" s="723"/>
    </row>
    <row r="13018" spans="5:14" hidden="1" x14ac:dyDescent="0.25">
      <c r="F13018" s="238" t="s">
        <v>219</v>
      </c>
      <c r="G13018" s="497" t="s">
        <v>220</v>
      </c>
      <c r="H13018" s="220">
        <f>SUM(H12957:H13016)</f>
        <v>0</v>
      </c>
      <c r="J13018" s="221">
        <f>SUM(H13018:I13018)</f>
        <v>0</v>
      </c>
      <c r="K13018" s="221">
        <f>SUM(K12957:K13016)</f>
        <v>0</v>
      </c>
      <c r="L13018" s="221"/>
      <c r="M13018" s="221">
        <f>SUM(K13018:L13018)</f>
        <v>0</v>
      </c>
      <c r="N13018" s="722"/>
    </row>
    <row r="13019" spans="5:14" hidden="1" x14ac:dyDescent="0.25">
      <c r="F13019" s="238" t="s">
        <v>221</v>
      </c>
      <c r="G13019" s="497" t="s">
        <v>222</v>
      </c>
      <c r="J13019" s="221">
        <f t="shared" ref="J13019:J13033" si="899">SUM(H13019:I13019)</f>
        <v>0</v>
      </c>
      <c r="K13019" s="221"/>
      <c r="L13019" s="221"/>
      <c r="M13019" s="221">
        <f t="shared" ref="M13019:M13033" si="900">SUM(K13019:L13019)</f>
        <v>0</v>
      </c>
      <c r="N13019" s="722"/>
    </row>
    <row r="13020" spans="5:14" hidden="1" x14ac:dyDescent="0.25">
      <c r="F13020" s="238" t="s">
        <v>223</v>
      </c>
      <c r="G13020" s="497" t="s">
        <v>224</v>
      </c>
      <c r="J13020" s="221">
        <f t="shared" si="899"/>
        <v>0</v>
      </c>
      <c r="K13020" s="221"/>
      <c r="L13020" s="221"/>
      <c r="M13020" s="221">
        <f t="shared" si="900"/>
        <v>0</v>
      </c>
      <c r="N13020" s="722"/>
    </row>
    <row r="13021" spans="5:14" hidden="1" x14ac:dyDescent="0.25">
      <c r="F13021" s="238" t="s">
        <v>225</v>
      </c>
      <c r="G13021" s="497" t="s">
        <v>226</v>
      </c>
      <c r="J13021" s="221">
        <f t="shared" si="899"/>
        <v>0</v>
      </c>
      <c r="K13021" s="221"/>
      <c r="L13021" s="221"/>
      <c r="M13021" s="221">
        <f t="shared" si="900"/>
        <v>0</v>
      </c>
      <c r="N13021" s="722"/>
    </row>
    <row r="13022" spans="5:14" hidden="1" x14ac:dyDescent="0.25">
      <c r="F13022" s="238" t="s">
        <v>227</v>
      </c>
      <c r="G13022" s="497" t="s">
        <v>228</v>
      </c>
      <c r="J13022" s="221">
        <f t="shared" si="899"/>
        <v>0</v>
      </c>
      <c r="K13022" s="221"/>
      <c r="L13022" s="221"/>
      <c r="M13022" s="221">
        <f t="shared" si="900"/>
        <v>0</v>
      </c>
      <c r="N13022" s="722"/>
    </row>
    <row r="13023" spans="5:14" hidden="1" x14ac:dyDescent="0.25">
      <c r="F13023" s="238" t="s">
        <v>229</v>
      </c>
      <c r="G13023" s="497" t="s">
        <v>230</v>
      </c>
      <c r="J13023" s="221">
        <f t="shared" si="899"/>
        <v>0</v>
      </c>
      <c r="K13023" s="221"/>
      <c r="L13023" s="221"/>
      <c r="M13023" s="221">
        <f t="shared" si="900"/>
        <v>0</v>
      </c>
      <c r="N13023" s="722"/>
    </row>
    <row r="13024" spans="5:14" hidden="1" x14ac:dyDescent="0.25">
      <c r="F13024" s="238" t="s">
        <v>231</v>
      </c>
      <c r="G13024" s="497" t="s">
        <v>4115</v>
      </c>
      <c r="J13024" s="221">
        <f t="shared" si="899"/>
        <v>0</v>
      </c>
      <c r="K13024" s="221"/>
      <c r="L13024" s="221"/>
      <c r="M13024" s="221">
        <f t="shared" si="900"/>
        <v>0</v>
      </c>
      <c r="N13024" s="722"/>
    </row>
    <row r="13025" spans="5:14" hidden="1" x14ac:dyDescent="0.25">
      <c r="F13025" s="238" t="s">
        <v>232</v>
      </c>
      <c r="G13025" s="497" t="s">
        <v>4114</v>
      </c>
      <c r="J13025" s="221">
        <f t="shared" si="899"/>
        <v>0</v>
      </c>
      <c r="K13025" s="221"/>
      <c r="L13025" s="221"/>
      <c r="M13025" s="221">
        <f t="shared" si="900"/>
        <v>0</v>
      </c>
      <c r="N13025" s="722"/>
    </row>
    <row r="13026" spans="5:14" hidden="1" x14ac:dyDescent="0.25">
      <c r="F13026" s="238" t="s">
        <v>233</v>
      </c>
      <c r="G13026" s="497" t="s">
        <v>42</v>
      </c>
      <c r="J13026" s="221">
        <f t="shared" si="899"/>
        <v>0</v>
      </c>
      <c r="K13026" s="221"/>
      <c r="L13026" s="221"/>
      <c r="M13026" s="221">
        <f t="shared" si="900"/>
        <v>0</v>
      </c>
      <c r="N13026" s="722"/>
    </row>
    <row r="13027" spans="5:14" hidden="1" x14ac:dyDescent="0.25">
      <c r="F13027" s="238" t="s">
        <v>234</v>
      </c>
      <c r="G13027" s="497" t="s">
        <v>235</v>
      </c>
      <c r="J13027" s="221">
        <f t="shared" si="899"/>
        <v>0</v>
      </c>
      <c r="K13027" s="221"/>
      <c r="L13027" s="221"/>
      <c r="M13027" s="221">
        <f t="shared" si="900"/>
        <v>0</v>
      </c>
      <c r="N13027" s="722"/>
    </row>
    <row r="13028" spans="5:14" hidden="1" x14ac:dyDescent="0.25">
      <c r="F13028" s="238" t="s">
        <v>236</v>
      </c>
      <c r="G13028" s="497" t="s">
        <v>237</v>
      </c>
      <c r="J13028" s="221">
        <f t="shared" si="899"/>
        <v>0</v>
      </c>
      <c r="K13028" s="221"/>
      <c r="L13028" s="221"/>
      <c r="M13028" s="221">
        <f t="shared" si="900"/>
        <v>0</v>
      </c>
      <c r="N13028" s="722"/>
    </row>
    <row r="13029" spans="5:14" ht="30" hidden="1" x14ac:dyDescent="0.25">
      <c r="F13029" s="238" t="s">
        <v>238</v>
      </c>
      <c r="G13029" s="497" t="s">
        <v>239</v>
      </c>
      <c r="J13029" s="221">
        <f t="shared" si="899"/>
        <v>0</v>
      </c>
      <c r="K13029" s="221"/>
      <c r="L13029" s="221"/>
      <c r="M13029" s="221">
        <f t="shared" si="900"/>
        <v>0</v>
      </c>
      <c r="N13029" s="722"/>
    </row>
    <row r="13030" spans="5:14" hidden="1" x14ac:dyDescent="0.25">
      <c r="F13030" s="238" t="s">
        <v>240</v>
      </c>
      <c r="G13030" s="497" t="s">
        <v>241</v>
      </c>
      <c r="J13030" s="221">
        <f t="shared" si="899"/>
        <v>0</v>
      </c>
      <c r="K13030" s="221"/>
      <c r="L13030" s="221"/>
      <c r="M13030" s="221">
        <f t="shared" si="900"/>
        <v>0</v>
      </c>
      <c r="N13030" s="722"/>
    </row>
    <row r="13031" spans="5:14" ht="30" hidden="1" x14ac:dyDescent="0.25">
      <c r="F13031" s="238" t="s">
        <v>242</v>
      </c>
      <c r="G13031" s="497" t="s">
        <v>243</v>
      </c>
      <c r="J13031" s="221">
        <f t="shared" si="899"/>
        <v>0</v>
      </c>
      <c r="K13031" s="221"/>
      <c r="L13031" s="221"/>
      <c r="M13031" s="221">
        <f t="shared" si="900"/>
        <v>0</v>
      </c>
      <c r="N13031" s="722"/>
    </row>
    <row r="13032" spans="5:14" hidden="1" x14ac:dyDescent="0.25">
      <c r="F13032" s="238" t="s">
        <v>244</v>
      </c>
      <c r="G13032" s="497" t="s">
        <v>245</v>
      </c>
      <c r="J13032" s="221">
        <f t="shared" si="899"/>
        <v>0</v>
      </c>
      <c r="K13032" s="221"/>
      <c r="L13032" s="221"/>
      <c r="M13032" s="221">
        <f t="shared" si="900"/>
        <v>0</v>
      </c>
      <c r="N13032" s="722"/>
    </row>
    <row r="13033" spans="5:14" hidden="1" x14ac:dyDescent="0.25">
      <c r="F13033" s="238" t="s">
        <v>246</v>
      </c>
      <c r="G13033" s="497" t="s">
        <v>247</v>
      </c>
      <c r="J13033" s="221">
        <f t="shared" si="899"/>
        <v>0</v>
      </c>
      <c r="K13033" s="221"/>
      <c r="L13033" s="221"/>
      <c r="M13033" s="221">
        <f t="shared" si="900"/>
        <v>0</v>
      </c>
      <c r="N13033" s="722"/>
    </row>
    <row r="13034" spans="5:14" hidden="1" x14ac:dyDescent="0.25">
      <c r="G13034" s="498" t="s">
        <v>3961</v>
      </c>
      <c r="H13034" s="239">
        <f>SUM(H13018:H13033)</f>
        <v>0</v>
      </c>
      <c r="I13034" s="240">
        <f>SUM(I13019:I13033)</f>
        <v>0</v>
      </c>
      <c r="J13034" s="240">
        <f>SUM(J13018:J13033)</f>
        <v>0</v>
      </c>
      <c r="K13034" s="240">
        <f>SUM(K13018:K13033)</f>
        <v>0</v>
      </c>
      <c r="L13034" s="240">
        <f>SUM(L13019:L13033)</f>
        <v>0</v>
      </c>
      <c r="M13034" s="240">
        <f>SUM(M13018:M13033)</f>
        <v>0</v>
      </c>
      <c r="N13034" s="724"/>
    </row>
    <row r="13035" spans="5:14" hidden="1" collapsed="1" x14ac:dyDescent="0.25">
      <c r="E13035" s="234"/>
      <c r="F13035" s="233"/>
      <c r="G13035" s="499" t="s">
        <v>3967</v>
      </c>
      <c r="H13035" s="235"/>
      <c r="I13035" s="236"/>
      <c r="J13035" s="237"/>
      <c r="K13035" s="237"/>
      <c r="L13035" s="237"/>
      <c r="M13035" s="237"/>
      <c r="N13035" s="723"/>
    </row>
    <row r="13036" spans="5:14" hidden="1" x14ac:dyDescent="0.25">
      <c r="F13036" s="238" t="s">
        <v>219</v>
      </c>
      <c r="G13036" s="497" t="s">
        <v>220</v>
      </c>
      <c r="H13036" s="220">
        <f>SUM(H12957:H13016)</f>
        <v>0</v>
      </c>
      <c r="J13036" s="221">
        <f>SUM(H13036:I13036)</f>
        <v>0</v>
      </c>
      <c r="K13036" s="221">
        <f>SUM(K12957:K13016)</f>
        <v>0</v>
      </c>
      <c r="L13036" s="221"/>
      <c r="M13036" s="221">
        <f>SUM(K13036:L13036)</f>
        <v>0</v>
      </c>
      <c r="N13036" s="722"/>
    </row>
    <row r="13037" spans="5:14" hidden="1" x14ac:dyDescent="0.25">
      <c r="F13037" s="238" t="s">
        <v>221</v>
      </c>
      <c r="G13037" s="497" t="s">
        <v>222</v>
      </c>
      <c r="J13037" s="221">
        <f t="shared" ref="J13037:J13051" si="901">SUM(H13037:I13037)</f>
        <v>0</v>
      </c>
      <c r="K13037" s="221"/>
      <c r="L13037" s="221"/>
      <c r="M13037" s="221">
        <f t="shared" ref="M13037:M13051" si="902">SUM(K13037:L13037)</f>
        <v>0</v>
      </c>
      <c r="N13037" s="722"/>
    </row>
    <row r="13038" spans="5:14" hidden="1" x14ac:dyDescent="0.25">
      <c r="F13038" s="238" t="s">
        <v>223</v>
      </c>
      <c r="G13038" s="497" t="s">
        <v>224</v>
      </c>
      <c r="J13038" s="221">
        <f t="shared" si="901"/>
        <v>0</v>
      </c>
      <c r="K13038" s="221"/>
      <c r="L13038" s="221"/>
      <c r="M13038" s="221">
        <f t="shared" si="902"/>
        <v>0</v>
      </c>
      <c r="N13038" s="722"/>
    </row>
    <row r="13039" spans="5:14" hidden="1" x14ac:dyDescent="0.25">
      <c r="F13039" s="238" t="s">
        <v>225</v>
      </c>
      <c r="G13039" s="497" t="s">
        <v>226</v>
      </c>
      <c r="J13039" s="221">
        <f t="shared" si="901"/>
        <v>0</v>
      </c>
      <c r="K13039" s="221"/>
      <c r="L13039" s="221"/>
      <c r="M13039" s="221">
        <f t="shared" si="902"/>
        <v>0</v>
      </c>
      <c r="N13039" s="722"/>
    </row>
    <row r="13040" spans="5:14" hidden="1" x14ac:dyDescent="0.25">
      <c r="F13040" s="238" t="s">
        <v>227</v>
      </c>
      <c r="G13040" s="497" t="s">
        <v>228</v>
      </c>
      <c r="J13040" s="221">
        <f t="shared" si="901"/>
        <v>0</v>
      </c>
      <c r="K13040" s="221"/>
      <c r="L13040" s="221"/>
      <c r="M13040" s="221">
        <f t="shared" si="902"/>
        <v>0</v>
      </c>
      <c r="N13040" s="722"/>
    </row>
    <row r="13041" spans="3:14" hidden="1" x14ac:dyDescent="0.25">
      <c r="F13041" s="238" t="s">
        <v>229</v>
      </c>
      <c r="G13041" s="497" t="s">
        <v>230</v>
      </c>
      <c r="J13041" s="221">
        <f t="shared" si="901"/>
        <v>0</v>
      </c>
      <c r="K13041" s="221"/>
      <c r="L13041" s="221"/>
      <c r="M13041" s="221">
        <f t="shared" si="902"/>
        <v>0</v>
      </c>
      <c r="N13041" s="722"/>
    </row>
    <row r="13042" spans="3:14" hidden="1" x14ac:dyDescent="0.25">
      <c r="F13042" s="238" t="s">
        <v>231</v>
      </c>
      <c r="G13042" s="497" t="s">
        <v>4115</v>
      </c>
      <c r="J13042" s="221">
        <f t="shared" si="901"/>
        <v>0</v>
      </c>
      <c r="K13042" s="221"/>
      <c r="L13042" s="221"/>
      <c r="M13042" s="221">
        <f t="shared" si="902"/>
        <v>0</v>
      </c>
      <c r="N13042" s="722"/>
    </row>
    <row r="13043" spans="3:14" hidden="1" x14ac:dyDescent="0.25">
      <c r="F13043" s="238" t="s">
        <v>232</v>
      </c>
      <c r="G13043" s="497" t="s">
        <v>4114</v>
      </c>
      <c r="J13043" s="221">
        <f t="shared" si="901"/>
        <v>0</v>
      </c>
      <c r="K13043" s="221"/>
      <c r="L13043" s="221"/>
      <c r="M13043" s="221">
        <f t="shared" si="902"/>
        <v>0</v>
      </c>
      <c r="N13043" s="722"/>
    </row>
    <row r="13044" spans="3:14" hidden="1" x14ac:dyDescent="0.25">
      <c r="F13044" s="238" t="s">
        <v>233</v>
      </c>
      <c r="G13044" s="497" t="s">
        <v>42</v>
      </c>
      <c r="J13044" s="221">
        <f t="shared" si="901"/>
        <v>0</v>
      </c>
      <c r="K13044" s="221"/>
      <c r="L13044" s="221"/>
      <c r="M13044" s="221">
        <f t="shared" si="902"/>
        <v>0</v>
      </c>
      <c r="N13044" s="722"/>
    </row>
    <row r="13045" spans="3:14" hidden="1" x14ac:dyDescent="0.25">
      <c r="F13045" s="238" t="s">
        <v>234</v>
      </c>
      <c r="G13045" s="497" t="s">
        <v>235</v>
      </c>
      <c r="J13045" s="221">
        <f t="shared" si="901"/>
        <v>0</v>
      </c>
      <c r="K13045" s="221"/>
      <c r="L13045" s="221"/>
      <c r="M13045" s="221">
        <f t="shared" si="902"/>
        <v>0</v>
      </c>
      <c r="N13045" s="722"/>
    </row>
    <row r="13046" spans="3:14" hidden="1" x14ac:dyDescent="0.25">
      <c r="F13046" s="238" t="s">
        <v>236</v>
      </c>
      <c r="G13046" s="497" t="s">
        <v>237</v>
      </c>
      <c r="J13046" s="221">
        <f t="shared" si="901"/>
        <v>0</v>
      </c>
      <c r="K13046" s="221"/>
      <c r="L13046" s="221"/>
      <c r="M13046" s="221">
        <f t="shared" si="902"/>
        <v>0</v>
      </c>
      <c r="N13046" s="722"/>
    </row>
    <row r="13047" spans="3:14" ht="30" hidden="1" x14ac:dyDescent="0.25">
      <c r="F13047" s="238" t="s">
        <v>238</v>
      </c>
      <c r="G13047" s="497" t="s">
        <v>239</v>
      </c>
      <c r="J13047" s="221">
        <f t="shared" si="901"/>
        <v>0</v>
      </c>
      <c r="K13047" s="221"/>
      <c r="L13047" s="221"/>
      <c r="M13047" s="221">
        <f t="shared" si="902"/>
        <v>0</v>
      </c>
      <c r="N13047" s="722"/>
    </row>
    <row r="13048" spans="3:14" hidden="1" x14ac:dyDescent="0.25">
      <c r="F13048" s="238" t="s">
        <v>240</v>
      </c>
      <c r="G13048" s="497" t="s">
        <v>241</v>
      </c>
      <c r="J13048" s="221">
        <f t="shared" si="901"/>
        <v>0</v>
      </c>
      <c r="K13048" s="221"/>
      <c r="L13048" s="221"/>
      <c r="M13048" s="221">
        <f t="shared" si="902"/>
        <v>0</v>
      </c>
      <c r="N13048" s="722"/>
    </row>
    <row r="13049" spans="3:14" ht="30" hidden="1" x14ac:dyDescent="0.25">
      <c r="F13049" s="238" t="s">
        <v>242</v>
      </c>
      <c r="G13049" s="497" t="s">
        <v>243</v>
      </c>
      <c r="J13049" s="221">
        <f t="shared" si="901"/>
        <v>0</v>
      </c>
      <c r="K13049" s="221"/>
      <c r="L13049" s="221"/>
      <c r="M13049" s="221">
        <f t="shared" si="902"/>
        <v>0</v>
      </c>
      <c r="N13049" s="722"/>
    </row>
    <row r="13050" spans="3:14" hidden="1" x14ac:dyDescent="0.25">
      <c r="F13050" s="238" t="s">
        <v>244</v>
      </c>
      <c r="G13050" s="497" t="s">
        <v>245</v>
      </c>
      <c r="J13050" s="221">
        <f t="shared" si="901"/>
        <v>0</v>
      </c>
      <c r="K13050" s="221"/>
      <c r="L13050" s="221"/>
      <c r="M13050" s="221">
        <f t="shared" si="902"/>
        <v>0</v>
      </c>
      <c r="N13050" s="722"/>
    </row>
    <row r="13051" spans="3:14" hidden="1" x14ac:dyDescent="0.25">
      <c r="F13051" s="238" t="s">
        <v>246</v>
      </c>
      <c r="G13051" s="497" t="s">
        <v>247</v>
      </c>
      <c r="J13051" s="221">
        <f t="shared" si="901"/>
        <v>0</v>
      </c>
      <c r="K13051" s="221"/>
      <c r="L13051" s="221"/>
      <c r="M13051" s="221">
        <f t="shared" si="902"/>
        <v>0</v>
      </c>
      <c r="N13051" s="722"/>
    </row>
    <row r="13052" spans="3:14" hidden="1" x14ac:dyDescent="0.25">
      <c r="G13052" s="498" t="s">
        <v>4042</v>
      </c>
      <c r="H13052" s="239">
        <f>SUM(H13036:H13051)</f>
        <v>0</v>
      </c>
      <c r="I13052" s="240">
        <f>SUM(I13037:I13051)</f>
        <v>0</v>
      </c>
      <c r="J13052" s="240">
        <f>SUM(J13036:J13051)</f>
        <v>0</v>
      </c>
      <c r="K13052" s="240">
        <f>SUM(K13036:K13051)</f>
        <v>0</v>
      </c>
      <c r="L13052" s="240">
        <f>SUM(L13037:L13051)</f>
        <v>0</v>
      </c>
      <c r="M13052" s="240">
        <f>SUM(M13036:M13051)</f>
        <v>0</v>
      </c>
      <c r="N13052" s="724"/>
    </row>
    <row r="13053" spans="3:14" hidden="1" x14ac:dyDescent="0.25">
      <c r="K13053" s="221"/>
      <c r="L13053" s="221"/>
      <c r="M13053" s="221"/>
      <c r="N13053" s="722"/>
    </row>
    <row r="13054" spans="3:14" hidden="1" x14ac:dyDescent="0.25">
      <c r="C13054" s="228" t="s">
        <v>3965</v>
      </c>
      <c r="D13054" s="229"/>
      <c r="G13054" s="500" t="s">
        <v>3803</v>
      </c>
      <c r="K13054" s="221"/>
      <c r="L13054" s="221"/>
      <c r="M13054" s="221"/>
      <c r="N13054" s="722"/>
    </row>
    <row r="13055" spans="3:14" hidden="1" x14ac:dyDescent="0.25">
      <c r="C13055" s="228"/>
      <c r="D13055" s="230">
        <v>820</v>
      </c>
      <c r="E13055" s="231"/>
      <c r="F13055" s="230"/>
      <c r="G13055" s="492" t="s">
        <v>192</v>
      </c>
      <c r="K13055" s="221"/>
      <c r="L13055" s="221"/>
      <c r="M13055" s="221"/>
      <c r="N13055" s="722"/>
    </row>
    <row r="13056" spans="3:14" hidden="1" x14ac:dyDescent="0.25">
      <c r="F13056" s="233">
        <v>411</v>
      </c>
      <c r="G13056" s="493" t="s">
        <v>3738</v>
      </c>
      <c r="J13056" s="221">
        <f>SUM(H13056:I13056)</f>
        <v>0</v>
      </c>
      <c r="K13056" s="221"/>
      <c r="L13056" s="221"/>
      <c r="M13056" s="221">
        <f>SUM(K13056:L13056)</f>
        <v>0</v>
      </c>
      <c r="N13056" s="722"/>
    </row>
    <row r="13057" spans="6:14" hidden="1" x14ac:dyDescent="0.25">
      <c r="F13057" s="233">
        <v>412</v>
      </c>
      <c r="G13057" s="494" t="s">
        <v>3630</v>
      </c>
      <c r="J13057" s="221">
        <f t="shared" ref="J13057:J13115" si="903">SUM(H13057:I13057)</f>
        <v>0</v>
      </c>
      <c r="K13057" s="221"/>
      <c r="L13057" s="221"/>
      <c r="M13057" s="221">
        <f t="shared" ref="M13057:M13115" si="904">SUM(K13057:L13057)</f>
        <v>0</v>
      </c>
      <c r="N13057" s="722"/>
    </row>
    <row r="13058" spans="6:14" hidden="1" x14ac:dyDescent="0.25">
      <c r="F13058" s="233">
        <v>413</v>
      </c>
      <c r="G13058" s="493" t="s">
        <v>3739</v>
      </c>
      <c r="J13058" s="221">
        <f t="shared" si="903"/>
        <v>0</v>
      </c>
      <c r="K13058" s="221"/>
      <c r="L13058" s="221"/>
      <c r="M13058" s="221">
        <f t="shared" si="904"/>
        <v>0</v>
      </c>
      <c r="N13058" s="722"/>
    </row>
    <row r="13059" spans="6:14" hidden="1" x14ac:dyDescent="0.25">
      <c r="F13059" s="233">
        <v>414</v>
      </c>
      <c r="G13059" s="493" t="s">
        <v>3631</v>
      </c>
      <c r="J13059" s="221">
        <f t="shared" si="903"/>
        <v>0</v>
      </c>
      <c r="K13059" s="221"/>
      <c r="L13059" s="221"/>
      <c r="M13059" s="221">
        <f t="shared" si="904"/>
        <v>0</v>
      </c>
      <c r="N13059" s="722"/>
    </row>
    <row r="13060" spans="6:14" hidden="1" x14ac:dyDescent="0.25">
      <c r="F13060" s="233">
        <v>415</v>
      </c>
      <c r="G13060" s="493" t="s">
        <v>3748</v>
      </c>
      <c r="J13060" s="221">
        <f t="shared" si="903"/>
        <v>0</v>
      </c>
      <c r="K13060" s="221"/>
      <c r="L13060" s="221"/>
      <c r="M13060" s="221">
        <f t="shared" si="904"/>
        <v>0</v>
      </c>
      <c r="N13060" s="722"/>
    </row>
    <row r="13061" spans="6:14" hidden="1" x14ac:dyDescent="0.25">
      <c r="F13061" s="233">
        <v>416</v>
      </c>
      <c r="G13061" s="493" t="s">
        <v>3749</v>
      </c>
      <c r="J13061" s="221">
        <f t="shared" si="903"/>
        <v>0</v>
      </c>
      <c r="K13061" s="221"/>
      <c r="L13061" s="221"/>
      <c r="M13061" s="221">
        <f t="shared" si="904"/>
        <v>0</v>
      </c>
      <c r="N13061" s="722"/>
    </row>
    <row r="13062" spans="6:14" hidden="1" x14ac:dyDescent="0.25">
      <c r="F13062" s="233">
        <v>417</v>
      </c>
      <c r="G13062" s="493" t="s">
        <v>3750</v>
      </c>
      <c r="J13062" s="221">
        <f t="shared" si="903"/>
        <v>0</v>
      </c>
      <c r="K13062" s="221"/>
      <c r="L13062" s="221"/>
      <c r="M13062" s="221">
        <f t="shared" si="904"/>
        <v>0</v>
      </c>
      <c r="N13062" s="722"/>
    </row>
    <row r="13063" spans="6:14" hidden="1" x14ac:dyDescent="0.25">
      <c r="F13063" s="233">
        <v>418</v>
      </c>
      <c r="G13063" s="493" t="s">
        <v>3632</v>
      </c>
      <c r="J13063" s="221">
        <f t="shared" si="903"/>
        <v>0</v>
      </c>
      <c r="K13063" s="221"/>
      <c r="L13063" s="221"/>
      <c r="M13063" s="221">
        <f t="shared" si="904"/>
        <v>0</v>
      </c>
      <c r="N13063" s="722"/>
    </row>
    <row r="13064" spans="6:14" hidden="1" x14ac:dyDescent="0.25">
      <c r="F13064" s="233">
        <v>421</v>
      </c>
      <c r="G13064" s="493" t="s">
        <v>3634</v>
      </c>
      <c r="J13064" s="221">
        <f t="shared" si="903"/>
        <v>0</v>
      </c>
      <c r="K13064" s="221"/>
      <c r="L13064" s="221"/>
      <c r="M13064" s="221">
        <f t="shared" si="904"/>
        <v>0</v>
      </c>
      <c r="N13064" s="722"/>
    </row>
    <row r="13065" spans="6:14" hidden="1" x14ac:dyDescent="0.25">
      <c r="F13065" s="233">
        <v>422</v>
      </c>
      <c r="G13065" s="493" t="s">
        <v>3635</v>
      </c>
      <c r="J13065" s="221">
        <f t="shared" si="903"/>
        <v>0</v>
      </c>
      <c r="K13065" s="221"/>
      <c r="L13065" s="221"/>
      <c r="M13065" s="221">
        <f t="shared" si="904"/>
        <v>0</v>
      </c>
      <c r="N13065" s="722"/>
    </row>
    <row r="13066" spans="6:14" hidden="1" x14ac:dyDescent="0.25">
      <c r="F13066" s="233">
        <v>423</v>
      </c>
      <c r="G13066" s="493" t="s">
        <v>3636</v>
      </c>
      <c r="J13066" s="221">
        <f t="shared" si="903"/>
        <v>0</v>
      </c>
      <c r="K13066" s="221"/>
      <c r="L13066" s="221"/>
      <c r="M13066" s="221">
        <f t="shared" si="904"/>
        <v>0</v>
      </c>
      <c r="N13066" s="722"/>
    </row>
    <row r="13067" spans="6:14" hidden="1" x14ac:dyDescent="0.25">
      <c r="F13067" s="233">
        <v>424</v>
      </c>
      <c r="G13067" s="493" t="s">
        <v>3637</v>
      </c>
      <c r="J13067" s="221">
        <f t="shared" si="903"/>
        <v>0</v>
      </c>
      <c r="K13067" s="221"/>
      <c r="L13067" s="221"/>
      <c r="M13067" s="221">
        <f t="shared" si="904"/>
        <v>0</v>
      </c>
      <c r="N13067" s="722"/>
    </row>
    <row r="13068" spans="6:14" hidden="1" x14ac:dyDescent="0.25">
      <c r="F13068" s="233">
        <v>425</v>
      </c>
      <c r="G13068" s="493" t="s">
        <v>3751</v>
      </c>
      <c r="J13068" s="221">
        <f t="shared" si="903"/>
        <v>0</v>
      </c>
      <c r="K13068" s="221"/>
      <c r="L13068" s="221"/>
      <c r="M13068" s="221">
        <f t="shared" si="904"/>
        <v>0</v>
      </c>
      <c r="N13068" s="722"/>
    </row>
    <row r="13069" spans="6:14" hidden="1" x14ac:dyDescent="0.25">
      <c r="F13069" s="233">
        <v>426</v>
      </c>
      <c r="G13069" s="493" t="s">
        <v>3638</v>
      </c>
      <c r="J13069" s="221">
        <f t="shared" si="903"/>
        <v>0</v>
      </c>
      <c r="K13069" s="221"/>
      <c r="L13069" s="221"/>
      <c r="M13069" s="221">
        <f t="shared" si="904"/>
        <v>0</v>
      </c>
      <c r="N13069" s="722"/>
    </row>
    <row r="13070" spans="6:14" hidden="1" x14ac:dyDescent="0.25">
      <c r="F13070" s="233">
        <v>431</v>
      </c>
      <c r="G13070" s="493" t="s">
        <v>3752</v>
      </c>
      <c r="J13070" s="221">
        <f t="shared" si="903"/>
        <v>0</v>
      </c>
      <c r="K13070" s="221"/>
      <c r="L13070" s="221"/>
      <c r="M13070" s="221">
        <f t="shared" si="904"/>
        <v>0</v>
      </c>
      <c r="N13070" s="722"/>
    </row>
    <row r="13071" spans="6:14" hidden="1" x14ac:dyDescent="0.25">
      <c r="F13071" s="233">
        <v>432</v>
      </c>
      <c r="G13071" s="493" t="s">
        <v>3753</v>
      </c>
      <c r="J13071" s="221">
        <f t="shared" si="903"/>
        <v>0</v>
      </c>
      <c r="K13071" s="221"/>
      <c r="L13071" s="221"/>
      <c r="M13071" s="221">
        <f t="shared" si="904"/>
        <v>0</v>
      </c>
      <c r="N13071" s="722"/>
    </row>
    <row r="13072" spans="6:14" hidden="1" x14ac:dyDescent="0.25">
      <c r="F13072" s="233">
        <v>433</v>
      </c>
      <c r="G13072" s="493" t="s">
        <v>3754</v>
      </c>
      <c r="J13072" s="221">
        <f t="shared" si="903"/>
        <v>0</v>
      </c>
      <c r="K13072" s="221"/>
      <c r="L13072" s="221"/>
      <c r="M13072" s="221">
        <f t="shared" si="904"/>
        <v>0</v>
      </c>
      <c r="N13072" s="722"/>
    </row>
    <row r="13073" spans="6:14" hidden="1" x14ac:dyDescent="0.25">
      <c r="F13073" s="233">
        <v>434</v>
      </c>
      <c r="G13073" s="493" t="s">
        <v>3755</v>
      </c>
      <c r="J13073" s="221">
        <f t="shared" si="903"/>
        <v>0</v>
      </c>
      <c r="K13073" s="221"/>
      <c r="L13073" s="221"/>
      <c r="M13073" s="221">
        <f t="shared" si="904"/>
        <v>0</v>
      </c>
      <c r="N13073" s="722"/>
    </row>
    <row r="13074" spans="6:14" hidden="1" x14ac:dyDescent="0.25">
      <c r="F13074" s="233">
        <v>435</v>
      </c>
      <c r="G13074" s="493" t="s">
        <v>3639</v>
      </c>
      <c r="J13074" s="221">
        <f t="shared" si="903"/>
        <v>0</v>
      </c>
      <c r="K13074" s="221"/>
      <c r="L13074" s="221"/>
      <c r="M13074" s="221">
        <f t="shared" si="904"/>
        <v>0</v>
      </c>
      <c r="N13074" s="722"/>
    </row>
    <row r="13075" spans="6:14" hidden="1" x14ac:dyDescent="0.25">
      <c r="F13075" s="233">
        <v>441</v>
      </c>
      <c r="G13075" s="493" t="s">
        <v>3756</v>
      </c>
      <c r="J13075" s="221">
        <f t="shared" si="903"/>
        <v>0</v>
      </c>
      <c r="K13075" s="221"/>
      <c r="L13075" s="221"/>
      <c r="M13075" s="221">
        <f t="shared" si="904"/>
        <v>0</v>
      </c>
      <c r="N13075" s="722"/>
    </row>
    <row r="13076" spans="6:14" hidden="1" x14ac:dyDescent="0.25">
      <c r="F13076" s="233">
        <v>442</v>
      </c>
      <c r="G13076" s="493" t="s">
        <v>3757</v>
      </c>
      <c r="J13076" s="221">
        <f t="shared" si="903"/>
        <v>0</v>
      </c>
      <c r="K13076" s="221"/>
      <c r="L13076" s="221"/>
      <c r="M13076" s="221">
        <f t="shared" si="904"/>
        <v>0</v>
      </c>
      <c r="N13076" s="722"/>
    </row>
    <row r="13077" spans="6:14" hidden="1" x14ac:dyDescent="0.25">
      <c r="F13077" s="233">
        <v>443</v>
      </c>
      <c r="G13077" s="493" t="s">
        <v>3640</v>
      </c>
      <c r="J13077" s="221">
        <f t="shared" si="903"/>
        <v>0</v>
      </c>
      <c r="K13077" s="221"/>
      <c r="L13077" s="221"/>
      <c r="M13077" s="221">
        <f t="shared" si="904"/>
        <v>0</v>
      </c>
      <c r="N13077" s="722"/>
    </row>
    <row r="13078" spans="6:14" hidden="1" x14ac:dyDescent="0.25">
      <c r="F13078" s="233">
        <v>444</v>
      </c>
      <c r="G13078" s="493" t="s">
        <v>3641</v>
      </c>
      <c r="J13078" s="221">
        <f t="shared" si="903"/>
        <v>0</v>
      </c>
      <c r="K13078" s="221"/>
      <c r="L13078" s="221"/>
      <c r="M13078" s="221">
        <f t="shared" si="904"/>
        <v>0</v>
      </c>
      <c r="N13078" s="722"/>
    </row>
    <row r="13079" spans="6:14" ht="30" hidden="1" x14ac:dyDescent="0.25">
      <c r="F13079" s="233">
        <v>4511</v>
      </c>
      <c r="G13079" s="495" t="s">
        <v>1675</v>
      </c>
      <c r="J13079" s="221">
        <f t="shared" si="903"/>
        <v>0</v>
      </c>
      <c r="K13079" s="221"/>
      <c r="L13079" s="221"/>
      <c r="M13079" s="221">
        <f t="shared" si="904"/>
        <v>0</v>
      </c>
      <c r="N13079" s="722"/>
    </row>
    <row r="13080" spans="6:14" ht="30" hidden="1" x14ac:dyDescent="0.25">
      <c r="F13080" s="233">
        <v>4512</v>
      </c>
      <c r="G13080" s="495" t="s">
        <v>1684</v>
      </c>
      <c r="J13080" s="221">
        <f t="shared" si="903"/>
        <v>0</v>
      </c>
      <c r="K13080" s="221"/>
      <c r="L13080" s="221"/>
      <c r="M13080" s="221">
        <f t="shared" si="904"/>
        <v>0</v>
      </c>
      <c r="N13080" s="722"/>
    </row>
    <row r="13081" spans="6:14" hidden="1" x14ac:dyDescent="0.25">
      <c r="F13081" s="233">
        <v>452</v>
      </c>
      <c r="G13081" s="493" t="s">
        <v>3758</v>
      </c>
      <c r="J13081" s="221">
        <f t="shared" si="903"/>
        <v>0</v>
      </c>
      <c r="K13081" s="221"/>
      <c r="L13081" s="221"/>
      <c r="M13081" s="221">
        <f t="shared" si="904"/>
        <v>0</v>
      </c>
      <c r="N13081" s="722"/>
    </row>
    <row r="13082" spans="6:14" hidden="1" x14ac:dyDescent="0.25">
      <c r="F13082" s="233">
        <v>453</v>
      </c>
      <c r="G13082" s="493" t="s">
        <v>3759</v>
      </c>
      <c r="J13082" s="221">
        <f t="shared" si="903"/>
        <v>0</v>
      </c>
      <c r="K13082" s="221"/>
      <c r="L13082" s="221"/>
      <c r="M13082" s="221">
        <f t="shared" si="904"/>
        <v>0</v>
      </c>
      <c r="N13082" s="722"/>
    </row>
    <row r="13083" spans="6:14" hidden="1" x14ac:dyDescent="0.25">
      <c r="F13083" s="233">
        <v>454</v>
      </c>
      <c r="G13083" s="493" t="s">
        <v>3642</v>
      </c>
      <c r="J13083" s="221">
        <f t="shared" si="903"/>
        <v>0</v>
      </c>
      <c r="K13083" s="221"/>
      <c r="L13083" s="221"/>
      <c r="M13083" s="221">
        <f t="shared" si="904"/>
        <v>0</v>
      </c>
      <c r="N13083" s="722"/>
    </row>
    <row r="13084" spans="6:14" hidden="1" x14ac:dyDescent="0.25">
      <c r="F13084" s="233">
        <v>461</v>
      </c>
      <c r="G13084" s="493" t="s">
        <v>3740</v>
      </c>
      <c r="J13084" s="221">
        <f t="shared" si="903"/>
        <v>0</v>
      </c>
      <c r="K13084" s="221"/>
      <c r="L13084" s="221"/>
      <c r="M13084" s="221">
        <f t="shared" si="904"/>
        <v>0</v>
      </c>
      <c r="N13084" s="722"/>
    </row>
    <row r="13085" spans="6:14" hidden="1" x14ac:dyDescent="0.25">
      <c r="F13085" s="233">
        <v>462</v>
      </c>
      <c r="G13085" s="493" t="s">
        <v>3643</v>
      </c>
      <c r="J13085" s="221">
        <f t="shared" si="903"/>
        <v>0</v>
      </c>
      <c r="K13085" s="221"/>
      <c r="L13085" s="221"/>
      <c r="M13085" s="221">
        <f t="shared" si="904"/>
        <v>0</v>
      </c>
      <c r="N13085" s="722"/>
    </row>
    <row r="13086" spans="6:14" hidden="1" x14ac:dyDescent="0.25">
      <c r="F13086" s="233">
        <v>4631</v>
      </c>
      <c r="G13086" s="493" t="s">
        <v>3644</v>
      </c>
      <c r="J13086" s="221">
        <f t="shared" si="903"/>
        <v>0</v>
      </c>
      <c r="K13086" s="221"/>
      <c r="L13086" s="221"/>
      <c r="M13086" s="221">
        <f t="shared" si="904"/>
        <v>0</v>
      </c>
      <c r="N13086" s="722"/>
    </row>
    <row r="13087" spans="6:14" hidden="1" x14ac:dyDescent="0.25">
      <c r="F13087" s="233">
        <v>4632</v>
      </c>
      <c r="G13087" s="493" t="s">
        <v>3645</v>
      </c>
      <c r="J13087" s="221">
        <f t="shared" si="903"/>
        <v>0</v>
      </c>
      <c r="K13087" s="221"/>
      <c r="L13087" s="221"/>
      <c r="M13087" s="221">
        <f t="shared" si="904"/>
        <v>0</v>
      </c>
      <c r="N13087" s="722"/>
    </row>
    <row r="13088" spans="6:14" ht="30" hidden="1" x14ac:dyDescent="0.25">
      <c r="F13088" s="233">
        <v>464</v>
      </c>
      <c r="G13088" s="493" t="s">
        <v>3646</v>
      </c>
      <c r="J13088" s="221">
        <f t="shared" si="903"/>
        <v>0</v>
      </c>
      <c r="K13088" s="221"/>
      <c r="L13088" s="221"/>
      <c r="M13088" s="221">
        <f t="shared" si="904"/>
        <v>0</v>
      </c>
      <c r="N13088" s="722"/>
    </row>
    <row r="13089" spans="6:14" hidden="1" x14ac:dyDescent="0.25">
      <c r="F13089" s="233">
        <v>465</v>
      </c>
      <c r="G13089" s="493" t="s">
        <v>3741</v>
      </c>
      <c r="J13089" s="221">
        <f t="shared" si="903"/>
        <v>0</v>
      </c>
      <c r="K13089" s="221"/>
      <c r="L13089" s="221"/>
      <c r="M13089" s="221">
        <f t="shared" si="904"/>
        <v>0</v>
      </c>
      <c r="N13089" s="722"/>
    </row>
    <row r="13090" spans="6:14" hidden="1" x14ac:dyDescent="0.25">
      <c r="F13090" s="233">
        <v>472</v>
      </c>
      <c r="G13090" s="493" t="s">
        <v>3647</v>
      </c>
      <c r="J13090" s="221">
        <f t="shared" si="903"/>
        <v>0</v>
      </c>
      <c r="K13090" s="221"/>
      <c r="L13090" s="221"/>
      <c r="M13090" s="221">
        <f t="shared" si="904"/>
        <v>0</v>
      </c>
      <c r="N13090" s="722"/>
    </row>
    <row r="13091" spans="6:14" hidden="1" x14ac:dyDescent="0.25">
      <c r="F13091" s="233">
        <v>481</v>
      </c>
      <c r="G13091" s="493" t="s">
        <v>3760</v>
      </c>
      <c r="J13091" s="221">
        <f t="shared" si="903"/>
        <v>0</v>
      </c>
      <c r="K13091" s="221"/>
      <c r="L13091" s="221"/>
      <c r="M13091" s="221">
        <f t="shared" si="904"/>
        <v>0</v>
      </c>
      <c r="N13091" s="722"/>
    </row>
    <row r="13092" spans="6:14" hidden="1" x14ac:dyDescent="0.25">
      <c r="F13092" s="233">
        <v>482</v>
      </c>
      <c r="G13092" s="493" t="s">
        <v>3761</v>
      </c>
      <c r="J13092" s="221">
        <f t="shared" si="903"/>
        <v>0</v>
      </c>
      <c r="K13092" s="221"/>
      <c r="L13092" s="221"/>
      <c r="M13092" s="221">
        <f t="shared" si="904"/>
        <v>0</v>
      </c>
      <c r="N13092" s="722"/>
    </row>
    <row r="13093" spans="6:14" hidden="1" x14ac:dyDescent="0.25">
      <c r="F13093" s="233">
        <v>483</v>
      </c>
      <c r="G13093" s="493" t="s">
        <v>3762</v>
      </c>
      <c r="J13093" s="221">
        <f t="shared" si="903"/>
        <v>0</v>
      </c>
      <c r="K13093" s="221"/>
      <c r="L13093" s="221"/>
      <c r="M13093" s="221">
        <f t="shared" si="904"/>
        <v>0</v>
      </c>
      <c r="N13093" s="722"/>
    </row>
    <row r="13094" spans="6:14" ht="30" hidden="1" x14ac:dyDescent="0.25">
      <c r="F13094" s="233">
        <v>484</v>
      </c>
      <c r="G13094" s="493" t="s">
        <v>3763</v>
      </c>
      <c r="J13094" s="221">
        <f t="shared" si="903"/>
        <v>0</v>
      </c>
      <c r="K13094" s="221"/>
      <c r="L13094" s="221"/>
      <c r="M13094" s="221">
        <f t="shared" si="904"/>
        <v>0</v>
      </c>
      <c r="N13094" s="722"/>
    </row>
    <row r="13095" spans="6:14" ht="30" hidden="1" x14ac:dyDescent="0.25">
      <c r="F13095" s="233">
        <v>485</v>
      </c>
      <c r="G13095" s="493" t="s">
        <v>3764</v>
      </c>
      <c r="J13095" s="221">
        <f t="shared" si="903"/>
        <v>0</v>
      </c>
      <c r="K13095" s="221"/>
      <c r="L13095" s="221"/>
      <c r="M13095" s="221">
        <f t="shared" si="904"/>
        <v>0</v>
      </c>
      <c r="N13095" s="722"/>
    </row>
    <row r="13096" spans="6:14" ht="30" hidden="1" x14ac:dyDescent="0.25">
      <c r="F13096" s="233">
        <v>489</v>
      </c>
      <c r="G13096" s="493" t="s">
        <v>3648</v>
      </c>
      <c r="J13096" s="221">
        <f t="shared" si="903"/>
        <v>0</v>
      </c>
      <c r="K13096" s="221"/>
      <c r="L13096" s="221"/>
      <c r="M13096" s="221">
        <f t="shared" si="904"/>
        <v>0</v>
      </c>
      <c r="N13096" s="722"/>
    </row>
    <row r="13097" spans="6:14" ht="30" hidden="1" x14ac:dyDescent="0.25">
      <c r="F13097" s="233">
        <v>494</v>
      </c>
      <c r="G13097" s="493" t="s">
        <v>3742</v>
      </c>
      <c r="J13097" s="221">
        <f t="shared" si="903"/>
        <v>0</v>
      </c>
      <c r="K13097" s="221"/>
      <c r="L13097" s="221"/>
      <c r="M13097" s="221">
        <f t="shared" si="904"/>
        <v>0</v>
      </c>
      <c r="N13097" s="722"/>
    </row>
    <row r="13098" spans="6:14" ht="30" hidden="1" x14ac:dyDescent="0.25">
      <c r="F13098" s="233">
        <v>495</v>
      </c>
      <c r="G13098" s="493" t="s">
        <v>3743</v>
      </c>
      <c r="J13098" s="221">
        <f t="shared" si="903"/>
        <v>0</v>
      </c>
      <c r="K13098" s="221"/>
      <c r="L13098" s="221"/>
      <c r="M13098" s="221">
        <f t="shared" si="904"/>
        <v>0</v>
      </c>
      <c r="N13098" s="722"/>
    </row>
    <row r="13099" spans="6:14" ht="30" hidden="1" x14ac:dyDescent="0.25">
      <c r="F13099" s="233">
        <v>496</v>
      </c>
      <c r="G13099" s="493" t="s">
        <v>3744</v>
      </c>
      <c r="J13099" s="221">
        <f t="shared" si="903"/>
        <v>0</v>
      </c>
      <c r="K13099" s="221"/>
      <c r="L13099" s="221"/>
      <c r="M13099" s="221">
        <f t="shared" si="904"/>
        <v>0</v>
      </c>
      <c r="N13099" s="722"/>
    </row>
    <row r="13100" spans="6:14" ht="30" hidden="1" x14ac:dyDescent="0.25">
      <c r="F13100" s="233">
        <v>499</v>
      </c>
      <c r="G13100" s="493" t="s">
        <v>3745</v>
      </c>
      <c r="J13100" s="221">
        <f t="shared" si="903"/>
        <v>0</v>
      </c>
      <c r="K13100" s="221"/>
      <c r="L13100" s="221"/>
      <c r="M13100" s="221">
        <f t="shared" si="904"/>
        <v>0</v>
      </c>
      <c r="N13100" s="722"/>
    </row>
    <row r="13101" spans="6:14" hidden="1" x14ac:dyDescent="0.25">
      <c r="F13101" s="233">
        <v>511</v>
      </c>
      <c r="G13101" s="493" t="s">
        <v>3765</v>
      </c>
      <c r="J13101" s="221">
        <f t="shared" si="903"/>
        <v>0</v>
      </c>
      <c r="K13101" s="221"/>
      <c r="L13101" s="221"/>
      <c r="M13101" s="221">
        <f t="shared" si="904"/>
        <v>0</v>
      </c>
      <c r="N13101" s="722"/>
    </row>
    <row r="13102" spans="6:14" hidden="1" x14ac:dyDescent="0.25">
      <c r="F13102" s="233">
        <v>512</v>
      </c>
      <c r="G13102" s="493" t="s">
        <v>3766</v>
      </c>
      <c r="J13102" s="221">
        <f t="shared" si="903"/>
        <v>0</v>
      </c>
      <c r="K13102" s="221"/>
      <c r="L13102" s="221"/>
      <c r="M13102" s="221">
        <f t="shared" si="904"/>
        <v>0</v>
      </c>
      <c r="N13102" s="722"/>
    </row>
    <row r="13103" spans="6:14" hidden="1" x14ac:dyDescent="0.25">
      <c r="F13103" s="233">
        <v>513</v>
      </c>
      <c r="G13103" s="493" t="s">
        <v>3767</v>
      </c>
      <c r="J13103" s="221">
        <f t="shared" si="903"/>
        <v>0</v>
      </c>
      <c r="K13103" s="221"/>
      <c r="L13103" s="221"/>
      <c r="M13103" s="221">
        <f t="shared" si="904"/>
        <v>0</v>
      </c>
      <c r="N13103" s="722"/>
    </row>
    <row r="13104" spans="6:14" hidden="1" x14ac:dyDescent="0.25">
      <c r="F13104" s="233">
        <v>514</v>
      </c>
      <c r="G13104" s="493" t="s">
        <v>3768</v>
      </c>
      <c r="J13104" s="221">
        <f t="shared" si="903"/>
        <v>0</v>
      </c>
      <c r="K13104" s="221"/>
      <c r="L13104" s="221"/>
      <c r="M13104" s="221">
        <f t="shared" si="904"/>
        <v>0</v>
      </c>
      <c r="N13104" s="722"/>
    </row>
    <row r="13105" spans="5:14" hidden="1" x14ac:dyDescent="0.25">
      <c r="F13105" s="233">
        <v>515</v>
      </c>
      <c r="G13105" s="493" t="s">
        <v>3651</v>
      </c>
      <c r="J13105" s="221">
        <f t="shared" si="903"/>
        <v>0</v>
      </c>
      <c r="K13105" s="221"/>
      <c r="L13105" s="221"/>
      <c r="M13105" s="221">
        <f t="shared" si="904"/>
        <v>0</v>
      </c>
      <c r="N13105" s="722"/>
    </row>
    <row r="13106" spans="5:14" hidden="1" x14ac:dyDescent="0.25">
      <c r="F13106" s="233">
        <v>521</v>
      </c>
      <c r="G13106" s="493" t="s">
        <v>3769</v>
      </c>
      <c r="J13106" s="221">
        <f t="shared" si="903"/>
        <v>0</v>
      </c>
      <c r="K13106" s="221"/>
      <c r="L13106" s="221"/>
      <c r="M13106" s="221">
        <f t="shared" si="904"/>
        <v>0</v>
      </c>
      <c r="N13106" s="722"/>
    </row>
    <row r="13107" spans="5:14" hidden="1" x14ac:dyDescent="0.25">
      <c r="F13107" s="233">
        <v>522</v>
      </c>
      <c r="G13107" s="493" t="s">
        <v>3770</v>
      </c>
      <c r="J13107" s="221">
        <f t="shared" si="903"/>
        <v>0</v>
      </c>
      <c r="K13107" s="221"/>
      <c r="L13107" s="221"/>
      <c r="M13107" s="221">
        <f t="shared" si="904"/>
        <v>0</v>
      </c>
      <c r="N13107" s="722"/>
    </row>
    <row r="13108" spans="5:14" hidden="1" x14ac:dyDescent="0.25">
      <c r="F13108" s="233">
        <v>523</v>
      </c>
      <c r="G13108" s="493" t="s">
        <v>3652</v>
      </c>
      <c r="J13108" s="221">
        <f t="shared" si="903"/>
        <v>0</v>
      </c>
      <c r="K13108" s="221"/>
      <c r="L13108" s="221"/>
      <c r="M13108" s="221">
        <f t="shared" si="904"/>
        <v>0</v>
      </c>
      <c r="N13108" s="722"/>
    </row>
    <row r="13109" spans="5:14" hidden="1" x14ac:dyDescent="0.25">
      <c r="F13109" s="233">
        <v>531</v>
      </c>
      <c r="G13109" s="494" t="s">
        <v>3746</v>
      </c>
      <c r="J13109" s="221">
        <f t="shared" si="903"/>
        <v>0</v>
      </c>
      <c r="K13109" s="221"/>
      <c r="L13109" s="221"/>
      <c r="M13109" s="221">
        <f t="shared" si="904"/>
        <v>0</v>
      </c>
      <c r="N13109" s="722"/>
    </row>
    <row r="13110" spans="5:14" hidden="1" x14ac:dyDescent="0.25">
      <c r="F13110" s="233">
        <v>541</v>
      </c>
      <c r="G13110" s="493" t="s">
        <v>3771</v>
      </c>
      <c r="J13110" s="221">
        <f t="shared" si="903"/>
        <v>0</v>
      </c>
      <c r="K13110" s="221"/>
      <c r="L13110" s="221"/>
      <c r="M13110" s="221">
        <f t="shared" si="904"/>
        <v>0</v>
      </c>
      <c r="N13110" s="722"/>
    </row>
    <row r="13111" spans="5:14" hidden="1" x14ac:dyDescent="0.25">
      <c r="F13111" s="233">
        <v>542</v>
      </c>
      <c r="G13111" s="493" t="s">
        <v>3772</v>
      </c>
      <c r="J13111" s="221">
        <f t="shared" si="903"/>
        <v>0</v>
      </c>
      <c r="K13111" s="221"/>
      <c r="L13111" s="221"/>
      <c r="M13111" s="221">
        <f t="shared" si="904"/>
        <v>0</v>
      </c>
      <c r="N13111" s="722"/>
    </row>
    <row r="13112" spans="5:14" hidden="1" x14ac:dyDescent="0.25">
      <c r="F13112" s="233">
        <v>543</v>
      </c>
      <c r="G13112" s="493" t="s">
        <v>3653</v>
      </c>
      <c r="J13112" s="221">
        <f t="shared" si="903"/>
        <v>0</v>
      </c>
      <c r="K13112" s="221"/>
      <c r="L13112" s="221"/>
      <c r="M13112" s="221">
        <f t="shared" si="904"/>
        <v>0</v>
      </c>
      <c r="N13112" s="722"/>
    </row>
    <row r="13113" spans="5:14" ht="45" hidden="1" x14ac:dyDescent="0.25">
      <c r="F13113" s="233">
        <v>551</v>
      </c>
      <c r="G13113" s="493" t="s">
        <v>3747</v>
      </c>
      <c r="J13113" s="221">
        <f t="shared" si="903"/>
        <v>0</v>
      </c>
      <c r="K13113" s="221"/>
      <c r="L13113" s="221"/>
      <c r="M13113" s="221">
        <f t="shared" si="904"/>
        <v>0</v>
      </c>
      <c r="N13113" s="722"/>
    </row>
    <row r="13114" spans="5:14" hidden="1" x14ac:dyDescent="0.25">
      <c r="F13114" s="233">
        <v>611</v>
      </c>
      <c r="G13114" s="494" t="s">
        <v>3654</v>
      </c>
      <c r="J13114" s="221">
        <f t="shared" si="903"/>
        <v>0</v>
      </c>
      <c r="K13114" s="221"/>
      <c r="L13114" s="221"/>
      <c r="M13114" s="221">
        <f t="shared" si="904"/>
        <v>0</v>
      </c>
      <c r="N13114" s="722"/>
    </row>
    <row r="13115" spans="5:14" hidden="1" x14ac:dyDescent="0.25">
      <c r="F13115" s="233">
        <v>620</v>
      </c>
      <c r="G13115" s="494" t="s">
        <v>73</v>
      </c>
      <c r="J13115" s="221">
        <f t="shared" si="903"/>
        <v>0</v>
      </c>
      <c r="K13115" s="221"/>
      <c r="L13115" s="221"/>
      <c r="M13115" s="221">
        <f t="shared" si="904"/>
        <v>0</v>
      </c>
      <c r="N13115" s="722"/>
    </row>
    <row r="13116" spans="5:14" hidden="1" x14ac:dyDescent="0.25">
      <c r="E13116" s="234"/>
      <c r="F13116" s="233"/>
      <c r="G13116" s="499" t="s">
        <v>3960</v>
      </c>
      <c r="H13116" s="235"/>
      <c r="I13116" s="236"/>
      <c r="J13116" s="237"/>
      <c r="K13116" s="237"/>
      <c r="L13116" s="237"/>
      <c r="M13116" s="237"/>
      <c r="N13116" s="723"/>
    </row>
    <row r="13117" spans="5:14" hidden="1" x14ac:dyDescent="0.25">
      <c r="F13117" s="238" t="s">
        <v>219</v>
      </c>
      <c r="G13117" s="497" t="s">
        <v>220</v>
      </c>
      <c r="H13117" s="220">
        <f>SUM(H13056:H13115)</f>
        <v>0</v>
      </c>
      <c r="J13117" s="221">
        <f>SUM(H13117:I13117)</f>
        <v>0</v>
      </c>
      <c r="K13117" s="221">
        <f>SUM(K13056:K13115)</f>
        <v>0</v>
      </c>
      <c r="L13117" s="221"/>
      <c r="M13117" s="221">
        <f>SUM(K13117:L13117)</f>
        <v>0</v>
      </c>
      <c r="N13117" s="722"/>
    </row>
    <row r="13118" spans="5:14" hidden="1" x14ac:dyDescent="0.25">
      <c r="F13118" s="238" t="s">
        <v>221</v>
      </c>
      <c r="G13118" s="497" t="s">
        <v>222</v>
      </c>
      <c r="J13118" s="221">
        <f t="shared" ref="J13118:J13132" si="905">SUM(H13118:I13118)</f>
        <v>0</v>
      </c>
      <c r="K13118" s="221"/>
      <c r="L13118" s="221"/>
      <c r="M13118" s="221">
        <f t="shared" ref="M13118:M13132" si="906">SUM(K13118:L13118)</f>
        <v>0</v>
      </c>
      <c r="N13118" s="722"/>
    </row>
    <row r="13119" spans="5:14" hidden="1" x14ac:dyDescent="0.25">
      <c r="F13119" s="238" t="s">
        <v>223</v>
      </c>
      <c r="G13119" s="497" t="s">
        <v>224</v>
      </c>
      <c r="J13119" s="221">
        <f t="shared" si="905"/>
        <v>0</v>
      </c>
      <c r="K13119" s="221"/>
      <c r="L13119" s="221"/>
      <c r="M13119" s="221">
        <f t="shared" si="906"/>
        <v>0</v>
      </c>
      <c r="N13119" s="722"/>
    </row>
    <row r="13120" spans="5:14" hidden="1" x14ac:dyDescent="0.25">
      <c r="F13120" s="238" t="s">
        <v>225</v>
      </c>
      <c r="G13120" s="497" t="s">
        <v>226</v>
      </c>
      <c r="J13120" s="221">
        <f t="shared" si="905"/>
        <v>0</v>
      </c>
      <c r="K13120" s="221"/>
      <c r="L13120" s="221"/>
      <c r="M13120" s="221">
        <f t="shared" si="906"/>
        <v>0</v>
      </c>
      <c r="N13120" s="722"/>
    </row>
    <row r="13121" spans="5:14" hidden="1" x14ac:dyDescent="0.25">
      <c r="F13121" s="238" t="s">
        <v>227</v>
      </c>
      <c r="G13121" s="497" t="s">
        <v>228</v>
      </c>
      <c r="J13121" s="221">
        <f t="shared" si="905"/>
        <v>0</v>
      </c>
      <c r="K13121" s="221"/>
      <c r="L13121" s="221"/>
      <c r="M13121" s="221">
        <f t="shared" si="906"/>
        <v>0</v>
      </c>
      <c r="N13121" s="722"/>
    </row>
    <row r="13122" spans="5:14" hidden="1" x14ac:dyDescent="0.25">
      <c r="F13122" s="238" t="s">
        <v>229</v>
      </c>
      <c r="G13122" s="497" t="s">
        <v>230</v>
      </c>
      <c r="J13122" s="221">
        <f t="shared" si="905"/>
        <v>0</v>
      </c>
      <c r="K13122" s="221"/>
      <c r="L13122" s="221"/>
      <c r="M13122" s="221">
        <f t="shared" si="906"/>
        <v>0</v>
      </c>
      <c r="N13122" s="722"/>
    </row>
    <row r="13123" spans="5:14" hidden="1" x14ac:dyDescent="0.25">
      <c r="F13123" s="238" t="s">
        <v>231</v>
      </c>
      <c r="G13123" s="497" t="s">
        <v>4115</v>
      </c>
      <c r="J13123" s="221">
        <f t="shared" si="905"/>
        <v>0</v>
      </c>
      <c r="K13123" s="221"/>
      <c r="L13123" s="221"/>
      <c r="M13123" s="221">
        <f t="shared" si="906"/>
        <v>0</v>
      </c>
      <c r="N13123" s="722"/>
    </row>
    <row r="13124" spans="5:14" hidden="1" x14ac:dyDescent="0.25">
      <c r="F13124" s="238" t="s">
        <v>232</v>
      </c>
      <c r="G13124" s="497" t="s">
        <v>4114</v>
      </c>
      <c r="J13124" s="221">
        <f t="shared" si="905"/>
        <v>0</v>
      </c>
      <c r="K13124" s="221"/>
      <c r="L13124" s="221"/>
      <c r="M13124" s="221">
        <f t="shared" si="906"/>
        <v>0</v>
      </c>
      <c r="N13124" s="722"/>
    </row>
    <row r="13125" spans="5:14" hidden="1" x14ac:dyDescent="0.25">
      <c r="F13125" s="238" t="s">
        <v>233</v>
      </c>
      <c r="G13125" s="497" t="s">
        <v>42</v>
      </c>
      <c r="J13125" s="221">
        <f t="shared" si="905"/>
        <v>0</v>
      </c>
      <c r="K13125" s="221"/>
      <c r="L13125" s="221"/>
      <c r="M13125" s="221">
        <f t="shared" si="906"/>
        <v>0</v>
      </c>
      <c r="N13125" s="722"/>
    </row>
    <row r="13126" spans="5:14" hidden="1" x14ac:dyDescent="0.25">
      <c r="F13126" s="238" t="s">
        <v>234</v>
      </c>
      <c r="G13126" s="497" t="s">
        <v>235</v>
      </c>
      <c r="J13126" s="221">
        <f t="shared" si="905"/>
        <v>0</v>
      </c>
      <c r="K13126" s="221"/>
      <c r="L13126" s="221"/>
      <c r="M13126" s="221">
        <f t="shared" si="906"/>
        <v>0</v>
      </c>
      <c r="N13126" s="722"/>
    </row>
    <row r="13127" spans="5:14" hidden="1" x14ac:dyDescent="0.25">
      <c r="F13127" s="238" t="s">
        <v>236</v>
      </c>
      <c r="G13127" s="497" t="s">
        <v>237</v>
      </c>
      <c r="J13127" s="221">
        <f t="shared" si="905"/>
        <v>0</v>
      </c>
      <c r="K13127" s="221"/>
      <c r="L13127" s="221"/>
      <c r="M13127" s="221">
        <f t="shared" si="906"/>
        <v>0</v>
      </c>
      <c r="N13127" s="722"/>
    </row>
    <row r="13128" spans="5:14" ht="30" hidden="1" x14ac:dyDescent="0.25">
      <c r="F13128" s="238" t="s">
        <v>238</v>
      </c>
      <c r="G13128" s="497" t="s">
        <v>239</v>
      </c>
      <c r="J13128" s="221">
        <f t="shared" si="905"/>
        <v>0</v>
      </c>
      <c r="K13128" s="221"/>
      <c r="L13128" s="221"/>
      <c r="M13128" s="221">
        <f t="shared" si="906"/>
        <v>0</v>
      </c>
      <c r="N13128" s="722"/>
    </row>
    <row r="13129" spans="5:14" hidden="1" x14ac:dyDescent="0.25">
      <c r="F13129" s="238" t="s">
        <v>240</v>
      </c>
      <c r="G13129" s="497" t="s">
        <v>241</v>
      </c>
      <c r="J13129" s="221">
        <f t="shared" si="905"/>
        <v>0</v>
      </c>
      <c r="K13129" s="221"/>
      <c r="L13129" s="221"/>
      <c r="M13129" s="221">
        <f t="shared" si="906"/>
        <v>0</v>
      </c>
      <c r="N13129" s="722"/>
    </row>
    <row r="13130" spans="5:14" ht="30" hidden="1" x14ac:dyDescent="0.25">
      <c r="F13130" s="238" t="s">
        <v>242</v>
      </c>
      <c r="G13130" s="497" t="s">
        <v>243</v>
      </c>
      <c r="J13130" s="221">
        <f t="shared" si="905"/>
        <v>0</v>
      </c>
      <c r="K13130" s="221"/>
      <c r="L13130" s="221"/>
      <c r="M13130" s="221">
        <f t="shared" si="906"/>
        <v>0</v>
      </c>
      <c r="N13130" s="722"/>
    </row>
    <row r="13131" spans="5:14" hidden="1" x14ac:dyDescent="0.25">
      <c r="F13131" s="238" t="s">
        <v>244</v>
      </c>
      <c r="G13131" s="497" t="s">
        <v>245</v>
      </c>
      <c r="J13131" s="221">
        <f t="shared" si="905"/>
        <v>0</v>
      </c>
      <c r="K13131" s="221"/>
      <c r="L13131" s="221"/>
      <c r="M13131" s="221">
        <f t="shared" si="906"/>
        <v>0</v>
      </c>
      <c r="N13131" s="722"/>
    </row>
    <row r="13132" spans="5:14" hidden="1" x14ac:dyDescent="0.25">
      <c r="F13132" s="238" t="s">
        <v>246</v>
      </c>
      <c r="G13132" s="497" t="s">
        <v>247</v>
      </c>
      <c r="J13132" s="221">
        <f t="shared" si="905"/>
        <v>0</v>
      </c>
      <c r="K13132" s="221"/>
      <c r="L13132" s="221"/>
      <c r="M13132" s="221">
        <f t="shared" si="906"/>
        <v>0</v>
      </c>
      <c r="N13132" s="722"/>
    </row>
    <row r="13133" spans="5:14" hidden="1" x14ac:dyDescent="0.25">
      <c r="G13133" s="498" t="s">
        <v>3961</v>
      </c>
      <c r="H13133" s="239">
        <f>SUM(H13117:H13132)</f>
        <v>0</v>
      </c>
      <c r="I13133" s="240">
        <f>SUM(I13118:I13132)</f>
        <v>0</v>
      </c>
      <c r="J13133" s="240">
        <f>SUM(J13117:J13132)</f>
        <v>0</v>
      </c>
      <c r="K13133" s="240">
        <f>SUM(K13117:K13132)</f>
        <v>0</v>
      </c>
      <c r="L13133" s="240">
        <f>SUM(L13118:L13132)</f>
        <v>0</v>
      </c>
      <c r="M13133" s="240">
        <f>SUM(M13117:M13132)</f>
        <v>0</v>
      </c>
      <c r="N13133" s="724"/>
    </row>
    <row r="13134" spans="5:14" hidden="1" collapsed="1" x14ac:dyDescent="0.25">
      <c r="E13134" s="234"/>
      <c r="F13134" s="233"/>
      <c r="G13134" s="499" t="s">
        <v>3968</v>
      </c>
      <c r="H13134" s="235"/>
      <c r="I13134" s="236"/>
      <c r="J13134" s="237"/>
      <c r="K13134" s="237"/>
      <c r="L13134" s="237"/>
      <c r="M13134" s="237"/>
      <c r="N13134" s="723"/>
    </row>
    <row r="13135" spans="5:14" hidden="1" x14ac:dyDescent="0.25">
      <c r="F13135" s="238" t="s">
        <v>219</v>
      </c>
      <c r="G13135" s="497" t="s">
        <v>220</v>
      </c>
      <c r="H13135" s="220">
        <f>SUM(H13056:H13115)</f>
        <v>0</v>
      </c>
      <c r="J13135" s="221">
        <f>SUM(H13135:I13135)</f>
        <v>0</v>
      </c>
      <c r="K13135" s="221">
        <f>SUM(K13056:K13115)</f>
        <v>0</v>
      </c>
      <c r="L13135" s="221"/>
      <c r="M13135" s="221">
        <f>SUM(K13135:L13135)</f>
        <v>0</v>
      </c>
      <c r="N13135" s="722"/>
    </row>
    <row r="13136" spans="5:14" hidden="1" x14ac:dyDescent="0.25">
      <c r="F13136" s="238" t="s">
        <v>221</v>
      </c>
      <c r="G13136" s="497" t="s">
        <v>222</v>
      </c>
      <c r="J13136" s="221">
        <f t="shared" ref="J13136:J13150" si="907">SUM(H13136:I13136)</f>
        <v>0</v>
      </c>
      <c r="K13136" s="221"/>
      <c r="L13136" s="221"/>
      <c r="M13136" s="221">
        <f t="shared" ref="M13136:M13150" si="908">SUM(K13136:L13136)</f>
        <v>0</v>
      </c>
      <c r="N13136" s="722"/>
    </row>
    <row r="13137" spans="6:14" hidden="1" x14ac:dyDescent="0.25">
      <c r="F13137" s="238" t="s">
        <v>223</v>
      </c>
      <c r="G13137" s="497" t="s">
        <v>224</v>
      </c>
      <c r="J13137" s="221">
        <f t="shared" si="907"/>
        <v>0</v>
      </c>
      <c r="K13137" s="221"/>
      <c r="L13137" s="221"/>
      <c r="M13137" s="221">
        <f t="shared" si="908"/>
        <v>0</v>
      </c>
      <c r="N13137" s="722"/>
    </row>
    <row r="13138" spans="6:14" hidden="1" x14ac:dyDescent="0.25">
      <c r="F13138" s="238" t="s">
        <v>225</v>
      </c>
      <c r="G13138" s="497" t="s">
        <v>226</v>
      </c>
      <c r="J13138" s="221">
        <f t="shared" si="907"/>
        <v>0</v>
      </c>
      <c r="K13138" s="221"/>
      <c r="L13138" s="221"/>
      <c r="M13138" s="221">
        <f t="shared" si="908"/>
        <v>0</v>
      </c>
      <c r="N13138" s="722"/>
    </row>
    <row r="13139" spans="6:14" hidden="1" x14ac:dyDescent="0.25">
      <c r="F13139" s="238" t="s">
        <v>227</v>
      </c>
      <c r="G13139" s="497" t="s">
        <v>228</v>
      </c>
      <c r="J13139" s="221">
        <f t="shared" si="907"/>
        <v>0</v>
      </c>
      <c r="K13139" s="221"/>
      <c r="L13139" s="221"/>
      <c r="M13139" s="221">
        <f t="shared" si="908"/>
        <v>0</v>
      </c>
      <c r="N13139" s="722"/>
    </row>
    <row r="13140" spans="6:14" hidden="1" x14ac:dyDescent="0.25">
      <c r="F13140" s="238" t="s">
        <v>229</v>
      </c>
      <c r="G13140" s="497" t="s">
        <v>230</v>
      </c>
      <c r="J13140" s="221">
        <f t="shared" si="907"/>
        <v>0</v>
      </c>
      <c r="K13140" s="221"/>
      <c r="L13140" s="221"/>
      <c r="M13140" s="221">
        <f t="shared" si="908"/>
        <v>0</v>
      </c>
      <c r="N13140" s="722"/>
    </row>
    <row r="13141" spans="6:14" hidden="1" x14ac:dyDescent="0.25">
      <c r="F13141" s="238" t="s">
        <v>231</v>
      </c>
      <c r="G13141" s="497" t="s">
        <v>4115</v>
      </c>
      <c r="J13141" s="221">
        <f t="shared" si="907"/>
        <v>0</v>
      </c>
      <c r="K13141" s="221"/>
      <c r="L13141" s="221"/>
      <c r="M13141" s="221">
        <f t="shared" si="908"/>
        <v>0</v>
      </c>
      <c r="N13141" s="722"/>
    </row>
    <row r="13142" spans="6:14" hidden="1" x14ac:dyDescent="0.25">
      <c r="F13142" s="238" t="s">
        <v>232</v>
      </c>
      <c r="G13142" s="497" t="s">
        <v>4114</v>
      </c>
      <c r="J13142" s="221">
        <f t="shared" si="907"/>
        <v>0</v>
      </c>
      <c r="K13142" s="221"/>
      <c r="L13142" s="221"/>
      <c r="M13142" s="221">
        <f t="shared" si="908"/>
        <v>0</v>
      </c>
      <c r="N13142" s="722"/>
    </row>
    <row r="13143" spans="6:14" hidden="1" x14ac:dyDescent="0.25">
      <c r="F13143" s="238" t="s">
        <v>233</v>
      </c>
      <c r="G13143" s="497" t="s">
        <v>42</v>
      </c>
      <c r="J13143" s="221">
        <f t="shared" si="907"/>
        <v>0</v>
      </c>
      <c r="K13143" s="221"/>
      <c r="L13143" s="221"/>
      <c r="M13143" s="221">
        <f t="shared" si="908"/>
        <v>0</v>
      </c>
      <c r="N13143" s="722"/>
    </row>
    <row r="13144" spans="6:14" hidden="1" x14ac:dyDescent="0.25">
      <c r="F13144" s="238" t="s">
        <v>234</v>
      </c>
      <c r="G13144" s="497" t="s">
        <v>235</v>
      </c>
      <c r="J13144" s="221">
        <f t="shared" si="907"/>
        <v>0</v>
      </c>
      <c r="K13144" s="221"/>
      <c r="L13144" s="221"/>
      <c r="M13144" s="221">
        <f t="shared" si="908"/>
        <v>0</v>
      </c>
      <c r="N13144" s="722"/>
    </row>
    <row r="13145" spans="6:14" hidden="1" x14ac:dyDescent="0.25">
      <c r="F13145" s="238" t="s">
        <v>236</v>
      </c>
      <c r="G13145" s="497" t="s">
        <v>237</v>
      </c>
      <c r="J13145" s="221">
        <f t="shared" si="907"/>
        <v>0</v>
      </c>
      <c r="K13145" s="221"/>
      <c r="L13145" s="221"/>
      <c r="M13145" s="221">
        <f t="shared" si="908"/>
        <v>0</v>
      </c>
      <c r="N13145" s="722"/>
    </row>
    <row r="13146" spans="6:14" ht="30" hidden="1" x14ac:dyDescent="0.25">
      <c r="F13146" s="238" t="s">
        <v>238</v>
      </c>
      <c r="G13146" s="497" t="s">
        <v>239</v>
      </c>
      <c r="J13146" s="221">
        <f t="shared" si="907"/>
        <v>0</v>
      </c>
      <c r="K13146" s="221"/>
      <c r="L13146" s="221"/>
      <c r="M13146" s="221">
        <f t="shared" si="908"/>
        <v>0</v>
      </c>
      <c r="N13146" s="722"/>
    </row>
    <row r="13147" spans="6:14" hidden="1" x14ac:dyDescent="0.25">
      <c r="F13147" s="238" t="s">
        <v>240</v>
      </c>
      <c r="G13147" s="497" t="s">
        <v>241</v>
      </c>
      <c r="J13147" s="221">
        <f t="shared" si="907"/>
        <v>0</v>
      </c>
      <c r="K13147" s="221"/>
      <c r="L13147" s="221"/>
      <c r="M13147" s="221">
        <f t="shared" si="908"/>
        <v>0</v>
      </c>
      <c r="N13147" s="722"/>
    </row>
    <row r="13148" spans="6:14" ht="30" hidden="1" x14ac:dyDescent="0.25">
      <c r="F13148" s="238" t="s">
        <v>242</v>
      </c>
      <c r="G13148" s="497" t="s">
        <v>243</v>
      </c>
      <c r="J13148" s="221">
        <f t="shared" si="907"/>
        <v>0</v>
      </c>
      <c r="K13148" s="221"/>
      <c r="L13148" s="221"/>
      <c r="M13148" s="221">
        <f t="shared" si="908"/>
        <v>0</v>
      </c>
      <c r="N13148" s="722"/>
    </row>
    <row r="13149" spans="6:14" hidden="1" x14ac:dyDescent="0.25">
      <c r="F13149" s="238" t="s">
        <v>244</v>
      </c>
      <c r="G13149" s="497" t="s">
        <v>245</v>
      </c>
      <c r="J13149" s="221">
        <f t="shared" si="907"/>
        <v>0</v>
      </c>
      <c r="K13149" s="221"/>
      <c r="L13149" s="221"/>
      <c r="M13149" s="221">
        <f t="shared" si="908"/>
        <v>0</v>
      </c>
      <c r="N13149" s="722"/>
    </row>
    <row r="13150" spans="6:14" hidden="1" x14ac:dyDescent="0.25">
      <c r="F13150" s="238" t="s">
        <v>246</v>
      </c>
      <c r="G13150" s="497" t="s">
        <v>247</v>
      </c>
      <c r="J13150" s="221">
        <f t="shared" si="907"/>
        <v>0</v>
      </c>
      <c r="K13150" s="221"/>
      <c r="L13150" s="221"/>
      <c r="M13150" s="221">
        <f t="shared" si="908"/>
        <v>0</v>
      </c>
      <c r="N13150" s="722"/>
    </row>
    <row r="13151" spans="6:14" hidden="1" x14ac:dyDescent="0.25">
      <c r="G13151" s="498" t="s">
        <v>4042</v>
      </c>
      <c r="H13151" s="239">
        <f>SUM(H13135:H13150)</f>
        <v>0</v>
      </c>
      <c r="I13151" s="240">
        <f>SUM(I13136:I13150)</f>
        <v>0</v>
      </c>
      <c r="J13151" s="240">
        <f>SUM(J13135:J13150)</f>
        <v>0</v>
      </c>
      <c r="K13151" s="240">
        <f>SUM(K13135:K13150)</f>
        <v>0</v>
      </c>
      <c r="L13151" s="240">
        <f>SUM(L13136:L13150)</f>
        <v>0</v>
      </c>
      <c r="M13151" s="240">
        <f>SUM(M13135:M13150)</f>
        <v>0</v>
      </c>
      <c r="N13151" s="724"/>
    </row>
    <row r="13152" spans="6:14" hidden="1" x14ac:dyDescent="0.25">
      <c r="K13152" s="221"/>
      <c r="L13152" s="221"/>
      <c r="M13152" s="221"/>
      <c r="N13152" s="722"/>
    </row>
    <row r="13153" spans="1:14" ht="0.75" customHeight="1" x14ac:dyDescent="0.25">
      <c r="K13153" s="221"/>
      <c r="L13153" s="221"/>
      <c r="M13153" s="221"/>
      <c r="N13153" s="722"/>
    </row>
    <row r="13154" spans="1:14" hidden="1" x14ac:dyDescent="0.25">
      <c r="K13154" s="221"/>
      <c r="L13154" s="221"/>
      <c r="M13154" s="221"/>
      <c r="N13154" s="722"/>
    </row>
    <row r="13155" spans="1:14" hidden="1" x14ac:dyDescent="0.25">
      <c r="B13155" s="352" t="s">
        <v>3887</v>
      </c>
      <c r="C13155" s="353" t="s">
        <v>3669</v>
      </c>
      <c r="D13155" s="354"/>
      <c r="E13155" s="355"/>
      <c r="F13155" s="356"/>
      <c r="G13155" s="535" t="s">
        <v>3871</v>
      </c>
      <c r="H13155" s="357"/>
      <c r="I13155" s="358"/>
      <c r="J13155" s="359"/>
      <c r="K13155" s="359"/>
      <c r="L13155" s="359"/>
      <c r="M13155" s="359"/>
      <c r="N13155" s="750"/>
    </row>
    <row r="13156" spans="1:14" ht="16.5" hidden="1" customHeight="1" x14ac:dyDescent="0.25">
      <c r="A13156" s="353">
        <v>4</v>
      </c>
      <c r="C13156" s="228" t="s">
        <v>3542</v>
      </c>
      <c r="G13156" s="502" t="s">
        <v>3869</v>
      </c>
      <c r="K13156" s="221"/>
      <c r="L13156" s="221"/>
      <c r="M13156" s="221"/>
      <c r="N13156" s="722"/>
    </row>
    <row r="13157" spans="1:14" hidden="1" x14ac:dyDescent="0.25">
      <c r="C13157" s="228" t="s">
        <v>3706</v>
      </c>
      <c r="D13157" s="229"/>
      <c r="G13157" s="502" t="s">
        <v>3870</v>
      </c>
      <c r="K13157" s="221"/>
      <c r="L13157" s="221"/>
      <c r="M13157" s="221"/>
      <c r="N13157" s="722"/>
    </row>
    <row r="13158" spans="1:14" hidden="1" x14ac:dyDescent="0.25">
      <c r="C13158" s="228"/>
      <c r="D13158" s="230">
        <v>820</v>
      </c>
      <c r="E13158" s="231"/>
      <c r="F13158" s="230"/>
      <c r="G13158" s="492" t="s">
        <v>192</v>
      </c>
      <c r="K13158" s="221"/>
      <c r="L13158" s="221"/>
      <c r="M13158" s="221"/>
      <c r="N13158" s="722"/>
    </row>
    <row r="13159" spans="1:14" hidden="1" x14ac:dyDescent="0.25">
      <c r="F13159" s="233">
        <v>411</v>
      </c>
      <c r="G13159" s="493" t="s">
        <v>3738</v>
      </c>
      <c r="J13159" s="221">
        <f>SUM(H13159:I13159)</f>
        <v>0</v>
      </c>
      <c r="K13159" s="221"/>
      <c r="L13159" s="221"/>
      <c r="M13159" s="221">
        <f>SUM(K13159:L13159)</f>
        <v>0</v>
      </c>
      <c r="N13159" s="722"/>
    </row>
    <row r="13160" spans="1:14" hidden="1" x14ac:dyDescent="0.25">
      <c r="F13160" s="233">
        <v>412</v>
      </c>
      <c r="G13160" s="494" t="s">
        <v>3630</v>
      </c>
      <c r="J13160" s="221">
        <f t="shared" ref="J13160:J13218" si="909">SUM(H13160:I13160)</f>
        <v>0</v>
      </c>
      <c r="K13160" s="221"/>
      <c r="L13160" s="221"/>
      <c r="M13160" s="221">
        <f t="shared" ref="M13160:M13218" si="910">SUM(K13160:L13160)</f>
        <v>0</v>
      </c>
      <c r="N13160" s="722"/>
    </row>
    <row r="13161" spans="1:14" hidden="1" x14ac:dyDescent="0.25">
      <c r="F13161" s="233">
        <v>413</v>
      </c>
      <c r="G13161" s="493" t="s">
        <v>3739</v>
      </c>
      <c r="J13161" s="221">
        <f t="shared" si="909"/>
        <v>0</v>
      </c>
      <c r="K13161" s="221"/>
      <c r="L13161" s="221"/>
      <c r="M13161" s="221">
        <f t="shared" si="910"/>
        <v>0</v>
      </c>
      <c r="N13161" s="722"/>
    </row>
    <row r="13162" spans="1:14" hidden="1" x14ac:dyDescent="0.25">
      <c r="F13162" s="233">
        <v>414</v>
      </c>
      <c r="G13162" s="493" t="s">
        <v>3631</v>
      </c>
      <c r="J13162" s="221">
        <f t="shared" si="909"/>
        <v>0</v>
      </c>
      <c r="K13162" s="221"/>
      <c r="L13162" s="221"/>
      <c r="M13162" s="221">
        <f t="shared" si="910"/>
        <v>0</v>
      </c>
      <c r="N13162" s="722"/>
    </row>
    <row r="13163" spans="1:14" hidden="1" x14ac:dyDescent="0.25">
      <c r="F13163" s="233">
        <v>415</v>
      </c>
      <c r="G13163" s="493" t="s">
        <v>3748</v>
      </c>
      <c r="J13163" s="221">
        <f t="shared" si="909"/>
        <v>0</v>
      </c>
      <c r="K13163" s="221"/>
      <c r="L13163" s="221"/>
      <c r="M13163" s="221">
        <f t="shared" si="910"/>
        <v>0</v>
      </c>
      <c r="N13163" s="722"/>
    </row>
    <row r="13164" spans="1:14" hidden="1" x14ac:dyDescent="0.25">
      <c r="F13164" s="233">
        <v>416</v>
      </c>
      <c r="G13164" s="493" t="s">
        <v>3749</v>
      </c>
      <c r="J13164" s="221">
        <f t="shared" si="909"/>
        <v>0</v>
      </c>
      <c r="K13164" s="221"/>
      <c r="L13164" s="221"/>
      <c r="M13164" s="221">
        <f t="shared" si="910"/>
        <v>0</v>
      </c>
      <c r="N13164" s="722"/>
    </row>
    <row r="13165" spans="1:14" hidden="1" x14ac:dyDescent="0.25">
      <c r="F13165" s="233">
        <v>417</v>
      </c>
      <c r="G13165" s="493" t="s">
        <v>3750</v>
      </c>
      <c r="J13165" s="221">
        <f t="shared" si="909"/>
        <v>0</v>
      </c>
      <c r="K13165" s="221"/>
      <c r="L13165" s="221"/>
      <c r="M13165" s="221">
        <f t="shared" si="910"/>
        <v>0</v>
      </c>
      <c r="N13165" s="722"/>
    </row>
    <row r="13166" spans="1:14" hidden="1" x14ac:dyDescent="0.25">
      <c r="F13166" s="233">
        <v>418</v>
      </c>
      <c r="G13166" s="493" t="s">
        <v>3632</v>
      </c>
      <c r="J13166" s="221">
        <f t="shared" si="909"/>
        <v>0</v>
      </c>
      <c r="K13166" s="221"/>
      <c r="L13166" s="221"/>
      <c r="M13166" s="221">
        <f t="shared" si="910"/>
        <v>0</v>
      </c>
      <c r="N13166" s="722"/>
    </row>
    <row r="13167" spans="1:14" hidden="1" x14ac:dyDescent="0.25">
      <c r="F13167" s="233">
        <v>421</v>
      </c>
      <c r="G13167" s="493" t="s">
        <v>3634</v>
      </c>
      <c r="J13167" s="221">
        <f t="shared" si="909"/>
        <v>0</v>
      </c>
      <c r="K13167" s="221"/>
      <c r="L13167" s="221"/>
      <c r="M13167" s="221">
        <f t="shared" si="910"/>
        <v>0</v>
      </c>
      <c r="N13167" s="722"/>
    </row>
    <row r="13168" spans="1:14" hidden="1" x14ac:dyDescent="0.25">
      <c r="F13168" s="233">
        <v>422</v>
      </c>
      <c r="G13168" s="493" t="s">
        <v>3635</v>
      </c>
      <c r="J13168" s="221">
        <f t="shared" si="909"/>
        <v>0</v>
      </c>
      <c r="K13168" s="221"/>
      <c r="L13168" s="221"/>
      <c r="M13168" s="221">
        <f t="shared" si="910"/>
        <v>0</v>
      </c>
      <c r="N13168" s="722"/>
    </row>
    <row r="13169" spans="6:14" hidden="1" x14ac:dyDescent="0.25">
      <c r="F13169" s="233">
        <v>423</v>
      </c>
      <c r="G13169" s="493" t="s">
        <v>3636</v>
      </c>
      <c r="J13169" s="221">
        <f t="shared" si="909"/>
        <v>0</v>
      </c>
      <c r="K13169" s="221"/>
      <c r="L13169" s="221"/>
      <c r="M13169" s="221">
        <f t="shared" si="910"/>
        <v>0</v>
      </c>
      <c r="N13169" s="722"/>
    </row>
    <row r="13170" spans="6:14" hidden="1" x14ac:dyDescent="0.25">
      <c r="F13170" s="233">
        <v>424</v>
      </c>
      <c r="G13170" s="493" t="s">
        <v>3637</v>
      </c>
      <c r="J13170" s="221">
        <f t="shared" si="909"/>
        <v>0</v>
      </c>
      <c r="K13170" s="221"/>
      <c r="L13170" s="221"/>
      <c r="M13170" s="221">
        <f t="shared" si="910"/>
        <v>0</v>
      </c>
      <c r="N13170" s="722"/>
    </row>
    <row r="13171" spans="6:14" hidden="1" x14ac:dyDescent="0.25">
      <c r="F13171" s="233">
        <v>425</v>
      </c>
      <c r="G13171" s="493" t="s">
        <v>3751</v>
      </c>
      <c r="J13171" s="221">
        <f t="shared" si="909"/>
        <v>0</v>
      </c>
      <c r="K13171" s="221"/>
      <c r="L13171" s="221"/>
      <c r="M13171" s="221">
        <f t="shared" si="910"/>
        <v>0</v>
      </c>
      <c r="N13171" s="722"/>
    </row>
    <row r="13172" spans="6:14" hidden="1" x14ac:dyDescent="0.25">
      <c r="F13172" s="233">
        <v>426</v>
      </c>
      <c r="G13172" s="493" t="s">
        <v>3638</v>
      </c>
      <c r="J13172" s="221">
        <f t="shared" si="909"/>
        <v>0</v>
      </c>
      <c r="K13172" s="221"/>
      <c r="L13172" s="221"/>
      <c r="M13172" s="221">
        <f t="shared" si="910"/>
        <v>0</v>
      </c>
      <c r="N13172" s="722"/>
    </row>
    <row r="13173" spans="6:14" hidden="1" x14ac:dyDescent="0.25">
      <c r="F13173" s="233">
        <v>431</v>
      </c>
      <c r="G13173" s="493" t="s">
        <v>3752</v>
      </c>
      <c r="J13173" s="221">
        <f t="shared" si="909"/>
        <v>0</v>
      </c>
      <c r="K13173" s="221"/>
      <c r="L13173" s="221"/>
      <c r="M13173" s="221">
        <f t="shared" si="910"/>
        <v>0</v>
      </c>
      <c r="N13173" s="722"/>
    </row>
    <row r="13174" spans="6:14" hidden="1" x14ac:dyDescent="0.25">
      <c r="F13174" s="233">
        <v>432</v>
      </c>
      <c r="G13174" s="493" t="s">
        <v>3753</v>
      </c>
      <c r="J13174" s="221">
        <f t="shared" si="909"/>
        <v>0</v>
      </c>
      <c r="K13174" s="221"/>
      <c r="L13174" s="221"/>
      <c r="M13174" s="221">
        <f t="shared" si="910"/>
        <v>0</v>
      </c>
      <c r="N13174" s="722"/>
    </row>
    <row r="13175" spans="6:14" hidden="1" x14ac:dyDescent="0.25">
      <c r="F13175" s="233">
        <v>433</v>
      </c>
      <c r="G13175" s="493" t="s">
        <v>3754</v>
      </c>
      <c r="J13175" s="221">
        <f t="shared" si="909"/>
        <v>0</v>
      </c>
      <c r="K13175" s="221"/>
      <c r="L13175" s="221"/>
      <c r="M13175" s="221">
        <f t="shared" si="910"/>
        <v>0</v>
      </c>
      <c r="N13175" s="722"/>
    </row>
    <row r="13176" spans="6:14" hidden="1" x14ac:dyDescent="0.25">
      <c r="F13176" s="233">
        <v>434</v>
      </c>
      <c r="G13176" s="493" t="s">
        <v>3755</v>
      </c>
      <c r="J13176" s="221">
        <f t="shared" si="909"/>
        <v>0</v>
      </c>
      <c r="K13176" s="221"/>
      <c r="L13176" s="221"/>
      <c r="M13176" s="221">
        <f t="shared" si="910"/>
        <v>0</v>
      </c>
      <c r="N13176" s="722"/>
    </row>
    <row r="13177" spans="6:14" hidden="1" x14ac:dyDescent="0.25">
      <c r="F13177" s="233">
        <v>435</v>
      </c>
      <c r="G13177" s="493" t="s">
        <v>3639</v>
      </c>
      <c r="J13177" s="221">
        <f t="shared" si="909"/>
        <v>0</v>
      </c>
      <c r="K13177" s="221"/>
      <c r="L13177" s="221"/>
      <c r="M13177" s="221">
        <f t="shared" si="910"/>
        <v>0</v>
      </c>
      <c r="N13177" s="722"/>
    </row>
    <row r="13178" spans="6:14" hidden="1" x14ac:dyDescent="0.25">
      <c r="F13178" s="233">
        <v>441</v>
      </c>
      <c r="G13178" s="493" t="s">
        <v>3756</v>
      </c>
      <c r="J13178" s="221">
        <f t="shared" si="909"/>
        <v>0</v>
      </c>
      <c r="K13178" s="221"/>
      <c r="L13178" s="221"/>
      <c r="M13178" s="221">
        <f t="shared" si="910"/>
        <v>0</v>
      </c>
      <c r="N13178" s="722"/>
    </row>
    <row r="13179" spans="6:14" hidden="1" x14ac:dyDescent="0.25">
      <c r="F13179" s="233">
        <v>442</v>
      </c>
      <c r="G13179" s="493" t="s">
        <v>3757</v>
      </c>
      <c r="J13179" s="221">
        <f t="shared" si="909"/>
        <v>0</v>
      </c>
      <c r="K13179" s="221"/>
      <c r="L13179" s="221"/>
      <c r="M13179" s="221">
        <f t="shared" si="910"/>
        <v>0</v>
      </c>
      <c r="N13179" s="722"/>
    </row>
    <row r="13180" spans="6:14" hidden="1" x14ac:dyDescent="0.25">
      <c r="F13180" s="233">
        <v>443</v>
      </c>
      <c r="G13180" s="493" t="s">
        <v>3640</v>
      </c>
      <c r="J13180" s="221">
        <f t="shared" si="909"/>
        <v>0</v>
      </c>
      <c r="K13180" s="221"/>
      <c r="L13180" s="221"/>
      <c r="M13180" s="221">
        <f t="shared" si="910"/>
        <v>0</v>
      </c>
      <c r="N13180" s="722"/>
    </row>
    <row r="13181" spans="6:14" hidden="1" x14ac:dyDescent="0.25">
      <c r="F13181" s="233">
        <v>444</v>
      </c>
      <c r="G13181" s="493" t="s">
        <v>3641</v>
      </c>
      <c r="J13181" s="221">
        <f t="shared" si="909"/>
        <v>0</v>
      </c>
      <c r="K13181" s="221"/>
      <c r="L13181" s="221"/>
      <c r="M13181" s="221">
        <f t="shared" si="910"/>
        <v>0</v>
      </c>
      <c r="N13181" s="722"/>
    </row>
    <row r="13182" spans="6:14" ht="30" hidden="1" x14ac:dyDescent="0.25">
      <c r="F13182" s="233">
        <v>4511</v>
      </c>
      <c r="G13182" s="495" t="s">
        <v>1675</v>
      </c>
      <c r="J13182" s="221">
        <f t="shared" si="909"/>
        <v>0</v>
      </c>
      <c r="K13182" s="221"/>
      <c r="L13182" s="221"/>
      <c r="M13182" s="221">
        <f t="shared" si="910"/>
        <v>0</v>
      </c>
      <c r="N13182" s="722"/>
    </row>
    <row r="13183" spans="6:14" ht="19.5" hidden="1" customHeight="1" x14ac:dyDescent="0.25">
      <c r="F13183" s="233">
        <v>4512</v>
      </c>
      <c r="G13183" s="495" t="s">
        <v>1684</v>
      </c>
      <c r="J13183" s="221">
        <f t="shared" si="909"/>
        <v>0</v>
      </c>
      <c r="K13183" s="221"/>
      <c r="L13183" s="221"/>
      <c r="M13183" s="221">
        <f t="shared" si="910"/>
        <v>0</v>
      </c>
      <c r="N13183" s="722"/>
    </row>
    <row r="13184" spans="6:14" hidden="1" x14ac:dyDescent="0.25">
      <c r="F13184" s="233">
        <v>452</v>
      </c>
      <c r="G13184" s="493" t="s">
        <v>3758</v>
      </c>
      <c r="J13184" s="221">
        <f t="shared" si="909"/>
        <v>0</v>
      </c>
      <c r="K13184" s="221"/>
      <c r="L13184" s="221"/>
      <c r="M13184" s="221">
        <f t="shared" si="910"/>
        <v>0</v>
      </c>
      <c r="N13184" s="722"/>
    </row>
    <row r="13185" spans="6:14" hidden="1" x14ac:dyDescent="0.25">
      <c r="F13185" s="233">
        <v>453</v>
      </c>
      <c r="G13185" s="493" t="s">
        <v>3759</v>
      </c>
      <c r="J13185" s="221">
        <f t="shared" si="909"/>
        <v>0</v>
      </c>
      <c r="K13185" s="221"/>
      <c r="L13185" s="221"/>
      <c r="M13185" s="221">
        <f t="shared" si="910"/>
        <v>0</v>
      </c>
      <c r="N13185" s="722"/>
    </row>
    <row r="13186" spans="6:14" hidden="1" x14ac:dyDescent="0.25">
      <c r="F13186" s="233">
        <v>454</v>
      </c>
      <c r="G13186" s="493" t="s">
        <v>3642</v>
      </c>
      <c r="J13186" s="221">
        <f t="shared" si="909"/>
        <v>0</v>
      </c>
      <c r="K13186" s="221"/>
      <c r="L13186" s="221"/>
      <c r="M13186" s="221">
        <f t="shared" si="910"/>
        <v>0</v>
      </c>
      <c r="N13186" s="722"/>
    </row>
    <row r="13187" spans="6:14" hidden="1" x14ac:dyDescent="0.25">
      <c r="F13187" s="233">
        <v>461</v>
      </c>
      <c r="G13187" s="493" t="s">
        <v>3740</v>
      </c>
      <c r="J13187" s="221">
        <f t="shared" si="909"/>
        <v>0</v>
      </c>
      <c r="K13187" s="221"/>
      <c r="L13187" s="221"/>
      <c r="M13187" s="221">
        <f t="shared" si="910"/>
        <v>0</v>
      </c>
      <c r="N13187" s="722"/>
    </row>
    <row r="13188" spans="6:14" hidden="1" x14ac:dyDescent="0.25">
      <c r="F13188" s="233">
        <v>462</v>
      </c>
      <c r="G13188" s="493" t="s">
        <v>3643</v>
      </c>
      <c r="J13188" s="221">
        <f t="shared" si="909"/>
        <v>0</v>
      </c>
      <c r="K13188" s="221"/>
      <c r="L13188" s="221"/>
      <c r="M13188" s="221">
        <f t="shared" si="910"/>
        <v>0</v>
      </c>
      <c r="N13188" s="722"/>
    </row>
    <row r="13189" spans="6:14" hidden="1" x14ac:dyDescent="0.25">
      <c r="F13189" s="233">
        <v>4631</v>
      </c>
      <c r="G13189" s="493" t="s">
        <v>3644</v>
      </c>
      <c r="J13189" s="221">
        <f t="shared" si="909"/>
        <v>0</v>
      </c>
      <c r="K13189" s="221"/>
      <c r="L13189" s="221"/>
      <c r="M13189" s="221">
        <f t="shared" si="910"/>
        <v>0</v>
      </c>
      <c r="N13189" s="722"/>
    </row>
    <row r="13190" spans="6:14" hidden="1" x14ac:dyDescent="0.25">
      <c r="F13190" s="233">
        <v>4632</v>
      </c>
      <c r="G13190" s="493" t="s">
        <v>3645</v>
      </c>
      <c r="J13190" s="221">
        <f t="shared" si="909"/>
        <v>0</v>
      </c>
      <c r="K13190" s="221"/>
      <c r="L13190" s="221"/>
      <c r="M13190" s="221">
        <f t="shared" si="910"/>
        <v>0</v>
      </c>
      <c r="N13190" s="722"/>
    </row>
    <row r="13191" spans="6:14" ht="30" hidden="1" x14ac:dyDescent="0.25">
      <c r="F13191" s="233">
        <v>464</v>
      </c>
      <c r="G13191" s="493" t="s">
        <v>3646</v>
      </c>
      <c r="J13191" s="221">
        <f t="shared" si="909"/>
        <v>0</v>
      </c>
      <c r="K13191" s="221"/>
      <c r="L13191" s="221"/>
      <c r="M13191" s="221">
        <f t="shared" si="910"/>
        <v>0</v>
      </c>
      <c r="N13191" s="722"/>
    </row>
    <row r="13192" spans="6:14" hidden="1" x14ac:dyDescent="0.25">
      <c r="F13192" s="233">
        <v>465</v>
      </c>
      <c r="G13192" s="493" t="s">
        <v>3741</v>
      </c>
      <c r="J13192" s="221">
        <f t="shared" si="909"/>
        <v>0</v>
      </c>
      <c r="K13192" s="221"/>
      <c r="L13192" s="221"/>
      <c r="M13192" s="221">
        <f t="shared" si="910"/>
        <v>0</v>
      </c>
      <c r="N13192" s="722"/>
    </row>
    <row r="13193" spans="6:14" hidden="1" x14ac:dyDescent="0.25">
      <c r="F13193" s="233">
        <v>472</v>
      </c>
      <c r="G13193" s="493" t="s">
        <v>3647</v>
      </c>
      <c r="J13193" s="221">
        <f t="shared" si="909"/>
        <v>0</v>
      </c>
      <c r="K13193" s="221"/>
      <c r="L13193" s="221"/>
      <c r="M13193" s="221">
        <f t="shared" si="910"/>
        <v>0</v>
      </c>
      <c r="N13193" s="722"/>
    </row>
    <row r="13194" spans="6:14" hidden="1" x14ac:dyDescent="0.25">
      <c r="F13194" s="233">
        <v>481</v>
      </c>
      <c r="G13194" s="493" t="s">
        <v>3760</v>
      </c>
      <c r="J13194" s="221">
        <f t="shared" si="909"/>
        <v>0</v>
      </c>
      <c r="K13194" s="221"/>
      <c r="L13194" s="221"/>
      <c r="M13194" s="221">
        <f t="shared" si="910"/>
        <v>0</v>
      </c>
      <c r="N13194" s="722"/>
    </row>
    <row r="13195" spans="6:14" hidden="1" x14ac:dyDescent="0.25">
      <c r="F13195" s="233">
        <v>482</v>
      </c>
      <c r="G13195" s="493" t="s">
        <v>3761</v>
      </c>
      <c r="J13195" s="221">
        <f t="shared" si="909"/>
        <v>0</v>
      </c>
      <c r="K13195" s="221"/>
      <c r="L13195" s="221"/>
      <c r="M13195" s="221">
        <f t="shared" si="910"/>
        <v>0</v>
      </c>
      <c r="N13195" s="722"/>
    </row>
    <row r="13196" spans="6:14" hidden="1" x14ac:dyDescent="0.25">
      <c r="F13196" s="233">
        <v>483</v>
      </c>
      <c r="G13196" s="493" t="s">
        <v>3762</v>
      </c>
      <c r="J13196" s="221">
        <f t="shared" si="909"/>
        <v>0</v>
      </c>
      <c r="K13196" s="221"/>
      <c r="L13196" s="221"/>
      <c r="M13196" s="221">
        <f t="shared" si="910"/>
        <v>0</v>
      </c>
      <c r="N13196" s="722"/>
    </row>
    <row r="13197" spans="6:14" ht="30" hidden="1" x14ac:dyDescent="0.25">
      <c r="F13197" s="233">
        <v>484</v>
      </c>
      <c r="G13197" s="493" t="s">
        <v>3763</v>
      </c>
      <c r="J13197" s="221">
        <f t="shared" si="909"/>
        <v>0</v>
      </c>
      <c r="K13197" s="221"/>
      <c r="L13197" s="221"/>
      <c r="M13197" s="221">
        <f t="shared" si="910"/>
        <v>0</v>
      </c>
      <c r="N13197" s="722"/>
    </row>
    <row r="13198" spans="6:14" ht="30" hidden="1" x14ac:dyDescent="0.25">
      <c r="F13198" s="233">
        <v>485</v>
      </c>
      <c r="G13198" s="493" t="s">
        <v>3764</v>
      </c>
      <c r="J13198" s="221">
        <f t="shared" si="909"/>
        <v>0</v>
      </c>
      <c r="K13198" s="221"/>
      <c r="L13198" s="221"/>
      <c r="M13198" s="221">
        <f t="shared" si="910"/>
        <v>0</v>
      </c>
      <c r="N13198" s="722"/>
    </row>
    <row r="13199" spans="6:14" ht="30" hidden="1" x14ac:dyDescent="0.25">
      <c r="F13199" s="233">
        <v>489</v>
      </c>
      <c r="G13199" s="493" t="s">
        <v>3648</v>
      </c>
      <c r="J13199" s="221">
        <f t="shared" si="909"/>
        <v>0</v>
      </c>
      <c r="K13199" s="221"/>
      <c r="L13199" s="221"/>
      <c r="M13199" s="221">
        <f t="shared" si="910"/>
        <v>0</v>
      </c>
      <c r="N13199" s="722"/>
    </row>
    <row r="13200" spans="6:14" ht="30" hidden="1" x14ac:dyDescent="0.25">
      <c r="F13200" s="233">
        <v>494</v>
      </c>
      <c r="G13200" s="493" t="s">
        <v>3742</v>
      </c>
      <c r="J13200" s="221">
        <f t="shared" si="909"/>
        <v>0</v>
      </c>
      <c r="K13200" s="221"/>
      <c r="L13200" s="221"/>
      <c r="M13200" s="221">
        <f t="shared" si="910"/>
        <v>0</v>
      </c>
      <c r="N13200" s="722"/>
    </row>
    <row r="13201" spans="6:14" ht="30" hidden="1" x14ac:dyDescent="0.25">
      <c r="F13201" s="233">
        <v>495</v>
      </c>
      <c r="G13201" s="493" t="s">
        <v>3743</v>
      </c>
      <c r="J13201" s="221">
        <f t="shared" si="909"/>
        <v>0</v>
      </c>
      <c r="K13201" s="221"/>
      <c r="L13201" s="221"/>
      <c r="M13201" s="221">
        <f t="shared" si="910"/>
        <v>0</v>
      </c>
      <c r="N13201" s="722"/>
    </row>
    <row r="13202" spans="6:14" ht="30" hidden="1" x14ac:dyDescent="0.25">
      <c r="F13202" s="233">
        <v>496</v>
      </c>
      <c r="G13202" s="493" t="s">
        <v>3744</v>
      </c>
      <c r="J13202" s="221">
        <f t="shared" si="909"/>
        <v>0</v>
      </c>
      <c r="K13202" s="221"/>
      <c r="L13202" s="221"/>
      <c r="M13202" s="221">
        <f t="shared" si="910"/>
        <v>0</v>
      </c>
      <c r="N13202" s="722"/>
    </row>
    <row r="13203" spans="6:14" ht="30" hidden="1" x14ac:dyDescent="0.25">
      <c r="F13203" s="233">
        <v>499</v>
      </c>
      <c r="G13203" s="493" t="s">
        <v>3745</v>
      </c>
      <c r="J13203" s="221">
        <f t="shared" si="909"/>
        <v>0</v>
      </c>
      <c r="K13203" s="221"/>
      <c r="L13203" s="221"/>
      <c r="M13203" s="221">
        <f t="shared" si="910"/>
        <v>0</v>
      </c>
      <c r="N13203" s="722"/>
    </row>
    <row r="13204" spans="6:14" hidden="1" x14ac:dyDescent="0.25">
      <c r="F13204" s="233">
        <v>511</v>
      </c>
      <c r="G13204" s="493" t="s">
        <v>3765</v>
      </c>
      <c r="J13204" s="221">
        <f t="shared" si="909"/>
        <v>0</v>
      </c>
      <c r="K13204" s="221"/>
      <c r="L13204" s="221"/>
      <c r="M13204" s="221">
        <f t="shared" si="910"/>
        <v>0</v>
      </c>
      <c r="N13204" s="722"/>
    </row>
    <row r="13205" spans="6:14" hidden="1" x14ac:dyDescent="0.25">
      <c r="F13205" s="233">
        <v>512</v>
      </c>
      <c r="G13205" s="493" t="s">
        <v>3766</v>
      </c>
      <c r="J13205" s="221">
        <f t="shared" si="909"/>
        <v>0</v>
      </c>
      <c r="K13205" s="221"/>
      <c r="L13205" s="221"/>
      <c r="M13205" s="221">
        <f t="shared" si="910"/>
        <v>0</v>
      </c>
      <c r="N13205" s="722"/>
    </row>
    <row r="13206" spans="6:14" hidden="1" x14ac:dyDescent="0.25">
      <c r="F13206" s="233">
        <v>513</v>
      </c>
      <c r="G13206" s="493" t="s">
        <v>3767</v>
      </c>
      <c r="J13206" s="221">
        <f t="shared" si="909"/>
        <v>0</v>
      </c>
      <c r="K13206" s="221"/>
      <c r="L13206" s="221"/>
      <c r="M13206" s="221">
        <f t="shared" si="910"/>
        <v>0</v>
      </c>
      <c r="N13206" s="722"/>
    </row>
    <row r="13207" spans="6:14" hidden="1" x14ac:dyDescent="0.25">
      <c r="F13207" s="233">
        <v>514</v>
      </c>
      <c r="G13207" s="493" t="s">
        <v>3768</v>
      </c>
      <c r="J13207" s="221">
        <f t="shared" si="909"/>
        <v>0</v>
      </c>
      <c r="K13207" s="221"/>
      <c r="L13207" s="221"/>
      <c r="M13207" s="221">
        <f t="shared" si="910"/>
        <v>0</v>
      </c>
      <c r="N13207" s="722"/>
    </row>
    <row r="13208" spans="6:14" hidden="1" x14ac:dyDescent="0.25">
      <c r="F13208" s="233">
        <v>515</v>
      </c>
      <c r="G13208" s="493" t="s">
        <v>3651</v>
      </c>
      <c r="J13208" s="221">
        <f t="shared" si="909"/>
        <v>0</v>
      </c>
      <c r="K13208" s="221"/>
      <c r="L13208" s="221"/>
      <c r="M13208" s="221">
        <f t="shared" si="910"/>
        <v>0</v>
      </c>
      <c r="N13208" s="722"/>
    </row>
    <row r="13209" spans="6:14" hidden="1" x14ac:dyDescent="0.25">
      <c r="F13209" s="233">
        <v>521</v>
      </c>
      <c r="G13209" s="493" t="s">
        <v>3769</v>
      </c>
      <c r="J13209" s="221">
        <f t="shared" si="909"/>
        <v>0</v>
      </c>
      <c r="K13209" s="221"/>
      <c r="L13209" s="221"/>
      <c r="M13209" s="221">
        <f t="shared" si="910"/>
        <v>0</v>
      </c>
      <c r="N13209" s="722"/>
    </row>
    <row r="13210" spans="6:14" hidden="1" x14ac:dyDescent="0.25">
      <c r="F13210" s="233">
        <v>522</v>
      </c>
      <c r="G13210" s="493" t="s">
        <v>3770</v>
      </c>
      <c r="J13210" s="221">
        <f t="shared" si="909"/>
        <v>0</v>
      </c>
      <c r="K13210" s="221"/>
      <c r="L13210" s="221"/>
      <c r="M13210" s="221">
        <f t="shared" si="910"/>
        <v>0</v>
      </c>
      <c r="N13210" s="722"/>
    </row>
    <row r="13211" spans="6:14" hidden="1" x14ac:dyDescent="0.25">
      <c r="F13211" s="233">
        <v>523</v>
      </c>
      <c r="G13211" s="493" t="s">
        <v>3652</v>
      </c>
      <c r="J13211" s="221">
        <f t="shared" si="909"/>
        <v>0</v>
      </c>
      <c r="K13211" s="221"/>
      <c r="L13211" s="221"/>
      <c r="M13211" s="221">
        <f t="shared" si="910"/>
        <v>0</v>
      </c>
      <c r="N13211" s="722"/>
    </row>
    <row r="13212" spans="6:14" hidden="1" x14ac:dyDescent="0.25">
      <c r="F13212" s="233">
        <v>531</v>
      </c>
      <c r="G13212" s="494" t="s">
        <v>3746</v>
      </c>
      <c r="J13212" s="221">
        <f t="shared" si="909"/>
        <v>0</v>
      </c>
      <c r="K13212" s="221"/>
      <c r="L13212" s="221"/>
      <c r="M13212" s="221">
        <f t="shared" si="910"/>
        <v>0</v>
      </c>
      <c r="N13212" s="722"/>
    </row>
    <row r="13213" spans="6:14" hidden="1" x14ac:dyDescent="0.25">
      <c r="F13213" s="233">
        <v>541</v>
      </c>
      <c r="G13213" s="493" t="s">
        <v>3771</v>
      </c>
      <c r="J13213" s="221">
        <f t="shared" si="909"/>
        <v>0</v>
      </c>
      <c r="K13213" s="221"/>
      <c r="L13213" s="221"/>
      <c r="M13213" s="221">
        <f t="shared" si="910"/>
        <v>0</v>
      </c>
      <c r="N13213" s="722"/>
    </row>
    <row r="13214" spans="6:14" hidden="1" x14ac:dyDescent="0.25">
      <c r="F13214" s="233">
        <v>542</v>
      </c>
      <c r="G13214" s="493" t="s">
        <v>3772</v>
      </c>
      <c r="J13214" s="221">
        <f t="shared" si="909"/>
        <v>0</v>
      </c>
      <c r="K13214" s="221"/>
      <c r="L13214" s="221"/>
      <c r="M13214" s="221">
        <f t="shared" si="910"/>
        <v>0</v>
      </c>
      <c r="N13214" s="722"/>
    </row>
    <row r="13215" spans="6:14" hidden="1" x14ac:dyDescent="0.25">
      <c r="F13215" s="233">
        <v>543</v>
      </c>
      <c r="G13215" s="493" t="s">
        <v>3653</v>
      </c>
      <c r="J13215" s="221">
        <f t="shared" si="909"/>
        <v>0</v>
      </c>
      <c r="K13215" s="221"/>
      <c r="L13215" s="221"/>
      <c r="M13215" s="221">
        <f t="shared" si="910"/>
        <v>0</v>
      </c>
      <c r="N13215" s="722"/>
    </row>
    <row r="13216" spans="6:14" ht="45" hidden="1" x14ac:dyDescent="0.25">
      <c r="F13216" s="233">
        <v>551</v>
      </c>
      <c r="G13216" s="493" t="s">
        <v>3747</v>
      </c>
      <c r="J13216" s="221">
        <f t="shared" si="909"/>
        <v>0</v>
      </c>
      <c r="K13216" s="221"/>
      <c r="L13216" s="221"/>
      <c r="M13216" s="221">
        <f t="shared" si="910"/>
        <v>0</v>
      </c>
      <c r="N13216" s="722"/>
    </row>
    <row r="13217" spans="5:14" hidden="1" x14ac:dyDescent="0.25">
      <c r="F13217" s="233">
        <v>611</v>
      </c>
      <c r="G13217" s="494" t="s">
        <v>3654</v>
      </c>
      <c r="J13217" s="221">
        <f t="shared" si="909"/>
        <v>0</v>
      </c>
      <c r="K13217" s="221"/>
      <c r="L13217" s="221"/>
      <c r="M13217" s="221">
        <f t="shared" si="910"/>
        <v>0</v>
      </c>
      <c r="N13217" s="722"/>
    </row>
    <row r="13218" spans="5:14" hidden="1" x14ac:dyDescent="0.25">
      <c r="F13218" s="233">
        <v>620</v>
      </c>
      <c r="G13218" s="494" t="s">
        <v>73</v>
      </c>
      <c r="J13218" s="221">
        <f t="shared" si="909"/>
        <v>0</v>
      </c>
      <c r="K13218" s="221"/>
      <c r="L13218" s="221"/>
      <c r="M13218" s="221">
        <f t="shared" si="910"/>
        <v>0</v>
      </c>
      <c r="N13218" s="722"/>
    </row>
    <row r="13219" spans="5:14" hidden="1" x14ac:dyDescent="0.25">
      <c r="E13219" s="234"/>
      <c r="F13219" s="233"/>
      <c r="G13219" s="496" t="s">
        <v>3960</v>
      </c>
      <c r="H13219" s="235"/>
      <c r="I13219" s="236"/>
      <c r="J13219" s="237"/>
      <c r="K13219" s="237"/>
      <c r="L13219" s="237"/>
      <c r="M13219" s="237"/>
      <c r="N13219" s="723"/>
    </row>
    <row r="13220" spans="5:14" hidden="1" x14ac:dyDescent="0.25">
      <c r="F13220" s="238" t="s">
        <v>219</v>
      </c>
      <c r="G13220" s="497" t="s">
        <v>220</v>
      </c>
      <c r="H13220" s="220">
        <f>SUM(H13159:H13218)</f>
        <v>0</v>
      </c>
      <c r="J13220" s="221">
        <f t="shared" ref="J13220:J13235" si="911">SUM(H13220:I13220)</f>
        <v>0</v>
      </c>
      <c r="K13220" s="221">
        <f>SUM(K13159:K13218)</f>
        <v>0</v>
      </c>
      <c r="L13220" s="221"/>
      <c r="M13220" s="221">
        <f t="shared" ref="M13220:M13235" si="912">SUM(K13220:L13220)</f>
        <v>0</v>
      </c>
      <c r="N13220" s="722"/>
    </row>
    <row r="13221" spans="5:14" hidden="1" x14ac:dyDescent="0.25">
      <c r="F13221" s="238" t="s">
        <v>221</v>
      </c>
      <c r="G13221" s="497" t="s">
        <v>222</v>
      </c>
      <c r="J13221" s="221">
        <f t="shared" si="911"/>
        <v>0</v>
      </c>
      <c r="K13221" s="221"/>
      <c r="L13221" s="221"/>
      <c r="M13221" s="221">
        <f t="shared" si="912"/>
        <v>0</v>
      </c>
      <c r="N13221" s="722"/>
    </row>
    <row r="13222" spans="5:14" hidden="1" x14ac:dyDescent="0.25">
      <c r="F13222" s="238" t="s">
        <v>223</v>
      </c>
      <c r="G13222" s="497" t="s">
        <v>224</v>
      </c>
      <c r="J13222" s="221">
        <f t="shared" si="911"/>
        <v>0</v>
      </c>
      <c r="K13222" s="221"/>
      <c r="L13222" s="221"/>
      <c r="M13222" s="221">
        <f t="shared" si="912"/>
        <v>0</v>
      </c>
      <c r="N13222" s="722"/>
    </row>
    <row r="13223" spans="5:14" hidden="1" x14ac:dyDescent="0.25">
      <c r="F13223" s="238" t="s">
        <v>225</v>
      </c>
      <c r="G13223" s="497" t="s">
        <v>226</v>
      </c>
      <c r="J13223" s="221">
        <f t="shared" si="911"/>
        <v>0</v>
      </c>
      <c r="K13223" s="221"/>
      <c r="L13223" s="221"/>
      <c r="M13223" s="221">
        <f t="shared" si="912"/>
        <v>0</v>
      </c>
      <c r="N13223" s="722"/>
    </row>
    <row r="13224" spans="5:14" hidden="1" x14ac:dyDescent="0.25">
      <c r="F13224" s="238" t="s">
        <v>227</v>
      </c>
      <c r="G13224" s="497" t="s">
        <v>228</v>
      </c>
      <c r="J13224" s="221">
        <f t="shared" si="911"/>
        <v>0</v>
      </c>
      <c r="K13224" s="221"/>
      <c r="L13224" s="221"/>
      <c r="M13224" s="221">
        <f t="shared" si="912"/>
        <v>0</v>
      </c>
      <c r="N13224" s="722"/>
    </row>
    <row r="13225" spans="5:14" hidden="1" x14ac:dyDescent="0.25">
      <c r="F13225" s="238" t="s">
        <v>229</v>
      </c>
      <c r="G13225" s="497" t="s">
        <v>230</v>
      </c>
      <c r="J13225" s="221">
        <f t="shared" si="911"/>
        <v>0</v>
      </c>
      <c r="K13225" s="221"/>
      <c r="L13225" s="221"/>
      <c r="M13225" s="221">
        <f t="shared" si="912"/>
        <v>0</v>
      </c>
      <c r="N13225" s="722"/>
    </row>
    <row r="13226" spans="5:14" hidden="1" x14ac:dyDescent="0.25">
      <c r="F13226" s="238" t="s">
        <v>231</v>
      </c>
      <c r="G13226" s="497" t="s">
        <v>4115</v>
      </c>
      <c r="J13226" s="221">
        <f t="shared" si="911"/>
        <v>0</v>
      </c>
      <c r="K13226" s="221"/>
      <c r="L13226" s="221"/>
      <c r="M13226" s="221">
        <f t="shared" si="912"/>
        <v>0</v>
      </c>
      <c r="N13226" s="722"/>
    </row>
    <row r="13227" spans="5:14" hidden="1" x14ac:dyDescent="0.25">
      <c r="F13227" s="238" t="s">
        <v>232</v>
      </c>
      <c r="G13227" s="497" t="s">
        <v>4114</v>
      </c>
      <c r="J13227" s="221">
        <f t="shared" si="911"/>
        <v>0</v>
      </c>
      <c r="K13227" s="221"/>
      <c r="L13227" s="221"/>
      <c r="M13227" s="221">
        <f t="shared" si="912"/>
        <v>0</v>
      </c>
      <c r="N13227" s="722"/>
    </row>
    <row r="13228" spans="5:14" hidden="1" x14ac:dyDescent="0.25">
      <c r="F13228" s="238" t="s">
        <v>233</v>
      </c>
      <c r="G13228" s="497" t="s">
        <v>42</v>
      </c>
      <c r="J13228" s="221">
        <f t="shared" si="911"/>
        <v>0</v>
      </c>
      <c r="K13228" s="221"/>
      <c r="L13228" s="221"/>
      <c r="M13228" s="221">
        <f t="shared" si="912"/>
        <v>0</v>
      </c>
      <c r="N13228" s="722"/>
    </row>
    <row r="13229" spans="5:14" hidden="1" x14ac:dyDescent="0.25">
      <c r="F13229" s="238" t="s">
        <v>234</v>
      </c>
      <c r="G13229" s="497" t="s">
        <v>235</v>
      </c>
      <c r="J13229" s="221">
        <f t="shared" si="911"/>
        <v>0</v>
      </c>
      <c r="K13229" s="221"/>
      <c r="L13229" s="221"/>
      <c r="M13229" s="221">
        <f t="shared" si="912"/>
        <v>0</v>
      </c>
      <c r="N13229" s="722"/>
    </row>
    <row r="13230" spans="5:14" hidden="1" x14ac:dyDescent="0.25">
      <c r="F13230" s="238" t="s">
        <v>236</v>
      </c>
      <c r="G13230" s="497" t="s">
        <v>237</v>
      </c>
      <c r="J13230" s="221">
        <f t="shared" si="911"/>
        <v>0</v>
      </c>
      <c r="K13230" s="221"/>
      <c r="L13230" s="221"/>
      <c r="M13230" s="221">
        <f t="shared" si="912"/>
        <v>0</v>
      </c>
      <c r="N13230" s="722"/>
    </row>
    <row r="13231" spans="5:14" ht="30" hidden="1" x14ac:dyDescent="0.25">
      <c r="F13231" s="238" t="s">
        <v>238</v>
      </c>
      <c r="G13231" s="497" t="s">
        <v>239</v>
      </c>
      <c r="J13231" s="221">
        <f t="shared" si="911"/>
        <v>0</v>
      </c>
      <c r="K13231" s="221"/>
      <c r="L13231" s="221"/>
      <c r="M13231" s="221">
        <f t="shared" si="912"/>
        <v>0</v>
      </c>
      <c r="N13231" s="722"/>
    </row>
    <row r="13232" spans="5:14" hidden="1" x14ac:dyDescent="0.25">
      <c r="F13232" s="238" t="s">
        <v>240</v>
      </c>
      <c r="G13232" s="497" t="s">
        <v>241</v>
      </c>
      <c r="J13232" s="221">
        <f t="shared" si="911"/>
        <v>0</v>
      </c>
      <c r="K13232" s="221"/>
      <c r="L13232" s="221"/>
      <c r="M13232" s="221">
        <f t="shared" si="912"/>
        <v>0</v>
      </c>
      <c r="N13232" s="722"/>
    </row>
    <row r="13233" spans="5:14" ht="30" hidden="1" x14ac:dyDescent="0.25">
      <c r="F13233" s="238" t="s">
        <v>242</v>
      </c>
      <c r="G13233" s="497" t="s">
        <v>243</v>
      </c>
      <c r="J13233" s="221">
        <f t="shared" si="911"/>
        <v>0</v>
      </c>
      <c r="K13233" s="221"/>
      <c r="L13233" s="221"/>
      <c r="M13233" s="221">
        <f t="shared" si="912"/>
        <v>0</v>
      </c>
      <c r="N13233" s="722"/>
    </row>
    <row r="13234" spans="5:14" hidden="1" x14ac:dyDescent="0.25">
      <c r="F13234" s="238" t="s">
        <v>244</v>
      </c>
      <c r="G13234" s="497" t="s">
        <v>245</v>
      </c>
      <c r="J13234" s="221">
        <f t="shared" si="911"/>
        <v>0</v>
      </c>
      <c r="K13234" s="221"/>
      <c r="L13234" s="221"/>
      <c r="M13234" s="221">
        <f t="shared" si="912"/>
        <v>0</v>
      </c>
      <c r="N13234" s="722"/>
    </row>
    <row r="13235" spans="5:14" hidden="1" x14ac:dyDescent="0.25">
      <c r="F13235" s="238" t="s">
        <v>246</v>
      </c>
      <c r="G13235" s="497" t="s">
        <v>247</v>
      </c>
      <c r="J13235" s="221">
        <f t="shared" si="911"/>
        <v>0</v>
      </c>
      <c r="K13235" s="221"/>
      <c r="L13235" s="221"/>
      <c r="M13235" s="221">
        <f t="shared" si="912"/>
        <v>0</v>
      </c>
      <c r="N13235" s="722"/>
    </row>
    <row r="13236" spans="5:14" hidden="1" x14ac:dyDescent="0.25">
      <c r="G13236" s="498" t="s">
        <v>3961</v>
      </c>
      <c r="H13236" s="239">
        <f>SUM(H13220:H13235)</f>
        <v>0</v>
      </c>
      <c r="I13236" s="240">
        <f>SUM(I13221:I13235)</f>
        <v>0</v>
      </c>
      <c r="J13236" s="240">
        <f>SUM(J13220:J13235)</f>
        <v>0</v>
      </c>
      <c r="K13236" s="240">
        <f>SUM(K13220:K13235)</f>
        <v>0</v>
      </c>
      <c r="L13236" s="240">
        <f>SUM(L13221:L13235)</f>
        <v>0</v>
      </c>
      <c r="M13236" s="240">
        <f>SUM(M13220:M13235)</f>
        <v>0</v>
      </c>
      <c r="N13236" s="724"/>
    </row>
    <row r="13237" spans="5:14" ht="28.5" hidden="1" collapsed="1" x14ac:dyDescent="0.25">
      <c r="E13237" s="234"/>
      <c r="F13237" s="233"/>
      <c r="G13237" s="499" t="s">
        <v>3962</v>
      </c>
      <c r="H13237" s="235"/>
      <c r="I13237" s="236"/>
      <c r="J13237" s="237"/>
      <c r="K13237" s="237"/>
      <c r="L13237" s="237"/>
      <c r="M13237" s="237"/>
      <c r="N13237" s="723"/>
    </row>
    <row r="13238" spans="5:14" hidden="1" x14ac:dyDescent="0.25">
      <c r="F13238" s="238" t="s">
        <v>219</v>
      </c>
      <c r="G13238" s="497" t="s">
        <v>220</v>
      </c>
      <c r="H13238" s="220">
        <f>SUM(H13159:H13218)</f>
        <v>0</v>
      </c>
      <c r="J13238" s="221">
        <f>SUM(H13238:I13238)</f>
        <v>0</v>
      </c>
      <c r="K13238" s="221">
        <f>SUM(K13159:K13218)</f>
        <v>0</v>
      </c>
      <c r="L13238" s="221"/>
      <c r="M13238" s="221">
        <f>SUM(K13238:L13238)</f>
        <v>0</v>
      </c>
      <c r="N13238" s="722"/>
    </row>
    <row r="13239" spans="5:14" hidden="1" x14ac:dyDescent="0.25">
      <c r="F13239" s="238" t="s">
        <v>221</v>
      </c>
      <c r="G13239" s="497" t="s">
        <v>222</v>
      </c>
      <c r="J13239" s="221">
        <f t="shared" ref="J13239:J13253" si="913">SUM(H13239:I13239)</f>
        <v>0</v>
      </c>
      <c r="K13239" s="221"/>
      <c r="L13239" s="221"/>
      <c r="M13239" s="221">
        <f t="shared" ref="M13239:M13253" si="914">SUM(K13239:L13239)</f>
        <v>0</v>
      </c>
      <c r="N13239" s="722"/>
    </row>
    <row r="13240" spans="5:14" hidden="1" x14ac:dyDescent="0.25">
      <c r="F13240" s="238" t="s">
        <v>223</v>
      </c>
      <c r="G13240" s="497" t="s">
        <v>224</v>
      </c>
      <c r="J13240" s="221">
        <f t="shared" si="913"/>
        <v>0</v>
      </c>
      <c r="K13240" s="221"/>
      <c r="L13240" s="221"/>
      <c r="M13240" s="221">
        <f t="shared" si="914"/>
        <v>0</v>
      </c>
      <c r="N13240" s="722"/>
    </row>
    <row r="13241" spans="5:14" hidden="1" x14ac:dyDescent="0.25">
      <c r="F13241" s="238" t="s">
        <v>225</v>
      </c>
      <c r="G13241" s="497" t="s">
        <v>226</v>
      </c>
      <c r="J13241" s="221">
        <f t="shared" si="913"/>
        <v>0</v>
      </c>
      <c r="K13241" s="221"/>
      <c r="L13241" s="221"/>
      <c r="M13241" s="221">
        <f t="shared" si="914"/>
        <v>0</v>
      </c>
      <c r="N13241" s="722"/>
    </row>
    <row r="13242" spans="5:14" hidden="1" x14ac:dyDescent="0.25">
      <c r="F13242" s="238" t="s">
        <v>227</v>
      </c>
      <c r="G13242" s="497" t="s">
        <v>228</v>
      </c>
      <c r="J13242" s="221">
        <f t="shared" si="913"/>
        <v>0</v>
      </c>
      <c r="K13242" s="221"/>
      <c r="L13242" s="221"/>
      <c r="M13242" s="221">
        <f t="shared" si="914"/>
        <v>0</v>
      </c>
      <c r="N13242" s="722"/>
    </row>
    <row r="13243" spans="5:14" hidden="1" x14ac:dyDescent="0.25">
      <c r="F13243" s="238" t="s">
        <v>229</v>
      </c>
      <c r="G13243" s="497" t="s">
        <v>230</v>
      </c>
      <c r="J13243" s="221">
        <f t="shared" si="913"/>
        <v>0</v>
      </c>
      <c r="K13243" s="221"/>
      <c r="L13243" s="221"/>
      <c r="M13243" s="221">
        <f t="shared" si="914"/>
        <v>0</v>
      </c>
      <c r="N13243" s="722"/>
    </row>
    <row r="13244" spans="5:14" hidden="1" x14ac:dyDescent="0.25">
      <c r="F13244" s="238" t="s">
        <v>231</v>
      </c>
      <c r="G13244" s="497" t="s">
        <v>4115</v>
      </c>
      <c r="J13244" s="221">
        <f t="shared" si="913"/>
        <v>0</v>
      </c>
      <c r="K13244" s="221"/>
      <c r="L13244" s="221"/>
      <c r="M13244" s="221">
        <f t="shared" si="914"/>
        <v>0</v>
      </c>
      <c r="N13244" s="722"/>
    </row>
    <row r="13245" spans="5:14" hidden="1" x14ac:dyDescent="0.25">
      <c r="F13245" s="238" t="s">
        <v>232</v>
      </c>
      <c r="G13245" s="497" t="s">
        <v>4114</v>
      </c>
      <c r="J13245" s="221">
        <f t="shared" si="913"/>
        <v>0</v>
      </c>
      <c r="K13245" s="221"/>
      <c r="L13245" s="221"/>
      <c r="M13245" s="221">
        <f t="shared" si="914"/>
        <v>0</v>
      </c>
      <c r="N13245" s="722"/>
    </row>
    <row r="13246" spans="5:14" hidden="1" x14ac:dyDescent="0.25">
      <c r="F13246" s="238" t="s">
        <v>233</v>
      </c>
      <c r="G13246" s="497" t="s">
        <v>42</v>
      </c>
      <c r="J13246" s="221">
        <f t="shared" si="913"/>
        <v>0</v>
      </c>
      <c r="K13246" s="221"/>
      <c r="L13246" s="221"/>
      <c r="M13246" s="221">
        <f t="shared" si="914"/>
        <v>0</v>
      </c>
      <c r="N13246" s="722"/>
    </row>
    <row r="13247" spans="5:14" hidden="1" x14ac:dyDescent="0.25">
      <c r="F13247" s="238" t="s">
        <v>234</v>
      </c>
      <c r="G13247" s="497" t="s">
        <v>235</v>
      </c>
      <c r="J13247" s="221">
        <f t="shared" si="913"/>
        <v>0</v>
      </c>
      <c r="K13247" s="221"/>
      <c r="L13247" s="221"/>
      <c r="M13247" s="221">
        <f t="shared" si="914"/>
        <v>0</v>
      </c>
      <c r="N13247" s="722"/>
    </row>
    <row r="13248" spans="5:14" hidden="1" x14ac:dyDescent="0.25">
      <c r="F13248" s="238" t="s">
        <v>236</v>
      </c>
      <c r="G13248" s="497" t="s">
        <v>237</v>
      </c>
      <c r="J13248" s="221">
        <f t="shared" si="913"/>
        <v>0</v>
      </c>
      <c r="K13248" s="221"/>
      <c r="L13248" s="221"/>
      <c r="M13248" s="221">
        <f t="shared" si="914"/>
        <v>0</v>
      </c>
      <c r="N13248" s="722"/>
    </row>
    <row r="13249" spans="3:14" ht="30" hidden="1" x14ac:dyDescent="0.25">
      <c r="F13249" s="238" t="s">
        <v>238</v>
      </c>
      <c r="G13249" s="497" t="s">
        <v>239</v>
      </c>
      <c r="J13249" s="221">
        <f t="shared" si="913"/>
        <v>0</v>
      </c>
      <c r="K13249" s="221"/>
      <c r="L13249" s="221"/>
      <c r="M13249" s="221">
        <f t="shared" si="914"/>
        <v>0</v>
      </c>
      <c r="N13249" s="722"/>
    </row>
    <row r="13250" spans="3:14" hidden="1" x14ac:dyDescent="0.25">
      <c r="F13250" s="238" t="s">
        <v>240</v>
      </c>
      <c r="G13250" s="497" t="s">
        <v>241</v>
      </c>
      <c r="J13250" s="221">
        <f t="shared" si="913"/>
        <v>0</v>
      </c>
      <c r="K13250" s="221"/>
      <c r="L13250" s="221"/>
      <c r="M13250" s="221">
        <f t="shared" si="914"/>
        <v>0</v>
      </c>
      <c r="N13250" s="722"/>
    </row>
    <row r="13251" spans="3:14" ht="30" hidden="1" x14ac:dyDescent="0.25">
      <c r="F13251" s="238" t="s">
        <v>242</v>
      </c>
      <c r="G13251" s="497" t="s">
        <v>243</v>
      </c>
      <c r="J13251" s="221">
        <f t="shared" si="913"/>
        <v>0</v>
      </c>
      <c r="K13251" s="221"/>
      <c r="L13251" s="221"/>
      <c r="M13251" s="221">
        <f t="shared" si="914"/>
        <v>0</v>
      </c>
      <c r="N13251" s="722"/>
    </row>
    <row r="13252" spans="3:14" hidden="1" x14ac:dyDescent="0.25">
      <c r="F13252" s="238" t="s">
        <v>244</v>
      </c>
      <c r="G13252" s="497" t="s">
        <v>245</v>
      </c>
      <c r="J13252" s="221">
        <f t="shared" si="913"/>
        <v>0</v>
      </c>
      <c r="K13252" s="221"/>
      <c r="L13252" s="221"/>
      <c r="M13252" s="221">
        <f t="shared" si="914"/>
        <v>0</v>
      </c>
      <c r="N13252" s="722"/>
    </row>
    <row r="13253" spans="3:14" hidden="1" x14ac:dyDescent="0.25">
      <c r="F13253" s="238" t="s">
        <v>246</v>
      </c>
      <c r="G13253" s="497" t="s">
        <v>247</v>
      </c>
      <c r="J13253" s="221">
        <f t="shared" si="913"/>
        <v>0</v>
      </c>
      <c r="K13253" s="221"/>
      <c r="L13253" s="221"/>
      <c r="M13253" s="221">
        <f t="shared" si="914"/>
        <v>0</v>
      </c>
      <c r="N13253" s="722"/>
    </row>
    <row r="13254" spans="3:14" hidden="1" collapsed="1" x14ac:dyDescent="0.25">
      <c r="G13254" s="498" t="s">
        <v>3963</v>
      </c>
      <c r="H13254" s="239">
        <f>SUM(H13238:H13253)</f>
        <v>0</v>
      </c>
      <c r="I13254" s="240">
        <f>SUM(I13239:I13253)</f>
        <v>0</v>
      </c>
      <c r="J13254" s="240">
        <f>SUM(J13238:J13253)</f>
        <v>0</v>
      </c>
      <c r="K13254" s="240">
        <f>SUM(K13238:K13253)</f>
        <v>0</v>
      </c>
      <c r="L13254" s="240">
        <f>SUM(L13239:L13253)</f>
        <v>0</v>
      </c>
      <c r="M13254" s="240">
        <f>SUM(M13238:M13253)</f>
        <v>0</v>
      </c>
      <c r="N13254" s="724"/>
    </row>
    <row r="13255" spans="3:14" hidden="1" x14ac:dyDescent="0.25">
      <c r="K13255" s="221"/>
      <c r="L13255" s="221"/>
      <c r="M13255" s="221"/>
      <c r="N13255" s="722"/>
    </row>
    <row r="13256" spans="3:14" hidden="1" x14ac:dyDescent="0.25">
      <c r="C13256" s="228" t="s">
        <v>4017</v>
      </c>
      <c r="D13256" s="229"/>
      <c r="G13256" s="500" t="s">
        <v>4095</v>
      </c>
      <c r="K13256" s="221"/>
      <c r="L13256" s="221"/>
      <c r="M13256" s="221"/>
      <c r="N13256" s="722"/>
    </row>
    <row r="13257" spans="3:14" hidden="1" x14ac:dyDescent="0.25">
      <c r="C13257" s="228"/>
      <c r="D13257" s="230">
        <v>820</v>
      </c>
      <c r="E13257" s="231"/>
      <c r="F13257" s="230"/>
      <c r="G13257" s="492" t="s">
        <v>192</v>
      </c>
      <c r="K13257" s="221"/>
      <c r="L13257" s="221"/>
      <c r="M13257" s="221"/>
      <c r="N13257" s="722"/>
    </row>
    <row r="13258" spans="3:14" hidden="1" x14ac:dyDescent="0.25">
      <c r="F13258" s="233">
        <v>411</v>
      </c>
      <c r="G13258" s="493" t="s">
        <v>3738</v>
      </c>
      <c r="J13258" s="221">
        <f>SUM(H13258:I13258)</f>
        <v>0</v>
      </c>
      <c r="K13258" s="221"/>
      <c r="L13258" s="221"/>
      <c r="M13258" s="221">
        <f>SUM(K13258:L13258)</f>
        <v>0</v>
      </c>
      <c r="N13258" s="722"/>
    </row>
    <row r="13259" spans="3:14" hidden="1" x14ac:dyDescent="0.25">
      <c r="F13259" s="233">
        <v>412</v>
      </c>
      <c r="G13259" s="494" t="s">
        <v>3630</v>
      </c>
      <c r="J13259" s="221">
        <f t="shared" ref="J13259:J13317" si="915">SUM(H13259:I13259)</f>
        <v>0</v>
      </c>
      <c r="K13259" s="221"/>
      <c r="L13259" s="221"/>
      <c r="M13259" s="221">
        <f t="shared" ref="M13259:M13317" si="916">SUM(K13259:L13259)</f>
        <v>0</v>
      </c>
      <c r="N13259" s="722"/>
    </row>
    <row r="13260" spans="3:14" hidden="1" x14ac:dyDescent="0.25">
      <c r="F13260" s="233">
        <v>413</v>
      </c>
      <c r="G13260" s="493" t="s">
        <v>3739</v>
      </c>
      <c r="J13260" s="221">
        <f t="shared" si="915"/>
        <v>0</v>
      </c>
      <c r="K13260" s="221"/>
      <c r="L13260" s="221"/>
      <c r="M13260" s="221">
        <f t="shared" si="916"/>
        <v>0</v>
      </c>
      <c r="N13260" s="722"/>
    </row>
    <row r="13261" spans="3:14" hidden="1" x14ac:dyDescent="0.25">
      <c r="F13261" s="233">
        <v>414</v>
      </c>
      <c r="G13261" s="493" t="s">
        <v>3631</v>
      </c>
      <c r="J13261" s="221">
        <f t="shared" si="915"/>
        <v>0</v>
      </c>
      <c r="K13261" s="221"/>
      <c r="L13261" s="221"/>
      <c r="M13261" s="221">
        <f t="shared" si="916"/>
        <v>0</v>
      </c>
      <c r="N13261" s="722"/>
    </row>
    <row r="13262" spans="3:14" hidden="1" x14ac:dyDescent="0.25">
      <c r="F13262" s="233">
        <v>415</v>
      </c>
      <c r="G13262" s="493" t="s">
        <v>3748</v>
      </c>
      <c r="J13262" s="221">
        <f t="shared" si="915"/>
        <v>0</v>
      </c>
      <c r="K13262" s="221"/>
      <c r="L13262" s="221"/>
      <c r="M13262" s="221">
        <f t="shared" si="916"/>
        <v>0</v>
      </c>
      <c r="N13262" s="722"/>
    </row>
    <row r="13263" spans="3:14" hidden="1" x14ac:dyDescent="0.25">
      <c r="F13263" s="233">
        <v>416</v>
      </c>
      <c r="G13263" s="493" t="s">
        <v>3749</v>
      </c>
      <c r="J13263" s="221">
        <f t="shared" si="915"/>
        <v>0</v>
      </c>
      <c r="K13263" s="221"/>
      <c r="L13263" s="221"/>
      <c r="M13263" s="221">
        <f t="shared" si="916"/>
        <v>0</v>
      </c>
      <c r="N13263" s="722"/>
    </row>
    <row r="13264" spans="3:14" hidden="1" x14ac:dyDescent="0.25">
      <c r="F13264" s="233">
        <v>417</v>
      </c>
      <c r="G13264" s="493" t="s">
        <v>3750</v>
      </c>
      <c r="J13264" s="221">
        <f t="shared" si="915"/>
        <v>0</v>
      </c>
      <c r="K13264" s="221"/>
      <c r="L13264" s="221"/>
      <c r="M13264" s="221">
        <f t="shared" si="916"/>
        <v>0</v>
      </c>
      <c r="N13264" s="722"/>
    </row>
    <row r="13265" spans="6:14" hidden="1" x14ac:dyDescent="0.25">
      <c r="F13265" s="233">
        <v>418</v>
      </c>
      <c r="G13265" s="493" t="s">
        <v>3632</v>
      </c>
      <c r="J13265" s="221">
        <f t="shared" si="915"/>
        <v>0</v>
      </c>
      <c r="K13265" s="221"/>
      <c r="L13265" s="221"/>
      <c r="M13265" s="221">
        <f t="shared" si="916"/>
        <v>0</v>
      </c>
      <c r="N13265" s="722"/>
    </row>
    <row r="13266" spans="6:14" hidden="1" x14ac:dyDescent="0.25">
      <c r="F13266" s="233">
        <v>421</v>
      </c>
      <c r="G13266" s="493" t="s">
        <v>3634</v>
      </c>
      <c r="J13266" s="221">
        <f t="shared" si="915"/>
        <v>0</v>
      </c>
      <c r="K13266" s="221"/>
      <c r="L13266" s="221"/>
      <c r="M13266" s="221">
        <f t="shared" si="916"/>
        <v>0</v>
      </c>
      <c r="N13266" s="722"/>
    </row>
    <row r="13267" spans="6:14" hidden="1" x14ac:dyDescent="0.25">
      <c r="F13267" s="233">
        <v>422</v>
      </c>
      <c r="G13267" s="493" t="s">
        <v>3635</v>
      </c>
      <c r="J13267" s="221">
        <f t="shared" si="915"/>
        <v>0</v>
      </c>
      <c r="K13267" s="221"/>
      <c r="L13267" s="221"/>
      <c r="M13267" s="221">
        <f t="shared" si="916"/>
        <v>0</v>
      </c>
      <c r="N13267" s="722"/>
    </row>
    <row r="13268" spans="6:14" hidden="1" x14ac:dyDescent="0.25">
      <c r="F13268" s="233">
        <v>423</v>
      </c>
      <c r="G13268" s="493" t="s">
        <v>3636</v>
      </c>
      <c r="J13268" s="221">
        <f t="shared" si="915"/>
        <v>0</v>
      </c>
      <c r="K13268" s="221"/>
      <c r="L13268" s="221"/>
      <c r="M13268" s="221">
        <f t="shared" si="916"/>
        <v>0</v>
      </c>
      <c r="N13268" s="722"/>
    </row>
    <row r="13269" spans="6:14" hidden="1" x14ac:dyDescent="0.25">
      <c r="F13269" s="233">
        <v>424</v>
      </c>
      <c r="G13269" s="493" t="s">
        <v>3637</v>
      </c>
      <c r="J13269" s="221">
        <f t="shared" si="915"/>
        <v>0</v>
      </c>
      <c r="K13269" s="221"/>
      <c r="L13269" s="221"/>
      <c r="M13269" s="221">
        <f t="shared" si="916"/>
        <v>0</v>
      </c>
      <c r="N13269" s="722"/>
    </row>
    <row r="13270" spans="6:14" hidden="1" x14ac:dyDescent="0.25">
      <c r="F13270" s="233">
        <v>425</v>
      </c>
      <c r="G13270" s="493" t="s">
        <v>3751</v>
      </c>
      <c r="J13270" s="221">
        <f t="shared" si="915"/>
        <v>0</v>
      </c>
      <c r="K13270" s="221"/>
      <c r="L13270" s="221"/>
      <c r="M13270" s="221">
        <f t="shared" si="916"/>
        <v>0</v>
      </c>
      <c r="N13270" s="722"/>
    </row>
    <row r="13271" spans="6:14" hidden="1" x14ac:dyDescent="0.25">
      <c r="F13271" s="233">
        <v>426</v>
      </c>
      <c r="G13271" s="493" t="s">
        <v>3638</v>
      </c>
      <c r="J13271" s="221">
        <f t="shared" si="915"/>
        <v>0</v>
      </c>
      <c r="K13271" s="221"/>
      <c r="L13271" s="221"/>
      <c r="M13271" s="221">
        <f t="shared" si="916"/>
        <v>0</v>
      </c>
      <c r="N13271" s="722"/>
    </row>
    <row r="13272" spans="6:14" hidden="1" x14ac:dyDescent="0.25">
      <c r="F13272" s="233">
        <v>431</v>
      </c>
      <c r="G13272" s="493" t="s">
        <v>3752</v>
      </c>
      <c r="J13272" s="221">
        <f t="shared" si="915"/>
        <v>0</v>
      </c>
      <c r="K13272" s="221"/>
      <c r="L13272" s="221"/>
      <c r="M13272" s="221">
        <f t="shared" si="916"/>
        <v>0</v>
      </c>
      <c r="N13272" s="722"/>
    </row>
    <row r="13273" spans="6:14" hidden="1" x14ac:dyDescent="0.25">
      <c r="F13273" s="233">
        <v>432</v>
      </c>
      <c r="G13273" s="493" t="s">
        <v>3753</v>
      </c>
      <c r="J13273" s="221">
        <f t="shared" si="915"/>
        <v>0</v>
      </c>
      <c r="K13273" s="221"/>
      <c r="L13273" s="221"/>
      <c r="M13273" s="221">
        <f t="shared" si="916"/>
        <v>0</v>
      </c>
      <c r="N13273" s="722"/>
    </row>
    <row r="13274" spans="6:14" hidden="1" x14ac:dyDescent="0.25">
      <c r="F13274" s="233">
        <v>433</v>
      </c>
      <c r="G13274" s="493" t="s">
        <v>3754</v>
      </c>
      <c r="J13274" s="221">
        <f t="shared" si="915"/>
        <v>0</v>
      </c>
      <c r="K13274" s="221"/>
      <c r="L13274" s="221"/>
      <c r="M13274" s="221">
        <f t="shared" si="916"/>
        <v>0</v>
      </c>
      <c r="N13274" s="722"/>
    </row>
    <row r="13275" spans="6:14" hidden="1" x14ac:dyDescent="0.25">
      <c r="F13275" s="233">
        <v>434</v>
      </c>
      <c r="G13275" s="493" t="s">
        <v>3755</v>
      </c>
      <c r="J13275" s="221">
        <f t="shared" si="915"/>
        <v>0</v>
      </c>
      <c r="K13275" s="221"/>
      <c r="L13275" s="221"/>
      <c r="M13275" s="221">
        <f t="shared" si="916"/>
        <v>0</v>
      </c>
      <c r="N13275" s="722"/>
    </row>
    <row r="13276" spans="6:14" hidden="1" x14ac:dyDescent="0.25">
      <c r="F13276" s="233">
        <v>435</v>
      </c>
      <c r="G13276" s="493" t="s">
        <v>3639</v>
      </c>
      <c r="J13276" s="221">
        <f t="shared" si="915"/>
        <v>0</v>
      </c>
      <c r="K13276" s="221"/>
      <c r="L13276" s="221"/>
      <c r="M13276" s="221">
        <f t="shared" si="916"/>
        <v>0</v>
      </c>
      <c r="N13276" s="722"/>
    </row>
    <row r="13277" spans="6:14" hidden="1" x14ac:dyDescent="0.25">
      <c r="F13277" s="233">
        <v>441</v>
      </c>
      <c r="G13277" s="493" t="s">
        <v>3756</v>
      </c>
      <c r="J13277" s="221">
        <f t="shared" si="915"/>
        <v>0</v>
      </c>
      <c r="K13277" s="221"/>
      <c r="L13277" s="221"/>
      <c r="M13277" s="221">
        <f t="shared" si="916"/>
        <v>0</v>
      </c>
      <c r="N13277" s="722"/>
    </row>
    <row r="13278" spans="6:14" hidden="1" x14ac:dyDescent="0.25">
      <c r="F13278" s="233">
        <v>442</v>
      </c>
      <c r="G13278" s="493" t="s">
        <v>3757</v>
      </c>
      <c r="J13278" s="221">
        <f t="shared" si="915"/>
        <v>0</v>
      </c>
      <c r="K13278" s="221"/>
      <c r="L13278" s="221"/>
      <c r="M13278" s="221">
        <f t="shared" si="916"/>
        <v>0</v>
      </c>
      <c r="N13278" s="722"/>
    </row>
    <row r="13279" spans="6:14" hidden="1" x14ac:dyDescent="0.25">
      <c r="F13279" s="233">
        <v>443</v>
      </c>
      <c r="G13279" s="493" t="s">
        <v>3640</v>
      </c>
      <c r="J13279" s="221">
        <f t="shared" si="915"/>
        <v>0</v>
      </c>
      <c r="K13279" s="221"/>
      <c r="L13279" s="221"/>
      <c r="M13279" s="221">
        <f t="shared" si="916"/>
        <v>0</v>
      </c>
      <c r="N13279" s="722"/>
    </row>
    <row r="13280" spans="6:14" hidden="1" x14ac:dyDescent="0.25">
      <c r="F13280" s="233">
        <v>444</v>
      </c>
      <c r="G13280" s="493" t="s">
        <v>3641</v>
      </c>
      <c r="J13280" s="221">
        <f t="shared" si="915"/>
        <v>0</v>
      </c>
      <c r="K13280" s="221"/>
      <c r="L13280" s="221"/>
      <c r="M13280" s="221">
        <f t="shared" si="916"/>
        <v>0</v>
      </c>
      <c r="N13280" s="722"/>
    </row>
    <row r="13281" spans="6:14" ht="30" hidden="1" x14ac:dyDescent="0.25">
      <c r="F13281" s="233">
        <v>4511</v>
      </c>
      <c r="G13281" s="495" t="s">
        <v>1675</v>
      </c>
      <c r="J13281" s="221">
        <f t="shared" si="915"/>
        <v>0</v>
      </c>
      <c r="K13281" s="221"/>
      <c r="L13281" s="221"/>
      <c r="M13281" s="221">
        <f t="shared" si="916"/>
        <v>0</v>
      </c>
      <c r="N13281" s="722"/>
    </row>
    <row r="13282" spans="6:14" ht="30" hidden="1" x14ac:dyDescent="0.25">
      <c r="F13282" s="233">
        <v>4512</v>
      </c>
      <c r="G13282" s="495" t="s">
        <v>1684</v>
      </c>
      <c r="J13282" s="221">
        <f t="shared" si="915"/>
        <v>0</v>
      </c>
      <c r="K13282" s="221"/>
      <c r="L13282" s="221"/>
      <c r="M13282" s="221">
        <f t="shared" si="916"/>
        <v>0</v>
      </c>
      <c r="N13282" s="722"/>
    </row>
    <row r="13283" spans="6:14" hidden="1" x14ac:dyDescent="0.25">
      <c r="F13283" s="233">
        <v>452</v>
      </c>
      <c r="G13283" s="493" t="s">
        <v>3758</v>
      </c>
      <c r="J13283" s="221">
        <f t="shared" si="915"/>
        <v>0</v>
      </c>
      <c r="K13283" s="221"/>
      <c r="L13283" s="221"/>
      <c r="M13283" s="221">
        <f t="shared" si="916"/>
        <v>0</v>
      </c>
      <c r="N13283" s="722"/>
    </row>
    <row r="13284" spans="6:14" hidden="1" x14ac:dyDescent="0.25">
      <c r="F13284" s="233">
        <v>453</v>
      </c>
      <c r="G13284" s="493" t="s">
        <v>3759</v>
      </c>
      <c r="J13284" s="221">
        <f t="shared" si="915"/>
        <v>0</v>
      </c>
      <c r="K13284" s="221"/>
      <c r="L13284" s="221"/>
      <c r="M13284" s="221">
        <f t="shared" si="916"/>
        <v>0</v>
      </c>
      <c r="N13284" s="722"/>
    </row>
    <row r="13285" spans="6:14" hidden="1" x14ac:dyDescent="0.25">
      <c r="F13285" s="233">
        <v>454</v>
      </c>
      <c r="G13285" s="493" t="s">
        <v>3642</v>
      </c>
      <c r="J13285" s="221">
        <f t="shared" si="915"/>
        <v>0</v>
      </c>
      <c r="K13285" s="221"/>
      <c r="L13285" s="221"/>
      <c r="M13285" s="221">
        <f t="shared" si="916"/>
        <v>0</v>
      </c>
      <c r="N13285" s="722"/>
    </row>
    <row r="13286" spans="6:14" hidden="1" x14ac:dyDescent="0.25">
      <c r="F13286" s="233">
        <v>461</v>
      </c>
      <c r="G13286" s="493" t="s">
        <v>3740</v>
      </c>
      <c r="J13286" s="221">
        <f t="shared" si="915"/>
        <v>0</v>
      </c>
      <c r="K13286" s="221"/>
      <c r="L13286" s="221"/>
      <c r="M13286" s="221">
        <f t="shared" si="916"/>
        <v>0</v>
      </c>
      <c r="N13286" s="722"/>
    </row>
    <row r="13287" spans="6:14" hidden="1" x14ac:dyDescent="0.25">
      <c r="F13287" s="233">
        <v>462</v>
      </c>
      <c r="G13287" s="493" t="s">
        <v>3643</v>
      </c>
      <c r="J13287" s="221">
        <f t="shared" si="915"/>
        <v>0</v>
      </c>
      <c r="K13287" s="221"/>
      <c r="L13287" s="221"/>
      <c r="M13287" s="221">
        <f t="shared" si="916"/>
        <v>0</v>
      </c>
      <c r="N13287" s="722"/>
    </row>
    <row r="13288" spans="6:14" hidden="1" x14ac:dyDescent="0.25">
      <c r="F13288" s="233">
        <v>4631</v>
      </c>
      <c r="G13288" s="493" t="s">
        <v>3644</v>
      </c>
      <c r="J13288" s="221">
        <f t="shared" si="915"/>
        <v>0</v>
      </c>
      <c r="K13288" s="221"/>
      <c r="L13288" s="221"/>
      <c r="M13288" s="221">
        <f t="shared" si="916"/>
        <v>0</v>
      </c>
      <c r="N13288" s="722"/>
    </row>
    <row r="13289" spans="6:14" hidden="1" x14ac:dyDescent="0.25">
      <c r="F13289" s="233">
        <v>4632</v>
      </c>
      <c r="G13289" s="493" t="s">
        <v>3645</v>
      </c>
      <c r="J13289" s="221">
        <f t="shared" si="915"/>
        <v>0</v>
      </c>
      <c r="K13289" s="221"/>
      <c r="L13289" s="221"/>
      <c r="M13289" s="221">
        <f t="shared" si="916"/>
        <v>0</v>
      </c>
      <c r="N13289" s="722"/>
    </row>
    <row r="13290" spans="6:14" ht="30" hidden="1" x14ac:dyDescent="0.25">
      <c r="F13290" s="233">
        <v>464</v>
      </c>
      <c r="G13290" s="493" t="s">
        <v>3646</v>
      </c>
      <c r="J13290" s="221">
        <f t="shared" si="915"/>
        <v>0</v>
      </c>
      <c r="K13290" s="221"/>
      <c r="L13290" s="221"/>
      <c r="M13290" s="221">
        <f t="shared" si="916"/>
        <v>0</v>
      </c>
      <c r="N13290" s="722"/>
    </row>
    <row r="13291" spans="6:14" hidden="1" x14ac:dyDescent="0.25">
      <c r="F13291" s="233">
        <v>465</v>
      </c>
      <c r="G13291" s="493" t="s">
        <v>3741</v>
      </c>
      <c r="J13291" s="221">
        <f t="shared" si="915"/>
        <v>0</v>
      </c>
      <c r="K13291" s="221"/>
      <c r="L13291" s="221"/>
      <c r="M13291" s="221">
        <f t="shared" si="916"/>
        <v>0</v>
      </c>
      <c r="N13291" s="722"/>
    </row>
    <row r="13292" spans="6:14" hidden="1" x14ac:dyDescent="0.25">
      <c r="F13292" s="233">
        <v>472</v>
      </c>
      <c r="G13292" s="493" t="s">
        <v>3647</v>
      </c>
      <c r="J13292" s="221">
        <f t="shared" si="915"/>
        <v>0</v>
      </c>
      <c r="K13292" s="221"/>
      <c r="L13292" s="221"/>
      <c r="M13292" s="221">
        <f t="shared" si="916"/>
        <v>0</v>
      </c>
      <c r="N13292" s="722"/>
    </row>
    <row r="13293" spans="6:14" hidden="1" x14ac:dyDescent="0.25">
      <c r="F13293" s="233">
        <v>481</v>
      </c>
      <c r="G13293" s="493" t="s">
        <v>3760</v>
      </c>
      <c r="J13293" s="221">
        <f t="shared" si="915"/>
        <v>0</v>
      </c>
      <c r="K13293" s="221"/>
      <c r="L13293" s="221"/>
      <c r="M13293" s="221">
        <f t="shared" si="916"/>
        <v>0</v>
      </c>
      <c r="N13293" s="722"/>
    </row>
    <row r="13294" spans="6:14" hidden="1" x14ac:dyDescent="0.25">
      <c r="F13294" s="233">
        <v>482</v>
      </c>
      <c r="G13294" s="493" t="s">
        <v>3761</v>
      </c>
      <c r="J13294" s="221">
        <f t="shared" si="915"/>
        <v>0</v>
      </c>
      <c r="K13294" s="221"/>
      <c r="L13294" s="221"/>
      <c r="M13294" s="221">
        <f t="shared" si="916"/>
        <v>0</v>
      </c>
      <c r="N13294" s="722"/>
    </row>
    <row r="13295" spans="6:14" hidden="1" x14ac:dyDescent="0.25">
      <c r="F13295" s="233">
        <v>483</v>
      </c>
      <c r="G13295" s="493" t="s">
        <v>3762</v>
      </c>
      <c r="J13295" s="221">
        <f t="shared" si="915"/>
        <v>0</v>
      </c>
      <c r="K13295" s="221"/>
      <c r="L13295" s="221"/>
      <c r="M13295" s="221">
        <f t="shared" si="916"/>
        <v>0</v>
      </c>
      <c r="N13295" s="722"/>
    </row>
    <row r="13296" spans="6:14" ht="30" hidden="1" x14ac:dyDescent="0.25">
      <c r="F13296" s="233">
        <v>484</v>
      </c>
      <c r="G13296" s="493" t="s">
        <v>3763</v>
      </c>
      <c r="J13296" s="221">
        <f t="shared" si="915"/>
        <v>0</v>
      </c>
      <c r="K13296" s="221"/>
      <c r="L13296" s="221"/>
      <c r="M13296" s="221">
        <f t="shared" si="916"/>
        <v>0</v>
      </c>
      <c r="N13296" s="722"/>
    </row>
    <row r="13297" spans="6:14" ht="30" hidden="1" x14ac:dyDescent="0.25">
      <c r="F13297" s="233">
        <v>485</v>
      </c>
      <c r="G13297" s="493" t="s">
        <v>3764</v>
      </c>
      <c r="J13297" s="221">
        <f t="shared" si="915"/>
        <v>0</v>
      </c>
      <c r="K13297" s="221"/>
      <c r="L13297" s="221"/>
      <c r="M13297" s="221">
        <f t="shared" si="916"/>
        <v>0</v>
      </c>
      <c r="N13297" s="722"/>
    </row>
    <row r="13298" spans="6:14" ht="30" hidden="1" x14ac:dyDescent="0.25">
      <c r="F13298" s="233">
        <v>489</v>
      </c>
      <c r="G13298" s="493" t="s">
        <v>3648</v>
      </c>
      <c r="J13298" s="221">
        <f t="shared" si="915"/>
        <v>0</v>
      </c>
      <c r="K13298" s="221"/>
      <c r="L13298" s="221"/>
      <c r="M13298" s="221">
        <f t="shared" si="916"/>
        <v>0</v>
      </c>
      <c r="N13298" s="722"/>
    </row>
    <row r="13299" spans="6:14" ht="30" hidden="1" x14ac:dyDescent="0.25">
      <c r="F13299" s="233">
        <v>494</v>
      </c>
      <c r="G13299" s="493" t="s">
        <v>3742</v>
      </c>
      <c r="J13299" s="221">
        <f t="shared" si="915"/>
        <v>0</v>
      </c>
      <c r="K13299" s="221"/>
      <c r="L13299" s="221"/>
      <c r="M13299" s="221">
        <f t="shared" si="916"/>
        <v>0</v>
      </c>
      <c r="N13299" s="722"/>
    </row>
    <row r="13300" spans="6:14" ht="30" hidden="1" x14ac:dyDescent="0.25">
      <c r="F13300" s="233">
        <v>495</v>
      </c>
      <c r="G13300" s="493" t="s">
        <v>3743</v>
      </c>
      <c r="J13300" s="221">
        <f t="shared" si="915"/>
        <v>0</v>
      </c>
      <c r="K13300" s="221"/>
      <c r="L13300" s="221"/>
      <c r="M13300" s="221">
        <f t="shared" si="916"/>
        <v>0</v>
      </c>
      <c r="N13300" s="722"/>
    </row>
    <row r="13301" spans="6:14" ht="30" hidden="1" x14ac:dyDescent="0.25">
      <c r="F13301" s="233">
        <v>496</v>
      </c>
      <c r="G13301" s="493" t="s">
        <v>3744</v>
      </c>
      <c r="J13301" s="221">
        <f t="shared" si="915"/>
        <v>0</v>
      </c>
      <c r="K13301" s="221"/>
      <c r="L13301" s="221"/>
      <c r="M13301" s="221">
        <f t="shared" si="916"/>
        <v>0</v>
      </c>
      <c r="N13301" s="722"/>
    </row>
    <row r="13302" spans="6:14" ht="30" hidden="1" x14ac:dyDescent="0.25">
      <c r="F13302" s="233">
        <v>499</v>
      </c>
      <c r="G13302" s="493" t="s">
        <v>3745</v>
      </c>
      <c r="J13302" s="221">
        <f t="shared" si="915"/>
        <v>0</v>
      </c>
      <c r="K13302" s="221"/>
      <c r="L13302" s="221"/>
      <c r="M13302" s="221">
        <f t="shared" si="916"/>
        <v>0</v>
      </c>
      <c r="N13302" s="722"/>
    </row>
    <row r="13303" spans="6:14" hidden="1" x14ac:dyDescent="0.25">
      <c r="F13303" s="233">
        <v>511</v>
      </c>
      <c r="G13303" s="493" t="s">
        <v>3765</v>
      </c>
      <c r="J13303" s="221">
        <f t="shared" si="915"/>
        <v>0</v>
      </c>
      <c r="K13303" s="221"/>
      <c r="L13303" s="221"/>
      <c r="M13303" s="221">
        <f t="shared" si="916"/>
        <v>0</v>
      </c>
      <c r="N13303" s="722"/>
    </row>
    <row r="13304" spans="6:14" hidden="1" x14ac:dyDescent="0.25">
      <c r="F13304" s="233">
        <v>512</v>
      </c>
      <c r="G13304" s="493" t="s">
        <v>3766</v>
      </c>
      <c r="J13304" s="221">
        <f t="shared" si="915"/>
        <v>0</v>
      </c>
      <c r="K13304" s="221"/>
      <c r="L13304" s="221"/>
      <c r="M13304" s="221">
        <f t="shared" si="916"/>
        <v>0</v>
      </c>
      <c r="N13304" s="722"/>
    </row>
    <row r="13305" spans="6:14" hidden="1" x14ac:dyDescent="0.25">
      <c r="F13305" s="233">
        <v>513</v>
      </c>
      <c r="G13305" s="493" t="s">
        <v>3767</v>
      </c>
      <c r="J13305" s="221">
        <f t="shared" si="915"/>
        <v>0</v>
      </c>
      <c r="K13305" s="221"/>
      <c r="L13305" s="221"/>
      <c r="M13305" s="221">
        <f t="shared" si="916"/>
        <v>0</v>
      </c>
      <c r="N13305" s="722"/>
    </row>
    <row r="13306" spans="6:14" hidden="1" x14ac:dyDescent="0.25">
      <c r="F13306" s="233">
        <v>514</v>
      </c>
      <c r="G13306" s="493" t="s">
        <v>3768</v>
      </c>
      <c r="J13306" s="221">
        <f t="shared" si="915"/>
        <v>0</v>
      </c>
      <c r="K13306" s="221"/>
      <c r="L13306" s="221"/>
      <c r="M13306" s="221">
        <f t="shared" si="916"/>
        <v>0</v>
      </c>
      <c r="N13306" s="722"/>
    </row>
    <row r="13307" spans="6:14" hidden="1" x14ac:dyDescent="0.25">
      <c r="F13307" s="233">
        <v>515</v>
      </c>
      <c r="G13307" s="493" t="s">
        <v>3651</v>
      </c>
      <c r="J13307" s="221">
        <f t="shared" si="915"/>
        <v>0</v>
      </c>
      <c r="K13307" s="221"/>
      <c r="L13307" s="221"/>
      <c r="M13307" s="221">
        <f t="shared" si="916"/>
        <v>0</v>
      </c>
      <c r="N13307" s="722"/>
    </row>
    <row r="13308" spans="6:14" hidden="1" x14ac:dyDescent="0.25">
      <c r="F13308" s="233">
        <v>521</v>
      </c>
      <c r="G13308" s="493" t="s">
        <v>3769</v>
      </c>
      <c r="J13308" s="221">
        <f t="shared" si="915"/>
        <v>0</v>
      </c>
      <c r="K13308" s="221"/>
      <c r="L13308" s="221"/>
      <c r="M13308" s="221">
        <f t="shared" si="916"/>
        <v>0</v>
      </c>
      <c r="N13308" s="722"/>
    </row>
    <row r="13309" spans="6:14" hidden="1" x14ac:dyDescent="0.25">
      <c r="F13309" s="233">
        <v>522</v>
      </c>
      <c r="G13309" s="493" t="s">
        <v>3770</v>
      </c>
      <c r="J13309" s="221">
        <f t="shared" si="915"/>
        <v>0</v>
      </c>
      <c r="K13309" s="221"/>
      <c r="L13309" s="221"/>
      <c r="M13309" s="221">
        <f t="shared" si="916"/>
        <v>0</v>
      </c>
      <c r="N13309" s="722"/>
    </row>
    <row r="13310" spans="6:14" hidden="1" x14ac:dyDescent="0.25">
      <c r="F13310" s="233">
        <v>523</v>
      </c>
      <c r="G13310" s="493" t="s">
        <v>3652</v>
      </c>
      <c r="J13310" s="221">
        <f t="shared" si="915"/>
        <v>0</v>
      </c>
      <c r="K13310" s="221"/>
      <c r="L13310" s="221"/>
      <c r="M13310" s="221">
        <f t="shared" si="916"/>
        <v>0</v>
      </c>
      <c r="N13310" s="722"/>
    </row>
    <row r="13311" spans="6:14" hidden="1" x14ac:dyDescent="0.25">
      <c r="F13311" s="233">
        <v>531</v>
      </c>
      <c r="G13311" s="494" t="s">
        <v>3746</v>
      </c>
      <c r="J13311" s="221">
        <f t="shared" si="915"/>
        <v>0</v>
      </c>
      <c r="K13311" s="221"/>
      <c r="L13311" s="221"/>
      <c r="M13311" s="221">
        <f t="shared" si="916"/>
        <v>0</v>
      </c>
      <c r="N13311" s="722"/>
    </row>
    <row r="13312" spans="6:14" hidden="1" x14ac:dyDescent="0.25">
      <c r="F13312" s="233">
        <v>541</v>
      </c>
      <c r="G13312" s="493" t="s">
        <v>3771</v>
      </c>
      <c r="J13312" s="221">
        <f t="shared" si="915"/>
        <v>0</v>
      </c>
      <c r="K13312" s="221"/>
      <c r="L13312" s="221"/>
      <c r="M13312" s="221">
        <f t="shared" si="916"/>
        <v>0</v>
      </c>
      <c r="N13312" s="722"/>
    </row>
    <row r="13313" spans="5:14" hidden="1" x14ac:dyDescent="0.25">
      <c r="F13313" s="233">
        <v>542</v>
      </c>
      <c r="G13313" s="493" t="s">
        <v>3772</v>
      </c>
      <c r="J13313" s="221">
        <f t="shared" si="915"/>
        <v>0</v>
      </c>
      <c r="K13313" s="221"/>
      <c r="L13313" s="221"/>
      <c r="M13313" s="221">
        <f t="shared" si="916"/>
        <v>0</v>
      </c>
      <c r="N13313" s="722"/>
    </row>
    <row r="13314" spans="5:14" hidden="1" x14ac:dyDescent="0.25">
      <c r="F13314" s="233">
        <v>543</v>
      </c>
      <c r="G13314" s="493" t="s">
        <v>3653</v>
      </c>
      <c r="J13314" s="221">
        <f t="shared" si="915"/>
        <v>0</v>
      </c>
      <c r="K13314" s="221"/>
      <c r="L13314" s="221"/>
      <c r="M13314" s="221">
        <f t="shared" si="916"/>
        <v>0</v>
      </c>
      <c r="N13314" s="722"/>
    </row>
    <row r="13315" spans="5:14" ht="45" hidden="1" x14ac:dyDescent="0.25">
      <c r="F13315" s="233">
        <v>551</v>
      </c>
      <c r="G13315" s="493" t="s">
        <v>3747</v>
      </c>
      <c r="J13315" s="221">
        <f t="shared" si="915"/>
        <v>0</v>
      </c>
      <c r="K13315" s="221"/>
      <c r="L13315" s="221"/>
      <c r="M13315" s="221">
        <f t="shared" si="916"/>
        <v>0</v>
      </c>
      <c r="N13315" s="722"/>
    </row>
    <row r="13316" spans="5:14" hidden="1" x14ac:dyDescent="0.25">
      <c r="F13316" s="233">
        <v>611</v>
      </c>
      <c r="G13316" s="494" t="s">
        <v>3654</v>
      </c>
      <c r="J13316" s="221">
        <f t="shared" si="915"/>
        <v>0</v>
      </c>
      <c r="K13316" s="221"/>
      <c r="L13316" s="221"/>
      <c r="M13316" s="221">
        <f t="shared" si="916"/>
        <v>0</v>
      </c>
      <c r="N13316" s="722"/>
    </row>
    <row r="13317" spans="5:14" hidden="1" x14ac:dyDescent="0.25">
      <c r="F13317" s="233">
        <v>620</v>
      </c>
      <c r="G13317" s="494" t="s">
        <v>73</v>
      </c>
      <c r="J13317" s="221">
        <f t="shared" si="915"/>
        <v>0</v>
      </c>
      <c r="K13317" s="221"/>
      <c r="L13317" s="221"/>
      <c r="M13317" s="221">
        <f t="shared" si="916"/>
        <v>0</v>
      </c>
      <c r="N13317" s="722"/>
    </row>
    <row r="13318" spans="5:14" hidden="1" x14ac:dyDescent="0.25">
      <c r="E13318" s="234"/>
      <c r="F13318" s="233"/>
      <c r="G13318" s="499" t="s">
        <v>3960</v>
      </c>
      <c r="H13318" s="235"/>
      <c r="I13318" s="236"/>
      <c r="J13318" s="237"/>
      <c r="K13318" s="237"/>
      <c r="L13318" s="237"/>
      <c r="M13318" s="237"/>
      <c r="N13318" s="723"/>
    </row>
    <row r="13319" spans="5:14" hidden="1" x14ac:dyDescent="0.25">
      <c r="F13319" s="238" t="s">
        <v>219</v>
      </c>
      <c r="G13319" s="497" t="s">
        <v>220</v>
      </c>
      <c r="H13319" s="220">
        <f>SUM(H13258:H13317)</f>
        <v>0</v>
      </c>
      <c r="J13319" s="221">
        <f>SUM(H13319:I13319)</f>
        <v>0</v>
      </c>
      <c r="K13319" s="221">
        <f>SUM(K13258:K13317)</f>
        <v>0</v>
      </c>
      <c r="L13319" s="221"/>
      <c r="M13319" s="221">
        <f>SUM(K13319:L13319)</f>
        <v>0</v>
      </c>
      <c r="N13319" s="722"/>
    </row>
    <row r="13320" spans="5:14" hidden="1" x14ac:dyDescent="0.25">
      <c r="F13320" s="238" t="s">
        <v>221</v>
      </c>
      <c r="G13320" s="497" t="s">
        <v>222</v>
      </c>
      <c r="J13320" s="221">
        <f t="shared" ref="J13320:J13334" si="917">SUM(H13320:I13320)</f>
        <v>0</v>
      </c>
      <c r="K13320" s="221"/>
      <c r="L13320" s="221"/>
      <c r="M13320" s="221">
        <f t="shared" ref="M13320:M13334" si="918">SUM(K13320:L13320)</f>
        <v>0</v>
      </c>
      <c r="N13320" s="722"/>
    </row>
    <row r="13321" spans="5:14" hidden="1" x14ac:dyDescent="0.25">
      <c r="F13321" s="238" t="s">
        <v>223</v>
      </c>
      <c r="G13321" s="497" t="s">
        <v>224</v>
      </c>
      <c r="J13321" s="221">
        <f t="shared" si="917"/>
        <v>0</v>
      </c>
      <c r="K13321" s="221"/>
      <c r="L13321" s="221"/>
      <c r="M13321" s="221">
        <f t="shared" si="918"/>
        <v>0</v>
      </c>
      <c r="N13321" s="722"/>
    </row>
    <row r="13322" spans="5:14" hidden="1" x14ac:dyDescent="0.25">
      <c r="F13322" s="238" t="s">
        <v>225</v>
      </c>
      <c r="G13322" s="497" t="s">
        <v>226</v>
      </c>
      <c r="J13322" s="221">
        <f t="shared" si="917"/>
        <v>0</v>
      </c>
      <c r="K13322" s="221"/>
      <c r="L13322" s="221"/>
      <c r="M13322" s="221">
        <f t="shared" si="918"/>
        <v>0</v>
      </c>
      <c r="N13322" s="722"/>
    </row>
    <row r="13323" spans="5:14" hidden="1" x14ac:dyDescent="0.25">
      <c r="F13323" s="238" t="s">
        <v>227</v>
      </c>
      <c r="G13323" s="497" t="s">
        <v>228</v>
      </c>
      <c r="J13323" s="221">
        <f t="shared" si="917"/>
        <v>0</v>
      </c>
      <c r="K13323" s="221"/>
      <c r="L13323" s="221"/>
      <c r="M13323" s="221">
        <f t="shared" si="918"/>
        <v>0</v>
      </c>
      <c r="N13323" s="722"/>
    </row>
    <row r="13324" spans="5:14" hidden="1" x14ac:dyDescent="0.25">
      <c r="F13324" s="238" t="s">
        <v>229</v>
      </c>
      <c r="G13324" s="497" t="s">
        <v>230</v>
      </c>
      <c r="J13324" s="221">
        <f t="shared" si="917"/>
        <v>0</v>
      </c>
      <c r="K13324" s="221"/>
      <c r="L13324" s="221"/>
      <c r="M13324" s="221">
        <f t="shared" si="918"/>
        <v>0</v>
      </c>
      <c r="N13324" s="722"/>
    </row>
    <row r="13325" spans="5:14" hidden="1" x14ac:dyDescent="0.25">
      <c r="F13325" s="238" t="s">
        <v>231</v>
      </c>
      <c r="G13325" s="497" t="s">
        <v>4115</v>
      </c>
      <c r="J13325" s="221">
        <f t="shared" si="917"/>
        <v>0</v>
      </c>
      <c r="K13325" s="221"/>
      <c r="L13325" s="221"/>
      <c r="M13325" s="221">
        <f t="shared" si="918"/>
        <v>0</v>
      </c>
      <c r="N13325" s="722"/>
    </row>
    <row r="13326" spans="5:14" hidden="1" x14ac:dyDescent="0.25">
      <c r="F13326" s="238" t="s">
        <v>232</v>
      </c>
      <c r="G13326" s="497" t="s">
        <v>4114</v>
      </c>
      <c r="J13326" s="221">
        <f t="shared" si="917"/>
        <v>0</v>
      </c>
      <c r="K13326" s="221"/>
      <c r="L13326" s="221"/>
      <c r="M13326" s="221">
        <f t="shared" si="918"/>
        <v>0</v>
      </c>
      <c r="N13326" s="722"/>
    </row>
    <row r="13327" spans="5:14" hidden="1" x14ac:dyDescent="0.25">
      <c r="F13327" s="238" t="s">
        <v>233</v>
      </c>
      <c r="G13327" s="497" t="s">
        <v>42</v>
      </c>
      <c r="J13327" s="221">
        <f t="shared" si="917"/>
        <v>0</v>
      </c>
      <c r="K13327" s="221"/>
      <c r="L13327" s="221"/>
      <c r="M13327" s="221">
        <f t="shared" si="918"/>
        <v>0</v>
      </c>
      <c r="N13327" s="722"/>
    </row>
    <row r="13328" spans="5:14" hidden="1" x14ac:dyDescent="0.25">
      <c r="F13328" s="238" t="s">
        <v>234</v>
      </c>
      <c r="G13328" s="497" t="s">
        <v>235</v>
      </c>
      <c r="J13328" s="221">
        <f t="shared" si="917"/>
        <v>0</v>
      </c>
      <c r="K13328" s="221"/>
      <c r="L13328" s="221"/>
      <c r="M13328" s="221">
        <f t="shared" si="918"/>
        <v>0</v>
      </c>
      <c r="N13328" s="722"/>
    </row>
    <row r="13329" spans="5:14" hidden="1" x14ac:dyDescent="0.25">
      <c r="F13329" s="238" t="s">
        <v>236</v>
      </c>
      <c r="G13329" s="497" t="s">
        <v>237</v>
      </c>
      <c r="J13329" s="221">
        <f t="shared" si="917"/>
        <v>0</v>
      </c>
      <c r="K13329" s="221"/>
      <c r="L13329" s="221"/>
      <c r="M13329" s="221">
        <f t="shared" si="918"/>
        <v>0</v>
      </c>
      <c r="N13329" s="722"/>
    </row>
    <row r="13330" spans="5:14" ht="30" hidden="1" x14ac:dyDescent="0.25">
      <c r="F13330" s="238" t="s">
        <v>238</v>
      </c>
      <c r="G13330" s="497" t="s">
        <v>239</v>
      </c>
      <c r="J13330" s="221">
        <f t="shared" si="917"/>
        <v>0</v>
      </c>
      <c r="K13330" s="221"/>
      <c r="L13330" s="221"/>
      <c r="M13330" s="221">
        <f t="shared" si="918"/>
        <v>0</v>
      </c>
      <c r="N13330" s="722"/>
    </row>
    <row r="13331" spans="5:14" hidden="1" x14ac:dyDescent="0.25">
      <c r="F13331" s="238" t="s">
        <v>240</v>
      </c>
      <c r="G13331" s="497" t="s">
        <v>241</v>
      </c>
      <c r="J13331" s="221">
        <f t="shared" si="917"/>
        <v>0</v>
      </c>
      <c r="K13331" s="221"/>
      <c r="L13331" s="221"/>
      <c r="M13331" s="221">
        <f t="shared" si="918"/>
        <v>0</v>
      </c>
      <c r="N13331" s="722"/>
    </row>
    <row r="13332" spans="5:14" ht="30" hidden="1" x14ac:dyDescent="0.25">
      <c r="F13332" s="238" t="s">
        <v>242</v>
      </c>
      <c r="G13332" s="497" t="s">
        <v>243</v>
      </c>
      <c r="J13332" s="221">
        <f t="shared" si="917"/>
        <v>0</v>
      </c>
      <c r="K13332" s="221"/>
      <c r="L13332" s="221"/>
      <c r="M13332" s="221">
        <f t="shared" si="918"/>
        <v>0</v>
      </c>
      <c r="N13332" s="722"/>
    </row>
    <row r="13333" spans="5:14" hidden="1" x14ac:dyDescent="0.25">
      <c r="F13333" s="238" t="s">
        <v>244</v>
      </c>
      <c r="G13333" s="497" t="s">
        <v>245</v>
      </c>
      <c r="J13333" s="221">
        <f t="shared" si="917"/>
        <v>0</v>
      </c>
      <c r="K13333" s="221"/>
      <c r="L13333" s="221"/>
      <c r="M13333" s="221">
        <f t="shared" si="918"/>
        <v>0</v>
      </c>
      <c r="N13333" s="722"/>
    </row>
    <row r="13334" spans="5:14" hidden="1" x14ac:dyDescent="0.25">
      <c r="F13334" s="238" t="s">
        <v>246</v>
      </c>
      <c r="G13334" s="497" t="s">
        <v>247</v>
      </c>
      <c r="J13334" s="221">
        <f t="shared" si="917"/>
        <v>0</v>
      </c>
      <c r="K13334" s="221"/>
      <c r="L13334" s="221"/>
      <c r="M13334" s="221">
        <f t="shared" si="918"/>
        <v>0</v>
      </c>
      <c r="N13334" s="722"/>
    </row>
    <row r="13335" spans="5:14" hidden="1" x14ac:dyDescent="0.25">
      <c r="G13335" s="498" t="s">
        <v>3961</v>
      </c>
      <c r="H13335" s="239">
        <f>SUM(H13319:H13334)</f>
        <v>0</v>
      </c>
      <c r="I13335" s="240">
        <f>SUM(I13320:I13334)</f>
        <v>0</v>
      </c>
      <c r="J13335" s="240">
        <f>SUM(J13319:J13334)</f>
        <v>0</v>
      </c>
      <c r="K13335" s="240">
        <f>SUM(K13319:K13334)</f>
        <v>0</v>
      </c>
      <c r="L13335" s="240">
        <f>SUM(L13320:L13334)</f>
        <v>0</v>
      </c>
      <c r="M13335" s="240">
        <f>SUM(M13319:M13334)</f>
        <v>0</v>
      </c>
      <c r="N13335" s="724"/>
    </row>
    <row r="13336" spans="5:14" hidden="1" collapsed="1" x14ac:dyDescent="0.25">
      <c r="E13336" s="234"/>
      <c r="F13336" s="233"/>
      <c r="G13336" s="499" t="s">
        <v>4053</v>
      </c>
      <c r="H13336" s="235"/>
      <c r="I13336" s="236"/>
      <c r="J13336" s="237"/>
      <c r="K13336" s="237"/>
      <c r="L13336" s="237"/>
      <c r="M13336" s="237"/>
      <c r="N13336" s="723"/>
    </row>
    <row r="13337" spans="5:14" hidden="1" x14ac:dyDescent="0.25">
      <c r="F13337" s="238" t="s">
        <v>219</v>
      </c>
      <c r="G13337" s="497" t="s">
        <v>220</v>
      </c>
      <c r="H13337" s="220">
        <f>SUM(H13258:H13317)</f>
        <v>0</v>
      </c>
      <c r="J13337" s="221">
        <f>SUM(H13337:I13337)</f>
        <v>0</v>
      </c>
      <c r="K13337" s="221">
        <f>SUM(K13258:K13317)</f>
        <v>0</v>
      </c>
      <c r="L13337" s="221"/>
      <c r="M13337" s="221">
        <f>SUM(K13337:L13337)</f>
        <v>0</v>
      </c>
      <c r="N13337" s="722"/>
    </row>
    <row r="13338" spans="5:14" hidden="1" x14ac:dyDescent="0.25">
      <c r="F13338" s="238" t="s">
        <v>221</v>
      </c>
      <c r="G13338" s="497" t="s">
        <v>222</v>
      </c>
      <c r="J13338" s="221">
        <f t="shared" ref="J13338:J13352" si="919">SUM(H13338:I13338)</f>
        <v>0</v>
      </c>
      <c r="K13338" s="221"/>
      <c r="L13338" s="221"/>
      <c r="M13338" s="221">
        <f t="shared" ref="M13338:M13352" si="920">SUM(K13338:L13338)</f>
        <v>0</v>
      </c>
      <c r="N13338" s="722"/>
    </row>
    <row r="13339" spans="5:14" hidden="1" x14ac:dyDescent="0.25">
      <c r="F13339" s="238" t="s">
        <v>223</v>
      </c>
      <c r="G13339" s="497" t="s">
        <v>224</v>
      </c>
      <c r="J13339" s="221">
        <f t="shared" si="919"/>
        <v>0</v>
      </c>
      <c r="K13339" s="221"/>
      <c r="L13339" s="221"/>
      <c r="M13339" s="221">
        <f t="shared" si="920"/>
        <v>0</v>
      </c>
      <c r="N13339" s="722"/>
    </row>
    <row r="13340" spans="5:14" hidden="1" x14ac:dyDescent="0.25">
      <c r="F13340" s="238" t="s">
        <v>225</v>
      </c>
      <c r="G13340" s="497" t="s">
        <v>226</v>
      </c>
      <c r="J13340" s="221">
        <f t="shared" si="919"/>
        <v>0</v>
      </c>
      <c r="K13340" s="221"/>
      <c r="L13340" s="221"/>
      <c r="M13340" s="221">
        <f t="shared" si="920"/>
        <v>0</v>
      </c>
      <c r="N13340" s="722"/>
    </row>
    <row r="13341" spans="5:14" hidden="1" x14ac:dyDescent="0.25">
      <c r="F13341" s="238" t="s">
        <v>227</v>
      </c>
      <c r="G13341" s="497" t="s">
        <v>228</v>
      </c>
      <c r="J13341" s="221">
        <f t="shared" si="919"/>
        <v>0</v>
      </c>
      <c r="K13341" s="221"/>
      <c r="L13341" s="221"/>
      <c r="M13341" s="221">
        <f t="shared" si="920"/>
        <v>0</v>
      </c>
      <c r="N13341" s="722"/>
    </row>
    <row r="13342" spans="5:14" hidden="1" x14ac:dyDescent="0.25">
      <c r="F13342" s="238" t="s">
        <v>229</v>
      </c>
      <c r="G13342" s="497" t="s">
        <v>230</v>
      </c>
      <c r="J13342" s="221">
        <f t="shared" si="919"/>
        <v>0</v>
      </c>
      <c r="K13342" s="221"/>
      <c r="L13342" s="221"/>
      <c r="M13342" s="221">
        <f t="shared" si="920"/>
        <v>0</v>
      </c>
      <c r="N13342" s="722"/>
    </row>
    <row r="13343" spans="5:14" hidden="1" x14ac:dyDescent="0.25">
      <c r="F13343" s="238" t="s">
        <v>231</v>
      </c>
      <c r="G13343" s="497" t="s">
        <v>4115</v>
      </c>
      <c r="J13343" s="221">
        <f t="shared" si="919"/>
        <v>0</v>
      </c>
      <c r="K13343" s="221"/>
      <c r="L13343" s="221"/>
      <c r="M13343" s="221">
        <f t="shared" si="920"/>
        <v>0</v>
      </c>
      <c r="N13343" s="722"/>
    </row>
    <row r="13344" spans="5:14" hidden="1" x14ac:dyDescent="0.25">
      <c r="F13344" s="238" t="s">
        <v>232</v>
      </c>
      <c r="G13344" s="497" t="s">
        <v>4114</v>
      </c>
      <c r="J13344" s="221">
        <f t="shared" si="919"/>
        <v>0</v>
      </c>
      <c r="K13344" s="221"/>
      <c r="L13344" s="221"/>
      <c r="M13344" s="221">
        <f t="shared" si="920"/>
        <v>0</v>
      </c>
      <c r="N13344" s="722"/>
    </row>
    <row r="13345" spans="5:14" hidden="1" x14ac:dyDescent="0.25">
      <c r="F13345" s="238" t="s">
        <v>233</v>
      </c>
      <c r="G13345" s="497" t="s">
        <v>42</v>
      </c>
      <c r="J13345" s="221">
        <f t="shared" si="919"/>
        <v>0</v>
      </c>
      <c r="K13345" s="221"/>
      <c r="L13345" s="221"/>
      <c r="M13345" s="221">
        <f t="shared" si="920"/>
        <v>0</v>
      </c>
      <c r="N13345" s="722"/>
    </row>
    <row r="13346" spans="5:14" hidden="1" x14ac:dyDescent="0.25">
      <c r="F13346" s="238" t="s">
        <v>234</v>
      </c>
      <c r="G13346" s="497" t="s">
        <v>235</v>
      </c>
      <c r="J13346" s="221">
        <f t="shared" si="919"/>
        <v>0</v>
      </c>
      <c r="K13346" s="221"/>
      <c r="L13346" s="221"/>
      <c r="M13346" s="221">
        <f t="shared" si="920"/>
        <v>0</v>
      </c>
      <c r="N13346" s="722"/>
    </row>
    <row r="13347" spans="5:14" hidden="1" x14ac:dyDescent="0.25">
      <c r="F13347" s="238" t="s">
        <v>236</v>
      </c>
      <c r="G13347" s="497" t="s">
        <v>237</v>
      </c>
      <c r="J13347" s="221">
        <f t="shared" si="919"/>
        <v>0</v>
      </c>
      <c r="K13347" s="221"/>
      <c r="L13347" s="221"/>
      <c r="M13347" s="221">
        <f t="shared" si="920"/>
        <v>0</v>
      </c>
      <c r="N13347" s="722"/>
    </row>
    <row r="13348" spans="5:14" ht="30" hidden="1" x14ac:dyDescent="0.25">
      <c r="F13348" s="238" t="s">
        <v>238</v>
      </c>
      <c r="G13348" s="497" t="s">
        <v>239</v>
      </c>
      <c r="J13348" s="221">
        <f t="shared" si="919"/>
        <v>0</v>
      </c>
      <c r="K13348" s="221"/>
      <c r="L13348" s="221"/>
      <c r="M13348" s="221">
        <f t="shared" si="920"/>
        <v>0</v>
      </c>
      <c r="N13348" s="722"/>
    </row>
    <row r="13349" spans="5:14" hidden="1" x14ac:dyDescent="0.25">
      <c r="F13349" s="238" t="s">
        <v>240</v>
      </c>
      <c r="G13349" s="497" t="s">
        <v>241</v>
      </c>
      <c r="J13349" s="221">
        <f t="shared" si="919"/>
        <v>0</v>
      </c>
      <c r="K13349" s="221"/>
      <c r="L13349" s="221"/>
      <c r="M13349" s="221">
        <f t="shared" si="920"/>
        <v>0</v>
      </c>
      <c r="N13349" s="722"/>
    </row>
    <row r="13350" spans="5:14" ht="30" hidden="1" x14ac:dyDescent="0.25">
      <c r="F13350" s="238" t="s">
        <v>242</v>
      </c>
      <c r="G13350" s="497" t="s">
        <v>243</v>
      </c>
      <c r="J13350" s="221">
        <f t="shared" si="919"/>
        <v>0</v>
      </c>
      <c r="K13350" s="221"/>
      <c r="L13350" s="221"/>
      <c r="M13350" s="221">
        <f t="shared" si="920"/>
        <v>0</v>
      </c>
      <c r="N13350" s="722"/>
    </row>
    <row r="13351" spans="5:14" hidden="1" x14ac:dyDescent="0.25">
      <c r="F13351" s="238" t="s">
        <v>244</v>
      </c>
      <c r="G13351" s="497" t="s">
        <v>245</v>
      </c>
      <c r="J13351" s="221">
        <f t="shared" si="919"/>
        <v>0</v>
      </c>
      <c r="K13351" s="221"/>
      <c r="L13351" s="221"/>
      <c r="M13351" s="221">
        <f t="shared" si="920"/>
        <v>0</v>
      </c>
      <c r="N13351" s="722"/>
    </row>
    <row r="13352" spans="5:14" hidden="1" x14ac:dyDescent="0.25">
      <c r="F13352" s="238" t="s">
        <v>246</v>
      </c>
      <c r="G13352" s="497" t="s">
        <v>247</v>
      </c>
      <c r="J13352" s="221">
        <f t="shared" si="919"/>
        <v>0</v>
      </c>
      <c r="K13352" s="221"/>
      <c r="L13352" s="221"/>
      <c r="M13352" s="221">
        <f t="shared" si="920"/>
        <v>0</v>
      </c>
      <c r="N13352" s="722"/>
    </row>
    <row r="13353" spans="5:14" hidden="1" x14ac:dyDescent="0.25">
      <c r="G13353" s="498" t="s">
        <v>4040</v>
      </c>
      <c r="H13353" s="239">
        <f>SUM(H13337:H13352)</f>
        <v>0</v>
      </c>
      <c r="I13353" s="240">
        <f>SUM(I13338:I13352)</f>
        <v>0</v>
      </c>
      <c r="J13353" s="240">
        <f>SUM(J13337:J13352)</f>
        <v>0</v>
      </c>
      <c r="K13353" s="240">
        <f>SUM(K13337:K13352)</f>
        <v>0</v>
      </c>
      <c r="L13353" s="240">
        <f>SUM(L13338:L13352)</f>
        <v>0</v>
      </c>
      <c r="M13353" s="240">
        <f>SUM(M13337:M13352)</f>
        <v>0</v>
      </c>
      <c r="N13353" s="724"/>
    </row>
    <row r="13354" spans="5:14" hidden="1" x14ac:dyDescent="0.25">
      <c r="K13354" s="221"/>
      <c r="L13354" s="221"/>
      <c r="M13354" s="221"/>
      <c r="N13354" s="722"/>
    </row>
    <row r="13355" spans="5:14" hidden="1" x14ac:dyDescent="0.25">
      <c r="E13355" s="234"/>
      <c r="F13355" s="233"/>
      <c r="G13355" s="499" t="s">
        <v>3877</v>
      </c>
      <c r="H13355" s="235"/>
      <c r="I13355" s="236"/>
      <c r="J13355" s="237"/>
      <c r="K13355" s="237"/>
      <c r="L13355" s="237"/>
      <c r="M13355" s="237"/>
      <c r="N13355" s="723"/>
    </row>
    <row r="13356" spans="5:14" hidden="1" x14ac:dyDescent="0.25">
      <c r="F13356" s="238" t="s">
        <v>219</v>
      </c>
      <c r="G13356" s="497" t="s">
        <v>220</v>
      </c>
      <c r="H13356" s="220">
        <f>SUM(H13337,H13238)</f>
        <v>0</v>
      </c>
      <c r="J13356" s="221">
        <f>SUM(H13356:I13356)</f>
        <v>0</v>
      </c>
      <c r="K13356" s="221">
        <f>SUM(K13337,K13238)</f>
        <v>0</v>
      </c>
      <c r="L13356" s="221"/>
      <c r="M13356" s="221">
        <f>SUM(K13356:L13356)</f>
        <v>0</v>
      </c>
      <c r="N13356" s="722"/>
    </row>
    <row r="13357" spans="5:14" hidden="1" x14ac:dyDescent="0.25">
      <c r="F13357" s="238" t="s">
        <v>221</v>
      </c>
      <c r="G13357" s="497" t="s">
        <v>222</v>
      </c>
      <c r="J13357" s="221">
        <f t="shared" ref="J13357:J13371" si="921">SUM(H13357:I13357)</f>
        <v>0</v>
      </c>
      <c r="K13357" s="221"/>
      <c r="L13357" s="221"/>
      <c r="M13357" s="221">
        <f t="shared" ref="M13357:M13371" si="922">SUM(K13357:L13357)</f>
        <v>0</v>
      </c>
      <c r="N13357" s="722"/>
    </row>
    <row r="13358" spans="5:14" hidden="1" x14ac:dyDescent="0.25">
      <c r="F13358" s="238" t="s">
        <v>223</v>
      </c>
      <c r="G13358" s="497" t="s">
        <v>224</v>
      </c>
      <c r="J13358" s="221">
        <f t="shared" si="921"/>
        <v>0</v>
      </c>
      <c r="K13358" s="221"/>
      <c r="L13358" s="221"/>
      <c r="M13358" s="221">
        <f t="shared" si="922"/>
        <v>0</v>
      </c>
      <c r="N13358" s="722"/>
    </row>
    <row r="13359" spans="5:14" hidden="1" x14ac:dyDescent="0.25">
      <c r="F13359" s="238" t="s">
        <v>225</v>
      </c>
      <c r="G13359" s="497" t="s">
        <v>226</v>
      </c>
      <c r="J13359" s="221">
        <f t="shared" si="921"/>
        <v>0</v>
      </c>
      <c r="K13359" s="221"/>
      <c r="L13359" s="221"/>
      <c r="M13359" s="221">
        <f t="shared" si="922"/>
        <v>0</v>
      </c>
      <c r="N13359" s="722"/>
    </row>
    <row r="13360" spans="5:14" hidden="1" x14ac:dyDescent="0.25">
      <c r="F13360" s="238" t="s">
        <v>227</v>
      </c>
      <c r="G13360" s="497" t="s">
        <v>228</v>
      </c>
      <c r="J13360" s="221">
        <f t="shared" si="921"/>
        <v>0</v>
      </c>
      <c r="K13360" s="221"/>
      <c r="L13360" s="221"/>
      <c r="M13360" s="221">
        <f t="shared" si="922"/>
        <v>0</v>
      </c>
      <c r="N13360" s="722"/>
    </row>
    <row r="13361" spans="5:14" hidden="1" x14ac:dyDescent="0.25">
      <c r="F13361" s="238" t="s">
        <v>229</v>
      </c>
      <c r="G13361" s="497" t="s">
        <v>230</v>
      </c>
      <c r="J13361" s="221">
        <f t="shared" si="921"/>
        <v>0</v>
      </c>
      <c r="K13361" s="221"/>
      <c r="L13361" s="221"/>
      <c r="M13361" s="221">
        <f t="shared" si="922"/>
        <v>0</v>
      </c>
      <c r="N13361" s="722"/>
    </row>
    <row r="13362" spans="5:14" hidden="1" x14ac:dyDescent="0.25">
      <c r="F13362" s="238" t="s">
        <v>231</v>
      </c>
      <c r="G13362" s="497" t="s">
        <v>4115</v>
      </c>
      <c r="J13362" s="221">
        <f t="shared" si="921"/>
        <v>0</v>
      </c>
      <c r="K13362" s="221"/>
      <c r="L13362" s="221"/>
      <c r="M13362" s="221">
        <f t="shared" si="922"/>
        <v>0</v>
      </c>
      <c r="N13362" s="722"/>
    </row>
    <row r="13363" spans="5:14" hidden="1" x14ac:dyDescent="0.25">
      <c r="F13363" s="238" t="s">
        <v>232</v>
      </c>
      <c r="G13363" s="497" t="s">
        <v>4114</v>
      </c>
      <c r="J13363" s="221">
        <f t="shared" si="921"/>
        <v>0</v>
      </c>
      <c r="K13363" s="221"/>
      <c r="L13363" s="221"/>
      <c r="M13363" s="221">
        <f t="shared" si="922"/>
        <v>0</v>
      </c>
      <c r="N13363" s="722"/>
    </row>
    <row r="13364" spans="5:14" hidden="1" x14ac:dyDescent="0.25">
      <c r="F13364" s="238" t="s">
        <v>233</v>
      </c>
      <c r="G13364" s="497" t="s">
        <v>42</v>
      </c>
      <c r="J13364" s="221">
        <f t="shared" si="921"/>
        <v>0</v>
      </c>
      <c r="K13364" s="221"/>
      <c r="L13364" s="221"/>
      <c r="M13364" s="221">
        <f t="shared" si="922"/>
        <v>0</v>
      </c>
      <c r="N13364" s="722"/>
    </row>
    <row r="13365" spans="5:14" hidden="1" x14ac:dyDescent="0.25">
      <c r="F13365" s="238" t="s">
        <v>234</v>
      </c>
      <c r="G13365" s="497" t="s">
        <v>235</v>
      </c>
      <c r="J13365" s="221">
        <f t="shared" si="921"/>
        <v>0</v>
      </c>
      <c r="K13365" s="221"/>
      <c r="L13365" s="221"/>
      <c r="M13365" s="221">
        <f t="shared" si="922"/>
        <v>0</v>
      </c>
      <c r="N13365" s="722"/>
    </row>
    <row r="13366" spans="5:14" hidden="1" x14ac:dyDescent="0.25">
      <c r="F13366" s="238" t="s">
        <v>236</v>
      </c>
      <c r="G13366" s="497" t="s">
        <v>237</v>
      </c>
      <c r="J13366" s="221">
        <f t="shared" si="921"/>
        <v>0</v>
      </c>
      <c r="K13366" s="221"/>
      <c r="L13366" s="221"/>
      <c r="M13366" s="221">
        <f t="shared" si="922"/>
        <v>0</v>
      </c>
      <c r="N13366" s="722"/>
    </row>
    <row r="13367" spans="5:14" ht="30" hidden="1" x14ac:dyDescent="0.25">
      <c r="F13367" s="238" t="s">
        <v>238</v>
      </c>
      <c r="G13367" s="497" t="s">
        <v>239</v>
      </c>
      <c r="J13367" s="221">
        <f t="shared" si="921"/>
        <v>0</v>
      </c>
      <c r="K13367" s="221"/>
      <c r="L13367" s="221"/>
      <c r="M13367" s="221">
        <f t="shared" si="922"/>
        <v>0</v>
      </c>
      <c r="N13367" s="722"/>
    </row>
    <row r="13368" spans="5:14" hidden="1" x14ac:dyDescent="0.25">
      <c r="F13368" s="238" t="s">
        <v>240</v>
      </c>
      <c r="G13368" s="497" t="s">
        <v>241</v>
      </c>
      <c r="J13368" s="221">
        <f t="shared" si="921"/>
        <v>0</v>
      </c>
      <c r="K13368" s="221"/>
      <c r="L13368" s="221"/>
      <c r="M13368" s="221">
        <f t="shared" si="922"/>
        <v>0</v>
      </c>
      <c r="N13368" s="722"/>
    </row>
    <row r="13369" spans="5:14" ht="30" hidden="1" x14ac:dyDescent="0.25">
      <c r="F13369" s="238" t="s">
        <v>242</v>
      </c>
      <c r="G13369" s="497" t="s">
        <v>243</v>
      </c>
      <c r="J13369" s="221">
        <f t="shared" si="921"/>
        <v>0</v>
      </c>
      <c r="K13369" s="221"/>
      <c r="L13369" s="221"/>
      <c r="M13369" s="221">
        <f t="shared" si="922"/>
        <v>0</v>
      </c>
      <c r="N13369" s="722"/>
    </row>
    <row r="13370" spans="5:14" hidden="1" x14ac:dyDescent="0.25">
      <c r="F13370" s="238" t="s">
        <v>244</v>
      </c>
      <c r="G13370" s="497" t="s">
        <v>245</v>
      </c>
      <c r="J13370" s="221">
        <f t="shared" si="921"/>
        <v>0</v>
      </c>
      <c r="K13370" s="221"/>
      <c r="L13370" s="221"/>
      <c r="M13370" s="221">
        <f t="shared" si="922"/>
        <v>0</v>
      </c>
      <c r="N13370" s="722"/>
    </row>
    <row r="13371" spans="5:14" hidden="1" x14ac:dyDescent="0.25">
      <c r="F13371" s="238" t="s">
        <v>246</v>
      </c>
      <c r="G13371" s="497" t="s">
        <v>247</v>
      </c>
      <c r="J13371" s="221">
        <f t="shared" si="921"/>
        <v>0</v>
      </c>
      <c r="K13371" s="221"/>
      <c r="L13371" s="221"/>
      <c r="M13371" s="221">
        <f t="shared" si="922"/>
        <v>0</v>
      </c>
      <c r="N13371" s="722"/>
    </row>
    <row r="13372" spans="5:14" hidden="1" x14ac:dyDescent="0.25">
      <c r="G13372" s="498" t="s">
        <v>3878</v>
      </c>
      <c r="H13372" s="239">
        <f>SUM(H13356:H13371)</f>
        <v>0</v>
      </c>
      <c r="I13372" s="240">
        <f>SUM(I13357:I13371)</f>
        <v>0</v>
      </c>
      <c r="J13372" s="240">
        <f>SUM(J13356:J13371)</f>
        <v>0</v>
      </c>
      <c r="K13372" s="240">
        <f>SUM(K13356:K13371)</f>
        <v>0</v>
      </c>
      <c r="L13372" s="240">
        <f>SUM(L13357:L13371)</f>
        <v>0</v>
      </c>
      <c r="M13372" s="240">
        <f>SUM(M13356:M13371)</f>
        <v>0</v>
      </c>
      <c r="N13372" s="724"/>
    </row>
    <row r="13373" spans="5:14" hidden="1" x14ac:dyDescent="0.25">
      <c r="K13373" s="221"/>
      <c r="L13373" s="221"/>
      <c r="M13373" s="221"/>
      <c r="N13373" s="722"/>
    </row>
    <row r="13374" spans="5:14" hidden="1" x14ac:dyDescent="0.25">
      <c r="E13374" s="234"/>
      <c r="F13374" s="233"/>
      <c r="G13374" s="499" t="s">
        <v>4076</v>
      </c>
      <c r="H13374" s="235"/>
      <c r="I13374" s="236"/>
      <c r="J13374" s="237"/>
      <c r="K13374" s="237"/>
      <c r="L13374" s="237"/>
      <c r="M13374" s="237"/>
      <c r="N13374" s="723"/>
    </row>
    <row r="13375" spans="5:14" hidden="1" x14ac:dyDescent="0.25">
      <c r="F13375" s="238" t="s">
        <v>219</v>
      </c>
      <c r="G13375" s="497" t="s">
        <v>220</v>
      </c>
      <c r="H13375" s="220">
        <f>SUM(H13356)</f>
        <v>0</v>
      </c>
      <c r="J13375" s="221">
        <f>SUM(H13375:I13375)</f>
        <v>0</v>
      </c>
      <c r="K13375" s="221">
        <f>SUM(K13356)</f>
        <v>0</v>
      </c>
      <c r="L13375" s="221"/>
      <c r="M13375" s="221">
        <f>SUM(K13375:L13375)</f>
        <v>0</v>
      </c>
      <c r="N13375" s="722"/>
    </row>
    <row r="13376" spans="5:14" hidden="1" x14ac:dyDescent="0.25">
      <c r="F13376" s="238" t="s">
        <v>221</v>
      </c>
      <c r="G13376" s="497" t="s">
        <v>222</v>
      </c>
      <c r="J13376" s="221">
        <f t="shared" ref="J13376:J13390" si="923">SUM(H13376:I13376)</f>
        <v>0</v>
      </c>
      <c r="K13376" s="221"/>
      <c r="L13376" s="221"/>
      <c r="M13376" s="221">
        <f t="shared" ref="M13376:M13390" si="924">SUM(K13376:L13376)</f>
        <v>0</v>
      </c>
      <c r="N13376" s="722"/>
    </row>
    <row r="13377" spans="6:14" hidden="1" x14ac:dyDescent="0.25">
      <c r="F13377" s="238" t="s">
        <v>223</v>
      </c>
      <c r="G13377" s="497" t="s">
        <v>224</v>
      </c>
      <c r="J13377" s="221">
        <f t="shared" si="923"/>
        <v>0</v>
      </c>
      <c r="K13377" s="221"/>
      <c r="L13377" s="221"/>
      <c r="M13377" s="221">
        <f t="shared" si="924"/>
        <v>0</v>
      </c>
      <c r="N13377" s="722"/>
    </row>
    <row r="13378" spans="6:14" hidden="1" x14ac:dyDescent="0.25">
      <c r="F13378" s="238" t="s">
        <v>225</v>
      </c>
      <c r="G13378" s="497" t="s">
        <v>226</v>
      </c>
      <c r="J13378" s="221">
        <f t="shared" si="923"/>
        <v>0</v>
      </c>
      <c r="K13378" s="221"/>
      <c r="L13378" s="221"/>
      <c r="M13378" s="221">
        <f t="shared" si="924"/>
        <v>0</v>
      </c>
      <c r="N13378" s="722"/>
    </row>
    <row r="13379" spans="6:14" hidden="1" x14ac:dyDescent="0.25">
      <c r="F13379" s="238" t="s">
        <v>227</v>
      </c>
      <c r="G13379" s="497" t="s">
        <v>228</v>
      </c>
      <c r="J13379" s="221">
        <f t="shared" si="923"/>
        <v>0</v>
      </c>
      <c r="K13379" s="221"/>
      <c r="L13379" s="221"/>
      <c r="M13379" s="221">
        <f t="shared" si="924"/>
        <v>0</v>
      </c>
      <c r="N13379" s="722"/>
    </row>
    <row r="13380" spans="6:14" hidden="1" x14ac:dyDescent="0.25">
      <c r="F13380" s="238" t="s">
        <v>229</v>
      </c>
      <c r="G13380" s="497" t="s">
        <v>230</v>
      </c>
      <c r="J13380" s="221">
        <f t="shared" si="923"/>
        <v>0</v>
      </c>
      <c r="K13380" s="221"/>
      <c r="L13380" s="221"/>
      <c r="M13380" s="221">
        <f t="shared" si="924"/>
        <v>0</v>
      </c>
      <c r="N13380" s="722"/>
    </row>
    <row r="13381" spans="6:14" hidden="1" x14ac:dyDescent="0.25">
      <c r="F13381" s="238" t="s">
        <v>231</v>
      </c>
      <c r="G13381" s="497" t="s">
        <v>4115</v>
      </c>
      <c r="J13381" s="221">
        <f t="shared" si="923"/>
        <v>0</v>
      </c>
      <c r="K13381" s="221"/>
      <c r="L13381" s="221"/>
      <c r="M13381" s="221">
        <f t="shared" si="924"/>
        <v>0</v>
      </c>
      <c r="N13381" s="722"/>
    </row>
    <row r="13382" spans="6:14" hidden="1" x14ac:dyDescent="0.25">
      <c r="F13382" s="238" t="s">
        <v>232</v>
      </c>
      <c r="G13382" s="497" t="s">
        <v>4114</v>
      </c>
      <c r="J13382" s="221">
        <f t="shared" si="923"/>
        <v>0</v>
      </c>
      <c r="K13382" s="221"/>
      <c r="L13382" s="221"/>
      <c r="M13382" s="221">
        <f t="shared" si="924"/>
        <v>0</v>
      </c>
      <c r="N13382" s="722"/>
    </row>
    <row r="13383" spans="6:14" hidden="1" x14ac:dyDescent="0.25">
      <c r="F13383" s="238" t="s">
        <v>233</v>
      </c>
      <c r="G13383" s="497" t="s">
        <v>42</v>
      </c>
      <c r="J13383" s="221">
        <f t="shared" si="923"/>
        <v>0</v>
      </c>
      <c r="K13383" s="221"/>
      <c r="L13383" s="221"/>
      <c r="M13383" s="221">
        <f t="shared" si="924"/>
        <v>0</v>
      </c>
      <c r="N13383" s="722"/>
    </row>
    <row r="13384" spans="6:14" hidden="1" x14ac:dyDescent="0.25">
      <c r="F13384" s="238" t="s">
        <v>234</v>
      </c>
      <c r="G13384" s="497" t="s">
        <v>235</v>
      </c>
      <c r="J13384" s="221">
        <f t="shared" si="923"/>
        <v>0</v>
      </c>
      <c r="K13384" s="221"/>
      <c r="L13384" s="221"/>
      <c r="M13384" s="221">
        <f t="shared" si="924"/>
        <v>0</v>
      </c>
      <c r="N13384" s="722"/>
    </row>
    <row r="13385" spans="6:14" hidden="1" x14ac:dyDescent="0.25">
      <c r="F13385" s="238" t="s">
        <v>236</v>
      </c>
      <c r="G13385" s="497" t="s">
        <v>237</v>
      </c>
      <c r="J13385" s="221">
        <f t="shared" si="923"/>
        <v>0</v>
      </c>
      <c r="K13385" s="221"/>
      <c r="L13385" s="221"/>
      <c r="M13385" s="221">
        <f t="shared" si="924"/>
        <v>0</v>
      </c>
      <c r="N13385" s="722"/>
    </row>
    <row r="13386" spans="6:14" ht="30" hidden="1" x14ac:dyDescent="0.25">
      <c r="F13386" s="238" t="s">
        <v>238</v>
      </c>
      <c r="G13386" s="497" t="s">
        <v>239</v>
      </c>
      <c r="J13386" s="221">
        <f t="shared" si="923"/>
        <v>0</v>
      </c>
      <c r="K13386" s="221"/>
      <c r="L13386" s="221"/>
      <c r="M13386" s="221">
        <f t="shared" si="924"/>
        <v>0</v>
      </c>
      <c r="N13386" s="722"/>
    </row>
    <row r="13387" spans="6:14" hidden="1" x14ac:dyDescent="0.25">
      <c r="F13387" s="238" t="s">
        <v>240</v>
      </c>
      <c r="G13387" s="497" t="s">
        <v>241</v>
      </c>
      <c r="J13387" s="221">
        <f t="shared" si="923"/>
        <v>0</v>
      </c>
      <c r="K13387" s="221"/>
      <c r="L13387" s="221"/>
      <c r="M13387" s="221">
        <f t="shared" si="924"/>
        <v>0</v>
      </c>
      <c r="N13387" s="722"/>
    </row>
    <row r="13388" spans="6:14" ht="30" hidden="1" x14ac:dyDescent="0.25">
      <c r="F13388" s="238" t="s">
        <v>242</v>
      </c>
      <c r="G13388" s="497" t="s">
        <v>243</v>
      </c>
      <c r="J13388" s="221">
        <f t="shared" si="923"/>
        <v>0</v>
      </c>
      <c r="K13388" s="221"/>
      <c r="L13388" s="221"/>
      <c r="M13388" s="221">
        <f t="shared" si="924"/>
        <v>0</v>
      </c>
      <c r="N13388" s="722"/>
    </row>
    <row r="13389" spans="6:14" hidden="1" x14ac:dyDescent="0.25">
      <c r="F13389" s="238" t="s">
        <v>244</v>
      </c>
      <c r="G13389" s="497" t="s">
        <v>245</v>
      </c>
      <c r="J13389" s="221">
        <f t="shared" si="923"/>
        <v>0</v>
      </c>
      <c r="K13389" s="221"/>
      <c r="L13389" s="221"/>
      <c r="M13389" s="221">
        <f t="shared" si="924"/>
        <v>0</v>
      </c>
      <c r="N13389" s="722"/>
    </row>
    <row r="13390" spans="6:14" hidden="1" x14ac:dyDescent="0.25">
      <c r="F13390" s="238" t="s">
        <v>246</v>
      </c>
      <c r="G13390" s="497" t="s">
        <v>247</v>
      </c>
      <c r="J13390" s="221">
        <f t="shared" si="923"/>
        <v>0</v>
      </c>
      <c r="K13390" s="221"/>
      <c r="L13390" s="221"/>
      <c r="M13390" s="221">
        <f t="shared" si="924"/>
        <v>0</v>
      </c>
      <c r="N13390" s="722"/>
    </row>
    <row r="13391" spans="6:14" hidden="1" x14ac:dyDescent="0.25">
      <c r="G13391" s="498" t="s">
        <v>4077</v>
      </c>
      <c r="H13391" s="239">
        <f>SUM(H13375:H13390)</f>
        <v>0</v>
      </c>
      <c r="I13391" s="240">
        <f>SUM(I13376:I13390)</f>
        <v>0</v>
      </c>
      <c r="J13391" s="240">
        <f>SUM(J13375:J13390)</f>
        <v>0</v>
      </c>
      <c r="K13391" s="240">
        <f>SUM(K13375:K13390)</f>
        <v>0</v>
      </c>
      <c r="L13391" s="240">
        <f>SUM(L13376:L13390)</f>
        <v>0</v>
      </c>
      <c r="M13391" s="240">
        <f>SUM(M13375:M13390)</f>
        <v>0</v>
      </c>
      <c r="N13391" s="724"/>
    </row>
    <row r="13392" spans="6:14" hidden="1" x14ac:dyDescent="0.25">
      <c r="K13392" s="221"/>
      <c r="L13392" s="221"/>
      <c r="M13392" s="221"/>
      <c r="N13392" s="722"/>
    </row>
    <row r="13393" spans="1:14" hidden="1" x14ac:dyDescent="0.25">
      <c r="K13393" s="221"/>
      <c r="L13393" s="221"/>
      <c r="M13393" s="221"/>
      <c r="N13393" s="722"/>
    </row>
    <row r="13394" spans="1:14" hidden="1" x14ac:dyDescent="0.25">
      <c r="B13394" s="352" t="s">
        <v>3888</v>
      </c>
      <c r="C13394" s="353" t="s">
        <v>3669</v>
      </c>
      <c r="D13394" s="354"/>
      <c r="E13394" s="355"/>
      <c r="F13394" s="356"/>
      <c r="G13394" s="535" t="s">
        <v>3872</v>
      </c>
      <c r="H13394" s="357"/>
      <c r="I13394" s="358"/>
      <c r="J13394" s="359"/>
      <c r="K13394" s="359"/>
      <c r="L13394" s="359"/>
      <c r="M13394" s="359"/>
      <c r="N13394" s="750"/>
    </row>
    <row r="13395" spans="1:14" ht="16.5" hidden="1" customHeight="1" x14ac:dyDescent="0.25">
      <c r="A13395" s="353">
        <v>4</v>
      </c>
      <c r="C13395" s="228" t="s">
        <v>3542</v>
      </c>
      <c r="G13395" s="502" t="s">
        <v>3869</v>
      </c>
      <c r="K13395" s="221"/>
      <c r="L13395" s="221"/>
      <c r="M13395" s="221"/>
      <c r="N13395" s="722"/>
    </row>
    <row r="13396" spans="1:14" hidden="1" x14ac:dyDescent="0.25">
      <c r="C13396" s="228" t="s">
        <v>3706</v>
      </c>
      <c r="D13396" s="229"/>
      <c r="G13396" s="502" t="s">
        <v>3870</v>
      </c>
      <c r="K13396" s="221"/>
      <c r="L13396" s="221"/>
      <c r="M13396" s="221"/>
      <c r="N13396" s="722"/>
    </row>
    <row r="13397" spans="1:14" hidden="1" x14ac:dyDescent="0.25">
      <c r="C13397" s="228"/>
      <c r="D13397" s="230">
        <v>820</v>
      </c>
      <c r="E13397" s="231"/>
      <c r="F13397" s="230"/>
      <c r="G13397" s="492" t="s">
        <v>192</v>
      </c>
      <c r="K13397" s="221"/>
      <c r="L13397" s="221"/>
      <c r="M13397" s="221"/>
      <c r="N13397" s="722"/>
    </row>
    <row r="13398" spans="1:14" hidden="1" x14ac:dyDescent="0.25">
      <c r="F13398" s="233">
        <v>411</v>
      </c>
      <c r="G13398" s="493" t="s">
        <v>3738</v>
      </c>
      <c r="J13398" s="221">
        <f>SUM(H13398:I13398)</f>
        <v>0</v>
      </c>
      <c r="K13398" s="221"/>
      <c r="L13398" s="221"/>
      <c r="M13398" s="221">
        <f>SUM(K13398:L13398)</f>
        <v>0</v>
      </c>
      <c r="N13398" s="722"/>
    </row>
    <row r="13399" spans="1:14" hidden="1" x14ac:dyDescent="0.25">
      <c r="F13399" s="233">
        <v>412</v>
      </c>
      <c r="G13399" s="494" t="s">
        <v>3630</v>
      </c>
      <c r="J13399" s="221">
        <f t="shared" ref="J13399:J13457" si="925">SUM(H13399:I13399)</f>
        <v>0</v>
      </c>
      <c r="K13399" s="221"/>
      <c r="L13399" s="221"/>
      <c r="M13399" s="221">
        <f t="shared" ref="M13399:M13457" si="926">SUM(K13399:L13399)</f>
        <v>0</v>
      </c>
      <c r="N13399" s="722"/>
    </row>
    <row r="13400" spans="1:14" hidden="1" x14ac:dyDescent="0.25">
      <c r="F13400" s="233">
        <v>413</v>
      </c>
      <c r="G13400" s="493" t="s">
        <v>3739</v>
      </c>
      <c r="J13400" s="221">
        <f t="shared" si="925"/>
        <v>0</v>
      </c>
      <c r="K13400" s="221"/>
      <c r="L13400" s="221"/>
      <c r="M13400" s="221">
        <f t="shared" si="926"/>
        <v>0</v>
      </c>
      <c r="N13400" s="722"/>
    </row>
    <row r="13401" spans="1:14" hidden="1" x14ac:dyDescent="0.25">
      <c r="F13401" s="233">
        <v>414</v>
      </c>
      <c r="G13401" s="493" t="s">
        <v>3631</v>
      </c>
      <c r="J13401" s="221">
        <f t="shared" si="925"/>
        <v>0</v>
      </c>
      <c r="K13401" s="221"/>
      <c r="L13401" s="221"/>
      <c r="M13401" s="221">
        <f t="shared" si="926"/>
        <v>0</v>
      </c>
      <c r="N13401" s="722"/>
    </row>
    <row r="13402" spans="1:14" hidden="1" x14ac:dyDescent="0.25">
      <c r="F13402" s="233">
        <v>415</v>
      </c>
      <c r="G13402" s="493" t="s">
        <v>3748</v>
      </c>
      <c r="J13402" s="221">
        <f t="shared" si="925"/>
        <v>0</v>
      </c>
      <c r="K13402" s="221"/>
      <c r="L13402" s="221"/>
      <c r="M13402" s="221">
        <f t="shared" si="926"/>
        <v>0</v>
      </c>
      <c r="N13402" s="722"/>
    </row>
    <row r="13403" spans="1:14" hidden="1" x14ac:dyDescent="0.25">
      <c r="F13403" s="233">
        <v>416</v>
      </c>
      <c r="G13403" s="493" t="s">
        <v>3749</v>
      </c>
      <c r="J13403" s="221">
        <f t="shared" si="925"/>
        <v>0</v>
      </c>
      <c r="K13403" s="221"/>
      <c r="L13403" s="221"/>
      <c r="M13403" s="221">
        <f t="shared" si="926"/>
        <v>0</v>
      </c>
      <c r="N13403" s="722"/>
    </row>
    <row r="13404" spans="1:14" hidden="1" x14ac:dyDescent="0.25">
      <c r="F13404" s="233">
        <v>417</v>
      </c>
      <c r="G13404" s="493" t="s">
        <v>3750</v>
      </c>
      <c r="J13404" s="221">
        <f t="shared" si="925"/>
        <v>0</v>
      </c>
      <c r="K13404" s="221"/>
      <c r="L13404" s="221"/>
      <c r="M13404" s="221">
        <f t="shared" si="926"/>
        <v>0</v>
      </c>
      <c r="N13404" s="722"/>
    </row>
    <row r="13405" spans="1:14" hidden="1" x14ac:dyDescent="0.25">
      <c r="F13405" s="233">
        <v>418</v>
      </c>
      <c r="G13405" s="493" t="s">
        <v>3632</v>
      </c>
      <c r="J13405" s="221">
        <f t="shared" si="925"/>
        <v>0</v>
      </c>
      <c r="K13405" s="221"/>
      <c r="L13405" s="221"/>
      <c r="M13405" s="221">
        <f t="shared" si="926"/>
        <v>0</v>
      </c>
      <c r="N13405" s="722"/>
    </row>
    <row r="13406" spans="1:14" hidden="1" x14ac:dyDescent="0.25">
      <c r="F13406" s="233">
        <v>421</v>
      </c>
      <c r="G13406" s="493" t="s">
        <v>3634</v>
      </c>
      <c r="J13406" s="221">
        <f t="shared" si="925"/>
        <v>0</v>
      </c>
      <c r="K13406" s="221"/>
      <c r="L13406" s="221"/>
      <c r="M13406" s="221">
        <f t="shared" si="926"/>
        <v>0</v>
      </c>
      <c r="N13406" s="722"/>
    </row>
    <row r="13407" spans="1:14" hidden="1" x14ac:dyDescent="0.25">
      <c r="F13407" s="233">
        <v>422</v>
      </c>
      <c r="G13407" s="493" t="s">
        <v>3635</v>
      </c>
      <c r="J13407" s="221">
        <f t="shared" si="925"/>
        <v>0</v>
      </c>
      <c r="K13407" s="221"/>
      <c r="L13407" s="221"/>
      <c r="M13407" s="221">
        <f t="shared" si="926"/>
        <v>0</v>
      </c>
      <c r="N13407" s="722"/>
    </row>
    <row r="13408" spans="1:14" hidden="1" x14ac:dyDescent="0.25">
      <c r="F13408" s="233">
        <v>423</v>
      </c>
      <c r="G13408" s="493" t="s">
        <v>3636</v>
      </c>
      <c r="J13408" s="221">
        <f t="shared" si="925"/>
        <v>0</v>
      </c>
      <c r="K13408" s="221"/>
      <c r="L13408" s="221"/>
      <c r="M13408" s="221">
        <f t="shared" si="926"/>
        <v>0</v>
      </c>
      <c r="N13408" s="722"/>
    </row>
    <row r="13409" spans="6:14" hidden="1" x14ac:dyDescent="0.25">
      <c r="F13409" s="233">
        <v>424</v>
      </c>
      <c r="G13409" s="493" t="s">
        <v>3637</v>
      </c>
      <c r="J13409" s="221">
        <f t="shared" si="925"/>
        <v>0</v>
      </c>
      <c r="K13409" s="221"/>
      <c r="L13409" s="221"/>
      <c r="M13409" s="221">
        <f t="shared" si="926"/>
        <v>0</v>
      </c>
      <c r="N13409" s="722"/>
    </row>
    <row r="13410" spans="6:14" hidden="1" x14ac:dyDescent="0.25">
      <c r="F13410" s="233">
        <v>425</v>
      </c>
      <c r="G13410" s="493" t="s">
        <v>3751</v>
      </c>
      <c r="J13410" s="221">
        <f t="shared" si="925"/>
        <v>0</v>
      </c>
      <c r="K13410" s="221"/>
      <c r="L13410" s="221"/>
      <c r="M13410" s="221">
        <f t="shared" si="926"/>
        <v>0</v>
      </c>
      <c r="N13410" s="722"/>
    </row>
    <row r="13411" spans="6:14" hidden="1" x14ac:dyDescent="0.25">
      <c r="F13411" s="233">
        <v>426</v>
      </c>
      <c r="G13411" s="493" t="s">
        <v>3638</v>
      </c>
      <c r="J13411" s="221">
        <f t="shared" si="925"/>
        <v>0</v>
      </c>
      <c r="K13411" s="221"/>
      <c r="L13411" s="221"/>
      <c r="M13411" s="221">
        <f t="shared" si="926"/>
        <v>0</v>
      </c>
      <c r="N13411" s="722"/>
    </row>
    <row r="13412" spans="6:14" hidden="1" x14ac:dyDescent="0.25">
      <c r="F13412" s="233">
        <v>431</v>
      </c>
      <c r="G13412" s="493" t="s">
        <v>3752</v>
      </c>
      <c r="J13412" s="221">
        <f t="shared" si="925"/>
        <v>0</v>
      </c>
      <c r="K13412" s="221"/>
      <c r="L13412" s="221"/>
      <c r="M13412" s="221">
        <f t="shared" si="926"/>
        <v>0</v>
      </c>
      <c r="N13412" s="722"/>
    </row>
    <row r="13413" spans="6:14" hidden="1" x14ac:dyDescent="0.25">
      <c r="F13413" s="233">
        <v>432</v>
      </c>
      <c r="G13413" s="493" t="s">
        <v>3753</v>
      </c>
      <c r="J13413" s="221">
        <f t="shared" si="925"/>
        <v>0</v>
      </c>
      <c r="K13413" s="221"/>
      <c r="L13413" s="221"/>
      <c r="M13413" s="221">
        <f t="shared" si="926"/>
        <v>0</v>
      </c>
      <c r="N13413" s="722"/>
    </row>
    <row r="13414" spans="6:14" hidden="1" x14ac:dyDescent="0.25">
      <c r="F13414" s="233">
        <v>433</v>
      </c>
      <c r="G13414" s="493" t="s">
        <v>3754</v>
      </c>
      <c r="J13414" s="221">
        <f t="shared" si="925"/>
        <v>0</v>
      </c>
      <c r="K13414" s="221"/>
      <c r="L13414" s="221"/>
      <c r="M13414" s="221">
        <f t="shared" si="926"/>
        <v>0</v>
      </c>
      <c r="N13414" s="722"/>
    </row>
    <row r="13415" spans="6:14" hidden="1" x14ac:dyDescent="0.25">
      <c r="F13415" s="233">
        <v>434</v>
      </c>
      <c r="G13415" s="493" t="s">
        <v>3755</v>
      </c>
      <c r="J13415" s="221">
        <f t="shared" si="925"/>
        <v>0</v>
      </c>
      <c r="K13415" s="221"/>
      <c r="L13415" s="221"/>
      <c r="M13415" s="221">
        <f t="shared" si="926"/>
        <v>0</v>
      </c>
      <c r="N13415" s="722"/>
    </row>
    <row r="13416" spans="6:14" hidden="1" x14ac:dyDescent="0.25">
      <c r="F13416" s="233">
        <v>435</v>
      </c>
      <c r="G13416" s="493" t="s">
        <v>3639</v>
      </c>
      <c r="J13416" s="221">
        <f t="shared" si="925"/>
        <v>0</v>
      </c>
      <c r="K13416" s="221"/>
      <c r="L13416" s="221"/>
      <c r="M13416" s="221">
        <f t="shared" si="926"/>
        <v>0</v>
      </c>
      <c r="N13416" s="722"/>
    </row>
    <row r="13417" spans="6:14" hidden="1" x14ac:dyDescent="0.25">
      <c r="F13417" s="233">
        <v>441</v>
      </c>
      <c r="G13417" s="493" t="s">
        <v>3756</v>
      </c>
      <c r="J13417" s="221">
        <f t="shared" si="925"/>
        <v>0</v>
      </c>
      <c r="K13417" s="221"/>
      <c r="L13417" s="221"/>
      <c r="M13417" s="221">
        <f t="shared" si="926"/>
        <v>0</v>
      </c>
      <c r="N13417" s="722"/>
    </row>
    <row r="13418" spans="6:14" hidden="1" x14ac:dyDescent="0.25">
      <c r="F13418" s="233">
        <v>442</v>
      </c>
      <c r="G13418" s="493" t="s">
        <v>3757</v>
      </c>
      <c r="J13418" s="221">
        <f t="shared" si="925"/>
        <v>0</v>
      </c>
      <c r="K13418" s="221"/>
      <c r="L13418" s="221"/>
      <c r="M13418" s="221">
        <f t="shared" si="926"/>
        <v>0</v>
      </c>
      <c r="N13418" s="722"/>
    </row>
    <row r="13419" spans="6:14" hidden="1" x14ac:dyDescent="0.25">
      <c r="F13419" s="233">
        <v>443</v>
      </c>
      <c r="G13419" s="493" t="s">
        <v>3640</v>
      </c>
      <c r="J13419" s="221">
        <f t="shared" si="925"/>
        <v>0</v>
      </c>
      <c r="K13419" s="221"/>
      <c r="L13419" s="221"/>
      <c r="M13419" s="221">
        <f t="shared" si="926"/>
        <v>0</v>
      </c>
      <c r="N13419" s="722"/>
    </row>
    <row r="13420" spans="6:14" hidden="1" x14ac:dyDescent="0.25">
      <c r="F13420" s="233">
        <v>444</v>
      </c>
      <c r="G13420" s="493" t="s">
        <v>3641</v>
      </c>
      <c r="J13420" s="221">
        <f t="shared" si="925"/>
        <v>0</v>
      </c>
      <c r="K13420" s="221"/>
      <c r="L13420" s="221"/>
      <c r="M13420" s="221">
        <f t="shared" si="926"/>
        <v>0</v>
      </c>
      <c r="N13420" s="722"/>
    </row>
    <row r="13421" spans="6:14" ht="30" hidden="1" x14ac:dyDescent="0.25">
      <c r="F13421" s="233">
        <v>4511</v>
      </c>
      <c r="G13421" s="495" t="s">
        <v>1675</v>
      </c>
      <c r="J13421" s="221">
        <f t="shared" si="925"/>
        <v>0</v>
      </c>
      <c r="K13421" s="221"/>
      <c r="L13421" s="221"/>
      <c r="M13421" s="221">
        <f t="shared" si="926"/>
        <v>0</v>
      </c>
      <c r="N13421" s="722"/>
    </row>
    <row r="13422" spans="6:14" ht="19.5" hidden="1" customHeight="1" x14ac:dyDescent="0.25">
      <c r="F13422" s="233">
        <v>4512</v>
      </c>
      <c r="G13422" s="495" t="s">
        <v>1684</v>
      </c>
      <c r="J13422" s="221">
        <f t="shared" si="925"/>
        <v>0</v>
      </c>
      <c r="K13422" s="221"/>
      <c r="L13422" s="221"/>
      <c r="M13422" s="221">
        <f t="shared" si="926"/>
        <v>0</v>
      </c>
      <c r="N13422" s="722"/>
    </row>
    <row r="13423" spans="6:14" hidden="1" x14ac:dyDescent="0.25">
      <c r="F13423" s="233">
        <v>452</v>
      </c>
      <c r="G13423" s="493" t="s">
        <v>3758</v>
      </c>
      <c r="J13423" s="221">
        <f t="shared" si="925"/>
        <v>0</v>
      </c>
      <c r="K13423" s="221"/>
      <c r="L13423" s="221"/>
      <c r="M13423" s="221">
        <f t="shared" si="926"/>
        <v>0</v>
      </c>
      <c r="N13423" s="722"/>
    </row>
    <row r="13424" spans="6:14" hidden="1" x14ac:dyDescent="0.25">
      <c r="F13424" s="233">
        <v>453</v>
      </c>
      <c r="G13424" s="493" t="s">
        <v>3759</v>
      </c>
      <c r="J13424" s="221">
        <f t="shared" si="925"/>
        <v>0</v>
      </c>
      <c r="K13424" s="221"/>
      <c r="L13424" s="221"/>
      <c r="M13424" s="221">
        <f t="shared" si="926"/>
        <v>0</v>
      </c>
      <c r="N13424" s="722"/>
    </row>
    <row r="13425" spans="6:14" hidden="1" x14ac:dyDescent="0.25">
      <c r="F13425" s="233">
        <v>454</v>
      </c>
      <c r="G13425" s="493" t="s">
        <v>3642</v>
      </c>
      <c r="J13425" s="221">
        <f t="shared" si="925"/>
        <v>0</v>
      </c>
      <c r="K13425" s="221"/>
      <c r="L13425" s="221"/>
      <c r="M13425" s="221">
        <f t="shared" si="926"/>
        <v>0</v>
      </c>
      <c r="N13425" s="722"/>
    </row>
    <row r="13426" spans="6:14" hidden="1" x14ac:dyDescent="0.25">
      <c r="F13426" s="233">
        <v>461</v>
      </c>
      <c r="G13426" s="493" t="s">
        <v>3740</v>
      </c>
      <c r="J13426" s="221">
        <f t="shared" si="925"/>
        <v>0</v>
      </c>
      <c r="K13426" s="221"/>
      <c r="L13426" s="221"/>
      <c r="M13426" s="221">
        <f t="shared" si="926"/>
        <v>0</v>
      </c>
      <c r="N13426" s="722"/>
    </row>
    <row r="13427" spans="6:14" hidden="1" x14ac:dyDescent="0.25">
      <c r="F13427" s="233">
        <v>462</v>
      </c>
      <c r="G13427" s="493" t="s">
        <v>3643</v>
      </c>
      <c r="J13427" s="221">
        <f t="shared" si="925"/>
        <v>0</v>
      </c>
      <c r="K13427" s="221"/>
      <c r="L13427" s="221"/>
      <c r="M13427" s="221">
        <f t="shared" si="926"/>
        <v>0</v>
      </c>
      <c r="N13427" s="722"/>
    </row>
    <row r="13428" spans="6:14" hidden="1" x14ac:dyDescent="0.25">
      <c r="F13428" s="233">
        <v>4631</v>
      </c>
      <c r="G13428" s="493" t="s">
        <v>3644</v>
      </c>
      <c r="J13428" s="221">
        <f t="shared" si="925"/>
        <v>0</v>
      </c>
      <c r="K13428" s="221"/>
      <c r="L13428" s="221"/>
      <c r="M13428" s="221">
        <f t="shared" si="926"/>
        <v>0</v>
      </c>
      <c r="N13428" s="722"/>
    </row>
    <row r="13429" spans="6:14" hidden="1" x14ac:dyDescent="0.25">
      <c r="F13429" s="233">
        <v>4632</v>
      </c>
      <c r="G13429" s="493" t="s">
        <v>3645</v>
      </c>
      <c r="J13429" s="221">
        <f t="shared" si="925"/>
        <v>0</v>
      </c>
      <c r="K13429" s="221"/>
      <c r="L13429" s="221"/>
      <c r="M13429" s="221">
        <f t="shared" si="926"/>
        <v>0</v>
      </c>
      <c r="N13429" s="722"/>
    </row>
    <row r="13430" spans="6:14" ht="30" hidden="1" x14ac:dyDescent="0.25">
      <c r="F13430" s="233">
        <v>464</v>
      </c>
      <c r="G13430" s="493" t="s">
        <v>3646</v>
      </c>
      <c r="J13430" s="221">
        <f t="shared" si="925"/>
        <v>0</v>
      </c>
      <c r="K13430" s="221"/>
      <c r="L13430" s="221"/>
      <c r="M13430" s="221">
        <f t="shared" si="926"/>
        <v>0</v>
      </c>
      <c r="N13430" s="722"/>
    </row>
    <row r="13431" spans="6:14" hidden="1" x14ac:dyDescent="0.25">
      <c r="F13431" s="233">
        <v>465</v>
      </c>
      <c r="G13431" s="493" t="s">
        <v>3741</v>
      </c>
      <c r="J13431" s="221">
        <f t="shared" si="925"/>
        <v>0</v>
      </c>
      <c r="K13431" s="221"/>
      <c r="L13431" s="221"/>
      <c r="M13431" s="221">
        <f t="shared" si="926"/>
        <v>0</v>
      </c>
      <c r="N13431" s="722"/>
    </row>
    <row r="13432" spans="6:14" hidden="1" x14ac:dyDescent="0.25">
      <c r="F13432" s="233">
        <v>472</v>
      </c>
      <c r="G13432" s="493" t="s">
        <v>3647</v>
      </c>
      <c r="J13432" s="221">
        <f t="shared" si="925"/>
        <v>0</v>
      </c>
      <c r="K13432" s="221"/>
      <c r="L13432" s="221"/>
      <c r="M13432" s="221">
        <f t="shared" si="926"/>
        <v>0</v>
      </c>
      <c r="N13432" s="722"/>
    </row>
    <row r="13433" spans="6:14" hidden="1" x14ac:dyDescent="0.25">
      <c r="F13433" s="233">
        <v>481</v>
      </c>
      <c r="G13433" s="493" t="s">
        <v>3760</v>
      </c>
      <c r="J13433" s="221">
        <f t="shared" si="925"/>
        <v>0</v>
      </c>
      <c r="K13433" s="221"/>
      <c r="L13433" s="221"/>
      <c r="M13433" s="221">
        <f t="shared" si="926"/>
        <v>0</v>
      </c>
      <c r="N13433" s="722"/>
    </row>
    <row r="13434" spans="6:14" hidden="1" x14ac:dyDescent="0.25">
      <c r="F13434" s="233">
        <v>482</v>
      </c>
      <c r="G13434" s="493" t="s">
        <v>3761</v>
      </c>
      <c r="J13434" s="221">
        <f t="shared" si="925"/>
        <v>0</v>
      </c>
      <c r="K13434" s="221"/>
      <c r="L13434" s="221"/>
      <c r="M13434" s="221">
        <f t="shared" si="926"/>
        <v>0</v>
      </c>
      <c r="N13434" s="722"/>
    </row>
    <row r="13435" spans="6:14" hidden="1" x14ac:dyDescent="0.25">
      <c r="F13435" s="233">
        <v>483</v>
      </c>
      <c r="G13435" s="493" t="s">
        <v>3762</v>
      </c>
      <c r="J13435" s="221">
        <f t="shared" si="925"/>
        <v>0</v>
      </c>
      <c r="K13435" s="221"/>
      <c r="L13435" s="221"/>
      <c r="M13435" s="221">
        <f t="shared" si="926"/>
        <v>0</v>
      </c>
      <c r="N13435" s="722"/>
    </row>
    <row r="13436" spans="6:14" ht="30" hidden="1" x14ac:dyDescent="0.25">
      <c r="F13436" s="233">
        <v>484</v>
      </c>
      <c r="G13436" s="493" t="s">
        <v>3763</v>
      </c>
      <c r="J13436" s="221">
        <f t="shared" si="925"/>
        <v>0</v>
      </c>
      <c r="K13436" s="221"/>
      <c r="L13436" s="221"/>
      <c r="M13436" s="221">
        <f t="shared" si="926"/>
        <v>0</v>
      </c>
      <c r="N13436" s="722"/>
    </row>
    <row r="13437" spans="6:14" ht="30" hidden="1" x14ac:dyDescent="0.25">
      <c r="F13437" s="233">
        <v>485</v>
      </c>
      <c r="G13437" s="493" t="s">
        <v>3764</v>
      </c>
      <c r="J13437" s="221">
        <f t="shared" si="925"/>
        <v>0</v>
      </c>
      <c r="K13437" s="221"/>
      <c r="L13437" s="221"/>
      <c r="M13437" s="221">
        <f t="shared" si="926"/>
        <v>0</v>
      </c>
      <c r="N13437" s="722"/>
    </row>
    <row r="13438" spans="6:14" ht="30" hidden="1" x14ac:dyDescent="0.25">
      <c r="F13438" s="233">
        <v>489</v>
      </c>
      <c r="G13438" s="493" t="s">
        <v>3648</v>
      </c>
      <c r="J13438" s="221">
        <f t="shared" si="925"/>
        <v>0</v>
      </c>
      <c r="K13438" s="221"/>
      <c r="L13438" s="221"/>
      <c r="M13438" s="221">
        <f t="shared" si="926"/>
        <v>0</v>
      </c>
      <c r="N13438" s="722"/>
    </row>
    <row r="13439" spans="6:14" ht="30" hidden="1" x14ac:dyDescent="0.25">
      <c r="F13439" s="233">
        <v>494</v>
      </c>
      <c r="G13439" s="493" t="s">
        <v>3742</v>
      </c>
      <c r="J13439" s="221">
        <f t="shared" si="925"/>
        <v>0</v>
      </c>
      <c r="K13439" s="221"/>
      <c r="L13439" s="221"/>
      <c r="M13439" s="221">
        <f t="shared" si="926"/>
        <v>0</v>
      </c>
      <c r="N13439" s="722"/>
    </row>
    <row r="13440" spans="6:14" ht="30" hidden="1" x14ac:dyDescent="0.25">
      <c r="F13440" s="233">
        <v>495</v>
      </c>
      <c r="G13440" s="493" t="s">
        <v>3743</v>
      </c>
      <c r="J13440" s="221">
        <f t="shared" si="925"/>
        <v>0</v>
      </c>
      <c r="K13440" s="221"/>
      <c r="L13440" s="221"/>
      <c r="M13440" s="221">
        <f t="shared" si="926"/>
        <v>0</v>
      </c>
      <c r="N13440" s="722"/>
    </row>
    <row r="13441" spans="6:14" ht="30" hidden="1" x14ac:dyDescent="0.25">
      <c r="F13441" s="233">
        <v>496</v>
      </c>
      <c r="G13441" s="493" t="s">
        <v>3744</v>
      </c>
      <c r="J13441" s="221">
        <f t="shared" si="925"/>
        <v>0</v>
      </c>
      <c r="K13441" s="221"/>
      <c r="L13441" s="221"/>
      <c r="M13441" s="221">
        <f t="shared" si="926"/>
        <v>0</v>
      </c>
      <c r="N13441" s="722"/>
    </row>
    <row r="13442" spans="6:14" ht="30" hidden="1" x14ac:dyDescent="0.25">
      <c r="F13442" s="233">
        <v>499</v>
      </c>
      <c r="G13442" s="493" t="s">
        <v>3745</v>
      </c>
      <c r="J13442" s="221">
        <f t="shared" si="925"/>
        <v>0</v>
      </c>
      <c r="K13442" s="221"/>
      <c r="L13442" s="221"/>
      <c r="M13442" s="221">
        <f t="shared" si="926"/>
        <v>0</v>
      </c>
      <c r="N13442" s="722"/>
    </row>
    <row r="13443" spans="6:14" hidden="1" x14ac:dyDescent="0.25">
      <c r="F13443" s="233">
        <v>511</v>
      </c>
      <c r="G13443" s="493" t="s">
        <v>3765</v>
      </c>
      <c r="J13443" s="221">
        <f t="shared" si="925"/>
        <v>0</v>
      </c>
      <c r="K13443" s="221"/>
      <c r="L13443" s="221"/>
      <c r="M13443" s="221">
        <f t="shared" si="926"/>
        <v>0</v>
      </c>
      <c r="N13443" s="722"/>
    </row>
    <row r="13444" spans="6:14" hidden="1" x14ac:dyDescent="0.25">
      <c r="F13444" s="233">
        <v>512</v>
      </c>
      <c r="G13444" s="493" t="s">
        <v>3766</v>
      </c>
      <c r="J13444" s="221">
        <f t="shared" si="925"/>
        <v>0</v>
      </c>
      <c r="K13444" s="221"/>
      <c r="L13444" s="221"/>
      <c r="M13444" s="221">
        <f t="shared" si="926"/>
        <v>0</v>
      </c>
      <c r="N13444" s="722"/>
    </row>
    <row r="13445" spans="6:14" hidden="1" x14ac:dyDescent="0.25">
      <c r="F13445" s="233">
        <v>513</v>
      </c>
      <c r="G13445" s="493" t="s">
        <v>3767</v>
      </c>
      <c r="J13445" s="221">
        <f t="shared" si="925"/>
        <v>0</v>
      </c>
      <c r="K13445" s="221"/>
      <c r="L13445" s="221"/>
      <c r="M13445" s="221">
        <f t="shared" si="926"/>
        <v>0</v>
      </c>
      <c r="N13445" s="722"/>
    </row>
    <row r="13446" spans="6:14" hidden="1" x14ac:dyDescent="0.25">
      <c r="F13446" s="233">
        <v>514</v>
      </c>
      <c r="G13446" s="493" t="s">
        <v>3768</v>
      </c>
      <c r="J13446" s="221">
        <f t="shared" si="925"/>
        <v>0</v>
      </c>
      <c r="K13446" s="221"/>
      <c r="L13446" s="221"/>
      <c r="M13446" s="221">
        <f t="shared" si="926"/>
        <v>0</v>
      </c>
      <c r="N13446" s="722"/>
    </row>
    <row r="13447" spans="6:14" hidden="1" x14ac:dyDescent="0.25">
      <c r="F13447" s="233">
        <v>515</v>
      </c>
      <c r="G13447" s="493" t="s">
        <v>3651</v>
      </c>
      <c r="J13447" s="221">
        <f t="shared" si="925"/>
        <v>0</v>
      </c>
      <c r="K13447" s="221"/>
      <c r="L13447" s="221"/>
      <c r="M13447" s="221">
        <f t="shared" si="926"/>
        <v>0</v>
      </c>
      <c r="N13447" s="722"/>
    </row>
    <row r="13448" spans="6:14" hidden="1" x14ac:dyDescent="0.25">
      <c r="F13448" s="233">
        <v>521</v>
      </c>
      <c r="G13448" s="493" t="s">
        <v>3769</v>
      </c>
      <c r="J13448" s="221">
        <f t="shared" si="925"/>
        <v>0</v>
      </c>
      <c r="K13448" s="221"/>
      <c r="L13448" s="221"/>
      <c r="M13448" s="221">
        <f t="shared" si="926"/>
        <v>0</v>
      </c>
      <c r="N13448" s="722"/>
    </row>
    <row r="13449" spans="6:14" hidden="1" x14ac:dyDescent="0.25">
      <c r="F13449" s="233">
        <v>522</v>
      </c>
      <c r="G13449" s="493" t="s">
        <v>3770</v>
      </c>
      <c r="J13449" s="221">
        <f t="shared" si="925"/>
        <v>0</v>
      </c>
      <c r="K13449" s="221"/>
      <c r="L13449" s="221"/>
      <c r="M13449" s="221">
        <f t="shared" si="926"/>
        <v>0</v>
      </c>
      <c r="N13449" s="722"/>
    </row>
    <row r="13450" spans="6:14" hidden="1" x14ac:dyDescent="0.25">
      <c r="F13450" s="233">
        <v>523</v>
      </c>
      <c r="G13450" s="493" t="s">
        <v>3652</v>
      </c>
      <c r="J13450" s="221">
        <f t="shared" si="925"/>
        <v>0</v>
      </c>
      <c r="K13450" s="221"/>
      <c r="L13450" s="221"/>
      <c r="M13450" s="221">
        <f t="shared" si="926"/>
        <v>0</v>
      </c>
      <c r="N13450" s="722"/>
    </row>
    <row r="13451" spans="6:14" hidden="1" x14ac:dyDescent="0.25">
      <c r="F13451" s="233">
        <v>531</v>
      </c>
      <c r="G13451" s="494" t="s">
        <v>3746</v>
      </c>
      <c r="J13451" s="221">
        <f t="shared" si="925"/>
        <v>0</v>
      </c>
      <c r="K13451" s="221"/>
      <c r="L13451" s="221"/>
      <c r="M13451" s="221">
        <f t="shared" si="926"/>
        <v>0</v>
      </c>
      <c r="N13451" s="722"/>
    </row>
    <row r="13452" spans="6:14" hidden="1" x14ac:dyDescent="0.25">
      <c r="F13452" s="233">
        <v>541</v>
      </c>
      <c r="G13452" s="493" t="s">
        <v>3771</v>
      </c>
      <c r="J13452" s="221">
        <f t="shared" si="925"/>
        <v>0</v>
      </c>
      <c r="K13452" s="221"/>
      <c r="L13452" s="221"/>
      <c r="M13452" s="221">
        <f t="shared" si="926"/>
        <v>0</v>
      </c>
      <c r="N13452" s="722"/>
    </row>
    <row r="13453" spans="6:14" hidden="1" x14ac:dyDescent="0.25">
      <c r="F13453" s="233">
        <v>542</v>
      </c>
      <c r="G13453" s="493" t="s">
        <v>3772</v>
      </c>
      <c r="J13453" s="221">
        <f t="shared" si="925"/>
        <v>0</v>
      </c>
      <c r="K13453" s="221"/>
      <c r="L13453" s="221"/>
      <c r="M13453" s="221">
        <f t="shared" si="926"/>
        <v>0</v>
      </c>
      <c r="N13453" s="722"/>
    </row>
    <row r="13454" spans="6:14" hidden="1" x14ac:dyDescent="0.25">
      <c r="F13454" s="233">
        <v>543</v>
      </c>
      <c r="G13454" s="493" t="s">
        <v>3653</v>
      </c>
      <c r="J13454" s="221">
        <f t="shared" si="925"/>
        <v>0</v>
      </c>
      <c r="K13454" s="221"/>
      <c r="L13454" s="221"/>
      <c r="M13454" s="221">
        <f t="shared" si="926"/>
        <v>0</v>
      </c>
      <c r="N13454" s="722"/>
    </row>
    <row r="13455" spans="6:14" ht="45" hidden="1" x14ac:dyDescent="0.25">
      <c r="F13455" s="233">
        <v>551</v>
      </c>
      <c r="G13455" s="493" t="s">
        <v>3747</v>
      </c>
      <c r="J13455" s="221">
        <f t="shared" si="925"/>
        <v>0</v>
      </c>
      <c r="K13455" s="221"/>
      <c r="L13455" s="221"/>
      <c r="M13455" s="221">
        <f t="shared" si="926"/>
        <v>0</v>
      </c>
      <c r="N13455" s="722"/>
    </row>
    <row r="13456" spans="6:14" hidden="1" x14ac:dyDescent="0.25">
      <c r="F13456" s="233">
        <v>611</v>
      </c>
      <c r="G13456" s="494" t="s">
        <v>3654</v>
      </c>
      <c r="J13456" s="221">
        <f t="shared" si="925"/>
        <v>0</v>
      </c>
      <c r="K13456" s="221"/>
      <c r="L13456" s="221"/>
      <c r="M13456" s="221">
        <f t="shared" si="926"/>
        <v>0</v>
      </c>
      <c r="N13456" s="722"/>
    </row>
    <row r="13457" spans="5:14" hidden="1" x14ac:dyDescent="0.25">
      <c r="F13457" s="233">
        <v>620</v>
      </c>
      <c r="G13457" s="494" t="s">
        <v>73</v>
      </c>
      <c r="J13457" s="221">
        <f t="shared" si="925"/>
        <v>0</v>
      </c>
      <c r="K13457" s="221"/>
      <c r="L13457" s="221"/>
      <c r="M13457" s="221">
        <f t="shared" si="926"/>
        <v>0</v>
      </c>
      <c r="N13457" s="722"/>
    </row>
    <row r="13458" spans="5:14" hidden="1" x14ac:dyDescent="0.25">
      <c r="E13458" s="234"/>
      <c r="F13458" s="233"/>
      <c r="G13458" s="496" t="s">
        <v>3960</v>
      </c>
      <c r="H13458" s="235"/>
      <c r="I13458" s="236"/>
      <c r="J13458" s="237"/>
      <c r="K13458" s="237"/>
      <c r="L13458" s="237"/>
      <c r="M13458" s="237"/>
      <c r="N13458" s="723"/>
    </row>
    <row r="13459" spans="5:14" hidden="1" x14ac:dyDescent="0.25">
      <c r="F13459" s="238" t="s">
        <v>219</v>
      </c>
      <c r="G13459" s="497" t="s">
        <v>220</v>
      </c>
      <c r="H13459" s="220">
        <f>SUM(H13398:H13457)</f>
        <v>0</v>
      </c>
      <c r="J13459" s="221">
        <f t="shared" ref="J13459:J13474" si="927">SUM(H13459:I13459)</f>
        <v>0</v>
      </c>
      <c r="K13459" s="221">
        <f>SUM(K13398:K13457)</f>
        <v>0</v>
      </c>
      <c r="L13459" s="221"/>
      <c r="M13459" s="221">
        <f t="shared" ref="M13459:M13474" si="928">SUM(K13459:L13459)</f>
        <v>0</v>
      </c>
      <c r="N13459" s="722"/>
    </row>
    <row r="13460" spans="5:14" hidden="1" x14ac:dyDescent="0.25">
      <c r="F13460" s="238" t="s">
        <v>221</v>
      </c>
      <c r="G13460" s="497" t="s">
        <v>222</v>
      </c>
      <c r="J13460" s="221">
        <f t="shared" si="927"/>
        <v>0</v>
      </c>
      <c r="K13460" s="221"/>
      <c r="L13460" s="221"/>
      <c r="M13460" s="221">
        <f t="shared" si="928"/>
        <v>0</v>
      </c>
      <c r="N13460" s="722"/>
    </row>
    <row r="13461" spans="5:14" hidden="1" x14ac:dyDescent="0.25">
      <c r="F13461" s="238" t="s">
        <v>223</v>
      </c>
      <c r="G13461" s="497" t="s">
        <v>224</v>
      </c>
      <c r="J13461" s="221">
        <f t="shared" si="927"/>
        <v>0</v>
      </c>
      <c r="K13461" s="221"/>
      <c r="L13461" s="221"/>
      <c r="M13461" s="221">
        <f t="shared" si="928"/>
        <v>0</v>
      </c>
      <c r="N13461" s="722"/>
    </row>
    <row r="13462" spans="5:14" hidden="1" x14ac:dyDescent="0.25">
      <c r="F13462" s="238" t="s">
        <v>225</v>
      </c>
      <c r="G13462" s="497" t="s">
        <v>226</v>
      </c>
      <c r="J13462" s="221">
        <f t="shared" si="927"/>
        <v>0</v>
      </c>
      <c r="K13462" s="221"/>
      <c r="L13462" s="221"/>
      <c r="M13462" s="221">
        <f t="shared" si="928"/>
        <v>0</v>
      </c>
      <c r="N13462" s="722"/>
    </row>
    <row r="13463" spans="5:14" hidden="1" x14ac:dyDescent="0.25">
      <c r="F13463" s="238" t="s">
        <v>227</v>
      </c>
      <c r="G13463" s="497" t="s">
        <v>228</v>
      </c>
      <c r="J13463" s="221">
        <f t="shared" si="927"/>
        <v>0</v>
      </c>
      <c r="K13463" s="221"/>
      <c r="L13463" s="221"/>
      <c r="M13463" s="221">
        <f t="shared" si="928"/>
        <v>0</v>
      </c>
      <c r="N13463" s="722"/>
    </row>
    <row r="13464" spans="5:14" hidden="1" x14ac:dyDescent="0.25">
      <c r="F13464" s="238" t="s">
        <v>229</v>
      </c>
      <c r="G13464" s="497" t="s">
        <v>230</v>
      </c>
      <c r="J13464" s="221">
        <f t="shared" si="927"/>
        <v>0</v>
      </c>
      <c r="K13464" s="221"/>
      <c r="L13464" s="221"/>
      <c r="M13464" s="221">
        <f t="shared" si="928"/>
        <v>0</v>
      </c>
      <c r="N13464" s="722"/>
    </row>
    <row r="13465" spans="5:14" hidden="1" x14ac:dyDescent="0.25">
      <c r="F13465" s="238" t="s">
        <v>231</v>
      </c>
      <c r="G13465" s="497" t="s">
        <v>4115</v>
      </c>
      <c r="J13465" s="221">
        <f t="shared" si="927"/>
        <v>0</v>
      </c>
      <c r="K13465" s="221"/>
      <c r="L13465" s="221"/>
      <c r="M13465" s="221">
        <f t="shared" si="928"/>
        <v>0</v>
      </c>
      <c r="N13465" s="722"/>
    </row>
    <row r="13466" spans="5:14" hidden="1" x14ac:dyDescent="0.25">
      <c r="F13466" s="238" t="s">
        <v>232</v>
      </c>
      <c r="G13466" s="497" t="s">
        <v>4114</v>
      </c>
      <c r="J13466" s="221">
        <f t="shared" si="927"/>
        <v>0</v>
      </c>
      <c r="K13466" s="221"/>
      <c r="L13466" s="221"/>
      <c r="M13466" s="221">
        <f t="shared" si="928"/>
        <v>0</v>
      </c>
      <c r="N13466" s="722"/>
    </row>
    <row r="13467" spans="5:14" hidden="1" x14ac:dyDescent="0.25">
      <c r="F13467" s="238" t="s">
        <v>233</v>
      </c>
      <c r="G13467" s="497" t="s">
        <v>42</v>
      </c>
      <c r="J13467" s="221">
        <f t="shared" si="927"/>
        <v>0</v>
      </c>
      <c r="K13467" s="221"/>
      <c r="L13467" s="221"/>
      <c r="M13467" s="221">
        <f t="shared" si="928"/>
        <v>0</v>
      </c>
      <c r="N13467" s="722"/>
    </row>
    <row r="13468" spans="5:14" hidden="1" x14ac:dyDescent="0.25">
      <c r="F13468" s="238" t="s">
        <v>234</v>
      </c>
      <c r="G13468" s="497" t="s">
        <v>235</v>
      </c>
      <c r="J13468" s="221">
        <f t="shared" si="927"/>
        <v>0</v>
      </c>
      <c r="K13468" s="221"/>
      <c r="L13468" s="221"/>
      <c r="M13468" s="221">
        <f t="shared" si="928"/>
        <v>0</v>
      </c>
      <c r="N13468" s="722"/>
    </row>
    <row r="13469" spans="5:14" hidden="1" x14ac:dyDescent="0.25">
      <c r="F13469" s="238" t="s">
        <v>236</v>
      </c>
      <c r="G13469" s="497" t="s">
        <v>237</v>
      </c>
      <c r="J13469" s="221">
        <f t="shared" si="927"/>
        <v>0</v>
      </c>
      <c r="K13469" s="221"/>
      <c r="L13469" s="221"/>
      <c r="M13469" s="221">
        <f t="shared" si="928"/>
        <v>0</v>
      </c>
      <c r="N13469" s="722"/>
    </row>
    <row r="13470" spans="5:14" ht="30" hidden="1" x14ac:dyDescent="0.25">
      <c r="F13470" s="238" t="s">
        <v>238</v>
      </c>
      <c r="G13470" s="497" t="s">
        <v>239</v>
      </c>
      <c r="J13470" s="221">
        <f t="shared" si="927"/>
        <v>0</v>
      </c>
      <c r="K13470" s="221"/>
      <c r="L13470" s="221"/>
      <c r="M13470" s="221">
        <f t="shared" si="928"/>
        <v>0</v>
      </c>
      <c r="N13470" s="722"/>
    </row>
    <row r="13471" spans="5:14" hidden="1" x14ac:dyDescent="0.25">
      <c r="F13471" s="238" t="s">
        <v>240</v>
      </c>
      <c r="G13471" s="497" t="s">
        <v>241</v>
      </c>
      <c r="J13471" s="221">
        <f t="shared" si="927"/>
        <v>0</v>
      </c>
      <c r="K13471" s="221"/>
      <c r="L13471" s="221"/>
      <c r="M13471" s="221">
        <f t="shared" si="928"/>
        <v>0</v>
      </c>
      <c r="N13471" s="722"/>
    </row>
    <row r="13472" spans="5:14" ht="30" hidden="1" x14ac:dyDescent="0.25">
      <c r="F13472" s="238" t="s">
        <v>242</v>
      </c>
      <c r="G13472" s="497" t="s">
        <v>243</v>
      </c>
      <c r="J13472" s="221">
        <f t="shared" si="927"/>
        <v>0</v>
      </c>
      <c r="K13472" s="221"/>
      <c r="L13472" s="221"/>
      <c r="M13472" s="221">
        <f t="shared" si="928"/>
        <v>0</v>
      </c>
      <c r="N13472" s="722"/>
    </row>
    <row r="13473" spans="5:14" hidden="1" x14ac:dyDescent="0.25">
      <c r="F13473" s="238" t="s">
        <v>244</v>
      </c>
      <c r="G13473" s="497" t="s">
        <v>245</v>
      </c>
      <c r="J13473" s="221">
        <f t="shared" si="927"/>
        <v>0</v>
      </c>
      <c r="K13473" s="221"/>
      <c r="L13473" s="221"/>
      <c r="M13473" s="221">
        <f t="shared" si="928"/>
        <v>0</v>
      </c>
      <c r="N13473" s="722"/>
    </row>
    <row r="13474" spans="5:14" hidden="1" x14ac:dyDescent="0.25">
      <c r="F13474" s="238" t="s">
        <v>246</v>
      </c>
      <c r="G13474" s="497" t="s">
        <v>247</v>
      </c>
      <c r="J13474" s="221">
        <f t="shared" si="927"/>
        <v>0</v>
      </c>
      <c r="K13474" s="221"/>
      <c r="L13474" s="221"/>
      <c r="M13474" s="221">
        <f t="shared" si="928"/>
        <v>0</v>
      </c>
      <c r="N13474" s="722"/>
    </row>
    <row r="13475" spans="5:14" hidden="1" x14ac:dyDescent="0.25">
      <c r="G13475" s="498" t="s">
        <v>3961</v>
      </c>
      <c r="H13475" s="239">
        <f>SUM(H13459:H13474)</f>
        <v>0</v>
      </c>
      <c r="I13475" s="240">
        <f>SUM(I13460:I13474)</f>
        <v>0</v>
      </c>
      <c r="J13475" s="240">
        <f>SUM(J13459:J13474)</f>
        <v>0</v>
      </c>
      <c r="K13475" s="240">
        <f>SUM(K13459:K13474)</f>
        <v>0</v>
      </c>
      <c r="L13475" s="240">
        <f>SUM(L13460:L13474)</f>
        <v>0</v>
      </c>
      <c r="M13475" s="240">
        <f>SUM(M13459:M13474)</f>
        <v>0</v>
      </c>
      <c r="N13475" s="724"/>
    </row>
    <row r="13476" spans="5:14" ht="28.5" hidden="1" collapsed="1" x14ac:dyDescent="0.25">
      <c r="E13476" s="234"/>
      <c r="F13476" s="233"/>
      <c r="G13476" s="499" t="s">
        <v>3962</v>
      </c>
      <c r="H13476" s="235"/>
      <c r="I13476" s="236"/>
      <c r="J13476" s="237"/>
      <c r="K13476" s="237"/>
      <c r="L13476" s="237"/>
      <c r="M13476" s="237"/>
      <c r="N13476" s="723"/>
    </row>
    <row r="13477" spans="5:14" hidden="1" x14ac:dyDescent="0.25">
      <c r="F13477" s="238" t="s">
        <v>219</v>
      </c>
      <c r="G13477" s="497" t="s">
        <v>220</v>
      </c>
      <c r="H13477" s="220">
        <f>SUM(H13398:H13457)</f>
        <v>0</v>
      </c>
      <c r="J13477" s="221">
        <f>SUM(H13477:I13477)</f>
        <v>0</v>
      </c>
      <c r="K13477" s="221">
        <f>SUM(K13398:K13457)</f>
        <v>0</v>
      </c>
      <c r="L13477" s="221"/>
      <c r="M13477" s="221">
        <f>SUM(K13477:L13477)</f>
        <v>0</v>
      </c>
      <c r="N13477" s="722"/>
    </row>
    <row r="13478" spans="5:14" hidden="1" x14ac:dyDescent="0.25">
      <c r="F13478" s="238" t="s">
        <v>221</v>
      </c>
      <c r="G13478" s="497" t="s">
        <v>222</v>
      </c>
      <c r="J13478" s="221">
        <f t="shared" ref="J13478:J13492" si="929">SUM(H13478:I13478)</f>
        <v>0</v>
      </c>
      <c r="K13478" s="221"/>
      <c r="L13478" s="221"/>
      <c r="M13478" s="221">
        <f t="shared" ref="M13478:M13492" si="930">SUM(K13478:L13478)</f>
        <v>0</v>
      </c>
      <c r="N13478" s="722"/>
    </row>
    <row r="13479" spans="5:14" hidden="1" x14ac:dyDescent="0.25">
      <c r="F13479" s="238" t="s">
        <v>223</v>
      </c>
      <c r="G13479" s="497" t="s">
        <v>224</v>
      </c>
      <c r="J13479" s="221">
        <f t="shared" si="929"/>
        <v>0</v>
      </c>
      <c r="K13479" s="221"/>
      <c r="L13479" s="221"/>
      <c r="M13479" s="221">
        <f t="shared" si="930"/>
        <v>0</v>
      </c>
      <c r="N13479" s="722"/>
    </row>
    <row r="13480" spans="5:14" hidden="1" x14ac:dyDescent="0.25">
      <c r="F13480" s="238" t="s">
        <v>225</v>
      </c>
      <c r="G13480" s="497" t="s">
        <v>226</v>
      </c>
      <c r="J13480" s="221">
        <f t="shared" si="929"/>
        <v>0</v>
      </c>
      <c r="K13480" s="221"/>
      <c r="L13480" s="221"/>
      <c r="M13480" s="221">
        <f t="shared" si="930"/>
        <v>0</v>
      </c>
      <c r="N13480" s="722"/>
    </row>
    <row r="13481" spans="5:14" hidden="1" x14ac:dyDescent="0.25">
      <c r="F13481" s="238" t="s">
        <v>227</v>
      </c>
      <c r="G13481" s="497" t="s">
        <v>228</v>
      </c>
      <c r="J13481" s="221">
        <f t="shared" si="929"/>
        <v>0</v>
      </c>
      <c r="K13481" s="221"/>
      <c r="L13481" s="221"/>
      <c r="M13481" s="221">
        <f t="shared" si="930"/>
        <v>0</v>
      </c>
      <c r="N13481" s="722"/>
    </row>
    <row r="13482" spans="5:14" hidden="1" x14ac:dyDescent="0.25">
      <c r="F13482" s="238" t="s">
        <v>229</v>
      </c>
      <c r="G13482" s="497" t="s">
        <v>230</v>
      </c>
      <c r="J13482" s="221">
        <f t="shared" si="929"/>
        <v>0</v>
      </c>
      <c r="K13482" s="221"/>
      <c r="L13482" s="221"/>
      <c r="M13482" s="221">
        <f t="shared" si="930"/>
        <v>0</v>
      </c>
      <c r="N13482" s="722"/>
    </row>
    <row r="13483" spans="5:14" hidden="1" x14ac:dyDescent="0.25">
      <c r="F13483" s="238" t="s">
        <v>231</v>
      </c>
      <c r="G13483" s="497" t="s">
        <v>4115</v>
      </c>
      <c r="J13483" s="221">
        <f t="shared" si="929"/>
        <v>0</v>
      </c>
      <c r="K13483" s="221"/>
      <c r="L13483" s="221"/>
      <c r="M13483" s="221">
        <f t="shared" si="930"/>
        <v>0</v>
      </c>
      <c r="N13483" s="722"/>
    </row>
    <row r="13484" spans="5:14" hidden="1" x14ac:dyDescent="0.25">
      <c r="F13484" s="238" t="s">
        <v>232</v>
      </c>
      <c r="G13484" s="497" t="s">
        <v>4114</v>
      </c>
      <c r="J13484" s="221">
        <f t="shared" si="929"/>
        <v>0</v>
      </c>
      <c r="K13484" s="221"/>
      <c r="L13484" s="221"/>
      <c r="M13484" s="221">
        <f t="shared" si="930"/>
        <v>0</v>
      </c>
      <c r="N13484" s="722"/>
    </row>
    <row r="13485" spans="5:14" hidden="1" x14ac:dyDescent="0.25">
      <c r="F13485" s="238" t="s">
        <v>233</v>
      </c>
      <c r="G13485" s="497" t="s">
        <v>42</v>
      </c>
      <c r="J13485" s="221">
        <f t="shared" si="929"/>
        <v>0</v>
      </c>
      <c r="K13485" s="221"/>
      <c r="L13485" s="221"/>
      <c r="M13485" s="221">
        <f t="shared" si="930"/>
        <v>0</v>
      </c>
      <c r="N13485" s="722"/>
    </row>
    <row r="13486" spans="5:14" hidden="1" x14ac:dyDescent="0.25">
      <c r="F13486" s="238" t="s">
        <v>234</v>
      </c>
      <c r="G13486" s="497" t="s">
        <v>235</v>
      </c>
      <c r="J13486" s="221">
        <f t="shared" si="929"/>
        <v>0</v>
      </c>
      <c r="K13486" s="221"/>
      <c r="L13486" s="221"/>
      <c r="M13486" s="221">
        <f t="shared" si="930"/>
        <v>0</v>
      </c>
      <c r="N13486" s="722"/>
    </row>
    <row r="13487" spans="5:14" hidden="1" x14ac:dyDescent="0.25">
      <c r="F13487" s="238" t="s">
        <v>236</v>
      </c>
      <c r="G13487" s="497" t="s">
        <v>237</v>
      </c>
      <c r="J13487" s="221">
        <f t="shared" si="929"/>
        <v>0</v>
      </c>
      <c r="K13487" s="221"/>
      <c r="L13487" s="221"/>
      <c r="M13487" s="221">
        <f t="shared" si="930"/>
        <v>0</v>
      </c>
      <c r="N13487" s="722"/>
    </row>
    <row r="13488" spans="5:14" ht="30" hidden="1" x14ac:dyDescent="0.25">
      <c r="F13488" s="238" t="s">
        <v>238</v>
      </c>
      <c r="G13488" s="497" t="s">
        <v>239</v>
      </c>
      <c r="J13488" s="221">
        <f t="shared" si="929"/>
        <v>0</v>
      </c>
      <c r="K13488" s="221"/>
      <c r="L13488" s="221"/>
      <c r="M13488" s="221">
        <f t="shared" si="930"/>
        <v>0</v>
      </c>
      <c r="N13488" s="722"/>
    </row>
    <row r="13489" spans="3:14" hidden="1" x14ac:dyDescent="0.25">
      <c r="F13489" s="238" t="s">
        <v>240</v>
      </c>
      <c r="G13489" s="497" t="s">
        <v>241</v>
      </c>
      <c r="J13489" s="221">
        <f t="shared" si="929"/>
        <v>0</v>
      </c>
      <c r="K13489" s="221"/>
      <c r="L13489" s="221"/>
      <c r="M13489" s="221">
        <f t="shared" si="930"/>
        <v>0</v>
      </c>
      <c r="N13489" s="722"/>
    </row>
    <row r="13490" spans="3:14" ht="30" hidden="1" x14ac:dyDescent="0.25">
      <c r="F13490" s="238" t="s">
        <v>242</v>
      </c>
      <c r="G13490" s="497" t="s">
        <v>243</v>
      </c>
      <c r="J13490" s="221">
        <f t="shared" si="929"/>
        <v>0</v>
      </c>
      <c r="K13490" s="221"/>
      <c r="L13490" s="221"/>
      <c r="M13490" s="221">
        <f t="shared" si="930"/>
        <v>0</v>
      </c>
      <c r="N13490" s="722"/>
    </row>
    <row r="13491" spans="3:14" hidden="1" x14ac:dyDescent="0.25">
      <c r="F13491" s="238" t="s">
        <v>244</v>
      </c>
      <c r="G13491" s="497" t="s">
        <v>245</v>
      </c>
      <c r="J13491" s="221">
        <f t="shared" si="929"/>
        <v>0</v>
      </c>
      <c r="K13491" s="221"/>
      <c r="L13491" s="221"/>
      <c r="M13491" s="221">
        <f t="shared" si="930"/>
        <v>0</v>
      </c>
      <c r="N13491" s="722"/>
    </row>
    <row r="13492" spans="3:14" hidden="1" x14ac:dyDescent="0.25">
      <c r="F13492" s="238" t="s">
        <v>246</v>
      </c>
      <c r="G13492" s="497" t="s">
        <v>247</v>
      </c>
      <c r="J13492" s="221">
        <f t="shared" si="929"/>
        <v>0</v>
      </c>
      <c r="K13492" s="221"/>
      <c r="L13492" s="221"/>
      <c r="M13492" s="221">
        <f t="shared" si="930"/>
        <v>0</v>
      </c>
      <c r="N13492" s="722"/>
    </row>
    <row r="13493" spans="3:14" hidden="1" collapsed="1" x14ac:dyDescent="0.25">
      <c r="G13493" s="498" t="s">
        <v>3963</v>
      </c>
      <c r="H13493" s="239">
        <f>SUM(H13477:H13492)</f>
        <v>0</v>
      </c>
      <c r="I13493" s="240">
        <f>SUM(I13478:I13492)</f>
        <v>0</v>
      </c>
      <c r="J13493" s="240">
        <f>SUM(J13477:J13492)</f>
        <v>0</v>
      </c>
      <c r="K13493" s="240">
        <f>SUM(K13477:K13492)</f>
        <v>0</v>
      </c>
      <c r="L13493" s="240">
        <f>SUM(L13478:L13492)</f>
        <v>0</v>
      </c>
      <c r="M13493" s="240">
        <f>SUM(M13477:M13492)</f>
        <v>0</v>
      </c>
      <c r="N13493" s="724"/>
    </row>
    <row r="13494" spans="3:14" hidden="1" x14ac:dyDescent="0.25">
      <c r="K13494" s="221"/>
      <c r="L13494" s="221"/>
      <c r="M13494" s="221"/>
      <c r="N13494" s="722"/>
    </row>
    <row r="13495" spans="3:14" hidden="1" x14ac:dyDescent="0.25">
      <c r="C13495" s="228" t="s">
        <v>4018</v>
      </c>
      <c r="D13495" s="229"/>
      <c r="G13495" s="500" t="s">
        <v>3803</v>
      </c>
      <c r="K13495" s="221"/>
      <c r="L13495" s="221"/>
      <c r="M13495" s="221"/>
      <c r="N13495" s="722"/>
    </row>
    <row r="13496" spans="3:14" hidden="1" x14ac:dyDescent="0.25">
      <c r="C13496" s="228"/>
      <c r="D13496" s="230">
        <v>820</v>
      </c>
      <c r="E13496" s="231"/>
      <c r="F13496" s="230"/>
      <c r="G13496" s="492" t="s">
        <v>192</v>
      </c>
      <c r="K13496" s="221"/>
      <c r="L13496" s="221"/>
      <c r="M13496" s="221"/>
      <c r="N13496" s="722"/>
    </row>
    <row r="13497" spans="3:14" hidden="1" x14ac:dyDescent="0.25">
      <c r="F13497" s="233">
        <v>411</v>
      </c>
      <c r="G13497" s="493" t="s">
        <v>3738</v>
      </c>
      <c r="J13497" s="221">
        <f>SUM(H13497:I13497)</f>
        <v>0</v>
      </c>
      <c r="K13497" s="221"/>
      <c r="L13497" s="221"/>
      <c r="M13497" s="221">
        <f>SUM(K13497:L13497)</f>
        <v>0</v>
      </c>
      <c r="N13497" s="722"/>
    </row>
    <row r="13498" spans="3:14" hidden="1" x14ac:dyDescent="0.25">
      <c r="F13498" s="233">
        <v>412</v>
      </c>
      <c r="G13498" s="494" t="s">
        <v>3630</v>
      </c>
      <c r="J13498" s="221">
        <f t="shared" ref="J13498:J13556" si="931">SUM(H13498:I13498)</f>
        <v>0</v>
      </c>
      <c r="K13498" s="221"/>
      <c r="L13498" s="221"/>
      <c r="M13498" s="221">
        <f t="shared" ref="M13498:M13556" si="932">SUM(K13498:L13498)</f>
        <v>0</v>
      </c>
      <c r="N13498" s="722"/>
    </row>
    <row r="13499" spans="3:14" hidden="1" x14ac:dyDescent="0.25">
      <c r="F13499" s="233">
        <v>413</v>
      </c>
      <c r="G13499" s="493" t="s">
        <v>3739</v>
      </c>
      <c r="J13499" s="221">
        <f t="shared" si="931"/>
        <v>0</v>
      </c>
      <c r="K13499" s="221"/>
      <c r="L13499" s="221"/>
      <c r="M13499" s="221">
        <f t="shared" si="932"/>
        <v>0</v>
      </c>
      <c r="N13499" s="722"/>
    </row>
    <row r="13500" spans="3:14" hidden="1" x14ac:dyDescent="0.25">
      <c r="F13500" s="233">
        <v>414</v>
      </c>
      <c r="G13500" s="493" t="s">
        <v>3631</v>
      </c>
      <c r="J13500" s="221">
        <f t="shared" si="931"/>
        <v>0</v>
      </c>
      <c r="K13500" s="221"/>
      <c r="L13500" s="221"/>
      <c r="M13500" s="221">
        <f t="shared" si="932"/>
        <v>0</v>
      </c>
      <c r="N13500" s="722"/>
    </row>
    <row r="13501" spans="3:14" hidden="1" x14ac:dyDescent="0.25">
      <c r="F13501" s="233">
        <v>415</v>
      </c>
      <c r="G13501" s="493" t="s">
        <v>3748</v>
      </c>
      <c r="J13501" s="221">
        <f t="shared" si="931"/>
        <v>0</v>
      </c>
      <c r="K13501" s="221"/>
      <c r="L13501" s="221"/>
      <c r="M13501" s="221">
        <f t="shared" si="932"/>
        <v>0</v>
      </c>
      <c r="N13501" s="722"/>
    </row>
    <row r="13502" spans="3:14" hidden="1" x14ac:dyDescent="0.25">
      <c r="F13502" s="233">
        <v>416</v>
      </c>
      <c r="G13502" s="493" t="s">
        <v>3749</v>
      </c>
      <c r="J13502" s="221">
        <f t="shared" si="931"/>
        <v>0</v>
      </c>
      <c r="K13502" s="221"/>
      <c r="L13502" s="221"/>
      <c r="M13502" s="221">
        <f t="shared" si="932"/>
        <v>0</v>
      </c>
      <c r="N13502" s="722"/>
    </row>
    <row r="13503" spans="3:14" hidden="1" x14ac:dyDescent="0.25">
      <c r="F13503" s="233">
        <v>417</v>
      </c>
      <c r="G13503" s="493" t="s">
        <v>3750</v>
      </c>
      <c r="J13503" s="221">
        <f t="shared" si="931"/>
        <v>0</v>
      </c>
      <c r="K13503" s="221"/>
      <c r="L13503" s="221"/>
      <c r="M13503" s="221">
        <f t="shared" si="932"/>
        <v>0</v>
      </c>
      <c r="N13503" s="722"/>
    </row>
    <row r="13504" spans="3:14" hidden="1" x14ac:dyDescent="0.25">
      <c r="F13504" s="233">
        <v>418</v>
      </c>
      <c r="G13504" s="493" t="s">
        <v>3632</v>
      </c>
      <c r="J13504" s="221">
        <f t="shared" si="931"/>
        <v>0</v>
      </c>
      <c r="K13504" s="221"/>
      <c r="L13504" s="221"/>
      <c r="M13504" s="221">
        <f t="shared" si="932"/>
        <v>0</v>
      </c>
      <c r="N13504" s="722"/>
    </row>
    <row r="13505" spans="6:14" hidden="1" x14ac:dyDescent="0.25">
      <c r="F13505" s="233">
        <v>421</v>
      </c>
      <c r="G13505" s="493" t="s">
        <v>3634</v>
      </c>
      <c r="J13505" s="221">
        <f t="shared" si="931"/>
        <v>0</v>
      </c>
      <c r="K13505" s="221"/>
      <c r="L13505" s="221"/>
      <c r="M13505" s="221">
        <f t="shared" si="932"/>
        <v>0</v>
      </c>
      <c r="N13505" s="722"/>
    </row>
    <row r="13506" spans="6:14" hidden="1" x14ac:dyDescent="0.25">
      <c r="F13506" s="233">
        <v>422</v>
      </c>
      <c r="G13506" s="493" t="s">
        <v>3635</v>
      </c>
      <c r="J13506" s="221">
        <f t="shared" si="931"/>
        <v>0</v>
      </c>
      <c r="K13506" s="221"/>
      <c r="L13506" s="221"/>
      <c r="M13506" s="221">
        <f t="shared" si="932"/>
        <v>0</v>
      </c>
      <c r="N13506" s="722"/>
    </row>
    <row r="13507" spans="6:14" hidden="1" x14ac:dyDescent="0.25">
      <c r="F13507" s="233">
        <v>423</v>
      </c>
      <c r="G13507" s="493" t="s">
        <v>3636</v>
      </c>
      <c r="J13507" s="221">
        <f t="shared" si="931"/>
        <v>0</v>
      </c>
      <c r="K13507" s="221"/>
      <c r="L13507" s="221"/>
      <c r="M13507" s="221">
        <f t="shared" si="932"/>
        <v>0</v>
      </c>
      <c r="N13507" s="722"/>
    </row>
    <row r="13508" spans="6:14" hidden="1" x14ac:dyDescent="0.25">
      <c r="F13508" s="233">
        <v>424</v>
      </c>
      <c r="G13508" s="493" t="s">
        <v>3637</v>
      </c>
      <c r="J13508" s="221">
        <f t="shared" si="931"/>
        <v>0</v>
      </c>
      <c r="K13508" s="221"/>
      <c r="L13508" s="221"/>
      <c r="M13508" s="221">
        <f t="shared" si="932"/>
        <v>0</v>
      </c>
      <c r="N13508" s="722"/>
    </row>
    <row r="13509" spans="6:14" hidden="1" x14ac:dyDescent="0.25">
      <c r="F13509" s="233">
        <v>425</v>
      </c>
      <c r="G13509" s="493" t="s">
        <v>3751</v>
      </c>
      <c r="J13509" s="221">
        <f t="shared" si="931"/>
        <v>0</v>
      </c>
      <c r="K13509" s="221"/>
      <c r="L13509" s="221"/>
      <c r="M13509" s="221">
        <f t="shared" si="932"/>
        <v>0</v>
      </c>
      <c r="N13509" s="722"/>
    </row>
    <row r="13510" spans="6:14" hidden="1" x14ac:dyDescent="0.25">
      <c r="F13510" s="233">
        <v>426</v>
      </c>
      <c r="G13510" s="493" t="s">
        <v>3638</v>
      </c>
      <c r="J13510" s="221">
        <f t="shared" si="931"/>
        <v>0</v>
      </c>
      <c r="K13510" s="221"/>
      <c r="L13510" s="221"/>
      <c r="M13510" s="221">
        <f t="shared" si="932"/>
        <v>0</v>
      </c>
      <c r="N13510" s="722"/>
    </row>
    <row r="13511" spans="6:14" hidden="1" x14ac:dyDescent="0.25">
      <c r="F13511" s="233">
        <v>431</v>
      </c>
      <c r="G13511" s="493" t="s">
        <v>3752</v>
      </c>
      <c r="J13511" s="221">
        <f t="shared" si="931"/>
        <v>0</v>
      </c>
      <c r="K13511" s="221"/>
      <c r="L13511" s="221"/>
      <c r="M13511" s="221">
        <f t="shared" si="932"/>
        <v>0</v>
      </c>
      <c r="N13511" s="722"/>
    </row>
    <row r="13512" spans="6:14" hidden="1" x14ac:dyDescent="0.25">
      <c r="F13512" s="233">
        <v>432</v>
      </c>
      <c r="G13512" s="493" t="s">
        <v>3753</v>
      </c>
      <c r="J13512" s="221">
        <f t="shared" si="931"/>
        <v>0</v>
      </c>
      <c r="K13512" s="221"/>
      <c r="L13512" s="221"/>
      <c r="M13512" s="221">
        <f t="shared" si="932"/>
        <v>0</v>
      </c>
      <c r="N13512" s="722"/>
    </row>
    <row r="13513" spans="6:14" hidden="1" x14ac:dyDescent="0.25">
      <c r="F13513" s="233">
        <v>433</v>
      </c>
      <c r="G13513" s="493" t="s">
        <v>3754</v>
      </c>
      <c r="J13513" s="221">
        <f t="shared" si="931"/>
        <v>0</v>
      </c>
      <c r="K13513" s="221"/>
      <c r="L13513" s="221"/>
      <c r="M13513" s="221">
        <f t="shared" si="932"/>
        <v>0</v>
      </c>
      <c r="N13513" s="722"/>
    </row>
    <row r="13514" spans="6:14" hidden="1" x14ac:dyDescent="0.25">
      <c r="F13514" s="233">
        <v>434</v>
      </c>
      <c r="G13514" s="493" t="s">
        <v>3755</v>
      </c>
      <c r="J13514" s="221">
        <f t="shared" si="931"/>
        <v>0</v>
      </c>
      <c r="K13514" s="221"/>
      <c r="L13514" s="221"/>
      <c r="M13514" s="221">
        <f t="shared" si="932"/>
        <v>0</v>
      </c>
      <c r="N13514" s="722"/>
    </row>
    <row r="13515" spans="6:14" hidden="1" x14ac:dyDescent="0.25">
      <c r="F13515" s="233">
        <v>435</v>
      </c>
      <c r="G13515" s="493" t="s">
        <v>3639</v>
      </c>
      <c r="J13515" s="221">
        <f t="shared" si="931"/>
        <v>0</v>
      </c>
      <c r="K13515" s="221"/>
      <c r="L13515" s="221"/>
      <c r="M13515" s="221">
        <f t="shared" si="932"/>
        <v>0</v>
      </c>
      <c r="N13515" s="722"/>
    </row>
    <row r="13516" spans="6:14" hidden="1" x14ac:dyDescent="0.25">
      <c r="F13516" s="233">
        <v>441</v>
      </c>
      <c r="G13516" s="493" t="s">
        <v>3756</v>
      </c>
      <c r="J13516" s="221">
        <f t="shared" si="931"/>
        <v>0</v>
      </c>
      <c r="K13516" s="221"/>
      <c r="L13516" s="221"/>
      <c r="M13516" s="221">
        <f t="shared" si="932"/>
        <v>0</v>
      </c>
      <c r="N13516" s="722"/>
    </row>
    <row r="13517" spans="6:14" hidden="1" x14ac:dyDescent="0.25">
      <c r="F13517" s="233">
        <v>442</v>
      </c>
      <c r="G13517" s="493" t="s">
        <v>3757</v>
      </c>
      <c r="J13517" s="221">
        <f t="shared" si="931"/>
        <v>0</v>
      </c>
      <c r="K13517" s="221"/>
      <c r="L13517" s="221"/>
      <c r="M13517" s="221">
        <f t="shared" si="932"/>
        <v>0</v>
      </c>
      <c r="N13517" s="722"/>
    </row>
    <row r="13518" spans="6:14" hidden="1" x14ac:dyDescent="0.25">
      <c r="F13518" s="233">
        <v>443</v>
      </c>
      <c r="G13518" s="493" t="s">
        <v>3640</v>
      </c>
      <c r="J13518" s="221">
        <f t="shared" si="931"/>
        <v>0</v>
      </c>
      <c r="K13518" s="221"/>
      <c r="L13518" s="221"/>
      <c r="M13518" s="221">
        <f t="shared" si="932"/>
        <v>0</v>
      </c>
      <c r="N13518" s="722"/>
    </row>
    <row r="13519" spans="6:14" hidden="1" x14ac:dyDescent="0.25">
      <c r="F13519" s="233">
        <v>444</v>
      </c>
      <c r="G13519" s="493" t="s">
        <v>3641</v>
      </c>
      <c r="J13519" s="221">
        <f t="shared" si="931"/>
        <v>0</v>
      </c>
      <c r="K13519" s="221"/>
      <c r="L13519" s="221"/>
      <c r="M13519" s="221">
        <f t="shared" si="932"/>
        <v>0</v>
      </c>
      <c r="N13519" s="722"/>
    </row>
    <row r="13520" spans="6:14" ht="30" hidden="1" x14ac:dyDescent="0.25">
      <c r="F13520" s="233">
        <v>4511</v>
      </c>
      <c r="G13520" s="495" t="s">
        <v>1675</v>
      </c>
      <c r="J13520" s="221">
        <f t="shared" si="931"/>
        <v>0</v>
      </c>
      <c r="K13520" s="221"/>
      <c r="L13520" s="221"/>
      <c r="M13520" s="221">
        <f t="shared" si="932"/>
        <v>0</v>
      </c>
      <c r="N13520" s="722"/>
    </row>
    <row r="13521" spans="6:14" ht="30" hidden="1" x14ac:dyDescent="0.25">
      <c r="F13521" s="233">
        <v>4512</v>
      </c>
      <c r="G13521" s="495" t="s">
        <v>1684</v>
      </c>
      <c r="J13521" s="221">
        <f t="shared" si="931"/>
        <v>0</v>
      </c>
      <c r="K13521" s="221"/>
      <c r="L13521" s="221"/>
      <c r="M13521" s="221">
        <f t="shared" si="932"/>
        <v>0</v>
      </c>
      <c r="N13521" s="722"/>
    </row>
    <row r="13522" spans="6:14" hidden="1" x14ac:dyDescent="0.25">
      <c r="F13522" s="233">
        <v>452</v>
      </c>
      <c r="G13522" s="493" t="s">
        <v>3758</v>
      </c>
      <c r="J13522" s="221">
        <f t="shared" si="931"/>
        <v>0</v>
      </c>
      <c r="K13522" s="221"/>
      <c r="L13522" s="221"/>
      <c r="M13522" s="221">
        <f t="shared" si="932"/>
        <v>0</v>
      </c>
      <c r="N13522" s="722"/>
    </row>
    <row r="13523" spans="6:14" hidden="1" x14ac:dyDescent="0.25">
      <c r="F13523" s="233">
        <v>453</v>
      </c>
      <c r="G13523" s="493" t="s">
        <v>3759</v>
      </c>
      <c r="J13523" s="221">
        <f t="shared" si="931"/>
        <v>0</v>
      </c>
      <c r="K13523" s="221"/>
      <c r="L13523" s="221"/>
      <c r="M13523" s="221">
        <f t="shared" si="932"/>
        <v>0</v>
      </c>
      <c r="N13523" s="722"/>
    </row>
    <row r="13524" spans="6:14" hidden="1" x14ac:dyDescent="0.25">
      <c r="F13524" s="233">
        <v>454</v>
      </c>
      <c r="G13524" s="493" t="s">
        <v>3642</v>
      </c>
      <c r="J13524" s="221">
        <f t="shared" si="931"/>
        <v>0</v>
      </c>
      <c r="K13524" s="221"/>
      <c r="L13524" s="221"/>
      <c r="M13524" s="221">
        <f t="shared" si="932"/>
        <v>0</v>
      </c>
      <c r="N13524" s="722"/>
    </row>
    <row r="13525" spans="6:14" hidden="1" x14ac:dyDescent="0.25">
      <c r="F13525" s="233">
        <v>461</v>
      </c>
      <c r="G13525" s="493" t="s">
        <v>3740</v>
      </c>
      <c r="J13525" s="221">
        <f t="shared" si="931"/>
        <v>0</v>
      </c>
      <c r="K13525" s="221"/>
      <c r="L13525" s="221"/>
      <c r="M13525" s="221">
        <f t="shared" si="932"/>
        <v>0</v>
      </c>
      <c r="N13525" s="722"/>
    </row>
    <row r="13526" spans="6:14" hidden="1" x14ac:dyDescent="0.25">
      <c r="F13526" s="233">
        <v>462</v>
      </c>
      <c r="G13526" s="493" t="s">
        <v>3643</v>
      </c>
      <c r="J13526" s="221">
        <f t="shared" si="931"/>
        <v>0</v>
      </c>
      <c r="K13526" s="221"/>
      <c r="L13526" s="221"/>
      <c r="M13526" s="221">
        <f t="shared" si="932"/>
        <v>0</v>
      </c>
      <c r="N13526" s="722"/>
    </row>
    <row r="13527" spans="6:14" hidden="1" x14ac:dyDescent="0.25">
      <c r="F13527" s="233">
        <v>4631</v>
      </c>
      <c r="G13527" s="493" t="s">
        <v>3644</v>
      </c>
      <c r="J13527" s="221">
        <f t="shared" si="931"/>
        <v>0</v>
      </c>
      <c r="K13527" s="221"/>
      <c r="L13527" s="221"/>
      <c r="M13527" s="221">
        <f t="shared" si="932"/>
        <v>0</v>
      </c>
      <c r="N13527" s="722"/>
    </row>
    <row r="13528" spans="6:14" hidden="1" x14ac:dyDescent="0.25">
      <c r="F13528" s="233">
        <v>4632</v>
      </c>
      <c r="G13528" s="493" t="s">
        <v>3645</v>
      </c>
      <c r="J13528" s="221">
        <f t="shared" si="931"/>
        <v>0</v>
      </c>
      <c r="K13528" s="221"/>
      <c r="L13528" s="221"/>
      <c r="M13528" s="221">
        <f t="shared" si="932"/>
        <v>0</v>
      </c>
      <c r="N13528" s="722"/>
    </row>
    <row r="13529" spans="6:14" ht="30" hidden="1" x14ac:dyDescent="0.25">
      <c r="F13529" s="233">
        <v>464</v>
      </c>
      <c r="G13529" s="493" t="s">
        <v>3646</v>
      </c>
      <c r="J13529" s="221">
        <f t="shared" si="931"/>
        <v>0</v>
      </c>
      <c r="K13529" s="221"/>
      <c r="L13529" s="221"/>
      <c r="M13529" s="221">
        <f t="shared" si="932"/>
        <v>0</v>
      </c>
      <c r="N13529" s="722"/>
    </row>
    <row r="13530" spans="6:14" hidden="1" x14ac:dyDescent="0.25">
      <c r="F13530" s="233">
        <v>465</v>
      </c>
      <c r="G13530" s="493" t="s">
        <v>3741</v>
      </c>
      <c r="J13530" s="221">
        <f t="shared" si="931"/>
        <v>0</v>
      </c>
      <c r="K13530" s="221"/>
      <c r="L13530" s="221"/>
      <c r="M13530" s="221">
        <f t="shared" si="932"/>
        <v>0</v>
      </c>
      <c r="N13530" s="722"/>
    </row>
    <row r="13531" spans="6:14" hidden="1" x14ac:dyDescent="0.25">
      <c r="F13531" s="233">
        <v>472</v>
      </c>
      <c r="G13531" s="493" t="s">
        <v>3647</v>
      </c>
      <c r="J13531" s="221">
        <f t="shared" si="931"/>
        <v>0</v>
      </c>
      <c r="K13531" s="221"/>
      <c r="L13531" s="221"/>
      <c r="M13531" s="221">
        <f t="shared" si="932"/>
        <v>0</v>
      </c>
      <c r="N13531" s="722"/>
    </row>
    <row r="13532" spans="6:14" hidden="1" x14ac:dyDescent="0.25">
      <c r="F13532" s="233">
        <v>481</v>
      </c>
      <c r="G13532" s="493" t="s">
        <v>3760</v>
      </c>
      <c r="J13532" s="221">
        <f t="shared" si="931"/>
        <v>0</v>
      </c>
      <c r="K13532" s="221"/>
      <c r="L13532" s="221"/>
      <c r="M13532" s="221">
        <f t="shared" si="932"/>
        <v>0</v>
      </c>
      <c r="N13532" s="722"/>
    </row>
    <row r="13533" spans="6:14" hidden="1" x14ac:dyDescent="0.25">
      <c r="F13533" s="233">
        <v>482</v>
      </c>
      <c r="G13533" s="493" t="s">
        <v>3761</v>
      </c>
      <c r="J13533" s="221">
        <f t="shared" si="931"/>
        <v>0</v>
      </c>
      <c r="K13533" s="221"/>
      <c r="L13533" s="221"/>
      <c r="M13533" s="221">
        <f t="shared" si="932"/>
        <v>0</v>
      </c>
      <c r="N13533" s="722"/>
    </row>
    <row r="13534" spans="6:14" hidden="1" x14ac:dyDescent="0.25">
      <c r="F13534" s="233">
        <v>483</v>
      </c>
      <c r="G13534" s="493" t="s">
        <v>3762</v>
      </c>
      <c r="J13534" s="221">
        <f t="shared" si="931"/>
        <v>0</v>
      </c>
      <c r="K13534" s="221"/>
      <c r="L13534" s="221"/>
      <c r="M13534" s="221">
        <f t="shared" si="932"/>
        <v>0</v>
      </c>
      <c r="N13534" s="722"/>
    </row>
    <row r="13535" spans="6:14" ht="30" hidden="1" x14ac:dyDescent="0.25">
      <c r="F13535" s="233">
        <v>484</v>
      </c>
      <c r="G13535" s="493" t="s">
        <v>3763</v>
      </c>
      <c r="J13535" s="221">
        <f t="shared" si="931"/>
        <v>0</v>
      </c>
      <c r="K13535" s="221"/>
      <c r="L13535" s="221"/>
      <c r="M13535" s="221">
        <f t="shared" si="932"/>
        <v>0</v>
      </c>
      <c r="N13535" s="722"/>
    </row>
    <row r="13536" spans="6:14" ht="30" hidden="1" x14ac:dyDescent="0.25">
      <c r="F13536" s="233">
        <v>485</v>
      </c>
      <c r="G13536" s="493" t="s">
        <v>3764</v>
      </c>
      <c r="J13536" s="221">
        <f t="shared" si="931"/>
        <v>0</v>
      </c>
      <c r="K13536" s="221"/>
      <c r="L13536" s="221"/>
      <c r="M13536" s="221">
        <f t="shared" si="932"/>
        <v>0</v>
      </c>
      <c r="N13536" s="722"/>
    </row>
    <row r="13537" spans="6:14" ht="30" hidden="1" x14ac:dyDescent="0.25">
      <c r="F13537" s="233">
        <v>489</v>
      </c>
      <c r="G13537" s="493" t="s">
        <v>3648</v>
      </c>
      <c r="J13537" s="221">
        <f t="shared" si="931"/>
        <v>0</v>
      </c>
      <c r="K13537" s="221"/>
      <c r="L13537" s="221"/>
      <c r="M13537" s="221">
        <f t="shared" si="932"/>
        <v>0</v>
      </c>
      <c r="N13537" s="722"/>
    </row>
    <row r="13538" spans="6:14" ht="30" hidden="1" x14ac:dyDescent="0.25">
      <c r="F13538" s="233">
        <v>494</v>
      </c>
      <c r="G13538" s="493" t="s">
        <v>3742</v>
      </c>
      <c r="J13538" s="221">
        <f t="shared" si="931"/>
        <v>0</v>
      </c>
      <c r="K13538" s="221"/>
      <c r="L13538" s="221"/>
      <c r="M13538" s="221">
        <f t="shared" si="932"/>
        <v>0</v>
      </c>
      <c r="N13538" s="722"/>
    </row>
    <row r="13539" spans="6:14" ht="30" hidden="1" x14ac:dyDescent="0.25">
      <c r="F13539" s="233">
        <v>495</v>
      </c>
      <c r="G13539" s="493" t="s">
        <v>3743</v>
      </c>
      <c r="J13539" s="221">
        <f t="shared" si="931"/>
        <v>0</v>
      </c>
      <c r="K13539" s="221"/>
      <c r="L13539" s="221"/>
      <c r="M13539" s="221">
        <f t="shared" si="932"/>
        <v>0</v>
      </c>
      <c r="N13539" s="722"/>
    </row>
    <row r="13540" spans="6:14" ht="30" hidden="1" x14ac:dyDescent="0.25">
      <c r="F13540" s="233">
        <v>496</v>
      </c>
      <c r="G13540" s="493" t="s">
        <v>3744</v>
      </c>
      <c r="J13540" s="221">
        <f t="shared" si="931"/>
        <v>0</v>
      </c>
      <c r="K13540" s="221"/>
      <c r="L13540" s="221"/>
      <c r="M13540" s="221">
        <f t="shared" si="932"/>
        <v>0</v>
      </c>
      <c r="N13540" s="722"/>
    </row>
    <row r="13541" spans="6:14" ht="30" hidden="1" x14ac:dyDescent="0.25">
      <c r="F13541" s="233">
        <v>499</v>
      </c>
      <c r="G13541" s="493" t="s">
        <v>3745</v>
      </c>
      <c r="J13541" s="221">
        <f t="shared" si="931"/>
        <v>0</v>
      </c>
      <c r="K13541" s="221"/>
      <c r="L13541" s="221"/>
      <c r="M13541" s="221">
        <f t="shared" si="932"/>
        <v>0</v>
      </c>
      <c r="N13541" s="722"/>
    </row>
    <row r="13542" spans="6:14" hidden="1" x14ac:dyDescent="0.25">
      <c r="F13542" s="233">
        <v>511</v>
      </c>
      <c r="G13542" s="493" t="s">
        <v>3765</v>
      </c>
      <c r="J13542" s="221">
        <f t="shared" si="931"/>
        <v>0</v>
      </c>
      <c r="K13542" s="221"/>
      <c r="L13542" s="221"/>
      <c r="M13542" s="221">
        <f t="shared" si="932"/>
        <v>0</v>
      </c>
      <c r="N13542" s="722"/>
    </row>
    <row r="13543" spans="6:14" hidden="1" x14ac:dyDescent="0.25">
      <c r="F13543" s="233">
        <v>512</v>
      </c>
      <c r="G13543" s="493" t="s">
        <v>3766</v>
      </c>
      <c r="J13543" s="221">
        <f t="shared" si="931"/>
        <v>0</v>
      </c>
      <c r="K13543" s="221"/>
      <c r="L13543" s="221"/>
      <c r="M13543" s="221">
        <f t="shared" si="932"/>
        <v>0</v>
      </c>
      <c r="N13543" s="722"/>
    </row>
    <row r="13544" spans="6:14" hidden="1" x14ac:dyDescent="0.25">
      <c r="F13544" s="233">
        <v>513</v>
      </c>
      <c r="G13544" s="493" t="s">
        <v>3767</v>
      </c>
      <c r="J13544" s="221">
        <f t="shared" si="931"/>
        <v>0</v>
      </c>
      <c r="K13544" s="221"/>
      <c r="L13544" s="221"/>
      <c r="M13544" s="221">
        <f t="shared" si="932"/>
        <v>0</v>
      </c>
      <c r="N13544" s="722"/>
    </row>
    <row r="13545" spans="6:14" hidden="1" x14ac:dyDescent="0.25">
      <c r="F13545" s="233">
        <v>514</v>
      </c>
      <c r="G13545" s="493" t="s">
        <v>3768</v>
      </c>
      <c r="J13545" s="221">
        <f t="shared" si="931"/>
        <v>0</v>
      </c>
      <c r="K13545" s="221"/>
      <c r="L13545" s="221"/>
      <c r="M13545" s="221">
        <f t="shared" si="932"/>
        <v>0</v>
      </c>
      <c r="N13545" s="722"/>
    </row>
    <row r="13546" spans="6:14" hidden="1" x14ac:dyDescent="0.25">
      <c r="F13546" s="233">
        <v>515</v>
      </c>
      <c r="G13546" s="493" t="s">
        <v>3651</v>
      </c>
      <c r="J13546" s="221">
        <f t="shared" si="931"/>
        <v>0</v>
      </c>
      <c r="K13546" s="221"/>
      <c r="L13546" s="221"/>
      <c r="M13546" s="221">
        <f t="shared" si="932"/>
        <v>0</v>
      </c>
      <c r="N13546" s="722"/>
    </row>
    <row r="13547" spans="6:14" hidden="1" x14ac:dyDescent="0.25">
      <c r="F13547" s="233">
        <v>521</v>
      </c>
      <c r="G13547" s="493" t="s">
        <v>3769</v>
      </c>
      <c r="J13547" s="221">
        <f t="shared" si="931"/>
        <v>0</v>
      </c>
      <c r="K13547" s="221"/>
      <c r="L13547" s="221"/>
      <c r="M13547" s="221">
        <f t="shared" si="932"/>
        <v>0</v>
      </c>
      <c r="N13547" s="722"/>
    </row>
    <row r="13548" spans="6:14" hidden="1" x14ac:dyDescent="0.25">
      <c r="F13548" s="233">
        <v>522</v>
      </c>
      <c r="G13548" s="493" t="s">
        <v>3770</v>
      </c>
      <c r="J13548" s="221">
        <f t="shared" si="931"/>
        <v>0</v>
      </c>
      <c r="K13548" s="221"/>
      <c r="L13548" s="221"/>
      <c r="M13548" s="221">
        <f t="shared" si="932"/>
        <v>0</v>
      </c>
      <c r="N13548" s="722"/>
    </row>
    <row r="13549" spans="6:14" hidden="1" x14ac:dyDescent="0.25">
      <c r="F13549" s="233">
        <v>523</v>
      </c>
      <c r="G13549" s="493" t="s">
        <v>3652</v>
      </c>
      <c r="J13549" s="221">
        <f t="shared" si="931"/>
        <v>0</v>
      </c>
      <c r="K13549" s="221"/>
      <c r="L13549" s="221"/>
      <c r="M13549" s="221">
        <f t="shared" si="932"/>
        <v>0</v>
      </c>
      <c r="N13549" s="722"/>
    </row>
    <row r="13550" spans="6:14" hidden="1" x14ac:dyDescent="0.25">
      <c r="F13550" s="233">
        <v>531</v>
      </c>
      <c r="G13550" s="494" t="s">
        <v>3746</v>
      </c>
      <c r="J13550" s="221">
        <f t="shared" si="931"/>
        <v>0</v>
      </c>
      <c r="K13550" s="221"/>
      <c r="L13550" s="221"/>
      <c r="M13550" s="221">
        <f t="shared" si="932"/>
        <v>0</v>
      </c>
      <c r="N13550" s="722"/>
    </row>
    <row r="13551" spans="6:14" hidden="1" x14ac:dyDescent="0.25">
      <c r="F13551" s="233">
        <v>541</v>
      </c>
      <c r="G13551" s="493" t="s">
        <v>3771</v>
      </c>
      <c r="J13551" s="221">
        <f t="shared" si="931"/>
        <v>0</v>
      </c>
      <c r="K13551" s="221"/>
      <c r="L13551" s="221"/>
      <c r="M13551" s="221">
        <f t="shared" si="932"/>
        <v>0</v>
      </c>
      <c r="N13551" s="722"/>
    </row>
    <row r="13552" spans="6:14" hidden="1" x14ac:dyDescent="0.25">
      <c r="F13552" s="233">
        <v>542</v>
      </c>
      <c r="G13552" s="493" t="s">
        <v>3772</v>
      </c>
      <c r="J13552" s="221">
        <f t="shared" si="931"/>
        <v>0</v>
      </c>
      <c r="K13552" s="221"/>
      <c r="L13552" s="221"/>
      <c r="M13552" s="221">
        <f t="shared" si="932"/>
        <v>0</v>
      </c>
      <c r="N13552" s="722"/>
    </row>
    <row r="13553" spans="5:14" hidden="1" x14ac:dyDescent="0.25">
      <c r="F13553" s="233">
        <v>543</v>
      </c>
      <c r="G13553" s="493" t="s">
        <v>3653</v>
      </c>
      <c r="J13553" s="221">
        <f t="shared" si="931"/>
        <v>0</v>
      </c>
      <c r="K13553" s="221"/>
      <c r="L13553" s="221"/>
      <c r="M13553" s="221">
        <f t="shared" si="932"/>
        <v>0</v>
      </c>
      <c r="N13553" s="722"/>
    </row>
    <row r="13554" spans="5:14" ht="45" hidden="1" x14ac:dyDescent="0.25">
      <c r="F13554" s="233">
        <v>551</v>
      </c>
      <c r="G13554" s="493" t="s">
        <v>3747</v>
      </c>
      <c r="J13554" s="221">
        <f t="shared" si="931"/>
        <v>0</v>
      </c>
      <c r="K13554" s="221"/>
      <c r="L13554" s="221"/>
      <c r="M13554" s="221">
        <f t="shared" si="932"/>
        <v>0</v>
      </c>
      <c r="N13554" s="722"/>
    </row>
    <row r="13555" spans="5:14" hidden="1" x14ac:dyDescent="0.25">
      <c r="F13555" s="233">
        <v>611</v>
      </c>
      <c r="G13555" s="494" t="s">
        <v>3654</v>
      </c>
      <c r="J13555" s="221">
        <f t="shared" si="931"/>
        <v>0</v>
      </c>
      <c r="K13555" s="221"/>
      <c r="L13555" s="221"/>
      <c r="M13555" s="221">
        <f t="shared" si="932"/>
        <v>0</v>
      </c>
      <c r="N13555" s="722"/>
    </row>
    <row r="13556" spans="5:14" hidden="1" x14ac:dyDescent="0.25">
      <c r="F13556" s="233">
        <v>620</v>
      </c>
      <c r="G13556" s="494" t="s">
        <v>73</v>
      </c>
      <c r="J13556" s="221">
        <f t="shared" si="931"/>
        <v>0</v>
      </c>
      <c r="K13556" s="221"/>
      <c r="L13556" s="221"/>
      <c r="M13556" s="221">
        <f t="shared" si="932"/>
        <v>0</v>
      </c>
      <c r="N13556" s="722"/>
    </row>
    <row r="13557" spans="5:14" hidden="1" x14ac:dyDescent="0.25">
      <c r="E13557" s="234"/>
      <c r="F13557" s="233"/>
      <c r="G13557" s="499" t="s">
        <v>3960</v>
      </c>
      <c r="H13557" s="235"/>
      <c r="I13557" s="236"/>
      <c r="J13557" s="237"/>
      <c r="K13557" s="237"/>
      <c r="L13557" s="237"/>
      <c r="M13557" s="237"/>
      <c r="N13557" s="723"/>
    </row>
    <row r="13558" spans="5:14" hidden="1" x14ac:dyDescent="0.25">
      <c r="F13558" s="238" t="s">
        <v>219</v>
      </c>
      <c r="G13558" s="497" t="s">
        <v>220</v>
      </c>
      <c r="H13558" s="220">
        <f>SUM(H13497:H13556)</f>
        <v>0</v>
      </c>
      <c r="J13558" s="221">
        <f>SUM(H13558:I13558)</f>
        <v>0</v>
      </c>
      <c r="K13558" s="221">
        <f>SUM(K13497:K13556)</f>
        <v>0</v>
      </c>
      <c r="L13558" s="221"/>
      <c r="M13558" s="221">
        <f>SUM(K13558:L13558)</f>
        <v>0</v>
      </c>
      <c r="N13558" s="722"/>
    </row>
    <row r="13559" spans="5:14" hidden="1" x14ac:dyDescent="0.25">
      <c r="F13559" s="238" t="s">
        <v>221</v>
      </c>
      <c r="G13559" s="497" t="s">
        <v>222</v>
      </c>
      <c r="J13559" s="221">
        <f t="shared" ref="J13559:J13573" si="933">SUM(H13559:I13559)</f>
        <v>0</v>
      </c>
      <c r="K13559" s="221"/>
      <c r="L13559" s="221"/>
      <c r="M13559" s="221">
        <f t="shared" ref="M13559:M13573" si="934">SUM(K13559:L13559)</f>
        <v>0</v>
      </c>
      <c r="N13559" s="722"/>
    </row>
    <row r="13560" spans="5:14" hidden="1" x14ac:dyDescent="0.25">
      <c r="F13560" s="238" t="s">
        <v>223</v>
      </c>
      <c r="G13560" s="497" t="s">
        <v>224</v>
      </c>
      <c r="J13560" s="221">
        <f t="shared" si="933"/>
        <v>0</v>
      </c>
      <c r="K13560" s="221"/>
      <c r="L13560" s="221"/>
      <c r="M13560" s="221">
        <f t="shared" si="934"/>
        <v>0</v>
      </c>
      <c r="N13560" s="722"/>
    </row>
    <row r="13561" spans="5:14" hidden="1" x14ac:dyDescent="0.25">
      <c r="F13561" s="238" t="s">
        <v>225</v>
      </c>
      <c r="G13561" s="497" t="s">
        <v>226</v>
      </c>
      <c r="J13561" s="221">
        <f t="shared" si="933"/>
        <v>0</v>
      </c>
      <c r="K13561" s="221"/>
      <c r="L13561" s="221"/>
      <c r="M13561" s="221">
        <f t="shared" si="934"/>
        <v>0</v>
      </c>
      <c r="N13561" s="722"/>
    </row>
    <row r="13562" spans="5:14" hidden="1" x14ac:dyDescent="0.25">
      <c r="F13562" s="238" t="s">
        <v>227</v>
      </c>
      <c r="G13562" s="497" t="s">
        <v>228</v>
      </c>
      <c r="J13562" s="221">
        <f t="shared" si="933"/>
        <v>0</v>
      </c>
      <c r="K13562" s="221"/>
      <c r="L13562" s="221"/>
      <c r="M13562" s="221">
        <f t="shared" si="934"/>
        <v>0</v>
      </c>
      <c r="N13562" s="722"/>
    </row>
    <row r="13563" spans="5:14" hidden="1" x14ac:dyDescent="0.25">
      <c r="F13563" s="238" t="s">
        <v>229</v>
      </c>
      <c r="G13563" s="497" t="s">
        <v>230</v>
      </c>
      <c r="J13563" s="221">
        <f t="shared" si="933"/>
        <v>0</v>
      </c>
      <c r="K13563" s="221"/>
      <c r="L13563" s="221"/>
      <c r="M13563" s="221">
        <f t="shared" si="934"/>
        <v>0</v>
      </c>
      <c r="N13563" s="722"/>
    </row>
    <row r="13564" spans="5:14" hidden="1" x14ac:dyDescent="0.25">
      <c r="F13564" s="238" t="s">
        <v>231</v>
      </c>
      <c r="G13564" s="497" t="s">
        <v>4115</v>
      </c>
      <c r="J13564" s="221">
        <f t="shared" si="933"/>
        <v>0</v>
      </c>
      <c r="K13564" s="221"/>
      <c r="L13564" s="221"/>
      <c r="M13564" s="221">
        <f t="shared" si="934"/>
        <v>0</v>
      </c>
      <c r="N13564" s="722"/>
    </row>
    <row r="13565" spans="5:14" hidden="1" x14ac:dyDescent="0.25">
      <c r="F13565" s="238" t="s">
        <v>232</v>
      </c>
      <c r="G13565" s="497" t="s">
        <v>4114</v>
      </c>
      <c r="J13565" s="221">
        <f t="shared" si="933"/>
        <v>0</v>
      </c>
      <c r="K13565" s="221"/>
      <c r="L13565" s="221"/>
      <c r="M13565" s="221">
        <f t="shared" si="934"/>
        <v>0</v>
      </c>
      <c r="N13565" s="722"/>
    </row>
    <row r="13566" spans="5:14" hidden="1" x14ac:dyDescent="0.25">
      <c r="F13566" s="238" t="s">
        <v>233</v>
      </c>
      <c r="G13566" s="497" t="s">
        <v>42</v>
      </c>
      <c r="J13566" s="221">
        <f t="shared" si="933"/>
        <v>0</v>
      </c>
      <c r="K13566" s="221"/>
      <c r="L13566" s="221"/>
      <c r="M13566" s="221">
        <f t="shared" si="934"/>
        <v>0</v>
      </c>
      <c r="N13566" s="722"/>
    </row>
    <row r="13567" spans="5:14" hidden="1" x14ac:dyDescent="0.25">
      <c r="F13567" s="238" t="s">
        <v>234</v>
      </c>
      <c r="G13567" s="497" t="s">
        <v>235</v>
      </c>
      <c r="J13567" s="221">
        <f t="shared" si="933"/>
        <v>0</v>
      </c>
      <c r="K13567" s="221"/>
      <c r="L13567" s="221"/>
      <c r="M13567" s="221">
        <f t="shared" si="934"/>
        <v>0</v>
      </c>
      <c r="N13567" s="722"/>
    </row>
    <row r="13568" spans="5:14" hidden="1" x14ac:dyDescent="0.25">
      <c r="F13568" s="238" t="s">
        <v>236</v>
      </c>
      <c r="G13568" s="497" t="s">
        <v>237</v>
      </c>
      <c r="J13568" s="221">
        <f t="shared" si="933"/>
        <v>0</v>
      </c>
      <c r="K13568" s="221"/>
      <c r="L13568" s="221"/>
      <c r="M13568" s="221">
        <f t="shared" si="934"/>
        <v>0</v>
      </c>
      <c r="N13568" s="722"/>
    </row>
    <row r="13569" spans="5:14" ht="30" hidden="1" x14ac:dyDescent="0.25">
      <c r="F13569" s="238" t="s">
        <v>238</v>
      </c>
      <c r="G13569" s="497" t="s">
        <v>239</v>
      </c>
      <c r="J13569" s="221">
        <f t="shared" si="933"/>
        <v>0</v>
      </c>
      <c r="K13569" s="221"/>
      <c r="L13569" s="221"/>
      <c r="M13569" s="221">
        <f t="shared" si="934"/>
        <v>0</v>
      </c>
      <c r="N13569" s="722"/>
    </row>
    <row r="13570" spans="5:14" hidden="1" x14ac:dyDescent="0.25">
      <c r="F13570" s="238" t="s">
        <v>240</v>
      </c>
      <c r="G13570" s="497" t="s">
        <v>241</v>
      </c>
      <c r="J13570" s="221">
        <f t="shared" si="933"/>
        <v>0</v>
      </c>
      <c r="K13570" s="221"/>
      <c r="L13570" s="221"/>
      <c r="M13570" s="221">
        <f t="shared" si="934"/>
        <v>0</v>
      </c>
      <c r="N13570" s="722"/>
    </row>
    <row r="13571" spans="5:14" ht="30" hidden="1" x14ac:dyDescent="0.25">
      <c r="F13571" s="238" t="s">
        <v>242</v>
      </c>
      <c r="G13571" s="497" t="s">
        <v>243</v>
      </c>
      <c r="J13571" s="221">
        <f t="shared" si="933"/>
        <v>0</v>
      </c>
      <c r="K13571" s="221"/>
      <c r="L13571" s="221"/>
      <c r="M13571" s="221">
        <f t="shared" si="934"/>
        <v>0</v>
      </c>
      <c r="N13571" s="722"/>
    </row>
    <row r="13572" spans="5:14" hidden="1" x14ac:dyDescent="0.25">
      <c r="F13572" s="238" t="s">
        <v>244</v>
      </c>
      <c r="G13572" s="497" t="s">
        <v>245</v>
      </c>
      <c r="J13572" s="221">
        <f t="shared" si="933"/>
        <v>0</v>
      </c>
      <c r="K13572" s="221"/>
      <c r="L13572" s="221"/>
      <c r="M13572" s="221">
        <f t="shared" si="934"/>
        <v>0</v>
      </c>
      <c r="N13572" s="722"/>
    </row>
    <row r="13573" spans="5:14" hidden="1" x14ac:dyDescent="0.25">
      <c r="F13573" s="238" t="s">
        <v>246</v>
      </c>
      <c r="G13573" s="497" t="s">
        <v>247</v>
      </c>
      <c r="J13573" s="221">
        <f t="shared" si="933"/>
        <v>0</v>
      </c>
      <c r="K13573" s="221"/>
      <c r="L13573" s="221"/>
      <c r="M13573" s="221">
        <f t="shared" si="934"/>
        <v>0</v>
      </c>
      <c r="N13573" s="722"/>
    </row>
    <row r="13574" spans="5:14" hidden="1" x14ac:dyDescent="0.25">
      <c r="G13574" s="498" t="s">
        <v>3961</v>
      </c>
      <c r="H13574" s="239">
        <f>SUM(H13558:H13573)</f>
        <v>0</v>
      </c>
      <c r="I13574" s="240">
        <f>SUM(I13559:I13573)</f>
        <v>0</v>
      </c>
      <c r="J13574" s="240">
        <f>SUM(J13558:J13573)</f>
        <v>0</v>
      </c>
      <c r="K13574" s="240">
        <f>SUM(K13558:K13573)</f>
        <v>0</v>
      </c>
      <c r="L13574" s="240">
        <f>SUM(L13559:L13573)</f>
        <v>0</v>
      </c>
      <c r="M13574" s="240">
        <f>SUM(M13558:M13573)</f>
        <v>0</v>
      </c>
      <c r="N13574" s="724"/>
    </row>
    <row r="13575" spans="5:14" hidden="1" collapsed="1" x14ac:dyDescent="0.25">
      <c r="E13575" s="234"/>
      <c r="F13575" s="233"/>
      <c r="G13575" s="499" t="s">
        <v>4054</v>
      </c>
      <c r="H13575" s="235"/>
      <c r="I13575" s="236"/>
      <c r="J13575" s="237"/>
      <c r="K13575" s="237"/>
      <c r="L13575" s="237"/>
      <c r="M13575" s="237"/>
      <c r="N13575" s="723"/>
    </row>
    <row r="13576" spans="5:14" hidden="1" x14ac:dyDescent="0.25">
      <c r="F13576" s="238" t="s">
        <v>219</v>
      </c>
      <c r="G13576" s="497" t="s">
        <v>220</v>
      </c>
      <c r="H13576" s="220">
        <f>SUM(H13497:H13556)</f>
        <v>0</v>
      </c>
      <c r="J13576" s="221">
        <f>SUM(H13576:I13576)</f>
        <v>0</v>
      </c>
      <c r="K13576" s="221">
        <f>SUM(K13497:K13556)</f>
        <v>0</v>
      </c>
      <c r="L13576" s="221"/>
      <c r="M13576" s="221">
        <f>SUM(K13576:L13576)</f>
        <v>0</v>
      </c>
      <c r="N13576" s="722"/>
    </row>
    <row r="13577" spans="5:14" hidden="1" x14ac:dyDescent="0.25">
      <c r="F13577" s="238" t="s">
        <v>221</v>
      </c>
      <c r="G13577" s="497" t="s">
        <v>222</v>
      </c>
      <c r="J13577" s="221">
        <f t="shared" ref="J13577:J13591" si="935">SUM(H13577:I13577)</f>
        <v>0</v>
      </c>
      <c r="K13577" s="221"/>
      <c r="L13577" s="221"/>
      <c r="M13577" s="221">
        <f t="shared" ref="M13577:M13591" si="936">SUM(K13577:L13577)</f>
        <v>0</v>
      </c>
      <c r="N13577" s="722"/>
    </row>
    <row r="13578" spans="5:14" hidden="1" x14ac:dyDescent="0.25">
      <c r="F13578" s="238" t="s">
        <v>223</v>
      </c>
      <c r="G13578" s="497" t="s">
        <v>224</v>
      </c>
      <c r="J13578" s="221">
        <f t="shared" si="935"/>
        <v>0</v>
      </c>
      <c r="K13578" s="221"/>
      <c r="L13578" s="221"/>
      <c r="M13578" s="221">
        <f t="shared" si="936"/>
        <v>0</v>
      </c>
      <c r="N13578" s="722"/>
    </row>
    <row r="13579" spans="5:14" hidden="1" x14ac:dyDescent="0.25">
      <c r="F13579" s="238" t="s">
        <v>225</v>
      </c>
      <c r="G13579" s="497" t="s">
        <v>226</v>
      </c>
      <c r="J13579" s="221">
        <f t="shared" si="935"/>
        <v>0</v>
      </c>
      <c r="K13579" s="221"/>
      <c r="L13579" s="221"/>
      <c r="M13579" s="221">
        <f t="shared" si="936"/>
        <v>0</v>
      </c>
      <c r="N13579" s="722"/>
    </row>
    <row r="13580" spans="5:14" hidden="1" x14ac:dyDescent="0.25">
      <c r="F13580" s="238" t="s">
        <v>227</v>
      </c>
      <c r="G13580" s="497" t="s">
        <v>228</v>
      </c>
      <c r="J13580" s="221">
        <f t="shared" si="935"/>
        <v>0</v>
      </c>
      <c r="K13580" s="221"/>
      <c r="L13580" s="221"/>
      <c r="M13580" s="221">
        <f t="shared" si="936"/>
        <v>0</v>
      </c>
      <c r="N13580" s="722"/>
    </row>
    <row r="13581" spans="5:14" hidden="1" x14ac:dyDescent="0.25">
      <c r="F13581" s="238" t="s">
        <v>229</v>
      </c>
      <c r="G13581" s="497" t="s">
        <v>230</v>
      </c>
      <c r="J13581" s="221">
        <f t="shared" si="935"/>
        <v>0</v>
      </c>
      <c r="K13581" s="221"/>
      <c r="L13581" s="221"/>
      <c r="M13581" s="221">
        <f t="shared" si="936"/>
        <v>0</v>
      </c>
      <c r="N13581" s="722"/>
    </row>
    <row r="13582" spans="5:14" hidden="1" x14ac:dyDescent="0.25">
      <c r="F13582" s="238" t="s">
        <v>231</v>
      </c>
      <c r="G13582" s="497" t="s">
        <v>4115</v>
      </c>
      <c r="J13582" s="221">
        <f t="shared" si="935"/>
        <v>0</v>
      </c>
      <c r="K13582" s="221"/>
      <c r="L13582" s="221"/>
      <c r="M13582" s="221">
        <f t="shared" si="936"/>
        <v>0</v>
      </c>
      <c r="N13582" s="722"/>
    </row>
    <row r="13583" spans="5:14" hidden="1" x14ac:dyDescent="0.25">
      <c r="F13583" s="238" t="s">
        <v>232</v>
      </c>
      <c r="G13583" s="497" t="s">
        <v>4114</v>
      </c>
      <c r="J13583" s="221">
        <f t="shared" si="935"/>
        <v>0</v>
      </c>
      <c r="K13583" s="221"/>
      <c r="L13583" s="221"/>
      <c r="M13583" s="221">
        <f t="shared" si="936"/>
        <v>0</v>
      </c>
      <c r="N13583" s="722"/>
    </row>
    <row r="13584" spans="5:14" hidden="1" x14ac:dyDescent="0.25">
      <c r="F13584" s="238" t="s">
        <v>233</v>
      </c>
      <c r="G13584" s="497" t="s">
        <v>42</v>
      </c>
      <c r="J13584" s="221">
        <f t="shared" si="935"/>
        <v>0</v>
      </c>
      <c r="K13584" s="221"/>
      <c r="L13584" s="221"/>
      <c r="M13584" s="221">
        <f t="shared" si="936"/>
        <v>0</v>
      </c>
      <c r="N13584" s="722"/>
    </row>
    <row r="13585" spans="5:14" hidden="1" x14ac:dyDescent="0.25">
      <c r="F13585" s="238" t="s">
        <v>234</v>
      </c>
      <c r="G13585" s="497" t="s">
        <v>235</v>
      </c>
      <c r="J13585" s="221">
        <f t="shared" si="935"/>
        <v>0</v>
      </c>
      <c r="K13585" s="221"/>
      <c r="L13585" s="221"/>
      <c r="M13585" s="221">
        <f t="shared" si="936"/>
        <v>0</v>
      </c>
      <c r="N13585" s="722"/>
    </row>
    <row r="13586" spans="5:14" hidden="1" x14ac:dyDescent="0.25">
      <c r="F13586" s="238" t="s">
        <v>236</v>
      </c>
      <c r="G13586" s="497" t="s">
        <v>237</v>
      </c>
      <c r="J13586" s="221">
        <f t="shared" si="935"/>
        <v>0</v>
      </c>
      <c r="K13586" s="221"/>
      <c r="L13586" s="221"/>
      <c r="M13586" s="221">
        <f t="shared" si="936"/>
        <v>0</v>
      </c>
      <c r="N13586" s="722"/>
    </row>
    <row r="13587" spans="5:14" ht="30" hidden="1" x14ac:dyDescent="0.25">
      <c r="F13587" s="238" t="s">
        <v>238</v>
      </c>
      <c r="G13587" s="497" t="s">
        <v>239</v>
      </c>
      <c r="J13587" s="221">
        <f t="shared" si="935"/>
        <v>0</v>
      </c>
      <c r="K13587" s="221"/>
      <c r="L13587" s="221"/>
      <c r="M13587" s="221">
        <f t="shared" si="936"/>
        <v>0</v>
      </c>
      <c r="N13587" s="722"/>
    </row>
    <row r="13588" spans="5:14" hidden="1" x14ac:dyDescent="0.25">
      <c r="F13588" s="238" t="s">
        <v>240</v>
      </c>
      <c r="G13588" s="497" t="s">
        <v>241</v>
      </c>
      <c r="J13588" s="221">
        <f t="shared" si="935"/>
        <v>0</v>
      </c>
      <c r="K13588" s="221"/>
      <c r="L13588" s="221"/>
      <c r="M13588" s="221">
        <f t="shared" si="936"/>
        <v>0</v>
      </c>
      <c r="N13588" s="722"/>
    </row>
    <row r="13589" spans="5:14" ht="30" hidden="1" x14ac:dyDescent="0.25">
      <c r="F13589" s="238" t="s">
        <v>242</v>
      </c>
      <c r="G13589" s="497" t="s">
        <v>243</v>
      </c>
      <c r="J13589" s="221">
        <f t="shared" si="935"/>
        <v>0</v>
      </c>
      <c r="K13589" s="221"/>
      <c r="L13589" s="221"/>
      <c r="M13589" s="221">
        <f t="shared" si="936"/>
        <v>0</v>
      </c>
      <c r="N13589" s="722"/>
    </row>
    <row r="13590" spans="5:14" hidden="1" x14ac:dyDescent="0.25">
      <c r="F13590" s="238" t="s">
        <v>244</v>
      </c>
      <c r="G13590" s="497" t="s">
        <v>245</v>
      </c>
      <c r="J13590" s="221">
        <f t="shared" si="935"/>
        <v>0</v>
      </c>
      <c r="K13590" s="221"/>
      <c r="L13590" s="221"/>
      <c r="M13590" s="221">
        <f t="shared" si="936"/>
        <v>0</v>
      </c>
      <c r="N13590" s="722"/>
    </row>
    <row r="13591" spans="5:14" hidden="1" x14ac:dyDescent="0.25">
      <c r="F13591" s="238" t="s">
        <v>246</v>
      </c>
      <c r="G13591" s="497" t="s">
        <v>247</v>
      </c>
      <c r="J13591" s="221">
        <f t="shared" si="935"/>
        <v>0</v>
      </c>
      <c r="K13591" s="221"/>
      <c r="L13591" s="221"/>
      <c r="M13591" s="221">
        <f t="shared" si="936"/>
        <v>0</v>
      </c>
      <c r="N13591" s="722"/>
    </row>
    <row r="13592" spans="5:14" hidden="1" x14ac:dyDescent="0.25">
      <c r="G13592" s="498" t="s">
        <v>4041</v>
      </c>
      <c r="H13592" s="239">
        <f>SUM(H13576:H13591)</f>
        <v>0</v>
      </c>
      <c r="I13592" s="240">
        <f>SUM(I13577:I13591)</f>
        <v>0</v>
      </c>
      <c r="J13592" s="240">
        <f>SUM(J13576:J13591)</f>
        <v>0</v>
      </c>
      <c r="K13592" s="240">
        <f>SUM(K13576:K13591)</f>
        <v>0</v>
      </c>
      <c r="L13592" s="240">
        <f>SUM(L13577:L13591)</f>
        <v>0</v>
      </c>
      <c r="M13592" s="240">
        <f>SUM(M13576:M13591)</f>
        <v>0</v>
      </c>
      <c r="N13592" s="724"/>
    </row>
    <row r="13593" spans="5:14" hidden="1" x14ac:dyDescent="0.25">
      <c r="K13593" s="221"/>
      <c r="L13593" s="221"/>
      <c r="M13593" s="221"/>
      <c r="N13593" s="722"/>
    </row>
    <row r="13594" spans="5:14" hidden="1" x14ac:dyDescent="0.25">
      <c r="E13594" s="234"/>
      <c r="F13594" s="233"/>
      <c r="G13594" s="499" t="s">
        <v>3877</v>
      </c>
      <c r="H13594" s="235"/>
      <c r="I13594" s="236"/>
      <c r="J13594" s="237"/>
      <c r="K13594" s="237"/>
      <c r="L13594" s="237"/>
      <c r="M13594" s="237"/>
      <c r="N13594" s="723"/>
    </row>
    <row r="13595" spans="5:14" hidden="1" x14ac:dyDescent="0.25">
      <c r="F13595" s="238" t="s">
        <v>219</v>
      </c>
      <c r="G13595" s="497" t="s">
        <v>220</v>
      </c>
      <c r="H13595" s="220">
        <f>SUM(H13576,H13477)</f>
        <v>0</v>
      </c>
      <c r="J13595" s="221">
        <f>SUM(H13595:I13595)</f>
        <v>0</v>
      </c>
      <c r="K13595" s="221">
        <f>SUM(K13576,K13477)</f>
        <v>0</v>
      </c>
      <c r="L13595" s="221"/>
      <c r="M13595" s="221">
        <f>SUM(K13595:L13595)</f>
        <v>0</v>
      </c>
      <c r="N13595" s="722"/>
    </row>
    <row r="13596" spans="5:14" hidden="1" x14ac:dyDescent="0.25">
      <c r="F13596" s="238" t="s">
        <v>221</v>
      </c>
      <c r="G13596" s="497" t="s">
        <v>222</v>
      </c>
      <c r="J13596" s="221">
        <f t="shared" ref="J13596:J13610" si="937">SUM(H13596:I13596)</f>
        <v>0</v>
      </c>
      <c r="K13596" s="221"/>
      <c r="L13596" s="221"/>
      <c r="M13596" s="221">
        <f t="shared" ref="M13596:M13610" si="938">SUM(K13596:L13596)</f>
        <v>0</v>
      </c>
      <c r="N13596" s="722"/>
    </row>
    <row r="13597" spans="5:14" hidden="1" x14ac:dyDescent="0.25">
      <c r="F13597" s="238" t="s">
        <v>223</v>
      </c>
      <c r="G13597" s="497" t="s">
        <v>224</v>
      </c>
      <c r="J13597" s="221">
        <f t="shared" si="937"/>
        <v>0</v>
      </c>
      <c r="K13597" s="221"/>
      <c r="L13597" s="221"/>
      <c r="M13597" s="221">
        <f t="shared" si="938"/>
        <v>0</v>
      </c>
      <c r="N13597" s="722"/>
    </row>
    <row r="13598" spans="5:14" hidden="1" x14ac:dyDescent="0.25">
      <c r="F13598" s="238" t="s">
        <v>225</v>
      </c>
      <c r="G13598" s="497" t="s">
        <v>226</v>
      </c>
      <c r="J13598" s="221">
        <f t="shared" si="937"/>
        <v>0</v>
      </c>
      <c r="K13598" s="221"/>
      <c r="L13598" s="221"/>
      <c r="M13598" s="221">
        <f t="shared" si="938"/>
        <v>0</v>
      </c>
      <c r="N13598" s="722"/>
    </row>
    <row r="13599" spans="5:14" hidden="1" x14ac:dyDescent="0.25">
      <c r="F13599" s="238" t="s">
        <v>227</v>
      </c>
      <c r="G13599" s="497" t="s">
        <v>228</v>
      </c>
      <c r="J13599" s="221">
        <f t="shared" si="937"/>
        <v>0</v>
      </c>
      <c r="K13599" s="221"/>
      <c r="L13599" s="221"/>
      <c r="M13599" s="221">
        <f t="shared" si="938"/>
        <v>0</v>
      </c>
      <c r="N13599" s="722"/>
    </row>
    <row r="13600" spans="5:14" hidden="1" x14ac:dyDescent="0.25">
      <c r="F13600" s="238" t="s">
        <v>229</v>
      </c>
      <c r="G13600" s="497" t="s">
        <v>230</v>
      </c>
      <c r="J13600" s="221">
        <f t="shared" si="937"/>
        <v>0</v>
      </c>
      <c r="K13600" s="221"/>
      <c r="L13600" s="221"/>
      <c r="M13600" s="221">
        <f t="shared" si="938"/>
        <v>0</v>
      </c>
      <c r="N13600" s="722"/>
    </row>
    <row r="13601" spans="5:14" hidden="1" x14ac:dyDescent="0.25">
      <c r="F13601" s="238" t="s">
        <v>231</v>
      </c>
      <c r="G13601" s="497" t="s">
        <v>4115</v>
      </c>
      <c r="J13601" s="221">
        <f t="shared" si="937"/>
        <v>0</v>
      </c>
      <c r="K13601" s="221"/>
      <c r="L13601" s="221"/>
      <c r="M13601" s="221">
        <f t="shared" si="938"/>
        <v>0</v>
      </c>
      <c r="N13601" s="722"/>
    </row>
    <row r="13602" spans="5:14" hidden="1" x14ac:dyDescent="0.25">
      <c r="F13602" s="238" t="s">
        <v>232</v>
      </c>
      <c r="G13602" s="497" t="s">
        <v>4114</v>
      </c>
      <c r="J13602" s="221">
        <f t="shared" si="937"/>
        <v>0</v>
      </c>
      <c r="K13602" s="221"/>
      <c r="L13602" s="221"/>
      <c r="M13602" s="221">
        <f t="shared" si="938"/>
        <v>0</v>
      </c>
      <c r="N13602" s="722"/>
    </row>
    <row r="13603" spans="5:14" hidden="1" x14ac:dyDescent="0.25">
      <c r="F13603" s="238" t="s">
        <v>233</v>
      </c>
      <c r="G13603" s="497" t="s">
        <v>42</v>
      </c>
      <c r="J13603" s="221">
        <f t="shared" si="937"/>
        <v>0</v>
      </c>
      <c r="K13603" s="221"/>
      <c r="L13603" s="221"/>
      <c r="M13603" s="221">
        <f t="shared" si="938"/>
        <v>0</v>
      </c>
      <c r="N13603" s="722"/>
    </row>
    <row r="13604" spans="5:14" hidden="1" x14ac:dyDescent="0.25">
      <c r="F13604" s="238" t="s">
        <v>234</v>
      </c>
      <c r="G13604" s="497" t="s">
        <v>235</v>
      </c>
      <c r="J13604" s="221">
        <f t="shared" si="937"/>
        <v>0</v>
      </c>
      <c r="K13604" s="221"/>
      <c r="L13604" s="221"/>
      <c r="M13604" s="221">
        <f t="shared" si="938"/>
        <v>0</v>
      </c>
      <c r="N13604" s="722"/>
    </row>
    <row r="13605" spans="5:14" hidden="1" x14ac:dyDescent="0.25">
      <c r="F13605" s="238" t="s">
        <v>236</v>
      </c>
      <c r="G13605" s="497" t="s">
        <v>237</v>
      </c>
      <c r="J13605" s="221">
        <f t="shared" si="937"/>
        <v>0</v>
      </c>
      <c r="K13605" s="221"/>
      <c r="L13605" s="221"/>
      <c r="M13605" s="221">
        <f t="shared" si="938"/>
        <v>0</v>
      </c>
      <c r="N13605" s="722"/>
    </row>
    <row r="13606" spans="5:14" ht="30" hidden="1" x14ac:dyDescent="0.25">
      <c r="F13606" s="238" t="s">
        <v>238</v>
      </c>
      <c r="G13606" s="497" t="s">
        <v>239</v>
      </c>
      <c r="J13606" s="221">
        <f t="shared" si="937"/>
        <v>0</v>
      </c>
      <c r="K13606" s="221"/>
      <c r="L13606" s="221"/>
      <c r="M13606" s="221">
        <f t="shared" si="938"/>
        <v>0</v>
      </c>
      <c r="N13606" s="722"/>
    </row>
    <row r="13607" spans="5:14" hidden="1" x14ac:dyDescent="0.25">
      <c r="F13607" s="238" t="s">
        <v>240</v>
      </c>
      <c r="G13607" s="497" t="s">
        <v>241</v>
      </c>
      <c r="J13607" s="221">
        <f t="shared" si="937"/>
        <v>0</v>
      </c>
      <c r="K13607" s="221"/>
      <c r="L13607" s="221"/>
      <c r="M13607" s="221">
        <f t="shared" si="938"/>
        <v>0</v>
      </c>
      <c r="N13607" s="722"/>
    </row>
    <row r="13608" spans="5:14" ht="30" hidden="1" x14ac:dyDescent="0.25">
      <c r="F13608" s="238" t="s">
        <v>242</v>
      </c>
      <c r="G13608" s="497" t="s">
        <v>243</v>
      </c>
      <c r="J13608" s="221">
        <f t="shared" si="937"/>
        <v>0</v>
      </c>
      <c r="K13608" s="221"/>
      <c r="L13608" s="221"/>
      <c r="M13608" s="221">
        <f t="shared" si="938"/>
        <v>0</v>
      </c>
      <c r="N13608" s="722"/>
    </row>
    <row r="13609" spans="5:14" hidden="1" x14ac:dyDescent="0.25">
      <c r="F13609" s="238" t="s">
        <v>244</v>
      </c>
      <c r="G13609" s="497" t="s">
        <v>245</v>
      </c>
      <c r="J13609" s="221">
        <f t="shared" si="937"/>
        <v>0</v>
      </c>
      <c r="K13609" s="221"/>
      <c r="L13609" s="221"/>
      <c r="M13609" s="221">
        <f t="shared" si="938"/>
        <v>0</v>
      </c>
      <c r="N13609" s="722"/>
    </row>
    <row r="13610" spans="5:14" hidden="1" x14ac:dyDescent="0.25">
      <c r="F13610" s="238" t="s">
        <v>246</v>
      </c>
      <c r="G13610" s="497" t="s">
        <v>247</v>
      </c>
      <c r="J13610" s="221">
        <f t="shared" si="937"/>
        <v>0</v>
      </c>
      <c r="K13610" s="221"/>
      <c r="L13610" s="221"/>
      <c r="M13610" s="221">
        <f t="shared" si="938"/>
        <v>0</v>
      </c>
      <c r="N13610" s="722"/>
    </row>
    <row r="13611" spans="5:14" hidden="1" x14ac:dyDescent="0.25">
      <c r="G13611" s="498" t="s">
        <v>3878</v>
      </c>
      <c r="H13611" s="239">
        <f>SUM(H13595:H13610)</f>
        <v>0</v>
      </c>
      <c r="I13611" s="240">
        <f>SUM(I13596:I13610)</f>
        <v>0</v>
      </c>
      <c r="J13611" s="240">
        <f>SUM(J13595:J13610)</f>
        <v>0</v>
      </c>
      <c r="K13611" s="240">
        <f>SUM(K13595:K13610)</f>
        <v>0</v>
      </c>
      <c r="L13611" s="240">
        <f>SUM(L13596:L13610)</f>
        <v>0</v>
      </c>
      <c r="M13611" s="240">
        <f>SUM(M13595:M13610)</f>
        <v>0</v>
      </c>
      <c r="N13611" s="724"/>
    </row>
    <row r="13612" spans="5:14" hidden="1" x14ac:dyDescent="0.25">
      <c r="K13612" s="221"/>
      <c r="L13612" s="221"/>
      <c r="M13612" s="221"/>
      <c r="N13612" s="722"/>
    </row>
    <row r="13613" spans="5:14" hidden="1" x14ac:dyDescent="0.25">
      <c r="E13613" s="234"/>
      <c r="F13613" s="233"/>
      <c r="G13613" s="499" t="s">
        <v>4078</v>
      </c>
      <c r="H13613" s="235"/>
      <c r="I13613" s="236"/>
      <c r="J13613" s="237"/>
      <c r="K13613" s="237"/>
      <c r="L13613" s="237"/>
      <c r="M13613" s="237"/>
      <c r="N13613" s="723"/>
    </row>
    <row r="13614" spans="5:14" hidden="1" x14ac:dyDescent="0.25">
      <c r="F13614" s="238" t="s">
        <v>219</v>
      </c>
      <c r="G13614" s="497" t="s">
        <v>220</v>
      </c>
      <c r="H13614" s="220">
        <f>SUM(H13595)</f>
        <v>0</v>
      </c>
      <c r="J13614" s="221">
        <f>SUM(H13614:I13614)</f>
        <v>0</v>
      </c>
      <c r="K13614" s="221">
        <f>SUM(K13595)</f>
        <v>0</v>
      </c>
      <c r="L13614" s="221"/>
      <c r="M13614" s="221">
        <f>SUM(K13614:L13614)</f>
        <v>0</v>
      </c>
      <c r="N13614" s="722"/>
    </row>
    <row r="13615" spans="5:14" hidden="1" x14ac:dyDescent="0.25">
      <c r="F13615" s="238" t="s">
        <v>221</v>
      </c>
      <c r="G13615" s="497" t="s">
        <v>222</v>
      </c>
      <c r="J13615" s="221">
        <f t="shared" ref="J13615:J13629" si="939">SUM(H13615:I13615)</f>
        <v>0</v>
      </c>
      <c r="K13615" s="221"/>
      <c r="L13615" s="221"/>
      <c r="M13615" s="221">
        <f t="shared" ref="M13615:M13629" si="940">SUM(K13615:L13615)</f>
        <v>0</v>
      </c>
      <c r="N13615" s="722"/>
    </row>
    <row r="13616" spans="5:14" hidden="1" x14ac:dyDescent="0.25">
      <c r="F13616" s="238" t="s">
        <v>223</v>
      </c>
      <c r="G13616" s="497" t="s">
        <v>224</v>
      </c>
      <c r="J13616" s="221">
        <f t="shared" si="939"/>
        <v>0</v>
      </c>
      <c r="K13616" s="221"/>
      <c r="L13616" s="221"/>
      <c r="M13616" s="221">
        <f t="shared" si="940"/>
        <v>0</v>
      </c>
      <c r="N13616" s="722"/>
    </row>
    <row r="13617" spans="2:14" hidden="1" x14ac:dyDescent="0.25">
      <c r="F13617" s="238" t="s">
        <v>225</v>
      </c>
      <c r="G13617" s="497" t="s">
        <v>226</v>
      </c>
      <c r="J13617" s="221">
        <f t="shared" si="939"/>
        <v>0</v>
      </c>
      <c r="K13617" s="221"/>
      <c r="L13617" s="221"/>
      <c r="M13617" s="221">
        <f t="shared" si="940"/>
        <v>0</v>
      </c>
      <c r="N13617" s="722"/>
    </row>
    <row r="13618" spans="2:14" hidden="1" x14ac:dyDescent="0.25">
      <c r="F13618" s="238" t="s">
        <v>227</v>
      </c>
      <c r="G13618" s="497" t="s">
        <v>228</v>
      </c>
      <c r="J13618" s="221">
        <f t="shared" si="939"/>
        <v>0</v>
      </c>
      <c r="K13618" s="221"/>
      <c r="L13618" s="221"/>
      <c r="M13618" s="221">
        <f t="shared" si="940"/>
        <v>0</v>
      </c>
      <c r="N13618" s="722"/>
    </row>
    <row r="13619" spans="2:14" hidden="1" x14ac:dyDescent="0.25">
      <c r="F13619" s="238" t="s">
        <v>229</v>
      </c>
      <c r="G13619" s="497" t="s">
        <v>230</v>
      </c>
      <c r="J13619" s="221">
        <f t="shared" si="939"/>
        <v>0</v>
      </c>
      <c r="K13619" s="221"/>
      <c r="L13619" s="221"/>
      <c r="M13619" s="221">
        <f t="shared" si="940"/>
        <v>0</v>
      </c>
      <c r="N13619" s="722"/>
    </row>
    <row r="13620" spans="2:14" hidden="1" x14ac:dyDescent="0.25">
      <c r="F13620" s="238" t="s">
        <v>231</v>
      </c>
      <c r="G13620" s="497" t="s">
        <v>4115</v>
      </c>
      <c r="J13620" s="221">
        <f t="shared" si="939"/>
        <v>0</v>
      </c>
      <c r="K13620" s="221"/>
      <c r="L13620" s="221"/>
      <c r="M13620" s="221">
        <f t="shared" si="940"/>
        <v>0</v>
      </c>
      <c r="N13620" s="722"/>
    </row>
    <row r="13621" spans="2:14" hidden="1" x14ac:dyDescent="0.25">
      <c r="F13621" s="238" t="s">
        <v>232</v>
      </c>
      <c r="G13621" s="497" t="s">
        <v>4114</v>
      </c>
      <c r="J13621" s="221">
        <f t="shared" si="939"/>
        <v>0</v>
      </c>
      <c r="K13621" s="221"/>
      <c r="L13621" s="221"/>
      <c r="M13621" s="221">
        <f t="shared" si="940"/>
        <v>0</v>
      </c>
      <c r="N13621" s="722"/>
    </row>
    <row r="13622" spans="2:14" hidden="1" x14ac:dyDescent="0.25">
      <c r="F13622" s="238" t="s">
        <v>233</v>
      </c>
      <c r="G13622" s="497" t="s">
        <v>42</v>
      </c>
      <c r="J13622" s="221">
        <f t="shared" si="939"/>
        <v>0</v>
      </c>
      <c r="K13622" s="221"/>
      <c r="L13622" s="221"/>
      <c r="M13622" s="221">
        <f t="shared" si="940"/>
        <v>0</v>
      </c>
      <c r="N13622" s="722"/>
    </row>
    <row r="13623" spans="2:14" hidden="1" x14ac:dyDescent="0.25">
      <c r="F13623" s="238" t="s">
        <v>234</v>
      </c>
      <c r="G13623" s="497" t="s">
        <v>235</v>
      </c>
      <c r="J13623" s="221">
        <f t="shared" si="939"/>
        <v>0</v>
      </c>
      <c r="K13623" s="221"/>
      <c r="L13623" s="221"/>
      <c r="M13623" s="221">
        <f t="shared" si="940"/>
        <v>0</v>
      </c>
      <c r="N13623" s="722"/>
    </row>
    <row r="13624" spans="2:14" hidden="1" x14ac:dyDescent="0.25">
      <c r="F13624" s="238" t="s">
        <v>236</v>
      </c>
      <c r="G13624" s="497" t="s">
        <v>237</v>
      </c>
      <c r="J13624" s="221">
        <f t="shared" si="939"/>
        <v>0</v>
      </c>
      <c r="K13624" s="221"/>
      <c r="L13624" s="221"/>
      <c r="M13624" s="221">
        <f t="shared" si="940"/>
        <v>0</v>
      </c>
      <c r="N13624" s="722"/>
    </row>
    <row r="13625" spans="2:14" ht="30" hidden="1" x14ac:dyDescent="0.25">
      <c r="F13625" s="238" t="s">
        <v>238</v>
      </c>
      <c r="G13625" s="497" t="s">
        <v>239</v>
      </c>
      <c r="J13625" s="221">
        <f t="shared" si="939"/>
        <v>0</v>
      </c>
      <c r="K13625" s="221"/>
      <c r="L13625" s="221"/>
      <c r="M13625" s="221">
        <f t="shared" si="940"/>
        <v>0</v>
      </c>
      <c r="N13625" s="722"/>
    </row>
    <row r="13626" spans="2:14" hidden="1" x14ac:dyDescent="0.25">
      <c r="F13626" s="238" t="s">
        <v>240</v>
      </c>
      <c r="G13626" s="497" t="s">
        <v>241</v>
      </c>
      <c r="J13626" s="221">
        <f t="shared" si="939"/>
        <v>0</v>
      </c>
      <c r="K13626" s="221"/>
      <c r="L13626" s="221"/>
      <c r="M13626" s="221">
        <f t="shared" si="940"/>
        <v>0</v>
      </c>
      <c r="N13626" s="722"/>
    </row>
    <row r="13627" spans="2:14" ht="30" hidden="1" x14ac:dyDescent="0.25">
      <c r="F13627" s="238" t="s">
        <v>242</v>
      </c>
      <c r="G13627" s="497" t="s">
        <v>243</v>
      </c>
      <c r="J13627" s="221">
        <f t="shared" si="939"/>
        <v>0</v>
      </c>
      <c r="K13627" s="221"/>
      <c r="L13627" s="221"/>
      <c r="M13627" s="221">
        <f t="shared" si="940"/>
        <v>0</v>
      </c>
      <c r="N13627" s="722"/>
    </row>
    <row r="13628" spans="2:14" hidden="1" x14ac:dyDescent="0.25">
      <c r="F13628" s="238" t="s">
        <v>244</v>
      </c>
      <c r="G13628" s="497" t="s">
        <v>245</v>
      </c>
      <c r="J13628" s="221">
        <f t="shared" si="939"/>
        <v>0</v>
      </c>
      <c r="K13628" s="221"/>
      <c r="L13628" s="221"/>
      <c r="M13628" s="221">
        <f t="shared" si="940"/>
        <v>0</v>
      </c>
      <c r="N13628" s="722"/>
    </row>
    <row r="13629" spans="2:14" hidden="1" x14ac:dyDescent="0.25">
      <c r="F13629" s="238" t="s">
        <v>246</v>
      </c>
      <c r="G13629" s="497" t="s">
        <v>247</v>
      </c>
      <c r="J13629" s="221">
        <f t="shared" si="939"/>
        <v>0</v>
      </c>
      <c r="K13629" s="221"/>
      <c r="L13629" s="221"/>
      <c r="M13629" s="221">
        <f t="shared" si="940"/>
        <v>0</v>
      </c>
      <c r="N13629" s="722"/>
    </row>
    <row r="13630" spans="2:14" hidden="1" x14ac:dyDescent="0.25">
      <c r="G13630" s="498" t="s">
        <v>4079</v>
      </c>
      <c r="H13630" s="239">
        <f>SUM(H13614:H13629)</f>
        <v>0</v>
      </c>
      <c r="I13630" s="240">
        <f>SUM(I13615:I13629)</f>
        <v>0</v>
      </c>
      <c r="J13630" s="240">
        <f>SUM(J13614:J13629)</f>
        <v>0</v>
      </c>
      <c r="K13630" s="240">
        <f>SUM(K13614:K13629)</f>
        <v>0</v>
      </c>
      <c r="L13630" s="240">
        <f>SUM(L13615:L13629)</f>
        <v>0</v>
      </c>
      <c r="M13630" s="240">
        <f>SUM(M13614:M13629)</f>
        <v>0</v>
      </c>
      <c r="N13630" s="724"/>
    </row>
    <row r="13631" spans="2:14" hidden="1" x14ac:dyDescent="0.25">
      <c r="K13631" s="221"/>
      <c r="L13631" s="221"/>
      <c r="M13631" s="221"/>
      <c r="N13631" s="722"/>
    </row>
    <row r="13632" spans="2:14" hidden="1" x14ac:dyDescent="0.25">
      <c r="B13632" s="352" t="s">
        <v>3889</v>
      </c>
      <c r="C13632" s="353"/>
      <c r="D13632" s="354"/>
      <c r="E13632" s="355"/>
      <c r="F13632" s="356"/>
      <c r="G13632" s="535" t="s">
        <v>3873</v>
      </c>
      <c r="H13632" s="357"/>
      <c r="I13632" s="358"/>
      <c r="J13632" s="359"/>
      <c r="K13632" s="359"/>
      <c r="L13632" s="359"/>
      <c r="M13632" s="359"/>
      <c r="N13632" s="750"/>
    </row>
    <row r="13633" spans="1:14" ht="16.5" hidden="1" customHeight="1" x14ac:dyDescent="0.25">
      <c r="A13633" s="353">
        <v>4</v>
      </c>
      <c r="C13633" s="228" t="s">
        <v>3542</v>
      </c>
      <c r="G13633" s="502" t="s">
        <v>3869</v>
      </c>
      <c r="K13633" s="221"/>
      <c r="L13633" s="221"/>
      <c r="M13633" s="221"/>
      <c r="N13633" s="722"/>
    </row>
    <row r="13634" spans="1:14" hidden="1" x14ac:dyDescent="0.25">
      <c r="C13634" s="228" t="s">
        <v>3706</v>
      </c>
      <c r="D13634" s="229"/>
      <c r="G13634" s="502" t="s">
        <v>3870</v>
      </c>
      <c r="K13634" s="221"/>
      <c r="L13634" s="221"/>
      <c r="M13634" s="221"/>
      <c r="N13634" s="722"/>
    </row>
    <row r="13635" spans="1:14" hidden="1" x14ac:dyDescent="0.25">
      <c r="C13635" s="228"/>
      <c r="D13635" s="230">
        <v>820</v>
      </c>
      <c r="E13635" s="231"/>
      <c r="F13635" s="230"/>
      <c r="G13635" s="492" t="s">
        <v>192</v>
      </c>
      <c r="K13635" s="221"/>
      <c r="L13635" s="221"/>
      <c r="M13635" s="221"/>
      <c r="N13635" s="722"/>
    </row>
    <row r="13636" spans="1:14" hidden="1" x14ac:dyDescent="0.25">
      <c r="F13636" s="233">
        <v>411</v>
      </c>
      <c r="G13636" s="493" t="s">
        <v>3738</v>
      </c>
      <c r="J13636" s="221">
        <f>SUM(H13636:I13636)</f>
        <v>0</v>
      </c>
      <c r="K13636" s="221"/>
      <c r="L13636" s="221"/>
      <c r="M13636" s="221">
        <f>SUM(K13636:L13636)</f>
        <v>0</v>
      </c>
      <c r="N13636" s="722"/>
    </row>
    <row r="13637" spans="1:14" hidden="1" x14ac:dyDescent="0.25">
      <c r="F13637" s="233">
        <v>412</v>
      </c>
      <c r="G13637" s="494" t="s">
        <v>3630</v>
      </c>
      <c r="J13637" s="221">
        <f t="shared" ref="J13637:J13695" si="941">SUM(H13637:I13637)</f>
        <v>0</v>
      </c>
      <c r="K13637" s="221"/>
      <c r="L13637" s="221"/>
      <c r="M13637" s="221">
        <f t="shared" ref="M13637:M13695" si="942">SUM(K13637:L13637)</f>
        <v>0</v>
      </c>
      <c r="N13637" s="722"/>
    </row>
    <row r="13638" spans="1:14" hidden="1" x14ac:dyDescent="0.25">
      <c r="F13638" s="233">
        <v>413</v>
      </c>
      <c r="G13638" s="493" t="s">
        <v>3739</v>
      </c>
      <c r="J13638" s="221">
        <f t="shared" si="941"/>
        <v>0</v>
      </c>
      <c r="K13638" s="221"/>
      <c r="L13638" s="221"/>
      <c r="M13638" s="221">
        <f t="shared" si="942"/>
        <v>0</v>
      </c>
      <c r="N13638" s="722"/>
    </row>
    <row r="13639" spans="1:14" hidden="1" x14ac:dyDescent="0.25">
      <c r="F13639" s="233">
        <v>414</v>
      </c>
      <c r="G13639" s="493" t="s">
        <v>3631</v>
      </c>
      <c r="J13639" s="221">
        <f t="shared" si="941"/>
        <v>0</v>
      </c>
      <c r="K13639" s="221"/>
      <c r="L13639" s="221"/>
      <c r="M13639" s="221">
        <f t="shared" si="942"/>
        <v>0</v>
      </c>
      <c r="N13639" s="722"/>
    </row>
    <row r="13640" spans="1:14" hidden="1" x14ac:dyDescent="0.25">
      <c r="F13640" s="233">
        <v>415</v>
      </c>
      <c r="G13640" s="493" t="s">
        <v>3748</v>
      </c>
      <c r="J13640" s="221">
        <f t="shared" si="941"/>
        <v>0</v>
      </c>
      <c r="K13640" s="221"/>
      <c r="L13640" s="221"/>
      <c r="M13640" s="221">
        <f t="shared" si="942"/>
        <v>0</v>
      </c>
      <c r="N13640" s="722"/>
    </row>
    <row r="13641" spans="1:14" hidden="1" x14ac:dyDescent="0.25">
      <c r="F13641" s="233">
        <v>416</v>
      </c>
      <c r="G13641" s="493" t="s">
        <v>3749</v>
      </c>
      <c r="J13641" s="221">
        <f t="shared" si="941"/>
        <v>0</v>
      </c>
      <c r="K13641" s="221"/>
      <c r="L13641" s="221"/>
      <c r="M13641" s="221">
        <f t="shared" si="942"/>
        <v>0</v>
      </c>
      <c r="N13641" s="722"/>
    </row>
    <row r="13642" spans="1:14" hidden="1" x14ac:dyDescent="0.25">
      <c r="F13642" s="233">
        <v>417</v>
      </c>
      <c r="G13642" s="493" t="s">
        <v>3750</v>
      </c>
      <c r="J13642" s="221">
        <f t="shared" si="941"/>
        <v>0</v>
      </c>
      <c r="K13642" s="221"/>
      <c r="L13642" s="221"/>
      <c r="M13642" s="221">
        <f t="shared" si="942"/>
        <v>0</v>
      </c>
      <c r="N13642" s="722"/>
    </row>
    <row r="13643" spans="1:14" hidden="1" x14ac:dyDescent="0.25">
      <c r="F13643" s="233">
        <v>418</v>
      </c>
      <c r="G13643" s="493" t="s">
        <v>3632</v>
      </c>
      <c r="J13643" s="221">
        <f t="shared" si="941"/>
        <v>0</v>
      </c>
      <c r="K13643" s="221"/>
      <c r="L13643" s="221"/>
      <c r="M13643" s="221">
        <f t="shared" si="942"/>
        <v>0</v>
      </c>
      <c r="N13643" s="722"/>
    </row>
    <row r="13644" spans="1:14" hidden="1" x14ac:dyDescent="0.25">
      <c r="F13644" s="233">
        <v>421</v>
      </c>
      <c r="G13644" s="493" t="s">
        <v>3634</v>
      </c>
      <c r="J13644" s="221">
        <f t="shared" si="941"/>
        <v>0</v>
      </c>
      <c r="K13644" s="221"/>
      <c r="L13644" s="221"/>
      <c r="M13644" s="221">
        <f t="shared" si="942"/>
        <v>0</v>
      </c>
      <c r="N13644" s="722"/>
    </row>
    <row r="13645" spans="1:14" hidden="1" x14ac:dyDescent="0.25">
      <c r="F13645" s="233">
        <v>422</v>
      </c>
      <c r="G13645" s="493" t="s">
        <v>3635</v>
      </c>
      <c r="J13645" s="221">
        <f t="shared" si="941"/>
        <v>0</v>
      </c>
      <c r="K13645" s="221"/>
      <c r="L13645" s="221"/>
      <c r="M13645" s="221">
        <f t="shared" si="942"/>
        <v>0</v>
      </c>
      <c r="N13645" s="722"/>
    </row>
    <row r="13646" spans="1:14" hidden="1" x14ac:dyDescent="0.25">
      <c r="F13646" s="233">
        <v>423</v>
      </c>
      <c r="G13646" s="493" t="s">
        <v>3636</v>
      </c>
      <c r="J13646" s="221">
        <f t="shared" si="941"/>
        <v>0</v>
      </c>
      <c r="K13646" s="221"/>
      <c r="L13646" s="221"/>
      <c r="M13646" s="221">
        <f t="shared" si="942"/>
        <v>0</v>
      </c>
      <c r="N13646" s="722"/>
    </row>
    <row r="13647" spans="1:14" hidden="1" x14ac:dyDescent="0.25">
      <c r="F13647" s="233">
        <v>424</v>
      </c>
      <c r="G13647" s="493" t="s">
        <v>3637</v>
      </c>
      <c r="J13647" s="221">
        <f t="shared" si="941"/>
        <v>0</v>
      </c>
      <c r="K13647" s="221"/>
      <c r="L13647" s="221"/>
      <c r="M13647" s="221">
        <f t="shared" si="942"/>
        <v>0</v>
      </c>
      <c r="N13647" s="722"/>
    </row>
    <row r="13648" spans="1:14" hidden="1" x14ac:dyDescent="0.25">
      <c r="F13648" s="233">
        <v>425</v>
      </c>
      <c r="G13648" s="493" t="s">
        <v>3751</v>
      </c>
      <c r="J13648" s="221">
        <f t="shared" si="941"/>
        <v>0</v>
      </c>
      <c r="K13648" s="221"/>
      <c r="L13648" s="221"/>
      <c r="M13648" s="221">
        <f t="shared" si="942"/>
        <v>0</v>
      </c>
      <c r="N13648" s="722"/>
    </row>
    <row r="13649" spans="6:14" hidden="1" x14ac:dyDescent="0.25">
      <c r="F13649" s="233">
        <v>426</v>
      </c>
      <c r="G13649" s="493" t="s">
        <v>3638</v>
      </c>
      <c r="J13649" s="221">
        <f t="shared" si="941"/>
        <v>0</v>
      </c>
      <c r="K13649" s="221"/>
      <c r="L13649" s="221"/>
      <c r="M13649" s="221">
        <f t="shared" si="942"/>
        <v>0</v>
      </c>
      <c r="N13649" s="722"/>
    </row>
    <row r="13650" spans="6:14" hidden="1" x14ac:dyDescent="0.25">
      <c r="F13650" s="233">
        <v>431</v>
      </c>
      <c r="G13650" s="493" t="s">
        <v>3752</v>
      </c>
      <c r="J13650" s="221">
        <f t="shared" si="941"/>
        <v>0</v>
      </c>
      <c r="K13650" s="221"/>
      <c r="L13650" s="221"/>
      <c r="M13650" s="221">
        <f t="shared" si="942"/>
        <v>0</v>
      </c>
      <c r="N13650" s="722"/>
    </row>
    <row r="13651" spans="6:14" hidden="1" x14ac:dyDescent="0.25">
      <c r="F13651" s="233">
        <v>432</v>
      </c>
      <c r="G13651" s="493" t="s">
        <v>3753</v>
      </c>
      <c r="J13651" s="221">
        <f t="shared" si="941"/>
        <v>0</v>
      </c>
      <c r="K13651" s="221"/>
      <c r="L13651" s="221"/>
      <c r="M13651" s="221">
        <f t="shared" si="942"/>
        <v>0</v>
      </c>
      <c r="N13651" s="722"/>
    </row>
    <row r="13652" spans="6:14" hidden="1" x14ac:dyDescent="0.25">
      <c r="F13652" s="233">
        <v>433</v>
      </c>
      <c r="G13652" s="493" t="s">
        <v>3754</v>
      </c>
      <c r="J13652" s="221">
        <f t="shared" si="941"/>
        <v>0</v>
      </c>
      <c r="K13652" s="221"/>
      <c r="L13652" s="221"/>
      <c r="M13652" s="221">
        <f t="shared" si="942"/>
        <v>0</v>
      </c>
      <c r="N13652" s="722"/>
    </row>
    <row r="13653" spans="6:14" hidden="1" x14ac:dyDescent="0.25">
      <c r="F13653" s="233">
        <v>434</v>
      </c>
      <c r="G13653" s="493" t="s">
        <v>3755</v>
      </c>
      <c r="J13653" s="221">
        <f t="shared" si="941"/>
        <v>0</v>
      </c>
      <c r="K13653" s="221"/>
      <c r="L13653" s="221"/>
      <c r="M13653" s="221">
        <f t="shared" si="942"/>
        <v>0</v>
      </c>
      <c r="N13653" s="722"/>
    </row>
    <row r="13654" spans="6:14" hidden="1" x14ac:dyDescent="0.25">
      <c r="F13654" s="233">
        <v>435</v>
      </c>
      <c r="G13654" s="493" t="s">
        <v>3639</v>
      </c>
      <c r="J13654" s="221">
        <f t="shared" si="941"/>
        <v>0</v>
      </c>
      <c r="K13654" s="221"/>
      <c r="L13654" s="221"/>
      <c r="M13654" s="221">
        <f t="shared" si="942"/>
        <v>0</v>
      </c>
      <c r="N13654" s="722"/>
    </row>
    <row r="13655" spans="6:14" hidden="1" x14ac:dyDescent="0.25">
      <c r="F13655" s="233">
        <v>441</v>
      </c>
      <c r="G13655" s="493" t="s">
        <v>3756</v>
      </c>
      <c r="J13655" s="221">
        <f t="shared" si="941"/>
        <v>0</v>
      </c>
      <c r="K13655" s="221"/>
      <c r="L13655" s="221"/>
      <c r="M13655" s="221">
        <f t="shared" si="942"/>
        <v>0</v>
      </c>
      <c r="N13655" s="722"/>
    </row>
    <row r="13656" spans="6:14" hidden="1" x14ac:dyDescent="0.25">
      <c r="F13656" s="233">
        <v>442</v>
      </c>
      <c r="G13656" s="493" t="s">
        <v>3757</v>
      </c>
      <c r="J13656" s="221">
        <f t="shared" si="941"/>
        <v>0</v>
      </c>
      <c r="K13656" s="221"/>
      <c r="L13656" s="221"/>
      <c r="M13656" s="221">
        <f t="shared" si="942"/>
        <v>0</v>
      </c>
      <c r="N13656" s="722"/>
    </row>
    <row r="13657" spans="6:14" hidden="1" x14ac:dyDescent="0.25">
      <c r="F13657" s="233">
        <v>443</v>
      </c>
      <c r="G13657" s="493" t="s">
        <v>3640</v>
      </c>
      <c r="J13657" s="221">
        <f t="shared" si="941"/>
        <v>0</v>
      </c>
      <c r="K13657" s="221"/>
      <c r="L13657" s="221"/>
      <c r="M13657" s="221">
        <f t="shared" si="942"/>
        <v>0</v>
      </c>
      <c r="N13657" s="722"/>
    </row>
    <row r="13658" spans="6:14" hidden="1" x14ac:dyDescent="0.25">
      <c r="F13658" s="233">
        <v>444</v>
      </c>
      <c r="G13658" s="493" t="s">
        <v>3641</v>
      </c>
      <c r="J13658" s="221">
        <f t="shared" si="941"/>
        <v>0</v>
      </c>
      <c r="K13658" s="221"/>
      <c r="L13658" s="221"/>
      <c r="M13658" s="221">
        <f t="shared" si="942"/>
        <v>0</v>
      </c>
      <c r="N13658" s="722"/>
    </row>
    <row r="13659" spans="6:14" ht="30" hidden="1" x14ac:dyDescent="0.25">
      <c r="F13659" s="233">
        <v>4511</v>
      </c>
      <c r="G13659" s="495" t="s">
        <v>1675</v>
      </c>
      <c r="J13659" s="221">
        <f t="shared" si="941"/>
        <v>0</v>
      </c>
      <c r="K13659" s="221"/>
      <c r="L13659" s="221"/>
      <c r="M13659" s="221">
        <f t="shared" si="942"/>
        <v>0</v>
      </c>
      <c r="N13659" s="722"/>
    </row>
    <row r="13660" spans="6:14" ht="19.5" hidden="1" customHeight="1" x14ac:dyDescent="0.25">
      <c r="F13660" s="233">
        <v>4512</v>
      </c>
      <c r="G13660" s="495" t="s">
        <v>1684</v>
      </c>
      <c r="J13660" s="221">
        <f t="shared" si="941"/>
        <v>0</v>
      </c>
      <c r="K13660" s="221"/>
      <c r="L13660" s="221"/>
      <c r="M13660" s="221">
        <f t="shared" si="942"/>
        <v>0</v>
      </c>
      <c r="N13660" s="722"/>
    </row>
    <row r="13661" spans="6:14" hidden="1" x14ac:dyDescent="0.25">
      <c r="F13661" s="233">
        <v>452</v>
      </c>
      <c r="G13661" s="493" t="s">
        <v>3758</v>
      </c>
      <c r="J13661" s="221">
        <f t="shared" si="941"/>
        <v>0</v>
      </c>
      <c r="K13661" s="221"/>
      <c r="L13661" s="221"/>
      <c r="M13661" s="221">
        <f t="shared" si="942"/>
        <v>0</v>
      </c>
      <c r="N13661" s="722"/>
    </row>
    <row r="13662" spans="6:14" hidden="1" x14ac:dyDescent="0.25">
      <c r="F13662" s="233">
        <v>453</v>
      </c>
      <c r="G13662" s="493" t="s">
        <v>3759</v>
      </c>
      <c r="J13662" s="221">
        <f t="shared" si="941"/>
        <v>0</v>
      </c>
      <c r="K13662" s="221"/>
      <c r="L13662" s="221"/>
      <c r="M13662" s="221">
        <f t="shared" si="942"/>
        <v>0</v>
      </c>
      <c r="N13662" s="722"/>
    </row>
    <row r="13663" spans="6:14" hidden="1" x14ac:dyDescent="0.25">
      <c r="F13663" s="233">
        <v>454</v>
      </c>
      <c r="G13663" s="493" t="s">
        <v>3642</v>
      </c>
      <c r="J13663" s="221">
        <f t="shared" si="941"/>
        <v>0</v>
      </c>
      <c r="K13663" s="221"/>
      <c r="L13663" s="221"/>
      <c r="M13663" s="221">
        <f t="shared" si="942"/>
        <v>0</v>
      </c>
      <c r="N13663" s="722"/>
    </row>
    <row r="13664" spans="6:14" hidden="1" x14ac:dyDescent="0.25">
      <c r="F13664" s="233">
        <v>461</v>
      </c>
      <c r="G13664" s="493" t="s">
        <v>3740</v>
      </c>
      <c r="J13664" s="221">
        <f t="shared" si="941"/>
        <v>0</v>
      </c>
      <c r="K13664" s="221"/>
      <c r="L13664" s="221"/>
      <c r="M13664" s="221">
        <f t="shared" si="942"/>
        <v>0</v>
      </c>
      <c r="N13664" s="722"/>
    </row>
    <row r="13665" spans="6:14" hidden="1" x14ac:dyDescent="0.25">
      <c r="F13665" s="233">
        <v>462</v>
      </c>
      <c r="G13665" s="493" t="s">
        <v>3643</v>
      </c>
      <c r="J13665" s="221">
        <f t="shared" si="941"/>
        <v>0</v>
      </c>
      <c r="K13665" s="221"/>
      <c r="L13665" s="221"/>
      <c r="M13665" s="221">
        <f t="shared" si="942"/>
        <v>0</v>
      </c>
      <c r="N13665" s="722"/>
    </row>
    <row r="13666" spans="6:14" hidden="1" x14ac:dyDescent="0.25">
      <c r="F13666" s="233">
        <v>4631</v>
      </c>
      <c r="G13666" s="493" t="s">
        <v>3644</v>
      </c>
      <c r="J13666" s="221">
        <f t="shared" si="941"/>
        <v>0</v>
      </c>
      <c r="K13666" s="221"/>
      <c r="L13666" s="221"/>
      <c r="M13666" s="221">
        <f t="shared" si="942"/>
        <v>0</v>
      </c>
      <c r="N13666" s="722"/>
    </row>
    <row r="13667" spans="6:14" hidden="1" x14ac:dyDescent="0.25">
      <c r="F13667" s="233">
        <v>4632</v>
      </c>
      <c r="G13667" s="493" t="s">
        <v>3645</v>
      </c>
      <c r="J13667" s="221">
        <f t="shared" si="941"/>
        <v>0</v>
      </c>
      <c r="K13667" s="221"/>
      <c r="L13667" s="221"/>
      <c r="M13667" s="221">
        <f t="shared" si="942"/>
        <v>0</v>
      </c>
      <c r="N13667" s="722"/>
    </row>
    <row r="13668" spans="6:14" ht="30" hidden="1" x14ac:dyDescent="0.25">
      <c r="F13668" s="233">
        <v>464</v>
      </c>
      <c r="G13668" s="493" t="s">
        <v>3646</v>
      </c>
      <c r="J13668" s="221">
        <f t="shared" si="941"/>
        <v>0</v>
      </c>
      <c r="K13668" s="221"/>
      <c r="L13668" s="221"/>
      <c r="M13668" s="221">
        <f t="shared" si="942"/>
        <v>0</v>
      </c>
      <c r="N13668" s="722"/>
    </row>
    <row r="13669" spans="6:14" hidden="1" x14ac:dyDescent="0.25">
      <c r="F13669" s="233">
        <v>465</v>
      </c>
      <c r="G13669" s="493" t="s">
        <v>3741</v>
      </c>
      <c r="J13669" s="221">
        <f t="shared" si="941"/>
        <v>0</v>
      </c>
      <c r="K13669" s="221"/>
      <c r="L13669" s="221"/>
      <c r="M13669" s="221">
        <f t="shared" si="942"/>
        <v>0</v>
      </c>
      <c r="N13669" s="722"/>
    </row>
    <row r="13670" spans="6:14" hidden="1" x14ac:dyDescent="0.25">
      <c r="F13670" s="233">
        <v>472</v>
      </c>
      <c r="G13670" s="493" t="s">
        <v>3647</v>
      </c>
      <c r="J13670" s="221">
        <f t="shared" si="941"/>
        <v>0</v>
      </c>
      <c r="K13670" s="221"/>
      <c r="L13670" s="221"/>
      <c r="M13670" s="221">
        <f t="shared" si="942"/>
        <v>0</v>
      </c>
      <c r="N13670" s="722"/>
    </row>
    <row r="13671" spans="6:14" hidden="1" x14ac:dyDescent="0.25">
      <c r="F13671" s="233">
        <v>481</v>
      </c>
      <c r="G13671" s="493" t="s">
        <v>3760</v>
      </c>
      <c r="J13671" s="221">
        <f t="shared" si="941"/>
        <v>0</v>
      </c>
      <c r="K13671" s="221"/>
      <c r="L13671" s="221"/>
      <c r="M13671" s="221">
        <f t="shared" si="942"/>
        <v>0</v>
      </c>
      <c r="N13671" s="722"/>
    </row>
    <row r="13672" spans="6:14" hidden="1" x14ac:dyDescent="0.25">
      <c r="F13672" s="233">
        <v>482</v>
      </c>
      <c r="G13672" s="493" t="s">
        <v>3761</v>
      </c>
      <c r="J13672" s="221">
        <f t="shared" si="941"/>
        <v>0</v>
      </c>
      <c r="K13672" s="221"/>
      <c r="L13672" s="221"/>
      <c r="M13672" s="221">
        <f t="shared" si="942"/>
        <v>0</v>
      </c>
      <c r="N13672" s="722"/>
    </row>
    <row r="13673" spans="6:14" hidden="1" x14ac:dyDescent="0.25">
      <c r="F13673" s="233">
        <v>483</v>
      </c>
      <c r="G13673" s="493" t="s">
        <v>3762</v>
      </c>
      <c r="J13673" s="221">
        <f t="shared" si="941"/>
        <v>0</v>
      </c>
      <c r="K13673" s="221"/>
      <c r="L13673" s="221"/>
      <c r="M13673" s="221">
        <f t="shared" si="942"/>
        <v>0</v>
      </c>
      <c r="N13673" s="722"/>
    </row>
    <row r="13674" spans="6:14" ht="30" hidden="1" x14ac:dyDescent="0.25">
      <c r="F13674" s="233">
        <v>484</v>
      </c>
      <c r="G13674" s="493" t="s">
        <v>3763</v>
      </c>
      <c r="J13674" s="221">
        <f t="shared" si="941"/>
        <v>0</v>
      </c>
      <c r="K13674" s="221"/>
      <c r="L13674" s="221"/>
      <c r="M13674" s="221">
        <f t="shared" si="942"/>
        <v>0</v>
      </c>
      <c r="N13674" s="722"/>
    </row>
    <row r="13675" spans="6:14" ht="30" hidden="1" x14ac:dyDescent="0.25">
      <c r="F13675" s="233">
        <v>485</v>
      </c>
      <c r="G13675" s="493" t="s">
        <v>3764</v>
      </c>
      <c r="J13675" s="221">
        <f t="shared" si="941"/>
        <v>0</v>
      </c>
      <c r="K13675" s="221"/>
      <c r="L13675" s="221"/>
      <c r="M13675" s="221">
        <f t="shared" si="942"/>
        <v>0</v>
      </c>
      <c r="N13675" s="722"/>
    </row>
    <row r="13676" spans="6:14" ht="30" hidden="1" x14ac:dyDescent="0.25">
      <c r="F13676" s="233">
        <v>489</v>
      </c>
      <c r="G13676" s="493" t="s">
        <v>3648</v>
      </c>
      <c r="J13676" s="221">
        <f t="shared" si="941"/>
        <v>0</v>
      </c>
      <c r="K13676" s="221"/>
      <c r="L13676" s="221"/>
      <c r="M13676" s="221">
        <f t="shared" si="942"/>
        <v>0</v>
      </c>
      <c r="N13676" s="722"/>
    </row>
    <row r="13677" spans="6:14" ht="30" hidden="1" x14ac:dyDescent="0.25">
      <c r="F13677" s="233">
        <v>494</v>
      </c>
      <c r="G13677" s="493" t="s">
        <v>3742</v>
      </c>
      <c r="J13677" s="221">
        <f t="shared" si="941"/>
        <v>0</v>
      </c>
      <c r="K13677" s="221"/>
      <c r="L13677" s="221"/>
      <c r="M13677" s="221">
        <f t="shared" si="942"/>
        <v>0</v>
      </c>
      <c r="N13677" s="722"/>
    </row>
    <row r="13678" spans="6:14" ht="30" hidden="1" x14ac:dyDescent="0.25">
      <c r="F13678" s="233">
        <v>495</v>
      </c>
      <c r="G13678" s="493" t="s">
        <v>3743</v>
      </c>
      <c r="J13678" s="221">
        <f t="shared" si="941"/>
        <v>0</v>
      </c>
      <c r="K13678" s="221"/>
      <c r="L13678" s="221"/>
      <c r="M13678" s="221">
        <f t="shared" si="942"/>
        <v>0</v>
      </c>
      <c r="N13678" s="722"/>
    </row>
    <row r="13679" spans="6:14" ht="30" hidden="1" x14ac:dyDescent="0.25">
      <c r="F13679" s="233">
        <v>496</v>
      </c>
      <c r="G13679" s="493" t="s">
        <v>3744</v>
      </c>
      <c r="J13679" s="221">
        <f t="shared" si="941"/>
        <v>0</v>
      </c>
      <c r="K13679" s="221"/>
      <c r="L13679" s="221"/>
      <c r="M13679" s="221">
        <f t="shared" si="942"/>
        <v>0</v>
      </c>
      <c r="N13679" s="722"/>
    </row>
    <row r="13680" spans="6:14" ht="30" hidden="1" x14ac:dyDescent="0.25">
      <c r="F13680" s="233">
        <v>499</v>
      </c>
      <c r="G13680" s="493" t="s">
        <v>3745</v>
      </c>
      <c r="J13680" s="221">
        <f t="shared" si="941"/>
        <v>0</v>
      </c>
      <c r="K13680" s="221"/>
      <c r="L13680" s="221"/>
      <c r="M13680" s="221">
        <f t="shared" si="942"/>
        <v>0</v>
      </c>
      <c r="N13680" s="722"/>
    </row>
    <row r="13681" spans="5:14" hidden="1" x14ac:dyDescent="0.25">
      <c r="F13681" s="233">
        <v>511</v>
      </c>
      <c r="G13681" s="493" t="s">
        <v>3765</v>
      </c>
      <c r="J13681" s="221">
        <f t="shared" si="941"/>
        <v>0</v>
      </c>
      <c r="K13681" s="221"/>
      <c r="L13681" s="221"/>
      <c r="M13681" s="221">
        <f t="shared" si="942"/>
        <v>0</v>
      </c>
      <c r="N13681" s="722"/>
    </row>
    <row r="13682" spans="5:14" hidden="1" x14ac:dyDescent="0.25">
      <c r="F13682" s="233">
        <v>512</v>
      </c>
      <c r="G13682" s="493" t="s">
        <v>3766</v>
      </c>
      <c r="J13682" s="221">
        <f t="shared" si="941"/>
        <v>0</v>
      </c>
      <c r="K13682" s="221"/>
      <c r="L13682" s="221"/>
      <c r="M13682" s="221">
        <f t="shared" si="942"/>
        <v>0</v>
      </c>
      <c r="N13682" s="722"/>
    </row>
    <row r="13683" spans="5:14" hidden="1" x14ac:dyDescent="0.25">
      <c r="F13683" s="233">
        <v>513</v>
      </c>
      <c r="G13683" s="493" t="s">
        <v>3767</v>
      </c>
      <c r="J13683" s="221">
        <f t="shared" si="941"/>
        <v>0</v>
      </c>
      <c r="K13683" s="221"/>
      <c r="L13683" s="221"/>
      <c r="M13683" s="221">
        <f t="shared" si="942"/>
        <v>0</v>
      </c>
      <c r="N13683" s="722"/>
    </row>
    <row r="13684" spans="5:14" hidden="1" x14ac:dyDescent="0.25">
      <c r="F13684" s="233">
        <v>514</v>
      </c>
      <c r="G13684" s="493" t="s">
        <v>3768</v>
      </c>
      <c r="J13684" s="221">
        <f t="shared" si="941"/>
        <v>0</v>
      </c>
      <c r="K13684" s="221"/>
      <c r="L13684" s="221"/>
      <c r="M13684" s="221">
        <f t="shared" si="942"/>
        <v>0</v>
      </c>
      <c r="N13684" s="722"/>
    </row>
    <row r="13685" spans="5:14" hidden="1" x14ac:dyDescent="0.25">
      <c r="F13685" s="233">
        <v>515</v>
      </c>
      <c r="G13685" s="493" t="s">
        <v>3651</v>
      </c>
      <c r="J13685" s="221">
        <f t="shared" si="941"/>
        <v>0</v>
      </c>
      <c r="K13685" s="221"/>
      <c r="L13685" s="221"/>
      <c r="M13685" s="221">
        <f t="shared" si="942"/>
        <v>0</v>
      </c>
      <c r="N13685" s="722"/>
    </row>
    <row r="13686" spans="5:14" hidden="1" x14ac:dyDescent="0.25">
      <c r="F13686" s="233">
        <v>521</v>
      </c>
      <c r="G13686" s="493" t="s">
        <v>3769</v>
      </c>
      <c r="J13686" s="221">
        <f t="shared" si="941"/>
        <v>0</v>
      </c>
      <c r="K13686" s="221"/>
      <c r="L13686" s="221"/>
      <c r="M13686" s="221">
        <f t="shared" si="942"/>
        <v>0</v>
      </c>
      <c r="N13686" s="722"/>
    </row>
    <row r="13687" spans="5:14" hidden="1" x14ac:dyDescent="0.25">
      <c r="F13687" s="233">
        <v>522</v>
      </c>
      <c r="G13687" s="493" t="s">
        <v>3770</v>
      </c>
      <c r="J13687" s="221">
        <f t="shared" si="941"/>
        <v>0</v>
      </c>
      <c r="K13687" s="221"/>
      <c r="L13687" s="221"/>
      <c r="M13687" s="221">
        <f t="shared" si="942"/>
        <v>0</v>
      </c>
      <c r="N13687" s="722"/>
    </row>
    <row r="13688" spans="5:14" hidden="1" x14ac:dyDescent="0.25">
      <c r="F13688" s="233">
        <v>523</v>
      </c>
      <c r="G13688" s="493" t="s">
        <v>3652</v>
      </c>
      <c r="J13688" s="221">
        <f t="shared" si="941"/>
        <v>0</v>
      </c>
      <c r="K13688" s="221"/>
      <c r="L13688" s="221"/>
      <c r="M13688" s="221">
        <f t="shared" si="942"/>
        <v>0</v>
      </c>
      <c r="N13688" s="722"/>
    </row>
    <row r="13689" spans="5:14" hidden="1" x14ac:dyDescent="0.25">
      <c r="F13689" s="233">
        <v>531</v>
      </c>
      <c r="G13689" s="494" t="s">
        <v>3746</v>
      </c>
      <c r="J13689" s="221">
        <f t="shared" si="941"/>
        <v>0</v>
      </c>
      <c r="K13689" s="221"/>
      <c r="L13689" s="221"/>
      <c r="M13689" s="221">
        <f t="shared" si="942"/>
        <v>0</v>
      </c>
      <c r="N13689" s="722"/>
    </row>
    <row r="13690" spans="5:14" hidden="1" x14ac:dyDescent="0.25">
      <c r="F13690" s="233">
        <v>541</v>
      </c>
      <c r="G13690" s="493" t="s">
        <v>3771</v>
      </c>
      <c r="J13690" s="221">
        <f t="shared" si="941"/>
        <v>0</v>
      </c>
      <c r="K13690" s="221"/>
      <c r="L13690" s="221"/>
      <c r="M13690" s="221">
        <f t="shared" si="942"/>
        <v>0</v>
      </c>
      <c r="N13690" s="722"/>
    </row>
    <row r="13691" spans="5:14" hidden="1" x14ac:dyDescent="0.25">
      <c r="F13691" s="233">
        <v>542</v>
      </c>
      <c r="G13691" s="493" t="s">
        <v>3772</v>
      </c>
      <c r="J13691" s="221">
        <f t="shared" si="941"/>
        <v>0</v>
      </c>
      <c r="K13691" s="221"/>
      <c r="L13691" s="221"/>
      <c r="M13691" s="221">
        <f t="shared" si="942"/>
        <v>0</v>
      </c>
      <c r="N13691" s="722"/>
    </row>
    <row r="13692" spans="5:14" hidden="1" x14ac:dyDescent="0.25">
      <c r="F13692" s="233">
        <v>543</v>
      </c>
      <c r="G13692" s="493" t="s">
        <v>3653</v>
      </c>
      <c r="J13692" s="221">
        <f t="shared" si="941"/>
        <v>0</v>
      </c>
      <c r="K13692" s="221"/>
      <c r="L13692" s="221"/>
      <c r="M13692" s="221">
        <f t="shared" si="942"/>
        <v>0</v>
      </c>
      <c r="N13692" s="722"/>
    </row>
    <row r="13693" spans="5:14" ht="45" hidden="1" x14ac:dyDescent="0.25">
      <c r="F13693" s="233">
        <v>551</v>
      </c>
      <c r="G13693" s="493" t="s">
        <v>3747</v>
      </c>
      <c r="J13693" s="221">
        <f t="shared" si="941"/>
        <v>0</v>
      </c>
      <c r="K13693" s="221"/>
      <c r="L13693" s="221"/>
      <c r="M13693" s="221">
        <f t="shared" si="942"/>
        <v>0</v>
      </c>
      <c r="N13693" s="722"/>
    </row>
    <row r="13694" spans="5:14" hidden="1" x14ac:dyDescent="0.25">
      <c r="F13694" s="233">
        <v>611</v>
      </c>
      <c r="G13694" s="494" t="s">
        <v>3654</v>
      </c>
      <c r="J13694" s="221">
        <f t="shared" si="941"/>
        <v>0</v>
      </c>
      <c r="K13694" s="221"/>
      <c r="L13694" s="221"/>
      <c r="M13694" s="221">
        <f t="shared" si="942"/>
        <v>0</v>
      </c>
      <c r="N13694" s="722"/>
    </row>
    <row r="13695" spans="5:14" hidden="1" x14ac:dyDescent="0.25">
      <c r="F13695" s="233">
        <v>620</v>
      </c>
      <c r="G13695" s="494" t="s">
        <v>73</v>
      </c>
      <c r="J13695" s="221">
        <f t="shared" si="941"/>
        <v>0</v>
      </c>
      <c r="K13695" s="221"/>
      <c r="L13695" s="221"/>
      <c r="M13695" s="221">
        <f t="shared" si="942"/>
        <v>0</v>
      </c>
      <c r="N13695" s="722"/>
    </row>
    <row r="13696" spans="5:14" hidden="1" x14ac:dyDescent="0.25">
      <c r="E13696" s="234"/>
      <c r="F13696" s="233"/>
      <c r="G13696" s="496" t="s">
        <v>3960</v>
      </c>
      <c r="H13696" s="235"/>
      <c r="I13696" s="236"/>
      <c r="J13696" s="237"/>
      <c r="K13696" s="237"/>
      <c r="L13696" s="237"/>
      <c r="M13696" s="237"/>
      <c r="N13696" s="723"/>
    </row>
    <row r="13697" spans="6:14" hidden="1" x14ac:dyDescent="0.25">
      <c r="F13697" s="238" t="s">
        <v>219</v>
      </c>
      <c r="G13697" s="497" t="s">
        <v>220</v>
      </c>
      <c r="H13697" s="220">
        <f>SUM(H13636:H13695)</f>
        <v>0</v>
      </c>
      <c r="J13697" s="221">
        <f t="shared" ref="J13697:J13712" si="943">SUM(H13697:I13697)</f>
        <v>0</v>
      </c>
      <c r="K13697" s="221">
        <f>SUM(K13636:K13695)</f>
        <v>0</v>
      </c>
      <c r="L13697" s="221"/>
      <c r="M13697" s="221">
        <f t="shared" ref="M13697:M13712" si="944">SUM(K13697:L13697)</f>
        <v>0</v>
      </c>
      <c r="N13697" s="722"/>
    </row>
    <row r="13698" spans="6:14" hidden="1" x14ac:dyDescent="0.25">
      <c r="F13698" s="238" t="s">
        <v>221</v>
      </c>
      <c r="G13698" s="497" t="s">
        <v>222</v>
      </c>
      <c r="J13698" s="221">
        <f t="shared" si="943"/>
        <v>0</v>
      </c>
      <c r="K13698" s="221"/>
      <c r="L13698" s="221"/>
      <c r="M13698" s="221">
        <f t="shared" si="944"/>
        <v>0</v>
      </c>
      <c r="N13698" s="722"/>
    </row>
    <row r="13699" spans="6:14" hidden="1" x14ac:dyDescent="0.25">
      <c r="F13699" s="238" t="s">
        <v>223</v>
      </c>
      <c r="G13699" s="497" t="s">
        <v>224</v>
      </c>
      <c r="J13699" s="221">
        <f t="shared" si="943"/>
        <v>0</v>
      </c>
      <c r="K13699" s="221"/>
      <c r="L13699" s="221"/>
      <c r="M13699" s="221">
        <f t="shared" si="944"/>
        <v>0</v>
      </c>
      <c r="N13699" s="722"/>
    </row>
    <row r="13700" spans="6:14" hidden="1" x14ac:dyDescent="0.25">
      <c r="F13700" s="238" t="s">
        <v>225</v>
      </c>
      <c r="G13700" s="497" t="s">
        <v>226</v>
      </c>
      <c r="J13700" s="221">
        <f t="shared" si="943"/>
        <v>0</v>
      </c>
      <c r="K13700" s="221"/>
      <c r="L13700" s="221"/>
      <c r="M13700" s="221">
        <f t="shared" si="944"/>
        <v>0</v>
      </c>
      <c r="N13700" s="722"/>
    </row>
    <row r="13701" spans="6:14" hidden="1" x14ac:dyDescent="0.25">
      <c r="F13701" s="238" t="s">
        <v>227</v>
      </c>
      <c r="G13701" s="497" t="s">
        <v>228</v>
      </c>
      <c r="J13701" s="221">
        <f t="shared" si="943"/>
        <v>0</v>
      </c>
      <c r="K13701" s="221"/>
      <c r="L13701" s="221"/>
      <c r="M13701" s="221">
        <f t="shared" si="944"/>
        <v>0</v>
      </c>
      <c r="N13701" s="722"/>
    </row>
    <row r="13702" spans="6:14" hidden="1" x14ac:dyDescent="0.25">
      <c r="F13702" s="238" t="s">
        <v>229</v>
      </c>
      <c r="G13702" s="497" t="s">
        <v>230</v>
      </c>
      <c r="J13702" s="221">
        <f t="shared" si="943"/>
        <v>0</v>
      </c>
      <c r="K13702" s="221"/>
      <c r="L13702" s="221"/>
      <c r="M13702" s="221">
        <f t="shared" si="944"/>
        <v>0</v>
      </c>
      <c r="N13702" s="722"/>
    </row>
    <row r="13703" spans="6:14" hidden="1" x14ac:dyDescent="0.25">
      <c r="F13703" s="238" t="s">
        <v>231</v>
      </c>
      <c r="G13703" s="497" t="s">
        <v>4115</v>
      </c>
      <c r="J13703" s="221">
        <f t="shared" si="943"/>
        <v>0</v>
      </c>
      <c r="K13703" s="221"/>
      <c r="L13703" s="221"/>
      <c r="M13703" s="221">
        <f t="shared" si="944"/>
        <v>0</v>
      </c>
      <c r="N13703" s="722"/>
    </row>
    <row r="13704" spans="6:14" hidden="1" x14ac:dyDescent="0.25">
      <c r="F13704" s="238" t="s">
        <v>232</v>
      </c>
      <c r="G13704" s="497" t="s">
        <v>4114</v>
      </c>
      <c r="J13704" s="221">
        <f t="shared" si="943"/>
        <v>0</v>
      </c>
      <c r="K13704" s="221"/>
      <c r="L13704" s="221"/>
      <c r="M13704" s="221">
        <f t="shared" si="944"/>
        <v>0</v>
      </c>
      <c r="N13704" s="722"/>
    </row>
    <row r="13705" spans="6:14" hidden="1" x14ac:dyDescent="0.25">
      <c r="F13705" s="238" t="s">
        <v>233</v>
      </c>
      <c r="G13705" s="497" t="s">
        <v>42</v>
      </c>
      <c r="J13705" s="221">
        <f t="shared" si="943"/>
        <v>0</v>
      </c>
      <c r="K13705" s="221"/>
      <c r="L13705" s="221"/>
      <c r="M13705" s="221">
        <f t="shared" si="944"/>
        <v>0</v>
      </c>
      <c r="N13705" s="722"/>
    </row>
    <row r="13706" spans="6:14" hidden="1" x14ac:dyDescent="0.25">
      <c r="F13706" s="238" t="s">
        <v>234</v>
      </c>
      <c r="G13706" s="497" t="s">
        <v>235</v>
      </c>
      <c r="J13706" s="221">
        <f t="shared" si="943"/>
        <v>0</v>
      </c>
      <c r="K13706" s="221"/>
      <c r="L13706" s="221"/>
      <c r="M13706" s="221">
        <f t="shared" si="944"/>
        <v>0</v>
      </c>
      <c r="N13706" s="722"/>
    </row>
    <row r="13707" spans="6:14" hidden="1" x14ac:dyDescent="0.25">
      <c r="F13707" s="238" t="s">
        <v>236</v>
      </c>
      <c r="G13707" s="497" t="s">
        <v>237</v>
      </c>
      <c r="J13707" s="221">
        <f t="shared" si="943"/>
        <v>0</v>
      </c>
      <c r="K13707" s="221"/>
      <c r="L13707" s="221"/>
      <c r="M13707" s="221">
        <f t="shared" si="944"/>
        <v>0</v>
      </c>
      <c r="N13707" s="722"/>
    </row>
    <row r="13708" spans="6:14" ht="30" hidden="1" x14ac:dyDescent="0.25">
      <c r="F13708" s="238" t="s">
        <v>238</v>
      </c>
      <c r="G13708" s="497" t="s">
        <v>239</v>
      </c>
      <c r="J13708" s="221">
        <f t="shared" si="943"/>
        <v>0</v>
      </c>
      <c r="K13708" s="221"/>
      <c r="L13708" s="221"/>
      <c r="M13708" s="221">
        <f t="shared" si="944"/>
        <v>0</v>
      </c>
      <c r="N13708" s="722"/>
    </row>
    <row r="13709" spans="6:14" hidden="1" x14ac:dyDescent="0.25">
      <c r="F13709" s="238" t="s">
        <v>240</v>
      </c>
      <c r="G13709" s="497" t="s">
        <v>241</v>
      </c>
      <c r="J13709" s="221">
        <f t="shared" si="943"/>
        <v>0</v>
      </c>
      <c r="K13709" s="221"/>
      <c r="L13709" s="221"/>
      <c r="M13709" s="221">
        <f t="shared" si="944"/>
        <v>0</v>
      </c>
      <c r="N13709" s="722"/>
    </row>
    <row r="13710" spans="6:14" ht="30" hidden="1" x14ac:dyDescent="0.25">
      <c r="F13710" s="238" t="s">
        <v>242</v>
      </c>
      <c r="G13710" s="497" t="s">
        <v>243</v>
      </c>
      <c r="J13710" s="221">
        <f t="shared" si="943"/>
        <v>0</v>
      </c>
      <c r="K13710" s="221"/>
      <c r="L13710" s="221"/>
      <c r="M13710" s="221">
        <f t="shared" si="944"/>
        <v>0</v>
      </c>
      <c r="N13710" s="722"/>
    </row>
    <row r="13711" spans="6:14" hidden="1" x14ac:dyDescent="0.25">
      <c r="F13711" s="238" t="s">
        <v>244</v>
      </c>
      <c r="G13711" s="497" t="s">
        <v>245</v>
      </c>
      <c r="J13711" s="221">
        <f t="shared" si="943"/>
        <v>0</v>
      </c>
      <c r="K13711" s="221"/>
      <c r="L13711" s="221"/>
      <c r="M13711" s="221">
        <f t="shared" si="944"/>
        <v>0</v>
      </c>
      <c r="N13711" s="722"/>
    </row>
    <row r="13712" spans="6:14" hidden="1" x14ac:dyDescent="0.25">
      <c r="F13712" s="238" t="s">
        <v>246</v>
      </c>
      <c r="G13712" s="497" t="s">
        <v>247</v>
      </c>
      <c r="J13712" s="221">
        <f t="shared" si="943"/>
        <v>0</v>
      </c>
      <c r="K13712" s="221"/>
      <c r="L13712" s="221"/>
      <c r="M13712" s="221">
        <f t="shared" si="944"/>
        <v>0</v>
      </c>
      <c r="N13712" s="722"/>
    </row>
    <row r="13713" spans="5:14" hidden="1" x14ac:dyDescent="0.25">
      <c r="G13713" s="498" t="s">
        <v>3961</v>
      </c>
      <c r="H13713" s="239">
        <f>SUM(H13697:H13712)</f>
        <v>0</v>
      </c>
      <c r="I13713" s="240">
        <f>SUM(I13698:I13712)</f>
        <v>0</v>
      </c>
      <c r="J13713" s="240">
        <f>SUM(J13697:J13712)</f>
        <v>0</v>
      </c>
      <c r="K13713" s="240">
        <f>SUM(K13697:K13712)</f>
        <v>0</v>
      </c>
      <c r="L13713" s="240">
        <f>SUM(L13698:L13712)</f>
        <v>0</v>
      </c>
      <c r="M13713" s="240">
        <f>SUM(M13697:M13712)</f>
        <v>0</v>
      </c>
      <c r="N13713" s="724"/>
    </row>
    <row r="13714" spans="5:14" ht="28.5" hidden="1" collapsed="1" x14ac:dyDescent="0.25">
      <c r="E13714" s="234"/>
      <c r="F13714" s="233"/>
      <c r="G13714" s="499" t="s">
        <v>3962</v>
      </c>
      <c r="H13714" s="235"/>
      <c r="I13714" s="236"/>
      <c r="J13714" s="237"/>
      <c r="K13714" s="237"/>
      <c r="L13714" s="237"/>
      <c r="M13714" s="237"/>
      <c r="N13714" s="723"/>
    </row>
    <row r="13715" spans="5:14" hidden="1" x14ac:dyDescent="0.25">
      <c r="F13715" s="238" t="s">
        <v>219</v>
      </c>
      <c r="G13715" s="497" t="s">
        <v>220</v>
      </c>
      <c r="H13715" s="220">
        <f>SUM(H13636:H13695)</f>
        <v>0</v>
      </c>
      <c r="J13715" s="221">
        <f>SUM(H13715:I13715)</f>
        <v>0</v>
      </c>
      <c r="K13715" s="221">
        <f>SUM(K13636:K13695)</f>
        <v>0</v>
      </c>
      <c r="L13715" s="221"/>
      <c r="M13715" s="221">
        <f>SUM(K13715:L13715)</f>
        <v>0</v>
      </c>
      <c r="N13715" s="722"/>
    </row>
    <row r="13716" spans="5:14" hidden="1" x14ac:dyDescent="0.25">
      <c r="F13716" s="238" t="s">
        <v>221</v>
      </c>
      <c r="G13716" s="497" t="s">
        <v>222</v>
      </c>
      <c r="J13716" s="221">
        <f t="shared" ref="J13716:J13730" si="945">SUM(H13716:I13716)</f>
        <v>0</v>
      </c>
      <c r="K13716" s="221"/>
      <c r="L13716" s="221"/>
      <c r="M13716" s="221">
        <f t="shared" ref="M13716:M13730" si="946">SUM(K13716:L13716)</f>
        <v>0</v>
      </c>
      <c r="N13716" s="722"/>
    </row>
    <row r="13717" spans="5:14" hidden="1" x14ac:dyDescent="0.25">
      <c r="F13717" s="238" t="s">
        <v>223</v>
      </c>
      <c r="G13717" s="497" t="s">
        <v>224</v>
      </c>
      <c r="J13717" s="221">
        <f t="shared" si="945"/>
        <v>0</v>
      </c>
      <c r="K13717" s="221"/>
      <c r="L13717" s="221"/>
      <c r="M13717" s="221">
        <f t="shared" si="946"/>
        <v>0</v>
      </c>
      <c r="N13717" s="722"/>
    </row>
    <row r="13718" spans="5:14" hidden="1" x14ac:dyDescent="0.25">
      <c r="F13718" s="238" t="s">
        <v>225</v>
      </c>
      <c r="G13718" s="497" t="s">
        <v>226</v>
      </c>
      <c r="J13718" s="221">
        <f t="shared" si="945"/>
        <v>0</v>
      </c>
      <c r="K13718" s="221"/>
      <c r="L13718" s="221"/>
      <c r="M13718" s="221">
        <f t="shared" si="946"/>
        <v>0</v>
      </c>
      <c r="N13718" s="722"/>
    </row>
    <row r="13719" spans="5:14" hidden="1" x14ac:dyDescent="0.25">
      <c r="F13719" s="238" t="s">
        <v>227</v>
      </c>
      <c r="G13719" s="497" t="s">
        <v>228</v>
      </c>
      <c r="J13719" s="221">
        <f t="shared" si="945"/>
        <v>0</v>
      </c>
      <c r="K13719" s="221"/>
      <c r="L13719" s="221"/>
      <c r="M13719" s="221">
        <f t="shared" si="946"/>
        <v>0</v>
      </c>
      <c r="N13719" s="722"/>
    </row>
    <row r="13720" spans="5:14" hidden="1" x14ac:dyDescent="0.25">
      <c r="F13720" s="238" t="s">
        <v>229</v>
      </c>
      <c r="G13720" s="497" t="s">
        <v>230</v>
      </c>
      <c r="J13720" s="221">
        <f t="shared" si="945"/>
        <v>0</v>
      </c>
      <c r="K13720" s="221"/>
      <c r="L13720" s="221"/>
      <c r="M13720" s="221">
        <f t="shared" si="946"/>
        <v>0</v>
      </c>
      <c r="N13720" s="722"/>
    </row>
    <row r="13721" spans="5:14" hidden="1" x14ac:dyDescent="0.25">
      <c r="F13721" s="238" t="s">
        <v>231</v>
      </c>
      <c r="G13721" s="497" t="s">
        <v>4115</v>
      </c>
      <c r="J13721" s="221">
        <f t="shared" si="945"/>
        <v>0</v>
      </c>
      <c r="K13721" s="221"/>
      <c r="L13721" s="221"/>
      <c r="M13721" s="221">
        <f t="shared" si="946"/>
        <v>0</v>
      </c>
      <c r="N13721" s="722"/>
    </row>
    <row r="13722" spans="5:14" hidden="1" x14ac:dyDescent="0.25">
      <c r="F13722" s="238" t="s">
        <v>232</v>
      </c>
      <c r="G13722" s="497" t="s">
        <v>4114</v>
      </c>
      <c r="J13722" s="221">
        <f t="shared" si="945"/>
        <v>0</v>
      </c>
      <c r="K13722" s="221"/>
      <c r="L13722" s="221"/>
      <c r="M13722" s="221">
        <f t="shared" si="946"/>
        <v>0</v>
      </c>
      <c r="N13722" s="722"/>
    </row>
    <row r="13723" spans="5:14" hidden="1" x14ac:dyDescent="0.25">
      <c r="F13723" s="238" t="s">
        <v>233</v>
      </c>
      <c r="G13723" s="497" t="s">
        <v>42</v>
      </c>
      <c r="J13723" s="221">
        <f t="shared" si="945"/>
        <v>0</v>
      </c>
      <c r="K13723" s="221"/>
      <c r="L13723" s="221"/>
      <c r="M13723" s="221">
        <f t="shared" si="946"/>
        <v>0</v>
      </c>
      <c r="N13723" s="722"/>
    </row>
    <row r="13724" spans="5:14" hidden="1" x14ac:dyDescent="0.25">
      <c r="F13724" s="238" t="s">
        <v>234</v>
      </c>
      <c r="G13724" s="497" t="s">
        <v>235</v>
      </c>
      <c r="J13724" s="221">
        <f t="shared" si="945"/>
        <v>0</v>
      </c>
      <c r="K13724" s="221"/>
      <c r="L13724" s="221"/>
      <c r="M13724" s="221">
        <f t="shared" si="946"/>
        <v>0</v>
      </c>
      <c r="N13724" s="722"/>
    </row>
    <row r="13725" spans="5:14" hidden="1" x14ac:dyDescent="0.25">
      <c r="F13725" s="238" t="s">
        <v>236</v>
      </c>
      <c r="G13725" s="497" t="s">
        <v>237</v>
      </c>
      <c r="J13725" s="221">
        <f t="shared" si="945"/>
        <v>0</v>
      </c>
      <c r="K13725" s="221"/>
      <c r="L13725" s="221"/>
      <c r="M13725" s="221">
        <f t="shared" si="946"/>
        <v>0</v>
      </c>
      <c r="N13725" s="722"/>
    </row>
    <row r="13726" spans="5:14" ht="30" hidden="1" x14ac:dyDescent="0.25">
      <c r="F13726" s="238" t="s">
        <v>238</v>
      </c>
      <c r="G13726" s="497" t="s">
        <v>239</v>
      </c>
      <c r="J13726" s="221">
        <f t="shared" si="945"/>
        <v>0</v>
      </c>
      <c r="K13726" s="221"/>
      <c r="L13726" s="221"/>
      <c r="M13726" s="221">
        <f t="shared" si="946"/>
        <v>0</v>
      </c>
      <c r="N13726" s="722"/>
    </row>
    <row r="13727" spans="5:14" hidden="1" x14ac:dyDescent="0.25">
      <c r="F13727" s="238" t="s">
        <v>240</v>
      </c>
      <c r="G13727" s="497" t="s">
        <v>241</v>
      </c>
      <c r="J13727" s="221">
        <f t="shared" si="945"/>
        <v>0</v>
      </c>
      <c r="K13727" s="221"/>
      <c r="L13727" s="221"/>
      <c r="M13727" s="221">
        <f t="shared" si="946"/>
        <v>0</v>
      </c>
      <c r="N13727" s="722"/>
    </row>
    <row r="13728" spans="5:14" ht="30" hidden="1" x14ac:dyDescent="0.25">
      <c r="F13728" s="238" t="s">
        <v>242</v>
      </c>
      <c r="G13728" s="497" t="s">
        <v>243</v>
      </c>
      <c r="J13728" s="221">
        <f t="shared" si="945"/>
        <v>0</v>
      </c>
      <c r="K13728" s="221"/>
      <c r="L13728" s="221"/>
      <c r="M13728" s="221">
        <f t="shared" si="946"/>
        <v>0</v>
      </c>
      <c r="N13728" s="722"/>
    </row>
    <row r="13729" spans="3:14" hidden="1" x14ac:dyDescent="0.25">
      <c r="F13729" s="238" t="s">
        <v>244</v>
      </c>
      <c r="G13729" s="497" t="s">
        <v>245</v>
      </c>
      <c r="J13729" s="221">
        <f t="shared" si="945"/>
        <v>0</v>
      </c>
      <c r="K13729" s="221"/>
      <c r="L13729" s="221"/>
      <c r="M13729" s="221">
        <f t="shared" si="946"/>
        <v>0</v>
      </c>
      <c r="N13729" s="722"/>
    </row>
    <row r="13730" spans="3:14" hidden="1" x14ac:dyDescent="0.25">
      <c r="F13730" s="238" t="s">
        <v>246</v>
      </c>
      <c r="G13730" s="497" t="s">
        <v>247</v>
      </c>
      <c r="J13730" s="221">
        <f t="shared" si="945"/>
        <v>0</v>
      </c>
      <c r="K13730" s="221"/>
      <c r="L13730" s="221"/>
      <c r="M13730" s="221">
        <f t="shared" si="946"/>
        <v>0</v>
      </c>
      <c r="N13730" s="722"/>
    </row>
    <row r="13731" spans="3:14" hidden="1" collapsed="1" x14ac:dyDescent="0.25">
      <c r="G13731" s="498" t="s">
        <v>3963</v>
      </c>
      <c r="H13731" s="239">
        <f>SUM(H13715:H13730)</f>
        <v>0</v>
      </c>
      <c r="I13731" s="240">
        <f>SUM(I13716:I13730)</f>
        <v>0</v>
      </c>
      <c r="J13731" s="240">
        <f>SUM(J13715:J13730)</f>
        <v>0</v>
      </c>
      <c r="K13731" s="240">
        <f>SUM(K13715:K13730)</f>
        <v>0</v>
      </c>
      <c r="L13731" s="240">
        <f>SUM(L13716:L13730)</f>
        <v>0</v>
      </c>
      <c r="M13731" s="240">
        <f>SUM(M13715:M13730)</f>
        <v>0</v>
      </c>
      <c r="N13731" s="724"/>
    </row>
    <row r="13732" spans="3:14" hidden="1" x14ac:dyDescent="0.25">
      <c r="K13732" s="221"/>
      <c r="L13732" s="221"/>
      <c r="M13732" s="221"/>
      <c r="N13732" s="722"/>
    </row>
    <row r="13733" spans="3:14" hidden="1" x14ac:dyDescent="0.25">
      <c r="C13733" s="228" t="s">
        <v>4019</v>
      </c>
      <c r="D13733" s="229"/>
      <c r="G13733" s="500" t="s">
        <v>3803</v>
      </c>
      <c r="K13733" s="221"/>
      <c r="L13733" s="221"/>
      <c r="M13733" s="221"/>
      <c r="N13733" s="722"/>
    </row>
    <row r="13734" spans="3:14" hidden="1" x14ac:dyDescent="0.25">
      <c r="C13734" s="228"/>
      <c r="D13734" s="230">
        <v>820</v>
      </c>
      <c r="E13734" s="231"/>
      <c r="F13734" s="230"/>
      <c r="G13734" s="492" t="s">
        <v>192</v>
      </c>
      <c r="K13734" s="221"/>
      <c r="L13734" s="221"/>
      <c r="M13734" s="221"/>
      <c r="N13734" s="722"/>
    </row>
    <row r="13735" spans="3:14" hidden="1" x14ac:dyDescent="0.25">
      <c r="F13735" s="233">
        <v>411</v>
      </c>
      <c r="G13735" s="493" t="s">
        <v>3738</v>
      </c>
      <c r="J13735" s="221">
        <f>SUM(H13735:I13735)</f>
        <v>0</v>
      </c>
      <c r="K13735" s="221"/>
      <c r="L13735" s="221"/>
      <c r="M13735" s="221">
        <f>SUM(K13735:L13735)</f>
        <v>0</v>
      </c>
      <c r="N13735" s="722"/>
    </row>
    <row r="13736" spans="3:14" hidden="1" x14ac:dyDescent="0.25">
      <c r="F13736" s="233">
        <v>412</v>
      </c>
      <c r="G13736" s="494" t="s">
        <v>3630</v>
      </c>
      <c r="J13736" s="221">
        <f t="shared" ref="J13736:J13794" si="947">SUM(H13736:I13736)</f>
        <v>0</v>
      </c>
      <c r="K13736" s="221"/>
      <c r="L13736" s="221"/>
      <c r="M13736" s="221">
        <f t="shared" ref="M13736:M13794" si="948">SUM(K13736:L13736)</f>
        <v>0</v>
      </c>
      <c r="N13736" s="722"/>
    </row>
    <row r="13737" spans="3:14" hidden="1" x14ac:dyDescent="0.25">
      <c r="F13737" s="233">
        <v>413</v>
      </c>
      <c r="G13737" s="493" t="s">
        <v>3739</v>
      </c>
      <c r="J13737" s="221">
        <f t="shared" si="947"/>
        <v>0</v>
      </c>
      <c r="K13737" s="221"/>
      <c r="L13737" s="221"/>
      <c r="M13737" s="221">
        <f t="shared" si="948"/>
        <v>0</v>
      </c>
      <c r="N13737" s="722"/>
    </row>
    <row r="13738" spans="3:14" hidden="1" x14ac:dyDescent="0.25">
      <c r="F13738" s="233">
        <v>414</v>
      </c>
      <c r="G13738" s="493" t="s">
        <v>3631</v>
      </c>
      <c r="J13738" s="221">
        <f t="shared" si="947"/>
        <v>0</v>
      </c>
      <c r="K13738" s="221"/>
      <c r="L13738" s="221"/>
      <c r="M13738" s="221">
        <f t="shared" si="948"/>
        <v>0</v>
      </c>
      <c r="N13738" s="722"/>
    </row>
    <row r="13739" spans="3:14" hidden="1" x14ac:dyDescent="0.25">
      <c r="F13739" s="233">
        <v>415</v>
      </c>
      <c r="G13739" s="493" t="s">
        <v>3748</v>
      </c>
      <c r="J13739" s="221">
        <f t="shared" si="947"/>
        <v>0</v>
      </c>
      <c r="K13739" s="221"/>
      <c r="L13739" s="221"/>
      <c r="M13739" s="221">
        <f t="shared" si="948"/>
        <v>0</v>
      </c>
      <c r="N13739" s="722"/>
    </row>
    <row r="13740" spans="3:14" hidden="1" x14ac:dyDescent="0.25">
      <c r="F13740" s="233">
        <v>416</v>
      </c>
      <c r="G13740" s="493" t="s">
        <v>3749</v>
      </c>
      <c r="J13740" s="221">
        <f t="shared" si="947"/>
        <v>0</v>
      </c>
      <c r="K13740" s="221"/>
      <c r="L13740" s="221"/>
      <c r="M13740" s="221">
        <f t="shared" si="948"/>
        <v>0</v>
      </c>
      <c r="N13740" s="722"/>
    </row>
    <row r="13741" spans="3:14" hidden="1" x14ac:dyDescent="0.25">
      <c r="F13741" s="233">
        <v>417</v>
      </c>
      <c r="G13741" s="493" t="s">
        <v>3750</v>
      </c>
      <c r="J13741" s="221">
        <f t="shared" si="947"/>
        <v>0</v>
      </c>
      <c r="K13741" s="221"/>
      <c r="L13741" s="221"/>
      <c r="M13741" s="221">
        <f t="shared" si="948"/>
        <v>0</v>
      </c>
      <c r="N13741" s="722"/>
    </row>
    <row r="13742" spans="3:14" hidden="1" x14ac:dyDescent="0.25">
      <c r="F13742" s="233">
        <v>418</v>
      </c>
      <c r="G13742" s="493" t="s">
        <v>3632</v>
      </c>
      <c r="J13742" s="221">
        <f t="shared" si="947"/>
        <v>0</v>
      </c>
      <c r="K13742" s="221"/>
      <c r="L13742" s="221"/>
      <c r="M13742" s="221">
        <f t="shared" si="948"/>
        <v>0</v>
      </c>
      <c r="N13742" s="722"/>
    </row>
    <row r="13743" spans="3:14" hidden="1" x14ac:dyDescent="0.25">
      <c r="F13743" s="233">
        <v>421</v>
      </c>
      <c r="G13743" s="493" t="s">
        <v>3634</v>
      </c>
      <c r="J13743" s="221">
        <f t="shared" si="947"/>
        <v>0</v>
      </c>
      <c r="K13743" s="221"/>
      <c r="L13743" s="221"/>
      <c r="M13743" s="221">
        <f t="shared" si="948"/>
        <v>0</v>
      </c>
      <c r="N13743" s="722"/>
    </row>
    <row r="13744" spans="3:14" hidden="1" x14ac:dyDescent="0.25">
      <c r="F13744" s="233">
        <v>422</v>
      </c>
      <c r="G13744" s="493" t="s">
        <v>3635</v>
      </c>
      <c r="J13744" s="221">
        <f t="shared" si="947"/>
        <v>0</v>
      </c>
      <c r="K13744" s="221"/>
      <c r="L13744" s="221"/>
      <c r="M13744" s="221">
        <f t="shared" si="948"/>
        <v>0</v>
      </c>
      <c r="N13744" s="722"/>
    </row>
    <row r="13745" spans="6:14" hidden="1" x14ac:dyDescent="0.25">
      <c r="F13745" s="233">
        <v>423</v>
      </c>
      <c r="G13745" s="493" t="s">
        <v>3636</v>
      </c>
      <c r="J13745" s="221">
        <f t="shared" si="947"/>
        <v>0</v>
      </c>
      <c r="K13745" s="221"/>
      <c r="L13745" s="221"/>
      <c r="M13745" s="221">
        <f t="shared" si="948"/>
        <v>0</v>
      </c>
      <c r="N13745" s="722"/>
    </row>
    <row r="13746" spans="6:14" hidden="1" x14ac:dyDescent="0.25">
      <c r="F13746" s="233">
        <v>424</v>
      </c>
      <c r="G13746" s="493" t="s">
        <v>3637</v>
      </c>
      <c r="J13746" s="221">
        <f t="shared" si="947"/>
        <v>0</v>
      </c>
      <c r="K13746" s="221"/>
      <c r="L13746" s="221"/>
      <c r="M13746" s="221">
        <f t="shared" si="948"/>
        <v>0</v>
      </c>
      <c r="N13746" s="722"/>
    </row>
    <row r="13747" spans="6:14" hidden="1" x14ac:dyDescent="0.25">
      <c r="F13747" s="233">
        <v>425</v>
      </c>
      <c r="G13747" s="493" t="s">
        <v>3751</v>
      </c>
      <c r="J13747" s="221">
        <f t="shared" si="947"/>
        <v>0</v>
      </c>
      <c r="K13747" s="221"/>
      <c r="L13747" s="221"/>
      <c r="M13747" s="221">
        <f t="shared" si="948"/>
        <v>0</v>
      </c>
      <c r="N13747" s="722"/>
    </row>
    <row r="13748" spans="6:14" hidden="1" x14ac:dyDescent="0.25">
      <c r="F13748" s="233">
        <v>426</v>
      </c>
      <c r="G13748" s="493" t="s">
        <v>3638</v>
      </c>
      <c r="J13748" s="221">
        <f t="shared" si="947"/>
        <v>0</v>
      </c>
      <c r="K13748" s="221"/>
      <c r="L13748" s="221"/>
      <c r="M13748" s="221">
        <f t="shared" si="948"/>
        <v>0</v>
      </c>
      <c r="N13748" s="722"/>
    </row>
    <row r="13749" spans="6:14" hidden="1" x14ac:dyDescent="0.25">
      <c r="F13749" s="233">
        <v>431</v>
      </c>
      <c r="G13749" s="493" t="s">
        <v>3752</v>
      </c>
      <c r="J13749" s="221">
        <f t="shared" si="947"/>
        <v>0</v>
      </c>
      <c r="K13749" s="221"/>
      <c r="L13749" s="221"/>
      <c r="M13749" s="221">
        <f t="shared" si="948"/>
        <v>0</v>
      </c>
      <c r="N13749" s="722"/>
    </row>
    <row r="13750" spans="6:14" hidden="1" x14ac:dyDescent="0.25">
      <c r="F13750" s="233">
        <v>432</v>
      </c>
      <c r="G13750" s="493" t="s">
        <v>3753</v>
      </c>
      <c r="J13750" s="221">
        <f t="shared" si="947"/>
        <v>0</v>
      </c>
      <c r="K13750" s="221"/>
      <c r="L13750" s="221"/>
      <c r="M13750" s="221">
        <f t="shared" si="948"/>
        <v>0</v>
      </c>
      <c r="N13750" s="722"/>
    </row>
    <row r="13751" spans="6:14" hidden="1" x14ac:dyDescent="0.25">
      <c r="F13751" s="233">
        <v>433</v>
      </c>
      <c r="G13751" s="493" t="s">
        <v>3754</v>
      </c>
      <c r="J13751" s="221">
        <f t="shared" si="947"/>
        <v>0</v>
      </c>
      <c r="K13751" s="221"/>
      <c r="L13751" s="221"/>
      <c r="M13751" s="221">
        <f t="shared" si="948"/>
        <v>0</v>
      </c>
      <c r="N13751" s="722"/>
    </row>
    <row r="13752" spans="6:14" hidden="1" x14ac:dyDescent="0.25">
      <c r="F13752" s="233">
        <v>434</v>
      </c>
      <c r="G13752" s="493" t="s">
        <v>3755</v>
      </c>
      <c r="J13752" s="221">
        <f t="shared" si="947"/>
        <v>0</v>
      </c>
      <c r="K13752" s="221"/>
      <c r="L13752" s="221"/>
      <c r="M13752" s="221">
        <f t="shared" si="948"/>
        <v>0</v>
      </c>
      <c r="N13752" s="722"/>
    </row>
    <row r="13753" spans="6:14" hidden="1" x14ac:dyDescent="0.25">
      <c r="F13753" s="233">
        <v>435</v>
      </c>
      <c r="G13753" s="493" t="s">
        <v>3639</v>
      </c>
      <c r="J13753" s="221">
        <f t="shared" si="947"/>
        <v>0</v>
      </c>
      <c r="K13753" s="221"/>
      <c r="L13753" s="221"/>
      <c r="M13753" s="221">
        <f t="shared" si="948"/>
        <v>0</v>
      </c>
      <c r="N13753" s="722"/>
    </row>
    <row r="13754" spans="6:14" hidden="1" x14ac:dyDescent="0.25">
      <c r="F13754" s="233">
        <v>441</v>
      </c>
      <c r="G13754" s="493" t="s">
        <v>3756</v>
      </c>
      <c r="J13754" s="221">
        <f t="shared" si="947"/>
        <v>0</v>
      </c>
      <c r="K13754" s="221"/>
      <c r="L13754" s="221"/>
      <c r="M13754" s="221">
        <f t="shared" si="948"/>
        <v>0</v>
      </c>
      <c r="N13754" s="722"/>
    </row>
    <row r="13755" spans="6:14" hidden="1" x14ac:dyDescent="0.25">
      <c r="F13755" s="233">
        <v>442</v>
      </c>
      <c r="G13755" s="493" t="s">
        <v>3757</v>
      </c>
      <c r="J13755" s="221">
        <f t="shared" si="947"/>
        <v>0</v>
      </c>
      <c r="K13755" s="221"/>
      <c r="L13755" s="221"/>
      <c r="M13755" s="221">
        <f t="shared" si="948"/>
        <v>0</v>
      </c>
      <c r="N13755" s="722"/>
    </row>
    <row r="13756" spans="6:14" hidden="1" x14ac:dyDescent="0.25">
      <c r="F13756" s="233">
        <v>443</v>
      </c>
      <c r="G13756" s="493" t="s">
        <v>3640</v>
      </c>
      <c r="J13756" s="221">
        <f t="shared" si="947"/>
        <v>0</v>
      </c>
      <c r="K13756" s="221"/>
      <c r="L13756" s="221"/>
      <c r="M13756" s="221">
        <f t="shared" si="948"/>
        <v>0</v>
      </c>
      <c r="N13756" s="722"/>
    </row>
    <row r="13757" spans="6:14" hidden="1" x14ac:dyDescent="0.25">
      <c r="F13757" s="233">
        <v>444</v>
      </c>
      <c r="G13757" s="493" t="s">
        <v>3641</v>
      </c>
      <c r="J13757" s="221">
        <f t="shared" si="947"/>
        <v>0</v>
      </c>
      <c r="K13757" s="221"/>
      <c r="L13757" s="221"/>
      <c r="M13757" s="221">
        <f t="shared" si="948"/>
        <v>0</v>
      </c>
      <c r="N13757" s="722"/>
    </row>
    <row r="13758" spans="6:14" ht="30" hidden="1" x14ac:dyDescent="0.25">
      <c r="F13758" s="233">
        <v>4511</v>
      </c>
      <c r="G13758" s="495" t="s">
        <v>1675</v>
      </c>
      <c r="J13758" s="221">
        <f t="shared" si="947"/>
        <v>0</v>
      </c>
      <c r="K13758" s="221"/>
      <c r="L13758" s="221"/>
      <c r="M13758" s="221">
        <f t="shared" si="948"/>
        <v>0</v>
      </c>
      <c r="N13758" s="722"/>
    </row>
    <row r="13759" spans="6:14" ht="30" hidden="1" x14ac:dyDescent="0.25">
      <c r="F13759" s="233">
        <v>4512</v>
      </c>
      <c r="G13759" s="495" t="s">
        <v>1684</v>
      </c>
      <c r="J13759" s="221">
        <f t="shared" si="947"/>
        <v>0</v>
      </c>
      <c r="K13759" s="221"/>
      <c r="L13759" s="221"/>
      <c r="M13759" s="221">
        <f t="shared" si="948"/>
        <v>0</v>
      </c>
      <c r="N13759" s="722"/>
    </row>
    <row r="13760" spans="6:14" hidden="1" x14ac:dyDescent="0.25">
      <c r="F13760" s="233">
        <v>452</v>
      </c>
      <c r="G13760" s="493" t="s">
        <v>3758</v>
      </c>
      <c r="J13760" s="221">
        <f t="shared" si="947"/>
        <v>0</v>
      </c>
      <c r="K13760" s="221"/>
      <c r="L13760" s="221"/>
      <c r="M13760" s="221">
        <f t="shared" si="948"/>
        <v>0</v>
      </c>
      <c r="N13760" s="722"/>
    </row>
    <row r="13761" spans="6:14" hidden="1" x14ac:dyDescent="0.25">
      <c r="F13761" s="233">
        <v>453</v>
      </c>
      <c r="G13761" s="493" t="s">
        <v>3759</v>
      </c>
      <c r="J13761" s="221">
        <f t="shared" si="947"/>
        <v>0</v>
      </c>
      <c r="K13761" s="221"/>
      <c r="L13761" s="221"/>
      <c r="M13761" s="221">
        <f t="shared" si="948"/>
        <v>0</v>
      </c>
      <c r="N13761" s="722"/>
    </row>
    <row r="13762" spans="6:14" hidden="1" x14ac:dyDescent="0.25">
      <c r="F13762" s="233">
        <v>454</v>
      </c>
      <c r="G13762" s="493" t="s">
        <v>3642</v>
      </c>
      <c r="J13762" s="221">
        <f t="shared" si="947"/>
        <v>0</v>
      </c>
      <c r="K13762" s="221"/>
      <c r="L13762" s="221"/>
      <c r="M13762" s="221">
        <f t="shared" si="948"/>
        <v>0</v>
      </c>
      <c r="N13762" s="722"/>
    </row>
    <row r="13763" spans="6:14" hidden="1" x14ac:dyDescent="0.25">
      <c r="F13763" s="233">
        <v>461</v>
      </c>
      <c r="G13763" s="493" t="s">
        <v>3740</v>
      </c>
      <c r="J13763" s="221">
        <f t="shared" si="947"/>
        <v>0</v>
      </c>
      <c r="K13763" s="221"/>
      <c r="L13763" s="221"/>
      <c r="M13763" s="221">
        <f t="shared" si="948"/>
        <v>0</v>
      </c>
      <c r="N13763" s="722"/>
    </row>
    <row r="13764" spans="6:14" hidden="1" x14ac:dyDescent="0.25">
      <c r="F13764" s="233">
        <v>462</v>
      </c>
      <c r="G13764" s="493" t="s">
        <v>3643</v>
      </c>
      <c r="J13764" s="221">
        <f t="shared" si="947"/>
        <v>0</v>
      </c>
      <c r="K13764" s="221"/>
      <c r="L13764" s="221"/>
      <c r="M13764" s="221">
        <f t="shared" si="948"/>
        <v>0</v>
      </c>
      <c r="N13764" s="722"/>
    </row>
    <row r="13765" spans="6:14" hidden="1" x14ac:dyDescent="0.25">
      <c r="F13765" s="233">
        <v>4631</v>
      </c>
      <c r="G13765" s="493" t="s">
        <v>3644</v>
      </c>
      <c r="J13765" s="221">
        <f t="shared" si="947"/>
        <v>0</v>
      </c>
      <c r="K13765" s="221"/>
      <c r="L13765" s="221"/>
      <c r="M13765" s="221">
        <f t="shared" si="948"/>
        <v>0</v>
      </c>
      <c r="N13765" s="722"/>
    </row>
    <row r="13766" spans="6:14" hidden="1" x14ac:dyDescent="0.25">
      <c r="F13766" s="233">
        <v>4632</v>
      </c>
      <c r="G13766" s="493" t="s">
        <v>3645</v>
      </c>
      <c r="J13766" s="221">
        <f t="shared" si="947"/>
        <v>0</v>
      </c>
      <c r="K13766" s="221"/>
      <c r="L13766" s="221"/>
      <c r="M13766" s="221">
        <f t="shared" si="948"/>
        <v>0</v>
      </c>
      <c r="N13766" s="722"/>
    </row>
    <row r="13767" spans="6:14" ht="30" hidden="1" x14ac:dyDescent="0.25">
      <c r="F13767" s="233">
        <v>464</v>
      </c>
      <c r="G13767" s="493" t="s">
        <v>3646</v>
      </c>
      <c r="J13767" s="221">
        <f t="shared" si="947"/>
        <v>0</v>
      </c>
      <c r="K13767" s="221"/>
      <c r="L13767" s="221"/>
      <c r="M13767" s="221">
        <f t="shared" si="948"/>
        <v>0</v>
      </c>
      <c r="N13767" s="722"/>
    </row>
    <row r="13768" spans="6:14" hidden="1" x14ac:dyDescent="0.25">
      <c r="F13768" s="233">
        <v>465</v>
      </c>
      <c r="G13768" s="493" t="s">
        <v>3741</v>
      </c>
      <c r="J13768" s="221">
        <f t="shared" si="947"/>
        <v>0</v>
      </c>
      <c r="K13768" s="221"/>
      <c r="L13768" s="221"/>
      <c r="M13768" s="221">
        <f t="shared" si="948"/>
        <v>0</v>
      </c>
      <c r="N13768" s="722"/>
    </row>
    <row r="13769" spans="6:14" hidden="1" x14ac:dyDescent="0.25">
      <c r="F13769" s="233">
        <v>472</v>
      </c>
      <c r="G13769" s="493" t="s">
        <v>3647</v>
      </c>
      <c r="J13769" s="221">
        <f t="shared" si="947"/>
        <v>0</v>
      </c>
      <c r="K13769" s="221"/>
      <c r="L13769" s="221"/>
      <c r="M13769" s="221">
        <f t="shared" si="948"/>
        <v>0</v>
      </c>
      <c r="N13769" s="722"/>
    </row>
    <row r="13770" spans="6:14" hidden="1" x14ac:dyDescent="0.25">
      <c r="F13770" s="233">
        <v>481</v>
      </c>
      <c r="G13770" s="493" t="s">
        <v>3760</v>
      </c>
      <c r="J13770" s="221">
        <f t="shared" si="947"/>
        <v>0</v>
      </c>
      <c r="K13770" s="221"/>
      <c r="L13770" s="221"/>
      <c r="M13770" s="221">
        <f t="shared" si="948"/>
        <v>0</v>
      </c>
      <c r="N13770" s="722"/>
    </row>
    <row r="13771" spans="6:14" hidden="1" x14ac:dyDescent="0.25">
      <c r="F13771" s="233">
        <v>482</v>
      </c>
      <c r="G13771" s="493" t="s">
        <v>3761</v>
      </c>
      <c r="J13771" s="221">
        <f t="shared" si="947"/>
        <v>0</v>
      </c>
      <c r="K13771" s="221"/>
      <c r="L13771" s="221"/>
      <c r="M13771" s="221">
        <f t="shared" si="948"/>
        <v>0</v>
      </c>
      <c r="N13771" s="722"/>
    </row>
    <row r="13772" spans="6:14" hidden="1" x14ac:dyDescent="0.25">
      <c r="F13772" s="233">
        <v>483</v>
      </c>
      <c r="G13772" s="493" t="s">
        <v>3762</v>
      </c>
      <c r="J13772" s="221">
        <f t="shared" si="947"/>
        <v>0</v>
      </c>
      <c r="K13772" s="221"/>
      <c r="L13772" s="221"/>
      <c r="M13772" s="221">
        <f t="shared" si="948"/>
        <v>0</v>
      </c>
      <c r="N13772" s="722"/>
    </row>
    <row r="13773" spans="6:14" ht="30" hidden="1" x14ac:dyDescent="0.25">
      <c r="F13773" s="233">
        <v>484</v>
      </c>
      <c r="G13773" s="493" t="s">
        <v>3763</v>
      </c>
      <c r="J13773" s="221">
        <f t="shared" si="947"/>
        <v>0</v>
      </c>
      <c r="K13773" s="221"/>
      <c r="L13773" s="221"/>
      <c r="M13773" s="221">
        <f t="shared" si="948"/>
        <v>0</v>
      </c>
      <c r="N13773" s="722"/>
    </row>
    <row r="13774" spans="6:14" ht="30" hidden="1" x14ac:dyDescent="0.25">
      <c r="F13774" s="233">
        <v>485</v>
      </c>
      <c r="G13774" s="493" t="s">
        <v>3764</v>
      </c>
      <c r="J13774" s="221">
        <f t="shared" si="947"/>
        <v>0</v>
      </c>
      <c r="K13774" s="221"/>
      <c r="L13774" s="221"/>
      <c r="M13774" s="221">
        <f t="shared" si="948"/>
        <v>0</v>
      </c>
      <c r="N13774" s="722"/>
    </row>
    <row r="13775" spans="6:14" ht="30" hidden="1" x14ac:dyDescent="0.25">
      <c r="F13775" s="233">
        <v>489</v>
      </c>
      <c r="G13775" s="493" t="s">
        <v>3648</v>
      </c>
      <c r="J13775" s="221">
        <f t="shared" si="947"/>
        <v>0</v>
      </c>
      <c r="K13775" s="221"/>
      <c r="L13775" s="221"/>
      <c r="M13775" s="221">
        <f t="shared" si="948"/>
        <v>0</v>
      </c>
      <c r="N13775" s="722"/>
    </row>
    <row r="13776" spans="6:14" ht="30" hidden="1" x14ac:dyDescent="0.25">
      <c r="F13776" s="233">
        <v>494</v>
      </c>
      <c r="G13776" s="493" t="s">
        <v>3742</v>
      </c>
      <c r="J13776" s="221">
        <f t="shared" si="947"/>
        <v>0</v>
      </c>
      <c r="K13776" s="221"/>
      <c r="L13776" s="221"/>
      <c r="M13776" s="221">
        <f t="shared" si="948"/>
        <v>0</v>
      </c>
      <c r="N13776" s="722"/>
    </row>
    <row r="13777" spans="6:14" ht="30" hidden="1" x14ac:dyDescent="0.25">
      <c r="F13777" s="233">
        <v>495</v>
      </c>
      <c r="G13777" s="493" t="s">
        <v>3743</v>
      </c>
      <c r="J13777" s="221">
        <f t="shared" si="947"/>
        <v>0</v>
      </c>
      <c r="K13777" s="221"/>
      <c r="L13777" s="221"/>
      <c r="M13777" s="221">
        <f t="shared" si="948"/>
        <v>0</v>
      </c>
      <c r="N13777" s="722"/>
    </row>
    <row r="13778" spans="6:14" ht="30" hidden="1" x14ac:dyDescent="0.25">
      <c r="F13778" s="233">
        <v>496</v>
      </c>
      <c r="G13778" s="493" t="s">
        <v>3744</v>
      </c>
      <c r="J13778" s="221">
        <f t="shared" si="947"/>
        <v>0</v>
      </c>
      <c r="K13778" s="221"/>
      <c r="L13778" s="221"/>
      <c r="M13778" s="221">
        <f t="shared" si="948"/>
        <v>0</v>
      </c>
      <c r="N13778" s="722"/>
    </row>
    <row r="13779" spans="6:14" ht="30" hidden="1" x14ac:dyDescent="0.25">
      <c r="F13779" s="233">
        <v>499</v>
      </c>
      <c r="G13779" s="493" t="s">
        <v>3745</v>
      </c>
      <c r="J13779" s="221">
        <f t="shared" si="947"/>
        <v>0</v>
      </c>
      <c r="K13779" s="221"/>
      <c r="L13779" s="221"/>
      <c r="M13779" s="221">
        <f t="shared" si="948"/>
        <v>0</v>
      </c>
      <c r="N13779" s="722"/>
    </row>
    <row r="13780" spans="6:14" hidden="1" x14ac:dyDescent="0.25">
      <c r="F13780" s="233">
        <v>511</v>
      </c>
      <c r="G13780" s="493" t="s">
        <v>3765</v>
      </c>
      <c r="J13780" s="221">
        <f t="shared" si="947"/>
        <v>0</v>
      </c>
      <c r="K13780" s="221"/>
      <c r="L13780" s="221"/>
      <c r="M13780" s="221">
        <f t="shared" si="948"/>
        <v>0</v>
      </c>
      <c r="N13780" s="722"/>
    </row>
    <row r="13781" spans="6:14" hidden="1" x14ac:dyDescent="0.25">
      <c r="F13781" s="233">
        <v>512</v>
      </c>
      <c r="G13781" s="493" t="s">
        <v>3766</v>
      </c>
      <c r="J13781" s="221">
        <f t="shared" si="947"/>
        <v>0</v>
      </c>
      <c r="K13781" s="221"/>
      <c r="L13781" s="221"/>
      <c r="M13781" s="221">
        <f t="shared" si="948"/>
        <v>0</v>
      </c>
      <c r="N13781" s="722"/>
    </row>
    <row r="13782" spans="6:14" hidden="1" x14ac:dyDescent="0.25">
      <c r="F13782" s="233">
        <v>513</v>
      </c>
      <c r="G13782" s="493" t="s">
        <v>3767</v>
      </c>
      <c r="J13782" s="221">
        <f t="shared" si="947"/>
        <v>0</v>
      </c>
      <c r="K13782" s="221"/>
      <c r="L13782" s="221"/>
      <c r="M13782" s="221">
        <f t="shared" si="948"/>
        <v>0</v>
      </c>
      <c r="N13782" s="722"/>
    </row>
    <row r="13783" spans="6:14" hidden="1" x14ac:dyDescent="0.25">
      <c r="F13783" s="233">
        <v>514</v>
      </c>
      <c r="G13783" s="493" t="s">
        <v>3768</v>
      </c>
      <c r="J13783" s="221">
        <f t="shared" si="947"/>
        <v>0</v>
      </c>
      <c r="K13783" s="221"/>
      <c r="L13783" s="221"/>
      <c r="M13783" s="221">
        <f t="shared" si="948"/>
        <v>0</v>
      </c>
      <c r="N13783" s="722"/>
    </row>
    <row r="13784" spans="6:14" hidden="1" x14ac:dyDescent="0.25">
      <c r="F13784" s="233">
        <v>515</v>
      </c>
      <c r="G13784" s="493" t="s">
        <v>3651</v>
      </c>
      <c r="J13784" s="221">
        <f t="shared" si="947"/>
        <v>0</v>
      </c>
      <c r="K13784" s="221"/>
      <c r="L13784" s="221"/>
      <c r="M13784" s="221">
        <f t="shared" si="948"/>
        <v>0</v>
      </c>
      <c r="N13784" s="722"/>
    </row>
    <row r="13785" spans="6:14" hidden="1" x14ac:dyDescent="0.25">
      <c r="F13785" s="233">
        <v>521</v>
      </c>
      <c r="G13785" s="493" t="s">
        <v>3769</v>
      </c>
      <c r="J13785" s="221">
        <f t="shared" si="947"/>
        <v>0</v>
      </c>
      <c r="K13785" s="221"/>
      <c r="L13785" s="221"/>
      <c r="M13785" s="221">
        <f t="shared" si="948"/>
        <v>0</v>
      </c>
      <c r="N13785" s="722"/>
    </row>
    <row r="13786" spans="6:14" hidden="1" x14ac:dyDescent="0.25">
      <c r="F13786" s="233">
        <v>522</v>
      </c>
      <c r="G13786" s="493" t="s">
        <v>3770</v>
      </c>
      <c r="J13786" s="221">
        <f t="shared" si="947"/>
        <v>0</v>
      </c>
      <c r="K13786" s="221"/>
      <c r="L13786" s="221"/>
      <c r="M13786" s="221">
        <f t="shared" si="948"/>
        <v>0</v>
      </c>
      <c r="N13786" s="722"/>
    </row>
    <row r="13787" spans="6:14" hidden="1" x14ac:dyDescent="0.25">
      <c r="F13787" s="233">
        <v>523</v>
      </c>
      <c r="G13787" s="493" t="s">
        <v>3652</v>
      </c>
      <c r="J13787" s="221">
        <f t="shared" si="947"/>
        <v>0</v>
      </c>
      <c r="K13787" s="221"/>
      <c r="L13787" s="221"/>
      <c r="M13787" s="221">
        <f t="shared" si="948"/>
        <v>0</v>
      </c>
      <c r="N13787" s="722"/>
    </row>
    <row r="13788" spans="6:14" hidden="1" x14ac:dyDescent="0.25">
      <c r="F13788" s="233">
        <v>531</v>
      </c>
      <c r="G13788" s="494" t="s">
        <v>3746</v>
      </c>
      <c r="J13788" s="221">
        <f t="shared" si="947"/>
        <v>0</v>
      </c>
      <c r="K13788" s="221"/>
      <c r="L13788" s="221"/>
      <c r="M13788" s="221">
        <f t="shared" si="948"/>
        <v>0</v>
      </c>
      <c r="N13788" s="722"/>
    </row>
    <row r="13789" spans="6:14" hidden="1" x14ac:dyDescent="0.25">
      <c r="F13789" s="233">
        <v>541</v>
      </c>
      <c r="G13789" s="493" t="s">
        <v>3771</v>
      </c>
      <c r="J13789" s="221">
        <f t="shared" si="947"/>
        <v>0</v>
      </c>
      <c r="K13789" s="221"/>
      <c r="L13789" s="221"/>
      <c r="M13789" s="221">
        <f t="shared" si="948"/>
        <v>0</v>
      </c>
      <c r="N13789" s="722"/>
    </row>
    <row r="13790" spans="6:14" hidden="1" x14ac:dyDescent="0.25">
      <c r="F13790" s="233">
        <v>542</v>
      </c>
      <c r="G13790" s="493" t="s">
        <v>3772</v>
      </c>
      <c r="J13790" s="221">
        <f t="shared" si="947"/>
        <v>0</v>
      </c>
      <c r="K13790" s="221"/>
      <c r="L13790" s="221"/>
      <c r="M13790" s="221">
        <f t="shared" si="948"/>
        <v>0</v>
      </c>
      <c r="N13790" s="722"/>
    </row>
    <row r="13791" spans="6:14" hidden="1" x14ac:dyDescent="0.25">
      <c r="F13791" s="233">
        <v>543</v>
      </c>
      <c r="G13791" s="493" t="s">
        <v>3653</v>
      </c>
      <c r="J13791" s="221">
        <f t="shared" si="947"/>
        <v>0</v>
      </c>
      <c r="K13791" s="221"/>
      <c r="L13791" s="221"/>
      <c r="M13791" s="221">
        <f t="shared" si="948"/>
        <v>0</v>
      </c>
      <c r="N13791" s="722"/>
    </row>
    <row r="13792" spans="6:14" ht="45" hidden="1" x14ac:dyDescent="0.25">
      <c r="F13792" s="233">
        <v>551</v>
      </c>
      <c r="G13792" s="493" t="s">
        <v>3747</v>
      </c>
      <c r="J13792" s="221">
        <f t="shared" si="947"/>
        <v>0</v>
      </c>
      <c r="K13792" s="221"/>
      <c r="L13792" s="221"/>
      <c r="M13792" s="221">
        <f t="shared" si="948"/>
        <v>0</v>
      </c>
      <c r="N13792" s="722"/>
    </row>
    <row r="13793" spans="5:14" hidden="1" x14ac:dyDescent="0.25">
      <c r="F13793" s="233">
        <v>611</v>
      </c>
      <c r="G13793" s="494" t="s">
        <v>3654</v>
      </c>
      <c r="J13793" s="221">
        <f t="shared" si="947"/>
        <v>0</v>
      </c>
      <c r="K13793" s="221"/>
      <c r="L13793" s="221"/>
      <c r="M13793" s="221">
        <f t="shared" si="948"/>
        <v>0</v>
      </c>
      <c r="N13793" s="722"/>
    </row>
    <row r="13794" spans="5:14" hidden="1" x14ac:dyDescent="0.25">
      <c r="F13794" s="233">
        <v>620</v>
      </c>
      <c r="G13794" s="494" t="s">
        <v>73</v>
      </c>
      <c r="J13794" s="221">
        <f t="shared" si="947"/>
        <v>0</v>
      </c>
      <c r="K13794" s="221"/>
      <c r="L13794" s="221"/>
      <c r="M13794" s="221">
        <f t="shared" si="948"/>
        <v>0</v>
      </c>
      <c r="N13794" s="722"/>
    </row>
    <row r="13795" spans="5:14" hidden="1" x14ac:dyDescent="0.25">
      <c r="E13795" s="234"/>
      <c r="F13795" s="233"/>
      <c r="G13795" s="499" t="s">
        <v>3960</v>
      </c>
      <c r="H13795" s="235"/>
      <c r="I13795" s="236"/>
      <c r="J13795" s="237"/>
      <c r="K13795" s="237"/>
      <c r="L13795" s="237"/>
      <c r="M13795" s="237"/>
      <c r="N13795" s="723"/>
    </row>
    <row r="13796" spans="5:14" hidden="1" x14ac:dyDescent="0.25">
      <c r="F13796" s="238" t="s">
        <v>219</v>
      </c>
      <c r="G13796" s="497" t="s">
        <v>220</v>
      </c>
      <c r="H13796" s="220">
        <f>SUM(H13735:H13794)</f>
        <v>0</v>
      </c>
      <c r="J13796" s="221">
        <f>SUM(H13796:I13796)</f>
        <v>0</v>
      </c>
      <c r="K13796" s="221">
        <f>SUM(K13735:K13794)</f>
        <v>0</v>
      </c>
      <c r="L13796" s="221"/>
      <c r="M13796" s="221">
        <f>SUM(K13796:L13796)</f>
        <v>0</v>
      </c>
      <c r="N13796" s="722"/>
    </row>
    <row r="13797" spans="5:14" hidden="1" x14ac:dyDescent="0.25">
      <c r="F13797" s="238" t="s">
        <v>221</v>
      </c>
      <c r="G13797" s="497" t="s">
        <v>222</v>
      </c>
      <c r="J13797" s="221">
        <f t="shared" ref="J13797:J13811" si="949">SUM(H13797:I13797)</f>
        <v>0</v>
      </c>
      <c r="K13797" s="221"/>
      <c r="L13797" s="221"/>
      <c r="M13797" s="221">
        <f t="shared" ref="M13797:M13811" si="950">SUM(K13797:L13797)</f>
        <v>0</v>
      </c>
      <c r="N13797" s="722"/>
    </row>
    <row r="13798" spans="5:14" hidden="1" x14ac:dyDescent="0.25">
      <c r="F13798" s="238" t="s">
        <v>223</v>
      </c>
      <c r="G13798" s="497" t="s">
        <v>224</v>
      </c>
      <c r="J13798" s="221">
        <f t="shared" si="949"/>
        <v>0</v>
      </c>
      <c r="K13798" s="221"/>
      <c r="L13798" s="221"/>
      <c r="M13798" s="221">
        <f t="shared" si="950"/>
        <v>0</v>
      </c>
      <c r="N13798" s="722"/>
    </row>
    <row r="13799" spans="5:14" hidden="1" x14ac:dyDescent="0.25">
      <c r="F13799" s="238" t="s">
        <v>225</v>
      </c>
      <c r="G13799" s="497" t="s">
        <v>226</v>
      </c>
      <c r="J13799" s="221">
        <f t="shared" si="949"/>
        <v>0</v>
      </c>
      <c r="K13799" s="221"/>
      <c r="L13799" s="221"/>
      <c r="M13799" s="221">
        <f t="shared" si="950"/>
        <v>0</v>
      </c>
      <c r="N13799" s="722"/>
    </row>
    <row r="13800" spans="5:14" hidden="1" x14ac:dyDescent="0.25">
      <c r="F13800" s="238" t="s">
        <v>227</v>
      </c>
      <c r="G13800" s="497" t="s">
        <v>228</v>
      </c>
      <c r="J13800" s="221">
        <f t="shared" si="949"/>
        <v>0</v>
      </c>
      <c r="K13800" s="221"/>
      <c r="L13800" s="221"/>
      <c r="M13800" s="221">
        <f t="shared" si="950"/>
        <v>0</v>
      </c>
      <c r="N13800" s="722"/>
    </row>
    <row r="13801" spans="5:14" hidden="1" x14ac:dyDescent="0.25">
      <c r="F13801" s="238" t="s">
        <v>229</v>
      </c>
      <c r="G13801" s="497" t="s">
        <v>230</v>
      </c>
      <c r="J13801" s="221">
        <f t="shared" si="949"/>
        <v>0</v>
      </c>
      <c r="K13801" s="221"/>
      <c r="L13801" s="221"/>
      <c r="M13801" s="221">
        <f t="shared" si="950"/>
        <v>0</v>
      </c>
      <c r="N13801" s="722"/>
    </row>
    <row r="13802" spans="5:14" hidden="1" x14ac:dyDescent="0.25">
      <c r="F13802" s="238" t="s">
        <v>231</v>
      </c>
      <c r="G13802" s="497" t="s">
        <v>4115</v>
      </c>
      <c r="J13802" s="221">
        <f t="shared" si="949"/>
        <v>0</v>
      </c>
      <c r="K13802" s="221"/>
      <c r="L13802" s="221"/>
      <c r="M13802" s="221">
        <f t="shared" si="950"/>
        <v>0</v>
      </c>
      <c r="N13802" s="722"/>
    </row>
    <row r="13803" spans="5:14" hidden="1" x14ac:dyDescent="0.25">
      <c r="F13803" s="238" t="s">
        <v>232</v>
      </c>
      <c r="G13803" s="497" t="s">
        <v>4114</v>
      </c>
      <c r="J13803" s="221">
        <f t="shared" si="949"/>
        <v>0</v>
      </c>
      <c r="K13803" s="221"/>
      <c r="L13803" s="221"/>
      <c r="M13803" s="221">
        <f t="shared" si="950"/>
        <v>0</v>
      </c>
      <c r="N13803" s="722"/>
    </row>
    <row r="13804" spans="5:14" hidden="1" x14ac:dyDescent="0.25">
      <c r="F13804" s="238" t="s">
        <v>233</v>
      </c>
      <c r="G13804" s="497" t="s">
        <v>42</v>
      </c>
      <c r="J13804" s="221">
        <f t="shared" si="949"/>
        <v>0</v>
      </c>
      <c r="K13804" s="221"/>
      <c r="L13804" s="221"/>
      <c r="M13804" s="221">
        <f t="shared" si="950"/>
        <v>0</v>
      </c>
      <c r="N13804" s="722"/>
    </row>
    <row r="13805" spans="5:14" hidden="1" x14ac:dyDescent="0.25">
      <c r="F13805" s="238" t="s">
        <v>234</v>
      </c>
      <c r="G13805" s="497" t="s">
        <v>235</v>
      </c>
      <c r="J13805" s="221">
        <f t="shared" si="949"/>
        <v>0</v>
      </c>
      <c r="K13805" s="221"/>
      <c r="L13805" s="221"/>
      <c r="M13805" s="221">
        <f t="shared" si="950"/>
        <v>0</v>
      </c>
      <c r="N13805" s="722"/>
    </row>
    <row r="13806" spans="5:14" hidden="1" x14ac:dyDescent="0.25">
      <c r="F13806" s="238" t="s">
        <v>236</v>
      </c>
      <c r="G13806" s="497" t="s">
        <v>237</v>
      </c>
      <c r="J13806" s="221">
        <f t="shared" si="949"/>
        <v>0</v>
      </c>
      <c r="K13806" s="221"/>
      <c r="L13806" s="221"/>
      <c r="M13806" s="221">
        <f t="shared" si="950"/>
        <v>0</v>
      </c>
      <c r="N13806" s="722"/>
    </row>
    <row r="13807" spans="5:14" ht="30" hidden="1" x14ac:dyDescent="0.25">
      <c r="F13807" s="238" t="s">
        <v>238</v>
      </c>
      <c r="G13807" s="497" t="s">
        <v>239</v>
      </c>
      <c r="J13807" s="221">
        <f t="shared" si="949"/>
        <v>0</v>
      </c>
      <c r="K13807" s="221"/>
      <c r="L13807" s="221"/>
      <c r="M13807" s="221">
        <f t="shared" si="950"/>
        <v>0</v>
      </c>
      <c r="N13807" s="722"/>
    </row>
    <row r="13808" spans="5:14" hidden="1" x14ac:dyDescent="0.25">
      <c r="F13808" s="238" t="s">
        <v>240</v>
      </c>
      <c r="G13808" s="497" t="s">
        <v>241</v>
      </c>
      <c r="J13808" s="221">
        <f t="shared" si="949"/>
        <v>0</v>
      </c>
      <c r="K13808" s="221"/>
      <c r="L13808" s="221"/>
      <c r="M13808" s="221">
        <f t="shared" si="950"/>
        <v>0</v>
      </c>
      <c r="N13808" s="722"/>
    </row>
    <row r="13809" spans="5:14" ht="30" hidden="1" x14ac:dyDescent="0.25">
      <c r="F13809" s="238" t="s">
        <v>242</v>
      </c>
      <c r="G13809" s="497" t="s">
        <v>243</v>
      </c>
      <c r="J13809" s="221">
        <f t="shared" si="949"/>
        <v>0</v>
      </c>
      <c r="K13809" s="221"/>
      <c r="L13809" s="221"/>
      <c r="M13809" s="221">
        <f t="shared" si="950"/>
        <v>0</v>
      </c>
      <c r="N13809" s="722"/>
    </row>
    <row r="13810" spans="5:14" hidden="1" x14ac:dyDescent="0.25">
      <c r="F13810" s="238" t="s">
        <v>244</v>
      </c>
      <c r="G13810" s="497" t="s">
        <v>245</v>
      </c>
      <c r="J13810" s="221">
        <f t="shared" si="949"/>
        <v>0</v>
      </c>
      <c r="K13810" s="221"/>
      <c r="L13810" s="221"/>
      <c r="M13810" s="221">
        <f t="shared" si="950"/>
        <v>0</v>
      </c>
      <c r="N13810" s="722"/>
    </row>
    <row r="13811" spans="5:14" hidden="1" x14ac:dyDescent="0.25">
      <c r="F13811" s="238" t="s">
        <v>246</v>
      </c>
      <c r="G13811" s="497" t="s">
        <v>247</v>
      </c>
      <c r="J13811" s="221">
        <f t="shared" si="949"/>
        <v>0</v>
      </c>
      <c r="K13811" s="221"/>
      <c r="L13811" s="221"/>
      <c r="M13811" s="221">
        <f t="shared" si="950"/>
        <v>0</v>
      </c>
      <c r="N13811" s="722"/>
    </row>
    <row r="13812" spans="5:14" hidden="1" x14ac:dyDescent="0.25">
      <c r="G13812" s="498" t="s">
        <v>3961</v>
      </c>
      <c r="H13812" s="239">
        <f>SUM(H13796:H13811)</f>
        <v>0</v>
      </c>
      <c r="I13812" s="240">
        <f>SUM(I13797:I13811)</f>
        <v>0</v>
      </c>
      <c r="J13812" s="240">
        <f>SUM(J13796:J13811)</f>
        <v>0</v>
      </c>
      <c r="K13812" s="240">
        <f>SUM(K13796:K13811)</f>
        <v>0</v>
      </c>
      <c r="L13812" s="240">
        <f>SUM(L13797:L13811)</f>
        <v>0</v>
      </c>
      <c r="M13812" s="240">
        <f>SUM(M13796:M13811)</f>
        <v>0</v>
      </c>
      <c r="N13812" s="724"/>
    </row>
    <row r="13813" spans="5:14" hidden="1" collapsed="1" x14ac:dyDescent="0.25">
      <c r="E13813" s="234"/>
      <c r="F13813" s="233"/>
      <c r="G13813" s="499" t="s">
        <v>4055</v>
      </c>
      <c r="H13813" s="235"/>
      <c r="I13813" s="236"/>
      <c r="J13813" s="237"/>
      <c r="K13813" s="237"/>
      <c r="L13813" s="237"/>
      <c r="M13813" s="237"/>
      <c r="N13813" s="723"/>
    </row>
    <row r="13814" spans="5:14" hidden="1" x14ac:dyDescent="0.25">
      <c r="F13814" s="238" t="s">
        <v>219</v>
      </c>
      <c r="G13814" s="497" t="s">
        <v>220</v>
      </c>
      <c r="H13814" s="220">
        <f>SUM(H13735:H13794)</f>
        <v>0</v>
      </c>
      <c r="J13814" s="221">
        <f>SUM(H13814:I13814)</f>
        <v>0</v>
      </c>
      <c r="K13814" s="221">
        <f>SUM(K13735:K13794)</f>
        <v>0</v>
      </c>
      <c r="L13814" s="221"/>
      <c r="M13814" s="221">
        <f>SUM(K13814:L13814)</f>
        <v>0</v>
      </c>
      <c r="N13814" s="722"/>
    </row>
    <row r="13815" spans="5:14" hidden="1" x14ac:dyDescent="0.25">
      <c r="F13815" s="238" t="s">
        <v>221</v>
      </c>
      <c r="G13815" s="497" t="s">
        <v>222</v>
      </c>
      <c r="J13815" s="221">
        <f t="shared" ref="J13815:J13829" si="951">SUM(H13815:I13815)</f>
        <v>0</v>
      </c>
      <c r="K13815" s="221"/>
      <c r="L13815" s="221"/>
      <c r="M13815" s="221">
        <f t="shared" ref="M13815:M13829" si="952">SUM(K13815:L13815)</f>
        <v>0</v>
      </c>
      <c r="N13815" s="722"/>
    </row>
    <row r="13816" spans="5:14" hidden="1" x14ac:dyDescent="0.25">
      <c r="F13816" s="238" t="s">
        <v>223</v>
      </c>
      <c r="G13816" s="497" t="s">
        <v>224</v>
      </c>
      <c r="J13816" s="221">
        <f t="shared" si="951"/>
        <v>0</v>
      </c>
      <c r="K13816" s="221"/>
      <c r="L13816" s="221"/>
      <c r="M13816" s="221">
        <f t="shared" si="952"/>
        <v>0</v>
      </c>
      <c r="N13816" s="722"/>
    </row>
    <row r="13817" spans="5:14" hidden="1" x14ac:dyDescent="0.25">
      <c r="F13817" s="238" t="s">
        <v>225</v>
      </c>
      <c r="G13817" s="497" t="s">
        <v>226</v>
      </c>
      <c r="J13817" s="221">
        <f t="shared" si="951"/>
        <v>0</v>
      </c>
      <c r="K13817" s="221"/>
      <c r="L13817" s="221"/>
      <c r="M13817" s="221">
        <f t="shared" si="952"/>
        <v>0</v>
      </c>
      <c r="N13817" s="722"/>
    </row>
    <row r="13818" spans="5:14" hidden="1" x14ac:dyDescent="0.25">
      <c r="F13818" s="238" t="s">
        <v>227</v>
      </c>
      <c r="G13818" s="497" t="s">
        <v>228</v>
      </c>
      <c r="J13818" s="221">
        <f t="shared" si="951"/>
        <v>0</v>
      </c>
      <c r="K13818" s="221"/>
      <c r="L13818" s="221"/>
      <c r="M13818" s="221">
        <f t="shared" si="952"/>
        <v>0</v>
      </c>
      <c r="N13818" s="722"/>
    </row>
    <row r="13819" spans="5:14" hidden="1" x14ac:dyDescent="0.25">
      <c r="F13819" s="238" t="s">
        <v>229</v>
      </c>
      <c r="G13819" s="497" t="s">
        <v>230</v>
      </c>
      <c r="J13819" s="221">
        <f t="shared" si="951"/>
        <v>0</v>
      </c>
      <c r="K13819" s="221"/>
      <c r="L13819" s="221"/>
      <c r="M13819" s="221">
        <f t="shared" si="952"/>
        <v>0</v>
      </c>
      <c r="N13819" s="722"/>
    </row>
    <row r="13820" spans="5:14" hidden="1" x14ac:dyDescent="0.25">
      <c r="F13820" s="238" t="s">
        <v>231</v>
      </c>
      <c r="G13820" s="497" t="s">
        <v>4115</v>
      </c>
      <c r="J13820" s="221">
        <f t="shared" si="951"/>
        <v>0</v>
      </c>
      <c r="K13820" s="221"/>
      <c r="L13820" s="221"/>
      <c r="M13820" s="221">
        <f t="shared" si="952"/>
        <v>0</v>
      </c>
      <c r="N13820" s="722"/>
    </row>
    <row r="13821" spans="5:14" hidden="1" x14ac:dyDescent="0.25">
      <c r="F13821" s="238" t="s">
        <v>232</v>
      </c>
      <c r="G13821" s="497" t="s">
        <v>4114</v>
      </c>
      <c r="J13821" s="221">
        <f t="shared" si="951"/>
        <v>0</v>
      </c>
      <c r="K13821" s="221"/>
      <c r="L13821" s="221"/>
      <c r="M13821" s="221">
        <f t="shared" si="952"/>
        <v>0</v>
      </c>
      <c r="N13821" s="722"/>
    </row>
    <row r="13822" spans="5:14" hidden="1" x14ac:dyDescent="0.25">
      <c r="F13822" s="238" t="s">
        <v>233</v>
      </c>
      <c r="G13822" s="497" t="s">
        <v>42</v>
      </c>
      <c r="J13822" s="221">
        <f t="shared" si="951"/>
        <v>0</v>
      </c>
      <c r="K13822" s="221"/>
      <c r="L13822" s="221"/>
      <c r="M13822" s="221">
        <f t="shared" si="952"/>
        <v>0</v>
      </c>
      <c r="N13822" s="722"/>
    </row>
    <row r="13823" spans="5:14" hidden="1" x14ac:dyDescent="0.25">
      <c r="F13823" s="238" t="s">
        <v>234</v>
      </c>
      <c r="G13823" s="497" t="s">
        <v>235</v>
      </c>
      <c r="J13823" s="221">
        <f t="shared" si="951"/>
        <v>0</v>
      </c>
      <c r="K13823" s="221"/>
      <c r="L13823" s="221"/>
      <c r="M13823" s="221">
        <f t="shared" si="952"/>
        <v>0</v>
      </c>
      <c r="N13823" s="722"/>
    </row>
    <row r="13824" spans="5:14" hidden="1" x14ac:dyDescent="0.25">
      <c r="F13824" s="238" t="s">
        <v>236</v>
      </c>
      <c r="G13824" s="497" t="s">
        <v>237</v>
      </c>
      <c r="J13824" s="221">
        <f t="shared" si="951"/>
        <v>0</v>
      </c>
      <c r="K13824" s="221"/>
      <c r="L13824" s="221"/>
      <c r="M13824" s="221">
        <f t="shared" si="952"/>
        <v>0</v>
      </c>
      <c r="N13824" s="722"/>
    </row>
    <row r="13825" spans="5:14" ht="30" hidden="1" x14ac:dyDescent="0.25">
      <c r="F13825" s="238" t="s">
        <v>238</v>
      </c>
      <c r="G13825" s="497" t="s">
        <v>239</v>
      </c>
      <c r="J13825" s="221">
        <f t="shared" si="951"/>
        <v>0</v>
      </c>
      <c r="K13825" s="221"/>
      <c r="L13825" s="221"/>
      <c r="M13825" s="221">
        <f t="shared" si="952"/>
        <v>0</v>
      </c>
      <c r="N13825" s="722"/>
    </row>
    <row r="13826" spans="5:14" hidden="1" x14ac:dyDescent="0.25">
      <c r="F13826" s="238" t="s">
        <v>240</v>
      </c>
      <c r="G13826" s="497" t="s">
        <v>241</v>
      </c>
      <c r="J13826" s="221">
        <f t="shared" si="951"/>
        <v>0</v>
      </c>
      <c r="K13826" s="221"/>
      <c r="L13826" s="221"/>
      <c r="M13826" s="221">
        <f t="shared" si="952"/>
        <v>0</v>
      </c>
      <c r="N13826" s="722"/>
    </row>
    <row r="13827" spans="5:14" ht="30" hidden="1" x14ac:dyDescent="0.25">
      <c r="F13827" s="238" t="s">
        <v>242</v>
      </c>
      <c r="G13827" s="497" t="s">
        <v>243</v>
      </c>
      <c r="J13827" s="221">
        <f t="shared" si="951"/>
        <v>0</v>
      </c>
      <c r="K13827" s="221"/>
      <c r="L13827" s="221"/>
      <c r="M13827" s="221">
        <f t="shared" si="952"/>
        <v>0</v>
      </c>
      <c r="N13827" s="722"/>
    </row>
    <row r="13828" spans="5:14" hidden="1" x14ac:dyDescent="0.25">
      <c r="F13828" s="238" t="s">
        <v>244</v>
      </c>
      <c r="G13828" s="497" t="s">
        <v>245</v>
      </c>
      <c r="J13828" s="221">
        <f t="shared" si="951"/>
        <v>0</v>
      </c>
      <c r="K13828" s="221"/>
      <c r="L13828" s="221"/>
      <c r="M13828" s="221">
        <f t="shared" si="952"/>
        <v>0</v>
      </c>
      <c r="N13828" s="722"/>
    </row>
    <row r="13829" spans="5:14" hidden="1" x14ac:dyDescent="0.25">
      <c r="F13829" s="238" t="s">
        <v>246</v>
      </c>
      <c r="G13829" s="497" t="s">
        <v>247</v>
      </c>
      <c r="J13829" s="221">
        <f t="shared" si="951"/>
        <v>0</v>
      </c>
      <c r="K13829" s="221"/>
      <c r="L13829" s="221"/>
      <c r="M13829" s="221">
        <f t="shared" si="952"/>
        <v>0</v>
      </c>
      <c r="N13829" s="722"/>
    </row>
    <row r="13830" spans="5:14" hidden="1" x14ac:dyDescent="0.25">
      <c r="G13830" s="498" t="s">
        <v>4044</v>
      </c>
      <c r="H13830" s="239">
        <f>SUM(H13814:H13829)</f>
        <v>0</v>
      </c>
      <c r="I13830" s="240">
        <f>SUM(I13815:I13829)</f>
        <v>0</v>
      </c>
      <c r="J13830" s="240">
        <f>SUM(J13814:J13829)</f>
        <v>0</v>
      </c>
      <c r="K13830" s="240">
        <f>SUM(K13814:K13829)</f>
        <v>0</v>
      </c>
      <c r="L13830" s="240">
        <f>SUM(L13815:L13829)</f>
        <v>0</v>
      </c>
      <c r="M13830" s="240">
        <f>SUM(M13814:M13829)</f>
        <v>0</v>
      </c>
      <c r="N13830" s="724"/>
    </row>
    <row r="13831" spans="5:14" hidden="1" x14ac:dyDescent="0.25">
      <c r="K13831" s="221"/>
      <c r="L13831" s="221"/>
      <c r="M13831" s="221"/>
      <c r="N13831" s="722"/>
    </row>
    <row r="13832" spans="5:14" hidden="1" x14ac:dyDescent="0.25">
      <c r="E13832" s="234"/>
      <c r="F13832" s="233"/>
      <c r="G13832" s="499" t="s">
        <v>3877</v>
      </c>
      <c r="H13832" s="235"/>
      <c r="I13832" s="236"/>
      <c r="J13832" s="237"/>
      <c r="K13832" s="237"/>
      <c r="L13832" s="237"/>
      <c r="M13832" s="237"/>
      <c r="N13832" s="723"/>
    </row>
    <row r="13833" spans="5:14" hidden="1" x14ac:dyDescent="0.25">
      <c r="F13833" s="238" t="s">
        <v>219</v>
      </c>
      <c r="G13833" s="497" t="s">
        <v>220</v>
      </c>
      <c r="H13833" s="220">
        <f>SUM(H13814,H13715)</f>
        <v>0</v>
      </c>
      <c r="J13833" s="221">
        <f>SUM(H13833:I13833)</f>
        <v>0</v>
      </c>
      <c r="K13833" s="221">
        <f>SUM(K13814,K13715)</f>
        <v>0</v>
      </c>
      <c r="L13833" s="221"/>
      <c r="M13833" s="221">
        <f>SUM(K13833:L13833)</f>
        <v>0</v>
      </c>
      <c r="N13833" s="722"/>
    </row>
    <row r="13834" spans="5:14" hidden="1" x14ac:dyDescent="0.25">
      <c r="F13834" s="238" t="s">
        <v>221</v>
      </c>
      <c r="G13834" s="497" t="s">
        <v>222</v>
      </c>
      <c r="J13834" s="221">
        <f t="shared" ref="J13834:J13848" si="953">SUM(H13834:I13834)</f>
        <v>0</v>
      </c>
      <c r="K13834" s="221"/>
      <c r="L13834" s="221"/>
      <c r="M13834" s="221">
        <f t="shared" ref="M13834:M13848" si="954">SUM(K13834:L13834)</f>
        <v>0</v>
      </c>
      <c r="N13834" s="722"/>
    </row>
    <row r="13835" spans="5:14" hidden="1" x14ac:dyDescent="0.25">
      <c r="F13835" s="238" t="s">
        <v>223</v>
      </c>
      <c r="G13835" s="497" t="s">
        <v>224</v>
      </c>
      <c r="J13835" s="221">
        <f t="shared" si="953"/>
        <v>0</v>
      </c>
      <c r="K13835" s="221"/>
      <c r="L13835" s="221"/>
      <c r="M13835" s="221">
        <f t="shared" si="954"/>
        <v>0</v>
      </c>
      <c r="N13835" s="722"/>
    </row>
    <row r="13836" spans="5:14" hidden="1" x14ac:dyDescent="0.25">
      <c r="F13836" s="238" t="s">
        <v>225</v>
      </c>
      <c r="G13836" s="497" t="s">
        <v>226</v>
      </c>
      <c r="J13836" s="221">
        <f t="shared" si="953"/>
        <v>0</v>
      </c>
      <c r="K13836" s="221"/>
      <c r="L13836" s="221"/>
      <c r="M13836" s="221">
        <f t="shared" si="954"/>
        <v>0</v>
      </c>
      <c r="N13836" s="722"/>
    </row>
    <row r="13837" spans="5:14" hidden="1" x14ac:dyDescent="0.25">
      <c r="F13837" s="238" t="s">
        <v>227</v>
      </c>
      <c r="G13837" s="497" t="s">
        <v>228</v>
      </c>
      <c r="J13837" s="221">
        <f t="shared" si="953"/>
        <v>0</v>
      </c>
      <c r="K13837" s="221"/>
      <c r="L13837" s="221"/>
      <c r="M13837" s="221">
        <f t="shared" si="954"/>
        <v>0</v>
      </c>
      <c r="N13837" s="722"/>
    </row>
    <row r="13838" spans="5:14" hidden="1" x14ac:dyDescent="0.25">
      <c r="F13838" s="238" t="s">
        <v>229</v>
      </c>
      <c r="G13838" s="497" t="s">
        <v>230</v>
      </c>
      <c r="J13838" s="221">
        <f t="shared" si="953"/>
        <v>0</v>
      </c>
      <c r="K13838" s="221"/>
      <c r="L13838" s="221"/>
      <c r="M13838" s="221">
        <f t="shared" si="954"/>
        <v>0</v>
      </c>
      <c r="N13838" s="722"/>
    </row>
    <row r="13839" spans="5:14" hidden="1" x14ac:dyDescent="0.25">
      <c r="F13839" s="238" t="s">
        <v>231</v>
      </c>
      <c r="G13839" s="497" t="s">
        <v>4115</v>
      </c>
      <c r="J13839" s="221">
        <f t="shared" si="953"/>
        <v>0</v>
      </c>
      <c r="K13839" s="221"/>
      <c r="L13839" s="221"/>
      <c r="M13839" s="221">
        <f t="shared" si="954"/>
        <v>0</v>
      </c>
      <c r="N13839" s="722"/>
    </row>
    <row r="13840" spans="5:14" hidden="1" x14ac:dyDescent="0.25">
      <c r="F13840" s="238" t="s">
        <v>232</v>
      </c>
      <c r="G13840" s="497" t="s">
        <v>4114</v>
      </c>
      <c r="J13840" s="221">
        <f t="shared" si="953"/>
        <v>0</v>
      </c>
      <c r="K13840" s="221"/>
      <c r="L13840" s="221"/>
      <c r="M13840" s="221">
        <f t="shared" si="954"/>
        <v>0</v>
      </c>
      <c r="N13840" s="722"/>
    </row>
    <row r="13841" spans="5:14" hidden="1" x14ac:dyDescent="0.25">
      <c r="F13841" s="238" t="s">
        <v>233</v>
      </c>
      <c r="G13841" s="497" t="s">
        <v>42</v>
      </c>
      <c r="J13841" s="221">
        <f t="shared" si="953"/>
        <v>0</v>
      </c>
      <c r="K13841" s="221"/>
      <c r="L13841" s="221"/>
      <c r="M13841" s="221">
        <f t="shared" si="954"/>
        <v>0</v>
      </c>
      <c r="N13841" s="722"/>
    </row>
    <row r="13842" spans="5:14" hidden="1" x14ac:dyDescent="0.25">
      <c r="F13842" s="238" t="s">
        <v>234</v>
      </c>
      <c r="G13842" s="497" t="s">
        <v>235</v>
      </c>
      <c r="J13842" s="221">
        <f t="shared" si="953"/>
        <v>0</v>
      </c>
      <c r="K13842" s="221"/>
      <c r="L13842" s="221"/>
      <c r="M13842" s="221">
        <f t="shared" si="954"/>
        <v>0</v>
      </c>
      <c r="N13842" s="722"/>
    </row>
    <row r="13843" spans="5:14" hidden="1" x14ac:dyDescent="0.25">
      <c r="F13843" s="238" t="s">
        <v>236</v>
      </c>
      <c r="G13843" s="497" t="s">
        <v>237</v>
      </c>
      <c r="J13843" s="221">
        <f t="shared" si="953"/>
        <v>0</v>
      </c>
      <c r="K13843" s="221"/>
      <c r="L13843" s="221"/>
      <c r="M13843" s="221">
        <f t="shared" si="954"/>
        <v>0</v>
      </c>
      <c r="N13843" s="722"/>
    </row>
    <row r="13844" spans="5:14" ht="30" hidden="1" x14ac:dyDescent="0.25">
      <c r="F13844" s="238" t="s">
        <v>238</v>
      </c>
      <c r="G13844" s="497" t="s">
        <v>239</v>
      </c>
      <c r="J13844" s="221">
        <f t="shared" si="953"/>
        <v>0</v>
      </c>
      <c r="K13844" s="221"/>
      <c r="L13844" s="221"/>
      <c r="M13844" s="221">
        <f t="shared" si="954"/>
        <v>0</v>
      </c>
      <c r="N13844" s="722"/>
    </row>
    <row r="13845" spans="5:14" hidden="1" x14ac:dyDescent="0.25">
      <c r="F13845" s="238" t="s">
        <v>240</v>
      </c>
      <c r="G13845" s="497" t="s">
        <v>241</v>
      </c>
      <c r="J13845" s="221">
        <f t="shared" si="953"/>
        <v>0</v>
      </c>
      <c r="K13845" s="221"/>
      <c r="L13845" s="221"/>
      <c r="M13845" s="221">
        <f t="shared" si="954"/>
        <v>0</v>
      </c>
      <c r="N13845" s="722"/>
    </row>
    <row r="13846" spans="5:14" ht="30" hidden="1" x14ac:dyDescent="0.25">
      <c r="F13846" s="238" t="s">
        <v>242</v>
      </c>
      <c r="G13846" s="497" t="s">
        <v>243</v>
      </c>
      <c r="J13846" s="221">
        <f t="shared" si="953"/>
        <v>0</v>
      </c>
      <c r="K13846" s="221"/>
      <c r="L13846" s="221"/>
      <c r="M13846" s="221">
        <f t="shared" si="954"/>
        <v>0</v>
      </c>
      <c r="N13846" s="722"/>
    </row>
    <row r="13847" spans="5:14" hidden="1" x14ac:dyDescent="0.25">
      <c r="F13847" s="238" t="s">
        <v>244</v>
      </c>
      <c r="G13847" s="497" t="s">
        <v>245</v>
      </c>
      <c r="J13847" s="221">
        <f t="shared" si="953"/>
        <v>0</v>
      </c>
      <c r="K13847" s="221"/>
      <c r="L13847" s="221"/>
      <c r="M13847" s="221">
        <f t="shared" si="954"/>
        <v>0</v>
      </c>
      <c r="N13847" s="722"/>
    </row>
    <row r="13848" spans="5:14" hidden="1" x14ac:dyDescent="0.25">
      <c r="F13848" s="238" t="s">
        <v>246</v>
      </c>
      <c r="G13848" s="497" t="s">
        <v>247</v>
      </c>
      <c r="J13848" s="221">
        <f t="shared" si="953"/>
        <v>0</v>
      </c>
      <c r="K13848" s="221"/>
      <c r="L13848" s="221"/>
      <c r="M13848" s="221">
        <f t="shared" si="954"/>
        <v>0</v>
      </c>
      <c r="N13848" s="722"/>
    </row>
    <row r="13849" spans="5:14" hidden="1" x14ac:dyDescent="0.25">
      <c r="G13849" s="498" t="s">
        <v>3878</v>
      </c>
      <c r="H13849" s="239">
        <f>SUM(H13833:H13848)</f>
        <v>0</v>
      </c>
      <c r="I13849" s="240">
        <f>SUM(I13834:I13848)</f>
        <v>0</v>
      </c>
      <c r="J13849" s="240">
        <f>SUM(J13833:J13848)</f>
        <v>0</v>
      </c>
      <c r="K13849" s="240">
        <f>SUM(K13833:K13848)</f>
        <v>0</v>
      </c>
      <c r="L13849" s="240">
        <f>SUM(L13834:L13848)</f>
        <v>0</v>
      </c>
      <c r="M13849" s="240">
        <f>SUM(M13833:M13848)</f>
        <v>0</v>
      </c>
      <c r="N13849" s="724"/>
    </row>
    <row r="13850" spans="5:14" hidden="1" x14ac:dyDescent="0.25">
      <c r="K13850" s="221"/>
      <c r="L13850" s="221"/>
      <c r="M13850" s="221"/>
      <c r="N13850" s="722"/>
    </row>
    <row r="13851" spans="5:14" hidden="1" x14ac:dyDescent="0.25">
      <c r="E13851" s="234"/>
      <c r="F13851" s="233"/>
      <c r="G13851" s="499" t="s">
        <v>4080</v>
      </c>
      <c r="H13851" s="235"/>
      <c r="I13851" s="236"/>
      <c r="J13851" s="237"/>
      <c r="K13851" s="237"/>
      <c r="L13851" s="237"/>
      <c r="M13851" s="237"/>
      <c r="N13851" s="723"/>
    </row>
    <row r="13852" spans="5:14" hidden="1" x14ac:dyDescent="0.25">
      <c r="F13852" s="238" t="s">
        <v>219</v>
      </c>
      <c r="G13852" s="497" t="s">
        <v>220</v>
      </c>
      <c r="H13852" s="220">
        <f>SUM(H13833)</f>
        <v>0</v>
      </c>
      <c r="J13852" s="221">
        <f>SUM(H13852:I13852)</f>
        <v>0</v>
      </c>
      <c r="K13852" s="221">
        <f>SUM(K13833)</f>
        <v>0</v>
      </c>
      <c r="L13852" s="221"/>
      <c r="M13852" s="221">
        <f>SUM(K13852:L13852)</f>
        <v>0</v>
      </c>
      <c r="N13852" s="722"/>
    </row>
    <row r="13853" spans="5:14" hidden="1" x14ac:dyDescent="0.25">
      <c r="F13853" s="238" t="s">
        <v>221</v>
      </c>
      <c r="G13853" s="497" t="s">
        <v>222</v>
      </c>
      <c r="J13853" s="221">
        <f t="shared" ref="J13853:J13867" si="955">SUM(H13853:I13853)</f>
        <v>0</v>
      </c>
      <c r="K13853" s="221"/>
      <c r="L13853" s="221"/>
      <c r="M13853" s="221">
        <f t="shared" ref="M13853:M13867" si="956">SUM(K13853:L13853)</f>
        <v>0</v>
      </c>
      <c r="N13853" s="722"/>
    </row>
    <row r="13854" spans="5:14" hidden="1" x14ac:dyDescent="0.25">
      <c r="F13854" s="238" t="s">
        <v>223</v>
      </c>
      <c r="G13854" s="497" t="s">
        <v>224</v>
      </c>
      <c r="J13854" s="221">
        <f t="shared" si="955"/>
        <v>0</v>
      </c>
      <c r="K13854" s="221"/>
      <c r="L13854" s="221"/>
      <c r="M13854" s="221">
        <f t="shared" si="956"/>
        <v>0</v>
      </c>
      <c r="N13854" s="722"/>
    </row>
    <row r="13855" spans="5:14" hidden="1" x14ac:dyDescent="0.25">
      <c r="F13855" s="238" t="s">
        <v>225</v>
      </c>
      <c r="G13855" s="497" t="s">
        <v>226</v>
      </c>
      <c r="J13855" s="221">
        <f t="shared" si="955"/>
        <v>0</v>
      </c>
      <c r="K13855" s="221"/>
      <c r="L13855" s="221"/>
      <c r="M13855" s="221">
        <f t="shared" si="956"/>
        <v>0</v>
      </c>
      <c r="N13855" s="722"/>
    </row>
    <row r="13856" spans="5:14" hidden="1" x14ac:dyDescent="0.25">
      <c r="F13856" s="238" t="s">
        <v>227</v>
      </c>
      <c r="G13856" s="497" t="s">
        <v>228</v>
      </c>
      <c r="J13856" s="221">
        <f t="shared" si="955"/>
        <v>0</v>
      </c>
      <c r="K13856" s="221"/>
      <c r="L13856" s="221"/>
      <c r="M13856" s="221">
        <f t="shared" si="956"/>
        <v>0</v>
      </c>
      <c r="N13856" s="722"/>
    </row>
    <row r="13857" spans="1:14" hidden="1" x14ac:dyDescent="0.25">
      <c r="F13857" s="238" t="s">
        <v>229</v>
      </c>
      <c r="G13857" s="497" t="s">
        <v>230</v>
      </c>
      <c r="J13857" s="221">
        <f t="shared" si="955"/>
        <v>0</v>
      </c>
      <c r="K13857" s="221"/>
      <c r="L13857" s="221"/>
      <c r="M13857" s="221">
        <f t="shared" si="956"/>
        <v>0</v>
      </c>
      <c r="N13857" s="722"/>
    </row>
    <row r="13858" spans="1:14" hidden="1" x14ac:dyDescent="0.25">
      <c r="F13858" s="238" t="s">
        <v>231</v>
      </c>
      <c r="G13858" s="497" t="s">
        <v>4115</v>
      </c>
      <c r="J13858" s="221">
        <f t="shared" si="955"/>
        <v>0</v>
      </c>
      <c r="K13858" s="221"/>
      <c r="L13858" s="221"/>
      <c r="M13858" s="221">
        <f t="shared" si="956"/>
        <v>0</v>
      </c>
      <c r="N13858" s="722"/>
    </row>
    <row r="13859" spans="1:14" hidden="1" x14ac:dyDescent="0.25">
      <c r="F13859" s="238" t="s">
        <v>232</v>
      </c>
      <c r="G13859" s="497" t="s">
        <v>4114</v>
      </c>
      <c r="J13859" s="221">
        <f t="shared" si="955"/>
        <v>0</v>
      </c>
      <c r="K13859" s="221"/>
      <c r="L13859" s="221"/>
      <c r="M13859" s="221">
        <f t="shared" si="956"/>
        <v>0</v>
      </c>
      <c r="N13859" s="722"/>
    </row>
    <row r="13860" spans="1:14" hidden="1" x14ac:dyDescent="0.25">
      <c r="F13860" s="238" t="s">
        <v>233</v>
      </c>
      <c r="G13860" s="497" t="s">
        <v>42</v>
      </c>
      <c r="J13860" s="221">
        <f t="shared" si="955"/>
        <v>0</v>
      </c>
      <c r="K13860" s="221"/>
      <c r="L13860" s="221"/>
      <c r="M13860" s="221">
        <f t="shared" si="956"/>
        <v>0</v>
      </c>
      <c r="N13860" s="722"/>
    </row>
    <row r="13861" spans="1:14" hidden="1" x14ac:dyDescent="0.25">
      <c r="F13861" s="238" t="s">
        <v>234</v>
      </c>
      <c r="G13861" s="497" t="s">
        <v>235</v>
      </c>
      <c r="J13861" s="221">
        <f t="shared" si="955"/>
        <v>0</v>
      </c>
      <c r="K13861" s="221"/>
      <c r="L13861" s="221"/>
      <c r="M13861" s="221">
        <f t="shared" si="956"/>
        <v>0</v>
      </c>
      <c r="N13861" s="722"/>
    </row>
    <row r="13862" spans="1:14" hidden="1" x14ac:dyDescent="0.25">
      <c r="F13862" s="238" t="s">
        <v>236</v>
      </c>
      <c r="G13862" s="497" t="s">
        <v>237</v>
      </c>
      <c r="J13862" s="221">
        <f t="shared" si="955"/>
        <v>0</v>
      </c>
      <c r="K13862" s="221"/>
      <c r="L13862" s="221"/>
      <c r="M13862" s="221">
        <f t="shared" si="956"/>
        <v>0</v>
      </c>
      <c r="N13862" s="722"/>
    </row>
    <row r="13863" spans="1:14" ht="30" hidden="1" x14ac:dyDescent="0.25">
      <c r="F13863" s="238" t="s">
        <v>238</v>
      </c>
      <c r="G13863" s="497" t="s">
        <v>239</v>
      </c>
      <c r="J13863" s="221">
        <f t="shared" si="955"/>
        <v>0</v>
      </c>
      <c r="K13863" s="221"/>
      <c r="L13863" s="221"/>
      <c r="M13863" s="221">
        <f t="shared" si="956"/>
        <v>0</v>
      </c>
      <c r="N13863" s="722"/>
    </row>
    <row r="13864" spans="1:14" hidden="1" x14ac:dyDescent="0.25">
      <c r="F13864" s="238" t="s">
        <v>240</v>
      </c>
      <c r="G13864" s="497" t="s">
        <v>241</v>
      </c>
      <c r="J13864" s="221">
        <f t="shared" si="955"/>
        <v>0</v>
      </c>
      <c r="K13864" s="221"/>
      <c r="L13864" s="221"/>
      <c r="M13864" s="221">
        <f t="shared" si="956"/>
        <v>0</v>
      </c>
      <c r="N13864" s="722"/>
    </row>
    <row r="13865" spans="1:14" ht="30" hidden="1" x14ac:dyDescent="0.25">
      <c r="F13865" s="238" t="s">
        <v>242</v>
      </c>
      <c r="G13865" s="497" t="s">
        <v>243</v>
      </c>
      <c r="J13865" s="221">
        <f t="shared" si="955"/>
        <v>0</v>
      </c>
      <c r="K13865" s="221"/>
      <c r="L13865" s="221"/>
      <c r="M13865" s="221">
        <f t="shared" si="956"/>
        <v>0</v>
      </c>
      <c r="N13865" s="722"/>
    </row>
    <row r="13866" spans="1:14" hidden="1" x14ac:dyDescent="0.25">
      <c r="F13866" s="238" t="s">
        <v>244</v>
      </c>
      <c r="G13866" s="497" t="s">
        <v>245</v>
      </c>
      <c r="J13866" s="221">
        <f t="shared" si="955"/>
        <v>0</v>
      </c>
      <c r="K13866" s="221"/>
      <c r="L13866" s="221"/>
      <c r="M13866" s="221">
        <f t="shared" si="956"/>
        <v>0</v>
      </c>
      <c r="N13866" s="722"/>
    </row>
    <row r="13867" spans="1:14" hidden="1" x14ac:dyDescent="0.25">
      <c r="F13867" s="238" t="s">
        <v>246</v>
      </c>
      <c r="G13867" s="497" t="s">
        <v>247</v>
      </c>
      <c r="J13867" s="221">
        <f t="shared" si="955"/>
        <v>0</v>
      </c>
      <c r="K13867" s="221"/>
      <c r="L13867" s="221"/>
      <c r="M13867" s="221">
        <f t="shared" si="956"/>
        <v>0</v>
      </c>
      <c r="N13867" s="722"/>
    </row>
    <row r="13868" spans="1:14" hidden="1" x14ac:dyDescent="0.25">
      <c r="G13868" s="498" t="s">
        <v>4081</v>
      </c>
      <c r="H13868" s="239">
        <f>SUM(H13852:H13867)</f>
        <v>0</v>
      </c>
      <c r="I13868" s="240">
        <f>SUM(I13853:I13867)</f>
        <v>0</v>
      </c>
      <c r="J13868" s="240">
        <f>SUM(J13852:J13867)</f>
        <v>0</v>
      </c>
      <c r="K13868" s="240">
        <f>SUM(K13852:K13867)</f>
        <v>0</v>
      </c>
      <c r="L13868" s="240">
        <f>SUM(L13853:L13867)</f>
        <v>0</v>
      </c>
      <c r="M13868" s="240">
        <f>SUM(M13852:M13867)</f>
        <v>0</v>
      </c>
      <c r="N13868" s="724"/>
    </row>
    <row r="13869" spans="1:14" hidden="1" x14ac:dyDescent="0.25">
      <c r="K13869" s="221"/>
      <c r="L13869" s="221"/>
      <c r="M13869" s="221"/>
      <c r="N13869" s="722"/>
    </row>
    <row r="13870" spans="1:14" hidden="1" x14ac:dyDescent="0.25">
      <c r="B13870" s="352" t="s">
        <v>3890</v>
      </c>
      <c r="C13870" s="353" t="s">
        <v>3669</v>
      </c>
      <c r="D13870" s="354"/>
      <c r="E13870" s="355"/>
      <c r="F13870" s="356"/>
      <c r="G13870" s="535" t="s">
        <v>3874</v>
      </c>
      <c r="H13870" s="357"/>
      <c r="I13870" s="358"/>
      <c r="J13870" s="359"/>
      <c r="K13870" s="359"/>
      <c r="L13870" s="359"/>
      <c r="M13870" s="359"/>
      <c r="N13870" s="750"/>
    </row>
    <row r="13871" spans="1:14" ht="16.5" hidden="1" customHeight="1" x14ac:dyDescent="0.25">
      <c r="A13871" s="353">
        <v>4</v>
      </c>
      <c r="C13871" s="228" t="s">
        <v>3542</v>
      </c>
      <c r="G13871" s="502" t="s">
        <v>3869</v>
      </c>
      <c r="K13871" s="221"/>
      <c r="L13871" s="221"/>
      <c r="M13871" s="221"/>
      <c r="N13871" s="722"/>
    </row>
    <row r="13872" spans="1:14" hidden="1" x14ac:dyDescent="0.25">
      <c r="C13872" s="228" t="s">
        <v>3706</v>
      </c>
      <c r="D13872" s="229"/>
      <c r="G13872" s="502" t="s">
        <v>3870</v>
      </c>
      <c r="K13872" s="221"/>
      <c r="L13872" s="221"/>
      <c r="M13872" s="221"/>
      <c r="N13872" s="722"/>
    </row>
    <row r="13873" spans="3:14" hidden="1" x14ac:dyDescent="0.25">
      <c r="C13873" s="228"/>
      <c r="D13873" s="230">
        <v>820</v>
      </c>
      <c r="E13873" s="231"/>
      <c r="F13873" s="230"/>
      <c r="G13873" s="492" t="s">
        <v>192</v>
      </c>
      <c r="K13873" s="221"/>
      <c r="L13873" s="221"/>
      <c r="M13873" s="221"/>
      <c r="N13873" s="722"/>
    </row>
    <row r="13874" spans="3:14" hidden="1" x14ac:dyDescent="0.25">
      <c r="F13874" s="233">
        <v>411</v>
      </c>
      <c r="G13874" s="493" t="s">
        <v>3738</v>
      </c>
      <c r="J13874" s="221">
        <f>SUM(H13874:I13874)</f>
        <v>0</v>
      </c>
      <c r="K13874" s="221"/>
      <c r="L13874" s="221"/>
      <c r="M13874" s="221">
        <f>SUM(K13874:L13874)</f>
        <v>0</v>
      </c>
      <c r="N13874" s="722"/>
    </row>
    <row r="13875" spans="3:14" hidden="1" x14ac:dyDescent="0.25">
      <c r="F13875" s="233">
        <v>412</v>
      </c>
      <c r="G13875" s="494" t="s">
        <v>3630</v>
      </c>
      <c r="J13875" s="221">
        <f t="shared" ref="J13875:J13933" si="957">SUM(H13875:I13875)</f>
        <v>0</v>
      </c>
      <c r="K13875" s="221"/>
      <c r="L13875" s="221"/>
      <c r="M13875" s="221">
        <f t="shared" ref="M13875:M13933" si="958">SUM(K13875:L13875)</f>
        <v>0</v>
      </c>
      <c r="N13875" s="722"/>
    </row>
    <row r="13876" spans="3:14" hidden="1" x14ac:dyDescent="0.25">
      <c r="F13876" s="233">
        <v>413</v>
      </c>
      <c r="G13876" s="493" t="s">
        <v>3739</v>
      </c>
      <c r="J13876" s="221">
        <f t="shared" si="957"/>
        <v>0</v>
      </c>
      <c r="K13876" s="221"/>
      <c r="L13876" s="221"/>
      <c r="M13876" s="221">
        <f t="shared" si="958"/>
        <v>0</v>
      </c>
      <c r="N13876" s="722"/>
    </row>
    <row r="13877" spans="3:14" hidden="1" x14ac:dyDescent="0.25">
      <c r="F13877" s="233">
        <v>414</v>
      </c>
      <c r="G13877" s="493" t="s">
        <v>3631</v>
      </c>
      <c r="J13877" s="221">
        <f t="shared" si="957"/>
        <v>0</v>
      </c>
      <c r="K13877" s="221"/>
      <c r="L13877" s="221"/>
      <c r="M13877" s="221">
        <f t="shared" si="958"/>
        <v>0</v>
      </c>
      <c r="N13877" s="722"/>
    </row>
    <row r="13878" spans="3:14" hidden="1" x14ac:dyDescent="0.25">
      <c r="F13878" s="233">
        <v>415</v>
      </c>
      <c r="G13878" s="493" t="s">
        <v>3748</v>
      </c>
      <c r="J13878" s="221">
        <f t="shared" si="957"/>
        <v>0</v>
      </c>
      <c r="K13878" s="221"/>
      <c r="L13878" s="221"/>
      <c r="M13878" s="221">
        <f t="shared" si="958"/>
        <v>0</v>
      </c>
      <c r="N13878" s="722"/>
    </row>
    <row r="13879" spans="3:14" hidden="1" x14ac:dyDescent="0.25">
      <c r="F13879" s="233">
        <v>416</v>
      </c>
      <c r="G13879" s="493" t="s">
        <v>3749</v>
      </c>
      <c r="J13879" s="221">
        <f t="shared" si="957"/>
        <v>0</v>
      </c>
      <c r="K13879" s="221"/>
      <c r="L13879" s="221"/>
      <c r="M13879" s="221">
        <f t="shared" si="958"/>
        <v>0</v>
      </c>
      <c r="N13879" s="722"/>
    </row>
    <row r="13880" spans="3:14" hidden="1" x14ac:dyDescent="0.25">
      <c r="F13880" s="233">
        <v>417</v>
      </c>
      <c r="G13880" s="493" t="s">
        <v>3750</v>
      </c>
      <c r="J13880" s="221">
        <f t="shared" si="957"/>
        <v>0</v>
      </c>
      <c r="K13880" s="221"/>
      <c r="L13880" s="221"/>
      <c r="M13880" s="221">
        <f t="shared" si="958"/>
        <v>0</v>
      </c>
      <c r="N13880" s="722"/>
    </row>
    <row r="13881" spans="3:14" hidden="1" x14ac:dyDescent="0.25">
      <c r="F13881" s="233">
        <v>418</v>
      </c>
      <c r="G13881" s="493" t="s">
        <v>3632</v>
      </c>
      <c r="J13881" s="221">
        <f t="shared" si="957"/>
        <v>0</v>
      </c>
      <c r="K13881" s="221"/>
      <c r="L13881" s="221"/>
      <c r="M13881" s="221">
        <f t="shared" si="958"/>
        <v>0</v>
      </c>
      <c r="N13881" s="722"/>
    </row>
    <row r="13882" spans="3:14" hidden="1" x14ac:dyDescent="0.25">
      <c r="F13882" s="233">
        <v>421</v>
      </c>
      <c r="G13882" s="493" t="s">
        <v>3634</v>
      </c>
      <c r="J13882" s="221">
        <f t="shared" si="957"/>
        <v>0</v>
      </c>
      <c r="K13882" s="221"/>
      <c r="L13882" s="221"/>
      <c r="M13882" s="221">
        <f t="shared" si="958"/>
        <v>0</v>
      </c>
      <c r="N13882" s="722"/>
    </row>
    <row r="13883" spans="3:14" hidden="1" x14ac:dyDescent="0.25">
      <c r="F13883" s="233">
        <v>422</v>
      </c>
      <c r="G13883" s="493" t="s">
        <v>3635</v>
      </c>
      <c r="J13883" s="221">
        <f t="shared" si="957"/>
        <v>0</v>
      </c>
      <c r="K13883" s="221"/>
      <c r="L13883" s="221"/>
      <c r="M13883" s="221">
        <f t="shared" si="958"/>
        <v>0</v>
      </c>
      <c r="N13883" s="722"/>
    </row>
    <row r="13884" spans="3:14" hidden="1" x14ac:dyDescent="0.25">
      <c r="F13884" s="233">
        <v>423</v>
      </c>
      <c r="G13884" s="493" t="s">
        <v>3636</v>
      </c>
      <c r="J13884" s="221">
        <f t="shared" si="957"/>
        <v>0</v>
      </c>
      <c r="K13884" s="221"/>
      <c r="L13884" s="221"/>
      <c r="M13884" s="221">
        <f t="shared" si="958"/>
        <v>0</v>
      </c>
      <c r="N13884" s="722"/>
    </row>
    <row r="13885" spans="3:14" hidden="1" x14ac:dyDescent="0.25">
      <c r="F13885" s="233">
        <v>424</v>
      </c>
      <c r="G13885" s="493" t="s">
        <v>3637</v>
      </c>
      <c r="J13885" s="221">
        <f t="shared" si="957"/>
        <v>0</v>
      </c>
      <c r="K13885" s="221"/>
      <c r="L13885" s="221"/>
      <c r="M13885" s="221">
        <f t="shared" si="958"/>
        <v>0</v>
      </c>
      <c r="N13885" s="722"/>
    </row>
    <row r="13886" spans="3:14" hidden="1" x14ac:dyDescent="0.25">
      <c r="F13886" s="233">
        <v>425</v>
      </c>
      <c r="G13886" s="493" t="s">
        <v>3751</v>
      </c>
      <c r="J13886" s="221">
        <f t="shared" si="957"/>
        <v>0</v>
      </c>
      <c r="K13886" s="221"/>
      <c r="L13886" s="221"/>
      <c r="M13886" s="221">
        <f t="shared" si="958"/>
        <v>0</v>
      </c>
      <c r="N13886" s="722"/>
    </row>
    <row r="13887" spans="3:14" hidden="1" x14ac:dyDescent="0.25">
      <c r="F13887" s="233">
        <v>426</v>
      </c>
      <c r="G13887" s="493" t="s">
        <v>3638</v>
      </c>
      <c r="J13887" s="221">
        <f t="shared" si="957"/>
        <v>0</v>
      </c>
      <c r="K13887" s="221"/>
      <c r="L13887" s="221"/>
      <c r="M13887" s="221">
        <f t="shared" si="958"/>
        <v>0</v>
      </c>
      <c r="N13887" s="722"/>
    </row>
    <row r="13888" spans="3:14" hidden="1" x14ac:dyDescent="0.25">
      <c r="F13888" s="233">
        <v>431</v>
      </c>
      <c r="G13888" s="493" t="s">
        <v>3752</v>
      </c>
      <c r="J13888" s="221">
        <f t="shared" si="957"/>
        <v>0</v>
      </c>
      <c r="K13888" s="221"/>
      <c r="L13888" s="221"/>
      <c r="M13888" s="221">
        <f t="shared" si="958"/>
        <v>0</v>
      </c>
      <c r="N13888" s="722"/>
    </row>
    <row r="13889" spans="6:14" hidden="1" x14ac:dyDescent="0.25">
      <c r="F13889" s="233">
        <v>432</v>
      </c>
      <c r="G13889" s="493" t="s">
        <v>3753</v>
      </c>
      <c r="J13889" s="221">
        <f t="shared" si="957"/>
        <v>0</v>
      </c>
      <c r="K13889" s="221"/>
      <c r="L13889" s="221"/>
      <c r="M13889" s="221">
        <f t="shared" si="958"/>
        <v>0</v>
      </c>
      <c r="N13889" s="722"/>
    </row>
    <row r="13890" spans="6:14" hidden="1" x14ac:dyDescent="0.25">
      <c r="F13890" s="233">
        <v>433</v>
      </c>
      <c r="G13890" s="493" t="s">
        <v>3754</v>
      </c>
      <c r="J13890" s="221">
        <f t="shared" si="957"/>
        <v>0</v>
      </c>
      <c r="K13890" s="221"/>
      <c r="L13890" s="221"/>
      <c r="M13890" s="221">
        <f t="shared" si="958"/>
        <v>0</v>
      </c>
      <c r="N13890" s="722"/>
    </row>
    <row r="13891" spans="6:14" hidden="1" x14ac:dyDescent="0.25">
      <c r="F13891" s="233">
        <v>434</v>
      </c>
      <c r="G13891" s="493" t="s">
        <v>3755</v>
      </c>
      <c r="J13891" s="221">
        <f t="shared" si="957"/>
        <v>0</v>
      </c>
      <c r="K13891" s="221"/>
      <c r="L13891" s="221"/>
      <c r="M13891" s="221">
        <f t="shared" si="958"/>
        <v>0</v>
      </c>
      <c r="N13891" s="722"/>
    </row>
    <row r="13892" spans="6:14" hidden="1" x14ac:dyDescent="0.25">
      <c r="F13892" s="233">
        <v>435</v>
      </c>
      <c r="G13892" s="493" t="s">
        <v>3639</v>
      </c>
      <c r="J13892" s="221">
        <f t="shared" si="957"/>
        <v>0</v>
      </c>
      <c r="K13892" s="221"/>
      <c r="L13892" s="221"/>
      <c r="M13892" s="221">
        <f t="shared" si="958"/>
        <v>0</v>
      </c>
      <c r="N13892" s="722"/>
    </row>
    <row r="13893" spans="6:14" hidden="1" x14ac:dyDescent="0.25">
      <c r="F13893" s="233">
        <v>441</v>
      </c>
      <c r="G13893" s="493" t="s">
        <v>3756</v>
      </c>
      <c r="J13893" s="221">
        <f t="shared" si="957"/>
        <v>0</v>
      </c>
      <c r="K13893" s="221"/>
      <c r="L13893" s="221"/>
      <c r="M13893" s="221">
        <f t="shared" si="958"/>
        <v>0</v>
      </c>
      <c r="N13893" s="722"/>
    </row>
    <row r="13894" spans="6:14" hidden="1" x14ac:dyDescent="0.25">
      <c r="F13894" s="233">
        <v>442</v>
      </c>
      <c r="G13894" s="493" t="s">
        <v>3757</v>
      </c>
      <c r="J13894" s="221">
        <f t="shared" si="957"/>
        <v>0</v>
      </c>
      <c r="K13894" s="221"/>
      <c r="L13894" s="221"/>
      <c r="M13894" s="221">
        <f t="shared" si="958"/>
        <v>0</v>
      </c>
      <c r="N13894" s="722"/>
    </row>
    <row r="13895" spans="6:14" hidden="1" x14ac:dyDescent="0.25">
      <c r="F13895" s="233">
        <v>443</v>
      </c>
      <c r="G13895" s="493" t="s">
        <v>3640</v>
      </c>
      <c r="J13895" s="221">
        <f t="shared" si="957"/>
        <v>0</v>
      </c>
      <c r="K13895" s="221"/>
      <c r="L13895" s="221"/>
      <c r="M13895" s="221">
        <f t="shared" si="958"/>
        <v>0</v>
      </c>
      <c r="N13895" s="722"/>
    </row>
    <row r="13896" spans="6:14" hidden="1" x14ac:dyDescent="0.25">
      <c r="F13896" s="233">
        <v>444</v>
      </c>
      <c r="G13896" s="493" t="s">
        <v>3641</v>
      </c>
      <c r="J13896" s="221">
        <f t="shared" si="957"/>
        <v>0</v>
      </c>
      <c r="K13896" s="221"/>
      <c r="L13896" s="221"/>
      <c r="M13896" s="221">
        <f t="shared" si="958"/>
        <v>0</v>
      </c>
      <c r="N13896" s="722"/>
    </row>
    <row r="13897" spans="6:14" ht="30" hidden="1" x14ac:dyDescent="0.25">
      <c r="F13897" s="233">
        <v>4511</v>
      </c>
      <c r="G13897" s="495" t="s">
        <v>1675</v>
      </c>
      <c r="J13897" s="221">
        <f t="shared" si="957"/>
        <v>0</v>
      </c>
      <c r="K13897" s="221"/>
      <c r="L13897" s="221"/>
      <c r="M13897" s="221">
        <f t="shared" si="958"/>
        <v>0</v>
      </c>
      <c r="N13897" s="722"/>
    </row>
    <row r="13898" spans="6:14" ht="19.5" hidden="1" customHeight="1" x14ac:dyDescent="0.25">
      <c r="F13898" s="233">
        <v>4512</v>
      </c>
      <c r="G13898" s="495" t="s">
        <v>1684</v>
      </c>
      <c r="J13898" s="221">
        <f t="shared" si="957"/>
        <v>0</v>
      </c>
      <c r="K13898" s="221"/>
      <c r="L13898" s="221"/>
      <c r="M13898" s="221">
        <f t="shared" si="958"/>
        <v>0</v>
      </c>
      <c r="N13898" s="722"/>
    </row>
    <row r="13899" spans="6:14" hidden="1" x14ac:dyDescent="0.25">
      <c r="F13899" s="233">
        <v>452</v>
      </c>
      <c r="G13899" s="493" t="s">
        <v>3758</v>
      </c>
      <c r="J13899" s="221">
        <f t="shared" si="957"/>
        <v>0</v>
      </c>
      <c r="K13899" s="221"/>
      <c r="L13899" s="221"/>
      <c r="M13899" s="221">
        <f t="shared" si="958"/>
        <v>0</v>
      </c>
      <c r="N13899" s="722"/>
    </row>
    <row r="13900" spans="6:14" hidden="1" x14ac:dyDescent="0.25">
      <c r="F13900" s="233">
        <v>453</v>
      </c>
      <c r="G13900" s="493" t="s">
        <v>3759</v>
      </c>
      <c r="J13900" s="221">
        <f t="shared" si="957"/>
        <v>0</v>
      </c>
      <c r="K13900" s="221"/>
      <c r="L13900" s="221"/>
      <c r="M13900" s="221">
        <f t="shared" si="958"/>
        <v>0</v>
      </c>
      <c r="N13900" s="722"/>
    </row>
    <row r="13901" spans="6:14" hidden="1" x14ac:dyDescent="0.25">
      <c r="F13901" s="233">
        <v>454</v>
      </c>
      <c r="G13901" s="493" t="s">
        <v>3642</v>
      </c>
      <c r="J13901" s="221">
        <f t="shared" si="957"/>
        <v>0</v>
      </c>
      <c r="K13901" s="221"/>
      <c r="L13901" s="221"/>
      <c r="M13901" s="221">
        <f t="shared" si="958"/>
        <v>0</v>
      </c>
      <c r="N13901" s="722"/>
    </row>
    <row r="13902" spans="6:14" hidden="1" x14ac:dyDescent="0.25">
      <c r="F13902" s="233">
        <v>461</v>
      </c>
      <c r="G13902" s="493" t="s">
        <v>3740</v>
      </c>
      <c r="J13902" s="221">
        <f t="shared" si="957"/>
        <v>0</v>
      </c>
      <c r="K13902" s="221"/>
      <c r="L13902" s="221"/>
      <c r="M13902" s="221">
        <f t="shared" si="958"/>
        <v>0</v>
      </c>
      <c r="N13902" s="722"/>
    </row>
    <row r="13903" spans="6:14" hidden="1" x14ac:dyDescent="0.25">
      <c r="F13903" s="233">
        <v>462</v>
      </c>
      <c r="G13903" s="493" t="s">
        <v>3643</v>
      </c>
      <c r="J13903" s="221">
        <f t="shared" si="957"/>
        <v>0</v>
      </c>
      <c r="K13903" s="221"/>
      <c r="L13903" s="221"/>
      <c r="M13903" s="221">
        <f t="shared" si="958"/>
        <v>0</v>
      </c>
      <c r="N13903" s="722"/>
    </row>
    <row r="13904" spans="6:14" hidden="1" x14ac:dyDescent="0.25">
      <c r="F13904" s="233">
        <v>4631</v>
      </c>
      <c r="G13904" s="493" t="s">
        <v>3644</v>
      </c>
      <c r="J13904" s="221">
        <f t="shared" si="957"/>
        <v>0</v>
      </c>
      <c r="K13904" s="221"/>
      <c r="L13904" s="221"/>
      <c r="M13904" s="221">
        <f t="shared" si="958"/>
        <v>0</v>
      </c>
      <c r="N13904" s="722"/>
    </row>
    <row r="13905" spans="6:14" hidden="1" x14ac:dyDescent="0.25">
      <c r="F13905" s="233">
        <v>4632</v>
      </c>
      <c r="G13905" s="493" t="s">
        <v>3645</v>
      </c>
      <c r="J13905" s="221">
        <f t="shared" si="957"/>
        <v>0</v>
      </c>
      <c r="K13905" s="221"/>
      <c r="L13905" s="221"/>
      <c r="M13905" s="221">
        <f t="shared" si="958"/>
        <v>0</v>
      </c>
      <c r="N13905" s="722"/>
    </row>
    <row r="13906" spans="6:14" ht="30" hidden="1" x14ac:dyDescent="0.25">
      <c r="F13906" s="233">
        <v>464</v>
      </c>
      <c r="G13906" s="493" t="s">
        <v>3646</v>
      </c>
      <c r="J13906" s="221">
        <f t="shared" si="957"/>
        <v>0</v>
      </c>
      <c r="K13906" s="221"/>
      <c r="L13906" s="221"/>
      <c r="M13906" s="221">
        <f t="shared" si="958"/>
        <v>0</v>
      </c>
      <c r="N13906" s="722"/>
    </row>
    <row r="13907" spans="6:14" hidden="1" x14ac:dyDescent="0.25">
      <c r="F13907" s="233">
        <v>465</v>
      </c>
      <c r="G13907" s="493" t="s">
        <v>3741</v>
      </c>
      <c r="J13907" s="221">
        <f t="shared" si="957"/>
        <v>0</v>
      </c>
      <c r="K13907" s="221"/>
      <c r="L13907" s="221"/>
      <c r="M13907" s="221">
        <f t="shared" si="958"/>
        <v>0</v>
      </c>
      <c r="N13907" s="722"/>
    </row>
    <row r="13908" spans="6:14" hidden="1" x14ac:dyDescent="0.25">
      <c r="F13908" s="233">
        <v>472</v>
      </c>
      <c r="G13908" s="493" t="s">
        <v>3647</v>
      </c>
      <c r="J13908" s="221">
        <f t="shared" si="957"/>
        <v>0</v>
      </c>
      <c r="K13908" s="221"/>
      <c r="L13908" s="221"/>
      <c r="M13908" s="221">
        <f t="shared" si="958"/>
        <v>0</v>
      </c>
      <c r="N13908" s="722"/>
    </row>
    <row r="13909" spans="6:14" hidden="1" x14ac:dyDescent="0.25">
      <c r="F13909" s="233">
        <v>481</v>
      </c>
      <c r="G13909" s="493" t="s">
        <v>3760</v>
      </c>
      <c r="J13909" s="221">
        <f t="shared" si="957"/>
        <v>0</v>
      </c>
      <c r="K13909" s="221"/>
      <c r="L13909" s="221"/>
      <c r="M13909" s="221">
        <f t="shared" si="958"/>
        <v>0</v>
      </c>
      <c r="N13909" s="722"/>
    </row>
    <row r="13910" spans="6:14" hidden="1" x14ac:dyDescent="0.25">
      <c r="F13910" s="233">
        <v>482</v>
      </c>
      <c r="G13910" s="493" t="s">
        <v>3761</v>
      </c>
      <c r="J13910" s="221">
        <f t="shared" si="957"/>
        <v>0</v>
      </c>
      <c r="K13910" s="221"/>
      <c r="L13910" s="221"/>
      <c r="M13910" s="221">
        <f t="shared" si="958"/>
        <v>0</v>
      </c>
      <c r="N13910" s="722"/>
    </row>
    <row r="13911" spans="6:14" hidden="1" x14ac:dyDescent="0.25">
      <c r="F13911" s="233">
        <v>483</v>
      </c>
      <c r="G13911" s="493" t="s">
        <v>3762</v>
      </c>
      <c r="J13911" s="221">
        <f t="shared" si="957"/>
        <v>0</v>
      </c>
      <c r="K13911" s="221"/>
      <c r="L13911" s="221"/>
      <c r="M13911" s="221">
        <f t="shared" si="958"/>
        <v>0</v>
      </c>
      <c r="N13911" s="722"/>
    </row>
    <row r="13912" spans="6:14" ht="30" hidden="1" x14ac:dyDescent="0.25">
      <c r="F13912" s="233">
        <v>484</v>
      </c>
      <c r="G13912" s="493" t="s">
        <v>3763</v>
      </c>
      <c r="J13912" s="221">
        <f t="shared" si="957"/>
        <v>0</v>
      </c>
      <c r="K13912" s="221"/>
      <c r="L13912" s="221"/>
      <c r="M13912" s="221">
        <f t="shared" si="958"/>
        <v>0</v>
      </c>
      <c r="N13912" s="722"/>
    </row>
    <row r="13913" spans="6:14" ht="30" hidden="1" x14ac:dyDescent="0.25">
      <c r="F13913" s="233">
        <v>485</v>
      </c>
      <c r="G13913" s="493" t="s">
        <v>3764</v>
      </c>
      <c r="J13913" s="221">
        <f t="shared" si="957"/>
        <v>0</v>
      </c>
      <c r="K13913" s="221"/>
      <c r="L13913" s="221"/>
      <c r="M13913" s="221">
        <f t="shared" si="958"/>
        <v>0</v>
      </c>
      <c r="N13913" s="722"/>
    </row>
    <row r="13914" spans="6:14" ht="30" hidden="1" x14ac:dyDescent="0.25">
      <c r="F13914" s="233">
        <v>489</v>
      </c>
      <c r="G13914" s="493" t="s">
        <v>3648</v>
      </c>
      <c r="J13914" s="221">
        <f t="shared" si="957"/>
        <v>0</v>
      </c>
      <c r="K13914" s="221"/>
      <c r="L13914" s="221"/>
      <c r="M13914" s="221">
        <f t="shared" si="958"/>
        <v>0</v>
      </c>
      <c r="N13914" s="722"/>
    </row>
    <row r="13915" spans="6:14" ht="30" hidden="1" x14ac:dyDescent="0.25">
      <c r="F13915" s="233">
        <v>494</v>
      </c>
      <c r="G13915" s="493" t="s">
        <v>3742</v>
      </c>
      <c r="J13915" s="221">
        <f t="shared" si="957"/>
        <v>0</v>
      </c>
      <c r="K13915" s="221"/>
      <c r="L13915" s="221"/>
      <c r="M13915" s="221">
        <f t="shared" si="958"/>
        <v>0</v>
      </c>
      <c r="N13915" s="722"/>
    </row>
    <row r="13916" spans="6:14" ht="30" hidden="1" x14ac:dyDescent="0.25">
      <c r="F13916" s="233">
        <v>495</v>
      </c>
      <c r="G13916" s="493" t="s">
        <v>3743</v>
      </c>
      <c r="J13916" s="221">
        <f t="shared" si="957"/>
        <v>0</v>
      </c>
      <c r="K13916" s="221"/>
      <c r="L13916" s="221"/>
      <c r="M13916" s="221">
        <f t="shared" si="958"/>
        <v>0</v>
      </c>
      <c r="N13916" s="722"/>
    </row>
    <row r="13917" spans="6:14" ht="30" hidden="1" x14ac:dyDescent="0.25">
      <c r="F13917" s="233">
        <v>496</v>
      </c>
      <c r="G13917" s="493" t="s">
        <v>3744</v>
      </c>
      <c r="J13917" s="221">
        <f t="shared" si="957"/>
        <v>0</v>
      </c>
      <c r="K13917" s="221"/>
      <c r="L13917" s="221"/>
      <c r="M13917" s="221">
        <f t="shared" si="958"/>
        <v>0</v>
      </c>
      <c r="N13917" s="722"/>
    </row>
    <row r="13918" spans="6:14" ht="30" hidden="1" x14ac:dyDescent="0.25">
      <c r="F13918" s="233">
        <v>499</v>
      </c>
      <c r="G13918" s="493" t="s">
        <v>3745</v>
      </c>
      <c r="J13918" s="221">
        <f t="shared" si="957"/>
        <v>0</v>
      </c>
      <c r="K13918" s="221"/>
      <c r="L13918" s="221"/>
      <c r="M13918" s="221">
        <f t="shared" si="958"/>
        <v>0</v>
      </c>
      <c r="N13918" s="722"/>
    </row>
    <row r="13919" spans="6:14" hidden="1" x14ac:dyDescent="0.25">
      <c r="F13919" s="233">
        <v>511</v>
      </c>
      <c r="G13919" s="493" t="s">
        <v>3765</v>
      </c>
      <c r="J13919" s="221">
        <f t="shared" si="957"/>
        <v>0</v>
      </c>
      <c r="K13919" s="221"/>
      <c r="L13919" s="221"/>
      <c r="M13919" s="221">
        <f t="shared" si="958"/>
        <v>0</v>
      </c>
      <c r="N13919" s="722"/>
    </row>
    <row r="13920" spans="6:14" hidden="1" x14ac:dyDescent="0.25">
      <c r="F13920" s="233">
        <v>512</v>
      </c>
      <c r="G13920" s="493" t="s">
        <v>3766</v>
      </c>
      <c r="J13920" s="221">
        <f t="shared" si="957"/>
        <v>0</v>
      </c>
      <c r="K13920" s="221"/>
      <c r="L13920" s="221"/>
      <c r="M13920" s="221">
        <f t="shared" si="958"/>
        <v>0</v>
      </c>
      <c r="N13920" s="722"/>
    </row>
    <row r="13921" spans="5:14" hidden="1" x14ac:dyDescent="0.25">
      <c r="F13921" s="233">
        <v>513</v>
      </c>
      <c r="G13921" s="493" t="s">
        <v>3767</v>
      </c>
      <c r="J13921" s="221">
        <f t="shared" si="957"/>
        <v>0</v>
      </c>
      <c r="K13921" s="221"/>
      <c r="L13921" s="221"/>
      <c r="M13921" s="221">
        <f t="shared" si="958"/>
        <v>0</v>
      </c>
      <c r="N13921" s="722"/>
    </row>
    <row r="13922" spans="5:14" hidden="1" x14ac:dyDescent="0.25">
      <c r="F13922" s="233">
        <v>514</v>
      </c>
      <c r="G13922" s="493" t="s">
        <v>3768</v>
      </c>
      <c r="J13922" s="221">
        <f t="shared" si="957"/>
        <v>0</v>
      </c>
      <c r="K13922" s="221"/>
      <c r="L13922" s="221"/>
      <c r="M13922" s="221">
        <f t="shared" si="958"/>
        <v>0</v>
      </c>
      <c r="N13922" s="722"/>
    </row>
    <row r="13923" spans="5:14" hidden="1" x14ac:dyDescent="0.25">
      <c r="F13923" s="233">
        <v>515</v>
      </c>
      <c r="G13923" s="493" t="s">
        <v>3651</v>
      </c>
      <c r="J13923" s="221">
        <f t="shared" si="957"/>
        <v>0</v>
      </c>
      <c r="K13923" s="221"/>
      <c r="L13923" s="221"/>
      <c r="M13923" s="221">
        <f t="shared" si="958"/>
        <v>0</v>
      </c>
      <c r="N13923" s="722"/>
    </row>
    <row r="13924" spans="5:14" hidden="1" x14ac:dyDescent="0.25">
      <c r="F13924" s="233">
        <v>521</v>
      </c>
      <c r="G13924" s="493" t="s">
        <v>3769</v>
      </c>
      <c r="J13924" s="221">
        <f t="shared" si="957"/>
        <v>0</v>
      </c>
      <c r="K13924" s="221"/>
      <c r="L13924" s="221"/>
      <c r="M13924" s="221">
        <f t="shared" si="958"/>
        <v>0</v>
      </c>
      <c r="N13924" s="722"/>
    </row>
    <row r="13925" spans="5:14" hidden="1" x14ac:dyDescent="0.25">
      <c r="F13925" s="233">
        <v>522</v>
      </c>
      <c r="G13925" s="493" t="s">
        <v>3770</v>
      </c>
      <c r="J13925" s="221">
        <f t="shared" si="957"/>
        <v>0</v>
      </c>
      <c r="K13925" s="221"/>
      <c r="L13925" s="221"/>
      <c r="M13925" s="221">
        <f t="shared" si="958"/>
        <v>0</v>
      </c>
      <c r="N13925" s="722"/>
    </row>
    <row r="13926" spans="5:14" hidden="1" x14ac:dyDescent="0.25">
      <c r="F13926" s="233">
        <v>523</v>
      </c>
      <c r="G13926" s="493" t="s">
        <v>3652</v>
      </c>
      <c r="J13926" s="221">
        <f t="shared" si="957"/>
        <v>0</v>
      </c>
      <c r="K13926" s="221"/>
      <c r="L13926" s="221"/>
      <c r="M13926" s="221">
        <f t="shared" si="958"/>
        <v>0</v>
      </c>
      <c r="N13926" s="722"/>
    </row>
    <row r="13927" spans="5:14" hidden="1" x14ac:dyDescent="0.25">
      <c r="F13927" s="233">
        <v>531</v>
      </c>
      <c r="G13927" s="494" t="s">
        <v>3746</v>
      </c>
      <c r="J13927" s="221">
        <f t="shared" si="957"/>
        <v>0</v>
      </c>
      <c r="K13927" s="221"/>
      <c r="L13927" s="221"/>
      <c r="M13927" s="221">
        <f t="shared" si="958"/>
        <v>0</v>
      </c>
      <c r="N13927" s="722"/>
    </row>
    <row r="13928" spans="5:14" hidden="1" x14ac:dyDescent="0.25">
      <c r="F13928" s="233">
        <v>541</v>
      </c>
      <c r="G13928" s="493" t="s">
        <v>3771</v>
      </c>
      <c r="J13928" s="221">
        <f t="shared" si="957"/>
        <v>0</v>
      </c>
      <c r="K13928" s="221"/>
      <c r="L13928" s="221"/>
      <c r="M13928" s="221">
        <f t="shared" si="958"/>
        <v>0</v>
      </c>
      <c r="N13928" s="722"/>
    </row>
    <row r="13929" spans="5:14" hidden="1" x14ac:dyDescent="0.25">
      <c r="F13929" s="233">
        <v>542</v>
      </c>
      <c r="G13929" s="493" t="s">
        <v>3772</v>
      </c>
      <c r="J13929" s="221">
        <f t="shared" si="957"/>
        <v>0</v>
      </c>
      <c r="K13929" s="221"/>
      <c r="L13929" s="221"/>
      <c r="M13929" s="221">
        <f t="shared" si="958"/>
        <v>0</v>
      </c>
      <c r="N13929" s="722"/>
    </row>
    <row r="13930" spans="5:14" hidden="1" x14ac:dyDescent="0.25">
      <c r="F13930" s="233">
        <v>543</v>
      </c>
      <c r="G13930" s="493" t="s">
        <v>3653</v>
      </c>
      <c r="J13930" s="221">
        <f t="shared" si="957"/>
        <v>0</v>
      </c>
      <c r="K13930" s="221"/>
      <c r="L13930" s="221"/>
      <c r="M13930" s="221">
        <f t="shared" si="958"/>
        <v>0</v>
      </c>
      <c r="N13930" s="722"/>
    </row>
    <row r="13931" spans="5:14" ht="45" hidden="1" x14ac:dyDescent="0.25">
      <c r="F13931" s="233">
        <v>551</v>
      </c>
      <c r="G13931" s="493" t="s">
        <v>3747</v>
      </c>
      <c r="J13931" s="221">
        <f t="shared" si="957"/>
        <v>0</v>
      </c>
      <c r="K13931" s="221"/>
      <c r="L13931" s="221"/>
      <c r="M13931" s="221">
        <f t="shared" si="958"/>
        <v>0</v>
      </c>
      <c r="N13931" s="722"/>
    </row>
    <row r="13932" spans="5:14" hidden="1" x14ac:dyDescent="0.25">
      <c r="F13932" s="233">
        <v>611</v>
      </c>
      <c r="G13932" s="494" t="s">
        <v>3654</v>
      </c>
      <c r="J13932" s="221">
        <f t="shared" si="957"/>
        <v>0</v>
      </c>
      <c r="K13932" s="221"/>
      <c r="L13932" s="221"/>
      <c r="M13932" s="221">
        <f t="shared" si="958"/>
        <v>0</v>
      </c>
      <c r="N13932" s="722"/>
    </row>
    <row r="13933" spans="5:14" hidden="1" x14ac:dyDescent="0.25">
      <c r="F13933" s="233">
        <v>620</v>
      </c>
      <c r="G13933" s="494" t="s">
        <v>73</v>
      </c>
      <c r="J13933" s="221">
        <f t="shared" si="957"/>
        <v>0</v>
      </c>
      <c r="K13933" s="221"/>
      <c r="L13933" s="221"/>
      <c r="M13933" s="221">
        <f t="shared" si="958"/>
        <v>0</v>
      </c>
      <c r="N13933" s="722"/>
    </row>
    <row r="13934" spans="5:14" hidden="1" x14ac:dyDescent="0.25">
      <c r="E13934" s="234"/>
      <c r="F13934" s="233"/>
      <c r="G13934" s="496" t="s">
        <v>3960</v>
      </c>
      <c r="H13934" s="235"/>
      <c r="I13934" s="236"/>
      <c r="J13934" s="237"/>
      <c r="K13934" s="237"/>
      <c r="L13934" s="237"/>
      <c r="M13934" s="237"/>
      <c r="N13934" s="723"/>
    </row>
    <row r="13935" spans="5:14" hidden="1" x14ac:dyDescent="0.25">
      <c r="F13935" s="238" t="s">
        <v>219</v>
      </c>
      <c r="G13935" s="497" t="s">
        <v>220</v>
      </c>
      <c r="H13935" s="220">
        <f>SUM(H13874:H13933)</f>
        <v>0</v>
      </c>
      <c r="J13935" s="221">
        <f t="shared" ref="J13935:J13950" si="959">SUM(H13935:I13935)</f>
        <v>0</v>
      </c>
      <c r="K13935" s="221">
        <f>SUM(K13874:K13933)</f>
        <v>0</v>
      </c>
      <c r="L13935" s="221"/>
      <c r="M13935" s="221">
        <f t="shared" ref="M13935:M13950" si="960">SUM(K13935:L13935)</f>
        <v>0</v>
      </c>
      <c r="N13935" s="722"/>
    </row>
    <row r="13936" spans="5:14" hidden="1" x14ac:dyDescent="0.25">
      <c r="F13936" s="238" t="s">
        <v>221</v>
      </c>
      <c r="G13936" s="497" t="s">
        <v>222</v>
      </c>
      <c r="J13936" s="221">
        <f t="shared" si="959"/>
        <v>0</v>
      </c>
      <c r="K13936" s="221"/>
      <c r="L13936" s="221"/>
      <c r="M13936" s="221">
        <f t="shared" si="960"/>
        <v>0</v>
      </c>
      <c r="N13936" s="722"/>
    </row>
    <row r="13937" spans="5:14" hidden="1" x14ac:dyDescent="0.25">
      <c r="F13937" s="238" t="s">
        <v>223</v>
      </c>
      <c r="G13937" s="497" t="s">
        <v>224</v>
      </c>
      <c r="J13937" s="221">
        <f t="shared" si="959"/>
        <v>0</v>
      </c>
      <c r="K13937" s="221"/>
      <c r="L13937" s="221"/>
      <c r="M13937" s="221">
        <f t="shared" si="960"/>
        <v>0</v>
      </c>
      <c r="N13937" s="722"/>
    </row>
    <row r="13938" spans="5:14" hidden="1" x14ac:dyDescent="0.25">
      <c r="F13938" s="238" t="s">
        <v>225</v>
      </c>
      <c r="G13938" s="497" t="s">
        <v>226</v>
      </c>
      <c r="J13938" s="221">
        <f t="shared" si="959"/>
        <v>0</v>
      </c>
      <c r="K13938" s="221"/>
      <c r="L13938" s="221"/>
      <c r="M13938" s="221">
        <f t="shared" si="960"/>
        <v>0</v>
      </c>
      <c r="N13938" s="722"/>
    </row>
    <row r="13939" spans="5:14" hidden="1" x14ac:dyDescent="0.25">
      <c r="F13939" s="238" t="s">
        <v>227</v>
      </c>
      <c r="G13939" s="497" t="s">
        <v>228</v>
      </c>
      <c r="J13939" s="221">
        <f t="shared" si="959"/>
        <v>0</v>
      </c>
      <c r="K13939" s="221"/>
      <c r="L13939" s="221"/>
      <c r="M13939" s="221">
        <f t="shared" si="960"/>
        <v>0</v>
      </c>
      <c r="N13939" s="722"/>
    </row>
    <row r="13940" spans="5:14" hidden="1" x14ac:dyDescent="0.25">
      <c r="F13940" s="238" t="s">
        <v>229</v>
      </c>
      <c r="G13940" s="497" t="s">
        <v>230</v>
      </c>
      <c r="J13940" s="221">
        <f t="shared" si="959"/>
        <v>0</v>
      </c>
      <c r="K13940" s="221"/>
      <c r="L13940" s="221"/>
      <c r="M13940" s="221">
        <f t="shared" si="960"/>
        <v>0</v>
      </c>
      <c r="N13940" s="722"/>
    </row>
    <row r="13941" spans="5:14" hidden="1" x14ac:dyDescent="0.25">
      <c r="F13941" s="238" t="s">
        <v>231</v>
      </c>
      <c r="G13941" s="497" t="s">
        <v>4115</v>
      </c>
      <c r="J13941" s="221">
        <f t="shared" si="959"/>
        <v>0</v>
      </c>
      <c r="K13941" s="221"/>
      <c r="L13941" s="221"/>
      <c r="M13941" s="221">
        <f t="shared" si="960"/>
        <v>0</v>
      </c>
      <c r="N13941" s="722"/>
    </row>
    <row r="13942" spans="5:14" hidden="1" x14ac:dyDescent="0.25">
      <c r="F13942" s="238" t="s">
        <v>232</v>
      </c>
      <c r="G13942" s="497" t="s">
        <v>4114</v>
      </c>
      <c r="J13942" s="221">
        <f t="shared" si="959"/>
        <v>0</v>
      </c>
      <c r="K13942" s="221"/>
      <c r="L13942" s="221"/>
      <c r="M13942" s="221">
        <f t="shared" si="960"/>
        <v>0</v>
      </c>
      <c r="N13942" s="722"/>
    </row>
    <row r="13943" spans="5:14" hidden="1" x14ac:dyDescent="0.25">
      <c r="F13943" s="238" t="s">
        <v>233</v>
      </c>
      <c r="G13943" s="497" t="s">
        <v>42</v>
      </c>
      <c r="J13943" s="221">
        <f t="shared" si="959"/>
        <v>0</v>
      </c>
      <c r="K13943" s="221"/>
      <c r="L13943" s="221"/>
      <c r="M13943" s="221">
        <f t="shared" si="960"/>
        <v>0</v>
      </c>
      <c r="N13943" s="722"/>
    </row>
    <row r="13944" spans="5:14" hidden="1" x14ac:dyDescent="0.25">
      <c r="F13944" s="238" t="s">
        <v>234</v>
      </c>
      <c r="G13944" s="497" t="s">
        <v>235</v>
      </c>
      <c r="J13944" s="221">
        <f t="shared" si="959"/>
        <v>0</v>
      </c>
      <c r="K13944" s="221"/>
      <c r="L13944" s="221"/>
      <c r="M13944" s="221">
        <f t="shared" si="960"/>
        <v>0</v>
      </c>
      <c r="N13944" s="722"/>
    </row>
    <row r="13945" spans="5:14" hidden="1" x14ac:dyDescent="0.25">
      <c r="F13945" s="238" t="s">
        <v>236</v>
      </c>
      <c r="G13945" s="497" t="s">
        <v>237</v>
      </c>
      <c r="J13945" s="221">
        <f t="shared" si="959"/>
        <v>0</v>
      </c>
      <c r="K13945" s="221"/>
      <c r="L13945" s="221"/>
      <c r="M13945" s="221">
        <f t="shared" si="960"/>
        <v>0</v>
      </c>
      <c r="N13945" s="722"/>
    </row>
    <row r="13946" spans="5:14" ht="30" hidden="1" x14ac:dyDescent="0.25">
      <c r="F13946" s="238" t="s">
        <v>238</v>
      </c>
      <c r="G13946" s="497" t="s">
        <v>239</v>
      </c>
      <c r="J13946" s="221">
        <f t="shared" si="959"/>
        <v>0</v>
      </c>
      <c r="K13946" s="221"/>
      <c r="L13946" s="221"/>
      <c r="M13946" s="221">
        <f t="shared" si="960"/>
        <v>0</v>
      </c>
      <c r="N13946" s="722"/>
    </row>
    <row r="13947" spans="5:14" hidden="1" x14ac:dyDescent="0.25">
      <c r="F13947" s="238" t="s">
        <v>240</v>
      </c>
      <c r="G13947" s="497" t="s">
        <v>241</v>
      </c>
      <c r="J13947" s="221">
        <f t="shared" si="959"/>
        <v>0</v>
      </c>
      <c r="K13947" s="221"/>
      <c r="L13947" s="221"/>
      <c r="M13947" s="221">
        <f t="shared" si="960"/>
        <v>0</v>
      </c>
      <c r="N13947" s="722"/>
    </row>
    <row r="13948" spans="5:14" ht="30" hidden="1" x14ac:dyDescent="0.25">
      <c r="F13948" s="238" t="s">
        <v>242</v>
      </c>
      <c r="G13948" s="497" t="s">
        <v>243</v>
      </c>
      <c r="J13948" s="221">
        <f t="shared" si="959"/>
        <v>0</v>
      </c>
      <c r="K13948" s="221"/>
      <c r="L13948" s="221"/>
      <c r="M13948" s="221">
        <f t="shared" si="960"/>
        <v>0</v>
      </c>
      <c r="N13948" s="722"/>
    </row>
    <row r="13949" spans="5:14" hidden="1" x14ac:dyDescent="0.25">
      <c r="F13949" s="238" t="s">
        <v>244</v>
      </c>
      <c r="G13949" s="497" t="s">
        <v>245</v>
      </c>
      <c r="J13949" s="221">
        <f t="shared" si="959"/>
        <v>0</v>
      </c>
      <c r="K13949" s="221"/>
      <c r="L13949" s="221"/>
      <c r="M13949" s="221">
        <f t="shared" si="960"/>
        <v>0</v>
      </c>
      <c r="N13949" s="722"/>
    </row>
    <row r="13950" spans="5:14" hidden="1" x14ac:dyDescent="0.25">
      <c r="F13950" s="238" t="s">
        <v>246</v>
      </c>
      <c r="G13950" s="497" t="s">
        <v>247</v>
      </c>
      <c r="J13950" s="221">
        <f t="shared" si="959"/>
        <v>0</v>
      </c>
      <c r="K13950" s="221"/>
      <c r="L13950" s="221"/>
      <c r="M13950" s="221">
        <f t="shared" si="960"/>
        <v>0</v>
      </c>
      <c r="N13950" s="722"/>
    </row>
    <row r="13951" spans="5:14" hidden="1" x14ac:dyDescent="0.25">
      <c r="G13951" s="498" t="s">
        <v>3961</v>
      </c>
      <c r="H13951" s="239">
        <f>SUM(H13935:H13950)</f>
        <v>0</v>
      </c>
      <c r="I13951" s="240">
        <f>SUM(I13936:I13950)</f>
        <v>0</v>
      </c>
      <c r="J13951" s="240">
        <f>SUM(J13935:J13950)</f>
        <v>0</v>
      </c>
      <c r="K13951" s="240">
        <f>SUM(K13935:K13950)</f>
        <v>0</v>
      </c>
      <c r="L13951" s="240">
        <f>SUM(L13936:L13950)</f>
        <v>0</v>
      </c>
      <c r="M13951" s="240">
        <f>SUM(M13935:M13950)</f>
        <v>0</v>
      </c>
      <c r="N13951" s="724"/>
    </row>
    <row r="13952" spans="5:14" ht="28.5" hidden="1" collapsed="1" x14ac:dyDescent="0.25">
      <c r="E13952" s="234"/>
      <c r="F13952" s="233"/>
      <c r="G13952" s="499" t="s">
        <v>3962</v>
      </c>
      <c r="H13952" s="235"/>
      <c r="I13952" s="236"/>
      <c r="J13952" s="237"/>
      <c r="K13952" s="237"/>
      <c r="L13952" s="237"/>
      <c r="M13952" s="237"/>
      <c r="N13952" s="723"/>
    </row>
    <row r="13953" spans="6:14" hidden="1" x14ac:dyDescent="0.25">
      <c r="F13953" s="238" t="s">
        <v>219</v>
      </c>
      <c r="G13953" s="497" t="s">
        <v>220</v>
      </c>
      <c r="H13953" s="220">
        <f>SUM(H13874:H13933)</f>
        <v>0</v>
      </c>
      <c r="J13953" s="221">
        <f>SUM(H13953:I13953)</f>
        <v>0</v>
      </c>
      <c r="K13953" s="221">
        <f>SUM(K13874:K13933)</f>
        <v>0</v>
      </c>
      <c r="L13953" s="221"/>
      <c r="M13953" s="221">
        <f>SUM(K13953:L13953)</f>
        <v>0</v>
      </c>
      <c r="N13953" s="722"/>
    </row>
    <row r="13954" spans="6:14" hidden="1" x14ac:dyDescent="0.25">
      <c r="F13954" s="238" t="s">
        <v>221</v>
      </c>
      <c r="G13954" s="497" t="s">
        <v>222</v>
      </c>
      <c r="J13954" s="221">
        <f t="shared" ref="J13954:J13968" si="961">SUM(H13954:I13954)</f>
        <v>0</v>
      </c>
      <c r="K13954" s="221"/>
      <c r="L13954" s="221"/>
      <c r="M13954" s="221">
        <f t="shared" ref="M13954:M13968" si="962">SUM(K13954:L13954)</f>
        <v>0</v>
      </c>
      <c r="N13954" s="722"/>
    </row>
    <row r="13955" spans="6:14" hidden="1" x14ac:dyDescent="0.25">
      <c r="F13955" s="238" t="s">
        <v>223</v>
      </c>
      <c r="G13955" s="497" t="s">
        <v>224</v>
      </c>
      <c r="J13955" s="221">
        <f t="shared" si="961"/>
        <v>0</v>
      </c>
      <c r="K13955" s="221"/>
      <c r="L13955" s="221"/>
      <c r="M13955" s="221">
        <f t="shared" si="962"/>
        <v>0</v>
      </c>
      <c r="N13955" s="722"/>
    </row>
    <row r="13956" spans="6:14" hidden="1" x14ac:dyDescent="0.25">
      <c r="F13956" s="238" t="s">
        <v>225</v>
      </c>
      <c r="G13956" s="497" t="s">
        <v>226</v>
      </c>
      <c r="J13956" s="221">
        <f t="shared" si="961"/>
        <v>0</v>
      </c>
      <c r="K13956" s="221"/>
      <c r="L13956" s="221"/>
      <c r="M13956" s="221">
        <f t="shared" si="962"/>
        <v>0</v>
      </c>
      <c r="N13956" s="722"/>
    </row>
    <row r="13957" spans="6:14" hidden="1" x14ac:dyDescent="0.25">
      <c r="F13957" s="238" t="s">
        <v>227</v>
      </c>
      <c r="G13957" s="497" t="s">
        <v>228</v>
      </c>
      <c r="J13957" s="221">
        <f t="shared" si="961"/>
        <v>0</v>
      </c>
      <c r="K13957" s="221"/>
      <c r="L13957" s="221"/>
      <c r="M13957" s="221">
        <f t="shared" si="962"/>
        <v>0</v>
      </c>
      <c r="N13957" s="722"/>
    </row>
    <row r="13958" spans="6:14" hidden="1" x14ac:dyDescent="0.25">
      <c r="F13958" s="238" t="s">
        <v>229</v>
      </c>
      <c r="G13958" s="497" t="s">
        <v>230</v>
      </c>
      <c r="J13958" s="221">
        <f t="shared" si="961"/>
        <v>0</v>
      </c>
      <c r="K13958" s="221"/>
      <c r="L13958" s="221"/>
      <c r="M13958" s="221">
        <f t="shared" si="962"/>
        <v>0</v>
      </c>
      <c r="N13958" s="722"/>
    </row>
    <row r="13959" spans="6:14" hidden="1" x14ac:dyDescent="0.25">
      <c r="F13959" s="238" t="s">
        <v>231</v>
      </c>
      <c r="G13959" s="497" t="s">
        <v>4115</v>
      </c>
      <c r="J13959" s="221">
        <f t="shared" si="961"/>
        <v>0</v>
      </c>
      <c r="K13959" s="221"/>
      <c r="L13959" s="221"/>
      <c r="M13959" s="221">
        <f t="shared" si="962"/>
        <v>0</v>
      </c>
      <c r="N13959" s="722"/>
    </row>
    <row r="13960" spans="6:14" hidden="1" x14ac:dyDescent="0.25">
      <c r="F13960" s="238" t="s">
        <v>232</v>
      </c>
      <c r="G13960" s="497" t="s">
        <v>4114</v>
      </c>
      <c r="J13960" s="221">
        <f t="shared" si="961"/>
        <v>0</v>
      </c>
      <c r="K13960" s="221"/>
      <c r="L13960" s="221"/>
      <c r="M13960" s="221">
        <f t="shared" si="962"/>
        <v>0</v>
      </c>
      <c r="N13960" s="722"/>
    </row>
    <row r="13961" spans="6:14" hidden="1" x14ac:dyDescent="0.25">
      <c r="F13961" s="238" t="s">
        <v>233</v>
      </c>
      <c r="G13961" s="497" t="s">
        <v>42</v>
      </c>
      <c r="J13961" s="221">
        <f t="shared" si="961"/>
        <v>0</v>
      </c>
      <c r="K13961" s="221"/>
      <c r="L13961" s="221"/>
      <c r="M13961" s="221">
        <f t="shared" si="962"/>
        <v>0</v>
      </c>
      <c r="N13961" s="722"/>
    </row>
    <row r="13962" spans="6:14" hidden="1" x14ac:dyDescent="0.25">
      <c r="F13962" s="238" t="s">
        <v>234</v>
      </c>
      <c r="G13962" s="497" t="s">
        <v>235</v>
      </c>
      <c r="J13962" s="221">
        <f t="shared" si="961"/>
        <v>0</v>
      </c>
      <c r="K13962" s="221"/>
      <c r="L13962" s="221"/>
      <c r="M13962" s="221">
        <f t="shared" si="962"/>
        <v>0</v>
      </c>
      <c r="N13962" s="722"/>
    </row>
    <row r="13963" spans="6:14" hidden="1" x14ac:dyDescent="0.25">
      <c r="F13963" s="238" t="s">
        <v>236</v>
      </c>
      <c r="G13963" s="497" t="s">
        <v>237</v>
      </c>
      <c r="J13963" s="221">
        <f t="shared" si="961"/>
        <v>0</v>
      </c>
      <c r="K13963" s="221"/>
      <c r="L13963" s="221"/>
      <c r="M13963" s="221">
        <f t="shared" si="962"/>
        <v>0</v>
      </c>
      <c r="N13963" s="722"/>
    </row>
    <row r="13964" spans="6:14" ht="30" hidden="1" x14ac:dyDescent="0.25">
      <c r="F13964" s="238" t="s">
        <v>238</v>
      </c>
      <c r="G13964" s="497" t="s">
        <v>239</v>
      </c>
      <c r="J13964" s="221">
        <f t="shared" si="961"/>
        <v>0</v>
      </c>
      <c r="K13964" s="221"/>
      <c r="L13964" s="221"/>
      <c r="M13964" s="221">
        <f t="shared" si="962"/>
        <v>0</v>
      </c>
      <c r="N13964" s="722"/>
    </row>
    <row r="13965" spans="6:14" hidden="1" x14ac:dyDescent="0.25">
      <c r="F13965" s="238" t="s">
        <v>240</v>
      </c>
      <c r="G13965" s="497" t="s">
        <v>241</v>
      </c>
      <c r="J13965" s="221">
        <f t="shared" si="961"/>
        <v>0</v>
      </c>
      <c r="K13965" s="221"/>
      <c r="L13965" s="221"/>
      <c r="M13965" s="221">
        <f t="shared" si="962"/>
        <v>0</v>
      </c>
      <c r="N13965" s="722"/>
    </row>
    <row r="13966" spans="6:14" ht="30" hidden="1" x14ac:dyDescent="0.25">
      <c r="F13966" s="238" t="s">
        <v>242</v>
      </c>
      <c r="G13966" s="497" t="s">
        <v>243</v>
      </c>
      <c r="J13966" s="221">
        <f t="shared" si="961"/>
        <v>0</v>
      </c>
      <c r="K13966" s="221"/>
      <c r="L13966" s="221"/>
      <c r="M13966" s="221">
        <f t="shared" si="962"/>
        <v>0</v>
      </c>
      <c r="N13966" s="722"/>
    </row>
    <row r="13967" spans="6:14" hidden="1" x14ac:dyDescent="0.25">
      <c r="F13967" s="238" t="s">
        <v>244</v>
      </c>
      <c r="G13967" s="497" t="s">
        <v>245</v>
      </c>
      <c r="J13967" s="221">
        <f t="shared" si="961"/>
        <v>0</v>
      </c>
      <c r="K13967" s="221"/>
      <c r="L13967" s="221"/>
      <c r="M13967" s="221">
        <f t="shared" si="962"/>
        <v>0</v>
      </c>
      <c r="N13967" s="722"/>
    </row>
    <row r="13968" spans="6:14" hidden="1" x14ac:dyDescent="0.25">
      <c r="F13968" s="238" t="s">
        <v>246</v>
      </c>
      <c r="G13968" s="497" t="s">
        <v>247</v>
      </c>
      <c r="J13968" s="221">
        <f t="shared" si="961"/>
        <v>0</v>
      </c>
      <c r="K13968" s="221"/>
      <c r="L13968" s="221"/>
      <c r="M13968" s="221">
        <f t="shared" si="962"/>
        <v>0</v>
      </c>
      <c r="N13968" s="722"/>
    </row>
    <row r="13969" spans="3:14" hidden="1" collapsed="1" x14ac:dyDescent="0.25">
      <c r="G13969" s="498" t="s">
        <v>3963</v>
      </c>
      <c r="H13969" s="239">
        <f>SUM(H13953:H13968)</f>
        <v>0</v>
      </c>
      <c r="I13969" s="240">
        <f>SUM(I13954:I13968)</f>
        <v>0</v>
      </c>
      <c r="J13969" s="240">
        <f>SUM(J13953:J13968)</f>
        <v>0</v>
      </c>
      <c r="K13969" s="240">
        <f>SUM(K13953:K13968)</f>
        <v>0</v>
      </c>
      <c r="L13969" s="240">
        <f>SUM(L13954:L13968)</f>
        <v>0</v>
      </c>
      <c r="M13969" s="240">
        <f>SUM(M13953:M13968)</f>
        <v>0</v>
      </c>
      <c r="N13969" s="724"/>
    </row>
    <row r="13970" spans="3:14" hidden="1" x14ac:dyDescent="0.25">
      <c r="K13970" s="221"/>
      <c r="L13970" s="221"/>
      <c r="M13970" s="221"/>
      <c r="N13970" s="722"/>
    </row>
    <row r="13971" spans="3:14" hidden="1" x14ac:dyDescent="0.25">
      <c r="C13971" s="228" t="s">
        <v>4020</v>
      </c>
      <c r="D13971" s="229"/>
      <c r="G13971" s="500" t="s">
        <v>3803</v>
      </c>
      <c r="K13971" s="221"/>
      <c r="L13971" s="221"/>
      <c r="M13971" s="221"/>
      <c r="N13971" s="722"/>
    </row>
    <row r="13972" spans="3:14" hidden="1" x14ac:dyDescent="0.25">
      <c r="C13972" s="228"/>
      <c r="D13972" s="230">
        <v>820</v>
      </c>
      <c r="E13972" s="231"/>
      <c r="F13972" s="230"/>
      <c r="G13972" s="492" t="s">
        <v>192</v>
      </c>
      <c r="K13972" s="221"/>
      <c r="L13972" s="221"/>
      <c r="M13972" s="221"/>
      <c r="N13972" s="722"/>
    </row>
    <row r="13973" spans="3:14" hidden="1" x14ac:dyDescent="0.25">
      <c r="F13973" s="233">
        <v>411</v>
      </c>
      <c r="G13973" s="493" t="s">
        <v>3738</v>
      </c>
      <c r="J13973" s="221">
        <f>SUM(H13973:I13973)</f>
        <v>0</v>
      </c>
      <c r="K13973" s="221"/>
      <c r="L13973" s="221"/>
      <c r="M13973" s="221">
        <f>SUM(K13973:L13973)</f>
        <v>0</v>
      </c>
      <c r="N13973" s="722"/>
    </row>
    <row r="13974" spans="3:14" hidden="1" x14ac:dyDescent="0.25">
      <c r="F13974" s="233">
        <v>412</v>
      </c>
      <c r="G13974" s="494" t="s">
        <v>3630</v>
      </c>
      <c r="J13974" s="221">
        <f t="shared" ref="J13974:J14032" si="963">SUM(H13974:I13974)</f>
        <v>0</v>
      </c>
      <c r="K13974" s="221"/>
      <c r="L13974" s="221"/>
      <c r="M13974" s="221">
        <f t="shared" ref="M13974:M14032" si="964">SUM(K13974:L13974)</f>
        <v>0</v>
      </c>
      <c r="N13974" s="722"/>
    </row>
    <row r="13975" spans="3:14" hidden="1" x14ac:dyDescent="0.25">
      <c r="F13975" s="233">
        <v>413</v>
      </c>
      <c r="G13975" s="493" t="s">
        <v>3739</v>
      </c>
      <c r="J13975" s="221">
        <f t="shared" si="963"/>
        <v>0</v>
      </c>
      <c r="K13975" s="221"/>
      <c r="L13975" s="221"/>
      <c r="M13975" s="221">
        <f t="shared" si="964"/>
        <v>0</v>
      </c>
      <c r="N13975" s="722"/>
    </row>
    <row r="13976" spans="3:14" hidden="1" x14ac:dyDescent="0.25">
      <c r="F13976" s="233">
        <v>414</v>
      </c>
      <c r="G13976" s="493" t="s">
        <v>3631</v>
      </c>
      <c r="J13976" s="221">
        <f t="shared" si="963"/>
        <v>0</v>
      </c>
      <c r="K13976" s="221"/>
      <c r="L13976" s="221"/>
      <c r="M13976" s="221">
        <f t="shared" si="964"/>
        <v>0</v>
      </c>
      <c r="N13976" s="722"/>
    </row>
    <row r="13977" spans="3:14" hidden="1" x14ac:dyDescent="0.25">
      <c r="F13977" s="233">
        <v>415</v>
      </c>
      <c r="G13977" s="493" t="s">
        <v>3748</v>
      </c>
      <c r="J13977" s="221">
        <f t="shared" si="963"/>
        <v>0</v>
      </c>
      <c r="K13977" s="221"/>
      <c r="L13977" s="221"/>
      <c r="M13977" s="221">
        <f t="shared" si="964"/>
        <v>0</v>
      </c>
      <c r="N13977" s="722"/>
    </row>
    <row r="13978" spans="3:14" hidden="1" x14ac:dyDescent="0.25">
      <c r="F13978" s="233">
        <v>416</v>
      </c>
      <c r="G13978" s="493" t="s">
        <v>3749</v>
      </c>
      <c r="J13978" s="221">
        <f t="shared" si="963"/>
        <v>0</v>
      </c>
      <c r="K13978" s="221"/>
      <c r="L13978" s="221"/>
      <c r="M13978" s="221">
        <f t="shared" si="964"/>
        <v>0</v>
      </c>
      <c r="N13978" s="722"/>
    </row>
    <row r="13979" spans="3:14" hidden="1" x14ac:dyDescent="0.25">
      <c r="F13979" s="233">
        <v>417</v>
      </c>
      <c r="G13979" s="493" t="s">
        <v>3750</v>
      </c>
      <c r="J13979" s="221">
        <f t="shared" si="963"/>
        <v>0</v>
      </c>
      <c r="K13979" s="221"/>
      <c r="L13979" s="221"/>
      <c r="M13979" s="221">
        <f t="shared" si="964"/>
        <v>0</v>
      </c>
      <c r="N13979" s="722"/>
    </row>
    <row r="13980" spans="3:14" hidden="1" x14ac:dyDescent="0.25">
      <c r="F13980" s="233">
        <v>418</v>
      </c>
      <c r="G13980" s="493" t="s">
        <v>3632</v>
      </c>
      <c r="J13980" s="221">
        <f t="shared" si="963"/>
        <v>0</v>
      </c>
      <c r="K13980" s="221"/>
      <c r="L13980" s="221"/>
      <c r="M13980" s="221">
        <f t="shared" si="964"/>
        <v>0</v>
      </c>
      <c r="N13980" s="722"/>
    </row>
    <row r="13981" spans="3:14" hidden="1" x14ac:dyDescent="0.25">
      <c r="F13981" s="233">
        <v>421</v>
      </c>
      <c r="G13981" s="493" t="s">
        <v>3634</v>
      </c>
      <c r="J13981" s="221">
        <f t="shared" si="963"/>
        <v>0</v>
      </c>
      <c r="K13981" s="221"/>
      <c r="L13981" s="221"/>
      <c r="M13981" s="221">
        <f t="shared" si="964"/>
        <v>0</v>
      </c>
      <c r="N13981" s="722"/>
    </row>
    <row r="13982" spans="3:14" hidden="1" x14ac:dyDescent="0.25">
      <c r="F13982" s="233">
        <v>422</v>
      </c>
      <c r="G13982" s="493" t="s">
        <v>3635</v>
      </c>
      <c r="J13982" s="221">
        <f t="shared" si="963"/>
        <v>0</v>
      </c>
      <c r="K13982" s="221"/>
      <c r="L13982" s="221"/>
      <c r="M13982" s="221">
        <f t="shared" si="964"/>
        <v>0</v>
      </c>
      <c r="N13982" s="722"/>
    </row>
    <row r="13983" spans="3:14" hidden="1" x14ac:dyDescent="0.25">
      <c r="F13983" s="233">
        <v>423</v>
      </c>
      <c r="G13983" s="493" t="s">
        <v>3636</v>
      </c>
      <c r="J13983" s="221">
        <f t="shared" si="963"/>
        <v>0</v>
      </c>
      <c r="K13983" s="221"/>
      <c r="L13983" s="221"/>
      <c r="M13983" s="221">
        <f t="shared" si="964"/>
        <v>0</v>
      </c>
      <c r="N13983" s="722"/>
    </row>
    <row r="13984" spans="3:14" hidden="1" x14ac:dyDescent="0.25">
      <c r="F13984" s="233">
        <v>424</v>
      </c>
      <c r="G13984" s="493" t="s">
        <v>3637</v>
      </c>
      <c r="J13984" s="221">
        <f t="shared" si="963"/>
        <v>0</v>
      </c>
      <c r="K13984" s="221"/>
      <c r="L13984" s="221"/>
      <c r="M13984" s="221">
        <f t="shared" si="964"/>
        <v>0</v>
      </c>
      <c r="N13984" s="722"/>
    </row>
    <row r="13985" spans="6:14" hidden="1" x14ac:dyDescent="0.25">
      <c r="F13985" s="233">
        <v>425</v>
      </c>
      <c r="G13985" s="493" t="s">
        <v>3751</v>
      </c>
      <c r="J13985" s="221">
        <f t="shared" si="963"/>
        <v>0</v>
      </c>
      <c r="K13985" s="221"/>
      <c r="L13985" s="221"/>
      <c r="M13985" s="221">
        <f t="shared" si="964"/>
        <v>0</v>
      </c>
      <c r="N13985" s="722"/>
    </row>
    <row r="13986" spans="6:14" hidden="1" x14ac:dyDescent="0.25">
      <c r="F13986" s="233">
        <v>426</v>
      </c>
      <c r="G13986" s="493" t="s">
        <v>3638</v>
      </c>
      <c r="J13986" s="221">
        <f t="shared" si="963"/>
        <v>0</v>
      </c>
      <c r="K13986" s="221"/>
      <c r="L13986" s="221"/>
      <c r="M13986" s="221">
        <f t="shared" si="964"/>
        <v>0</v>
      </c>
      <c r="N13986" s="722"/>
    </row>
    <row r="13987" spans="6:14" hidden="1" x14ac:dyDescent="0.25">
      <c r="F13987" s="233">
        <v>431</v>
      </c>
      <c r="G13987" s="493" t="s">
        <v>3752</v>
      </c>
      <c r="J13987" s="221">
        <f t="shared" si="963"/>
        <v>0</v>
      </c>
      <c r="K13987" s="221"/>
      <c r="L13987" s="221"/>
      <c r="M13987" s="221">
        <f t="shared" si="964"/>
        <v>0</v>
      </c>
      <c r="N13987" s="722"/>
    </row>
    <row r="13988" spans="6:14" hidden="1" x14ac:dyDescent="0.25">
      <c r="F13988" s="233">
        <v>432</v>
      </c>
      <c r="G13988" s="493" t="s">
        <v>3753</v>
      </c>
      <c r="J13988" s="221">
        <f t="shared" si="963"/>
        <v>0</v>
      </c>
      <c r="K13988" s="221"/>
      <c r="L13988" s="221"/>
      <c r="M13988" s="221">
        <f t="shared" si="964"/>
        <v>0</v>
      </c>
      <c r="N13988" s="722"/>
    </row>
    <row r="13989" spans="6:14" hidden="1" x14ac:dyDescent="0.25">
      <c r="F13989" s="233">
        <v>433</v>
      </c>
      <c r="G13989" s="493" t="s">
        <v>3754</v>
      </c>
      <c r="J13989" s="221">
        <f t="shared" si="963"/>
        <v>0</v>
      </c>
      <c r="K13989" s="221"/>
      <c r="L13989" s="221"/>
      <c r="M13989" s="221">
        <f t="shared" si="964"/>
        <v>0</v>
      </c>
      <c r="N13989" s="722"/>
    </row>
    <row r="13990" spans="6:14" hidden="1" x14ac:dyDescent="0.25">
      <c r="F13990" s="233">
        <v>434</v>
      </c>
      <c r="G13990" s="493" t="s">
        <v>3755</v>
      </c>
      <c r="J13990" s="221">
        <f t="shared" si="963"/>
        <v>0</v>
      </c>
      <c r="K13990" s="221"/>
      <c r="L13990" s="221"/>
      <c r="M13990" s="221">
        <f t="shared" si="964"/>
        <v>0</v>
      </c>
      <c r="N13990" s="722"/>
    </row>
    <row r="13991" spans="6:14" hidden="1" x14ac:dyDescent="0.25">
      <c r="F13991" s="233">
        <v>435</v>
      </c>
      <c r="G13991" s="493" t="s">
        <v>3639</v>
      </c>
      <c r="J13991" s="221">
        <f t="shared" si="963"/>
        <v>0</v>
      </c>
      <c r="K13991" s="221"/>
      <c r="L13991" s="221"/>
      <c r="M13991" s="221">
        <f t="shared" si="964"/>
        <v>0</v>
      </c>
      <c r="N13991" s="722"/>
    </row>
    <row r="13992" spans="6:14" hidden="1" x14ac:dyDescent="0.25">
      <c r="F13992" s="233">
        <v>441</v>
      </c>
      <c r="G13992" s="493" t="s">
        <v>3756</v>
      </c>
      <c r="J13992" s="221">
        <f t="shared" si="963"/>
        <v>0</v>
      </c>
      <c r="K13992" s="221"/>
      <c r="L13992" s="221"/>
      <c r="M13992" s="221">
        <f t="shared" si="964"/>
        <v>0</v>
      </c>
      <c r="N13992" s="722"/>
    </row>
    <row r="13993" spans="6:14" hidden="1" x14ac:dyDescent="0.25">
      <c r="F13993" s="233">
        <v>442</v>
      </c>
      <c r="G13993" s="493" t="s">
        <v>3757</v>
      </c>
      <c r="J13993" s="221">
        <f t="shared" si="963"/>
        <v>0</v>
      </c>
      <c r="K13993" s="221"/>
      <c r="L13993" s="221"/>
      <c r="M13993" s="221">
        <f t="shared" si="964"/>
        <v>0</v>
      </c>
      <c r="N13993" s="722"/>
    </row>
    <row r="13994" spans="6:14" hidden="1" x14ac:dyDescent="0.25">
      <c r="F13994" s="233">
        <v>443</v>
      </c>
      <c r="G13994" s="493" t="s">
        <v>3640</v>
      </c>
      <c r="J13994" s="221">
        <f t="shared" si="963"/>
        <v>0</v>
      </c>
      <c r="K13994" s="221"/>
      <c r="L13994" s="221"/>
      <c r="M13994" s="221">
        <f t="shared" si="964"/>
        <v>0</v>
      </c>
      <c r="N13994" s="722"/>
    </row>
    <row r="13995" spans="6:14" hidden="1" x14ac:dyDescent="0.25">
      <c r="F13995" s="233">
        <v>444</v>
      </c>
      <c r="G13995" s="493" t="s">
        <v>3641</v>
      </c>
      <c r="J13995" s="221">
        <f t="shared" si="963"/>
        <v>0</v>
      </c>
      <c r="K13995" s="221"/>
      <c r="L13995" s="221"/>
      <c r="M13995" s="221">
        <f t="shared" si="964"/>
        <v>0</v>
      </c>
      <c r="N13995" s="722"/>
    </row>
    <row r="13996" spans="6:14" ht="30" hidden="1" x14ac:dyDescent="0.25">
      <c r="F13996" s="233">
        <v>4511</v>
      </c>
      <c r="G13996" s="495" t="s">
        <v>1675</v>
      </c>
      <c r="J13996" s="221">
        <f t="shared" si="963"/>
        <v>0</v>
      </c>
      <c r="K13996" s="221"/>
      <c r="L13996" s="221"/>
      <c r="M13996" s="221">
        <f t="shared" si="964"/>
        <v>0</v>
      </c>
      <c r="N13996" s="722"/>
    </row>
    <row r="13997" spans="6:14" ht="30" hidden="1" x14ac:dyDescent="0.25">
      <c r="F13997" s="233">
        <v>4512</v>
      </c>
      <c r="G13997" s="495" t="s">
        <v>1684</v>
      </c>
      <c r="J13997" s="221">
        <f t="shared" si="963"/>
        <v>0</v>
      </c>
      <c r="K13997" s="221"/>
      <c r="L13997" s="221"/>
      <c r="M13997" s="221">
        <f t="shared" si="964"/>
        <v>0</v>
      </c>
      <c r="N13997" s="722"/>
    </row>
    <row r="13998" spans="6:14" hidden="1" x14ac:dyDescent="0.25">
      <c r="F13998" s="233">
        <v>452</v>
      </c>
      <c r="G13998" s="493" t="s">
        <v>3758</v>
      </c>
      <c r="J13998" s="221">
        <f t="shared" si="963"/>
        <v>0</v>
      </c>
      <c r="K13998" s="221"/>
      <c r="L13998" s="221"/>
      <c r="M13998" s="221">
        <f t="shared" si="964"/>
        <v>0</v>
      </c>
      <c r="N13998" s="722"/>
    </row>
    <row r="13999" spans="6:14" hidden="1" x14ac:dyDescent="0.25">
      <c r="F13999" s="233">
        <v>453</v>
      </c>
      <c r="G13999" s="493" t="s">
        <v>3759</v>
      </c>
      <c r="J13999" s="221">
        <f t="shared" si="963"/>
        <v>0</v>
      </c>
      <c r="K13999" s="221"/>
      <c r="L13999" s="221"/>
      <c r="M13999" s="221">
        <f t="shared" si="964"/>
        <v>0</v>
      </c>
      <c r="N13999" s="722"/>
    </row>
    <row r="14000" spans="6:14" hidden="1" x14ac:dyDescent="0.25">
      <c r="F14000" s="233">
        <v>454</v>
      </c>
      <c r="G14000" s="493" t="s">
        <v>3642</v>
      </c>
      <c r="J14000" s="221">
        <f t="shared" si="963"/>
        <v>0</v>
      </c>
      <c r="K14000" s="221"/>
      <c r="L14000" s="221"/>
      <c r="M14000" s="221">
        <f t="shared" si="964"/>
        <v>0</v>
      </c>
      <c r="N14000" s="722"/>
    </row>
    <row r="14001" spans="6:14" hidden="1" x14ac:dyDescent="0.25">
      <c r="F14001" s="233">
        <v>461</v>
      </c>
      <c r="G14001" s="493" t="s">
        <v>3740</v>
      </c>
      <c r="J14001" s="221">
        <f t="shared" si="963"/>
        <v>0</v>
      </c>
      <c r="K14001" s="221"/>
      <c r="L14001" s="221"/>
      <c r="M14001" s="221">
        <f t="shared" si="964"/>
        <v>0</v>
      </c>
      <c r="N14001" s="722"/>
    </row>
    <row r="14002" spans="6:14" hidden="1" x14ac:dyDescent="0.25">
      <c r="F14002" s="233">
        <v>462</v>
      </c>
      <c r="G14002" s="493" t="s">
        <v>3643</v>
      </c>
      <c r="J14002" s="221">
        <f t="shared" si="963"/>
        <v>0</v>
      </c>
      <c r="K14002" s="221"/>
      <c r="L14002" s="221"/>
      <c r="M14002" s="221">
        <f t="shared" si="964"/>
        <v>0</v>
      </c>
      <c r="N14002" s="722"/>
    </row>
    <row r="14003" spans="6:14" hidden="1" x14ac:dyDescent="0.25">
      <c r="F14003" s="233">
        <v>4631</v>
      </c>
      <c r="G14003" s="493" t="s">
        <v>3644</v>
      </c>
      <c r="J14003" s="221">
        <f t="shared" si="963"/>
        <v>0</v>
      </c>
      <c r="K14003" s="221"/>
      <c r="L14003" s="221"/>
      <c r="M14003" s="221">
        <f t="shared" si="964"/>
        <v>0</v>
      </c>
      <c r="N14003" s="722"/>
    </row>
    <row r="14004" spans="6:14" hidden="1" x14ac:dyDescent="0.25">
      <c r="F14004" s="233">
        <v>4632</v>
      </c>
      <c r="G14004" s="493" t="s">
        <v>3645</v>
      </c>
      <c r="J14004" s="221">
        <f t="shared" si="963"/>
        <v>0</v>
      </c>
      <c r="K14004" s="221"/>
      <c r="L14004" s="221"/>
      <c r="M14004" s="221">
        <f t="shared" si="964"/>
        <v>0</v>
      </c>
      <c r="N14004" s="722"/>
    </row>
    <row r="14005" spans="6:14" ht="30" hidden="1" x14ac:dyDescent="0.25">
      <c r="F14005" s="233">
        <v>464</v>
      </c>
      <c r="G14005" s="493" t="s">
        <v>3646</v>
      </c>
      <c r="J14005" s="221">
        <f t="shared" si="963"/>
        <v>0</v>
      </c>
      <c r="K14005" s="221"/>
      <c r="L14005" s="221"/>
      <c r="M14005" s="221">
        <f t="shared" si="964"/>
        <v>0</v>
      </c>
      <c r="N14005" s="722"/>
    </row>
    <row r="14006" spans="6:14" hidden="1" x14ac:dyDescent="0.25">
      <c r="F14006" s="233">
        <v>465</v>
      </c>
      <c r="G14006" s="493" t="s">
        <v>3741</v>
      </c>
      <c r="J14006" s="221">
        <f t="shared" si="963"/>
        <v>0</v>
      </c>
      <c r="K14006" s="221"/>
      <c r="L14006" s="221"/>
      <c r="M14006" s="221">
        <f t="shared" si="964"/>
        <v>0</v>
      </c>
      <c r="N14006" s="722"/>
    </row>
    <row r="14007" spans="6:14" hidden="1" x14ac:dyDescent="0.25">
      <c r="F14007" s="233">
        <v>472</v>
      </c>
      <c r="G14007" s="493" t="s">
        <v>3647</v>
      </c>
      <c r="J14007" s="221">
        <f t="shared" si="963"/>
        <v>0</v>
      </c>
      <c r="K14007" s="221"/>
      <c r="L14007" s="221"/>
      <c r="M14007" s="221">
        <f t="shared" si="964"/>
        <v>0</v>
      </c>
      <c r="N14007" s="722"/>
    </row>
    <row r="14008" spans="6:14" hidden="1" x14ac:dyDescent="0.25">
      <c r="F14008" s="233">
        <v>481</v>
      </c>
      <c r="G14008" s="493" t="s">
        <v>3760</v>
      </c>
      <c r="J14008" s="221">
        <f t="shared" si="963"/>
        <v>0</v>
      </c>
      <c r="K14008" s="221"/>
      <c r="L14008" s="221"/>
      <c r="M14008" s="221">
        <f t="shared" si="964"/>
        <v>0</v>
      </c>
      <c r="N14008" s="722"/>
    </row>
    <row r="14009" spans="6:14" hidden="1" x14ac:dyDescent="0.25">
      <c r="F14009" s="233">
        <v>482</v>
      </c>
      <c r="G14009" s="493" t="s">
        <v>3761</v>
      </c>
      <c r="J14009" s="221">
        <f t="shared" si="963"/>
        <v>0</v>
      </c>
      <c r="K14009" s="221"/>
      <c r="L14009" s="221"/>
      <c r="M14009" s="221">
        <f t="shared" si="964"/>
        <v>0</v>
      </c>
      <c r="N14009" s="722"/>
    </row>
    <row r="14010" spans="6:14" hidden="1" x14ac:dyDescent="0.25">
      <c r="F14010" s="233">
        <v>483</v>
      </c>
      <c r="G14010" s="493" t="s">
        <v>3762</v>
      </c>
      <c r="J14010" s="221">
        <f t="shared" si="963"/>
        <v>0</v>
      </c>
      <c r="K14010" s="221"/>
      <c r="L14010" s="221"/>
      <c r="M14010" s="221">
        <f t="shared" si="964"/>
        <v>0</v>
      </c>
      <c r="N14010" s="722"/>
    </row>
    <row r="14011" spans="6:14" ht="30" hidden="1" x14ac:dyDescent="0.25">
      <c r="F14011" s="233">
        <v>484</v>
      </c>
      <c r="G14011" s="493" t="s">
        <v>3763</v>
      </c>
      <c r="J14011" s="221">
        <f t="shared" si="963"/>
        <v>0</v>
      </c>
      <c r="K14011" s="221"/>
      <c r="L14011" s="221"/>
      <c r="M14011" s="221">
        <f t="shared" si="964"/>
        <v>0</v>
      </c>
      <c r="N14011" s="722"/>
    </row>
    <row r="14012" spans="6:14" ht="30" hidden="1" x14ac:dyDescent="0.25">
      <c r="F14012" s="233">
        <v>485</v>
      </c>
      <c r="G14012" s="493" t="s">
        <v>3764</v>
      </c>
      <c r="J14012" s="221">
        <f t="shared" si="963"/>
        <v>0</v>
      </c>
      <c r="K14012" s="221"/>
      <c r="L14012" s="221"/>
      <c r="M14012" s="221">
        <f t="shared" si="964"/>
        <v>0</v>
      </c>
      <c r="N14012" s="722"/>
    </row>
    <row r="14013" spans="6:14" ht="30" hidden="1" x14ac:dyDescent="0.25">
      <c r="F14013" s="233">
        <v>489</v>
      </c>
      <c r="G14013" s="493" t="s">
        <v>3648</v>
      </c>
      <c r="J14013" s="221">
        <f t="shared" si="963"/>
        <v>0</v>
      </c>
      <c r="K14013" s="221"/>
      <c r="L14013" s="221"/>
      <c r="M14013" s="221">
        <f t="shared" si="964"/>
        <v>0</v>
      </c>
      <c r="N14013" s="722"/>
    </row>
    <row r="14014" spans="6:14" ht="30" hidden="1" x14ac:dyDescent="0.25">
      <c r="F14014" s="233">
        <v>494</v>
      </c>
      <c r="G14014" s="493" t="s">
        <v>3742</v>
      </c>
      <c r="J14014" s="221">
        <f t="shared" si="963"/>
        <v>0</v>
      </c>
      <c r="K14014" s="221"/>
      <c r="L14014" s="221"/>
      <c r="M14014" s="221">
        <f t="shared" si="964"/>
        <v>0</v>
      </c>
      <c r="N14014" s="722"/>
    </row>
    <row r="14015" spans="6:14" ht="30" hidden="1" x14ac:dyDescent="0.25">
      <c r="F14015" s="233">
        <v>495</v>
      </c>
      <c r="G14015" s="493" t="s">
        <v>3743</v>
      </c>
      <c r="J14015" s="221">
        <f t="shared" si="963"/>
        <v>0</v>
      </c>
      <c r="K14015" s="221"/>
      <c r="L14015" s="221"/>
      <c r="M14015" s="221">
        <f t="shared" si="964"/>
        <v>0</v>
      </c>
      <c r="N14015" s="722"/>
    </row>
    <row r="14016" spans="6:14" ht="30" hidden="1" x14ac:dyDescent="0.25">
      <c r="F14016" s="233">
        <v>496</v>
      </c>
      <c r="G14016" s="493" t="s">
        <v>3744</v>
      </c>
      <c r="J14016" s="221">
        <f t="shared" si="963"/>
        <v>0</v>
      </c>
      <c r="K14016" s="221"/>
      <c r="L14016" s="221"/>
      <c r="M14016" s="221">
        <f t="shared" si="964"/>
        <v>0</v>
      </c>
      <c r="N14016" s="722"/>
    </row>
    <row r="14017" spans="6:14" ht="30" hidden="1" x14ac:dyDescent="0.25">
      <c r="F14017" s="233">
        <v>499</v>
      </c>
      <c r="G14017" s="493" t="s">
        <v>3745</v>
      </c>
      <c r="J14017" s="221">
        <f t="shared" si="963"/>
        <v>0</v>
      </c>
      <c r="K14017" s="221"/>
      <c r="L14017" s="221"/>
      <c r="M14017" s="221">
        <f t="shared" si="964"/>
        <v>0</v>
      </c>
      <c r="N14017" s="722"/>
    </row>
    <row r="14018" spans="6:14" hidden="1" x14ac:dyDescent="0.25">
      <c r="F14018" s="233">
        <v>511</v>
      </c>
      <c r="G14018" s="493" t="s">
        <v>3765</v>
      </c>
      <c r="J14018" s="221">
        <f t="shared" si="963"/>
        <v>0</v>
      </c>
      <c r="K14018" s="221"/>
      <c r="L14018" s="221"/>
      <c r="M14018" s="221">
        <f t="shared" si="964"/>
        <v>0</v>
      </c>
      <c r="N14018" s="722"/>
    </row>
    <row r="14019" spans="6:14" hidden="1" x14ac:dyDescent="0.25">
      <c r="F14019" s="233">
        <v>512</v>
      </c>
      <c r="G14019" s="493" t="s">
        <v>3766</v>
      </c>
      <c r="J14019" s="221">
        <f t="shared" si="963"/>
        <v>0</v>
      </c>
      <c r="K14019" s="221"/>
      <c r="L14019" s="221"/>
      <c r="M14019" s="221">
        <f t="shared" si="964"/>
        <v>0</v>
      </c>
      <c r="N14019" s="722"/>
    </row>
    <row r="14020" spans="6:14" hidden="1" x14ac:dyDescent="0.25">
      <c r="F14020" s="233">
        <v>513</v>
      </c>
      <c r="G14020" s="493" t="s">
        <v>3767</v>
      </c>
      <c r="J14020" s="221">
        <f t="shared" si="963"/>
        <v>0</v>
      </c>
      <c r="K14020" s="221"/>
      <c r="L14020" s="221"/>
      <c r="M14020" s="221">
        <f t="shared" si="964"/>
        <v>0</v>
      </c>
      <c r="N14020" s="722"/>
    </row>
    <row r="14021" spans="6:14" hidden="1" x14ac:dyDescent="0.25">
      <c r="F14021" s="233">
        <v>514</v>
      </c>
      <c r="G14021" s="493" t="s">
        <v>3768</v>
      </c>
      <c r="J14021" s="221">
        <f t="shared" si="963"/>
        <v>0</v>
      </c>
      <c r="K14021" s="221"/>
      <c r="L14021" s="221"/>
      <c r="M14021" s="221">
        <f t="shared" si="964"/>
        <v>0</v>
      </c>
      <c r="N14021" s="722"/>
    </row>
    <row r="14022" spans="6:14" hidden="1" x14ac:dyDescent="0.25">
      <c r="F14022" s="233">
        <v>515</v>
      </c>
      <c r="G14022" s="493" t="s">
        <v>3651</v>
      </c>
      <c r="J14022" s="221">
        <f t="shared" si="963"/>
        <v>0</v>
      </c>
      <c r="K14022" s="221"/>
      <c r="L14022" s="221"/>
      <c r="M14022" s="221">
        <f t="shared" si="964"/>
        <v>0</v>
      </c>
      <c r="N14022" s="722"/>
    </row>
    <row r="14023" spans="6:14" hidden="1" x14ac:dyDescent="0.25">
      <c r="F14023" s="233">
        <v>521</v>
      </c>
      <c r="G14023" s="493" t="s">
        <v>3769</v>
      </c>
      <c r="J14023" s="221">
        <f t="shared" si="963"/>
        <v>0</v>
      </c>
      <c r="K14023" s="221"/>
      <c r="L14023" s="221"/>
      <c r="M14023" s="221">
        <f t="shared" si="964"/>
        <v>0</v>
      </c>
      <c r="N14023" s="722"/>
    </row>
    <row r="14024" spans="6:14" hidden="1" x14ac:dyDescent="0.25">
      <c r="F14024" s="233">
        <v>522</v>
      </c>
      <c r="G14024" s="493" t="s">
        <v>3770</v>
      </c>
      <c r="J14024" s="221">
        <f t="shared" si="963"/>
        <v>0</v>
      </c>
      <c r="K14024" s="221"/>
      <c r="L14024" s="221"/>
      <c r="M14024" s="221">
        <f t="shared" si="964"/>
        <v>0</v>
      </c>
      <c r="N14024" s="722"/>
    </row>
    <row r="14025" spans="6:14" hidden="1" x14ac:dyDescent="0.25">
      <c r="F14025" s="233">
        <v>523</v>
      </c>
      <c r="G14025" s="493" t="s">
        <v>3652</v>
      </c>
      <c r="J14025" s="221">
        <f t="shared" si="963"/>
        <v>0</v>
      </c>
      <c r="K14025" s="221"/>
      <c r="L14025" s="221"/>
      <c r="M14025" s="221">
        <f t="shared" si="964"/>
        <v>0</v>
      </c>
      <c r="N14025" s="722"/>
    </row>
    <row r="14026" spans="6:14" hidden="1" x14ac:dyDescent="0.25">
      <c r="F14026" s="233">
        <v>531</v>
      </c>
      <c r="G14026" s="494" t="s">
        <v>3746</v>
      </c>
      <c r="J14026" s="221">
        <f t="shared" si="963"/>
        <v>0</v>
      </c>
      <c r="K14026" s="221"/>
      <c r="L14026" s="221"/>
      <c r="M14026" s="221">
        <f t="shared" si="964"/>
        <v>0</v>
      </c>
      <c r="N14026" s="722"/>
    </row>
    <row r="14027" spans="6:14" hidden="1" x14ac:dyDescent="0.25">
      <c r="F14027" s="233">
        <v>541</v>
      </c>
      <c r="G14027" s="493" t="s">
        <v>3771</v>
      </c>
      <c r="J14027" s="221">
        <f t="shared" si="963"/>
        <v>0</v>
      </c>
      <c r="K14027" s="221"/>
      <c r="L14027" s="221"/>
      <c r="M14027" s="221">
        <f t="shared" si="964"/>
        <v>0</v>
      </c>
      <c r="N14027" s="722"/>
    </row>
    <row r="14028" spans="6:14" hidden="1" x14ac:dyDescent="0.25">
      <c r="F14028" s="233">
        <v>542</v>
      </c>
      <c r="G14028" s="493" t="s">
        <v>3772</v>
      </c>
      <c r="J14028" s="221">
        <f t="shared" si="963"/>
        <v>0</v>
      </c>
      <c r="K14028" s="221"/>
      <c r="L14028" s="221"/>
      <c r="M14028" s="221">
        <f t="shared" si="964"/>
        <v>0</v>
      </c>
      <c r="N14028" s="722"/>
    </row>
    <row r="14029" spans="6:14" hidden="1" x14ac:dyDescent="0.25">
      <c r="F14029" s="233">
        <v>543</v>
      </c>
      <c r="G14029" s="493" t="s">
        <v>3653</v>
      </c>
      <c r="J14029" s="221">
        <f t="shared" si="963"/>
        <v>0</v>
      </c>
      <c r="K14029" s="221"/>
      <c r="L14029" s="221"/>
      <c r="M14029" s="221">
        <f t="shared" si="964"/>
        <v>0</v>
      </c>
      <c r="N14029" s="722"/>
    </row>
    <row r="14030" spans="6:14" ht="45" hidden="1" x14ac:dyDescent="0.25">
      <c r="F14030" s="233">
        <v>551</v>
      </c>
      <c r="G14030" s="493" t="s">
        <v>3747</v>
      </c>
      <c r="J14030" s="221">
        <f t="shared" si="963"/>
        <v>0</v>
      </c>
      <c r="K14030" s="221"/>
      <c r="L14030" s="221"/>
      <c r="M14030" s="221">
        <f t="shared" si="964"/>
        <v>0</v>
      </c>
      <c r="N14030" s="722"/>
    </row>
    <row r="14031" spans="6:14" hidden="1" x14ac:dyDescent="0.25">
      <c r="F14031" s="233">
        <v>611</v>
      </c>
      <c r="G14031" s="494" t="s">
        <v>3654</v>
      </c>
      <c r="J14031" s="221">
        <f t="shared" si="963"/>
        <v>0</v>
      </c>
      <c r="K14031" s="221"/>
      <c r="L14031" s="221"/>
      <c r="M14031" s="221">
        <f t="shared" si="964"/>
        <v>0</v>
      </c>
      <c r="N14031" s="722"/>
    </row>
    <row r="14032" spans="6:14" hidden="1" x14ac:dyDescent="0.25">
      <c r="F14032" s="233">
        <v>620</v>
      </c>
      <c r="G14032" s="494" t="s">
        <v>73</v>
      </c>
      <c r="J14032" s="221">
        <f t="shared" si="963"/>
        <v>0</v>
      </c>
      <c r="K14032" s="221"/>
      <c r="L14032" s="221"/>
      <c r="M14032" s="221">
        <f t="shared" si="964"/>
        <v>0</v>
      </c>
      <c r="N14032" s="722"/>
    </row>
    <row r="14033" spans="5:14" hidden="1" x14ac:dyDescent="0.25">
      <c r="E14033" s="234"/>
      <c r="F14033" s="233"/>
      <c r="G14033" s="499" t="s">
        <v>3960</v>
      </c>
      <c r="H14033" s="235"/>
      <c r="I14033" s="236"/>
      <c r="J14033" s="237"/>
      <c r="K14033" s="237"/>
      <c r="L14033" s="237"/>
      <c r="M14033" s="237"/>
      <c r="N14033" s="723"/>
    </row>
    <row r="14034" spans="5:14" hidden="1" x14ac:dyDescent="0.25">
      <c r="F14034" s="238" t="s">
        <v>219</v>
      </c>
      <c r="G14034" s="497" t="s">
        <v>220</v>
      </c>
      <c r="H14034" s="220">
        <f>SUM(H13973:H14032)</f>
        <v>0</v>
      </c>
      <c r="J14034" s="221">
        <f>SUM(H14034:I14034)</f>
        <v>0</v>
      </c>
      <c r="K14034" s="221">
        <f>SUM(K13973:K14032)</f>
        <v>0</v>
      </c>
      <c r="L14034" s="221"/>
      <c r="M14034" s="221">
        <f>SUM(K14034:L14034)</f>
        <v>0</v>
      </c>
      <c r="N14034" s="722"/>
    </row>
    <row r="14035" spans="5:14" hidden="1" x14ac:dyDescent="0.25">
      <c r="F14035" s="238" t="s">
        <v>221</v>
      </c>
      <c r="G14035" s="497" t="s">
        <v>222</v>
      </c>
      <c r="J14035" s="221">
        <f t="shared" ref="J14035:J14049" si="965">SUM(H14035:I14035)</f>
        <v>0</v>
      </c>
      <c r="K14035" s="221"/>
      <c r="L14035" s="221"/>
      <c r="M14035" s="221">
        <f t="shared" ref="M14035:M14049" si="966">SUM(K14035:L14035)</f>
        <v>0</v>
      </c>
      <c r="N14035" s="722"/>
    </row>
    <row r="14036" spans="5:14" hidden="1" x14ac:dyDescent="0.25">
      <c r="F14036" s="238" t="s">
        <v>223</v>
      </c>
      <c r="G14036" s="497" t="s">
        <v>224</v>
      </c>
      <c r="J14036" s="221">
        <f t="shared" si="965"/>
        <v>0</v>
      </c>
      <c r="K14036" s="221"/>
      <c r="L14036" s="221"/>
      <c r="M14036" s="221">
        <f t="shared" si="966"/>
        <v>0</v>
      </c>
      <c r="N14036" s="722"/>
    </row>
    <row r="14037" spans="5:14" hidden="1" x14ac:dyDescent="0.25">
      <c r="F14037" s="238" t="s">
        <v>225</v>
      </c>
      <c r="G14037" s="497" t="s">
        <v>226</v>
      </c>
      <c r="J14037" s="221">
        <f t="shared" si="965"/>
        <v>0</v>
      </c>
      <c r="K14037" s="221"/>
      <c r="L14037" s="221"/>
      <c r="M14037" s="221">
        <f t="shared" si="966"/>
        <v>0</v>
      </c>
      <c r="N14037" s="722"/>
    </row>
    <row r="14038" spans="5:14" hidden="1" x14ac:dyDescent="0.25">
      <c r="F14038" s="238" t="s">
        <v>227</v>
      </c>
      <c r="G14038" s="497" t="s">
        <v>228</v>
      </c>
      <c r="J14038" s="221">
        <f t="shared" si="965"/>
        <v>0</v>
      </c>
      <c r="K14038" s="221"/>
      <c r="L14038" s="221"/>
      <c r="M14038" s="221">
        <f t="shared" si="966"/>
        <v>0</v>
      </c>
      <c r="N14038" s="722"/>
    </row>
    <row r="14039" spans="5:14" hidden="1" x14ac:dyDescent="0.25">
      <c r="F14039" s="238" t="s">
        <v>229</v>
      </c>
      <c r="G14039" s="497" t="s">
        <v>230</v>
      </c>
      <c r="J14039" s="221">
        <f t="shared" si="965"/>
        <v>0</v>
      </c>
      <c r="K14039" s="221"/>
      <c r="L14039" s="221"/>
      <c r="M14039" s="221">
        <f t="shared" si="966"/>
        <v>0</v>
      </c>
      <c r="N14039" s="722"/>
    </row>
    <row r="14040" spans="5:14" hidden="1" x14ac:dyDescent="0.25">
      <c r="F14040" s="238" t="s">
        <v>231</v>
      </c>
      <c r="G14040" s="497" t="s">
        <v>4115</v>
      </c>
      <c r="J14040" s="221">
        <f t="shared" si="965"/>
        <v>0</v>
      </c>
      <c r="K14040" s="221"/>
      <c r="L14040" s="221"/>
      <c r="M14040" s="221">
        <f t="shared" si="966"/>
        <v>0</v>
      </c>
      <c r="N14040" s="722"/>
    </row>
    <row r="14041" spans="5:14" hidden="1" x14ac:dyDescent="0.25">
      <c r="F14041" s="238" t="s">
        <v>232</v>
      </c>
      <c r="G14041" s="497" t="s">
        <v>4114</v>
      </c>
      <c r="J14041" s="221">
        <f t="shared" si="965"/>
        <v>0</v>
      </c>
      <c r="K14041" s="221"/>
      <c r="L14041" s="221"/>
      <c r="M14041" s="221">
        <f t="shared" si="966"/>
        <v>0</v>
      </c>
      <c r="N14041" s="722"/>
    </row>
    <row r="14042" spans="5:14" hidden="1" x14ac:dyDescent="0.25">
      <c r="F14042" s="238" t="s">
        <v>233</v>
      </c>
      <c r="G14042" s="497" t="s">
        <v>42</v>
      </c>
      <c r="J14042" s="221">
        <f t="shared" si="965"/>
        <v>0</v>
      </c>
      <c r="K14042" s="221"/>
      <c r="L14042" s="221"/>
      <c r="M14042" s="221">
        <f t="shared" si="966"/>
        <v>0</v>
      </c>
      <c r="N14042" s="722"/>
    </row>
    <row r="14043" spans="5:14" hidden="1" x14ac:dyDescent="0.25">
      <c r="F14043" s="238" t="s">
        <v>234</v>
      </c>
      <c r="G14043" s="497" t="s">
        <v>235</v>
      </c>
      <c r="J14043" s="221">
        <f t="shared" si="965"/>
        <v>0</v>
      </c>
      <c r="K14043" s="221"/>
      <c r="L14043" s="221"/>
      <c r="M14043" s="221">
        <f t="shared" si="966"/>
        <v>0</v>
      </c>
      <c r="N14043" s="722"/>
    </row>
    <row r="14044" spans="5:14" hidden="1" x14ac:dyDescent="0.25">
      <c r="F14044" s="238" t="s">
        <v>236</v>
      </c>
      <c r="G14044" s="497" t="s">
        <v>237</v>
      </c>
      <c r="J14044" s="221">
        <f t="shared" si="965"/>
        <v>0</v>
      </c>
      <c r="K14044" s="221"/>
      <c r="L14044" s="221"/>
      <c r="M14044" s="221">
        <f t="shared" si="966"/>
        <v>0</v>
      </c>
      <c r="N14044" s="722"/>
    </row>
    <row r="14045" spans="5:14" ht="30" hidden="1" x14ac:dyDescent="0.25">
      <c r="F14045" s="238" t="s">
        <v>238</v>
      </c>
      <c r="G14045" s="497" t="s">
        <v>239</v>
      </c>
      <c r="J14045" s="221">
        <f t="shared" si="965"/>
        <v>0</v>
      </c>
      <c r="K14045" s="221"/>
      <c r="L14045" s="221"/>
      <c r="M14045" s="221">
        <f t="shared" si="966"/>
        <v>0</v>
      </c>
      <c r="N14045" s="722"/>
    </row>
    <row r="14046" spans="5:14" hidden="1" x14ac:dyDescent="0.25">
      <c r="F14046" s="238" t="s">
        <v>240</v>
      </c>
      <c r="G14046" s="497" t="s">
        <v>241</v>
      </c>
      <c r="J14046" s="221">
        <f t="shared" si="965"/>
        <v>0</v>
      </c>
      <c r="K14046" s="221"/>
      <c r="L14046" s="221"/>
      <c r="M14046" s="221">
        <f t="shared" si="966"/>
        <v>0</v>
      </c>
      <c r="N14046" s="722"/>
    </row>
    <row r="14047" spans="5:14" ht="30" hidden="1" x14ac:dyDescent="0.25">
      <c r="F14047" s="238" t="s">
        <v>242</v>
      </c>
      <c r="G14047" s="497" t="s">
        <v>243</v>
      </c>
      <c r="J14047" s="221">
        <f t="shared" si="965"/>
        <v>0</v>
      </c>
      <c r="K14047" s="221"/>
      <c r="L14047" s="221"/>
      <c r="M14047" s="221">
        <f t="shared" si="966"/>
        <v>0</v>
      </c>
      <c r="N14047" s="722"/>
    </row>
    <row r="14048" spans="5:14" hidden="1" x14ac:dyDescent="0.25">
      <c r="F14048" s="238" t="s">
        <v>244</v>
      </c>
      <c r="G14048" s="497" t="s">
        <v>245</v>
      </c>
      <c r="J14048" s="221">
        <f t="shared" si="965"/>
        <v>0</v>
      </c>
      <c r="K14048" s="221"/>
      <c r="L14048" s="221"/>
      <c r="M14048" s="221">
        <f t="shared" si="966"/>
        <v>0</v>
      </c>
      <c r="N14048" s="722"/>
    </row>
    <row r="14049" spans="5:14" hidden="1" x14ac:dyDescent="0.25">
      <c r="F14049" s="238" t="s">
        <v>246</v>
      </c>
      <c r="G14049" s="497" t="s">
        <v>247</v>
      </c>
      <c r="J14049" s="221">
        <f t="shared" si="965"/>
        <v>0</v>
      </c>
      <c r="K14049" s="221"/>
      <c r="L14049" s="221"/>
      <c r="M14049" s="221">
        <f t="shared" si="966"/>
        <v>0</v>
      </c>
      <c r="N14049" s="722"/>
    </row>
    <row r="14050" spans="5:14" hidden="1" x14ac:dyDescent="0.25">
      <c r="G14050" s="498" t="s">
        <v>3961</v>
      </c>
      <c r="H14050" s="239">
        <f>SUM(H14034:H14049)</f>
        <v>0</v>
      </c>
      <c r="I14050" s="240">
        <f>SUM(I14035:I14049)</f>
        <v>0</v>
      </c>
      <c r="J14050" s="240">
        <f>SUM(J14034:J14049)</f>
        <v>0</v>
      </c>
      <c r="K14050" s="240">
        <f>SUM(K14034:K14049)</f>
        <v>0</v>
      </c>
      <c r="L14050" s="240">
        <f>SUM(L14035:L14049)</f>
        <v>0</v>
      </c>
      <c r="M14050" s="240">
        <f>SUM(M14034:M14049)</f>
        <v>0</v>
      </c>
      <c r="N14050" s="724"/>
    </row>
    <row r="14051" spans="5:14" hidden="1" collapsed="1" x14ac:dyDescent="0.25">
      <c r="E14051" s="234"/>
      <c r="F14051" s="233"/>
      <c r="G14051" s="499" t="s">
        <v>4056</v>
      </c>
      <c r="H14051" s="235"/>
      <c r="I14051" s="236"/>
      <c r="J14051" s="237"/>
      <c r="K14051" s="237"/>
      <c r="L14051" s="237"/>
      <c r="M14051" s="237"/>
      <c r="N14051" s="723"/>
    </row>
    <row r="14052" spans="5:14" hidden="1" x14ac:dyDescent="0.25">
      <c r="F14052" s="238" t="s">
        <v>219</v>
      </c>
      <c r="G14052" s="497" t="s">
        <v>220</v>
      </c>
      <c r="H14052" s="220">
        <f>SUM(H13973:H14032)</f>
        <v>0</v>
      </c>
      <c r="J14052" s="221">
        <f>SUM(H14052:I14052)</f>
        <v>0</v>
      </c>
      <c r="K14052" s="221">
        <f>SUM(K13973:K14032)</f>
        <v>0</v>
      </c>
      <c r="L14052" s="221"/>
      <c r="M14052" s="221">
        <f>SUM(K14052:L14052)</f>
        <v>0</v>
      </c>
      <c r="N14052" s="722"/>
    </row>
    <row r="14053" spans="5:14" hidden="1" x14ac:dyDescent="0.25">
      <c r="F14053" s="238" t="s">
        <v>221</v>
      </c>
      <c r="G14053" s="497" t="s">
        <v>222</v>
      </c>
      <c r="J14053" s="221">
        <f t="shared" ref="J14053:J14067" si="967">SUM(H14053:I14053)</f>
        <v>0</v>
      </c>
      <c r="K14053" s="221"/>
      <c r="L14053" s="221"/>
      <c r="M14053" s="221">
        <f t="shared" ref="M14053:M14067" si="968">SUM(K14053:L14053)</f>
        <v>0</v>
      </c>
      <c r="N14053" s="722"/>
    </row>
    <row r="14054" spans="5:14" hidden="1" x14ac:dyDescent="0.25">
      <c r="F14054" s="238" t="s">
        <v>223</v>
      </c>
      <c r="G14054" s="497" t="s">
        <v>224</v>
      </c>
      <c r="J14054" s="221">
        <f t="shared" si="967"/>
        <v>0</v>
      </c>
      <c r="K14054" s="221"/>
      <c r="L14054" s="221"/>
      <c r="M14054" s="221">
        <f t="shared" si="968"/>
        <v>0</v>
      </c>
      <c r="N14054" s="722"/>
    </row>
    <row r="14055" spans="5:14" hidden="1" x14ac:dyDescent="0.25">
      <c r="F14055" s="238" t="s">
        <v>225</v>
      </c>
      <c r="G14055" s="497" t="s">
        <v>226</v>
      </c>
      <c r="J14055" s="221">
        <f t="shared" si="967"/>
        <v>0</v>
      </c>
      <c r="K14055" s="221"/>
      <c r="L14055" s="221"/>
      <c r="M14055" s="221">
        <f t="shared" si="968"/>
        <v>0</v>
      </c>
      <c r="N14055" s="722"/>
    </row>
    <row r="14056" spans="5:14" hidden="1" x14ac:dyDescent="0.25">
      <c r="F14056" s="238" t="s">
        <v>227</v>
      </c>
      <c r="G14056" s="497" t="s">
        <v>228</v>
      </c>
      <c r="J14056" s="221">
        <f t="shared" si="967"/>
        <v>0</v>
      </c>
      <c r="K14056" s="221"/>
      <c r="L14056" s="221"/>
      <c r="M14056" s="221">
        <f t="shared" si="968"/>
        <v>0</v>
      </c>
      <c r="N14056" s="722"/>
    </row>
    <row r="14057" spans="5:14" hidden="1" x14ac:dyDescent="0.25">
      <c r="F14057" s="238" t="s">
        <v>229</v>
      </c>
      <c r="G14057" s="497" t="s">
        <v>230</v>
      </c>
      <c r="J14057" s="221">
        <f t="shared" si="967"/>
        <v>0</v>
      </c>
      <c r="K14057" s="221"/>
      <c r="L14057" s="221"/>
      <c r="M14057" s="221">
        <f t="shared" si="968"/>
        <v>0</v>
      </c>
      <c r="N14057" s="722"/>
    </row>
    <row r="14058" spans="5:14" hidden="1" x14ac:dyDescent="0.25">
      <c r="F14058" s="238" t="s">
        <v>231</v>
      </c>
      <c r="G14058" s="497" t="s">
        <v>4115</v>
      </c>
      <c r="J14058" s="221">
        <f t="shared" si="967"/>
        <v>0</v>
      </c>
      <c r="K14058" s="221"/>
      <c r="L14058" s="221"/>
      <c r="M14058" s="221">
        <f t="shared" si="968"/>
        <v>0</v>
      </c>
      <c r="N14058" s="722"/>
    </row>
    <row r="14059" spans="5:14" hidden="1" x14ac:dyDescent="0.25">
      <c r="F14059" s="238" t="s">
        <v>232</v>
      </c>
      <c r="G14059" s="497" t="s">
        <v>4114</v>
      </c>
      <c r="J14059" s="221">
        <f t="shared" si="967"/>
        <v>0</v>
      </c>
      <c r="K14059" s="221"/>
      <c r="L14059" s="221"/>
      <c r="M14059" s="221">
        <f t="shared" si="968"/>
        <v>0</v>
      </c>
      <c r="N14059" s="722"/>
    </row>
    <row r="14060" spans="5:14" hidden="1" x14ac:dyDescent="0.25">
      <c r="F14060" s="238" t="s">
        <v>233</v>
      </c>
      <c r="G14060" s="497" t="s">
        <v>42</v>
      </c>
      <c r="J14060" s="221">
        <f t="shared" si="967"/>
        <v>0</v>
      </c>
      <c r="K14060" s="221"/>
      <c r="L14060" s="221"/>
      <c r="M14060" s="221">
        <f t="shared" si="968"/>
        <v>0</v>
      </c>
      <c r="N14060" s="722"/>
    </row>
    <row r="14061" spans="5:14" hidden="1" x14ac:dyDescent="0.25">
      <c r="F14061" s="238" t="s">
        <v>234</v>
      </c>
      <c r="G14061" s="497" t="s">
        <v>235</v>
      </c>
      <c r="J14061" s="221">
        <f t="shared" si="967"/>
        <v>0</v>
      </c>
      <c r="K14061" s="221"/>
      <c r="L14061" s="221"/>
      <c r="M14061" s="221">
        <f t="shared" si="968"/>
        <v>0</v>
      </c>
      <c r="N14061" s="722"/>
    </row>
    <row r="14062" spans="5:14" hidden="1" x14ac:dyDescent="0.25">
      <c r="F14062" s="238" t="s">
        <v>236</v>
      </c>
      <c r="G14062" s="497" t="s">
        <v>237</v>
      </c>
      <c r="J14062" s="221">
        <f t="shared" si="967"/>
        <v>0</v>
      </c>
      <c r="K14062" s="221"/>
      <c r="L14062" s="221"/>
      <c r="M14062" s="221">
        <f t="shared" si="968"/>
        <v>0</v>
      </c>
      <c r="N14062" s="722"/>
    </row>
    <row r="14063" spans="5:14" ht="30" hidden="1" x14ac:dyDescent="0.25">
      <c r="F14063" s="238" t="s">
        <v>238</v>
      </c>
      <c r="G14063" s="497" t="s">
        <v>239</v>
      </c>
      <c r="J14063" s="221">
        <f t="shared" si="967"/>
        <v>0</v>
      </c>
      <c r="K14063" s="221"/>
      <c r="L14063" s="221"/>
      <c r="M14063" s="221">
        <f t="shared" si="968"/>
        <v>0</v>
      </c>
      <c r="N14063" s="722"/>
    </row>
    <row r="14064" spans="5:14" hidden="1" x14ac:dyDescent="0.25">
      <c r="F14064" s="238" t="s">
        <v>240</v>
      </c>
      <c r="G14064" s="497" t="s">
        <v>241</v>
      </c>
      <c r="J14064" s="221">
        <f t="shared" si="967"/>
        <v>0</v>
      </c>
      <c r="K14064" s="221"/>
      <c r="L14064" s="221"/>
      <c r="M14064" s="221">
        <f t="shared" si="968"/>
        <v>0</v>
      </c>
      <c r="N14064" s="722"/>
    </row>
    <row r="14065" spans="3:14" ht="30" hidden="1" x14ac:dyDescent="0.25">
      <c r="F14065" s="238" t="s">
        <v>242</v>
      </c>
      <c r="G14065" s="497" t="s">
        <v>243</v>
      </c>
      <c r="J14065" s="221">
        <f t="shared" si="967"/>
        <v>0</v>
      </c>
      <c r="K14065" s="221"/>
      <c r="L14065" s="221"/>
      <c r="M14065" s="221">
        <f t="shared" si="968"/>
        <v>0</v>
      </c>
      <c r="N14065" s="722"/>
    </row>
    <row r="14066" spans="3:14" hidden="1" x14ac:dyDescent="0.25">
      <c r="F14066" s="238" t="s">
        <v>244</v>
      </c>
      <c r="G14066" s="497" t="s">
        <v>245</v>
      </c>
      <c r="J14066" s="221">
        <f t="shared" si="967"/>
        <v>0</v>
      </c>
      <c r="K14066" s="221"/>
      <c r="L14066" s="221"/>
      <c r="M14066" s="221">
        <f t="shared" si="968"/>
        <v>0</v>
      </c>
      <c r="N14066" s="722"/>
    </row>
    <row r="14067" spans="3:14" hidden="1" x14ac:dyDescent="0.25">
      <c r="F14067" s="238" t="s">
        <v>246</v>
      </c>
      <c r="G14067" s="497" t="s">
        <v>247</v>
      </c>
      <c r="J14067" s="221">
        <f t="shared" si="967"/>
        <v>0</v>
      </c>
      <c r="K14067" s="221"/>
      <c r="L14067" s="221"/>
      <c r="M14067" s="221">
        <f t="shared" si="968"/>
        <v>0</v>
      </c>
      <c r="N14067" s="722"/>
    </row>
    <row r="14068" spans="3:14" hidden="1" x14ac:dyDescent="0.25">
      <c r="G14068" s="498" t="s">
        <v>4045</v>
      </c>
      <c r="H14068" s="239">
        <f>SUM(H14052:H14067)</f>
        <v>0</v>
      </c>
      <c r="I14068" s="240">
        <f>SUM(I14053:I14067)</f>
        <v>0</v>
      </c>
      <c r="J14068" s="240">
        <f>SUM(J14052:J14067)</f>
        <v>0</v>
      </c>
      <c r="K14068" s="240">
        <f>SUM(K14052:K14067)</f>
        <v>0</v>
      </c>
      <c r="L14068" s="240">
        <f>SUM(L14053:L14067)</f>
        <v>0</v>
      </c>
      <c r="M14068" s="240">
        <f>SUM(M14052:M14067)</f>
        <v>0</v>
      </c>
      <c r="N14068" s="724"/>
    </row>
    <row r="14069" spans="3:14" hidden="1" x14ac:dyDescent="0.25">
      <c r="K14069" s="221"/>
      <c r="L14069" s="221"/>
      <c r="M14069" s="221"/>
      <c r="N14069" s="722"/>
    </row>
    <row r="14070" spans="3:14" hidden="1" x14ac:dyDescent="0.25">
      <c r="C14070" s="228" t="s">
        <v>4021</v>
      </c>
      <c r="D14070" s="229"/>
      <c r="G14070" s="500" t="s">
        <v>3803</v>
      </c>
      <c r="K14070" s="221"/>
      <c r="L14070" s="221"/>
      <c r="M14070" s="221"/>
      <c r="N14070" s="722"/>
    </row>
    <row r="14071" spans="3:14" hidden="1" x14ac:dyDescent="0.25">
      <c r="C14071" s="228"/>
      <c r="D14071" s="230">
        <v>820</v>
      </c>
      <c r="E14071" s="231"/>
      <c r="F14071" s="230"/>
      <c r="G14071" s="492" t="s">
        <v>192</v>
      </c>
      <c r="K14071" s="221"/>
      <c r="L14071" s="221"/>
      <c r="M14071" s="221"/>
      <c r="N14071" s="722"/>
    </row>
    <row r="14072" spans="3:14" hidden="1" x14ac:dyDescent="0.25">
      <c r="F14072" s="233">
        <v>411</v>
      </c>
      <c r="G14072" s="493" t="s">
        <v>3738</v>
      </c>
      <c r="J14072" s="221">
        <f>SUM(H14072:I14072)</f>
        <v>0</v>
      </c>
      <c r="K14072" s="221"/>
      <c r="L14072" s="221"/>
      <c r="M14072" s="221">
        <f>SUM(K14072:L14072)</f>
        <v>0</v>
      </c>
      <c r="N14072" s="722"/>
    </row>
    <row r="14073" spans="3:14" hidden="1" x14ac:dyDescent="0.25">
      <c r="F14073" s="233">
        <v>412</v>
      </c>
      <c r="G14073" s="494" t="s">
        <v>3630</v>
      </c>
      <c r="J14073" s="221">
        <f t="shared" ref="J14073:J14131" si="969">SUM(H14073:I14073)</f>
        <v>0</v>
      </c>
      <c r="K14073" s="221"/>
      <c r="L14073" s="221"/>
      <c r="M14073" s="221">
        <f t="shared" ref="M14073:M14131" si="970">SUM(K14073:L14073)</f>
        <v>0</v>
      </c>
      <c r="N14073" s="722"/>
    </row>
    <row r="14074" spans="3:14" hidden="1" x14ac:dyDescent="0.25">
      <c r="F14074" s="233">
        <v>413</v>
      </c>
      <c r="G14074" s="493" t="s">
        <v>3739</v>
      </c>
      <c r="J14074" s="221">
        <f t="shared" si="969"/>
        <v>0</v>
      </c>
      <c r="K14074" s="221"/>
      <c r="L14074" s="221"/>
      <c r="M14074" s="221">
        <f t="shared" si="970"/>
        <v>0</v>
      </c>
      <c r="N14074" s="722"/>
    </row>
    <row r="14075" spans="3:14" hidden="1" x14ac:dyDescent="0.25">
      <c r="F14075" s="233">
        <v>414</v>
      </c>
      <c r="G14075" s="493" t="s">
        <v>3631</v>
      </c>
      <c r="J14075" s="221">
        <f t="shared" si="969"/>
        <v>0</v>
      </c>
      <c r="K14075" s="221"/>
      <c r="L14075" s="221"/>
      <c r="M14075" s="221">
        <f t="shared" si="970"/>
        <v>0</v>
      </c>
      <c r="N14075" s="722"/>
    </row>
    <row r="14076" spans="3:14" hidden="1" x14ac:dyDescent="0.25">
      <c r="F14076" s="233">
        <v>415</v>
      </c>
      <c r="G14076" s="493" t="s">
        <v>3748</v>
      </c>
      <c r="J14076" s="221">
        <f t="shared" si="969"/>
        <v>0</v>
      </c>
      <c r="K14076" s="221"/>
      <c r="L14076" s="221"/>
      <c r="M14076" s="221">
        <f t="shared" si="970"/>
        <v>0</v>
      </c>
      <c r="N14076" s="722"/>
    </row>
    <row r="14077" spans="3:14" hidden="1" x14ac:dyDescent="0.25">
      <c r="F14077" s="233">
        <v>416</v>
      </c>
      <c r="G14077" s="493" t="s">
        <v>3749</v>
      </c>
      <c r="J14077" s="221">
        <f t="shared" si="969"/>
        <v>0</v>
      </c>
      <c r="K14077" s="221"/>
      <c r="L14077" s="221"/>
      <c r="M14077" s="221">
        <f t="shared" si="970"/>
        <v>0</v>
      </c>
      <c r="N14077" s="722"/>
    </row>
    <row r="14078" spans="3:14" hidden="1" x14ac:dyDescent="0.25">
      <c r="F14078" s="233">
        <v>417</v>
      </c>
      <c r="G14078" s="493" t="s">
        <v>3750</v>
      </c>
      <c r="J14078" s="221">
        <f t="shared" si="969"/>
        <v>0</v>
      </c>
      <c r="K14078" s="221"/>
      <c r="L14078" s="221"/>
      <c r="M14078" s="221">
        <f t="shared" si="970"/>
        <v>0</v>
      </c>
      <c r="N14078" s="722"/>
    </row>
    <row r="14079" spans="3:14" hidden="1" x14ac:dyDescent="0.25">
      <c r="F14079" s="233">
        <v>418</v>
      </c>
      <c r="G14079" s="493" t="s">
        <v>3632</v>
      </c>
      <c r="J14079" s="221">
        <f t="shared" si="969"/>
        <v>0</v>
      </c>
      <c r="K14079" s="221"/>
      <c r="L14079" s="221"/>
      <c r="M14079" s="221">
        <f t="shared" si="970"/>
        <v>0</v>
      </c>
      <c r="N14079" s="722"/>
    </row>
    <row r="14080" spans="3:14" hidden="1" x14ac:dyDescent="0.25">
      <c r="F14080" s="233">
        <v>421</v>
      </c>
      <c r="G14080" s="493" t="s">
        <v>3634</v>
      </c>
      <c r="J14080" s="221">
        <f t="shared" si="969"/>
        <v>0</v>
      </c>
      <c r="K14080" s="221"/>
      <c r="L14080" s="221"/>
      <c r="M14080" s="221">
        <f t="shared" si="970"/>
        <v>0</v>
      </c>
      <c r="N14080" s="722"/>
    </row>
    <row r="14081" spans="6:14" hidden="1" x14ac:dyDescent="0.25">
      <c r="F14081" s="233">
        <v>422</v>
      </c>
      <c r="G14081" s="493" t="s">
        <v>3635</v>
      </c>
      <c r="J14081" s="221">
        <f t="shared" si="969"/>
        <v>0</v>
      </c>
      <c r="K14081" s="221"/>
      <c r="L14081" s="221"/>
      <c r="M14081" s="221">
        <f t="shared" si="970"/>
        <v>0</v>
      </c>
      <c r="N14081" s="722"/>
    </row>
    <row r="14082" spans="6:14" hidden="1" x14ac:dyDescent="0.25">
      <c r="F14082" s="233">
        <v>423</v>
      </c>
      <c r="G14082" s="493" t="s">
        <v>3636</v>
      </c>
      <c r="J14082" s="221">
        <f t="shared" si="969"/>
        <v>0</v>
      </c>
      <c r="K14082" s="221"/>
      <c r="L14082" s="221"/>
      <c r="M14082" s="221">
        <f t="shared" si="970"/>
        <v>0</v>
      </c>
      <c r="N14082" s="722"/>
    </row>
    <row r="14083" spans="6:14" hidden="1" x14ac:dyDescent="0.25">
      <c r="F14083" s="233">
        <v>424</v>
      </c>
      <c r="G14083" s="493" t="s">
        <v>3637</v>
      </c>
      <c r="J14083" s="221">
        <f t="shared" si="969"/>
        <v>0</v>
      </c>
      <c r="K14083" s="221"/>
      <c r="L14083" s="221"/>
      <c r="M14083" s="221">
        <f t="shared" si="970"/>
        <v>0</v>
      </c>
      <c r="N14083" s="722"/>
    </row>
    <row r="14084" spans="6:14" hidden="1" x14ac:dyDescent="0.25">
      <c r="F14084" s="233">
        <v>425</v>
      </c>
      <c r="G14084" s="493" t="s">
        <v>3751</v>
      </c>
      <c r="J14084" s="221">
        <f t="shared" si="969"/>
        <v>0</v>
      </c>
      <c r="K14084" s="221"/>
      <c r="L14084" s="221"/>
      <c r="M14084" s="221">
        <f t="shared" si="970"/>
        <v>0</v>
      </c>
      <c r="N14084" s="722"/>
    </row>
    <row r="14085" spans="6:14" hidden="1" x14ac:dyDescent="0.25">
      <c r="F14085" s="233">
        <v>426</v>
      </c>
      <c r="G14085" s="493" t="s">
        <v>3638</v>
      </c>
      <c r="J14085" s="221">
        <f t="shared" si="969"/>
        <v>0</v>
      </c>
      <c r="K14085" s="221"/>
      <c r="L14085" s="221"/>
      <c r="M14085" s="221">
        <f t="shared" si="970"/>
        <v>0</v>
      </c>
      <c r="N14085" s="722"/>
    </row>
    <row r="14086" spans="6:14" hidden="1" x14ac:dyDescent="0.25">
      <c r="F14086" s="233">
        <v>431</v>
      </c>
      <c r="G14086" s="493" t="s">
        <v>3752</v>
      </c>
      <c r="J14086" s="221">
        <f t="shared" si="969"/>
        <v>0</v>
      </c>
      <c r="K14086" s="221"/>
      <c r="L14086" s="221"/>
      <c r="M14086" s="221">
        <f t="shared" si="970"/>
        <v>0</v>
      </c>
      <c r="N14086" s="722"/>
    </row>
    <row r="14087" spans="6:14" hidden="1" x14ac:dyDescent="0.25">
      <c r="F14087" s="233">
        <v>432</v>
      </c>
      <c r="G14087" s="493" t="s">
        <v>3753</v>
      </c>
      <c r="J14087" s="221">
        <f t="shared" si="969"/>
        <v>0</v>
      </c>
      <c r="K14087" s="221"/>
      <c r="L14087" s="221"/>
      <c r="M14087" s="221">
        <f t="shared" si="970"/>
        <v>0</v>
      </c>
      <c r="N14087" s="722"/>
    </row>
    <row r="14088" spans="6:14" hidden="1" x14ac:dyDescent="0.25">
      <c r="F14088" s="233">
        <v>433</v>
      </c>
      <c r="G14088" s="493" t="s">
        <v>3754</v>
      </c>
      <c r="J14088" s="221">
        <f t="shared" si="969"/>
        <v>0</v>
      </c>
      <c r="K14088" s="221"/>
      <c r="L14088" s="221"/>
      <c r="M14088" s="221">
        <f t="shared" si="970"/>
        <v>0</v>
      </c>
      <c r="N14088" s="722"/>
    </row>
    <row r="14089" spans="6:14" hidden="1" x14ac:dyDescent="0.25">
      <c r="F14089" s="233">
        <v>434</v>
      </c>
      <c r="G14089" s="493" t="s">
        <v>3755</v>
      </c>
      <c r="J14089" s="221">
        <f t="shared" si="969"/>
        <v>0</v>
      </c>
      <c r="K14089" s="221"/>
      <c r="L14089" s="221"/>
      <c r="M14089" s="221">
        <f t="shared" si="970"/>
        <v>0</v>
      </c>
      <c r="N14089" s="722"/>
    </row>
    <row r="14090" spans="6:14" hidden="1" x14ac:dyDescent="0.25">
      <c r="F14090" s="233">
        <v>435</v>
      </c>
      <c r="G14090" s="493" t="s">
        <v>3639</v>
      </c>
      <c r="J14090" s="221">
        <f t="shared" si="969"/>
        <v>0</v>
      </c>
      <c r="K14090" s="221"/>
      <c r="L14090" s="221"/>
      <c r="M14090" s="221">
        <f t="shared" si="970"/>
        <v>0</v>
      </c>
      <c r="N14090" s="722"/>
    </row>
    <row r="14091" spans="6:14" hidden="1" x14ac:dyDescent="0.25">
      <c r="F14091" s="233">
        <v>441</v>
      </c>
      <c r="G14091" s="493" t="s">
        <v>3756</v>
      </c>
      <c r="J14091" s="221">
        <f t="shared" si="969"/>
        <v>0</v>
      </c>
      <c r="K14091" s="221"/>
      <c r="L14091" s="221"/>
      <c r="M14091" s="221">
        <f t="shared" si="970"/>
        <v>0</v>
      </c>
      <c r="N14091" s="722"/>
    </row>
    <row r="14092" spans="6:14" hidden="1" x14ac:dyDescent="0.25">
      <c r="F14092" s="233">
        <v>442</v>
      </c>
      <c r="G14092" s="493" t="s">
        <v>3757</v>
      </c>
      <c r="J14092" s="221">
        <f t="shared" si="969"/>
        <v>0</v>
      </c>
      <c r="K14092" s="221"/>
      <c r="L14092" s="221"/>
      <c r="M14092" s="221">
        <f t="shared" si="970"/>
        <v>0</v>
      </c>
      <c r="N14092" s="722"/>
    </row>
    <row r="14093" spans="6:14" hidden="1" x14ac:dyDescent="0.25">
      <c r="F14093" s="233">
        <v>443</v>
      </c>
      <c r="G14093" s="493" t="s">
        <v>3640</v>
      </c>
      <c r="J14093" s="221">
        <f t="shared" si="969"/>
        <v>0</v>
      </c>
      <c r="K14093" s="221"/>
      <c r="L14093" s="221"/>
      <c r="M14093" s="221">
        <f t="shared" si="970"/>
        <v>0</v>
      </c>
      <c r="N14093" s="722"/>
    </row>
    <row r="14094" spans="6:14" hidden="1" x14ac:dyDescent="0.25">
      <c r="F14094" s="233">
        <v>444</v>
      </c>
      <c r="G14094" s="493" t="s">
        <v>3641</v>
      </c>
      <c r="J14094" s="221">
        <f t="shared" si="969"/>
        <v>0</v>
      </c>
      <c r="K14094" s="221"/>
      <c r="L14094" s="221"/>
      <c r="M14094" s="221">
        <f t="shared" si="970"/>
        <v>0</v>
      </c>
      <c r="N14094" s="722"/>
    </row>
    <row r="14095" spans="6:14" ht="30" hidden="1" x14ac:dyDescent="0.25">
      <c r="F14095" s="233">
        <v>4511</v>
      </c>
      <c r="G14095" s="495" t="s">
        <v>1675</v>
      </c>
      <c r="J14095" s="221">
        <f t="shared" si="969"/>
        <v>0</v>
      </c>
      <c r="K14095" s="221"/>
      <c r="L14095" s="221"/>
      <c r="M14095" s="221">
        <f t="shared" si="970"/>
        <v>0</v>
      </c>
      <c r="N14095" s="722"/>
    </row>
    <row r="14096" spans="6:14" ht="30" hidden="1" x14ac:dyDescent="0.25">
      <c r="F14096" s="233">
        <v>4512</v>
      </c>
      <c r="G14096" s="495" t="s">
        <v>1684</v>
      </c>
      <c r="J14096" s="221">
        <f t="shared" si="969"/>
        <v>0</v>
      </c>
      <c r="K14096" s="221"/>
      <c r="L14096" s="221"/>
      <c r="M14096" s="221">
        <f t="shared" si="970"/>
        <v>0</v>
      </c>
      <c r="N14096" s="722"/>
    </row>
    <row r="14097" spans="6:14" hidden="1" x14ac:dyDescent="0.25">
      <c r="F14097" s="233">
        <v>452</v>
      </c>
      <c r="G14097" s="493" t="s">
        <v>3758</v>
      </c>
      <c r="J14097" s="221">
        <f t="shared" si="969"/>
        <v>0</v>
      </c>
      <c r="K14097" s="221"/>
      <c r="L14097" s="221"/>
      <c r="M14097" s="221">
        <f t="shared" si="970"/>
        <v>0</v>
      </c>
      <c r="N14097" s="722"/>
    </row>
    <row r="14098" spans="6:14" hidden="1" x14ac:dyDescent="0.25">
      <c r="F14098" s="233">
        <v>453</v>
      </c>
      <c r="G14098" s="493" t="s">
        <v>3759</v>
      </c>
      <c r="J14098" s="221">
        <f t="shared" si="969"/>
        <v>0</v>
      </c>
      <c r="K14098" s="221"/>
      <c r="L14098" s="221"/>
      <c r="M14098" s="221">
        <f t="shared" si="970"/>
        <v>0</v>
      </c>
      <c r="N14098" s="722"/>
    </row>
    <row r="14099" spans="6:14" hidden="1" x14ac:dyDescent="0.25">
      <c r="F14099" s="233">
        <v>454</v>
      </c>
      <c r="G14099" s="493" t="s">
        <v>3642</v>
      </c>
      <c r="J14099" s="221">
        <f t="shared" si="969"/>
        <v>0</v>
      </c>
      <c r="K14099" s="221"/>
      <c r="L14099" s="221"/>
      <c r="M14099" s="221">
        <f t="shared" si="970"/>
        <v>0</v>
      </c>
      <c r="N14099" s="722"/>
    </row>
    <row r="14100" spans="6:14" hidden="1" x14ac:dyDescent="0.25">
      <c r="F14100" s="233">
        <v>461</v>
      </c>
      <c r="G14100" s="493" t="s">
        <v>3740</v>
      </c>
      <c r="J14100" s="221">
        <f t="shared" si="969"/>
        <v>0</v>
      </c>
      <c r="K14100" s="221"/>
      <c r="L14100" s="221"/>
      <c r="M14100" s="221">
        <f t="shared" si="970"/>
        <v>0</v>
      </c>
      <c r="N14100" s="722"/>
    </row>
    <row r="14101" spans="6:14" hidden="1" x14ac:dyDescent="0.25">
      <c r="F14101" s="233">
        <v>462</v>
      </c>
      <c r="G14101" s="493" t="s">
        <v>3643</v>
      </c>
      <c r="J14101" s="221">
        <f t="shared" si="969"/>
        <v>0</v>
      </c>
      <c r="K14101" s="221"/>
      <c r="L14101" s="221"/>
      <c r="M14101" s="221">
        <f t="shared" si="970"/>
        <v>0</v>
      </c>
      <c r="N14101" s="722"/>
    </row>
    <row r="14102" spans="6:14" hidden="1" x14ac:dyDescent="0.25">
      <c r="F14102" s="233">
        <v>4631</v>
      </c>
      <c r="G14102" s="493" t="s">
        <v>3644</v>
      </c>
      <c r="J14102" s="221">
        <f t="shared" si="969"/>
        <v>0</v>
      </c>
      <c r="K14102" s="221"/>
      <c r="L14102" s="221"/>
      <c r="M14102" s="221">
        <f t="shared" si="970"/>
        <v>0</v>
      </c>
      <c r="N14102" s="722"/>
    </row>
    <row r="14103" spans="6:14" hidden="1" x14ac:dyDescent="0.25">
      <c r="F14103" s="233">
        <v>4632</v>
      </c>
      <c r="G14103" s="493" t="s">
        <v>3645</v>
      </c>
      <c r="J14103" s="221">
        <f t="shared" si="969"/>
        <v>0</v>
      </c>
      <c r="K14103" s="221"/>
      <c r="L14103" s="221"/>
      <c r="M14103" s="221">
        <f t="shared" si="970"/>
        <v>0</v>
      </c>
      <c r="N14103" s="722"/>
    </row>
    <row r="14104" spans="6:14" ht="30" hidden="1" x14ac:dyDescent="0.25">
      <c r="F14104" s="233">
        <v>464</v>
      </c>
      <c r="G14104" s="493" t="s">
        <v>3646</v>
      </c>
      <c r="J14104" s="221">
        <f t="shared" si="969"/>
        <v>0</v>
      </c>
      <c r="K14104" s="221"/>
      <c r="L14104" s="221"/>
      <c r="M14104" s="221">
        <f t="shared" si="970"/>
        <v>0</v>
      </c>
      <c r="N14104" s="722"/>
    </row>
    <row r="14105" spans="6:14" hidden="1" x14ac:dyDescent="0.25">
      <c r="F14105" s="233">
        <v>465</v>
      </c>
      <c r="G14105" s="493" t="s">
        <v>3741</v>
      </c>
      <c r="J14105" s="221">
        <f t="shared" si="969"/>
        <v>0</v>
      </c>
      <c r="K14105" s="221"/>
      <c r="L14105" s="221"/>
      <c r="M14105" s="221">
        <f t="shared" si="970"/>
        <v>0</v>
      </c>
      <c r="N14105" s="722"/>
    </row>
    <row r="14106" spans="6:14" hidden="1" x14ac:dyDescent="0.25">
      <c r="F14106" s="233">
        <v>472</v>
      </c>
      <c r="G14106" s="493" t="s">
        <v>3647</v>
      </c>
      <c r="J14106" s="221">
        <f t="shared" si="969"/>
        <v>0</v>
      </c>
      <c r="K14106" s="221"/>
      <c r="L14106" s="221"/>
      <c r="M14106" s="221">
        <f t="shared" si="970"/>
        <v>0</v>
      </c>
      <c r="N14106" s="722"/>
    </row>
    <row r="14107" spans="6:14" hidden="1" x14ac:dyDescent="0.25">
      <c r="F14107" s="233">
        <v>481</v>
      </c>
      <c r="G14107" s="493" t="s">
        <v>3760</v>
      </c>
      <c r="J14107" s="221">
        <f t="shared" si="969"/>
        <v>0</v>
      </c>
      <c r="K14107" s="221"/>
      <c r="L14107" s="221"/>
      <c r="M14107" s="221">
        <f t="shared" si="970"/>
        <v>0</v>
      </c>
      <c r="N14107" s="722"/>
    </row>
    <row r="14108" spans="6:14" hidden="1" x14ac:dyDescent="0.25">
      <c r="F14108" s="233">
        <v>482</v>
      </c>
      <c r="G14108" s="493" t="s">
        <v>3761</v>
      </c>
      <c r="J14108" s="221">
        <f t="shared" si="969"/>
        <v>0</v>
      </c>
      <c r="K14108" s="221"/>
      <c r="L14108" s="221"/>
      <c r="M14108" s="221">
        <f t="shared" si="970"/>
        <v>0</v>
      </c>
      <c r="N14108" s="722"/>
    </row>
    <row r="14109" spans="6:14" hidden="1" x14ac:dyDescent="0.25">
      <c r="F14109" s="233">
        <v>483</v>
      </c>
      <c r="G14109" s="493" t="s">
        <v>3762</v>
      </c>
      <c r="J14109" s="221">
        <f t="shared" si="969"/>
        <v>0</v>
      </c>
      <c r="K14109" s="221"/>
      <c r="L14109" s="221"/>
      <c r="M14109" s="221">
        <f t="shared" si="970"/>
        <v>0</v>
      </c>
      <c r="N14109" s="722"/>
    </row>
    <row r="14110" spans="6:14" ht="30" hidden="1" x14ac:dyDescent="0.25">
      <c r="F14110" s="233">
        <v>484</v>
      </c>
      <c r="G14110" s="493" t="s">
        <v>3763</v>
      </c>
      <c r="J14110" s="221">
        <f t="shared" si="969"/>
        <v>0</v>
      </c>
      <c r="K14110" s="221"/>
      <c r="L14110" s="221"/>
      <c r="M14110" s="221">
        <f t="shared" si="970"/>
        <v>0</v>
      </c>
      <c r="N14110" s="722"/>
    </row>
    <row r="14111" spans="6:14" ht="30" hidden="1" x14ac:dyDescent="0.25">
      <c r="F14111" s="233">
        <v>485</v>
      </c>
      <c r="G14111" s="493" t="s">
        <v>3764</v>
      </c>
      <c r="J14111" s="221">
        <f t="shared" si="969"/>
        <v>0</v>
      </c>
      <c r="K14111" s="221"/>
      <c r="L14111" s="221"/>
      <c r="M14111" s="221">
        <f t="shared" si="970"/>
        <v>0</v>
      </c>
      <c r="N14111" s="722"/>
    </row>
    <row r="14112" spans="6:14" ht="30" hidden="1" x14ac:dyDescent="0.25">
      <c r="F14112" s="233">
        <v>489</v>
      </c>
      <c r="G14112" s="493" t="s">
        <v>3648</v>
      </c>
      <c r="J14112" s="221">
        <f t="shared" si="969"/>
        <v>0</v>
      </c>
      <c r="K14112" s="221"/>
      <c r="L14112" s="221"/>
      <c r="M14112" s="221">
        <f t="shared" si="970"/>
        <v>0</v>
      </c>
      <c r="N14112" s="722"/>
    </row>
    <row r="14113" spans="6:14" ht="30" hidden="1" x14ac:dyDescent="0.25">
      <c r="F14113" s="233">
        <v>494</v>
      </c>
      <c r="G14113" s="493" t="s">
        <v>3742</v>
      </c>
      <c r="J14113" s="221">
        <f t="shared" si="969"/>
        <v>0</v>
      </c>
      <c r="K14113" s="221"/>
      <c r="L14113" s="221"/>
      <c r="M14113" s="221">
        <f t="shared" si="970"/>
        <v>0</v>
      </c>
      <c r="N14113" s="722"/>
    </row>
    <row r="14114" spans="6:14" ht="30" hidden="1" x14ac:dyDescent="0.25">
      <c r="F14114" s="233">
        <v>495</v>
      </c>
      <c r="G14114" s="493" t="s">
        <v>3743</v>
      </c>
      <c r="J14114" s="221">
        <f t="shared" si="969"/>
        <v>0</v>
      </c>
      <c r="K14114" s="221"/>
      <c r="L14114" s="221"/>
      <c r="M14114" s="221">
        <f t="shared" si="970"/>
        <v>0</v>
      </c>
      <c r="N14114" s="722"/>
    </row>
    <row r="14115" spans="6:14" ht="30" hidden="1" x14ac:dyDescent="0.25">
      <c r="F14115" s="233">
        <v>496</v>
      </c>
      <c r="G14115" s="493" t="s">
        <v>3744</v>
      </c>
      <c r="J14115" s="221">
        <f t="shared" si="969"/>
        <v>0</v>
      </c>
      <c r="K14115" s="221"/>
      <c r="L14115" s="221"/>
      <c r="M14115" s="221">
        <f t="shared" si="970"/>
        <v>0</v>
      </c>
      <c r="N14115" s="722"/>
    </row>
    <row r="14116" spans="6:14" ht="30" hidden="1" x14ac:dyDescent="0.25">
      <c r="F14116" s="233">
        <v>499</v>
      </c>
      <c r="G14116" s="493" t="s">
        <v>3745</v>
      </c>
      <c r="J14116" s="221">
        <f t="shared" si="969"/>
        <v>0</v>
      </c>
      <c r="K14116" s="221"/>
      <c r="L14116" s="221"/>
      <c r="M14116" s="221">
        <f t="shared" si="970"/>
        <v>0</v>
      </c>
      <c r="N14116" s="722"/>
    </row>
    <row r="14117" spans="6:14" hidden="1" x14ac:dyDescent="0.25">
      <c r="F14117" s="233">
        <v>511</v>
      </c>
      <c r="G14117" s="493" t="s">
        <v>3765</v>
      </c>
      <c r="J14117" s="221">
        <f t="shared" si="969"/>
        <v>0</v>
      </c>
      <c r="K14117" s="221"/>
      <c r="L14117" s="221"/>
      <c r="M14117" s="221">
        <f t="shared" si="970"/>
        <v>0</v>
      </c>
      <c r="N14117" s="722"/>
    </row>
    <row r="14118" spans="6:14" hidden="1" x14ac:dyDescent="0.25">
      <c r="F14118" s="233">
        <v>512</v>
      </c>
      <c r="G14118" s="493" t="s">
        <v>3766</v>
      </c>
      <c r="J14118" s="221">
        <f t="shared" si="969"/>
        <v>0</v>
      </c>
      <c r="K14118" s="221"/>
      <c r="L14118" s="221"/>
      <c r="M14118" s="221">
        <f t="shared" si="970"/>
        <v>0</v>
      </c>
      <c r="N14118" s="722"/>
    </row>
    <row r="14119" spans="6:14" hidden="1" x14ac:dyDescent="0.25">
      <c r="F14119" s="233">
        <v>513</v>
      </c>
      <c r="G14119" s="493" t="s">
        <v>3767</v>
      </c>
      <c r="J14119" s="221">
        <f t="shared" si="969"/>
        <v>0</v>
      </c>
      <c r="K14119" s="221"/>
      <c r="L14119" s="221"/>
      <c r="M14119" s="221">
        <f t="shared" si="970"/>
        <v>0</v>
      </c>
      <c r="N14119" s="722"/>
    </row>
    <row r="14120" spans="6:14" hidden="1" x14ac:dyDescent="0.25">
      <c r="F14120" s="233">
        <v>514</v>
      </c>
      <c r="G14120" s="493" t="s">
        <v>3768</v>
      </c>
      <c r="J14120" s="221">
        <f t="shared" si="969"/>
        <v>0</v>
      </c>
      <c r="K14120" s="221"/>
      <c r="L14120" s="221"/>
      <c r="M14120" s="221">
        <f t="shared" si="970"/>
        <v>0</v>
      </c>
      <c r="N14120" s="722"/>
    </row>
    <row r="14121" spans="6:14" hidden="1" x14ac:dyDescent="0.25">
      <c r="F14121" s="233">
        <v>515</v>
      </c>
      <c r="G14121" s="493" t="s">
        <v>3651</v>
      </c>
      <c r="J14121" s="221">
        <f t="shared" si="969"/>
        <v>0</v>
      </c>
      <c r="K14121" s="221"/>
      <c r="L14121" s="221"/>
      <c r="M14121" s="221">
        <f t="shared" si="970"/>
        <v>0</v>
      </c>
      <c r="N14121" s="722"/>
    </row>
    <row r="14122" spans="6:14" hidden="1" x14ac:dyDescent="0.25">
      <c r="F14122" s="233">
        <v>521</v>
      </c>
      <c r="G14122" s="493" t="s">
        <v>3769</v>
      </c>
      <c r="J14122" s="221">
        <f t="shared" si="969"/>
        <v>0</v>
      </c>
      <c r="K14122" s="221"/>
      <c r="L14122" s="221"/>
      <c r="M14122" s="221">
        <f t="shared" si="970"/>
        <v>0</v>
      </c>
      <c r="N14122" s="722"/>
    </row>
    <row r="14123" spans="6:14" hidden="1" x14ac:dyDescent="0.25">
      <c r="F14123" s="233">
        <v>522</v>
      </c>
      <c r="G14123" s="493" t="s">
        <v>3770</v>
      </c>
      <c r="J14123" s="221">
        <f t="shared" si="969"/>
        <v>0</v>
      </c>
      <c r="K14123" s="221"/>
      <c r="L14123" s="221"/>
      <c r="M14123" s="221">
        <f t="shared" si="970"/>
        <v>0</v>
      </c>
      <c r="N14123" s="722"/>
    </row>
    <row r="14124" spans="6:14" hidden="1" x14ac:dyDescent="0.25">
      <c r="F14124" s="233">
        <v>523</v>
      </c>
      <c r="G14124" s="493" t="s">
        <v>3652</v>
      </c>
      <c r="J14124" s="221">
        <f t="shared" si="969"/>
        <v>0</v>
      </c>
      <c r="K14124" s="221"/>
      <c r="L14124" s="221"/>
      <c r="M14124" s="221">
        <f t="shared" si="970"/>
        <v>0</v>
      </c>
      <c r="N14124" s="722"/>
    </row>
    <row r="14125" spans="6:14" hidden="1" x14ac:dyDescent="0.25">
      <c r="F14125" s="233">
        <v>531</v>
      </c>
      <c r="G14125" s="494" t="s">
        <v>3746</v>
      </c>
      <c r="J14125" s="221">
        <f t="shared" si="969"/>
        <v>0</v>
      </c>
      <c r="K14125" s="221"/>
      <c r="L14125" s="221"/>
      <c r="M14125" s="221">
        <f t="shared" si="970"/>
        <v>0</v>
      </c>
      <c r="N14125" s="722"/>
    </row>
    <row r="14126" spans="6:14" hidden="1" x14ac:dyDescent="0.25">
      <c r="F14126" s="233">
        <v>541</v>
      </c>
      <c r="G14126" s="493" t="s">
        <v>3771</v>
      </c>
      <c r="J14126" s="221">
        <f t="shared" si="969"/>
        <v>0</v>
      </c>
      <c r="K14126" s="221"/>
      <c r="L14126" s="221"/>
      <c r="M14126" s="221">
        <f t="shared" si="970"/>
        <v>0</v>
      </c>
      <c r="N14126" s="722"/>
    </row>
    <row r="14127" spans="6:14" hidden="1" x14ac:dyDescent="0.25">
      <c r="F14127" s="233">
        <v>542</v>
      </c>
      <c r="G14127" s="493" t="s">
        <v>3772</v>
      </c>
      <c r="J14127" s="221">
        <f t="shared" si="969"/>
        <v>0</v>
      </c>
      <c r="K14127" s="221"/>
      <c r="L14127" s="221"/>
      <c r="M14127" s="221">
        <f t="shared" si="970"/>
        <v>0</v>
      </c>
      <c r="N14127" s="722"/>
    </row>
    <row r="14128" spans="6:14" hidden="1" x14ac:dyDescent="0.25">
      <c r="F14128" s="233">
        <v>543</v>
      </c>
      <c r="G14128" s="493" t="s">
        <v>3653</v>
      </c>
      <c r="J14128" s="221">
        <f t="shared" si="969"/>
        <v>0</v>
      </c>
      <c r="K14128" s="221"/>
      <c r="L14128" s="221"/>
      <c r="M14128" s="221">
        <f t="shared" si="970"/>
        <v>0</v>
      </c>
      <c r="N14128" s="722"/>
    </row>
    <row r="14129" spans="5:14" ht="45" hidden="1" x14ac:dyDescent="0.25">
      <c r="F14129" s="233">
        <v>551</v>
      </c>
      <c r="G14129" s="493" t="s">
        <v>3747</v>
      </c>
      <c r="J14129" s="221">
        <f t="shared" si="969"/>
        <v>0</v>
      </c>
      <c r="K14129" s="221"/>
      <c r="L14129" s="221"/>
      <c r="M14129" s="221">
        <f t="shared" si="970"/>
        <v>0</v>
      </c>
      <c r="N14129" s="722"/>
    </row>
    <row r="14130" spans="5:14" hidden="1" x14ac:dyDescent="0.25">
      <c r="F14130" s="233">
        <v>611</v>
      </c>
      <c r="G14130" s="494" t="s">
        <v>3654</v>
      </c>
      <c r="J14130" s="221">
        <f t="shared" si="969"/>
        <v>0</v>
      </c>
      <c r="K14130" s="221"/>
      <c r="L14130" s="221"/>
      <c r="M14130" s="221">
        <f t="shared" si="970"/>
        <v>0</v>
      </c>
      <c r="N14130" s="722"/>
    </row>
    <row r="14131" spans="5:14" hidden="1" x14ac:dyDescent="0.25">
      <c r="F14131" s="233">
        <v>620</v>
      </c>
      <c r="G14131" s="494" t="s">
        <v>73</v>
      </c>
      <c r="J14131" s="221">
        <f t="shared" si="969"/>
        <v>0</v>
      </c>
      <c r="K14131" s="221"/>
      <c r="L14131" s="221"/>
      <c r="M14131" s="221">
        <f t="shared" si="970"/>
        <v>0</v>
      </c>
      <c r="N14131" s="722"/>
    </row>
    <row r="14132" spans="5:14" hidden="1" x14ac:dyDescent="0.25">
      <c r="E14132" s="234"/>
      <c r="F14132" s="233"/>
      <c r="G14132" s="499" t="s">
        <v>3960</v>
      </c>
      <c r="H14132" s="235"/>
      <c r="I14132" s="236"/>
      <c r="J14132" s="237"/>
      <c r="K14132" s="237"/>
      <c r="L14132" s="237"/>
      <c r="M14132" s="237"/>
      <c r="N14132" s="723"/>
    </row>
    <row r="14133" spans="5:14" hidden="1" x14ac:dyDescent="0.25">
      <c r="F14133" s="238" t="s">
        <v>219</v>
      </c>
      <c r="G14133" s="497" t="s">
        <v>220</v>
      </c>
      <c r="H14133" s="220">
        <f>SUM(H14072:H14131)</f>
        <v>0</v>
      </c>
      <c r="J14133" s="221">
        <f>SUM(H14133:I14133)</f>
        <v>0</v>
      </c>
      <c r="K14133" s="221">
        <f>SUM(K14072:K14131)</f>
        <v>0</v>
      </c>
      <c r="L14133" s="221"/>
      <c r="M14133" s="221">
        <f>SUM(K14133:L14133)</f>
        <v>0</v>
      </c>
      <c r="N14133" s="722"/>
    </row>
    <row r="14134" spans="5:14" hidden="1" x14ac:dyDescent="0.25">
      <c r="F14134" s="238" t="s">
        <v>221</v>
      </c>
      <c r="G14134" s="497" t="s">
        <v>222</v>
      </c>
      <c r="J14134" s="221">
        <f t="shared" ref="J14134:J14148" si="971">SUM(H14134:I14134)</f>
        <v>0</v>
      </c>
      <c r="K14134" s="221"/>
      <c r="L14134" s="221"/>
      <c r="M14134" s="221">
        <f t="shared" ref="M14134:M14148" si="972">SUM(K14134:L14134)</f>
        <v>0</v>
      </c>
      <c r="N14134" s="722"/>
    </row>
    <row r="14135" spans="5:14" hidden="1" x14ac:dyDescent="0.25">
      <c r="F14135" s="238" t="s">
        <v>223</v>
      </c>
      <c r="G14135" s="497" t="s">
        <v>224</v>
      </c>
      <c r="J14135" s="221">
        <f t="shared" si="971"/>
        <v>0</v>
      </c>
      <c r="K14135" s="221"/>
      <c r="L14135" s="221"/>
      <c r="M14135" s="221">
        <f t="shared" si="972"/>
        <v>0</v>
      </c>
      <c r="N14135" s="722"/>
    </row>
    <row r="14136" spans="5:14" hidden="1" x14ac:dyDescent="0.25">
      <c r="F14136" s="238" t="s">
        <v>225</v>
      </c>
      <c r="G14136" s="497" t="s">
        <v>226</v>
      </c>
      <c r="J14136" s="221">
        <f t="shared" si="971"/>
        <v>0</v>
      </c>
      <c r="K14136" s="221"/>
      <c r="L14136" s="221"/>
      <c r="M14136" s="221">
        <f t="shared" si="972"/>
        <v>0</v>
      </c>
      <c r="N14136" s="722"/>
    </row>
    <row r="14137" spans="5:14" hidden="1" x14ac:dyDescent="0.25">
      <c r="F14137" s="238" t="s">
        <v>227</v>
      </c>
      <c r="G14137" s="497" t="s">
        <v>228</v>
      </c>
      <c r="J14137" s="221">
        <f t="shared" si="971"/>
        <v>0</v>
      </c>
      <c r="K14137" s="221"/>
      <c r="L14137" s="221"/>
      <c r="M14137" s="221">
        <f t="shared" si="972"/>
        <v>0</v>
      </c>
      <c r="N14137" s="722"/>
    </row>
    <row r="14138" spans="5:14" hidden="1" x14ac:dyDescent="0.25">
      <c r="F14138" s="238" t="s">
        <v>229</v>
      </c>
      <c r="G14138" s="497" t="s">
        <v>230</v>
      </c>
      <c r="J14138" s="221">
        <f t="shared" si="971"/>
        <v>0</v>
      </c>
      <c r="K14138" s="221"/>
      <c r="L14138" s="221"/>
      <c r="M14138" s="221">
        <f t="shared" si="972"/>
        <v>0</v>
      </c>
      <c r="N14138" s="722"/>
    </row>
    <row r="14139" spans="5:14" hidden="1" x14ac:dyDescent="0.25">
      <c r="F14139" s="238" t="s">
        <v>231</v>
      </c>
      <c r="G14139" s="497" t="s">
        <v>4115</v>
      </c>
      <c r="J14139" s="221">
        <f t="shared" si="971"/>
        <v>0</v>
      </c>
      <c r="K14139" s="221"/>
      <c r="L14139" s="221"/>
      <c r="M14139" s="221">
        <f t="shared" si="972"/>
        <v>0</v>
      </c>
      <c r="N14139" s="722"/>
    </row>
    <row r="14140" spans="5:14" hidden="1" x14ac:dyDescent="0.25">
      <c r="F14140" s="238" t="s">
        <v>232</v>
      </c>
      <c r="G14140" s="497" t="s">
        <v>4114</v>
      </c>
      <c r="J14140" s="221">
        <f t="shared" si="971"/>
        <v>0</v>
      </c>
      <c r="K14140" s="221"/>
      <c r="L14140" s="221"/>
      <c r="M14140" s="221">
        <f t="shared" si="972"/>
        <v>0</v>
      </c>
      <c r="N14140" s="722"/>
    </row>
    <row r="14141" spans="5:14" hidden="1" x14ac:dyDescent="0.25">
      <c r="F14141" s="238" t="s">
        <v>233</v>
      </c>
      <c r="G14141" s="497" t="s">
        <v>42</v>
      </c>
      <c r="J14141" s="221">
        <f t="shared" si="971"/>
        <v>0</v>
      </c>
      <c r="K14141" s="221"/>
      <c r="L14141" s="221"/>
      <c r="M14141" s="221">
        <f t="shared" si="972"/>
        <v>0</v>
      </c>
      <c r="N14141" s="722"/>
    </row>
    <row r="14142" spans="5:14" hidden="1" x14ac:dyDescent="0.25">
      <c r="F14142" s="238" t="s">
        <v>234</v>
      </c>
      <c r="G14142" s="497" t="s">
        <v>235</v>
      </c>
      <c r="J14142" s="221">
        <f t="shared" si="971"/>
        <v>0</v>
      </c>
      <c r="K14142" s="221"/>
      <c r="L14142" s="221"/>
      <c r="M14142" s="221">
        <f t="shared" si="972"/>
        <v>0</v>
      </c>
      <c r="N14142" s="722"/>
    </row>
    <row r="14143" spans="5:14" hidden="1" x14ac:dyDescent="0.25">
      <c r="F14143" s="238" t="s">
        <v>236</v>
      </c>
      <c r="G14143" s="497" t="s">
        <v>237</v>
      </c>
      <c r="J14143" s="221">
        <f t="shared" si="971"/>
        <v>0</v>
      </c>
      <c r="K14143" s="221"/>
      <c r="L14143" s="221"/>
      <c r="M14143" s="221">
        <f t="shared" si="972"/>
        <v>0</v>
      </c>
      <c r="N14143" s="722"/>
    </row>
    <row r="14144" spans="5:14" ht="30" hidden="1" x14ac:dyDescent="0.25">
      <c r="F14144" s="238" t="s">
        <v>238</v>
      </c>
      <c r="G14144" s="497" t="s">
        <v>239</v>
      </c>
      <c r="J14144" s="221">
        <f t="shared" si="971"/>
        <v>0</v>
      </c>
      <c r="K14144" s="221"/>
      <c r="L14144" s="221"/>
      <c r="M14144" s="221">
        <f t="shared" si="972"/>
        <v>0</v>
      </c>
      <c r="N14144" s="722"/>
    </row>
    <row r="14145" spans="5:14" hidden="1" x14ac:dyDescent="0.25">
      <c r="F14145" s="238" t="s">
        <v>240</v>
      </c>
      <c r="G14145" s="497" t="s">
        <v>241</v>
      </c>
      <c r="J14145" s="221">
        <f t="shared" si="971"/>
        <v>0</v>
      </c>
      <c r="K14145" s="221"/>
      <c r="L14145" s="221"/>
      <c r="M14145" s="221">
        <f t="shared" si="972"/>
        <v>0</v>
      </c>
      <c r="N14145" s="722"/>
    </row>
    <row r="14146" spans="5:14" ht="30" hidden="1" x14ac:dyDescent="0.25">
      <c r="F14146" s="238" t="s">
        <v>242</v>
      </c>
      <c r="G14146" s="497" t="s">
        <v>243</v>
      </c>
      <c r="J14146" s="221">
        <f t="shared" si="971"/>
        <v>0</v>
      </c>
      <c r="K14146" s="221"/>
      <c r="L14146" s="221"/>
      <c r="M14146" s="221">
        <f t="shared" si="972"/>
        <v>0</v>
      </c>
      <c r="N14146" s="722"/>
    </row>
    <row r="14147" spans="5:14" hidden="1" x14ac:dyDescent="0.25">
      <c r="F14147" s="238" t="s">
        <v>244</v>
      </c>
      <c r="G14147" s="497" t="s">
        <v>245</v>
      </c>
      <c r="J14147" s="221">
        <f t="shared" si="971"/>
        <v>0</v>
      </c>
      <c r="K14147" s="221"/>
      <c r="L14147" s="221"/>
      <c r="M14147" s="221">
        <f t="shared" si="972"/>
        <v>0</v>
      </c>
      <c r="N14147" s="722"/>
    </row>
    <row r="14148" spans="5:14" hidden="1" x14ac:dyDescent="0.25">
      <c r="F14148" s="238" t="s">
        <v>246</v>
      </c>
      <c r="G14148" s="497" t="s">
        <v>247</v>
      </c>
      <c r="J14148" s="221">
        <f t="shared" si="971"/>
        <v>0</v>
      </c>
      <c r="K14148" s="221"/>
      <c r="L14148" s="221"/>
      <c r="M14148" s="221">
        <f t="shared" si="972"/>
        <v>0</v>
      </c>
      <c r="N14148" s="722"/>
    </row>
    <row r="14149" spans="5:14" hidden="1" x14ac:dyDescent="0.25">
      <c r="G14149" s="498" t="s">
        <v>3961</v>
      </c>
      <c r="H14149" s="239">
        <f>SUM(H14133:H14148)</f>
        <v>0</v>
      </c>
      <c r="I14149" s="240">
        <f>SUM(I14134:I14148)</f>
        <v>0</v>
      </c>
      <c r="J14149" s="240">
        <f>SUM(J14133:J14148)</f>
        <v>0</v>
      </c>
      <c r="K14149" s="240">
        <f>SUM(K14133:K14148)</f>
        <v>0</v>
      </c>
      <c r="L14149" s="240">
        <f>SUM(L14134:L14148)</f>
        <v>0</v>
      </c>
      <c r="M14149" s="240">
        <f>SUM(M14133:M14148)</f>
        <v>0</v>
      </c>
      <c r="N14149" s="724"/>
    </row>
    <row r="14150" spans="5:14" hidden="1" collapsed="1" x14ac:dyDescent="0.25">
      <c r="E14150" s="234"/>
      <c r="F14150" s="233"/>
      <c r="G14150" s="499" t="s">
        <v>4057</v>
      </c>
      <c r="H14150" s="235"/>
      <c r="I14150" s="236"/>
      <c r="J14150" s="237"/>
      <c r="K14150" s="237"/>
      <c r="L14150" s="237"/>
      <c r="M14150" s="237"/>
      <c r="N14150" s="723"/>
    </row>
    <row r="14151" spans="5:14" hidden="1" x14ac:dyDescent="0.25">
      <c r="F14151" s="238" t="s">
        <v>219</v>
      </c>
      <c r="G14151" s="497" t="s">
        <v>220</v>
      </c>
      <c r="H14151" s="220">
        <f>SUM(H14072:H14131)</f>
        <v>0</v>
      </c>
      <c r="J14151" s="221">
        <f>SUM(H14151:I14151)</f>
        <v>0</v>
      </c>
      <c r="K14151" s="221">
        <f>SUM(K14072:K14131)</f>
        <v>0</v>
      </c>
      <c r="L14151" s="221"/>
      <c r="M14151" s="221">
        <f>SUM(K14151:L14151)</f>
        <v>0</v>
      </c>
      <c r="N14151" s="722"/>
    </row>
    <row r="14152" spans="5:14" hidden="1" x14ac:dyDescent="0.25">
      <c r="F14152" s="238" t="s">
        <v>221</v>
      </c>
      <c r="G14152" s="497" t="s">
        <v>222</v>
      </c>
      <c r="J14152" s="221">
        <f t="shared" ref="J14152:J14166" si="973">SUM(H14152:I14152)</f>
        <v>0</v>
      </c>
      <c r="K14152" s="221"/>
      <c r="L14152" s="221"/>
      <c r="M14152" s="221">
        <f t="shared" ref="M14152:M14166" si="974">SUM(K14152:L14152)</f>
        <v>0</v>
      </c>
      <c r="N14152" s="722"/>
    </row>
    <row r="14153" spans="5:14" hidden="1" x14ac:dyDescent="0.25">
      <c r="F14153" s="238" t="s">
        <v>223</v>
      </c>
      <c r="G14153" s="497" t="s">
        <v>224</v>
      </c>
      <c r="J14153" s="221">
        <f t="shared" si="973"/>
        <v>0</v>
      </c>
      <c r="K14153" s="221"/>
      <c r="L14153" s="221"/>
      <c r="M14153" s="221">
        <f t="shared" si="974"/>
        <v>0</v>
      </c>
      <c r="N14153" s="722"/>
    </row>
    <row r="14154" spans="5:14" hidden="1" x14ac:dyDescent="0.25">
      <c r="F14154" s="238" t="s">
        <v>225</v>
      </c>
      <c r="G14154" s="497" t="s">
        <v>226</v>
      </c>
      <c r="J14154" s="221">
        <f t="shared" si="973"/>
        <v>0</v>
      </c>
      <c r="K14154" s="221"/>
      <c r="L14154" s="221"/>
      <c r="M14154" s="221">
        <f t="shared" si="974"/>
        <v>0</v>
      </c>
      <c r="N14154" s="722"/>
    </row>
    <row r="14155" spans="5:14" hidden="1" x14ac:dyDescent="0.25">
      <c r="F14155" s="238" t="s">
        <v>227</v>
      </c>
      <c r="G14155" s="497" t="s">
        <v>228</v>
      </c>
      <c r="J14155" s="221">
        <f t="shared" si="973"/>
        <v>0</v>
      </c>
      <c r="K14155" s="221"/>
      <c r="L14155" s="221"/>
      <c r="M14155" s="221">
        <f t="shared" si="974"/>
        <v>0</v>
      </c>
      <c r="N14155" s="722"/>
    </row>
    <row r="14156" spans="5:14" hidden="1" x14ac:dyDescent="0.25">
      <c r="F14156" s="238" t="s">
        <v>229</v>
      </c>
      <c r="G14156" s="497" t="s">
        <v>230</v>
      </c>
      <c r="J14156" s="221">
        <f t="shared" si="973"/>
        <v>0</v>
      </c>
      <c r="K14156" s="221"/>
      <c r="L14156" s="221"/>
      <c r="M14156" s="221">
        <f t="shared" si="974"/>
        <v>0</v>
      </c>
      <c r="N14156" s="722"/>
    </row>
    <row r="14157" spans="5:14" hidden="1" x14ac:dyDescent="0.25">
      <c r="F14157" s="238" t="s">
        <v>231</v>
      </c>
      <c r="G14157" s="497" t="s">
        <v>4115</v>
      </c>
      <c r="J14157" s="221">
        <f t="shared" si="973"/>
        <v>0</v>
      </c>
      <c r="K14157" s="221"/>
      <c r="L14157" s="221"/>
      <c r="M14157" s="221">
        <f t="shared" si="974"/>
        <v>0</v>
      </c>
      <c r="N14157" s="722"/>
    </row>
    <row r="14158" spans="5:14" hidden="1" x14ac:dyDescent="0.25">
      <c r="F14158" s="238" t="s">
        <v>232</v>
      </c>
      <c r="G14158" s="497" t="s">
        <v>4114</v>
      </c>
      <c r="J14158" s="221">
        <f t="shared" si="973"/>
        <v>0</v>
      </c>
      <c r="K14158" s="221"/>
      <c r="L14158" s="221"/>
      <c r="M14158" s="221">
        <f t="shared" si="974"/>
        <v>0</v>
      </c>
      <c r="N14158" s="722"/>
    </row>
    <row r="14159" spans="5:14" hidden="1" x14ac:dyDescent="0.25">
      <c r="F14159" s="238" t="s">
        <v>233</v>
      </c>
      <c r="G14159" s="497" t="s">
        <v>42</v>
      </c>
      <c r="J14159" s="221">
        <f t="shared" si="973"/>
        <v>0</v>
      </c>
      <c r="K14159" s="221"/>
      <c r="L14159" s="221"/>
      <c r="M14159" s="221">
        <f t="shared" si="974"/>
        <v>0</v>
      </c>
      <c r="N14159" s="722"/>
    </row>
    <row r="14160" spans="5:14" hidden="1" x14ac:dyDescent="0.25">
      <c r="F14160" s="238" t="s">
        <v>234</v>
      </c>
      <c r="G14160" s="497" t="s">
        <v>235</v>
      </c>
      <c r="J14160" s="221">
        <f t="shared" si="973"/>
        <v>0</v>
      </c>
      <c r="K14160" s="221"/>
      <c r="L14160" s="221"/>
      <c r="M14160" s="221">
        <f t="shared" si="974"/>
        <v>0</v>
      </c>
      <c r="N14160" s="722"/>
    </row>
    <row r="14161" spans="3:14" hidden="1" x14ac:dyDescent="0.25">
      <c r="F14161" s="238" t="s">
        <v>236</v>
      </c>
      <c r="G14161" s="497" t="s">
        <v>237</v>
      </c>
      <c r="J14161" s="221">
        <f t="shared" si="973"/>
        <v>0</v>
      </c>
      <c r="K14161" s="221"/>
      <c r="L14161" s="221"/>
      <c r="M14161" s="221">
        <f t="shared" si="974"/>
        <v>0</v>
      </c>
      <c r="N14161" s="722"/>
    </row>
    <row r="14162" spans="3:14" ht="30" hidden="1" x14ac:dyDescent="0.25">
      <c r="F14162" s="238" t="s">
        <v>238</v>
      </c>
      <c r="G14162" s="497" t="s">
        <v>239</v>
      </c>
      <c r="J14162" s="221">
        <f t="shared" si="973"/>
        <v>0</v>
      </c>
      <c r="K14162" s="221"/>
      <c r="L14162" s="221"/>
      <c r="M14162" s="221">
        <f t="shared" si="974"/>
        <v>0</v>
      </c>
      <c r="N14162" s="722"/>
    </row>
    <row r="14163" spans="3:14" hidden="1" x14ac:dyDescent="0.25">
      <c r="F14163" s="238" t="s">
        <v>240</v>
      </c>
      <c r="G14163" s="497" t="s">
        <v>241</v>
      </c>
      <c r="J14163" s="221">
        <f t="shared" si="973"/>
        <v>0</v>
      </c>
      <c r="K14163" s="221"/>
      <c r="L14163" s="221"/>
      <c r="M14163" s="221">
        <f t="shared" si="974"/>
        <v>0</v>
      </c>
      <c r="N14163" s="722"/>
    </row>
    <row r="14164" spans="3:14" ht="30" hidden="1" x14ac:dyDescent="0.25">
      <c r="F14164" s="238" t="s">
        <v>242</v>
      </c>
      <c r="G14164" s="497" t="s">
        <v>243</v>
      </c>
      <c r="J14164" s="221">
        <f t="shared" si="973"/>
        <v>0</v>
      </c>
      <c r="K14164" s="221"/>
      <c r="L14164" s="221"/>
      <c r="M14164" s="221">
        <f t="shared" si="974"/>
        <v>0</v>
      </c>
      <c r="N14164" s="722"/>
    </row>
    <row r="14165" spans="3:14" hidden="1" x14ac:dyDescent="0.25">
      <c r="F14165" s="238" t="s">
        <v>244</v>
      </c>
      <c r="G14165" s="497" t="s">
        <v>245</v>
      </c>
      <c r="J14165" s="221">
        <f t="shared" si="973"/>
        <v>0</v>
      </c>
      <c r="K14165" s="221"/>
      <c r="L14165" s="221"/>
      <c r="M14165" s="221">
        <f t="shared" si="974"/>
        <v>0</v>
      </c>
      <c r="N14165" s="722"/>
    </row>
    <row r="14166" spans="3:14" hidden="1" x14ac:dyDescent="0.25">
      <c r="F14166" s="238" t="s">
        <v>246</v>
      </c>
      <c r="G14166" s="497" t="s">
        <v>247</v>
      </c>
      <c r="J14166" s="221">
        <f t="shared" si="973"/>
        <v>0</v>
      </c>
      <c r="K14166" s="221"/>
      <c r="L14166" s="221"/>
      <c r="M14166" s="221">
        <f t="shared" si="974"/>
        <v>0</v>
      </c>
      <c r="N14166" s="722"/>
    </row>
    <row r="14167" spans="3:14" hidden="1" x14ac:dyDescent="0.25">
      <c r="G14167" s="498" t="s">
        <v>4046</v>
      </c>
      <c r="H14167" s="239">
        <f>SUM(H14151:H14166)</f>
        <v>0</v>
      </c>
      <c r="I14167" s="240">
        <f>SUM(I14152:I14166)</f>
        <v>0</v>
      </c>
      <c r="J14167" s="240">
        <f>SUM(J14151:J14166)</f>
        <v>0</v>
      </c>
      <c r="K14167" s="240">
        <f>SUM(K14151:K14166)</f>
        <v>0</v>
      </c>
      <c r="L14167" s="240">
        <f>SUM(L14152:L14166)</f>
        <v>0</v>
      </c>
      <c r="M14167" s="240">
        <f>SUM(M14151:M14166)</f>
        <v>0</v>
      </c>
      <c r="N14167" s="724"/>
    </row>
    <row r="14168" spans="3:14" hidden="1" x14ac:dyDescent="0.25">
      <c r="G14168" s="498"/>
      <c r="H14168" s="239"/>
      <c r="I14168" s="240"/>
      <c r="J14168" s="240"/>
      <c r="K14168" s="240"/>
      <c r="L14168" s="240"/>
      <c r="M14168" s="240"/>
      <c r="N14168" s="724"/>
    </row>
    <row r="14169" spans="3:14" hidden="1" x14ac:dyDescent="0.25">
      <c r="C14169" s="228" t="s">
        <v>4022</v>
      </c>
      <c r="D14169" s="229"/>
      <c r="G14169" s="500" t="s">
        <v>3803</v>
      </c>
      <c r="K14169" s="221"/>
      <c r="L14169" s="221"/>
      <c r="M14169" s="221"/>
      <c r="N14169" s="722"/>
    </row>
    <row r="14170" spans="3:14" hidden="1" x14ac:dyDescent="0.25">
      <c r="C14170" s="228"/>
      <c r="D14170" s="230">
        <v>820</v>
      </c>
      <c r="E14170" s="231"/>
      <c r="F14170" s="230"/>
      <c r="G14170" s="492" t="s">
        <v>192</v>
      </c>
      <c r="K14170" s="221"/>
      <c r="L14170" s="221"/>
      <c r="M14170" s="221"/>
      <c r="N14170" s="722"/>
    </row>
    <row r="14171" spans="3:14" hidden="1" x14ac:dyDescent="0.25">
      <c r="F14171" s="233">
        <v>411</v>
      </c>
      <c r="G14171" s="493" t="s">
        <v>3738</v>
      </c>
      <c r="J14171" s="221">
        <f>SUM(H14171:I14171)</f>
        <v>0</v>
      </c>
      <c r="K14171" s="221"/>
      <c r="L14171" s="221"/>
      <c r="M14171" s="221">
        <f>SUM(K14171:L14171)</f>
        <v>0</v>
      </c>
      <c r="N14171" s="722"/>
    </row>
    <row r="14172" spans="3:14" hidden="1" x14ac:dyDescent="0.25">
      <c r="F14172" s="233">
        <v>412</v>
      </c>
      <c r="G14172" s="494" t="s">
        <v>3630</v>
      </c>
      <c r="J14172" s="221">
        <f t="shared" ref="J14172:J14230" si="975">SUM(H14172:I14172)</f>
        <v>0</v>
      </c>
      <c r="K14172" s="221"/>
      <c r="L14172" s="221"/>
      <c r="M14172" s="221">
        <f t="shared" ref="M14172:M14230" si="976">SUM(K14172:L14172)</f>
        <v>0</v>
      </c>
      <c r="N14172" s="722"/>
    </row>
    <row r="14173" spans="3:14" hidden="1" x14ac:dyDescent="0.25">
      <c r="F14173" s="233">
        <v>413</v>
      </c>
      <c r="G14173" s="493" t="s">
        <v>3739</v>
      </c>
      <c r="J14173" s="221">
        <f t="shared" si="975"/>
        <v>0</v>
      </c>
      <c r="K14173" s="221"/>
      <c r="L14173" s="221"/>
      <c r="M14173" s="221">
        <f t="shared" si="976"/>
        <v>0</v>
      </c>
      <c r="N14173" s="722"/>
    </row>
    <row r="14174" spans="3:14" hidden="1" x14ac:dyDescent="0.25">
      <c r="F14174" s="233">
        <v>414</v>
      </c>
      <c r="G14174" s="493" t="s">
        <v>3631</v>
      </c>
      <c r="J14174" s="221">
        <f t="shared" si="975"/>
        <v>0</v>
      </c>
      <c r="K14174" s="221"/>
      <c r="L14174" s="221"/>
      <c r="M14174" s="221">
        <f t="shared" si="976"/>
        <v>0</v>
      </c>
      <c r="N14174" s="722"/>
    </row>
    <row r="14175" spans="3:14" hidden="1" x14ac:dyDescent="0.25">
      <c r="F14175" s="233">
        <v>415</v>
      </c>
      <c r="G14175" s="493" t="s">
        <v>3748</v>
      </c>
      <c r="J14175" s="221">
        <f t="shared" si="975"/>
        <v>0</v>
      </c>
      <c r="K14175" s="221"/>
      <c r="L14175" s="221"/>
      <c r="M14175" s="221">
        <f t="shared" si="976"/>
        <v>0</v>
      </c>
      <c r="N14175" s="722"/>
    </row>
    <row r="14176" spans="3:14" hidden="1" x14ac:dyDescent="0.25">
      <c r="F14176" s="233">
        <v>416</v>
      </c>
      <c r="G14176" s="493" t="s">
        <v>3749</v>
      </c>
      <c r="J14176" s="221">
        <f t="shared" si="975"/>
        <v>0</v>
      </c>
      <c r="K14176" s="221"/>
      <c r="L14176" s="221"/>
      <c r="M14176" s="221">
        <f t="shared" si="976"/>
        <v>0</v>
      </c>
      <c r="N14176" s="722"/>
    </row>
    <row r="14177" spans="6:14" hidden="1" x14ac:dyDescent="0.25">
      <c r="F14177" s="233">
        <v>417</v>
      </c>
      <c r="G14177" s="493" t="s">
        <v>3750</v>
      </c>
      <c r="J14177" s="221">
        <f t="shared" si="975"/>
        <v>0</v>
      </c>
      <c r="K14177" s="221"/>
      <c r="L14177" s="221"/>
      <c r="M14177" s="221">
        <f t="shared" si="976"/>
        <v>0</v>
      </c>
      <c r="N14177" s="722"/>
    </row>
    <row r="14178" spans="6:14" hidden="1" x14ac:dyDescent="0.25">
      <c r="F14178" s="233">
        <v>418</v>
      </c>
      <c r="G14178" s="493" t="s">
        <v>3632</v>
      </c>
      <c r="J14178" s="221">
        <f t="shared" si="975"/>
        <v>0</v>
      </c>
      <c r="K14178" s="221"/>
      <c r="L14178" s="221"/>
      <c r="M14178" s="221">
        <f t="shared" si="976"/>
        <v>0</v>
      </c>
      <c r="N14178" s="722"/>
    </row>
    <row r="14179" spans="6:14" hidden="1" x14ac:dyDescent="0.25">
      <c r="F14179" s="233">
        <v>421</v>
      </c>
      <c r="G14179" s="493" t="s">
        <v>3634</v>
      </c>
      <c r="J14179" s="221">
        <f t="shared" si="975"/>
        <v>0</v>
      </c>
      <c r="K14179" s="221"/>
      <c r="L14179" s="221"/>
      <c r="M14179" s="221">
        <f t="shared" si="976"/>
        <v>0</v>
      </c>
      <c r="N14179" s="722"/>
    </row>
    <row r="14180" spans="6:14" hidden="1" x14ac:dyDescent="0.25">
      <c r="F14180" s="233">
        <v>422</v>
      </c>
      <c r="G14180" s="493" t="s">
        <v>3635</v>
      </c>
      <c r="J14180" s="221">
        <f t="shared" si="975"/>
        <v>0</v>
      </c>
      <c r="K14180" s="221"/>
      <c r="L14180" s="221"/>
      <c r="M14180" s="221">
        <f t="shared" si="976"/>
        <v>0</v>
      </c>
      <c r="N14180" s="722"/>
    </row>
    <row r="14181" spans="6:14" hidden="1" x14ac:dyDescent="0.25">
      <c r="F14181" s="233">
        <v>423</v>
      </c>
      <c r="G14181" s="493" t="s">
        <v>3636</v>
      </c>
      <c r="J14181" s="221">
        <f t="shared" si="975"/>
        <v>0</v>
      </c>
      <c r="K14181" s="221"/>
      <c r="L14181" s="221"/>
      <c r="M14181" s="221">
        <f t="shared" si="976"/>
        <v>0</v>
      </c>
      <c r="N14181" s="722"/>
    </row>
    <row r="14182" spans="6:14" hidden="1" x14ac:dyDescent="0.25">
      <c r="F14182" s="233">
        <v>424</v>
      </c>
      <c r="G14182" s="493" t="s">
        <v>3637</v>
      </c>
      <c r="J14182" s="221">
        <f t="shared" si="975"/>
        <v>0</v>
      </c>
      <c r="K14182" s="221"/>
      <c r="L14182" s="221"/>
      <c r="M14182" s="221">
        <f t="shared" si="976"/>
        <v>0</v>
      </c>
      <c r="N14182" s="722"/>
    </row>
    <row r="14183" spans="6:14" hidden="1" x14ac:dyDescent="0.25">
      <c r="F14183" s="233">
        <v>425</v>
      </c>
      <c r="G14183" s="493" t="s">
        <v>3751</v>
      </c>
      <c r="J14183" s="221">
        <f t="shared" si="975"/>
        <v>0</v>
      </c>
      <c r="K14183" s="221"/>
      <c r="L14183" s="221"/>
      <c r="M14183" s="221">
        <f t="shared" si="976"/>
        <v>0</v>
      </c>
      <c r="N14183" s="722"/>
    </row>
    <row r="14184" spans="6:14" hidden="1" x14ac:dyDescent="0.25">
      <c r="F14184" s="233">
        <v>426</v>
      </c>
      <c r="G14184" s="493" t="s">
        <v>3638</v>
      </c>
      <c r="J14184" s="221">
        <f t="shared" si="975"/>
        <v>0</v>
      </c>
      <c r="K14184" s="221"/>
      <c r="L14184" s="221"/>
      <c r="M14184" s="221">
        <f t="shared" si="976"/>
        <v>0</v>
      </c>
      <c r="N14184" s="722"/>
    </row>
    <row r="14185" spans="6:14" hidden="1" x14ac:dyDescent="0.25">
      <c r="F14185" s="233">
        <v>431</v>
      </c>
      <c r="G14185" s="493" t="s">
        <v>3752</v>
      </c>
      <c r="J14185" s="221">
        <f t="shared" si="975"/>
        <v>0</v>
      </c>
      <c r="K14185" s="221"/>
      <c r="L14185" s="221"/>
      <c r="M14185" s="221">
        <f t="shared" si="976"/>
        <v>0</v>
      </c>
      <c r="N14185" s="722"/>
    </row>
    <row r="14186" spans="6:14" hidden="1" x14ac:dyDescent="0.25">
      <c r="F14186" s="233">
        <v>432</v>
      </c>
      <c r="G14186" s="493" t="s">
        <v>3753</v>
      </c>
      <c r="J14186" s="221">
        <f t="shared" si="975"/>
        <v>0</v>
      </c>
      <c r="K14186" s="221"/>
      <c r="L14186" s="221"/>
      <c r="M14186" s="221">
        <f t="shared" si="976"/>
        <v>0</v>
      </c>
      <c r="N14186" s="722"/>
    </row>
    <row r="14187" spans="6:14" hidden="1" x14ac:dyDescent="0.25">
      <c r="F14187" s="233">
        <v>433</v>
      </c>
      <c r="G14187" s="493" t="s">
        <v>3754</v>
      </c>
      <c r="J14187" s="221">
        <f t="shared" si="975"/>
        <v>0</v>
      </c>
      <c r="K14187" s="221"/>
      <c r="L14187" s="221"/>
      <c r="M14187" s="221">
        <f t="shared" si="976"/>
        <v>0</v>
      </c>
      <c r="N14187" s="722"/>
    </row>
    <row r="14188" spans="6:14" hidden="1" x14ac:dyDescent="0.25">
      <c r="F14188" s="233">
        <v>434</v>
      </c>
      <c r="G14188" s="493" t="s">
        <v>3755</v>
      </c>
      <c r="J14188" s="221">
        <f t="shared" si="975"/>
        <v>0</v>
      </c>
      <c r="K14188" s="221"/>
      <c r="L14188" s="221"/>
      <c r="M14188" s="221">
        <f t="shared" si="976"/>
        <v>0</v>
      </c>
      <c r="N14188" s="722"/>
    </row>
    <row r="14189" spans="6:14" hidden="1" x14ac:dyDescent="0.25">
      <c r="F14189" s="233">
        <v>435</v>
      </c>
      <c r="G14189" s="493" t="s">
        <v>3639</v>
      </c>
      <c r="J14189" s="221">
        <f t="shared" si="975"/>
        <v>0</v>
      </c>
      <c r="K14189" s="221"/>
      <c r="L14189" s="221"/>
      <c r="M14189" s="221">
        <f t="shared" si="976"/>
        <v>0</v>
      </c>
      <c r="N14189" s="722"/>
    </row>
    <row r="14190" spans="6:14" hidden="1" x14ac:dyDescent="0.25">
      <c r="F14190" s="233">
        <v>441</v>
      </c>
      <c r="G14190" s="493" t="s">
        <v>3756</v>
      </c>
      <c r="J14190" s="221">
        <f t="shared" si="975"/>
        <v>0</v>
      </c>
      <c r="K14190" s="221"/>
      <c r="L14190" s="221"/>
      <c r="M14190" s="221">
        <f t="shared" si="976"/>
        <v>0</v>
      </c>
      <c r="N14190" s="722"/>
    </row>
    <row r="14191" spans="6:14" hidden="1" x14ac:dyDescent="0.25">
      <c r="F14191" s="233">
        <v>442</v>
      </c>
      <c r="G14191" s="493" t="s">
        <v>3757</v>
      </c>
      <c r="J14191" s="221">
        <f t="shared" si="975"/>
        <v>0</v>
      </c>
      <c r="K14191" s="221"/>
      <c r="L14191" s="221"/>
      <c r="M14191" s="221">
        <f t="shared" si="976"/>
        <v>0</v>
      </c>
      <c r="N14191" s="722"/>
    </row>
    <row r="14192" spans="6:14" hidden="1" x14ac:dyDescent="0.25">
      <c r="F14192" s="233">
        <v>443</v>
      </c>
      <c r="G14192" s="493" t="s">
        <v>3640</v>
      </c>
      <c r="J14192" s="221">
        <f t="shared" si="975"/>
        <v>0</v>
      </c>
      <c r="K14192" s="221"/>
      <c r="L14192" s="221"/>
      <c r="M14192" s="221">
        <f t="shared" si="976"/>
        <v>0</v>
      </c>
      <c r="N14192" s="722"/>
    </row>
    <row r="14193" spans="6:14" hidden="1" x14ac:dyDescent="0.25">
      <c r="F14193" s="233">
        <v>444</v>
      </c>
      <c r="G14193" s="493" t="s">
        <v>3641</v>
      </c>
      <c r="J14193" s="221">
        <f t="shared" si="975"/>
        <v>0</v>
      </c>
      <c r="K14193" s="221"/>
      <c r="L14193" s="221"/>
      <c r="M14193" s="221">
        <f t="shared" si="976"/>
        <v>0</v>
      </c>
      <c r="N14193" s="722"/>
    </row>
    <row r="14194" spans="6:14" ht="30" hidden="1" x14ac:dyDescent="0.25">
      <c r="F14194" s="233">
        <v>4511</v>
      </c>
      <c r="G14194" s="495" t="s">
        <v>1675</v>
      </c>
      <c r="J14194" s="221">
        <f t="shared" si="975"/>
        <v>0</v>
      </c>
      <c r="K14194" s="221"/>
      <c r="L14194" s="221"/>
      <c r="M14194" s="221">
        <f t="shared" si="976"/>
        <v>0</v>
      </c>
      <c r="N14194" s="722"/>
    </row>
    <row r="14195" spans="6:14" ht="30" hidden="1" x14ac:dyDescent="0.25">
      <c r="F14195" s="233">
        <v>4512</v>
      </c>
      <c r="G14195" s="495" t="s">
        <v>1684</v>
      </c>
      <c r="J14195" s="221">
        <f t="shared" si="975"/>
        <v>0</v>
      </c>
      <c r="K14195" s="221"/>
      <c r="L14195" s="221"/>
      <c r="M14195" s="221">
        <f t="shared" si="976"/>
        <v>0</v>
      </c>
      <c r="N14195" s="722"/>
    </row>
    <row r="14196" spans="6:14" hidden="1" x14ac:dyDescent="0.25">
      <c r="F14196" s="233">
        <v>452</v>
      </c>
      <c r="G14196" s="493" t="s">
        <v>3758</v>
      </c>
      <c r="J14196" s="221">
        <f t="shared" si="975"/>
        <v>0</v>
      </c>
      <c r="K14196" s="221"/>
      <c r="L14196" s="221"/>
      <c r="M14196" s="221">
        <f t="shared" si="976"/>
        <v>0</v>
      </c>
      <c r="N14196" s="722"/>
    </row>
    <row r="14197" spans="6:14" hidden="1" x14ac:dyDescent="0.25">
      <c r="F14197" s="233">
        <v>453</v>
      </c>
      <c r="G14197" s="493" t="s">
        <v>3759</v>
      </c>
      <c r="J14197" s="221">
        <f t="shared" si="975"/>
        <v>0</v>
      </c>
      <c r="K14197" s="221"/>
      <c r="L14197" s="221"/>
      <c r="M14197" s="221">
        <f t="shared" si="976"/>
        <v>0</v>
      </c>
      <c r="N14197" s="722"/>
    </row>
    <row r="14198" spans="6:14" hidden="1" x14ac:dyDescent="0.25">
      <c r="F14198" s="233">
        <v>454</v>
      </c>
      <c r="G14198" s="493" t="s">
        <v>3642</v>
      </c>
      <c r="J14198" s="221">
        <f t="shared" si="975"/>
        <v>0</v>
      </c>
      <c r="K14198" s="221"/>
      <c r="L14198" s="221"/>
      <c r="M14198" s="221">
        <f t="shared" si="976"/>
        <v>0</v>
      </c>
      <c r="N14198" s="722"/>
    </row>
    <row r="14199" spans="6:14" hidden="1" x14ac:dyDescent="0.25">
      <c r="F14199" s="233">
        <v>461</v>
      </c>
      <c r="G14199" s="493" t="s">
        <v>3740</v>
      </c>
      <c r="J14199" s="221">
        <f t="shared" si="975"/>
        <v>0</v>
      </c>
      <c r="K14199" s="221"/>
      <c r="L14199" s="221"/>
      <c r="M14199" s="221">
        <f t="shared" si="976"/>
        <v>0</v>
      </c>
      <c r="N14199" s="722"/>
    </row>
    <row r="14200" spans="6:14" hidden="1" x14ac:dyDescent="0.25">
      <c r="F14200" s="233">
        <v>462</v>
      </c>
      <c r="G14200" s="493" t="s">
        <v>3643</v>
      </c>
      <c r="J14200" s="221">
        <f t="shared" si="975"/>
        <v>0</v>
      </c>
      <c r="K14200" s="221"/>
      <c r="L14200" s="221"/>
      <c r="M14200" s="221">
        <f t="shared" si="976"/>
        <v>0</v>
      </c>
      <c r="N14200" s="722"/>
    </row>
    <row r="14201" spans="6:14" hidden="1" x14ac:dyDescent="0.25">
      <c r="F14201" s="233">
        <v>4631</v>
      </c>
      <c r="G14201" s="493" t="s">
        <v>3644</v>
      </c>
      <c r="J14201" s="221">
        <f t="shared" si="975"/>
        <v>0</v>
      </c>
      <c r="K14201" s="221"/>
      <c r="L14201" s="221"/>
      <c r="M14201" s="221">
        <f t="shared" si="976"/>
        <v>0</v>
      </c>
      <c r="N14201" s="722"/>
    </row>
    <row r="14202" spans="6:14" hidden="1" x14ac:dyDescent="0.25">
      <c r="F14202" s="233">
        <v>4632</v>
      </c>
      <c r="G14202" s="493" t="s">
        <v>3645</v>
      </c>
      <c r="J14202" s="221">
        <f t="shared" si="975"/>
        <v>0</v>
      </c>
      <c r="K14202" s="221"/>
      <c r="L14202" s="221"/>
      <c r="M14202" s="221">
        <f t="shared" si="976"/>
        <v>0</v>
      </c>
      <c r="N14202" s="722"/>
    </row>
    <row r="14203" spans="6:14" ht="30" hidden="1" x14ac:dyDescent="0.25">
      <c r="F14203" s="233">
        <v>464</v>
      </c>
      <c r="G14203" s="493" t="s">
        <v>3646</v>
      </c>
      <c r="J14203" s="221">
        <f t="shared" si="975"/>
        <v>0</v>
      </c>
      <c r="K14203" s="221"/>
      <c r="L14203" s="221"/>
      <c r="M14203" s="221">
        <f t="shared" si="976"/>
        <v>0</v>
      </c>
      <c r="N14203" s="722"/>
    </row>
    <row r="14204" spans="6:14" hidden="1" x14ac:dyDescent="0.25">
      <c r="F14204" s="233">
        <v>465</v>
      </c>
      <c r="G14204" s="493" t="s">
        <v>3741</v>
      </c>
      <c r="J14204" s="221">
        <f t="shared" si="975"/>
        <v>0</v>
      </c>
      <c r="K14204" s="221"/>
      <c r="L14204" s="221"/>
      <c r="M14204" s="221">
        <f t="shared" si="976"/>
        <v>0</v>
      </c>
      <c r="N14204" s="722"/>
    </row>
    <row r="14205" spans="6:14" hidden="1" x14ac:dyDescent="0.25">
      <c r="F14205" s="233">
        <v>472</v>
      </c>
      <c r="G14205" s="493" t="s">
        <v>3647</v>
      </c>
      <c r="J14205" s="221">
        <f t="shared" si="975"/>
        <v>0</v>
      </c>
      <c r="K14205" s="221"/>
      <c r="L14205" s="221"/>
      <c r="M14205" s="221">
        <f t="shared" si="976"/>
        <v>0</v>
      </c>
      <c r="N14205" s="722"/>
    </row>
    <row r="14206" spans="6:14" hidden="1" x14ac:dyDescent="0.25">
      <c r="F14206" s="233">
        <v>481</v>
      </c>
      <c r="G14206" s="493" t="s">
        <v>3760</v>
      </c>
      <c r="J14206" s="221">
        <f t="shared" si="975"/>
        <v>0</v>
      </c>
      <c r="K14206" s="221"/>
      <c r="L14206" s="221"/>
      <c r="M14206" s="221">
        <f t="shared" si="976"/>
        <v>0</v>
      </c>
      <c r="N14206" s="722"/>
    </row>
    <row r="14207" spans="6:14" hidden="1" x14ac:dyDescent="0.25">
      <c r="F14207" s="233">
        <v>482</v>
      </c>
      <c r="G14207" s="493" t="s">
        <v>3761</v>
      </c>
      <c r="J14207" s="221">
        <f t="shared" si="975"/>
        <v>0</v>
      </c>
      <c r="K14207" s="221"/>
      <c r="L14207" s="221"/>
      <c r="M14207" s="221">
        <f t="shared" si="976"/>
        <v>0</v>
      </c>
      <c r="N14207" s="722"/>
    </row>
    <row r="14208" spans="6:14" hidden="1" x14ac:dyDescent="0.25">
      <c r="F14208" s="233">
        <v>483</v>
      </c>
      <c r="G14208" s="493" t="s">
        <v>3762</v>
      </c>
      <c r="J14208" s="221">
        <f t="shared" si="975"/>
        <v>0</v>
      </c>
      <c r="K14208" s="221"/>
      <c r="L14208" s="221"/>
      <c r="M14208" s="221">
        <f t="shared" si="976"/>
        <v>0</v>
      </c>
      <c r="N14208" s="722"/>
    </row>
    <row r="14209" spans="6:14" ht="30" hidden="1" x14ac:dyDescent="0.25">
      <c r="F14209" s="233">
        <v>484</v>
      </c>
      <c r="G14209" s="493" t="s">
        <v>3763</v>
      </c>
      <c r="J14209" s="221">
        <f t="shared" si="975"/>
        <v>0</v>
      </c>
      <c r="K14209" s="221"/>
      <c r="L14209" s="221"/>
      <c r="M14209" s="221">
        <f t="shared" si="976"/>
        <v>0</v>
      </c>
      <c r="N14209" s="722"/>
    </row>
    <row r="14210" spans="6:14" ht="30" hidden="1" x14ac:dyDescent="0.25">
      <c r="F14210" s="233">
        <v>485</v>
      </c>
      <c r="G14210" s="493" t="s">
        <v>3764</v>
      </c>
      <c r="J14210" s="221">
        <f t="shared" si="975"/>
        <v>0</v>
      </c>
      <c r="K14210" s="221"/>
      <c r="L14210" s="221"/>
      <c r="M14210" s="221">
        <f t="shared" si="976"/>
        <v>0</v>
      </c>
      <c r="N14210" s="722"/>
    </row>
    <row r="14211" spans="6:14" ht="30" hidden="1" x14ac:dyDescent="0.25">
      <c r="F14211" s="233">
        <v>489</v>
      </c>
      <c r="G14211" s="493" t="s">
        <v>3648</v>
      </c>
      <c r="J14211" s="221">
        <f t="shared" si="975"/>
        <v>0</v>
      </c>
      <c r="K14211" s="221"/>
      <c r="L14211" s="221"/>
      <c r="M14211" s="221">
        <f t="shared" si="976"/>
        <v>0</v>
      </c>
      <c r="N14211" s="722"/>
    </row>
    <row r="14212" spans="6:14" ht="30" hidden="1" x14ac:dyDescent="0.25">
      <c r="F14212" s="233">
        <v>494</v>
      </c>
      <c r="G14212" s="493" t="s">
        <v>3742</v>
      </c>
      <c r="J14212" s="221">
        <f t="shared" si="975"/>
        <v>0</v>
      </c>
      <c r="K14212" s="221"/>
      <c r="L14212" s="221"/>
      <c r="M14212" s="221">
        <f t="shared" si="976"/>
        <v>0</v>
      </c>
      <c r="N14212" s="722"/>
    </row>
    <row r="14213" spans="6:14" ht="30" hidden="1" x14ac:dyDescent="0.25">
      <c r="F14213" s="233">
        <v>495</v>
      </c>
      <c r="G14213" s="493" t="s">
        <v>3743</v>
      </c>
      <c r="J14213" s="221">
        <f t="shared" si="975"/>
        <v>0</v>
      </c>
      <c r="K14213" s="221"/>
      <c r="L14213" s="221"/>
      <c r="M14213" s="221">
        <f t="shared" si="976"/>
        <v>0</v>
      </c>
      <c r="N14213" s="722"/>
    </row>
    <row r="14214" spans="6:14" ht="30" hidden="1" x14ac:dyDescent="0.25">
      <c r="F14214" s="233">
        <v>496</v>
      </c>
      <c r="G14214" s="493" t="s">
        <v>3744</v>
      </c>
      <c r="J14214" s="221">
        <f t="shared" si="975"/>
        <v>0</v>
      </c>
      <c r="K14214" s="221"/>
      <c r="L14214" s="221"/>
      <c r="M14214" s="221">
        <f t="shared" si="976"/>
        <v>0</v>
      </c>
      <c r="N14214" s="722"/>
    </row>
    <row r="14215" spans="6:14" ht="30" hidden="1" x14ac:dyDescent="0.25">
      <c r="F14215" s="233">
        <v>499</v>
      </c>
      <c r="G14215" s="493" t="s">
        <v>3745</v>
      </c>
      <c r="J14215" s="221">
        <f t="shared" si="975"/>
        <v>0</v>
      </c>
      <c r="K14215" s="221"/>
      <c r="L14215" s="221"/>
      <c r="M14215" s="221">
        <f t="shared" si="976"/>
        <v>0</v>
      </c>
      <c r="N14215" s="722"/>
    </row>
    <row r="14216" spans="6:14" hidden="1" x14ac:dyDescent="0.25">
      <c r="F14216" s="233">
        <v>511</v>
      </c>
      <c r="G14216" s="493" t="s">
        <v>3765</v>
      </c>
      <c r="J14216" s="221">
        <f t="shared" si="975"/>
        <v>0</v>
      </c>
      <c r="K14216" s="221"/>
      <c r="L14216" s="221"/>
      <c r="M14216" s="221">
        <f t="shared" si="976"/>
        <v>0</v>
      </c>
      <c r="N14216" s="722"/>
    </row>
    <row r="14217" spans="6:14" hidden="1" x14ac:dyDescent="0.25">
      <c r="F14217" s="233">
        <v>512</v>
      </c>
      <c r="G14217" s="493" t="s">
        <v>3766</v>
      </c>
      <c r="J14217" s="221">
        <f t="shared" si="975"/>
        <v>0</v>
      </c>
      <c r="K14217" s="221"/>
      <c r="L14217" s="221"/>
      <c r="M14217" s="221">
        <f t="shared" si="976"/>
        <v>0</v>
      </c>
      <c r="N14217" s="722"/>
    </row>
    <row r="14218" spans="6:14" hidden="1" x14ac:dyDescent="0.25">
      <c r="F14218" s="233">
        <v>513</v>
      </c>
      <c r="G14218" s="493" t="s">
        <v>3767</v>
      </c>
      <c r="J14218" s="221">
        <f t="shared" si="975"/>
        <v>0</v>
      </c>
      <c r="K14218" s="221"/>
      <c r="L14218" s="221"/>
      <c r="M14218" s="221">
        <f t="shared" si="976"/>
        <v>0</v>
      </c>
      <c r="N14218" s="722"/>
    </row>
    <row r="14219" spans="6:14" hidden="1" x14ac:dyDescent="0.25">
      <c r="F14219" s="233">
        <v>514</v>
      </c>
      <c r="G14219" s="493" t="s">
        <v>3768</v>
      </c>
      <c r="J14219" s="221">
        <f t="shared" si="975"/>
        <v>0</v>
      </c>
      <c r="K14219" s="221"/>
      <c r="L14219" s="221"/>
      <c r="M14219" s="221">
        <f t="shared" si="976"/>
        <v>0</v>
      </c>
      <c r="N14219" s="722"/>
    </row>
    <row r="14220" spans="6:14" hidden="1" x14ac:dyDescent="0.25">
      <c r="F14220" s="233">
        <v>515</v>
      </c>
      <c r="G14220" s="493" t="s">
        <v>3651</v>
      </c>
      <c r="J14220" s="221">
        <f t="shared" si="975"/>
        <v>0</v>
      </c>
      <c r="K14220" s="221"/>
      <c r="L14220" s="221"/>
      <c r="M14220" s="221">
        <f t="shared" si="976"/>
        <v>0</v>
      </c>
      <c r="N14220" s="722"/>
    </row>
    <row r="14221" spans="6:14" hidden="1" x14ac:dyDescent="0.25">
      <c r="F14221" s="233">
        <v>521</v>
      </c>
      <c r="G14221" s="493" t="s">
        <v>3769</v>
      </c>
      <c r="J14221" s="221">
        <f t="shared" si="975"/>
        <v>0</v>
      </c>
      <c r="K14221" s="221"/>
      <c r="L14221" s="221"/>
      <c r="M14221" s="221">
        <f t="shared" si="976"/>
        <v>0</v>
      </c>
      <c r="N14221" s="722"/>
    </row>
    <row r="14222" spans="6:14" hidden="1" x14ac:dyDescent="0.25">
      <c r="F14222" s="233">
        <v>522</v>
      </c>
      <c r="G14222" s="493" t="s">
        <v>3770</v>
      </c>
      <c r="J14222" s="221">
        <f t="shared" si="975"/>
        <v>0</v>
      </c>
      <c r="K14222" s="221"/>
      <c r="L14222" s="221"/>
      <c r="M14222" s="221">
        <f t="shared" si="976"/>
        <v>0</v>
      </c>
      <c r="N14222" s="722"/>
    </row>
    <row r="14223" spans="6:14" hidden="1" x14ac:dyDescent="0.25">
      <c r="F14223" s="233">
        <v>523</v>
      </c>
      <c r="G14223" s="493" t="s">
        <v>3652</v>
      </c>
      <c r="J14223" s="221">
        <f t="shared" si="975"/>
        <v>0</v>
      </c>
      <c r="K14223" s="221"/>
      <c r="L14223" s="221"/>
      <c r="M14223" s="221">
        <f t="shared" si="976"/>
        <v>0</v>
      </c>
      <c r="N14223" s="722"/>
    </row>
    <row r="14224" spans="6:14" hidden="1" x14ac:dyDescent="0.25">
      <c r="F14224" s="233">
        <v>531</v>
      </c>
      <c r="G14224" s="494" t="s">
        <v>3746</v>
      </c>
      <c r="J14224" s="221">
        <f t="shared" si="975"/>
        <v>0</v>
      </c>
      <c r="K14224" s="221"/>
      <c r="L14224" s="221"/>
      <c r="M14224" s="221">
        <f t="shared" si="976"/>
        <v>0</v>
      </c>
      <c r="N14224" s="722"/>
    </row>
    <row r="14225" spans="5:14" hidden="1" x14ac:dyDescent="0.25">
      <c r="F14225" s="233">
        <v>541</v>
      </c>
      <c r="G14225" s="493" t="s">
        <v>3771</v>
      </c>
      <c r="J14225" s="221">
        <f t="shared" si="975"/>
        <v>0</v>
      </c>
      <c r="K14225" s="221"/>
      <c r="L14225" s="221"/>
      <c r="M14225" s="221">
        <f t="shared" si="976"/>
        <v>0</v>
      </c>
      <c r="N14225" s="722"/>
    </row>
    <row r="14226" spans="5:14" hidden="1" x14ac:dyDescent="0.25">
      <c r="F14226" s="233">
        <v>542</v>
      </c>
      <c r="G14226" s="493" t="s">
        <v>3772</v>
      </c>
      <c r="J14226" s="221">
        <f t="shared" si="975"/>
        <v>0</v>
      </c>
      <c r="K14226" s="221"/>
      <c r="L14226" s="221"/>
      <c r="M14226" s="221">
        <f t="shared" si="976"/>
        <v>0</v>
      </c>
      <c r="N14226" s="722"/>
    </row>
    <row r="14227" spans="5:14" hidden="1" x14ac:dyDescent="0.25">
      <c r="F14227" s="233">
        <v>543</v>
      </c>
      <c r="G14227" s="493" t="s">
        <v>3653</v>
      </c>
      <c r="J14227" s="221">
        <f t="shared" si="975"/>
        <v>0</v>
      </c>
      <c r="K14227" s="221"/>
      <c r="L14227" s="221"/>
      <c r="M14227" s="221">
        <f t="shared" si="976"/>
        <v>0</v>
      </c>
      <c r="N14227" s="722"/>
    </row>
    <row r="14228" spans="5:14" ht="45" hidden="1" x14ac:dyDescent="0.25">
      <c r="F14228" s="233">
        <v>551</v>
      </c>
      <c r="G14228" s="493" t="s">
        <v>3747</v>
      </c>
      <c r="J14228" s="221">
        <f t="shared" si="975"/>
        <v>0</v>
      </c>
      <c r="K14228" s="221"/>
      <c r="L14228" s="221"/>
      <c r="M14228" s="221">
        <f t="shared" si="976"/>
        <v>0</v>
      </c>
      <c r="N14228" s="722"/>
    </row>
    <row r="14229" spans="5:14" hidden="1" x14ac:dyDescent="0.25">
      <c r="F14229" s="233">
        <v>611</v>
      </c>
      <c r="G14229" s="494" t="s">
        <v>3654</v>
      </c>
      <c r="J14229" s="221">
        <f t="shared" si="975"/>
        <v>0</v>
      </c>
      <c r="K14229" s="221"/>
      <c r="L14229" s="221"/>
      <c r="M14229" s="221">
        <f t="shared" si="976"/>
        <v>0</v>
      </c>
      <c r="N14229" s="722"/>
    </row>
    <row r="14230" spans="5:14" hidden="1" x14ac:dyDescent="0.25">
      <c r="F14230" s="233">
        <v>620</v>
      </c>
      <c r="G14230" s="494" t="s">
        <v>73</v>
      </c>
      <c r="J14230" s="221">
        <f t="shared" si="975"/>
        <v>0</v>
      </c>
      <c r="K14230" s="221"/>
      <c r="L14230" s="221"/>
      <c r="M14230" s="221">
        <f t="shared" si="976"/>
        <v>0</v>
      </c>
      <c r="N14230" s="722"/>
    </row>
    <row r="14231" spans="5:14" hidden="1" x14ac:dyDescent="0.25">
      <c r="E14231" s="234"/>
      <c r="F14231" s="233"/>
      <c r="G14231" s="499" t="s">
        <v>3960</v>
      </c>
      <c r="H14231" s="235"/>
      <c r="I14231" s="236"/>
      <c r="J14231" s="237"/>
      <c r="K14231" s="237"/>
      <c r="L14231" s="237"/>
      <c r="M14231" s="237"/>
      <c r="N14231" s="723"/>
    </row>
    <row r="14232" spans="5:14" hidden="1" x14ac:dyDescent="0.25">
      <c r="F14232" s="238" t="s">
        <v>219</v>
      </c>
      <c r="G14232" s="497" t="s">
        <v>220</v>
      </c>
      <c r="H14232" s="220">
        <f>SUM(H14171:H14230)</f>
        <v>0</v>
      </c>
      <c r="J14232" s="221">
        <f>SUM(H14232:I14232)</f>
        <v>0</v>
      </c>
      <c r="K14232" s="221">
        <f>SUM(K14171:K14230)</f>
        <v>0</v>
      </c>
      <c r="L14232" s="221"/>
      <c r="M14232" s="221">
        <f>SUM(K14232:L14232)</f>
        <v>0</v>
      </c>
      <c r="N14232" s="722"/>
    </row>
    <row r="14233" spans="5:14" hidden="1" x14ac:dyDescent="0.25">
      <c r="F14233" s="238" t="s">
        <v>221</v>
      </c>
      <c r="G14233" s="497" t="s">
        <v>222</v>
      </c>
      <c r="J14233" s="221">
        <f t="shared" ref="J14233:J14247" si="977">SUM(H14233:I14233)</f>
        <v>0</v>
      </c>
      <c r="K14233" s="221"/>
      <c r="L14233" s="221"/>
      <c r="M14233" s="221">
        <f t="shared" ref="M14233:M14247" si="978">SUM(K14233:L14233)</f>
        <v>0</v>
      </c>
      <c r="N14233" s="722"/>
    </row>
    <row r="14234" spans="5:14" hidden="1" x14ac:dyDescent="0.25">
      <c r="F14234" s="238" t="s">
        <v>223</v>
      </c>
      <c r="G14234" s="497" t="s">
        <v>224</v>
      </c>
      <c r="J14234" s="221">
        <f t="shared" si="977"/>
        <v>0</v>
      </c>
      <c r="K14234" s="221"/>
      <c r="L14234" s="221"/>
      <c r="M14234" s="221">
        <f t="shared" si="978"/>
        <v>0</v>
      </c>
      <c r="N14234" s="722"/>
    </row>
    <row r="14235" spans="5:14" hidden="1" x14ac:dyDescent="0.25">
      <c r="F14235" s="238" t="s">
        <v>225</v>
      </c>
      <c r="G14235" s="497" t="s">
        <v>226</v>
      </c>
      <c r="J14235" s="221">
        <f t="shared" si="977"/>
        <v>0</v>
      </c>
      <c r="K14235" s="221"/>
      <c r="L14235" s="221"/>
      <c r="M14235" s="221">
        <f t="shared" si="978"/>
        <v>0</v>
      </c>
      <c r="N14235" s="722"/>
    </row>
    <row r="14236" spans="5:14" hidden="1" x14ac:dyDescent="0.25">
      <c r="F14236" s="238" t="s">
        <v>227</v>
      </c>
      <c r="G14236" s="497" t="s">
        <v>228</v>
      </c>
      <c r="J14236" s="221">
        <f t="shared" si="977"/>
        <v>0</v>
      </c>
      <c r="K14236" s="221"/>
      <c r="L14236" s="221"/>
      <c r="M14236" s="221">
        <f t="shared" si="978"/>
        <v>0</v>
      </c>
      <c r="N14236" s="722"/>
    </row>
    <row r="14237" spans="5:14" hidden="1" x14ac:dyDescent="0.25">
      <c r="F14237" s="238" t="s">
        <v>229</v>
      </c>
      <c r="G14237" s="497" t="s">
        <v>230</v>
      </c>
      <c r="J14237" s="221">
        <f t="shared" si="977"/>
        <v>0</v>
      </c>
      <c r="K14237" s="221"/>
      <c r="L14237" s="221"/>
      <c r="M14237" s="221">
        <f t="shared" si="978"/>
        <v>0</v>
      </c>
      <c r="N14237" s="722"/>
    </row>
    <row r="14238" spans="5:14" hidden="1" x14ac:dyDescent="0.25">
      <c r="F14238" s="238" t="s">
        <v>231</v>
      </c>
      <c r="G14238" s="497" t="s">
        <v>4115</v>
      </c>
      <c r="J14238" s="221">
        <f t="shared" si="977"/>
        <v>0</v>
      </c>
      <c r="K14238" s="221"/>
      <c r="L14238" s="221"/>
      <c r="M14238" s="221">
        <f t="shared" si="978"/>
        <v>0</v>
      </c>
      <c r="N14238" s="722"/>
    </row>
    <row r="14239" spans="5:14" hidden="1" x14ac:dyDescent="0.25">
      <c r="F14239" s="238" t="s">
        <v>232</v>
      </c>
      <c r="G14239" s="497" t="s">
        <v>4114</v>
      </c>
      <c r="J14239" s="221">
        <f t="shared" si="977"/>
        <v>0</v>
      </c>
      <c r="K14239" s="221"/>
      <c r="L14239" s="221"/>
      <c r="M14239" s="221">
        <f t="shared" si="978"/>
        <v>0</v>
      </c>
      <c r="N14239" s="722"/>
    </row>
    <row r="14240" spans="5:14" hidden="1" x14ac:dyDescent="0.25">
      <c r="F14240" s="238" t="s">
        <v>233</v>
      </c>
      <c r="G14240" s="497" t="s">
        <v>42</v>
      </c>
      <c r="J14240" s="221">
        <f t="shared" si="977"/>
        <v>0</v>
      </c>
      <c r="K14240" s="221"/>
      <c r="L14240" s="221"/>
      <c r="M14240" s="221">
        <f t="shared" si="978"/>
        <v>0</v>
      </c>
      <c r="N14240" s="722"/>
    </row>
    <row r="14241" spans="5:14" hidden="1" x14ac:dyDescent="0.25">
      <c r="F14241" s="238" t="s">
        <v>234</v>
      </c>
      <c r="G14241" s="497" t="s">
        <v>235</v>
      </c>
      <c r="J14241" s="221">
        <f t="shared" si="977"/>
        <v>0</v>
      </c>
      <c r="K14241" s="221"/>
      <c r="L14241" s="221"/>
      <c r="M14241" s="221">
        <f t="shared" si="978"/>
        <v>0</v>
      </c>
      <c r="N14241" s="722"/>
    </row>
    <row r="14242" spans="5:14" hidden="1" x14ac:dyDescent="0.25">
      <c r="F14242" s="238" t="s">
        <v>236</v>
      </c>
      <c r="G14242" s="497" t="s">
        <v>237</v>
      </c>
      <c r="J14242" s="221">
        <f t="shared" si="977"/>
        <v>0</v>
      </c>
      <c r="K14242" s="221"/>
      <c r="L14242" s="221"/>
      <c r="M14242" s="221">
        <f t="shared" si="978"/>
        <v>0</v>
      </c>
      <c r="N14242" s="722"/>
    </row>
    <row r="14243" spans="5:14" ht="30" hidden="1" x14ac:dyDescent="0.25">
      <c r="F14243" s="238" t="s">
        <v>238</v>
      </c>
      <c r="G14243" s="497" t="s">
        <v>239</v>
      </c>
      <c r="J14243" s="221">
        <f t="shared" si="977"/>
        <v>0</v>
      </c>
      <c r="K14243" s="221"/>
      <c r="L14243" s="221"/>
      <c r="M14243" s="221">
        <f t="shared" si="978"/>
        <v>0</v>
      </c>
      <c r="N14243" s="722"/>
    </row>
    <row r="14244" spans="5:14" hidden="1" x14ac:dyDescent="0.25">
      <c r="F14244" s="238" t="s">
        <v>240</v>
      </c>
      <c r="G14244" s="497" t="s">
        <v>241</v>
      </c>
      <c r="J14244" s="221">
        <f t="shared" si="977"/>
        <v>0</v>
      </c>
      <c r="K14244" s="221"/>
      <c r="L14244" s="221"/>
      <c r="M14244" s="221">
        <f t="shared" si="978"/>
        <v>0</v>
      </c>
      <c r="N14244" s="722"/>
    </row>
    <row r="14245" spans="5:14" ht="30" hidden="1" x14ac:dyDescent="0.25">
      <c r="F14245" s="238" t="s">
        <v>242</v>
      </c>
      <c r="G14245" s="497" t="s">
        <v>243</v>
      </c>
      <c r="J14245" s="221">
        <f t="shared" si="977"/>
        <v>0</v>
      </c>
      <c r="K14245" s="221"/>
      <c r="L14245" s="221"/>
      <c r="M14245" s="221">
        <f t="shared" si="978"/>
        <v>0</v>
      </c>
      <c r="N14245" s="722"/>
    </row>
    <row r="14246" spans="5:14" hidden="1" x14ac:dyDescent="0.25">
      <c r="F14246" s="238" t="s">
        <v>244</v>
      </c>
      <c r="G14246" s="497" t="s">
        <v>245</v>
      </c>
      <c r="J14246" s="221">
        <f t="shared" si="977"/>
        <v>0</v>
      </c>
      <c r="K14246" s="221"/>
      <c r="L14246" s="221"/>
      <c r="M14246" s="221">
        <f t="shared" si="978"/>
        <v>0</v>
      </c>
      <c r="N14246" s="722"/>
    </row>
    <row r="14247" spans="5:14" hidden="1" x14ac:dyDescent="0.25">
      <c r="F14247" s="238" t="s">
        <v>246</v>
      </c>
      <c r="G14247" s="497" t="s">
        <v>247</v>
      </c>
      <c r="J14247" s="221">
        <f t="shared" si="977"/>
        <v>0</v>
      </c>
      <c r="K14247" s="221"/>
      <c r="L14247" s="221"/>
      <c r="M14247" s="221">
        <f t="shared" si="978"/>
        <v>0</v>
      </c>
      <c r="N14247" s="722"/>
    </row>
    <row r="14248" spans="5:14" hidden="1" x14ac:dyDescent="0.25">
      <c r="G14248" s="498" t="s">
        <v>3961</v>
      </c>
      <c r="H14248" s="239">
        <f>SUM(H14232:H14247)</f>
        <v>0</v>
      </c>
      <c r="I14248" s="240">
        <f>SUM(I14233:I14247)</f>
        <v>0</v>
      </c>
      <c r="J14248" s="240">
        <f>SUM(J14232:J14247)</f>
        <v>0</v>
      </c>
      <c r="K14248" s="240">
        <f>SUM(K14232:K14247)</f>
        <v>0</v>
      </c>
      <c r="L14248" s="240">
        <f>SUM(L14233:L14247)</f>
        <v>0</v>
      </c>
      <c r="M14248" s="240">
        <f>SUM(M14232:M14247)</f>
        <v>0</v>
      </c>
      <c r="N14248" s="724"/>
    </row>
    <row r="14249" spans="5:14" hidden="1" collapsed="1" x14ac:dyDescent="0.25">
      <c r="E14249" s="234"/>
      <c r="F14249" s="233"/>
      <c r="G14249" s="499" t="s">
        <v>4099</v>
      </c>
      <c r="H14249" s="235"/>
      <c r="I14249" s="236"/>
      <c r="J14249" s="237"/>
      <c r="K14249" s="237"/>
      <c r="L14249" s="237"/>
      <c r="M14249" s="237"/>
      <c r="N14249" s="723"/>
    </row>
    <row r="14250" spans="5:14" hidden="1" x14ac:dyDescent="0.25">
      <c r="F14250" s="238" t="s">
        <v>219</v>
      </c>
      <c r="G14250" s="497" t="s">
        <v>220</v>
      </c>
      <c r="H14250" s="220">
        <f>SUM(H14171:H14230)</f>
        <v>0</v>
      </c>
      <c r="J14250" s="221">
        <f>SUM(H14250:I14250)</f>
        <v>0</v>
      </c>
      <c r="K14250" s="221">
        <f>SUM(K14171:K14230)</f>
        <v>0</v>
      </c>
      <c r="L14250" s="221"/>
      <c r="M14250" s="221">
        <f>SUM(K14250:L14250)</f>
        <v>0</v>
      </c>
      <c r="N14250" s="722"/>
    </row>
    <row r="14251" spans="5:14" hidden="1" x14ac:dyDescent="0.25">
      <c r="F14251" s="238" t="s">
        <v>221</v>
      </c>
      <c r="G14251" s="497" t="s">
        <v>222</v>
      </c>
      <c r="J14251" s="221">
        <f t="shared" ref="J14251:J14265" si="979">SUM(H14251:I14251)</f>
        <v>0</v>
      </c>
      <c r="K14251" s="221"/>
      <c r="L14251" s="221"/>
      <c r="M14251" s="221">
        <f t="shared" ref="M14251:M14265" si="980">SUM(K14251:L14251)</f>
        <v>0</v>
      </c>
      <c r="N14251" s="722"/>
    </row>
    <row r="14252" spans="5:14" hidden="1" x14ac:dyDescent="0.25">
      <c r="F14252" s="238" t="s">
        <v>223</v>
      </c>
      <c r="G14252" s="497" t="s">
        <v>224</v>
      </c>
      <c r="J14252" s="221">
        <f t="shared" si="979"/>
        <v>0</v>
      </c>
      <c r="K14252" s="221"/>
      <c r="L14252" s="221"/>
      <c r="M14252" s="221">
        <f t="shared" si="980"/>
        <v>0</v>
      </c>
      <c r="N14252" s="722"/>
    </row>
    <row r="14253" spans="5:14" hidden="1" x14ac:dyDescent="0.25">
      <c r="F14253" s="238" t="s">
        <v>225</v>
      </c>
      <c r="G14253" s="497" t="s">
        <v>226</v>
      </c>
      <c r="J14253" s="221">
        <f t="shared" si="979"/>
        <v>0</v>
      </c>
      <c r="K14253" s="221"/>
      <c r="L14253" s="221"/>
      <c r="M14253" s="221">
        <f t="shared" si="980"/>
        <v>0</v>
      </c>
      <c r="N14253" s="722"/>
    </row>
    <row r="14254" spans="5:14" hidden="1" x14ac:dyDescent="0.25">
      <c r="F14254" s="238" t="s">
        <v>227</v>
      </c>
      <c r="G14254" s="497" t="s">
        <v>228</v>
      </c>
      <c r="J14254" s="221">
        <f t="shared" si="979"/>
        <v>0</v>
      </c>
      <c r="K14254" s="221"/>
      <c r="L14254" s="221"/>
      <c r="M14254" s="221">
        <f t="shared" si="980"/>
        <v>0</v>
      </c>
      <c r="N14254" s="722"/>
    </row>
    <row r="14255" spans="5:14" hidden="1" x14ac:dyDescent="0.25">
      <c r="F14255" s="238" t="s">
        <v>229</v>
      </c>
      <c r="G14255" s="497" t="s">
        <v>230</v>
      </c>
      <c r="J14255" s="221">
        <f t="shared" si="979"/>
        <v>0</v>
      </c>
      <c r="K14255" s="221"/>
      <c r="L14255" s="221"/>
      <c r="M14255" s="221">
        <f t="shared" si="980"/>
        <v>0</v>
      </c>
      <c r="N14255" s="722"/>
    </row>
    <row r="14256" spans="5:14" hidden="1" x14ac:dyDescent="0.25">
      <c r="F14256" s="238" t="s">
        <v>231</v>
      </c>
      <c r="G14256" s="497" t="s">
        <v>4115</v>
      </c>
      <c r="J14256" s="221">
        <f t="shared" si="979"/>
        <v>0</v>
      </c>
      <c r="K14256" s="221"/>
      <c r="L14256" s="221"/>
      <c r="M14256" s="221">
        <f t="shared" si="980"/>
        <v>0</v>
      </c>
      <c r="N14256" s="722"/>
    </row>
    <row r="14257" spans="3:14" hidden="1" x14ac:dyDescent="0.25">
      <c r="F14257" s="238" t="s">
        <v>232</v>
      </c>
      <c r="G14257" s="497" t="s">
        <v>4114</v>
      </c>
      <c r="J14257" s="221">
        <f t="shared" si="979"/>
        <v>0</v>
      </c>
      <c r="K14257" s="221"/>
      <c r="L14257" s="221"/>
      <c r="M14257" s="221">
        <f t="shared" si="980"/>
        <v>0</v>
      </c>
      <c r="N14257" s="722"/>
    </row>
    <row r="14258" spans="3:14" hidden="1" x14ac:dyDescent="0.25">
      <c r="F14258" s="238" t="s">
        <v>233</v>
      </c>
      <c r="G14258" s="497" t="s">
        <v>42</v>
      </c>
      <c r="J14258" s="221">
        <f t="shared" si="979"/>
        <v>0</v>
      </c>
      <c r="K14258" s="221"/>
      <c r="L14258" s="221"/>
      <c r="M14258" s="221">
        <f t="shared" si="980"/>
        <v>0</v>
      </c>
      <c r="N14258" s="722"/>
    </row>
    <row r="14259" spans="3:14" hidden="1" x14ac:dyDescent="0.25">
      <c r="F14259" s="238" t="s">
        <v>234</v>
      </c>
      <c r="G14259" s="497" t="s">
        <v>235</v>
      </c>
      <c r="J14259" s="221">
        <f t="shared" si="979"/>
        <v>0</v>
      </c>
      <c r="K14259" s="221"/>
      <c r="L14259" s="221"/>
      <c r="M14259" s="221">
        <f t="shared" si="980"/>
        <v>0</v>
      </c>
      <c r="N14259" s="722"/>
    </row>
    <row r="14260" spans="3:14" hidden="1" x14ac:dyDescent="0.25">
      <c r="F14260" s="238" t="s">
        <v>236</v>
      </c>
      <c r="G14260" s="497" t="s">
        <v>237</v>
      </c>
      <c r="J14260" s="221">
        <f t="shared" si="979"/>
        <v>0</v>
      </c>
      <c r="K14260" s="221"/>
      <c r="L14260" s="221"/>
      <c r="M14260" s="221">
        <f t="shared" si="980"/>
        <v>0</v>
      </c>
      <c r="N14260" s="722"/>
    </row>
    <row r="14261" spans="3:14" ht="30" hidden="1" x14ac:dyDescent="0.25">
      <c r="F14261" s="238" t="s">
        <v>238</v>
      </c>
      <c r="G14261" s="497" t="s">
        <v>239</v>
      </c>
      <c r="J14261" s="221">
        <f t="shared" si="979"/>
        <v>0</v>
      </c>
      <c r="K14261" s="221"/>
      <c r="L14261" s="221"/>
      <c r="M14261" s="221">
        <f t="shared" si="980"/>
        <v>0</v>
      </c>
      <c r="N14261" s="722"/>
    </row>
    <row r="14262" spans="3:14" hidden="1" x14ac:dyDescent="0.25">
      <c r="F14262" s="238" t="s">
        <v>240</v>
      </c>
      <c r="G14262" s="497" t="s">
        <v>241</v>
      </c>
      <c r="J14262" s="221">
        <f t="shared" si="979"/>
        <v>0</v>
      </c>
      <c r="K14262" s="221"/>
      <c r="L14262" s="221"/>
      <c r="M14262" s="221">
        <f t="shared" si="980"/>
        <v>0</v>
      </c>
      <c r="N14262" s="722"/>
    </row>
    <row r="14263" spans="3:14" ht="30" hidden="1" x14ac:dyDescent="0.25">
      <c r="F14263" s="238" t="s">
        <v>242</v>
      </c>
      <c r="G14263" s="497" t="s">
        <v>243</v>
      </c>
      <c r="J14263" s="221">
        <f t="shared" si="979"/>
        <v>0</v>
      </c>
      <c r="K14263" s="221"/>
      <c r="L14263" s="221"/>
      <c r="M14263" s="221">
        <f t="shared" si="980"/>
        <v>0</v>
      </c>
      <c r="N14263" s="722"/>
    </row>
    <row r="14264" spans="3:14" hidden="1" x14ac:dyDescent="0.25">
      <c r="F14264" s="238" t="s">
        <v>244</v>
      </c>
      <c r="G14264" s="497" t="s">
        <v>245</v>
      </c>
      <c r="J14264" s="221">
        <f t="shared" si="979"/>
        <v>0</v>
      </c>
      <c r="K14264" s="221"/>
      <c r="L14264" s="221"/>
      <c r="M14264" s="221">
        <f t="shared" si="980"/>
        <v>0</v>
      </c>
      <c r="N14264" s="722"/>
    </row>
    <row r="14265" spans="3:14" hidden="1" x14ac:dyDescent="0.25">
      <c r="F14265" s="238" t="s">
        <v>246</v>
      </c>
      <c r="G14265" s="497" t="s">
        <v>247</v>
      </c>
      <c r="J14265" s="221">
        <f t="shared" si="979"/>
        <v>0</v>
      </c>
      <c r="K14265" s="221"/>
      <c r="L14265" s="221"/>
      <c r="M14265" s="221">
        <f t="shared" si="980"/>
        <v>0</v>
      </c>
      <c r="N14265" s="722"/>
    </row>
    <row r="14266" spans="3:14" hidden="1" x14ac:dyDescent="0.25">
      <c r="G14266" s="498" t="s">
        <v>4047</v>
      </c>
      <c r="H14266" s="239">
        <f>SUM(H14250:H14265)</f>
        <v>0</v>
      </c>
      <c r="I14266" s="240">
        <f>SUM(I14251:I14265)</f>
        <v>0</v>
      </c>
      <c r="J14266" s="240">
        <f>SUM(J14250:J14265)</f>
        <v>0</v>
      </c>
      <c r="K14266" s="240">
        <f>SUM(K14250:K14265)</f>
        <v>0</v>
      </c>
      <c r="L14266" s="240">
        <f>SUM(L14251:L14265)</f>
        <v>0</v>
      </c>
      <c r="M14266" s="240">
        <f>SUM(M14250:M14265)</f>
        <v>0</v>
      </c>
      <c r="N14266" s="724"/>
    </row>
    <row r="14267" spans="3:14" hidden="1" x14ac:dyDescent="0.25">
      <c r="G14267" s="498"/>
      <c r="H14267" s="239"/>
      <c r="I14267" s="240"/>
      <c r="J14267" s="240"/>
      <c r="K14267" s="240"/>
      <c r="L14267" s="240"/>
      <c r="M14267" s="240"/>
      <c r="N14267" s="724"/>
    </row>
    <row r="14268" spans="3:14" hidden="1" x14ac:dyDescent="0.25">
      <c r="C14268" s="228" t="s">
        <v>4023</v>
      </c>
      <c r="D14268" s="229"/>
      <c r="G14268" s="500" t="s">
        <v>3803</v>
      </c>
      <c r="K14268" s="221"/>
      <c r="L14268" s="221"/>
      <c r="M14268" s="221"/>
      <c r="N14268" s="722"/>
    </row>
    <row r="14269" spans="3:14" hidden="1" x14ac:dyDescent="0.25">
      <c r="C14269" s="228"/>
      <c r="D14269" s="230">
        <v>820</v>
      </c>
      <c r="E14269" s="231"/>
      <c r="F14269" s="230"/>
      <c r="G14269" s="492" t="s">
        <v>192</v>
      </c>
      <c r="K14269" s="221"/>
      <c r="L14269" s="221"/>
      <c r="M14269" s="221"/>
      <c r="N14269" s="722"/>
    </row>
    <row r="14270" spans="3:14" hidden="1" x14ac:dyDescent="0.25">
      <c r="F14270" s="233">
        <v>411</v>
      </c>
      <c r="G14270" s="493" t="s">
        <v>3738</v>
      </c>
      <c r="J14270" s="221">
        <f>SUM(H14270:I14270)</f>
        <v>0</v>
      </c>
      <c r="K14270" s="221"/>
      <c r="L14270" s="221"/>
      <c r="M14270" s="221">
        <f>SUM(K14270:L14270)</f>
        <v>0</v>
      </c>
      <c r="N14270" s="722"/>
    </row>
    <row r="14271" spans="3:14" hidden="1" x14ac:dyDescent="0.25">
      <c r="F14271" s="233">
        <v>412</v>
      </c>
      <c r="G14271" s="494" t="s">
        <v>3630</v>
      </c>
      <c r="J14271" s="221">
        <f t="shared" ref="J14271:J14329" si="981">SUM(H14271:I14271)</f>
        <v>0</v>
      </c>
      <c r="K14271" s="221"/>
      <c r="L14271" s="221"/>
      <c r="M14271" s="221">
        <f t="shared" ref="M14271:M14329" si="982">SUM(K14271:L14271)</f>
        <v>0</v>
      </c>
      <c r="N14271" s="722"/>
    </row>
    <row r="14272" spans="3:14" hidden="1" x14ac:dyDescent="0.25">
      <c r="F14272" s="233">
        <v>413</v>
      </c>
      <c r="G14272" s="493" t="s">
        <v>3739</v>
      </c>
      <c r="J14272" s="221">
        <f t="shared" si="981"/>
        <v>0</v>
      </c>
      <c r="K14272" s="221"/>
      <c r="L14272" s="221"/>
      <c r="M14272" s="221">
        <f t="shared" si="982"/>
        <v>0</v>
      </c>
      <c r="N14272" s="722"/>
    </row>
    <row r="14273" spans="6:14" hidden="1" x14ac:dyDescent="0.25">
      <c r="F14273" s="233">
        <v>414</v>
      </c>
      <c r="G14273" s="493" t="s">
        <v>3631</v>
      </c>
      <c r="J14273" s="221">
        <f t="shared" si="981"/>
        <v>0</v>
      </c>
      <c r="K14273" s="221"/>
      <c r="L14273" s="221"/>
      <c r="M14273" s="221">
        <f t="shared" si="982"/>
        <v>0</v>
      </c>
      <c r="N14273" s="722"/>
    </row>
    <row r="14274" spans="6:14" hidden="1" x14ac:dyDescent="0.25">
      <c r="F14274" s="233">
        <v>415</v>
      </c>
      <c r="G14274" s="493" t="s">
        <v>3748</v>
      </c>
      <c r="J14274" s="221">
        <f t="shared" si="981"/>
        <v>0</v>
      </c>
      <c r="K14274" s="221"/>
      <c r="L14274" s="221"/>
      <c r="M14274" s="221">
        <f t="shared" si="982"/>
        <v>0</v>
      </c>
      <c r="N14274" s="722"/>
    </row>
    <row r="14275" spans="6:14" hidden="1" x14ac:dyDescent="0.25">
      <c r="F14275" s="233">
        <v>416</v>
      </c>
      <c r="G14275" s="493" t="s">
        <v>3749</v>
      </c>
      <c r="J14275" s="221">
        <f t="shared" si="981"/>
        <v>0</v>
      </c>
      <c r="K14275" s="221"/>
      <c r="L14275" s="221"/>
      <c r="M14275" s="221">
        <f t="shared" si="982"/>
        <v>0</v>
      </c>
      <c r="N14275" s="722"/>
    </row>
    <row r="14276" spans="6:14" hidden="1" x14ac:dyDescent="0.25">
      <c r="F14276" s="233">
        <v>417</v>
      </c>
      <c r="G14276" s="493" t="s">
        <v>3750</v>
      </c>
      <c r="J14276" s="221">
        <f t="shared" si="981"/>
        <v>0</v>
      </c>
      <c r="K14276" s="221"/>
      <c r="L14276" s="221"/>
      <c r="M14276" s="221">
        <f t="shared" si="982"/>
        <v>0</v>
      </c>
      <c r="N14276" s="722"/>
    </row>
    <row r="14277" spans="6:14" hidden="1" x14ac:dyDescent="0.25">
      <c r="F14277" s="233">
        <v>418</v>
      </c>
      <c r="G14277" s="493" t="s">
        <v>3632</v>
      </c>
      <c r="J14277" s="221">
        <f t="shared" si="981"/>
        <v>0</v>
      </c>
      <c r="K14277" s="221"/>
      <c r="L14277" s="221"/>
      <c r="M14277" s="221">
        <f t="shared" si="982"/>
        <v>0</v>
      </c>
      <c r="N14277" s="722"/>
    </row>
    <row r="14278" spans="6:14" hidden="1" x14ac:dyDescent="0.25">
      <c r="F14278" s="233">
        <v>421</v>
      </c>
      <c r="G14278" s="493" t="s">
        <v>3634</v>
      </c>
      <c r="J14278" s="221">
        <f t="shared" si="981"/>
        <v>0</v>
      </c>
      <c r="K14278" s="221"/>
      <c r="L14278" s="221"/>
      <c r="M14278" s="221">
        <f t="shared" si="982"/>
        <v>0</v>
      </c>
      <c r="N14278" s="722"/>
    </row>
    <row r="14279" spans="6:14" hidden="1" x14ac:dyDescent="0.25">
      <c r="F14279" s="233">
        <v>422</v>
      </c>
      <c r="G14279" s="493" t="s">
        <v>3635</v>
      </c>
      <c r="J14279" s="221">
        <f t="shared" si="981"/>
        <v>0</v>
      </c>
      <c r="K14279" s="221"/>
      <c r="L14279" s="221"/>
      <c r="M14279" s="221">
        <f t="shared" si="982"/>
        <v>0</v>
      </c>
      <c r="N14279" s="722"/>
    </row>
    <row r="14280" spans="6:14" hidden="1" x14ac:dyDescent="0.25">
      <c r="F14280" s="233">
        <v>423</v>
      </c>
      <c r="G14280" s="493" t="s">
        <v>3636</v>
      </c>
      <c r="J14280" s="221">
        <f t="shared" si="981"/>
        <v>0</v>
      </c>
      <c r="K14280" s="221"/>
      <c r="L14280" s="221"/>
      <c r="M14280" s="221">
        <f t="shared" si="982"/>
        <v>0</v>
      </c>
      <c r="N14280" s="722"/>
    </row>
    <row r="14281" spans="6:14" hidden="1" x14ac:dyDescent="0.25">
      <c r="F14281" s="233">
        <v>424</v>
      </c>
      <c r="G14281" s="493" t="s">
        <v>3637</v>
      </c>
      <c r="J14281" s="221">
        <f t="shared" si="981"/>
        <v>0</v>
      </c>
      <c r="K14281" s="221"/>
      <c r="L14281" s="221"/>
      <c r="M14281" s="221">
        <f t="shared" si="982"/>
        <v>0</v>
      </c>
      <c r="N14281" s="722"/>
    </row>
    <row r="14282" spans="6:14" hidden="1" x14ac:dyDescent="0.25">
      <c r="F14282" s="233">
        <v>425</v>
      </c>
      <c r="G14282" s="493" t="s">
        <v>3751</v>
      </c>
      <c r="J14282" s="221">
        <f t="shared" si="981"/>
        <v>0</v>
      </c>
      <c r="K14282" s="221"/>
      <c r="L14282" s="221"/>
      <c r="M14282" s="221">
        <f t="shared" si="982"/>
        <v>0</v>
      </c>
      <c r="N14282" s="722"/>
    </row>
    <row r="14283" spans="6:14" hidden="1" x14ac:dyDescent="0.25">
      <c r="F14283" s="233">
        <v>426</v>
      </c>
      <c r="G14283" s="493" t="s">
        <v>3638</v>
      </c>
      <c r="J14283" s="221">
        <f t="shared" si="981"/>
        <v>0</v>
      </c>
      <c r="K14283" s="221"/>
      <c r="L14283" s="221"/>
      <c r="M14283" s="221">
        <f t="shared" si="982"/>
        <v>0</v>
      </c>
      <c r="N14283" s="722"/>
    </row>
    <row r="14284" spans="6:14" hidden="1" x14ac:dyDescent="0.25">
      <c r="F14284" s="233">
        <v>431</v>
      </c>
      <c r="G14284" s="493" t="s">
        <v>3752</v>
      </c>
      <c r="J14284" s="221">
        <f t="shared" si="981"/>
        <v>0</v>
      </c>
      <c r="K14284" s="221"/>
      <c r="L14284" s="221"/>
      <c r="M14284" s="221">
        <f t="shared" si="982"/>
        <v>0</v>
      </c>
      <c r="N14284" s="722"/>
    </row>
    <row r="14285" spans="6:14" hidden="1" x14ac:dyDescent="0.25">
      <c r="F14285" s="233">
        <v>432</v>
      </c>
      <c r="G14285" s="493" t="s">
        <v>3753</v>
      </c>
      <c r="J14285" s="221">
        <f t="shared" si="981"/>
        <v>0</v>
      </c>
      <c r="K14285" s="221"/>
      <c r="L14285" s="221"/>
      <c r="M14285" s="221">
        <f t="shared" si="982"/>
        <v>0</v>
      </c>
      <c r="N14285" s="722"/>
    </row>
    <row r="14286" spans="6:14" hidden="1" x14ac:dyDescent="0.25">
      <c r="F14286" s="233">
        <v>433</v>
      </c>
      <c r="G14286" s="493" t="s">
        <v>3754</v>
      </c>
      <c r="J14286" s="221">
        <f t="shared" si="981"/>
        <v>0</v>
      </c>
      <c r="K14286" s="221"/>
      <c r="L14286" s="221"/>
      <c r="M14286" s="221">
        <f t="shared" si="982"/>
        <v>0</v>
      </c>
      <c r="N14286" s="722"/>
    </row>
    <row r="14287" spans="6:14" hidden="1" x14ac:dyDescent="0.25">
      <c r="F14287" s="233">
        <v>434</v>
      </c>
      <c r="G14287" s="493" t="s">
        <v>3755</v>
      </c>
      <c r="J14287" s="221">
        <f t="shared" si="981"/>
        <v>0</v>
      </c>
      <c r="K14287" s="221"/>
      <c r="L14287" s="221"/>
      <c r="M14287" s="221">
        <f t="shared" si="982"/>
        <v>0</v>
      </c>
      <c r="N14287" s="722"/>
    </row>
    <row r="14288" spans="6:14" hidden="1" x14ac:dyDescent="0.25">
      <c r="F14288" s="233">
        <v>435</v>
      </c>
      <c r="G14288" s="493" t="s">
        <v>3639</v>
      </c>
      <c r="J14288" s="221">
        <f t="shared" si="981"/>
        <v>0</v>
      </c>
      <c r="K14288" s="221"/>
      <c r="L14288" s="221"/>
      <c r="M14288" s="221">
        <f t="shared" si="982"/>
        <v>0</v>
      </c>
      <c r="N14288" s="722"/>
    </row>
    <row r="14289" spans="6:14" hidden="1" x14ac:dyDescent="0.25">
      <c r="F14289" s="233">
        <v>441</v>
      </c>
      <c r="G14289" s="493" t="s">
        <v>3756</v>
      </c>
      <c r="J14289" s="221">
        <f t="shared" si="981"/>
        <v>0</v>
      </c>
      <c r="K14289" s="221"/>
      <c r="L14289" s="221"/>
      <c r="M14289" s="221">
        <f t="shared" si="982"/>
        <v>0</v>
      </c>
      <c r="N14289" s="722"/>
    </row>
    <row r="14290" spans="6:14" hidden="1" x14ac:dyDescent="0.25">
      <c r="F14290" s="233">
        <v>442</v>
      </c>
      <c r="G14290" s="493" t="s">
        <v>3757</v>
      </c>
      <c r="J14290" s="221">
        <f t="shared" si="981"/>
        <v>0</v>
      </c>
      <c r="K14290" s="221"/>
      <c r="L14290" s="221"/>
      <c r="M14290" s="221">
        <f t="shared" si="982"/>
        <v>0</v>
      </c>
      <c r="N14290" s="722"/>
    </row>
    <row r="14291" spans="6:14" hidden="1" x14ac:dyDescent="0.25">
      <c r="F14291" s="233">
        <v>443</v>
      </c>
      <c r="G14291" s="493" t="s">
        <v>3640</v>
      </c>
      <c r="J14291" s="221">
        <f t="shared" si="981"/>
        <v>0</v>
      </c>
      <c r="K14291" s="221"/>
      <c r="L14291" s="221"/>
      <c r="M14291" s="221">
        <f t="shared" si="982"/>
        <v>0</v>
      </c>
      <c r="N14291" s="722"/>
    </row>
    <row r="14292" spans="6:14" hidden="1" x14ac:dyDescent="0.25">
      <c r="F14292" s="233">
        <v>444</v>
      </c>
      <c r="G14292" s="493" t="s">
        <v>3641</v>
      </c>
      <c r="J14292" s="221">
        <f t="shared" si="981"/>
        <v>0</v>
      </c>
      <c r="K14292" s="221"/>
      <c r="L14292" s="221"/>
      <c r="M14292" s="221">
        <f t="shared" si="982"/>
        <v>0</v>
      </c>
      <c r="N14292" s="722"/>
    </row>
    <row r="14293" spans="6:14" ht="30" hidden="1" x14ac:dyDescent="0.25">
      <c r="F14293" s="233">
        <v>4511</v>
      </c>
      <c r="G14293" s="495" t="s">
        <v>1675</v>
      </c>
      <c r="J14293" s="221">
        <f t="shared" si="981"/>
        <v>0</v>
      </c>
      <c r="K14293" s="221"/>
      <c r="L14293" s="221"/>
      <c r="M14293" s="221">
        <f t="shared" si="982"/>
        <v>0</v>
      </c>
      <c r="N14293" s="722"/>
    </row>
    <row r="14294" spans="6:14" ht="30" hidden="1" x14ac:dyDescent="0.25">
      <c r="F14294" s="233">
        <v>4512</v>
      </c>
      <c r="G14294" s="495" t="s">
        <v>1684</v>
      </c>
      <c r="J14294" s="221">
        <f t="shared" si="981"/>
        <v>0</v>
      </c>
      <c r="K14294" s="221"/>
      <c r="L14294" s="221"/>
      <c r="M14294" s="221">
        <f t="shared" si="982"/>
        <v>0</v>
      </c>
      <c r="N14294" s="722"/>
    </row>
    <row r="14295" spans="6:14" hidden="1" x14ac:dyDescent="0.25">
      <c r="F14295" s="233">
        <v>452</v>
      </c>
      <c r="G14295" s="493" t="s">
        <v>3758</v>
      </c>
      <c r="J14295" s="221">
        <f t="shared" si="981"/>
        <v>0</v>
      </c>
      <c r="K14295" s="221"/>
      <c r="L14295" s="221"/>
      <c r="M14295" s="221">
        <f t="shared" si="982"/>
        <v>0</v>
      </c>
      <c r="N14295" s="722"/>
    </row>
    <row r="14296" spans="6:14" hidden="1" x14ac:dyDescent="0.25">
      <c r="F14296" s="233">
        <v>453</v>
      </c>
      <c r="G14296" s="493" t="s">
        <v>3759</v>
      </c>
      <c r="J14296" s="221">
        <f t="shared" si="981"/>
        <v>0</v>
      </c>
      <c r="K14296" s="221"/>
      <c r="L14296" s="221"/>
      <c r="M14296" s="221">
        <f t="shared" si="982"/>
        <v>0</v>
      </c>
      <c r="N14296" s="722"/>
    </row>
    <row r="14297" spans="6:14" hidden="1" x14ac:dyDescent="0.25">
      <c r="F14297" s="233">
        <v>454</v>
      </c>
      <c r="G14297" s="493" t="s">
        <v>3642</v>
      </c>
      <c r="J14297" s="221">
        <f t="shared" si="981"/>
        <v>0</v>
      </c>
      <c r="K14297" s="221"/>
      <c r="L14297" s="221"/>
      <c r="M14297" s="221">
        <f t="shared" si="982"/>
        <v>0</v>
      </c>
      <c r="N14297" s="722"/>
    </row>
    <row r="14298" spans="6:14" hidden="1" x14ac:dyDescent="0.25">
      <c r="F14298" s="233">
        <v>461</v>
      </c>
      <c r="G14298" s="493" t="s">
        <v>3740</v>
      </c>
      <c r="J14298" s="221">
        <f t="shared" si="981"/>
        <v>0</v>
      </c>
      <c r="K14298" s="221"/>
      <c r="L14298" s="221"/>
      <c r="M14298" s="221">
        <f t="shared" si="982"/>
        <v>0</v>
      </c>
      <c r="N14298" s="722"/>
    </row>
    <row r="14299" spans="6:14" hidden="1" x14ac:dyDescent="0.25">
      <c r="F14299" s="233">
        <v>462</v>
      </c>
      <c r="G14299" s="493" t="s">
        <v>3643</v>
      </c>
      <c r="J14299" s="221">
        <f t="shared" si="981"/>
        <v>0</v>
      </c>
      <c r="K14299" s="221"/>
      <c r="L14299" s="221"/>
      <c r="M14299" s="221">
        <f t="shared" si="982"/>
        <v>0</v>
      </c>
      <c r="N14299" s="722"/>
    </row>
    <row r="14300" spans="6:14" hidden="1" x14ac:dyDescent="0.25">
      <c r="F14300" s="233">
        <v>4631</v>
      </c>
      <c r="G14300" s="493" t="s">
        <v>3644</v>
      </c>
      <c r="J14300" s="221">
        <f t="shared" si="981"/>
        <v>0</v>
      </c>
      <c r="K14300" s="221"/>
      <c r="L14300" s="221"/>
      <c r="M14300" s="221">
        <f t="shared" si="982"/>
        <v>0</v>
      </c>
      <c r="N14300" s="722"/>
    </row>
    <row r="14301" spans="6:14" hidden="1" x14ac:dyDescent="0.25">
      <c r="F14301" s="233">
        <v>4632</v>
      </c>
      <c r="G14301" s="493" t="s">
        <v>3645</v>
      </c>
      <c r="J14301" s="221">
        <f t="shared" si="981"/>
        <v>0</v>
      </c>
      <c r="K14301" s="221"/>
      <c r="L14301" s="221"/>
      <c r="M14301" s="221">
        <f t="shared" si="982"/>
        <v>0</v>
      </c>
      <c r="N14301" s="722"/>
    </row>
    <row r="14302" spans="6:14" ht="30" hidden="1" x14ac:dyDescent="0.25">
      <c r="F14302" s="233">
        <v>464</v>
      </c>
      <c r="G14302" s="493" t="s">
        <v>3646</v>
      </c>
      <c r="J14302" s="221">
        <f t="shared" si="981"/>
        <v>0</v>
      </c>
      <c r="K14302" s="221"/>
      <c r="L14302" s="221"/>
      <c r="M14302" s="221">
        <f t="shared" si="982"/>
        <v>0</v>
      </c>
      <c r="N14302" s="722"/>
    </row>
    <row r="14303" spans="6:14" hidden="1" x14ac:dyDescent="0.25">
      <c r="F14303" s="233">
        <v>465</v>
      </c>
      <c r="G14303" s="493" t="s">
        <v>3741</v>
      </c>
      <c r="J14303" s="221">
        <f t="shared" si="981"/>
        <v>0</v>
      </c>
      <c r="K14303" s="221"/>
      <c r="L14303" s="221"/>
      <c r="M14303" s="221">
        <f t="shared" si="982"/>
        <v>0</v>
      </c>
      <c r="N14303" s="722"/>
    </row>
    <row r="14304" spans="6:14" hidden="1" x14ac:dyDescent="0.25">
      <c r="F14304" s="233">
        <v>472</v>
      </c>
      <c r="G14304" s="493" t="s">
        <v>3647</v>
      </c>
      <c r="J14304" s="221">
        <f t="shared" si="981"/>
        <v>0</v>
      </c>
      <c r="K14304" s="221"/>
      <c r="L14304" s="221"/>
      <c r="M14304" s="221">
        <f t="shared" si="982"/>
        <v>0</v>
      </c>
      <c r="N14304" s="722"/>
    </row>
    <row r="14305" spans="6:14" hidden="1" x14ac:dyDescent="0.25">
      <c r="F14305" s="233">
        <v>481</v>
      </c>
      <c r="G14305" s="493" t="s">
        <v>3760</v>
      </c>
      <c r="J14305" s="221">
        <f t="shared" si="981"/>
        <v>0</v>
      </c>
      <c r="K14305" s="221"/>
      <c r="L14305" s="221"/>
      <c r="M14305" s="221">
        <f t="shared" si="982"/>
        <v>0</v>
      </c>
      <c r="N14305" s="722"/>
    </row>
    <row r="14306" spans="6:14" hidden="1" x14ac:dyDescent="0.25">
      <c r="F14306" s="233">
        <v>482</v>
      </c>
      <c r="G14306" s="493" t="s">
        <v>3761</v>
      </c>
      <c r="J14306" s="221">
        <f t="shared" si="981"/>
        <v>0</v>
      </c>
      <c r="K14306" s="221"/>
      <c r="L14306" s="221"/>
      <c r="M14306" s="221">
        <f t="shared" si="982"/>
        <v>0</v>
      </c>
      <c r="N14306" s="722"/>
    </row>
    <row r="14307" spans="6:14" hidden="1" x14ac:dyDescent="0.25">
      <c r="F14307" s="233">
        <v>483</v>
      </c>
      <c r="G14307" s="493" t="s">
        <v>3762</v>
      </c>
      <c r="J14307" s="221">
        <f t="shared" si="981"/>
        <v>0</v>
      </c>
      <c r="K14307" s="221"/>
      <c r="L14307" s="221"/>
      <c r="M14307" s="221">
        <f t="shared" si="982"/>
        <v>0</v>
      </c>
      <c r="N14307" s="722"/>
    </row>
    <row r="14308" spans="6:14" ht="30" hidden="1" x14ac:dyDescent="0.25">
      <c r="F14308" s="233">
        <v>484</v>
      </c>
      <c r="G14308" s="493" t="s">
        <v>3763</v>
      </c>
      <c r="J14308" s="221">
        <f t="shared" si="981"/>
        <v>0</v>
      </c>
      <c r="K14308" s="221"/>
      <c r="L14308" s="221"/>
      <c r="M14308" s="221">
        <f t="shared" si="982"/>
        <v>0</v>
      </c>
      <c r="N14308" s="722"/>
    </row>
    <row r="14309" spans="6:14" ht="30" hidden="1" x14ac:dyDescent="0.25">
      <c r="F14309" s="233">
        <v>485</v>
      </c>
      <c r="G14309" s="493" t="s">
        <v>3764</v>
      </c>
      <c r="J14309" s="221">
        <f t="shared" si="981"/>
        <v>0</v>
      </c>
      <c r="K14309" s="221"/>
      <c r="L14309" s="221"/>
      <c r="M14309" s="221">
        <f t="shared" si="982"/>
        <v>0</v>
      </c>
      <c r="N14309" s="722"/>
    </row>
    <row r="14310" spans="6:14" ht="30" hidden="1" x14ac:dyDescent="0.25">
      <c r="F14310" s="233">
        <v>489</v>
      </c>
      <c r="G14310" s="493" t="s">
        <v>3648</v>
      </c>
      <c r="J14310" s="221">
        <f t="shared" si="981"/>
        <v>0</v>
      </c>
      <c r="K14310" s="221"/>
      <c r="L14310" s="221"/>
      <c r="M14310" s="221">
        <f t="shared" si="982"/>
        <v>0</v>
      </c>
      <c r="N14310" s="722"/>
    </row>
    <row r="14311" spans="6:14" ht="30" hidden="1" x14ac:dyDescent="0.25">
      <c r="F14311" s="233">
        <v>494</v>
      </c>
      <c r="G14311" s="493" t="s">
        <v>3742</v>
      </c>
      <c r="J14311" s="221">
        <f t="shared" si="981"/>
        <v>0</v>
      </c>
      <c r="K14311" s="221"/>
      <c r="L14311" s="221"/>
      <c r="M14311" s="221">
        <f t="shared" si="982"/>
        <v>0</v>
      </c>
      <c r="N14311" s="722"/>
    </row>
    <row r="14312" spans="6:14" ht="30" hidden="1" x14ac:dyDescent="0.25">
      <c r="F14312" s="233">
        <v>495</v>
      </c>
      <c r="G14312" s="493" t="s">
        <v>3743</v>
      </c>
      <c r="J14312" s="221">
        <f t="shared" si="981"/>
        <v>0</v>
      </c>
      <c r="K14312" s="221"/>
      <c r="L14312" s="221"/>
      <c r="M14312" s="221">
        <f t="shared" si="982"/>
        <v>0</v>
      </c>
      <c r="N14312" s="722"/>
    </row>
    <row r="14313" spans="6:14" ht="30" hidden="1" x14ac:dyDescent="0.25">
      <c r="F14313" s="233">
        <v>496</v>
      </c>
      <c r="G14313" s="493" t="s">
        <v>3744</v>
      </c>
      <c r="J14313" s="221">
        <f t="shared" si="981"/>
        <v>0</v>
      </c>
      <c r="K14313" s="221"/>
      <c r="L14313" s="221"/>
      <c r="M14313" s="221">
        <f t="shared" si="982"/>
        <v>0</v>
      </c>
      <c r="N14313" s="722"/>
    </row>
    <row r="14314" spans="6:14" ht="30" hidden="1" x14ac:dyDescent="0.25">
      <c r="F14314" s="233">
        <v>499</v>
      </c>
      <c r="G14314" s="493" t="s">
        <v>3745</v>
      </c>
      <c r="J14314" s="221">
        <f t="shared" si="981"/>
        <v>0</v>
      </c>
      <c r="K14314" s="221"/>
      <c r="L14314" s="221"/>
      <c r="M14314" s="221">
        <f t="shared" si="982"/>
        <v>0</v>
      </c>
      <c r="N14314" s="722"/>
    </row>
    <row r="14315" spans="6:14" hidden="1" x14ac:dyDescent="0.25">
      <c r="F14315" s="233">
        <v>511</v>
      </c>
      <c r="G14315" s="493" t="s">
        <v>3765</v>
      </c>
      <c r="J14315" s="221">
        <f t="shared" si="981"/>
        <v>0</v>
      </c>
      <c r="K14315" s="221"/>
      <c r="L14315" s="221"/>
      <c r="M14315" s="221">
        <f t="shared" si="982"/>
        <v>0</v>
      </c>
      <c r="N14315" s="722"/>
    </row>
    <row r="14316" spans="6:14" hidden="1" x14ac:dyDescent="0.25">
      <c r="F14316" s="233">
        <v>512</v>
      </c>
      <c r="G14316" s="493" t="s">
        <v>3766</v>
      </c>
      <c r="J14316" s="221">
        <f t="shared" si="981"/>
        <v>0</v>
      </c>
      <c r="K14316" s="221"/>
      <c r="L14316" s="221"/>
      <c r="M14316" s="221">
        <f t="shared" si="982"/>
        <v>0</v>
      </c>
      <c r="N14316" s="722"/>
    </row>
    <row r="14317" spans="6:14" hidden="1" x14ac:dyDescent="0.25">
      <c r="F14317" s="233">
        <v>513</v>
      </c>
      <c r="G14317" s="493" t="s">
        <v>3767</v>
      </c>
      <c r="J14317" s="221">
        <f t="shared" si="981"/>
        <v>0</v>
      </c>
      <c r="K14317" s="221"/>
      <c r="L14317" s="221"/>
      <c r="M14317" s="221">
        <f t="shared" si="982"/>
        <v>0</v>
      </c>
      <c r="N14317" s="722"/>
    </row>
    <row r="14318" spans="6:14" hidden="1" x14ac:dyDescent="0.25">
      <c r="F14318" s="233">
        <v>514</v>
      </c>
      <c r="G14318" s="493" t="s">
        <v>3768</v>
      </c>
      <c r="J14318" s="221">
        <f t="shared" si="981"/>
        <v>0</v>
      </c>
      <c r="K14318" s="221"/>
      <c r="L14318" s="221"/>
      <c r="M14318" s="221">
        <f t="shared" si="982"/>
        <v>0</v>
      </c>
      <c r="N14318" s="722"/>
    </row>
    <row r="14319" spans="6:14" hidden="1" x14ac:dyDescent="0.25">
      <c r="F14319" s="233">
        <v>515</v>
      </c>
      <c r="G14319" s="493" t="s">
        <v>3651</v>
      </c>
      <c r="J14319" s="221">
        <f t="shared" si="981"/>
        <v>0</v>
      </c>
      <c r="K14319" s="221"/>
      <c r="L14319" s="221"/>
      <c r="M14319" s="221">
        <f t="shared" si="982"/>
        <v>0</v>
      </c>
      <c r="N14319" s="722"/>
    </row>
    <row r="14320" spans="6:14" hidden="1" x14ac:dyDescent="0.25">
      <c r="F14320" s="233">
        <v>521</v>
      </c>
      <c r="G14320" s="493" t="s">
        <v>3769</v>
      </c>
      <c r="J14320" s="221">
        <f t="shared" si="981"/>
        <v>0</v>
      </c>
      <c r="K14320" s="221"/>
      <c r="L14320" s="221"/>
      <c r="M14320" s="221">
        <f t="shared" si="982"/>
        <v>0</v>
      </c>
      <c r="N14320" s="722"/>
    </row>
    <row r="14321" spans="5:14" hidden="1" x14ac:dyDescent="0.25">
      <c r="F14321" s="233">
        <v>522</v>
      </c>
      <c r="G14321" s="493" t="s">
        <v>3770</v>
      </c>
      <c r="J14321" s="221">
        <f t="shared" si="981"/>
        <v>0</v>
      </c>
      <c r="K14321" s="221"/>
      <c r="L14321" s="221"/>
      <c r="M14321" s="221">
        <f t="shared" si="982"/>
        <v>0</v>
      </c>
      <c r="N14321" s="722"/>
    </row>
    <row r="14322" spans="5:14" hidden="1" x14ac:dyDescent="0.25">
      <c r="F14322" s="233">
        <v>523</v>
      </c>
      <c r="G14322" s="493" t="s">
        <v>3652</v>
      </c>
      <c r="J14322" s="221">
        <f t="shared" si="981"/>
        <v>0</v>
      </c>
      <c r="K14322" s="221"/>
      <c r="L14322" s="221"/>
      <c r="M14322" s="221">
        <f t="shared" si="982"/>
        <v>0</v>
      </c>
      <c r="N14322" s="722"/>
    </row>
    <row r="14323" spans="5:14" hidden="1" x14ac:dyDescent="0.25">
      <c r="F14323" s="233">
        <v>531</v>
      </c>
      <c r="G14323" s="494" t="s">
        <v>3746</v>
      </c>
      <c r="J14323" s="221">
        <f t="shared" si="981"/>
        <v>0</v>
      </c>
      <c r="K14323" s="221"/>
      <c r="L14323" s="221"/>
      <c r="M14323" s="221">
        <f t="shared" si="982"/>
        <v>0</v>
      </c>
      <c r="N14323" s="722"/>
    </row>
    <row r="14324" spans="5:14" hidden="1" x14ac:dyDescent="0.25">
      <c r="F14324" s="233">
        <v>541</v>
      </c>
      <c r="G14324" s="493" t="s">
        <v>3771</v>
      </c>
      <c r="J14324" s="221">
        <f t="shared" si="981"/>
        <v>0</v>
      </c>
      <c r="K14324" s="221"/>
      <c r="L14324" s="221"/>
      <c r="M14324" s="221">
        <f t="shared" si="982"/>
        <v>0</v>
      </c>
      <c r="N14324" s="722"/>
    </row>
    <row r="14325" spans="5:14" hidden="1" x14ac:dyDescent="0.25">
      <c r="F14325" s="233">
        <v>542</v>
      </c>
      <c r="G14325" s="493" t="s">
        <v>3772</v>
      </c>
      <c r="J14325" s="221">
        <f t="shared" si="981"/>
        <v>0</v>
      </c>
      <c r="K14325" s="221"/>
      <c r="L14325" s="221"/>
      <c r="M14325" s="221">
        <f t="shared" si="982"/>
        <v>0</v>
      </c>
      <c r="N14325" s="722"/>
    </row>
    <row r="14326" spans="5:14" hidden="1" x14ac:dyDescent="0.25">
      <c r="F14326" s="233">
        <v>543</v>
      </c>
      <c r="G14326" s="493" t="s">
        <v>3653</v>
      </c>
      <c r="J14326" s="221">
        <f t="shared" si="981"/>
        <v>0</v>
      </c>
      <c r="K14326" s="221"/>
      <c r="L14326" s="221"/>
      <c r="M14326" s="221">
        <f t="shared" si="982"/>
        <v>0</v>
      </c>
      <c r="N14326" s="722"/>
    </row>
    <row r="14327" spans="5:14" ht="45" hidden="1" x14ac:dyDescent="0.25">
      <c r="F14327" s="233">
        <v>551</v>
      </c>
      <c r="G14327" s="493" t="s">
        <v>3747</v>
      </c>
      <c r="J14327" s="221">
        <f t="shared" si="981"/>
        <v>0</v>
      </c>
      <c r="K14327" s="221"/>
      <c r="L14327" s="221"/>
      <c r="M14327" s="221">
        <f t="shared" si="982"/>
        <v>0</v>
      </c>
      <c r="N14327" s="722"/>
    </row>
    <row r="14328" spans="5:14" hidden="1" x14ac:dyDescent="0.25">
      <c r="F14328" s="233">
        <v>611</v>
      </c>
      <c r="G14328" s="494" t="s">
        <v>3654</v>
      </c>
      <c r="J14328" s="221">
        <f t="shared" si="981"/>
        <v>0</v>
      </c>
      <c r="K14328" s="221"/>
      <c r="L14328" s="221"/>
      <c r="M14328" s="221">
        <f t="shared" si="982"/>
        <v>0</v>
      </c>
      <c r="N14328" s="722"/>
    </row>
    <row r="14329" spans="5:14" hidden="1" x14ac:dyDescent="0.25">
      <c r="F14329" s="233">
        <v>620</v>
      </c>
      <c r="G14329" s="494" t="s">
        <v>73</v>
      </c>
      <c r="J14329" s="221">
        <f t="shared" si="981"/>
        <v>0</v>
      </c>
      <c r="K14329" s="221"/>
      <c r="L14329" s="221"/>
      <c r="M14329" s="221">
        <f t="shared" si="982"/>
        <v>0</v>
      </c>
      <c r="N14329" s="722"/>
    </row>
    <row r="14330" spans="5:14" hidden="1" x14ac:dyDescent="0.25">
      <c r="E14330" s="234"/>
      <c r="F14330" s="233"/>
      <c r="G14330" s="499" t="s">
        <v>3960</v>
      </c>
      <c r="H14330" s="235"/>
      <c r="I14330" s="236"/>
      <c r="J14330" s="237"/>
      <c r="K14330" s="237"/>
      <c r="L14330" s="237"/>
      <c r="M14330" s="237"/>
      <c r="N14330" s="723"/>
    </row>
    <row r="14331" spans="5:14" hidden="1" x14ac:dyDescent="0.25">
      <c r="F14331" s="238" t="s">
        <v>219</v>
      </c>
      <c r="G14331" s="497" t="s">
        <v>220</v>
      </c>
      <c r="H14331" s="220">
        <f>SUM(H14270:H14329)</f>
        <v>0</v>
      </c>
      <c r="J14331" s="221">
        <f>SUM(H14331:I14331)</f>
        <v>0</v>
      </c>
      <c r="K14331" s="221">
        <f>SUM(K14270:K14329)</f>
        <v>0</v>
      </c>
      <c r="L14331" s="221"/>
      <c r="M14331" s="221">
        <f>SUM(K14331:L14331)</f>
        <v>0</v>
      </c>
      <c r="N14331" s="722"/>
    </row>
    <row r="14332" spans="5:14" hidden="1" x14ac:dyDescent="0.25">
      <c r="F14332" s="238" t="s">
        <v>221</v>
      </c>
      <c r="G14332" s="497" t="s">
        <v>222</v>
      </c>
      <c r="J14332" s="221">
        <f t="shared" ref="J14332:J14346" si="983">SUM(H14332:I14332)</f>
        <v>0</v>
      </c>
      <c r="K14332" s="221"/>
      <c r="L14332" s="221"/>
      <c r="M14332" s="221">
        <f t="shared" ref="M14332:M14346" si="984">SUM(K14332:L14332)</f>
        <v>0</v>
      </c>
      <c r="N14332" s="722"/>
    </row>
    <row r="14333" spans="5:14" hidden="1" x14ac:dyDescent="0.25">
      <c r="F14333" s="238" t="s">
        <v>223</v>
      </c>
      <c r="G14333" s="497" t="s">
        <v>224</v>
      </c>
      <c r="J14333" s="221">
        <f t="shared" si="983"/>
        <v>0</v>
      </c>
      <c r="K14333" s="221"/>
      <c r="L14333" s="221"/>
      <c r="M14333" s="221">
        <f t="shared" si="984"/>
        <v>0</v>
      </c>
      <c r="N14333" s="722"/>
    </row>
    <row r="14334" spans="5:14" hidden="1" x14ac:dyDescent="0.25">
      <c r="F14334" s="238" t="s">
        <v>225</v>
      </c>
      <c r="G14334" s="497" t="s">
        <v>226</v>
      </c>
      <c r="J14334" s="221">
        <f t="shared" si="983"/>
        <v>0</v>
      </c>
      <c r="K14334" s="221"/>
      <c r="L14334" s="221"/>
      <c r="M14334" s="221">
        <f t="shared" si="984"/>
        <v>0</v>
      </c>
      <c r="N14334" s="722"/>
    </row>
    <row r="14335" spans="5:14" hidden="1" x14ac:dyDescent="0.25">
      <c r="F14335" s="238" t="s">
        <v>227</v>
      </c>
      <c r="G14335" s="497" t="s">
        <v>228</v>
      </c>
      <c r="J14335" s="221">
        <f t="shared" si="983"/>
        <v>0</v>
      </c>
      <c r="K14335" s="221"/>
      <c r="L14335" s="221"/>
      <c r="M14335" s="221">
        <f t="shared" si="984"/>
        <v>0</v>
      </c>
      <c r="N14335" s="722"/>
    </row>
    <row r="14336" spans="5:14" hidden="1" x14ac:dyDescent="0.25">
      <c r="F14336" s="238" t="s">
        <v>229</v>
      </c>
      <c r="G14336" s="497" t="s">
        <v>230</v>
      </c>
      <c r="J14336" s="221">
        <f t="shared" si="983"/>
        <v>0</v>
      </c>
      <c r="K14336" s="221"/>
      <c r="L14336" s="221"/>
      <c r="M14336" s="221">
        <f t="shared" si="984"/>
        <v>0</v>
      </c>
      <c r="N14336" s="722"/>
    </row>
    <row r="14337" spans="5:14" hidden="1" x14ac:dyDescent="0.25">
      <c r="F14337" s="238" t="s">
        <v>231</v>
      </c>
      <c r="G14337" s="497" t="s">
        <v>4115</v>
      </c>
      <c r="J14337" s="221">
        <f t="shared" si="983"/>
        <v>0</v>
      </c>
      <c r="K14337" s="221"/>
      <c r="L14337" s="221"/>
      <c r="M14337" s="221">
        <f t="shared" si="984"/>
        <v>0</v>
      </c>
      <c r="N14337" s="722"/>
    </row>
    <row r="14338" spans="5:14" hidden="1" x14ac:dyDescent="0.25">
      <c r="F14338" s="238" t="s">
        <v>232</v>
      </c>
      <c r="G14338" s="497" t="s">
        <v>4114</v>
      </c>
      <c r="J14338" s="221">
        <f t="shared" si="983"/>
        <v>0</v>
      </c>
      <c r="K14338" s="221"/>
      <c r="L14338" s="221"/>
      <c r="M14338" s="221">
        <f t="shared" si="984"/>
        <v>0</v>
      </c>
      <c r="N14338" s="722"/>
    </row>
    <row r="14339" spans="5:14" hidden="1" x14ac:dyDescent="0.25">
      <c r="F14339" s="238" t="s">
        <v>233</v>
      </c>
      <c r="G14339" s="497" t="s">
        <v>42</v>
      </c>
      <c r="J14339" s="221">
        <f t="shared" si="983"/>
        <v>0</v>
      </c>
      <c r="K14339" s="221"/>
      <c r="L14339" s="221"/>
      <c r="M14339" s="221">
        <f t="shared" si="984"/>
        <v>0</v>
      </c>
      <c r="N14339" s="722"/>
    </row>
    <row r="14340" spans="5:14" hidden="1" x14ac:dyDescent="0.25">
      <c r="F14340" s="238" t="s">
        <v>234</v>
      </c>
      <c r="G14340" s="497" t="s">
        <v>235</v>
      </c>
      <c r="J14340" s="221">
        <f t="shared" si="983"/>
        <v>0</v>
      </c>
      <c r="K14340" s="221"/>
      <c r="L14340" s="221"/>
      <c r="M14340" s="221">
        <f t="shared" si="984"/>
        <v>0</v>
      </c>
      <c r="N14340" s="722"/>
    </row>
    <row r="14341" spans="5:14" hidden="1" x14ac:dyDescent="0.25">
      <c r="F14341" s="238" t="s">
        <v>236</v>
      </c>
      <c r="G14341" s="497" t="s">
        <v>237</v>
      </c>
      <c r="J14341" s="221">
        <f t="shared" si="983"/>
        <v>0</v>
      </c>
      <c r="K14341" s="221"/>
      <c r="L14341" s="221"/>
      <c r="M14341" s="221">
        <f t="shared" si="984"/>
        <v>0</v>
      </c>
      <c r="N14341" s="722"/>
    </row>
    <row r="14342" spans="5:14" ht="30" hidden="1" x14ac:dyDescent="0.25">
      <c r="F14342" s="238" t="s">
        <v>238</v>
      </c>
      <c r="G14342" s="497" t="s">
        <v>239</v>
      </c>
      <c r="J14342" s="221">
        <f t="shared" si="983"/>
        <v>0</v>
      </c>
      <c r="K14342" s="221"/>
      <c r="L14342" s="221"/>
      <c r="M14342" s="221">
        <f t="shared" si="984"/>
        <v>0</v>
      </c>
      <c r="N14342" s="722"/>
    </row>
    <row r="14343" spans="5:14" hidden="1" x14ac:dyDescent="0.25">
      <c r="F14343" s="238" t="s">
        <v>240</v>
      </c>
      <c r="G14343" s="497" t="s">
        <v>241</v>
      </c>
      <c r="J14343" s="221">
        <f t="shared" si="983"/>
        <v>0</v>
      </c>
      <c r="K14343" s="221"/>
      <c r="L14343" s="221"/>
      <c r="M14343" s="221">
        <f t="shared" si="984"/>
        <v>0</v>
      </c>
      <c r="N14343" s="722"/>
    </row>
    <row r="14344" spans="5:14" ht="30" hidden="1" x14ac:dyDescent="0.25">
      <c r="F14344" s="238" t="s">
        <v>242</v>
      </c>
      <c r="G14344" s="497" t="s">
        <v>243</v>
      </c>
      <c r="J14344" s="221">
        <f t="shared" si="983"/>
        <v>0</v>
      </c>
      <c r="K14344" s="221"/>
      <c r="L14344" s="221"/>
      <c r="M14344" s="221">
        <f t="shared" si="984"/>
        <v>0</v>
      </c>
      <c r="N14344" s="722"/>
    </row>
    <row r="14345" spans="5:14" hidden="1" x14ac:dyDescent="0.25">
      <c r="F14345" s="238" t="s">
        <v>244</v>
      </c>
      <c r="G14345" s="497" t="s">
        <v>245</v>
      </c>
      <c r="J14345" s="221">
        <f t="shared" si="983"/>
        <v>0</v>
      </c>
      <c r="K14345" s="221"/>
      <c r="L14345" s="221"/>
      <c r="M14345" s="221">
        <f t="shared" si="984"/>
        <v>0</v>
      </c>
      <c r="N14345" s="722"/>
    </row>
    <row r="14346" spans="5:14" hidden="1" x14ac:dyDescent="0.25">
      <c r="F14346" s="238" t="s">
        <v>246</v>
      </c>
      <c r="G14346" s="497" t="s">
        <v>247</v>
      </c>
      <c r="J14346" s="221">
        <f t="shared" si="983"/>
        <v>0</v>
      </c>
      <c r="K14346" s="221"/>
      <c r="L14346" s="221"/>
      <c r="M14346" s="221">
        <f t="shared" si="984"/>
        <v>0</v>
      </c>
      <c r="N14346" s="722"/>
    </row>
    <row r="14347" spans="5:14" hidden="1" x14ac:dyDescent="0.25">
      <c r="G14347" s="498" t="s">
        <v>3961</v>
      </c>
      <c r="H14347" s="239">
        <f>SUM(H14331:H14346)</f>
        <v>0</v>
      </c>
      <c r="I14347" s="240">
        <f>SUM(I14332:I14346)</f>
        <v>0</v>
      </c>
      <c r="J14347" s="240">
        <f>SUM(J14331:J14346)</f>
        <v>0</v>
      </c>
      <c r="K14347" s="240">
        <f>SUM(K14331:K14346)</f>
        <v>0</v>
      </c>
      <c r="L14347" s="240">
        <f>SUM(L14332:L14346)</f>
        <v>0</v>
      </c>
      <c r="M14347" s="240">
        <f>SUM(M14331:M14346)</f>
        <v>0</v>
      </c>
      <c r="N14347" s="724"/>
    </row>
    <row r="14348" spans="5:14" hidden="1" collapsed="1" x14ac:dyDescent="0.25">
      <c r="E14348" s="234"/>
      <c r="F14348" s="233"/>
      <c r="G14348" s="499" t="s">
        <v>4100</v>
      </c>
      <c r="H14348" s="235"/>
      <c r="I14348" s="236"/>
      <c r="J14348" s="237"/>
      <c r="K14348" s="237"/>
      <c r="L14348" s="237"/>
      <c r="M14348" s="237"/>
      <c r="N14348" s="723"/>
    </row>
    <row r="14349" spans="5:14" hidden="1" x14ac:dyDescent="0.25">
      <c r="F14349" s="238" t="s">
        <v>219</v>
      </c>
      <c r="G14349" s="497" t="s">
        <v>220</v>
      </c>
      <c r="H14349" s="220">
        <f>SUM(H14270:H14329)</f>
        <v>0</v>
      </c>
      <c r="J14349" s="221">
        <f>SUM(H14349:I14349)</f>
        <v>0</v>
      </c>
      <c r="K14349" s="221">
        <f>SUM(K14270:K14329)</f>
        <v>0</v>
      </c>
      <c r="L14349" s="221"/>
      <c r="M14349" s="221">
        <f>SUM(K14349:L14349)</f>
        <v>0</v>
      </c>
      <c r="N14349" s="722"/>
    </row>
    <row r="14350" spans="5:14" hidden="1" x14ac:dyDescent="0.25">
      <c r="F14350" s="238" t="s">
        <v>221</v>
      </c>
      <c r="G14350" s="497" t="s">
        <v>222</v>
      </c>
      <c r="J14350" s="221">
        <f t="shared" ref="J14350:J14364" si="985">SUM(H14350:I14350)</f>
        <v>0</v>
      </c>
      <c r="K14350" s="221"/>
      <c r="L14350" s="221"/>
      <c r="M14350" s="221">
        <f t="shared" ref="M14350:M14364" si="986">SUM(K14350:L14350)</f>
        <v>0</v>
      </c>
      <c r="N14350" s="722"/>
    </row>
    <row r="14351" spans="5:14" hidden="1" x14ac:dyDescent="0.25">
      <c r="F14351" s="238" t="s">
        <v>223</v>
      </c>
      <c r="G14351" s="497" t="s">
        <v>224</v>
      </c>
      <c r="J14351" s="221">
        <f t="shared" si="985"/>
        <v>0</v>
      </c>
      <c r="K14351" s="221"/>
      <c r="L14351" s="221"/>
      <c r="M14351" s="221">
        <f t="shared" si="986"/>
        <v>0</v>
      </c>
      <c r="N14351" s="722"/>
    </row>
    <row r="14352" spans="5:14" hidden="1" x14ac:dyDescent="0.25">
      <c r="F14352" s="238" t="s">
        <v>225</v>
      </c>
      <c r="G14352" s="497" t="s">
        <v>226</v>
      </c>
      <c r="J14352" s="221">
        <f t="shared" si="985"/>
        <v>0</v>
      </c>
      <c r="K14352" s="221"/>
      <c r="L14352" s="221"/>
      <c r="M14352" s="221">
        <f t="shared" si="986"/>
        <v>0</v>
      </c>
      <c r="N14352" s="722"/>
    </row>
    <row r="14353" spans="3:14" hidden="1" x14ac:dyDescent="0.25">
      <c r="F14353" s="238" t="s">
        <v>227</v>
      </c>
      <c r="G14353" s="497" t="s">
        <v>228</v>
      </c>
      <c r="J14353" s="221">
        <f t="shared" si="985"/>
        <v>0</v>
      </c>
      <c r="K14353" s="221"/>
      <c r="L14353" s="221"/>
      <c r="M14353" s="221">
        <f t="shared" si="986"/>
        <v>0</v>
      </c>
      <c r="N14353" s="722"/>
    </row>
    <row r="14354" spans="3:14" hidden="1" x14ac:dyDescent="0.25">
      <c r="F14354" s="238" t="s">
        <v>229</v>
      </c>
      <c r="G14354" s="497" t="s">
        <v>230</v>
      </c>
      <c r="J14354" s="221">
        <f t="shared" si="985"/>
        <v>0</v>
      </c>
      <c r="K14354" s="221"/>
      <c r="L14354" s="221"/>
      <c r="M14354" s="221">
        <f t="shared" si="986"/>
        <v>0</v>
      </c>
      <c r="N14354" s="722"/>
    </row>
    <row r="14355" spans="3:14" hidden="1" x14ac:dyDescent="0.25">
      <c r="F14355" s="238" t="s">
        <v>231</v>
      </c>
      <c r="G14355" s="497" t="s">
        <v>4115</v>
      </c>
      <c r="J14355" s="221">
        <f t="shared" si="985"/>
        <v>0</v>
      </c>
      <c r="K14355" s="221"/>
      <c r="L14355" s="221"/>
      <c r="M14355" s="221">
        <f t="shared" si="986"/>
        <v>0</v>
      </c>
      <c r="N14355" s="722"/>
    </row>
    <row r="14356" spans="3:14" hidden="1" x14ac:dyDescent="0.25">
      <c r="F14356" s="238" t="s">
        <v>232</v>
      </c>
      <c r="G14356" s="497" t="s">
        <v>4114</v>
      </c>
      <c r="J14356" s="221">
        <f t="shared" si="985"/>
        <v>0</v>
      </c>
      <c r="K14356" s="221"/>
      <c r="L14356" s="221"/>
      <c r="M14356" s="221">
        <f t="shared" si="986"/>
        <v>0</v>
      </c>
      <c r="N14356" s="722"/>
    </row>
    <row r="14357" spans="3:14" hidden="1" x14ac:dyDescent="0.25">
      <c r="F14357" s="238" t="s">
        <v>233</v>
      </c>
      <c r="G14357" s="497" t="s">
        <v>42</v>
      </c>
      <c r="J14357" s="221">
        <f t="shared" si="985"/>
        <v>0</v>
      </c>
      <c r="K14357" s="221"/>
      <c r="L14357" s="221"/>
      <c r="M14357" s="221">
        <f t="shared" si="986"/>
        <v>0</v>
      </c>
      <c r="N14357" s="722"/>
    </row>
    <row r="14358" spans="3:14" hidden="1" x14ac:dyDescent="0.25">
      <c r="F14358" s="238" t="s">
        <v>234</v>
      </c>
      <c r="G14358" s="497" t="s">
        <v>235</v>
      </c>
      <c r="J14358" s="221">
        <f t="shared" si="985"/>
        <v>0</v>
      </c>
      <c r="K14358" s="221"/>
      <c r="L14358" s="221"/>
      <c r="M14358" s="221">
        <f t="shared" si="986"/>
        <v>0</v>
      </c>
      <c r="N14358" s="722"/>
    </row>
    <row r="14359" spans="3:14" hidden="1" x14ac:dyDescent="0.25">
      <c r="F14359" s="238" t="s">
        <v>236</v>
      </c>
      <c r="G14359" s="497" t="s">
        <v>237</v>
      </c>
      <c r="J14359" s="221">
        <f t="shared" si="985"/>
        <v>0</v>
      </c>
      <c r="K14359" s="221"/>
      <c r="L14359" s="221"/>
      <c r="M14359" s="221">
        <f t="shared" si="986"/>
        <v>0</v>
      </c>
      <c r="N14359" s="722"/>
    </row>
    <row r="14360" spans="3:14" ht="30" hidden="1" x14ac:dyDescent="0.25">
      <c r="F14360" s="238" t="s">
        <v>238</v>
      </c>
      <c r="G14360" s="497" t="s">
        <v>239</v>
      </c>
      <c r="J14360" s="221">
        <f t="shared" si="985"/>
        <v>0</v>
      </c>
      <c r="K14360" s="221"/>
      <c r="L14360" s="221"/>
      <c r="M14360" s="221">
        <f t="shared" si="986"/>
        <v>0</v>
      </c>
      <c r="N14360" s="722"/>
    </row>
    <row r="14361" spans="3:14" hidden="1" x14ac:dyDescent="0.25">
      <c r="F14361" s="238" t="s">
        <v>240</v>
      </c>
      <c r="G14361" s="497" t="s">
        <v>241</v>
      </c>
      <c r="J14361" s="221">
        <f t="shared" si="985"/>
        <v>0</v>
      </c>
      <c r="K14361" s="221"/>
      <c r="L14361" s="221"/>
      <c r="M14361" s="221">
        <f t="shared" si="986"/>
        <v>0</v>
      </c>
      <c r="N14361" s="722"/>
    </row>
    <row r="14362" spans="3:14" ht="30" hidden="1" x14ac:dyDescent="0.25">
      <c r="F14362" s="238" t="s">
        <v>242</v>
      </c>
      <c r="G14362" s="497" t="s">
        <v>243</v>
      </c>
      <c r="J14362" s="221">
        <f t="shared" si="985"/>
        <v>0</v>
      </c>
      <c r="K14362" s="221"/>
      <c r="L14362" s="221"/>
      <c r="M14362" s="221">
        <f t="shared" si="986"/>
        <v>0</v>
      </c>
      <c r="N14362" s="722"/>
    </row>
    <row r="14363" spans="3:14" hidden="1" x14ac:dyDescent="0.25">
      <c r="F14363" s="238" t="s">
        <v>244</v>
      </c>
      <c r="G14363" s="497" t="s">
        <v>245</v>
      </c>
      <c r="J14363" s="221">
        <f t="shared" si="985"/>
        <v>0</v>
      </c>
      <c r="K14363" s="221"/>
      <c r="L14363" s="221"/>
      <c r="M14363" s="221">
        <f t="shared" si="986"/>
        <v>0</v>
      </c>
      <c r="N14363" s="722"/>
    </row>
    <row r="14364" spans="3:14" hidden="1" x14ac:dyDescent="0.25">
      <c r="F14364" s="238" t="s">
        <v>246</v>
      </c>
      <c r="G14364" s="497" t="s">
        <v>247</v>
      </c>
      <c r="J14364" s="221">
        <f t="shared" si="985"/>
        <v>0</v>
      </c>
      <c r="K14364" s="221"/>
      <c r="L14364" s="221"/>
      <c r="M14364" s="221">
        <f t="shared" si="986"/>
        <v>0</v>
      </c>
      <c r="N14364" s="722"/>
    </row>
    <row r="14365" spans="3:14" hidden="1" x14ac:dyDescent="0.25">
      <c r="G14365" s="498" t="s">
        <v>4101</v>
      </c>
      <c r="H14365" s="239">
        <f>SUM(H14349:H14364)</f>
        <v>0</v>
      </c>
      <c r="I14365" s="240">
        <f>SUM(I14350:I14364)</f>
        <v>0</v>
      </c>
      <c r="J14365" s="240">
        <f>SUM(J14349:J14364)</f>
        <v>0</v>
      </c>
      <c r="K14365" s="240">
        <f>SUM(K14349:K14364)</f>
        <v>0</v>
      </c>
      <c r="L14365" s="240">
        <f>SUM(L14350:L14364)</f>
        <v>0</v>
      </c>
      <c r="M14365" s="240">
        <f>SUM(M14349:M14364)</f>
        <v>0</v>
      </c>
      <c r="N14365" s="724"/>
    </row>
    <row r="14366" spans="3:14" hidden="1" x14ac:dyDescent="0.25">
      <c r="G14366" s="498"/>
      <c r="H14366" s="239"/>
      <c r="I14366" s="240"/>
      <c r="J14366" s="240"/>
      <c r="K14366" s="240"/>
      <c r="L14366" s="240"/>
      <c r="M14366" s="240"/>
      <c r="N14366" s="724"/>
    </row>
    <row r="14367" spans="3:14" hidden="1" x14ac:dyDescent="0.25">
      <c r="C14367" s="228" t="s">
        <v>4024</v>
      </c>
      <c r="D14367" s="229"/>
      <c r="G14367" s="500" t="s">
        <v>3803</v>
      </c>
      <c r="K14367" s="221"/>
      <c r="L14367" s="221"/>
      <c r="M14367" s="221"/>
      <c r="N14367" s="722"/>
    </row>
    <row r="14368" spans="3:14" hidden="1" x14ac:dyDescent="0.25">
      <c r="C14368" s="228"/>
      <c r="D14368" s="230">
        <v>820</v>
      </c>
      <c r="E14368" s="231"/>
      <c r="F14368" s="230"/>
      <c r="G14368" s="492" t="s">
        <v>192</v>
      </c>
      <c r="K14368" s="221"/>
      <c r="L14368" s="221"/>
      <c r="M14368" s="221"/>
      <c r="N14368" s="722"/>
    </row>
    <row r="14369" spans="6:14" hidden="1" x14ac:dyDescent="0.25">
      <c r="F14369" s="233">
        <v>411</v>
      </c>
      <c r="G14369" s="493" t="s">
        <v>3738</v>
      </c>
      <c r="J14369" s="221">
        <f>SUM(H14369:I14369)</f>
        <v>0</v>
      </c>
      <c r="K14369" s="221"/>
      <c r="L14369" s="221"/>
      <c r="M14369" s="221">
        <f>SUM(K14369:L14369)</f>
        <v>0</v>
      </c>
      <c r="N14369" s="722"/>
    </row>
    <row r="14370" spans="6:14" hidden="1" x14ac:dyDescent="0.25">
      <c r="F14370" s="233">
        <v>412</v>
      </c>
      <c r="G14370" s="494" t="s">
        <v>3630</v>
      </c>
      <c r="J14370" s="221">
        <f t="shared" ref="J14370:J14428" si="987">SUM(H14370:I14370)</f>
        <v>0</v>
      </c>
      <c r="K14370" s="221"/>
      <c r="L14370" s="221"/>
      <c r="M14370" s="221">
        <f t="shared" ref="M14370:M14428" si="988">SUM(K14370:L14370)</f>
        <v>0</v>
      </c>
      <c r="N14370" s="722"/>
    </row>
    <row r="14371" spans="6:14" hidden="1" x14ac:dyDescent="0.25">
      <c r="F14371" s="233">
        <v>413</v>
      </c>
      <c r="G14371" s="493" t="s">
        <v>3739</v>
      </c>
      <c r="J14371" s="221">
        <f t="shared" si="987"/>
        <v>0</v>
      </c>
      <c r="K14371" s="221"/>
      <c r="L14371" s="221"/>
      <c r="M14371" s="221">
        <f t="shared" si="988"/>
        <v>0</v>
      </c>
      <c r="N14371" s="722"/>
    </row>
    <row r="14372" spans="6:14" hidden="1" x14ac:dyDescent="0.25">
      <c r="F14372" s="233">
        <v>414</v>
      </c>
      <c r="G14372" s="493" t="s">
        <v>3631</v>
      </c>
      <c r="J14372" s="221">
        <f t="shared" si="987"/>
        <v>0</v>
      </c>
      <c r="K14372" s="221"/>
      <c r="L14372" s="221"/>
      <c r="M14372" s="221">
        <f t="shared" si="988"/>
        <v>0</v>
      </c>
      <c r="N14372" s="722"/>
    </row>
    <row r="14373" spans="6:14" hidden="1" x14ac:dyDescent="0.25">
      <c r="F14373" s="233">
        <v>415</v>
      </c>
      <c r="G14373" s="493" t="s">
        <v>3748</v>
      </c>
      <c r="J14373" s="221">
        <f t="shared" si="987"/>
        <v>0</v>
      </c>
      <c r="K14373" s="221"/>
      <c r="L14373" s="221"/>
      <c r="M14373" s="221">
        <f t="shared" si="988"/>
        <v>0</v>
      </c>
      <c r="N14373" s="722"/>
    </row>
    <row r="14374" spans="6:14" hidden="1" x14ac:dyDescent="0.25">
      <c r="F14374" s="233">
        <v>416</v>
      </c>
      <c r="G14374" s="493" t="s">
        <v>3749</v>
      </c>
      <c r="J14374" s="221">
        <f t="shared" si="987"/>
        <v>0</v>
      </c>
      <c r="K14374" s="221"/>
      <c r="L14374" s="221"/>
      <c r="M14374" s="221">
        <f t="shared" si="988"/>
        <v>0</v>
      </c>
      <c r="N14374" s="722"/>
    </row>
    <row r="14375" spans="6:14" hidden="1" x14ac:dyDescent="0.25">
      <c r="F14375" s="233">
        <v>417</v>
      </c>
      <c r="G14375" s="493" t="s">
        <v>3750</v>
      </c>
      <c r="J14375" s="221">
        <f t="shared" si="987"/>
        <v>0</v>
      </c>
      <c r="K14375" s="221"/>
      <c r="L14375" s="221"/>
      <c r="M14375" s="221">
        <f t="shared" si="988"/>
        <v>0</v>
      </c>
      <c r="N14375" s="722"/>
    </row>
    <row r="14376" spans="6:14" hidden="1" x14ac:dyDescent="0.25">
      <c r="F14376" s="233">
        <v>418</v>
      </c>
      <c r="G14376" s="493" t="s">
        <v>3632</v>
      </c>
      <c r="J14376" s="221">
        <f t="shared" si="987"/>
        <v>0</v>
      </c>
      <c r="K14376" s="221"/>
      <c r="L14376" s="221"/>
      <c r="M14376" s="221">
        <f t="shared" si="988"/>
        <v>0</v>
      </c>
      <c r="N14376" s="722"/>
    </row>
    <row r="14377" spans="6:14" hidden="1" x14ac:dyDescent="0.25">
      <c r="F14377" s="233">
        <v>421</v>
      </c>
      <c r="G14377" s="493" t="s">
        <v>3634</v>
      </c>
      <c r="J14377" s="221">
        <f t="shared" si="987"/>
        <v>0</v>
      </c>
      <c r="K14377" s="221"/>
      <c r="L14377" s="221"/>
      <c r="M14377" s="221">
        <f t="shared" si="988"/>
        <v>0</v>
      </c>
      <c r="N14377" s="722"/>
    </row>
    <row r="14378" spans="6:14" hidden="1" x14ac:dyDescent="0.25">
      <c r="F14378" s="233">
        <v>422</v>
      </c>
      <c r="G14378" s="493" t="s">
        <v>3635</v>
      </c>
      <c r="J14378" s="221">
        <f t="shared" si="987"/>
        <v>0</v>
      </c>
      <c r="K14378" s="221"/>
      <c r="L14378" s="221"/>
      <c r="M14378" s="221">
        <f t="shared" si="988"/>
        <v>0</v>
      </c>
      <c r="N14378" s="722"/>
    </row>
    <row r="14379" spans="6:14" hidden="1" x14ac:dyDescent="0.25">
      <c r="F14379" s="233">
        <v>423</v>
      </c>
      <c r="G14379" s="493" t="s">
        <v>3636</v>
      </c>
      <c r="J14379" s="221">
        <f t="shared" si="987"/>
        <v>0</v>
      </c>
      <c r="K14379" s="221"/>
      <c r="L14379" s="221"/>
      <c r="M14379" s="221">
        <f t="shared" si="988"/>
        <v>0</v>
      </c>
      <c r="N14379" s="722"/>
    </row>
    <row r="14380" spans="6:14" hidden="1" x14ac:dyDescent="0.25">
      <c r="F14380" s="233">
        <v>424</v>
      </c>
      <c r="G14380" s="493" t="s">
        <v>3637</v>
      </c>
      <c r="J14380" s="221">
        <f t="shared" si="987"/>
        <v>0</v>
      </c>
      <c r="K14380" s="221"/>
      <c r="L14380" s="221"/>
      <c r="M14380" s="221">
        <f t="shared" si="988"/>
        <v>0</v>
      </c>
      <c r="N14380" s="722"/>
    </row>
    <row r="14381" spans="6:14" hidden="1" x14ac:dyDescent="0.25">
      <c r="F14381" s="233">
        <v>425</v>
      </c>
      <c r="G14381" s="493" t="s">
        <v>3751</v>
      </c>
      <c r="J14381" s="221">
        <f t="shared" si="987"/>
        <v>0</v>
      </c>
      <c r="K14381" s="221"/>
      <c r="L14381" s="221"/>
      <c r="M14381" s="221">
        <f t="shared" si="988"/>
        <v>0</v>
      </c>
      <c r="N14381" s="722"/>
    </row>
    <row r="14382" spans="6:14" hidden="1" x14ac:dyDescent="0.25">
      <c r="F14382" s="233">
        <v>426</v>
      </c>
      <c r="G14382" s="493" t="s">
        <v>3638</v>
      </c>
      <c r="J14382" s="221">
        <f t="shared" si="987"/>
        <v>0</v>
      </c>
      <c r="K14382" s="221"/>
      <c r="L14382" s="221"/>
      <c r="M14382" s="221">
        <f t="shared" si="988"/>
        <v>0</v>
      </c>
      <c r="N14382" s="722"/>
    </row>
    <row r="14383" spans="6:14" hidden="1" x14ac:dyDescent="0.25">
      <c r="F14383" s="233">
        <v>431</v>
      </c>
      <c r="G14383" s="493" t="s">
        <v>3752</v>
      </c>
      <c r="J14383" s="221">
        <f t="shared" si="987"/>
        <v>0</v>
      </c>
      <c r="K14383" s="221"/>
      <c r="L14383" s="221"/>
      <c r="M14383" s="221">
        <f t="shared" si="988"/>
        <v>0</v>
      </c>
      <c r="N14383" s="722"/>
    </row>
    <row r="14384" spans="6:14" hidden="1" x14ac:dyDescent="0.25">
      <c r="F14384" s="233">
        <v>432</v>
      </c>
      <c r="G14384" s="493" t="s">
        <v>3753</v>
      </c>
      <c r="J14384" s="221">
        <f t="shared" si="987"/>
        <v>0</v>
      </c>
      <c r="K14384" s="221"/>
      <c r="L14384" s="221"/>
      <c r="M14384" s="221">
        <f t="shared" si="988"/>
        <v>0</v>
      </c>
      <c r="N14384" s="722"/>
    </row>
    <row r="14385" spans="6:14" hidden="1" x14ac:dyDescent="0.25">
      <c r="F14385" s="233">
        <v>433</v>
      </c>
      <c r="G14385" s="493" t="s">
        <v>3754</v>
      </c>
      <c r="J14385" s="221">
        <f t="shared" si="987"/>
        <v>0</v>
      </c>
      <c r="K14385" s="221"/>
      <c r="L14385" s="221"/>
      <c r="M14385" s="221">
        <f t="shared" si="988"/>
        <v>0</v>
      </c>
      <c r="N14385" s="722"/>
    </row>
    <row r="14386" spans="6:14" hidden="1" x14ac:dyDescent="0.25">
      <c r="F14386" s="233">
        <v>434</v>
      </c>
      <c r="G14386" s="493" t="s">
        <v>3755</v>
      </c>
      <c r="J14386" s="221">
        <f t="shared" si="987"/>
        <v>0</v>
      </c>
      <c r="K14386" s="221"/>
      <c r="L14386" s="221"/>
      <c r="M14386" s="221">
        <f t="shared" si="988"/>
        <v>0</v>
      </c>
      <c r="N14386" s="722"/>
    </row>
    <row r="14387" spans="6:14" hidden="1" x14ac:dyDescent="0.25">
      <c r="F14387" s="233">
        <v>435</v>
      </c>
      <c r="G14387" s="493" t="s">
        <v>3639</v>
      </c>
      <c r="J14387" s="221">
        <f t="shared" si="987"/>
        <v>0</v>
      </c>
      <c r="K14387" s="221"/>
      <c r="L14387" s="221"/>
      <c r="M14387" s="221">
        <f t="shared" si="988"/>
        <v>0</v>
      </c>
      <c r="N14387" s="722"/>
    </row>
    <row r="14388" spans="6:14" hidden="1" x14ac:dyDescent="0.25">
      <c r="F14388" s="233">
        <v>441</v>
      </c>
      <c r="G14388" s="493" t="s">
        <v>3756</v>
      </c>
      <c r="J14388" s="221">
        <f t="shared" si="987"/>
        <v>0</v>
      </c>
      <c r="K14388" s="221"/>
      <c r="L14388" s="221"/>
      <c r="M14388" s="221">
        <f t="shared" si="988"/>
        <v>0</v>
      </c>
      <c r="N14388" s="722"/>
    </row>
    <row r="14389" spans="6:14" hidden="1" x14ac:dyDescent="0.25">
      <c r="F14389" s="233">
        <v>442</v>
      </c>
      <c r="G14389" s="493" t="s">
        <v>3757</v>
      </c>
      <c r="J14389" s="221">
        <f t="shared" si="987"/>
        <v>0</v>
      </c>
      <c r="K14389" s="221"/>
      <c r="L14389" s="221"/>
      <c r="M14389" s="221">
        <f t="shared" si="988"/>
        <v>0</v>
      </c>
      <c r="N14389" s="722"/>
    </row>
    <row r="14390" spans="6:14" hidden="1" x14ac:dyDescent="0.25">
      <c r="F14390" s="233">
        <v>443</v>
      </c>
      <c r="G14390" s="493" t="s">
        <v>3640</v>
      </c>
      <c r="J14390" s="221">
        <f t="shared" si="987"/>
        <v>0</v>
      </c>
      <c r="K14390" s="221"/>
      <c r="L14390" s="221"/>
      <c r="M14390" s="221">
        <f t="shared" si="988"/>
        <v>0</v>
      </c>
      <c r="N14390" s="722"/>
    </row>
    <row r="14391" spans="6:14" hidden="1" x14ac:dyDescent="0.25">
      <c r="F14391" s="233">
        <v>444</v>
      </c>
      <c r="G14391" s="493" t="s">
        <v>3641</v>
      </c>
      <c r="J14391" s="221">
        <f t="shared" si="987"/>
        <v>0</v>
      </c>
      <c r="K14391" s="221"/>
      <c r="L14391" s="221"/>
      <c r="M14391" s="221">
        <f t="shared" si="988"/>
        <v>0</v>
      </c>
      <c r="N14391" s="722"/>
    </row>
    <row r="14392" spans="6:14" ht="30" hidden="1" x14ac:dyDescent="0.25">
      <c r="F14392" s="233">
        <v>4511</v>
      </c>
      <c r="G14392" s="495" t="s">
        <v>1675</v>
      </c>
      <c r="J14392" s="221">
        <f t="shared" si="987"/>
        <v>0</v>
      </c>
      <c r="K14392" s="221"/>
      <c r="L14392" s="221"/>
      <c r="M14392" s="221">
        <f t="shared" si="988"/>
        <v>0</v>
      </c>
      <c r="N14392" s="722"/>
    </row>
    <row r="14393" spans="6:14" ht="30" hidden="1" x14ac:dyDescent="0.25">
      <c r="F14393" s="233">
        <v>4512</v>
      </c>
      <c r="G14393" s="495" t="s">
        <v>1684</v>
      </c>
      <c r="J14393" s="221">
        <f t="shared" si="987"/>
        <v>0</v>
      </c>
      <c r="K14393" s="221"/>
      <c r="L14393" s="221"/>
      <c r="M14393" s="221">
        <f t="shared" si="988"/>
        <v>0</v>
      </c>
      <c r="N14393" s="722"/>
    </row>
    <row r="14394" spans="6:14" hidden="1" x14ac:dyDescent="0.25">
      <c r="F14394" s="233">
        <v>452</v>
      </c>
      <c r="G14394" s="493" t="s">
        <v>3758</v>
      </c>
      <c r="J14394" s="221">
        <f t="shared" si="987"/>
        <v>0</v>
      </c>
      <c r="K14394" s="221"/>
      <c r="L14394" s="221"/>
      <c r="M14394" s="221">
        <f t="shared" si="988"/>
        <v>0</v>
      </c>
      <c r="N14394" s="722"/>
    </row>
    <row r="14395" spans="6:14" hidden="1" x14ac:dyDescent="0.25">
      <c r="F14395" s="233">
        <v>453</v>
      </c>
      <c r="G14395" s="493" t="s">
        <v>3759</v>
      </c>
      <c r="J14395" s="221">
        <f t="shared" si="987"/>
        <v>0</v>
      </c>
      <c r="K14395" s="221"/>
      <c r="L14395" s="221"/>
      <c r="M14395" s="221">
        <f t="shared" si="988"/>
        <v>0</v>
      </c>
      <c r="N14395" s="722"/>
    </row>
    <row r="14396" spans="6:14" hidden="1" x14ac:dyDescent="0.25">
      <c r="F14396" s="233">
        <v>454</v>
      </c>
      <c r="G14396" s="493" t="s">
        <v>3642</v>
      </c>
      <c r="J14396" s="221">
        <f t="shared" si="987"/>
        <v>0</v>
      </c>
      <c r="K14396" s="221"/>
      <c r="L14396" s="221"/>
      <c r="M14396" s="221">
        <f t="shared" si="988"/>
        <v>0</v>
      </c>
      <c r="N14396" s="722"/>
    </row>
    <row r="14397" spans="6:14" hidden="1" x14ac:dyDescent="0.25">
      <c r="F14397" s="233">
        <v>461</v>
      </c>
      <c r="G14397" s="493" t="s">
        <v>3740</v>
      </c>
      <c r="J14397" s="221">
        <f t="shared" si="987"/>
        <v>0</v>
      </c>
      <c r="K14397" s="221"/>
      <c r="L14397" s="221"/>
      <c r="M14397" s="221">
        <f t="shared" si="988"/>
        <v>0</v>
      </c>
      <c r="N14397" s="722"/>
    </row>
    <row r="14398" spans="6:14" hidden="1" x14ac:dyDescent="0.25">
      <c r="F14398" s="233">
        <v>462</v>
      </c>
      <c r="G14398" s="493" t="s">
        <v>3643</v>
      </c>
      <c r="J14398" s="221">
        <f t="shared" si="987"/>
        <v>0</v>
      </c>
      <c r="K14398" s="221"/>
      <c r="L14398" s="221"/>
      <c r="M14398" s="221">
        <f t="shared" si="988"/>
        <v>0</v>
      </c>
      <c r="N14398" s="722"/>
    </row>
    <row r="14399" spans="6:14" hidden="1" x14ac:dyDescent="0.25">
      <c r="F14399" s="233">
        <v>4631</v>
      </c>
      <c r="G14399" s="493" t="s">
        <v>3644</v>
      </c>
      <c r="J14399" s="221">
        <f t="shared" si="987"/>
        <v>0</v>
      </c>
      <c r="K14399" s="221"/>
      <c r="L14399" s="221"/>
      <c r="M14399" s="221">
        <f t="shared" si="988"/>
        <v>0</v>
      </c>
      <c r="N14399" s="722"/>
    </row>
    <row r="14400" spans="6:14" hidden="1" x14ac:dyDescent="0.25">
      <c r="F14400" s="233">
        <v>4632</v>
      </c>
      <c r="G14400" s="493" t="s">
        <v>3645</v>
      </c>
      <c r="J14400" s="221">
        <f t="shared" si="987"/>
        <v>0</v>
      </c>
      <c r="K14400" s="221"/>
      <c r="L14400" s="221"/>
      <c r="M14400" s="221">
        <f t="shared" si="988"/>
        <v>0</v>
      </c>
      <c r="N14400" s="722"/>
    </row>
    <row r="14401" spans="6:14" ht="30" hidden="1" x14ac:dyDescent="0.25">
      <c r="F14401" s="233">
        <v>464</v>
      </c>
      <c r="G14401" s="493" t="s">
        <v>3646</v>
      </c>
      <c r="J14401" s="221">
        <f t="shared" si="987"/>
        <v>0</v>
      </c>
      <c r="K14401" s="221"/>
      <c r="L14401" s="221"/>
      <c r="M14401" s="221">
        <f t="shared" si="988"/>
        <v>0</v>
      </c>
      <c r="N14401" s="722"/>
    </row>
    <row r="14402" spans="6:14" hidden="1" x14ac:dyDescent="0.25">
      <c r="F14402" s="233">
        <v>465</v>
      </c>
      <c r="G14402" s="493" t="s">
        <v>3741</v>
      </c>
      <c r="J14402" s="221">
        <f t="shared" si="987"/>
        <v>0</v>
      </c>
      <c r="K14402" s="221"/>
      <c r="L14402" s="221"/>
      <c r="M14402" s="221">
        <f t="shared" si="988"/>
        <v>0</v>
      </c>
      <c r="N14402" s="722"/>
    </row>
    <row r="14403" spans="6:14" hidden="1" x14ac:dyDescent="0.25">
      <c r="F14403" s="233">
        <v>472</v>
      </c>
      <c r="G14403" s="493" t="s">
        <v>3647</v>
      </c>
      <c r="J14403" s="221">
        <f t="shared" si="987"/>
        <v>0</v>
      </c>
      <c r="K14403" s="221"/>
      <c r="L14403" s="221"/>
      <c r="M14403" s="221">
        <f t="shared" si="988"/>
        <v>0</v>
      </c>
      <c r="N14403" s="722"/>
    </row>
    <row r="14404" spans="6:14" hidden="1" x14ac:dyDescent="0.25">
      <c r="F14404" s="233">
        <v>481</v>
      </c>
      <c r="G14404" s="493" t="s">
        <v>3760</v>
      </c>
      <c r="J14404" s="221">
        <f t="shared" si="987"/>
        <v>0</v>
      </c>
      <c r="K14404" s="221"/>
      <c r="L14404" s="221"/>
      <c r="M14404" s="221">
        <f t="shared" si="988"/>
        <v>0</v>
      </c>
      <c r="N14404" s="722"/>
    </row>
    <row r="14405" spans="6:14" hidden="1" x14ac:dyDescent="0.25">
      <c r="F14405" s="233">
        <v>482</v>
      </c>
      <c r="G14405" s="493" t="s">
        <v>3761</v>
      </c>
      <c r="J14405" s="221">
        <f t="shared" si="987"/>
        <v>0</v>
      </c>
      <c r="K14405" s="221"/>
      <c r="L14405" s="221"/>
      <c r="M14405" s="221">
        <f t="shared" si="988"/>
        <v>0</v>
      </c>
      <c r="N14405" s="722"/>
    </row>
    <row r="14406" spans="6:14" hidden="1" x14ac:dyDescent="0.25">
      <c r="F14406" s="233">
        <v>483</v>
      </c>
      <c r="G14406" s="493" t="s">
        <v>3762</v>
      </c>
      <c r="J14406" s="221">
        <f t="shared" si="987"/>
        <v>0</v>
      </c>
      <c r="K14406" s="221"/>
      <c r="L14406" s="221"/>
      <c r="M14406" s="221">
        <f t="shared" si="988"/>
        <v>0</v>
      </c>
      <c r="N14406" s="722"/>
    </row>
    <row r="14407" spans="6:14" ht="30" hidden="1" x14ac:dyDescent="0.25">
      <c r="F14407" s="233">
        <v>484</v>
      </c>
      <c r="G14407" s="493" t="s">
        <v>3763</v>
      </c>
      <c r="J14407" s="221">
        <f t="shared" si="987"/>
        <v>0</v>
      </c>
      <c r="K14407" s="221"/>
      <c r="L14407" s="221"/>
      <c r="M14407" s="221">
        <f t="shared" si="988"/>
        <v>0</v>
      </c>
      <c r="N14407" s="722"/>
    </row>
    <row r="14408" spans="6:14" ht="30" hidden="1" x14ac:dyDescent="0.25">
      <c r="F14408" s="233">
        <v>485</v>
      </c>
      <c r="G14408" s="493" t="s">
        <v>3764</v>
      </c>
      <c r="J14408" s="221">
        <f t="shared" si="987"/>
        <v>0</v>
      </c>
      <c r="K14408" s="221"/>
      <c r="L14408" s="221"/>
      <c r="M14408" s="221">
        <f t="shared" si="988"/>
        <v>0</v>
      </c>
      <c r="N14408" s="722"/>
    </row>
    <row r="14409" spans="6:14" ht="30" hidden="1" x14ac:dyDescent="0.25">
      <c r="F14409" s="233">
        <v>489</v>
      </c>
      <c r="G14409" s="493" t="s">
        <v>3648</v>
      </c>
      <c r="J14409" s="221">
        <f t="shared" si="987"/>
        <v>0</v>
      </c>
      <c r="K14409" s="221"/>
      <c r="L14409" s="221"/>
      <c r="M14409" s="221">
        <f t="shared" si="988"/>
        <v>0</v>
      </c>
      <c r="N14409" s="722"/>
    </row>
    <row r="14410" spans="6:14" ht="30" hidden="1" x14ac:dyDescent="0.25">
      <c r="F14410" s="233">
        <v>494</v>
      </c>
      <c r="G14410" s="493" t="s">
        <v>3742</v>
      </c>
      <c r="J14410" s="221">
        <f t="shared" si="987"/>
        <v>0</v>
      </c>
      <c r="K14410" s="221"/>
      <c r="L14410" s="221"/>
      <c r="M14410" s="221">
        <f t="shared" si="988"/>
        <v>0</v>
      </c>
      <c r="N14410" s="722"/>
    </row>
    <row r="14411" spans="6:14" ht="30" hidden="1" x14ac:dyDescent="0.25">
      <c r="F14411" s="233">
        <v>495</v>
      </c>
      <c r="G14411" s="493" t="s">
        <v>3743</v>
      </c>
      <c r="J14411" s="221">
        <f t="shared" si="987"/>
        <v>0</v>
      </c>
      <c r="K14411" s="221"/>
      <c r="L14411" s="221"/>
      <c r="M14411" s="221">
        <f t="shared" si="988"/>
        <v>0</v>
      </c>
      <c r="N14411" s="722"/>
    </row>
    <row r="14412" spans="6:14" ht="30" hidden="1" x14ac:dyDescent="0.25">
      <c r="F14412" s="233">
        <v>496</v>
      </c>
      <c r="G14412" s="493" t="s">
        <v>3744</v>
      </c>
      <c r="J14412" s="221">
        <f t="shared" si="987"/>
        <v>0</v>
      </c>
      <c r="K14412" s="221"/>
      <c r="L14412" s="221"/>
      <c r="M14412" s="221">
        <f t="shared" si="988"/>
        <v>0</v>
      </c>
      <c r="N14412" s="722"/>
    </row>
    <row r="14413" spans="6:14" ht="30" hidden="1" x14ac:dyDescent="0.25">
      <c r="F14413" s="233">
        <v>499</v>
      </c>
      <c r="G14413" s="493" t="s">
        <v>3745</v>
      </c>
      <c r="J14413" s="221">
        <f t="shared" si="987"/>
        <v>0</v>
      </c>
      <c r="K14413" s="221"/>
      <c r="L14413" s="221"/>
      <c r="M14413" s="221">
        <f t="shared" si="988"/>
        <v>0</v>
      </c>
      <c r="N14413" s="722"/>
    </row>
    <row r="14414" spans="6:14" hidden="1" x14ac:dyDescent="0.25">
      <c r="F14414" s="233">
        <v>511</v>
      </c>
      <c r="G14414" s="493" t="s">
        <v>3765</v>
      </c>
      <c r="J14414" s="221">
        <f t="shared" si="987"/>
        <v>0</v>
      </c>
      <c r="K14414" s="221"/>
      <c r="L14414" s="221"/>
      <c r="M14414" s="221">
        <f t="shared" si="988"/>
        <v>0</v>
      </c>
      <c r="N14414" s="722"/>
    </row>
    <row r="14415" spans="6:14" hidden="1" x14ac:dyDescent="0.25">
      <c r="F14415" s="233">
        <v>512</v>
      </c>
      <c r="G14415" s="493" t="s">
        <v>3766</v>
      </c>
      <c r="J14415" s="221">
        <f t="shared" si="987"/>
        <v>0</v>
      </c>
      <c r="K14415" s="221"/>
      <c r="L14415" s="221"/>
      <c r="M14415" s="221">
        <f t="shared" si="988"/>
        <v>0</v>
      </c>
      <c r="N14415" s="722"/>
    </row>
    <row r="14416" spans="6:14" hidden="1" x14ac:dyDescent="0.25">
      <c r="F14416" s="233">
        <v>513</v>
      </c>
      <c r="G14416" s="493" t="s">
        <v>3767</v>
      </c>
      <c r="J14416" s="221">
        <f t="shared" si="987"/>
        <v>0</v>
      </c>
      <c r="K14416" s="221"/>
      <c r="L14416" s="221"/>
      <c r="M14416" s="221">
        <f t="shared" si="988"/>
        <v>0</v>
      </c>
      <c r="N14416" s="722"/>
    </row>
    <row r="14417" spans="5:14" hidden="1" x14ac:dyDescent="0.25">
      <c r="F14417" s="233">
        <v>514</v>
      </c>
      <c r="G14417" s="493" t="s">
        <v>3768</v>
      </c>
      <c r="J14417" s="221">
        <f t="shared" si="987"/>
        <v>0</v>
      </c>
      <c r="K14417" s="221"/>
      <c r="L14417" s="221"/>
      <c r="M14417" s="221">
        <f t="shared" si="988"/>
        <v>0</v>
      </c>
      <c r="N14417" s="722"/>
    </row>
    <row r="14418" spans="5:14" hidden="1" x14ac:dyDescent="0.25">
      <c r="F14418" s="233">
        <v>515</v>
      </c>
      <c r="G14418" s="493" t="s">
        <v>3651</v>
      </c>
      <c r="J14418" s="221">
        <f t="shared" si="987"/>
        <v>0</v>
      </c>
      <c r="K14418" s="221"/>
      <c r="L14418" s="221"/>
      <c r="M14418" s="221">
        <f t="shared" si="988"/>
        <v>0</v>
      </c>
      <c r="N14418" s="722"/>
    </row>
    <row r="14419" spans="5:14" hidden="1" x14ac:dyDescent="0.25">
      <c r="F14419" s="233">
        <v>521</v>
      </c>
      <c r="G14419" s="493" t="s">
        <v>3769</v>
      </c>
      <c r="J14419" s="221">
        <f t="shared" si="987"/>
        <v>0</v>
      </c>
      <c r="K14419" s="221"/>
      <c r="L14419" s="221"/>
      <c r="M14419" s="221">
        <f t="shared" si="988"/>
        <v>0</v>
      </c>
      <c r="N14419" s="722"/>
    </row>
    <row r="14420" spans="5:14" hidden="1" x14ac:dyDescent="0.25">
      <c r="F14420" s="233">
        <v>522</v>
      </c>
      <c r="G14420" s="493" t="s">
        <v>3770</v>
      </c>
      <c r="J14420" s="221">
        <f t="shared" si="987"/>
        <v>0</v>
      </c>
      <c r="K14420" s="221"/>
      <c r="L14420" s="221"/>
      <c r="M14420" s="221">
        <f t="shared" si="988"/>
        <v>0</v>
      </c>
      <c r="N14420" s="722"/>
    </row>
    <row r="14421" spans="5:14" hidden="1" x14ac:dyDescent="0.25">
      <c r="F14421" s="233">
        <v>523</v>
      </c>
      <c r="G14421" s="493" t="s">
        <v>3652</v>
      </c>
      <c r="J14421" s="221">
        <f t="shared" si="987"/>
        <v>0</v>
      </c>
      <c r="K14421" s="221"/>
      <c r="L14421" s="221"/>
      <c r="M14421" s="221">
        <f t="shared" si="988"/>
        <v>0</v>
      </c>
      <c r="N14421" s="722"/>
    </row>
    <row r="14422" spans="5:14" hidden="1" x14ac:dyDescent="0.25">
      <c r="F14422" s="233">
        <v>531</v>
      </c>
      <c r="G14422" s="494" t="s">
        <v>3746</v>
      </c>
      <c r="J14422" s="221">
        <f t="shared" si="987"/>
        <v>0</v>
      </c>
      <c r="K14422" s="221"/>
      <c r="L14422" s="221"/>
      <c r="M14422" s="221">
        <f t="shared" si="988"/>
        <v>0</v>
      </c>
      <c r="N14422" s="722"/>
    </row>
    <row r="14423" spans="5:14" hidden="1" x14ac:dyDescent="0.25">
      <c r="F14423" s="233">
        <v>541</v>
      </c>
      <c r="G14423" s="493" t="s">
        <v>3771</v>
      </c>
      <c r="J14423" s="221">
        <f t="shared" si="987"/>
        <v>0</v>
      </c>
      <c r="K14423" s="221"/>
      <c r="L14423" s="221"/>
      <c r="M14423" s="221">
        <f t="shared" si="988"/>
        <v>0</v>
      </c>
      <c r="N14423" s="722"/>
    </row>
    <row r="14424" spans="5:14" hidden="1" x14ac:dyDescent="0.25">
      <c r="F14424" s="233">
        <v>542</v>
      </c>
      <c r="G14424" s="493" t="s">
        <v>3772</v>
      </c>
      <c r="J14424" s="221">
        <f t="shared" si="987"/>
        <v>0</v>
      </c>
      <c r="K14424" s="221"/>
      <c r="L14424" s="221"/>
      <c r="M14424" s="221">
        <f t="shared" si="988"/>
        <v>0</v>
      </c>
      <c r="N14424" s="722"/>
    </row>
    <row r="14425" spans="5:14" hidden="1" x14ac:dyDescent="0.25">
      <c r="F14425" s="233">
        <v>543</v>
      </c>
      <c r="G14425" s="493" t="s">
        <v>3653</v>
      </c>
      <c r="J14425" s="221">
        <f t="shared" si="987"/>
        <v>0</v>
      </c>
      <c r="K14425" s="221"/>
      <c r="L14425" s="221"/>
      <c r="M14425" s="221">
        <f t="shared" si="988"/>
        <v>0</v>
      </c>
      <c r="N14425" s="722"/>
    </row>
    <row r="14426" spans="5:14" ht="45" hidden="1" x14ac:dyDescent="0.25">
      <c r="F14426" s="233">
        <v>551</v>
      </c>
      <c r="G14426" s="493" t="s">
        <v>3747</v>
      </c>
      <c r="J14426" s="221">
        <f t="shared" si="987"/>
        <v>0</v>
      </c>
      <c r="K14426" s="221"/>
      <c r="L14426" s="221"/>
      <c r="M14426" s="221">
        <f t="shared" si="988"/>
        <v>0</v>
      </c>
      <c r="N14426" s="722"/>
    </row>
    <row r="14427" spans="5:14" hidden="1" x14ac:dyDescent="0.25">
      <c r="F14427" s="233">
        <v>611</v>
      </c>
      <c r="G14427" s="494" t="s">
        <v>3654</v>
      </c>
      <c r="J14427" s="221">
        <f t="shared" si="987"/>
        <v>0</v>
      </c>
      <c r="K14427" s="221"/>
      <c r="L14427" s="221"/>
      <c r="M14427" s="221">
        <f t="shared" si="988"/>
        <v>0</v>
      </c>
      <c r="N14427" s="722"/>
    </row>
    <row r="14428" spans="5:14" hidden="1" x14ac:dyDescent="0.25">
      <c r="F14428" s="233">
        <v>620</v>
      </c>
      <c r="G14428" s="494" t="s">
        <v>73</v>
      </c>
      <c r="J14428" s="221">
        <f t="shared" si="987"/>
        <v>0</v>
      </c>
      <c r="K14428" s="221"/>
      <c r="L14428" s="221"/>
      <c r="M14428" s="221">
        <f t="shared" si="988"/>
        <v>0</v>
      </c>
      <c r="N14428" s="722"/>
    </row>
    <row r="14429" spans="5:14" hidden="1" x14ac:dyDescent="0.25">
      <c r="E14429" s="234"/>
      <c r="F14429" s="233"/>
      <c r="G14429" s="499" t="s">
        <v>3960</v>
      </c>
      <c r="H14429" s="235"/>
      <c r="I14429" s="236"/>
      <c r="J14429" s="237"/>
      <c r="K14429" s="237"/>
      <c r="L14429" s="237"/>
      <c r="M14429" s="237"/>
      <c r="N14429" s="723"/>
    </row>
    <row r="14430" spans="5:14" hidden="1" x14ac:dyDescent="0.25">
      <c r="F14430" s="238" t="s">
        <v>219</v>
      </c>
      <c r="G14430" s="497" t="s">
        <v>220</v>
      </c>
      <c r="H14430" s="220">
        <f>SUM(H14369:H14428)</f>
        <v>0</v>
      </c>
      <c r="J14430" s="221">
        <f>SUM(H14430:I14430)</f>
        <v>0</v>
      </c>
      <c r="K14430" s="221">
        <f>SUM(K14369:K14428)</f>
        <v>0</v>
      </c>
      <c r="L14430" s="221"/>
      <c r="M14430" s="221">
        <f>SUM(K14430:L14430)</f>
        <v>0</v>
      </c>
      <c r="N14430" s="722"/>
    </row>
    <row r="14431" spans="5:14" hidden="1" x14ac:dyDescent="0.25">
      <c r="F14431" s="238" t="s">
        <v>221</v>
      </c>
      <c r="G14431" s="497" t="s">
        <v>222</v>
      </c>
      <c r="J14431" s="221">
        <f t="shared" ref="J14431:J14445" si="989">SUM(H14431:I14431)</f>
        <v>0</v>
      </c>
      <c r="K14431" s="221"/>
      <c r="L14431" s="221"/>
      <c r="M14431" s="221">
        <f t="shared" ref="M14431:M14445" si="990">SUM(K14431:L14431)</f>
        <v>0</v>
      </c>
      <c r="N14431" s="722"/>
    </row>
    <row r="14432" spans="5:14" hidden="1" x14ac:dyDescent="0.25">
      <c r="F14432" s="238" t="s">
        <v>223</v>
      </c>
      <c r="G14432" s="497" t="s">
        <v>224</v>
      </c>
      <c r="J14432" s="221">
        <f t="shared" si="989"/>
        <v>0</v>
      </c>
      <c r="K14432" s="221"/>
      <c r="L14432" s="221"/>
      <c r="M14432" s="221">
        <f t="shared" si="990"/>
        <v>0</v>
      </c>
      <c r="N14432" s="722"/>
    </row>
    <row r="14433" spans="5:14" hidden="1" x14ac:dyDescent="0.25">
      <c r="F14433" s="238" t="s">
        <v>225</v>
      </c>
      <c r="G14433" s="497" t="s">
        <v>226</v>
      </c>
      <c r="J14433" s="221">
        <f t="shared" si="989"/>
        <v>0</v>
      </c>
      <c r="K14433" s="221"/>
      <c r="L14433" s="221"/>
      <c r="M14433" s="221">
        <f t="shared" si="990"/>
        <v>0</v>
      </c>
      <c r="N14433" s="722"/>
    </row>
    <row r="14434" spans="5:14" hidden="1" x14ac:dyDescent="0.25">
      <c r="F14434" s="238" t="s">
        <v>227</v>
      </c>
      <c r="G14434" s="497" t="s">
        <v>228</v>
      </c>
      <c r="J14434" s="221">
        <f t="shared" si="989"/>
        <v>0</v>
      </c>
      <c r="K14434" s="221"/>
      <c r="L14434" s="221"/>
      <c r="M14434" s="221">
        <f t="shared" si="990"/>
        <v>0</v>
      </c>
      <c r="N14434" s="722"/>
    </row>
    <row r="14435" spans="5:14" hidden="1" x14ac:dyDescent="0.25">
      <c r="F14435" s="238" t="s">
        <v>229</v>
      </c>
      <c r="G14435" s="497" t="s">
        <v>230</v>
      </c>
      <c r="J14435" s="221">
        <f t="shared" si="989"/>
        <v>0</v>
      </c>
      <c r="K14435" s="221"/>
      <c r="L14435" s="221"/>
      <c r="M14435" s="221">
        <f t="shared" si="990"/>
        <v>0</v>
      </c>
      <c r="N14435" s="722"/>
    </row>
    <row r="14436" spans="5:14" hidden="1" x14ac:dyDescent="0.25">
      <c r="F14436" s="238" t="s">
        <v>231</v>
      </c>
      <c r="G14436" s="497" t="s">
        <v>4115</v>
      </c>
      <c r="J14436" s="221">
        <f t="shared" si="989"/>
        <v>0</v>
      </c>
      <c r="K14436" s="221"/>
      <c r="L14436" s="221"/>
      <c r="M14436" s="221">
        <f t="shared" si="990"/>
        <v>0</v>
      </c>
      <c r="N14436" s="722"/>
    </row>
    <row r="14437" spans="5:14" hidden="1" x14ac:dyDescent="0.25">
      <c r="F14437" s="238" t="s">
        <v>232</v>
      </c>
      <c r="G14437" s="497" t="s">
        <v>4114</v>
      </c>
      <c r="J14437" s="221">
        <f t="shared" si="989"/>
        <v>0</v>
      </c>
      <c r="K14437" s="221"/>
      <c r="L14437" s="221"/>
      <c r="M14437" s="221">
        <f t="shared" si="990"/>
        <v>0</v>
      </c>
      <c r="N14437" s="722"/>
    </row>
    <row r="14438" spans="5:14" hidden="1" x14ac:dyDescent="0.25">
      <c r="F14438" s="238" t="s">
        <v>233</v>
      </c>
      <c r="G14438" s="497" t="s">
        <v>42</v>
      </c>
      <c r="J14438" s="221">
        <f t="shared" si="989"/>
        <v>0</v>
      </c>
      <c r="K14438" s="221"/>
      <c r="L14438" s="221"/>
      <c r="M14438" s="221">
        <f t="shared" si="990"/>
        <v>0</v>
      </c>
      <c r="N14438" s="722"/>
    </row>
    <row r="14439" spans="5:14" hidden="1" x14ac:dyDescent="0.25">
      <c r="F14439" s="238" t="s">
        <v>234</v>
      </c>
      <c r="G14439" s="497" t="s">
        <v>235</v>
      </c>
      <c r="J14439" s="221">
        <f t="shared" si="989"/>
        <v>0</v>
      </c>
      <c r="K14439" s="221"/>
      <c r="L14439" s="221"/>
      <c r="M14439" s="221">
        <f t="shared" si="990"/>
        <v>0</v>
      </c>
      <c r="N14439" s="722"/>
    </row>
    <row r="14440" spans="5:14" hidden="1" x14ac:dyDescent="0.25">
      <c r="F14440" s="238" t="s">
        <v>236</v>
      </c>
      <c r="G14440" s="497" t="s">
        <v>237</v>
      </c>
      <c r="J14440" s="221">
        <f t="shared" si="989"/>
        <v>0</v>
      </c>
      <c r="K14440" s="221"/>
      <c r="L14440" s="221"/>
      <c r="M14440" s="221">
        <f t="shared" si="990"/>
        <v>0</v>
      </c>
      <c r="N14440" s="722"/>
    </row>
    <row r="14441" spans="5:14" ht="30" hidden="1" x14ac:dyDescent="0.25">
      <c r="F14441" s="238" t="s">
        <v>238</v>
      </c>
      <c r="G14441" s="497" t="s">
        <v>239</v>
      </c>
      <c r="J14441" s="221">
        <f t="shared" si="989"/>
        <v>0</v>
      </c>
      <c r="K14441" s="221"/>
      <c r="L14441" s="221"/>
      <c r="M14441" s="221">
        <f t="shared" si="990"/>
        <v>0</v>
      </c>
      <c r="N14441" s="722"/>
    </row>
    <row r="14442" spans="5:14" hidden="1" x14ac:dyDescent="0.25">
      <c r="F14442" s="238" t="s">
        <v>240</v>
      </c>
      <c r="G14442" s="497" t="s">
        <v>241</v>
      </c>
      <c r="J14442" s="221">
        <f t="shared" si="989"/>
        <v>0</v>
      </c>
      <c r="K14442" s="221"/>
      <c r="L14442" s="221"/>
      <c r="M14442" s="221">
        <f t="shared" si="990"/>
        <v>0</v>
      </c>
      <c r="N14442" s="722"/>
    </row>
    <row r="14443" spans="5:14" ht="30" hidden="1" x14ac:dyDescent="0.25">
      <c r="F14443" s="238" t="s">
        <v>242</v>
      </c>
      <c r="G14443" s="497" t="s">
        <v>243</v>
      </c>
      <c r="J14443" s="221">
        <f t="shared" si="989"/>
        <v>0</v>
      </c>
      <c r="K14443" s="221"/>
      <c r="L14443" s="221"/>
      <c r="M14443" s="221">
        <f t="shared" si="990"/>
        <v>0</v>
      </c>
      <c r="N14443" s="722"/>
    </row>
    <row r="14444" spans="5:14" hidden="1" x14ac:dyDescent="0.25">
      <c r="F14444" s="238" t="s">
        <v>244</v>
      </c>
      <c r="G14444" s="497" t="s">
        <v>245</v>
      </c>
      <c r="J14444" s="221">
        <f t="shared" si="989"/>
        <v>0</v>
      </c>
      <c r="K14444" s="221"/>
      <c r="L14444" s="221"/>
      <c r="M14444" s="221">
        <f t="shared" si="990"/>
        <v>0</v>
      </c>
      <c r="N14444" s="722"/>
    </row>
    <row r="14445" spans="5:14" hidden="1" x14ac:dyDescent="0.25">
      <c r="F14445" s="238" t="s">
        <v>246</v>
      </c>
      <c r="G14445" s="497" t="s">
        <v>247</v>
      </c>
      <c r="J14445" s="221">
        <f t="shared" si="989"/>
        <v>0</v>
      </c>
      <c r="K14445" s="221"/>
      <c r="L14445" s="221"/>
      <c r="M14445" s="221">
        <f t="shared" si="990"/>
        <v>0</v>
      </c>
      <c r="N14445" s="722"/>
    </row>
    <row r="14446" spans="5:14" hidden="1" x14ac:dyDescent="0.25">
      <c r="G14446" s="498" t="s">
        <v>3961</v>
      </c>
      <c r="H14446" s="239">
        <f>SUM(H14430:H14445)</f>
        <v>0</v>
      </c>
      <c r="I14446" s="240">
        <f>SUM(I14431:I14445)</f>
        <v>0</v>
      </c>
      <c r="J14446" s="240">
        <f>SUM(J14430:J14445)</f>
        <v>0</v>
      </c>
      <c r="K14446" s="240">
        <f>SUM(K14430:K14445)</f>
        <v>0</v>
      </c>
      <c r="L14446" s="240">
        <f>SUM(L14431:L14445)</f>
        <v>0</v>
      </c>
      <c r="M14446" s="240">
        <f>SUM(M14430:M14445)</f>
        <v>0</v>
      </c>
      <c r="N14446" s="724"/>
    </row>
    <row r="14447" spans="5:14" hidden="1" collapsed="1" x14ac:dyDescent="0.25">
      <c r="E14447" s="234"/>
      <c r="F14447" s="233"/>
      <c r="G14447" s="499" t="s">
        <v>4102</v>
      </c>
      <c r="H14447" s="235"/>
      <c r="I14447" s="236"/>
      <c r="J14447" s="237"/>
      <c r="K14447" s="237"/>
      <c r="L14447" s="237"/>
      <c r="M14447" s="237"/>
      <c r="N14447" s="723"/>
    </row>
    <row r="14448" spans="5:14" hidden="1" x14ac:dyDescent="0.25">
      <c r="F14448" s="238" t="s">
        <v>219</v>
      </c>
      <c r="G14448" s="497" t="s">
        <v>220</v>
      </c>
      <c r="H14448" s="220">
        <f>SUM(H14369:H14428)</f>
        <v>0</v>
      </c>
      <c r="J14448" s="221">
        <f>SUM(H14448:I14448)</f>
        <v>0</v>
      </c>
      <c r="K14448" s="221">
        <f>SUM(K14369:K14428)</f>
        <v>0</v>
      </c>
      <c r="L14448" s="221"/>
      <c r="M14448" s="221">
        <f>SUM(K14448:L14448)</f>
        <v>0</v>
      </c>
      <c r="N14448" s="722"/>
    </row>
    <row r="14449" spans="6:14" hidden="1" x14ac:dyDescent="0.25">
      <c r="F14449" s="238" t="s">
        <v>221</v>
      </c>
      <c r="G14449" s="497" t="s">
        <v>222</v>
      </c>
      <c r="J14449" s="221">
        <f t="shared" ref="J14449:J14463" si="991">SUM(H14449:I14449)</f>
        <v>0</v>
      </c>
      <c r="K14449" s="221"/>
      <c r="L14449" s="221"/>
      <c r="M14449" s="221">
        <f t="shared" ref="M14449:M14463" si="992">SUM(K14449:L14449)</f>
        <v>0</v>
      </c>
      <c r="N14449" s="722"/>
    </row>
    <row r="14450" spans="6:14" hidden="1" x14ac:dyDescent="0.25">
      <c r="F14450" s="238" t="s">
        <v>223</v>
      </c>
      <c r="G14450" s="497" t="s">
        <v>224</v>
      </c>
      <c r="J14450" s="221">
        <f t="shared" si="991"/>
        <v>0</v>
      </c>
      <c r="K14450" s="221"/>
      <c r="L14450" s="221"/>
      <c r="M14450" s="221">
        <f t="shared" si="992"/>
        <v>0</v>
      </c>
      <c r="N14450" s="722"/>
    </row>
    <row r="14451" spans="6:14" hidden="1" x14ac:dyDescent="0.25">
      <c r="F14451" s="238" t="s">
        <v>225</v>
      </c>
      <c r="G14451" s="497" t="s">
        <v>226</v>
      </c>
      <c r="J14451" s="221">
        <f t="shared" si="991"/>
        <v>0</v>
      </c>
      <c r="K14451" s="221"/>
      <c r="L14451" s="221"/>
      <c r="M14451" s="221">
        <f t="shared" si="992"/>
        <v>0</v>
      </c>
      <c r="N14451" s="722"/>
    </row>
    <row r="14452" spans="6:14" hidden="1" x14ac:dyDescent="0.25">
      <c r="F14452" s="238" t="s">
        <v>227</v>
      </c>
      <c r="G14452" s="497" t="s">
        <v>228</v>
      </c>
      <c r="J14452" s="221">
        <f t="shared" si="991"/>
        <v>0</v>
      </c>
      <c r="K14452" s="221"/>
      <c r="L14452" s="221"/>
      <c r="M14452" s="221">
        <f t="shared" si="992"/>
        <v>0</v>
      </c>
      <c r="N14452" s="722"/>
    </row>
    <row r="14453" spans="6:14" hidden="1" x14ac:dyDescent="0.25">
      <c r="F14453" s="238" t="s">
        <v>229</v>
      </c>
      <c r="G14453" s="497" t="s">
        <v>230</v>
      </c>
      <c r="J14453" s="221">
        <f t="shared" si="991"/>
        <v>0</v>
      </c>
      <c r="K14453" s="221"/>
      <c r="L14453" s="221"/>
      <c r="M14453" s="221">
        <f t="shared" si="992"/>
        <v>0</v>
      </c>
      <c r="N14453" s="722"/>
    </row>
    <row r="14454" spans="6:14" hidden="1" x14ac:dyDescent="0.25">
      <c r="F14454" s="238" t="s">
        <v>231</v>
      </c>
      <c r="G14454" s="497" t="s">
        <v>4115</v>
      </c>
      <c r="J14454" s="221">
        <f t="shared" si="991"/>
        <v>0</v>
      </c>
      <c r="K14454" s="221"/>
      <c r="L14454" s="221"/>
      <c r="M14454" s="221">
        <f t="shared" si="992"/>
        <v>0</v>
      </c>
      <c r="N14454" s="722"/>
    </row>
    <row r="14455" spans="6:14" hidden="1" x14ac:dyDescent="0.25">
      <c r="F14455" s="238" t="s">
        <v>232</v>
      </c>
      <c r="G14455" s="497" t="s">
        <v>4114</v>
      </c>
      <c r="J14455" s="221">
        <f t="shared" si="991"/>
        <v>0</v>
      </c>
      <c r="K14455" s="221"/>
      <c r="L14455" s="221"/>
      <c r="M14455" s="221">
        <f t="shared" si="992"/>
        <v>0</v>
      </c>
      <c r="N14455" s="722"/>
    </row>
    <row r="14456" spans="6:14" hidden="1" x14ac:dyDescent="0.25">
      <c r="F14456" s="238" t="s">
        <v>233</v>
      </c>
      <c r="G14456" s="497" t="s">
        <v>42</v>
      </c>
      <c r="J14456" s="221">
        <f t="shared" si="991"/>
        <v>0</v>
      </c>
      <c r="K14456" s="221"/>
      <c r="L14456" s="221"/>
      <c r="M14456" s="221">
        <f t="shared" si="992"/>
        <v>0</v>
      </c>
      <c r="N14456" s="722"/>
    </row>
    <row r="14457" spans="6:14" hidden="1" x14ac:dyDescent="0.25">
      <c r="F14457" s="238" t="s">
        <v>234</v>
      </c>
      <c r="G14457" s="497" t="s">
        <v>235</v>
      </c>
      <c r="J14457" s="221">
        <f t="shared" si="991"/>
        <v>0</v>
      </c>
      <c r="K14457" s="221"/>
      <c r="L14457" s="221"/>
      <c r="M14457" s="221">
        <f t="shared" si="992"/>
        <v>0</v>
      </c>
      <c r="N14457" s="722"/>
    </row>
    <row r="14458" spans="6:14" hidden="1" x14ac:dyDescent="0.25">
      <c r="F14458" s="238" t="s">
        <v>236</v>
      </c>
      <c r="G14458" s="497" t="s">
        <v>237</v>
      </c>
      <c r="J14458" s="221">
        <f t="shared" si="991"/>
        <v>0</v>
      </c>
      <c r="K14458" s="221"/>
      <c r="L14458" s="221"/>
      <c r="M14458" s="221">
        <f t="shared" si="992"/>
        <v>0</v>
      </c>
      <c r="N14458" s="722"/>
    </row>
    <row r="14459" spans="6:14" ht="30" hidden="1" x14ac:dyDescent="0.25">
      <c r="F14459" s="238" t="s">
        <v>238</v>
      </c>
      <c r="G14459" s="497" t="s">
        <v>239</v>
      </c>
      <c r="J14459" s="221">
        <f t="shared" si="991"/>
        <v>0</v>
      </c>
      <c r="K14459" s="221"/>
      <c r="L14459" s="221"/>
      <c r="M14459" s="221">
        <f t="shared" si="992"/>
        <v>0</v>
      </c>
      <c r="N14459" s="722"/>
    </row>
    <row r="14460" spans="6:14" hidden="1" x14ac:dyDescent="0.25">
      <c r="F14460" s="238" t="s">
        <v>240</v>
      </c>
      <c r="G14460" s="497" t="s">
        <v>241</v>
      </c>
      <c r="J14460" s="221">
        <f t="shared" si="991"/>
        <v>0</v>
      </c>
      <c r="K14460" s="221"/>
      <c r="L14460" s="221"/>
      <c r="M14460" s="221">
        <f t="shared" si="992"/>
        <v>0</v>
      </c>
      <c r="N14460" s="722"/>
    </row>
    <row r="14461" spans="6:14" ht="30" hidden="1" x14ac:dyDescent="0.25">
      <c r="F14461" s="238" t="s">
        <v>242</v>
      </c>
      <c r="G14461" s="497" t="s">
        <v>243</v>
      </c>
      <c r="J14461" s="221">
        <f t="shared" si="991"/>
        <v>0</v>
      </c>
      <c r="K14461" s="221"/>
      <c r="L14461" s="221"/>
      <c r="M14461" s="221">
        <f t="shared" si="992"/>
        <v>0</v>
      </c>
      <c r="N14461" s="722"/>
    </row>
    <row r="14462" spans="6:14" hidden="1" x14ac:dyDescent="0.25">
      <c r="F14462" s="238" t="s">
        <v>244</v>
      </c>
      <c r="G14462" s="497" t="s">
        <v>245</v>
      </c>
      <c r="J14462" s="221">
        <f t="shared" si="991"/>
        <v>0</v>
      </c>
      <c r="K14462" s="221"/>
      <c r="L14462" s="221"/>
      <c r="M14462" s="221">
        <f t="shared" si="992"/>
        <v>0</v>
      </c>
      <c r="N14462" s="722"/>
    </row>
    <row r="14463" spans="6:14" hidden="1" x14ac:dyDescent="0.25">
      <c r="F14463" s="238" t="s">
        <v>246</v>
      </c>
      <c r="G14463" s="497" t="s">
        <v>247</v>
      </c>
      <c r="J14463" s="221">
        <f t="shared" si="991"/>
        <v>0</v>
      </c>
      <c r="K14463" s="221"/>
      <c r="L14463" s="221"/>
      <c r="M14463" s="221">
        <f t="shared" si="992"/>
        <v>0</v>
      </c>
      <c r="N14463" s="722"/>
    </row>
    <row r="14464" spans="6:14" hidden="1" x14ac:dyDescent="0.25">
      <c r="G14464" s="498" t="s">
        <v>4103</v>
      </c>
      <c r="H14464" s="239">
        <f>SUM(H14448:H14463)</f>
        <v>0</v>
      </c>
      <c r="I14464" s="240">
        <f>SUM(I14449:I14463)</f>
        <v>0</v>
      </c>
      <c r="J14464" s="240">
        <f>SUM(J14448:J14463)</f>
        <v>0</v>
      </c>
      <c r="K14464" s="240">
        <f>SUM(K14448:K14463)</f>
        <v>0</v>
      </c>
      <c r="L14464" s="240">
        <f>SUM(L14449:L14463)</f>
        <v>0</v>
      </c>
      <c r="M14464" s="240">
        <f>SUM(M14448:M14463)</f>
        <v>0</v>
      </c>
      <c r="N14464" s="724"/>
    </row>
    <row r="14465" spans="3:14" hidden="1" x14ac:dyDescent="0.25">
      <c r="G14465" s="498"/>
      <c r="H14465" s="239"/>
      <c r="I14465" s="240"/>
      <c r="J14465" s="240"/>
      <c r="K14465" s="240"/>
      <c r="L14465" s="240"/>
      <c r="M14465" s="240"/>
      <c r="N14465" s="724"/>
    </row>
    <row r="14466" spans="3:14" hidden="1" x14ac:dyDescent="0.25">
      <c r="C14466" s="228" t="s">
        <v>4025</v>
      </c>
      <c r="D14466" s="229"/>
      <c r="G14466" s="500" t="s">
        <v>3803</v>
      </c>
      <c r="K14466" s="221"/>
      <c r="L14466" s="221"/>
      <c r="M14466" s="221"/>
      <c r="N14466" s="722"/>
    </row>
    <row r="14467" spans="3:14" hidden="1" x14ac:dyDescent="0.25">
      <c r="C14467" s="228"/>
      <c r="D14467" s="230">
        <v>820</v>
      </c>
      <c r="E14467" s="231"/>
      <c r="F14467" s="230"/>
      <c r="G14467" s="492" t="s">
        <v>192</v>
      </c>
      <c r="K14467" s="221"/>
      <c r="L14467" s="221"/>
      <c r="M14467" s="221"/>
      <c r="N14467" s="722"/>
    </row>
    <row r="14468" spans="3:14" hidden="1" x14ac:dyDescent="0.25">
      <c r="F14468" s="233">
        <v>411</v>
      </c>
      <c r="G14468" s="493" t="s">
        <v>3738</v>
      </c>
      <c r="J14468" s="221">
        <f>SUM(H14468:I14468)</f>
        <v>0</v>
      </c>
      <c r="K14468" s="221"/>
      <c r="L14468" s="221"/>
      <c r="M14468" s="221">
        <f>SUM(K14468:L14468)</f>
        <v>0</v>
      </c>
      <c r="N14468" s="722"/>
    </row>
    <row r="14469" spans="3:14" hidden="1" x14ac:dyDescent="0.25">
      <c r="F14469" s="233">
        <v>412</v>
      </c>
      <c r="G14469" s="494" t="s">
        <v>3630</v>
      </c>
      <c r="J14469" s="221">
        <f t="shared" ref="J14469:J14527" si="993">SUM(H14469:I14469)</f>
        <v>0</v>
      </c>
      <c r="K14469" s="221"/>
      <c r="L14469" s="221"/>
      <c r="M14469" s="221">
        <f t="shared" ref="M14469:M14527" si="994">SUM(K14469:L14469)</f>
        <v>0</v>
      </c>
      <c r="N14469" s="722"/>
    </row>
    <row r="14470" spans="3:14" hidden="1" x14ac:dyDescent="0.25">
      <c r="F14470" s="233">
        <v>413</v>
      </c>
      <c r="G14470" s="493" t="s">
        <v>3739</v>
      </c>
      <c r="J14470" s="221">
        <f t="shared" si="993"/>
        <v>0</v>
      </c>
      <c r="K14470" s="221"/>
      <c r="L14470" s="221"/>
      <c r="M14470" s="221">
        <f t="shared" si="994"/>
        <v>0</v>
      </c>
      <c r="N14470" s="722"/>
    </row>
    <row r="14471" spans="3:14" hidden="1" x14ac:dyDescent="0.25">
      <c r="F14471" s="233">
        <v>414</v>
      </c>
      <c r="G14471" s="493" t="s">
        <v>3631</v>
      </c>
      <c r="J14471" s="221">
        <f t="shared" si="993"/>
        <v>0</v>
      </c>
      <c r="K14471" s="221"/>
      <c r="L14471" s="221"/>
      <c r="M14471" s="221">
        <f t="shared" si="994"/>
        <v>0</v>
      </c>
      <c r="N14471" s="722"/>
    </row>
    <row r="14472" spans="3:14" hidden="1" x14ac:dyDescent="0.25">
      <c r="F14472" s="233">
        <v>415</v>
      </c>
      <c r="G14472" s="493" t="s">
        <v>3748</v>
      </c>
      <c r="J14472" s="221">
        <f t="shared" si="993"/>
        <v>0</v>
      </c>
      <c r="K14472" s="221"/>
      <c r="L14472" s="221"/>
      <c r="M14472" s="221">
        <f t="shared" si="994"/>
        <v>0</v>
      </c>
      <c r="N14472" s="722"/>
    </row>
    <row r="14473" spans="3:14" hidden="1" x14ac:dyDescent="0.25">
      <c r="F14473" s="233">
        <v>416</v>
      </c>
      <c r="G14473" s="493" t="s">
        <v>3749</v>
      </c>
      <c r="J14473" s="221">
        <f t="shared" si="993"/>
        <v>0</v>
      </c>
      <c r="K14473" s="221"/>
      <c r="L14473" s="221"/>
      <c r="M14473" s="221">
        <f t="shared" si="994"/>
        <v>0</v>
      </c>
      <c r="N14473" s="722"/>
    </row>
    <row r="14474" spans="3:14" hidden="1" x14ac:dyDescent="0.25">
      <c r="F14474" s="233">
        <v>417</v>
      </c>
      <c r="G14474" s="493" t="s">
        <v>3750</v>
      </c>
      <c r="J14474" s="221">
        <f t="shared" si="993"/>
        <v>0</v>
      </c>
      <c r="K14474" s="221"/>
      <c r="L14474" s="221"/>
      <c r="M14474" s="221">
        <f t="shared" si="994"/>
        <v>0</v>
      </c>
      <c r="N14474" s="722"/>
    </row>
    <row r="14475" spans="3:14" hidden="1" x14ac:dyDescent="0.25">
      <c r="F14475" s="233">
        <v>418</v>
      </c>
      <c r="G14475" s="493" t="s">
        <v>3632</v>
      </c>
      <c r="J14475" s="221">
        <f t="shared" si="993"/>
        <v>0</v>
      </c>
      <c r="K14475" s="221"/>
      <c r="L14475" s="221"/>
      <c r="M14475" s="221">
        <f t="shared" si="994"/>
        <v>0</v>
      </c>
      <c r="N14475" s="722"/>
    </row>
    <row r="14476" spans="3:14" hidden="1" x14ac:dyDescent="0.25">
      <c r="F14476" s="233">
        <v>421</v>
      </c>
      <c r="G14476" s="493" t="s">
        <v>3634</v>
      </c>
      <c r="J14476" s="221">
        <f t="shared" si="993"/>
        <v>0</v>
      </c>
      <c r="K14476" s="221"/>
      <c r="L14476" s="221"/>
      <c r="M14476" s="221">
        <f t="shared" si="994"/>
        <v>0</v>
      </c>
      <c r="N14476" s="722"/>
    </row>
    <row r="14477" spans="3:14" hidden="1" x14ac:dyDescent="0.25">
      <c r="F14477" s="233">
        <v>422</v>
      </c>
      <c r="G14477" s="493" t="s">
        <v>3635</v>
      </c>
      <c r="J14477" s="221">
        <f t="shared" si="993"/>
        <v>0</v>
      </c>
      <c r="K14477" s="221"/>
      <c r="L14477" s="221"/>
      <c r="M14477" s="221">
        <f t="shared" si="994"/>
        <v>0</v>
      </c>
      <c r="N14477" s="722"/>
    </row>
    <row r="14478" spans="3:14" hidden="1" x14ac:dyDescent="0.25">
      <c r="F14478" s="233">
        <v>423</v>
      </c>
      <c r="G14478" s="493" t="s">
        <v>3636</v>
      </c>
      <c r="J14478" s="221">
        <f t="shared" si="993"/>
        <v>0</v>
      </c>
      <c r="K14478" s="221"/>
      <c r="L14478" s="221"/>
      <c r="M14478" s="221">
        <f t="shared" si="994"/>
        <v>0</v>
      </c>
      <c r="N14478" s="722"/>
    </row>
    <row r="14479" spans="3:14" hidden="1" x14ac:dyDescent="0.25">
      <c r="F14479" s="233">
        <v>424</v>
      </c>
      <c r="G14479" s="493" t="s">
        <v>3637</v>
      </c>
      <c r="J14479" s="221">
        <f t="shared" si="993"/>
        <v>0</v>
      </c>
      <c r="K14479" s="221"/>
      <c r="L14479" s="221"/>
      <c r="M14479" s="221">
        <f t="shared" si="994"/>
        <v>0</v>
      </c>
      <c r="N14479" s="722"/>
    </row>
    <row r="14480" spans="3:14" hidden="1" x14ac:dyDescent="0.25">
      <c r="F14480" s="233">
        <v>425</v>
      </c>
      <c r="G14480" s="493" t="s">
        <v>3751</v>
      </c>
      <c r="J14480" s="221">
        <f t="shared" si="993"/>
        <v>0</v>
      </c>
      <c r="K14480" s="221"/>
      <c r="L14480" s="221"/>
      <c r="M14480" s="221">
        <f t="shared" si="994"/>
        <v>0</v>
      </c>
      <c r="N14480" s="722"/>
    </row>
    <row r="14481" spans="6:14" hidden="1" x14ac:dyDescent="0.25">
      <c r="F14481" s="233">
        <v>426</v>
      </c>
      <c r="G14481" s="493" t="s">
        <v>3638</v>
      </c>
      <c r="J14481" s="221">
        <f t="shared" si="993"/>
        <v>0</v>
      </c>
      <c r="K14481" s="221"/>
      <c r="L14481" s="221"/>
      <c r="M14481" s="221">
        <f t="shared" si="994"/>
        <v>0</v>
      </c>
      <c r="N14481" s="722"/>
    </row>
    <row r="14482" spans="6:14" hidden="1" x14ac:dyDescent="0.25">
      <c r="F14482" s="233">
        <v>431</v>
      </c>
      <c r="G14482" s="493" t="s">
        <v>3752</v>
      </c>
      <c r="J14482" s="221">
        <f t="shared" si="993"/>
        <v>0</v>
      </c>
      <c r="K14482" s="221"/>
      <c r="L14482" s="221"/>
      <c r="M14482" s="221">
        <f t="shared" si="994"/>
        <v>0</v>
      </c>
      <c r="N14482" s="722"/>
    </row>
    <row r="14483" spans="6:14" hidden="1" x14ac:dyDescent="0.25">
      <c r="F14483" s="233">
        <v>432</v>
      </c>
      <c r="G14483" s="493" t="s">
        <v>3753</v>
      </c>
      <c r="J14483" s="221">
        <f t="shared" si="993"/>
        <v>0</v>
      </c>
      <c r="K14483" s="221"/>
      <c r="L14483" s="221"/>
      <c r="M14483" s="221">
        <f t="shared" si="994"/>
        <v>0</v>
      </c>
      <c r="N14483" s="722"/>
    </row>
    <row r="14484" spans="6:14" hidden="1" x14ac:dyDescent="0.25">
      <c r="F14484" s="233">
        <v>433</v>
      </c>
      <c r="G14484" s="493" t="s">
        <v>3754</v>
      </c>
      <c r="J14484" s="221">
        <f t="shared" si="993"/>
        <v>0</v>
      </c>
      <c r="K14484" s="221"/>
      <c r="L14484" s="221"/>
      <c r="M14484" s="221">
        <f t="shared" si="994"/>
        <v>0</v>
      </c>
      <c r="N14484" s="722"/>
    </row>
    <row r="14485" spans="6:14" hidden="1" x14ac:dyDescent="0.25">
      <c r="F14485" s="233">
        <v>434</v>
      </c>
      <c r="G14485" s="493" t="s">
        <v>3755</v>
      </c>
      <c r="J14485" s="221">
        <f t="shared" si="993"/>
        <v>0</v>
      </c>
      <c r="K14485" s="221"/>
      <c r="L14485" s="221"/>
      <c r="M14485" s="221">
        <f t="shared" si="994"/>
        <v>0</v>
      </c>
      <c r="N14485" s="722"/>
    </row>
    <row r="14486" spans="6:14" hidden="1" x14ac:dyDescent="0.25">
      <c r="F14486" s="233">
        <v>435</v>
      </c>
      <c r="G14486" s="493" t="s">
        <v>3639</v>
      </c>
      <c r="J14486" s="221">
        <f t="shared" si="993"/>
        <v>0</v>
      </c>
      <c r="K14486" s="221"/>
      <c r="L14486" s="221"/>
      <c r="M14486" s="221">
        <f t="shared" si="994"/>
        <v>0</v>
      </c>
      <c r="N14486" s="722"/>
    </row>
    <row r="14487" spans="6:14" hidden="1" x14ac:dyDescent="0.25">
      <c r="F14487" s="233">
        <v>441</v>
      </c>
      <c r="G14487" s="493" t="s">
        <v>3756</v>
      </c>
      <c r="J14487" s="221">
        <f t="shared" si="993"/>
        <v>0</v>
      </c>
      <c r="K14487" s="221"/>
      <c r="L14487" s="221"/>
      <c r="M14487" s="221">
        <f t="shared" si="994"/>
        <v>0</v>
      </c>
      <c r="N14487" s="722"/>
    </row>
    <row r="14488" spans="6:14" hidden="1" x14ac:dyDescent="0.25">
      <c r="F14488" s="233">
        <v>442</v>
      </c>
      <c r="G14488" s="493" t="s">
        <v>3757</v>
      </c>
      <c r="J14488" s="221">
        <f t="shared" si="993"/>
        <v>0</v>
      </c>
      <c r="K14488" s="221"/>
      <c r="L14488" s="221"/>
      <c r="M14488" s="221">
        <f t="shared" si="994"/>
        <v>0</v>
      </c>
      <c r="N14488" s="722"/>
    </row>
    <row r="14489" spans="6:14" hidden="1" x14ac:dyDescent="0.25">
      <c r="F14489" s="233">
        <v>443</v>
      </c>
      <c r="G14489" s="493" t="s">
        <v>3640</v>
      </c>
      <c r="J14489" s="221">
        <f t="shared" si="993"/>
        <v>0</v>
      </c>
      <c r="K14489" s="221"/>
      <c r="L14489" s="221"/>
      <c r="M14489" s="221">
        <f t="shared" si="994"/>
        <v>0</v>
      </c>
      <c r="N14489" s="722"/>
    </row>
    <row r="14490" spans="6:14" hidden="1" x14ac:dyDescent="0.25">
      <c r="F14490" s="233">
        <v>444</v>
      </c>
      <c r="G14490" s="493" t="s">
        <v>3641</v>
      </c>
      <c r="J14490" s="221">
        <f t="shared" si="993"/>
        <v>0</v>
      </c>
      <c r="K14490" s="221"/>
      <c r="L14490" s="221"/>
      <c r="M14490" s="221">
        <f t="shared" si="994"/>
        <v>0</v>
      </c>
      <c r="N14490" s="722"/>
    </row>
    <row r="14491" spans="6:14" ht="30" hidden="1" x14ac:dyDescent="0.25">
      <c r="F14491" s="233">
        <v>4511</v>
      </c>
      <c r="G14491" s="495" t="s">
        <v>1675</v>
      </c>
      <c r="J14491" s="221">
        <f t="shared" si="993"/>
        <v>0</v>
      </c>
      <c r="K14491" s="221"/>
      <c r="L14491" s="221"/>
      <c r="M14491" s="221">
        <f t="shared" si="994"/>
        <v>0</v>
      </c>
      <c r="N14491" s="722"/>
    </row>
    <row r="14492" spans="6:14" ht="30" hidden="1" x14ac:dyDescent="0.25">
      <c r="F14492" s="233">
        <v>4512</v>
      </c>
      <c r="G14492" s="495" t="s">
        <v>1684</v>
      </c>
      <c r="J14492" s="221">
        <f t="shared" si="993"/>
        <v>0</v>
      </c>
      <c r="K14492" s="221"/>
      <c r="L14492" s="221"/>
      <c r="M14492" s="221">
        <f t="shared" si="994"/>
        <v>0</v>
      </c>
      <c r="N14492" s="722"/>
    </row>
    <row r="14493" spans="6:14" hidden="1" x14ac:dyDescent="0.25">
      <c r="F14493" s="233">
        <v>452</v>
      </c>
      <c r="G14493" s="493" t="s">
        <v>3758</v>
      </c>
      <c r="J14493" s="221">
        <f t="shared" si="993"/>
        <v>0</v>
      </c>
      <c r="K14493" s="221"/>
      <c r="L14493" s="221"/>
      <c r="M14493" s="221">
        <f t="shared" si="994"/>
        <v>0</v>
      </c>
      <c r="N14493" s="722"/>
    </row>
    <row r="14494" spans="6:14" hidden="1" x14ac:dyDescent="0.25">
      <c r="F14494" s="233">
        <v>453</v>
      </c>
      <c r="G14494" s="493" t="s">
        <v>3759</v>
      </c>
      <c r="J14494" s="221">
        <f t="shared" si="993"/>
        <v>0</v>
      </c>
      <c r="K14494" s="221"/>
      <c r="L14494" s="221"/>
      <c r="M14494" s="221">
        <f t="shared" si="994"/>
        <v>0</v>
      </c>
      <c r="N14494" s="722"/>
    </row>
    <row r="14495" spans="6:14" hidden="1" x14ac:dyDescent="0.25">
      <c r="F14495" s="233">
        <v>454</v>
      </c>
      <c r="G14495" s="493" t="s">
        <v>3642</v>
      </c>
      <c r="J14495" s="221">
        <f t="shared" si="993"/>
        <v>0</v>
      </c>
      <c r="K14495" s="221"/>
      <c r="L14495" s="221"/>
      <c r="M14495" s="221">
        <f t="shared" si="994"/>
        <v>0</v>
      </c>
      <c r="N14495" s="722"/>
    </row>
    <row r="14496" spans="6:14" hidden="1" x14ac:dyDescent="0.25">
      <c r="F14496" s="233">
        <v>461</v>
      </c>
      <c r="G14496" s="493" t="s">
        <v>3740</v>
      </c>
      <c r="J14496" s="221">
        <f t="shared" si="993"/>
        <v>0</v>
      </c>
      <c r="K14496" s="221"/>
      <c r="L14496" s="221"/>
      <c r="M14496" s="221">
        <f t="shared" si="994"/>
        <v>0</v>
      </c>
      <c r="N14496" s="722"/>
    </row>
    <row r="14497" spans="6:14" hidden="1" x14ac:dyDescent="0.25">
      <c r="F14497" s="233">
        <v>462</v>
      </c>
      <c r="G14497" s="493" t="s">
        <v>3643</v>
      </c>
      <c r="J14497" s="221">
        <f t="shared" si="993"/>
        <v>0</v>
      </c>
      <c r="K14497" s="221"/>
      <c r="L14497" s="221"/>
      <c r="M14497" s="221">
        <f t="shared" si="994"/>
        <v>0</v>
      </c>
      <c r="N14497" s="722"/>
    </row>
    <row r="14498" spans="6:14" hidden="1" x14ac:dyDescent="0.25">
      <c r="F14498" s="233">
        <v>4631</v>
      </c>
      <c r="G14498" s="493" t="s">
        <v>3644</v>
      </c>
      <c r="J14498" s="221">
        <f t="shared" si="993"/>
        <v>0</v>
      </c>
      <c r="K14498" s="221"/>
      <c r="L14498" s="221"/>
      <c r="M14498" s="221">
        <f t="shared" si="994"/>
        <v>0</v>
      </c>
      <c r="N14498" s="722"/>
    </row>
    <row r="14499" spans="6:14" hidden="1" x14ac:dyDescent="0.25">
      <c r="F14499" s="233">
        <v>4632</v>
      </c>
      <c r="G14499" s="493" t="s">
        <v>3645</v>
      </c>
      <c r="J14499" s="221">
        <f t="shared" si="993"/>
        <v>0</v>
      </c>
      <c r="K14499" s="221"/>
      <c r="L14499" s="221"/>
      <c r="M14499" s="221">
        <f t="shared" si="994"/>
        <v>0</v>
      </c>
      <c r="N14499" s="722"/>
    </row>
    <row r="14500" spans="6:14" ht="30" hidden="1" x14ac:dyDescent="0.25">
      <c r="F14500" s="233">
        <v>464</v>
      </c>
      <c r="G14500" s="493" t="s">
        <v>3646</v>
      </c>
      <c r="J14500" s="221">
        <f t="shared" si="993"/>
        <v>0</v>
      </c>
      <c r="K14500" s="221"/>
      <c r="L14500" s="221"/>
      <c r="M14500" s="221">
        <f t="shared" si="994"/>
        <v>0</v>
      </c>
      <c r="N14500" s="722"/>
    </row>
    <row r="14501" spans="6:14" hidden="1" x14ac:dyDescent="0.25">
      <c r="F14501" s="233">
        <v>465</v>
      </c>
      <c r="G14501" s="493" t="s">
        <v>3741</v>
      </c>
      <c r="J14501" s="221">
        <f t="shared" si="993"/>
        <v>0</v>
      </c>
      <c r="K14501" s="221"/>
      <c r="L14501" s="221"/>
      <c r="M14501" s="221">
        <f t="shared" si="994"/>
        <v>0</v>
      </c>
      <c r="N14501" s="722"/>
    </row>
    <row r="14502" spans="6:14" hidden="1" x14ac:dyDescent="0.25">
      <c r="F14502" s="233">
        <v>472</v>
      </c>
      <c r="G14502" s="493" t="s">
        <v>3647</v>
      </c>
      <c r="J14502" s="221">
        <f t="shared" si="993"/>
        <v>0</v>
      </c>
      <c r="K14502" s="221"/>
      <c r="L14502" s="221"/>
      <c r="M14502" s="221">
        <f t="shared" si="994"/>
        <v>0</v>
      </c>
      <c r="N14502" s="722"/>
    </row>
    <row r="14503" spans="6:14" hidden="1" x14ac:dyDescent="0.25">
      <c r="F14503" s="233">
        <v>481</v>
      </c>
      <c r="G14503" s="493" t="s">
        <v>3760</v>
      </c>
      <c r="J14503" s="221">
        <f t="shared" si="993"/>
        <v>0</v>
      </c>
      <c r="K14503" s="221"/>
      <c r="L14503" s="221"/>
      <c r="M14503" s="221">
        <f t="shared" si="994"/>
        <v>0</v>
      </c>
      <c r="N14503" s="722"/>
    </row>
    <row r="14504" spans="6:14" hidden="1" x14ac:dyDescent="0.25">
      <c r="F14504" s="233">
        <v>482</v>
      </c>
      <c r="G14504" s="493" t="s">
        <v>3761</v>
      </c>
      <c r="J14504" s="221">
        <f t="shared" si="993"/>
        <v>0</v>
      </c>
      <c r="K14504" s="221"/>
      <c r="L14504" s="221"/>
      <c r="M14504" s="221">
        <f t="shared" si="994"/>
        <v>0</v>
      </c>
      <c r="N14504" s="722"/>
    </row>
    <row r="14505" spans="6:14" hidden="1" x14ac:dyDescent="0.25">
      <c r="F14505" s="233">
        <v>483</v>
      </c>
      <c r="G14505" s="493" t="s">
        <v>3762</v>
      </c>
      <c r="J14505" s="221">
        <f t="shared" si="993"/>
        <v>0</v>
      </c>
      <c r="K14505" s="221"/>
      <c r="L14505" s="221"/>
      <c r="M14505" s="221">
        <f t="shared" si="994"/>
        <v>0</v>
      </c>
      <c r="N14505" s="722"/>
    </row>
    <row r="14506" spans="6:14" ht="30" hidden="1" x14ac:dyDescent="0.25">
      <c r="F14506" s="233">
        <v>484</v>
      </c>
      <c r="G14506" s="493" t="s">
        <v>3763</v>
      </c>
      <c r="J14506" s="221">
        <f t="shared" si="993"/>
        <v>0</v>
      </c>
      <c r="K14506" s="221"/>
      <c r="L14506" s="221"/>
      <c r="M14506" s="221">
        <f t="shared" si="994"/>
        <v>0</v>
      </c>
      <c r="N14506" s="722"/>
    </row>
    <row r="14507" spans="6:14" ht="30" hidden="1" x14ac:dyDescent="0.25">
      <c r="F14507" s="233">
        <v>485</v>
      </c>
      <c r="G14507" s="493" t="s">
        <v>3764</v>
      </c>
      <c r="J14507" s="221">
        <f t="shared" si="993"/>
        <v>0</v>
      </c>
      <c r="K14507" s="221"/>
      <c r="L14507" s="221"/>
      <c r="M14507" s="221">
        <f t="shared" si="994"/>
        <v>0</v>
      </c>
      <c r="N14507" s="722"/>
    </row>
    <row r="14508" spans="6:14" ht="30" hidden="1" x14ac:dyDescent="0.25">
      <c r="F14508" s="233">
        <v>489</v>
      </c>
      <c r="G14508" s="493" t="s">
        <v>3648</v>
      </c>
      <c r="J14508" s="221">
        <f t="shared" si="993"/>
        <v>0</v>
      </c>
      <c r="K14508" s="221"/>
      <c r="L14508" s="221"/>
      <c r="M14508" s="221">
        <f t="shared" si="994"/>
        <v>0</v>
      </c>
      <c r="N14508" s="722"/>
    </row>
    <row r="14509" spans="6:14" ht="30" hidden="1" x14ac:dyDescent="0.25">
      <c r="F14509" s="233">
        <v>494</v>
      </c>
      <c r="G14509" s="493" t="s">
        <v>3742</v>
      </c>
      <c r="J14509" s="221">
        <f t="shared" si="993"/>
        <v>0</v>
      </c>
      <c r="K14509" s="221"/>
      <c r="L14509" s="221"/>
      <c r="M14509" s="221">
        <f t="shared" si="994"/>
        <v>0</v>
      </c>
      <c r="N14509" s="722"/>
    </row>
    <row r="14510" spans="6:14" ht="30" hidden="1" x14ac:dyDescent="0.25">
      <c r="F14510" s="233">
        <v>495</v>
      </c>
      <c r="G14510" s="493" t="s">
        <v>3743</v>
      </c>
      <c r="J14510" s="221">
        <f t="shared" si="993"/>
        <v>0</v>
      </c>
      <c r="K14510" s="221"/>
      <c r="L14510" s="221"/>
      <c r="M14510" s="221">
        <f t="shared" si="994"/>
        <v>0</v>
      </c>
      <c r="N14510" s="722"/>
    </row>
    <row r="14511" spans="6:14" ht="30" hidden="1" x14ac:dyDescent="0.25">
      <c r="F14511" s="233">
        <v>496</v>
      </c>
      <c r="G14511" s="493" t="s">
        <v>3744</v>
      </c>
      <c r="J14511" s="221">
        <f t="shared" si="993"/>
        <v>0</v>
      </c>
      <c r="K14511" s="221"/>
      <c r="L14511" s="221"/>
      <c r="M14511" s="221">
        <f t="shared" si="994"/>
        <v>0</v>
      </c>
      <c r="N14511" s="722"/>
    </row>
    <row r="14512" spans="6:14" ht="30" hidden="1" x14ac:dyDescent="0.25">
      <c r="F14512" s="233">
        <v>499</v>
      </c>
      <c r="G14512" s="493" t="s">
        <v>3745</v>
      </c>
      <c r="J14512" s="221">
        <f t="shared" si="993"/>
        <v>0</v>
      </c>
      <c r="K14512" s="221"/>
      <c r="L14512" s="221"/>
      <c r="M14512" s="221">
        <f t="shared" si="994"/>
        <v>0</v>
      </c>
      <c r="N14512" s="722"/>
    </row>
    <row r="14513" spans="5:14" hidden="1" x14ac:dyDescent="0.25">
      <c r="F14513" s="233">
        <v>511</v>
      </c>
      <c r="G14513" s="493" t="s">
        <v>3765</v>
      </c>
      <c r="J14513" s="221">
        <f t="shared" si="993"/>
        <v>0</v>
      </c>
      <c r="K14513" s="221"/>
      <c r="L14513" s="221"/>
      <c r="M14513" s="221">
        <f t="shared" si="994"/>
        <v>0</v>
      </c>
      <c r="N14513" s="722"/>
    </row>
    <row r="14514" spans="5:14" hidden="1" x14ac:dyDescent="0.25">
      <c r="F14514" s="233">
        <v>512</v>
      </c>
      <c r="G14514" s="493" t="s">
        <v>3766</v>
      </c>
      <c r="J14514" s="221">
        <f t="shared" si="993"/>
        <v>0</v>
      </c>
      <c r="K14514" s="221"/>
      <c r="L14514" s="221"/>
      <c r="M14514" s="221">
        <f t="shared" si="994"/>
        <v>0</v>
      </c>
      <c r="N14514" s="722"/>
    </row>
    <row r="14515" spans="5:14" hidden="1" x14ac:dyDescent="0.25">
      <c r="F14515" s="233">
        <v>513</v>
      </c>
      <c r="G14515" s="493" t="s">
        <v>3767</v>
      </c>
      <c r="J14515" s="221">
        <f t="shared" si="993"/>
        <v>0</v>
      </c>
      <c r="K14515" s="221"/>
      <c r="L14515" s="221"/>
      <c r="M14515" s="221">
        <f t="shared" si="994"/>
        <v>0</v>
      </c>
      <c r="N14515" s="722"/>
    </row>
    <row r="14516" spans="5:14" hidden="1" x14ac:dyDescent="0.25">
      <c r="F14516" s="233">
        <v>514</v>
      </c>
      <c r="G14516" s="493" t="s">
        <v>3768</v>
      </c>
      <c r="J14516" s="221">
        <f t="shared" si="993"/>
        <v>0</v>
      </c>
      <c r="K14516" s="221"/>
      <c r="L14516" s="221"/>
      <c r="M14516" s="221">
        <f t="shared" si="994"/>
        <v>0</v>
      </c>
      <c r="N14516" s="722"/>
    </row>
    <row r="14517" spans="5:14" hidden="1" x14ac:dyDescent="0.25">
      <c r="F14517" s="233">
        <v>515</v>
      </c>
      <c r="G14517" s="493" t="s">
        <v>3651</v>
      </c>
      <c r="J14517" s="221">
        <f t="shared" si="993"/>
        <v>0</v>
      </c>
      <c r="K14517" s="221"/>
      <c r="L14517" s="221"/>
      <c r="M14517" s="221">
        <f t="shared" si="994"/>
        <v>0</v>
      </c>
      <c r="N14517" s="722"/>
    </row>
    <row r="14518" spans="5:14" hidden="1" x14ac:dyDescent="0.25">
      <c r="F14518" s="233">
        <v>521</v>
      </c>
      <c r="G14518" s="493" t="s">
        <v>3769</v>
      </c>
      <c r="J14518" s="221">
        <f t="shared" si="993"/>
        <v>0</v>
      </c>
      <c r="K14518" s="221"/>
      <c r="L14518" s="221"/>
      <c r="M14518" s="221">
        <f t="shared" si="994"/>
        <v>0</v>
      </c>
      <c r="N14518" s="722"/>
    </row>
    <row r="14519" spans="5:14" hidden="1" x14ac:dyDescent="0.25">
      <c r="F14519" s="233">
        <v>522</v>
      </c>
      <c r="G14519" s="493" t="s">
        <v>3770</v>
      </c>
      <c r="J14519" s="221">
        <f t="shared" si="993"/>
        <v>0</v>
      </c>
      <c r="K14519" s="221"/>
      <c r="L14519" s="221"/>
      <c r="M14519" s="221">
        <f t="shared" si="994"/>
        <v>0</v>
      </c>
      <c r="N14519" s="722"/>
    </row>
    <row r="14520" spans="5:14" hidden="1" x14ac:dyDescent="0.25">
      <c r="F14520" s="233">
        <v>523</v>
      </c>
      <c r="G14520" s="493" t="s">
        <v>3652</v>
      </c>
      <c r="J14520" s="221">
        <f t="shared" si="993"/>
        <v>0</v>
      </c>
      <c r="K14520" s="221"/>
      <c r="L14520" s="221"/>
      <c r="M14520" s="221">
        <f t="shared" si="994"/>
        <v>0</v>
      </c>
      <c r="N14520" s="722"/>
    </row>
    <row r="14521" spans="5:14" hidden="1" x14ac:dyDescent="0.25">
      <c r="F14521" s="233">
        <v>531</v>
      </c>
      <c r="G14521" s="494" t="s">
        <v>3746</v>
      </c>
      <c r="J14521" s="221">
        <f t="shared" si="993"/>
        <v>0</v>
      </c>
      <c r="K14521" s="221"/>
      <c r="L14521" s="221"/>
      <c r="M14521" s="221">
        <f t="shared" si="994"/>
        <v>0</v>
      </c>
      <c r="N14521" s="722"/>
    </row>
    <row r="14522" spans="5:14" hidden="1" x14ac:dyDescent="0.25">
      <c r="F14522" s="233">
        <v>541</v>
      </c>
      <c r="G14522" s="493" t="s">
        <v>3771</v>
      </c>
      <c r="J14522" s="221">
        <f t="shared" si="993"/>
        <v>0</v>
      </c>
      <c r="K14522" s="221"/>
      <c r="L14522" s="221"/>
      <c r="M14522" s="221">
        <f t="shared" si="994"/>
        <v>0</v>
      </c>
      <c r="N14522" s="722"/>
    </row>
    <row r="14523" spans="5:14" hidden="1" x14ac:dyDescent="0.25">
      <c r="F14523" s="233">
        <v>542</v>
      </c>
      <c r="G14523" s="493" t="s">
        <v>3772</v>
      </c>
      <c r="J14523" s="221">
        <f t="shared" si="993"/>
        <v>0</v>
      </c>
      <c r="K14523" s="221"/>
      <c r="L14523" s="221"/>
      <c r="M14523" s="221">
        <f t="shared" si="994"/>
        <v>0</v>
      </c>
      <c r="N14523" s="722"/>
    </row>
    <row r="14524" spans="5:14" hidden="1" x14ac:dyDescent="0.25">
      <c r="F14524" s="233">
        <v>543</v>
      </c>
      <c r="G14524" s="493" t="s">
        <v>3653</v>
      </c>
      <c r="J14524" s="221">
        <f t="shared" si="993"/>
        <v>0</v>
      </c>
      <c r="K14524" s="221"/>
      <c r="L14524" s="221"/>
      <c r="M14524" s="221">
        <f t="shared" si="994"/>
        <v>0</v>
      </c>
      <c r="N14524" s="722"/>
    </row>
    <row r="14525" spans="5:14" ht="45" hidden="1" x14ac:dyDescent="0.25">
      <c r="F14525" s="233">
        <v>551</v>
      </c>
      <c r="G14525" s="493" t="s">
        <v>3747</v>
      </c>
      <c r="J14525" s="221">
        <f t="shared" si="993"/>
        <v>0</v>
      </c>
      <c r="K14525" s="221"/>
      <c r="L14525" s="221"/>
      <c r="M14525" s="221">
        <f t="shared" si="994"/>
        <v>0</v>
      </c>
      <c r="N14525" s="722"/>
    </row>
    <row r="14526" spans="5:14" hidden="1" x14ac:dyDescent="0.25">
      <c r="F14526" s="233">
        <v>611</v>
      </c>
      <c r="G14526" s="494" t="s">
        <v>3654</v>
      </c>
      <c r="J14526" s="221">
        <f t="shared" si="993"/>
        <v>0</v>
      </c>
      <c r="K14526" s="221"/>
      <c r="L14526" s="221"/>
      <c r="M14526" s="221">
        <f t="shared" si="994"/>
        <v>0</v>
      </c>
      <c r="N14526" s="722"/>
    </row>
    <row r="14527" spans="5:14" hidden="1" x14ac:dyDescent="0.25">
      <c r="F14527" s="233">
        <v>620</v>
      </c>
      <c r="G14527" s="494" t="s">
        <v>73</v>
      </c>
      <c r="J14527" s="221">
        <f t="shared" si="993"/>
        <v>0</v>
      </c>
      <c r="K14527" s="221"/>
      <c r="L14527" s="221"/>
      <c r="M14527" s="221">
        <f t="shared" si="994"/>
        <v>0</v>
      </c>
      <c r="N14527" s="722"/>
    </row>
    <row r="14528" spans="5:14" hidden="1" x14ac:dyDescent="0.25">
      <c r="E14528" s="234"/>
      <c r="F14528" s="233"/>
      <c r="G14528" s="499" t="s">
        <v>3960</v>
      </c>
      <c r="H14528" s="235"/>
      <c r="I14528" s="236"/>
      <c r="J14528" s="237"/>
      <c r="K14528" s="237"/>
      <c r="L14528" s="237"/>
      <c r="M14528" s="237"/>
      <c r="N14528" s="723"/>
    </row>
    <row r="14529" spans="6:14" hidden="1" x14ac:dyDescent="0.25">
      <c r="F14529" s="238" t="s">
        <v>219</v>
      </c>
      <c r="G14529" s="497" t="s">
        <v>220</v>
      </c>
      <c r="H14529" s="220">
        <f>SUM(H14468:H14527)</f>
        <v>0</v>
      </c>
      <c r="J14529" s="221">
        <f>SUM(H14529:I14529)</f>
        <v>0</v>
      </c>
      <c r="K14529" s="221">
        <f>SUM(K14468:K14527)</f>
        <v>0</v>
      </c>
      <c r="L14529" s="221"/>
      <c r="M14529" s="221">
        <f>SUM(K14529:L14529)</f>
        <v>0</v>
      </c>
      <c r="N14529" s="722"/>
    </row>
    <row r="14530" spans="6:14" hidden="1" x14ac:dyDescent="0.25">
      <c r="F14530" s="238" t="s">
        <v>221</v>
      </c>
      <c r="G14530" s="497" t="s">
        <v>222</v>
      </c>
      <c r="J14530" s="221">
        <f t="shared" ref="J14530:J14544" si="995">SUM(H14530:I14530)</f>
        <v>0</v>
      </c>
      <c r="K14530" s="221"/>
      <c r="L14530" s="221"/>
      <c r="M14530" s="221">
        <f t="shared" ref="M14530:M14544" si="996">SUM(K14530:L14530)</f>
        <v>0</v>
      </c>
      <c r="N14530" s="722"/>
    </row>
    <row r="14531" spans="6:14" hidden="1" x14ac:dyDescent="0.25">
      <c r="F14531" s="238" t="s">
        <v>223</v>
      </c>
      <c r="G14531" s="497" t="s">
        <v>224</v>
      </c>
      <c r="J14531" s="221">
        <f t="shared" si="995"/>
        <v>0</v>
      </c>
      <c r="K14531" s="221"/>
      <c r="L14531" s="221"/>
      <c r="M14531" s="221">
        <f t="shared" si="996"/>
        <v>0</v>
      </c>
      <c r="N14531" s="722"/>
    </row>
    <row r="14532" spans="6:14" hidden="1" x14ac:dyDescent="0.25">
      <c r="F14532" s="238" t="s">
        <v>225</v>
      </c>
      <c r="G14532" s="497" t="s">
        <v>226</v>
      </c>
      <c r="J14532" s="221">
        <f t="shared" si="995"/>
        <v>0</v>
      </c>
      <c r="K14532" s="221"/>
      <c r="L14532" s="221"/>
      <c r="M14532" s="221">
        <f t="shared" si="996"/>
        <v>0</v>
      </c>
      <c r="N14532" s="722"/>
    </row>
    <row r="14533" spans="6:14" hidden="1" x14ac:dyDescent="0.25">
      <c r="F14533" s="238" t="s">
        <v>227</v>
      </c>
      <c r="G14533" s="497" t="s">
        <v>228</v>
      </c>
      <c r="J14533" s="221">
        <f t="shared" si="995"/>
        <v>0</v>
      </c>
      <c r="K14533" s="221"/>
      <c r="L14533" s="221"/>
      <c r="M14533" s="221">
        <f t="shared" si="996"/>
        <v>0</v>
      </c>
      <c r="N14533" s="722"/>
    </row>
    <row r="14534" spans="6:14" hidden="1" x14ac:dyDescent="0.25">
      <c r="F14534" s="238" t="s">
        <v>229</v>
      </c>
      <c r="G14534" s="497" t="s">
        <v>230</v>
      </c>
      <c r="J14534" s="221">
        <f t="shared" si="995"/>
        <v>0</v>
      </c>
      <c r="K14534" s="221"/>
      <c r="L14534" s="221"/>
      <c r="M14534" s="221">
        <f t="shared" si="996"/>
        <v>0</v>
      </c>
      <c r="N14534" s="722"/>
    </row>
    <row r="14535" spans="6:14" hidden="1" x14ac:dyDescent="0.25">
      <c r="F14535" s="238" t="s">
        <v>231</v>
      </c>
      <c r="G14535" s="497" t="s">
        <v>4115</v>
      </c>
      <c r="J14535" s="221">
        <f t="shared" si="995"/>
        <v>0</v>
      </c>
      <c r="K14535" s="221"/>
      <c r="L14535" s="221"/>
      <c r="M14535" s="221">
        <f t="shared" si="996"/>
        <v>0</v>
      </c>
      <c r="N14535" s="722"/>
    </row>
    <row r="14536" spans="6:14" hidden="1" x14ac:dyDescent="0.25">
      <c r="F14536" s="238" t="s">
        <v>232</v>
      </c>
      <c r="G14536" s="497" t="s">
        <v>4114</v>
      </c>
      <c r="J14536" s="221">
        <f t="shared" si="995"/>
        <v>0</v>
      </c>
      <c r="K14536" s="221"/>
      <c r="L14536" s="221"/>
      <c r="M14536" s="221">
        <f t="shared" si="996"/>
        <v>0</v>
      </c>
      <c r="N14536" s="722"/>
    </row>
    <row r="14537" spans="6:14" hidden="1" x14ac:dyDescent="0.25">
      <c r="F14537" s="238" t="s">
        <v>233</v>
      </c>
      <c r="G14537" s="497" t="s">
        <v>42</v>
      </c>
      <c r="J14537" s="221">
        <f t="shared" si="995"/>
        <v>0</v>
      </c>
      <c r="K14537" s="221"/>
      <c r="L14537" s="221"/>
      <c r="M14537" s="221">
        <f t="shared" si="996"/>
        <v>0</v>
      </c>
      <c r="N14537" s="722"/>
    </row>
    <row r="14538" spans="6:14" hidden="1" x14ac:dyDescent="0.25">
      <c r="F14538" s="238" t="s">
        <v>234</v>
      </c>
      <c r="G14538" s="497" t="s">
        <v>235</v>
      </c>
      <c r="J14538" s="221">
        <f t="shared" si="995"/>
        <v>0</v>
      </c>
      <c r="K14538" s="221"/>
      <c r="L14538" s="221"/>
      <c r="M14538" s="221">
        <f t="shared" si="996"/>
        <v>0</v>
      </c>
      <c r="N14538" s="722"/>
    </row>
    <row r="14539" spans="6:14" hidden="1" x14ac:dyDescent="0.25">
      <c r="F14539" s="238" t="s">
        <v>236</v>
      </c>
      <c r="G14539" s="497" t="s">
        <v>237</v>
      </c>
      <c r="J14539" s="221">
        <f t="shared" si="995"/>
        <v>0</v>
      </c>
      <c r="K14539" s="221"/>
      <c r="L14539" s="221"/>
      <c r="M14539" s="221">
        <f t="shared" si="996"/>
        <v>0</v>
      </c>
      <c r="N14539" s="722"/>
    </row>
    <row r="14540" spans="6:14" ht="30" hidden="1" x14ac:dyDescent="0.25">
      <c r="F14540" s="238" t="s">
        <v>238</v>
      </c>
      <c r="G14540" s="497" t="s">
        <v>239</v>
      </c>
      <c r="J14540" s="221">
        <f t="shared" si="995"/>
        <v>0</v>
      </c>
      <c r="K14540" s="221"/>
      <c r="L14540" s="221"/>
      <c r="M14540" s="221">
        <f t="shared" si="996"/>
        <v>0</v>
      </c>
      <c r="N14540" s="722"/>
    </row>
    <row r="14541" spans="6:14" hidden="1" x14ac:dyDescent="0.25">
      <c r="F14541" s="238" t="s">
        <v>240</v>
      </c>
      <c r="G14541" s="497" t="s">
        <v>241</v>
      </c>
      <c r="J14541" s="221">
        <f t="shared" si="995"/>
        <v>0</v>
      </c>
      <c r="K14541" s="221"/>
      <c r="L14541" s="221"/>
      <c r="M14541" s="221">
        <f t="shared" si="996"/>
        <v>0</v>
      </c>
      <c r="N14541" s="722"/>
    </row>
    <row r="14542" spans="6:14" ht="30" hidden="1" x14ac:dyDescent="0.25">
      <c r="F14542" s="238" t="s">
        <v>242</v>
      </c>
      <c r="G14542" s="497" t="s">
        <v>243</v>
      </c>
      <c r="J14542" s="221">
        <f t="shared" si="995"/>
        <v>0</v>
      </c>
      <c r="K14542" s="221"/>
      <c r="L14542" s="221"/>
      <c r="M14542" s="221">
        <f t="shared" si="996"/>
        <v>0</v>
      </c>
      <c r="N14542" s="722"/>
    </row>
    <row r="14543" spans="6:14" hidden="1" x14ac:dyDescent="0.25">
      <c r="F14543" s="238" t="s">
        <v>244</v>
      </c>
      <c r="G14543" s="497" t="s">
        <v>245</v>
      </c>
      <c r="J14543" s="221">
        <f t="shared" si="995"/>
        <v>0</v>
      </c>
      <c r="K14543" s="221"/>
      <c r="L14543" s="221"/>
      <c r="M14543" s="221">
        <f t="shared" si="996"/>
        <v>0</v>
      </c>
      <c r="N14543" s="722"/>
    </row>
    <row r="14544" spans="6:14" hidden="1" x14ac:dyDescent="0.25">
      <c r="F14544" s="238" t="s">
        <v>246</v>
      </c>
      <c r="G14544" s="497" t="s">
        <v>247</v>
      </c>
      <c r="J14544" s="221">
        <f t="shared" si="995"/>
        <v>0</v>
      </c>
      <c r="K14544" s="221"/>
      <c r="L14544" s="221"/>
      <c r="M14544" s="221">
        <f t="shared" si="996"/>
        <v>0</v>
      </c>
      <c r="N14544" s="722"/>
    </row>
    <row r="14545" spans="5:14" hidden="1" x14ac:dyDescent="0.25">
      <c r="G14545" s="498" t="s">
        <v>3961</v>
      </c>
      <c r="H14545" s="239">
        <f>SUM(H14529:H14544)</f>
        <v>0</v>
      </c>
      <c r="I14545" s="240">
        <f>SUM(I14530:I14544)</f>
        <v>0</v>
      </c>
      <c r="J14545" s="240">
        <f>SUM(J14529:J14544)</f>
        <v>0</v>
      </c>
      <c r="K14545" s="240">
        <f>SUM(K14529:K14544)</f>
        <v>0</v>
      </c>
      <c r="L14545" s="240">
        <f>SUM(L14530:L14544)</f>
        <v>0</v>
      </c>
      <c r="M14545" s="240">
        <f>SUM(M14529:M14544)</f>
        <v>0</v>
      </c>
      <c r="N14545" s="724"/>
    </row>
    <row r="14546" spans="5:14" hidden="1" collapsed="1" x14ac:dyDescent="0.25">
      <c r="E14546" s="234"/>
      <c r="F14546" s="233"/>
      <c r="G14546" s="499" t="s">
        <v>4104</v>
      </c>
      <c r="H14546" s="235"/>
      <c r="I14546" s="236"/>
      <c r="J14546" s="237"/>
      <c r="K14546" s="237"/>
      <c r="L14546" s="237"/>
      <c r="M14546" s="237"/>
      <c r="N14546" s="723"/>
    </row>
    <row r="14547" spans="5:14" hidden="1" x14ac:dyDescent="0.25">
      <c r="F14547" s="238" t="s">
        <v>219</v>
      </c>
      <c r="G14547" s="497" t="s">
        <v>220</v>
      </c>
      <c r="H14547" s="220">
        <f>SUM(H14468:H14527)</f>
        <v>0</v>
      </c>
      <c r="J14547" s="221">
        <f>SUM(H14547:I14547)</f>
        <v>0</v>
      </c>
      <c r="K14547" s="221">
        <f>SUM(K14468:K14527)</f>
        <v>0</v>
      </c>
      <c r="L14547" s="221"/>
      <c r="M14547" s="221">
        <f>SUM(K14547:L14547)</f>
        <v>0</v>
      </c>
      <c r="N14547" s="722"/>
    </row>
    <row r="14548" spans="5:14" hidden="1" x14ac:dyDescent="0.25">
      <c r="F14548" s="238" t="s">
        <v>221</v>
      </c>
      <c r="G14548" s="497" t="s">
        <v>222</v>
      </c>
      <c r="J14548" s="221">
        <f t="shared" ref="J14548:J14562" si="997">SUM(H14548:I14548)</f>
        <v>0</v>
      </c>
      <c r="K14548" s="221"/>
      <c r="L14548" s="221"/>
      <c r="M14548" s="221">
        <f t="shared" ref="M14548:M14562" si="998">SUM(K14548:L14548)</f>
        <v>0</v>
      </c>
      <c r="N14548" s="722"/>
    </row>
    <row r="14549" spans="5:14" hidden="1" x14ac:dyDescent="0.25">
      <c r="F14549" s="238" t="s">
        <v>223</v>
      </c>
      <c r="G14549" s="497" t="s">
        <v>224</v>
      </c>
      <c r="J14549" s="221">
        <f t="shared" si="997"/>
        <v>0</v>
      </c>
      <c r="K14549" s="221"/>
      <c r="L14549" s="221"/>
      <c r="M14549" s="221">
        <f t="shared" si="998"/>
        <v>0</v>
      </c>
      <c r="N14549" s="722"/>
    </row>
    <row r="14550" spans="5:14" hidden="1" x14ac:dyDescent="0.25">
      <c r="F14550" s="238" t="s">
        <v>225</v>
      </c>
      <c r="G14550" s="497" t="s">
        <v>226</v>
      </c>
      <c r="J14550" s="221">
        <f t="shared" si="997"/>
        <v>0</v>
      </c>
      <c r="K14550" s="221"/>
      <c r="L14550" s="221"/>
      <c r="M14550" s="221">
        <f t="shared" si="998"/>
        <v>0</v>
      </c>
      <c r="N14550" s="722"/>
    </row>
    <row r="14551" spans="5:14" hidden="1" x14ac:dyDescent="0.25">
      <c r="F14551" s="238" t="s">
        <v>227</v>
      </c>
      <c r="G14551" s="497" t="s">
        <v>228</v>
      </c>
      <c r="J14551" s="221">
        <f t="shared" si="997"/>
        <v>0</v>
      </c>
      <c r="K14551" s="221"/>
      <c r="L14551" s="221"/>
      <c r="M14551" s="221">
        <f t="shared" si="998"/>
        <v>0</v>
      </c>
      <c r="N14551" s="722"/>
    </row>
    <row r="14552" spans="5:14" hidden="1" x14ac:dyDescent="0.25">
      <c r="F14552" s="238" t="s">
        <v>229</v>
      </c>
      <c r="G14552" s="497" t="s">
        <v>230</v>
      </c>
      <c r="J14552" s="221">
        <f t="shared" si="997"/>
        <v>0</v>
      </c>
      <c r="K14552" s="221"/>
      <c r="L14552" s="221"/>
      <c r="M14552" s="221">
        <f t="shared" si="998"/>
        <v>0</v>
      </c>
      <c r="N14552" s="722"/>
    </row>
    <row r="14553" spans="5:14" hidden="1" x14ac:dyDescent="0.25">
      <c r="F14553" s="238" t="s">
        <v>231</v>
      </c>
      <c r="G14553" s="497" t="s">
        <v>4115</v>
      </c>
      <c r="J14553" s="221">
        <f t="shared" si="997"/>
        <v>0</v>
      </c>
      <c r="K14553" s="221"/>
      <c r="L14553" s="221"/>
      <c r="M14553" s="221">
        <f t="shared" si="998"/>
        <v>0</v>
      </c>
      <c r="N14553" s="722"/>
    </row>
    <row r="14554" spans="5:14" hidden="1" x14ac:dyDescent="0.25">
      <c r="F14554" s="238" t="s">
        <v>232</v>
      </c>
      <c r="G14554" s="497" t="s">
        <v>4114</v>
      </c>
      <c r="J14554" s="221">
        <f t="shared" si="997"/>
        <v>0</v>
      </c>
      <c r="K14554" s="221"/>
      <c r="L14554" s="221"/>
      <c r="M14554" s="221">
        <f t="shared" si="998"/>
        <v>0</v>
      </c>
      <c r="N14554" s="722"/>
    </row>
    <row r="14555" spans="5:14" hidden="1" x14ac:dyDescent="0.25">
      <c r="F14555" s="238" t="s">
        <v>233</v>
      </c>
      <c r="G14555" s="497" t="s">
        <v>42</v>
      </c>
      <c r="J14555" s="221">
        <f t="shared" si="997"/>
        <v>0</v>
      </c>
      <c r="K14555" s="221"/>
      <c r="L14555" s="221"/>
      <c r="M14555" s="221">
        <f t="shared" si="998"/>
        <v>0</v>
      </c>
      <c r="N14555" s="722"/>
    </row>
    <row r="14556" spans="5:14" hidden="1" x14ac:dyDescent="0.25">
      <c r="F14556" s="238" t="s">
        <v>234</v>
      </c>
      <c r="G14556" s="497" t="s">
        <v>235</v>
      </c>
      <c r="J14556" s="221">
        <f t="shared" si="997"/>
        <v>0</v>
      </c>
      <c r="K14556" s="221"/>
      <c r="L14556" s="221"/>
      <c r="M14556" s="221">
        <f t="shared" si="998"/>
        <v>0</v>
      </c>
      <c r="N14556" s="722"/>
    </row>
    <row r="14557" spans="5:14" hidden="1" x14ac:dyDescent="0.25">
      <c r="F14557" s="238" t="s">
        <v>236</v>
      </c>
      <c r="G14557" s="497" t="s">
        <v>237</v>
      </c>
      <c r="J14557" s="221">
        <f t="shared" si="997"/>
        <v>0</v>
      </c>
      <c r="K14557" s="221"/>
      <c r="L14557" s="221"/>
      <c r="M14557" s="221">
        <f t="shared" si="998"/>
        <v>0</v>
      </c>
      <c r="N14557" s="722"/>
    </row>
    <row r="14558" spans="5:14" ht="30" hidden="1" x14ac:dyDescent="0.25">
      <c r="F14558" s="238" t="s">
        <v>238</v>
      </c>
      <c r="G14558" s="497" t="s">
        <v>239</v>
      </c>
      <c r="J14558" s="221">
        <f t="shared" si="997"/>
        <v>0</v>
      </c>
      <c r="K14558" s="221"/>
      <c r="L14558" s="221"/>
      <c r="M14558" s="221">
        <f t="shared" si="998"/>
        <v>0</v>
      </c>
      <c r="N14558" s="722"/>
    </row>
    <row r="14559" spans="5:14" hidden="1" x14ac:dyDescent="0.25">
      <c r="F14559" s="238" t="s">
        <v>240</v>
      </c>
      <c r="G14559" s="497" t="s">
        <v>241</v>
      </c>
      <c r="J14559" s="221">
        <f t="shared" si="997"/>
        <v>0</v>
      </c>
      <c r="K14559" s="221"/>
      <c r="L14559" s="221"/>
      <c r="M14559" s="221">
        <f t="shared" si="998"/>
        <v>0</v>
      </c>
      <c r="N14559" s="722"/>
    </row>
    <row r="14560" spans="5:14" ht="30" hidden="1" x14ac:dyDescent="0.25">
      <c r="F14560" s="238" t="s">
        <v>242</v>
      </c>
      <c r="G14560" s="497" t="s">
        <v>243</v>
      </c>
      <c r="J14560" s="221">
        <f t="shared" si="997"/>
        <v>0</v>
      </c>
      <c r="K14560" s="221"/>
      <c r="L14560" s="221"/>
      <c r="M14560" s="221">
        <f t="shared" si="998"/>
        <v>0</v>
      </c>
      <c r="N14560" s="722"/>
    </row>
    <row r="14561" spans="3:14" hidden="1" x14ac:dyDescent="0.25">
      <c r="F14561" s="238" t="s">
        <v>244</v>
      </c>
      <c r="G14561" s="497" t="s">
        <v>245</v>
      </c>
      <c r="J14561" s="221">
        <f t="shared" si="997"/>
        <v>0</v>
      </c>
      <c r="K14561" s="221"/>
      <c r="L14561" s="221"/>
      <c r="M14561" s="221">
        <f t="shared" si="998"/>
        <v>0</v>
      </c>
      <c r="N14561" s="722"/>
    </row>
    <row r="14562" spans="3:14" hidden="1" x14ac:dyDescent="0.25">
      <c r="F14562" s="238" t="s">
        <v>246</v>
      </c>
      <c r="G14562" s="497" t="s">
        <v>247</v>
      </c>
      <c r="J14562" s="221">
        <f t="shared" si="997"/>
        <v>0</v>
      </c>
      <c r="K14562" s="221"/>
      <c r="L14562" s="221"/>
      <c r="M14562" s="221">
        <f t="shared" si="998"/>
        <v>0</v>
      </c>
      <c r="N14562" s="722"/>
    </row>
    <row r="14563" spans="3:14" hidden="1" x14ac:dyDescent="0.25">
      <c r="G14563" s="498" t="s">
        <v>4105</v>
      </c>
      <c r="H14563" s="239">
        <f>SUM(H14547:H14562)</f>
        <v>0</v>
      </c>
      <c r="I14563" s="240">
        <f>SUM(I14548:I14562)</f>
        <v>0</v>
      </c>
      <c r="J14563" s="240">
        <f>SUM(J14547:J14562)</f>
        <v>0</v>
      </c>
      <c r="K14563" s="240">
        <f>SUM(K14547:K14562)</f>
        <v>0</v>
      </c>
      <c r="L14563" s="240">
        <f>SUM(L14548:L14562)</f>
        <v>0</v>
      </c>
      <c r="M14563" s="240">
        <f>SUM(M14547:M14562)</f>
        <v>0</v>
      </c>
      <c r="N14563" s="724"/>
    </row>
    <row r="14564" spans="3:14" hidden="1" x14ac:dyDescent="0.25">
      <c r="G14564" s="498"/>
      <c r="H14564" s="239"/>
      <c r="I14564" s="240"/>
      <c r="J14564" s="240"/>
      <c r="K14564" s="240"/>
      <c r="L14564" s="240"/>
      <c r="M14564" s="240"/>
      <c r="N14564" s="724"/>
    </row>
    <row r="14565" spans="3:14" hidden="1" x14ac:dyDescent="0.25">
      <c r="C14565" s="228" t="s">
        <v>4026</v>
      </c>
      <c r="D14565" s="229"/>
      <c r="G14565" s="500" t="s">
        <v>3803</v>
      </c>
      <c r="K14565" s="221"/>
      <c r="L14565" s="221"/>
      <c r="M14565" s="221"/>
      <c r="N14565" s="722"/>
    </row>
    <row r="14566" spans="3:14" hidden="1" x14ac:dyDescent="0.25">
      <c r="C14566" s="228"/>
      <c r="D14566" s="230">
        <v>820</v>
      </c>
      <c r="E14566" s="231"/>
      <c r="F14566" s="230"/>
      <c r="G14566" s="492" t="s">
        <v>192</v>
      </c>
      <c r="K14566" s="221"/>
      <c r="L14566" s="221"/>
      <c r="M14566" s="221"/>
      <c r="N14566" s="722"/>
    </row>
    <row r="14567" spans="3:14" hidden="1" x14ac:dyDescent="0.25">
      <c r="F14567" s="233">
        <v>411</v>
      </c>
      <c r="G14567" s="493" t="s">
        <v>3738</v>
      </c>
      <c r="J14567" s="221">
        <f>SUM(H14567:I14567)</f>
        <v>0</v>
      </c>
      <c r="K14567" s="221"/>
      <c r="L14567" s="221"/>
      <c r="M14567" s="221">
        <f>SUM(K14567:L14567)</f>
        <v>0</v>
      </c>
      <c r="N14567" s="722"/>
    </row>
    <row r="14568" spans="3:14" hidden="1" x14ac:dyDescent="0.25">
      <c r="F14568" s="233">
        <v>412</v>
      </c>
      <c r="G14568" s="494" t="s">
        <v>3630</v>
      </c>
      <c r="J14568" s="221">
        <f t="shared" ref="J14568:J14626" si="999">SUM(H14568:I14568)</f>
        <v>0</v>
      </c>
      <c r="K14568" s="221"/>
      <c r="L14568" s="221"/>
      <c r="M14568" s="221">
        <f t="shared" ref="M14568:M14626" si="1000">SUM(K14568:L14568)</f>
        <v>0</v>
      </c>
      <c r="N14568" s="722"/>
    </row>
    <row r="14569" spans="3:14" hidden="1" x14ac:dyDescent="0.25">
      <c r="F14569" s="233">
        <v>413</v>
      </c>
      <c r="G14569" s="493" t="s">
        <v>3739</v>
      </c>
      <c r="J14569" s="221">
        <f t="shared" si="999"/>
        <v>0</v>
      </c>
      <c r="K14569" s="221"/>
      <c r="L14569" s="221"/>
      <c r="M14569" s="221">
        <f t="shared" si="1000"/>
        <v>0</v>
      </c>
      <c r="N14569" s="722"/>
    </row>
    <row r="14570" spans="3:14" hidden="1" x14ac:dyDescent="0.25">
      <c r="F14570" s="233">
        <v>414</v>
      </c>
      <c r="G14570" s="493" t="s">
        <v>3631</v>
      </c>
      <c r="J14570" s="221">
        <f t="shared" si="999"/>
        <v>0</v>
      </c>
      <c r="K14570" s="221"/>
      <c r="L14570" s="221"/>
      <c r="M14570" s="221">
        <f t="shared" si="1000"/>
        <v>0</v>
      </c>
      <c r="N14570" s="722"/>
    </row>
    <row r="14571" spans="3:14" hidden="1" x14ac:dyDescent="0.25">
      <c r="F14571" s="233">
        <v>415</v>
      </c>
      <c r="G14571" s="493" t="s">
        <v>3748</v>
      </c>
      <c r="J14571" s="221">
        <f t="shared" si="999"/>
        <v>0</v>
      </c>
      <c r="K14571" s="221"/>
      <c r="L14571" s="221"/>
      <c r="M14571" s="221">
        <f t="shared" si="1000"/>
        <v>0</v>
      </c>
      <c r="N14571" s="722"/>
    </row>
    <row r="14572" spans="3:14" hidden="1" x14ac:dyDescent="0.25">
      <c r="F14572" s="233">
        <v>416</v>
      </c>
      <c r="G14572" s="493" t="s">
        <v>3749</v>
      </c>
      <c r="J14572" s="221">
        <f t="shared" si="999"/>
        <v>0</v>
      </c>
      <c r="K14572" s="221"/>
      <c r="L14572" s="221"/>
      <c r="M14572" s="221">
        <f t="shared" si="1000"/>
        <v>0</v>
      </c>
      <c r="N14572" s="722"/>
    </row>
    <row r="14573" spans="3:14" hidden="1" x14ac:dyDescent="0.25">
      <c r="F14573" s="233">
        <v>417</v>
      </c>
      <c r="G14573" s="493" t="s">
        <v>3750</v>
      </c>
      <c r="J14573" s="221">
        <f t="shared" si="999"/>
        <v>0</v>
      </c>
      <c r="K14573" s="221"/>
      <c r="L14573" s="221"/>
      <c r="M14573" s="221">
        <f t="shared" si="1000"/>
        <v>0</v>
      </c>
      <c r="N14573" s="722"/>
    </row>
    <row r="14574" spans="3:14" hidden="1" x14ac:dyDescent="0.25">
      <c r="F14574" s="233">
        <v>418</v>
      </c>
      <c r="G14574" s="493" t="s">
        <v>3632</v>
      </c>
      <c r="J14574" s="221">
        <f t="shared" si="999"/>
        <v>0</v>
      </c>
      <c r="K14574" s="221"/>
      <c r="L14574" s="221"/>
      <c r="M14574" s="221">
        <f t="shared" si="1000"/>
        <v>0</v>
      </c>
      <c r="N14574" s="722"/>
    </row>
    <row r="14575" spans="3:14" hidden="1" x14ac:dyDescent="0.25">
      <c r="F14575" s="233">
        <v>421</v>
      </c>
      <c r="G14575" s="493" t="s">
        <v>3634</v>
      </c>
      <c r="J14575" s="221">
        <f t="shared" si="999"/>
        <v>0</v>
      </c>
      <c r="K14575" s="221"/>
      <c r="L14575" s="221"/>
      <c r="M14575" s="221">
        <f t="shared" si="1000"/>
        <v>0</v>
      </c>
      <c r="N14575" s="722"/>
    </row>
    <row r="14576" spans="3:14" hidden="1" x14ac:dyDescent="0.25">
      <c r="F14576" s="233">
        <v>422</v>
      </c>
      <c r="G14576" s="493" t="s">
        <v>3635</v>
      </c>
      <c r="J14576" s="221">
        <f t="shared" si="999"/>
        <v>0</v>
      </c>
      <c r="K14576" s="221"/>
      <c r="L14576" s="221"/>
      <c r="M14576" s="221">
        <f t="shared" si="1000"/>
        <v>0</v>
      </c>
      <c r="N14576" s="722"/>
    </row>
    <row r="14577" spans="6:14" hidden="1" x14ac:dyDescent="0.25">
      <c r="F14577" s="233">
        <v>423</v>
      </c>
      <c r="G14577" s="493" t="s">
        <v>3636</v>
      </c>
      <c r="J14577" s="221">
        <f t="shared" si="999"/>
        <v>0</v>
      </c>
      <c r="K14577" s="221"/>
      <c r="L14577" s="221"/>
      <c r="M14577" s="221">
        <f t="shared" si="1000"/>
        <v>0</v>
      </c>
      <c r="N14577" s="722"/>
    </row>
    <row r="14578" spans="6:14" hidden="1" x14ac:dyDescent="0.25">
      <c r="F14578" s="233">
        <v>424</v>
      </c>
      <c r="G14578" s="493" t="s">
        <v>3637</v>
      </c>
      <c r="J14578" s="221">
        <f t="shared" si="999"/>
        <v>0</v>
      </c>
      <c r="K14578" s="221"/>
      <c r="L14578" s="221"/>
      <c r="M14578" s="221">
        <f t="shared" si="1000"/>
        <v>0</v>
      </c>
      <c r="N14578" s="722"/>
    </row>
    <row r="14579" spans="6:14" hidden="1" x14ac:dyDescent="0.25">
      <c r="F14579" s="233">
        <v>425</v>
      </c>
      <c r="G14579" s="493" t="s">
        <v>3751</v>
      </c>
      <c r="J14579" s="221">
        <f t="shared" si="999"/>
        <v>0</v>
      </c>
      <c r="K14579" s="221"/>
      <c r="L14579" s="221"/>
      <c r="M14579" s="221">
        <f t="shared" si="1000"/>
        <v>0</v>
      </c>
      <c r="N14579" s="722"/>
    </row>
    <row r="14580" spans="6:14" hidden="1" x14ac:dyDescent="0.25">
      <c r="F14580" s="233">
        <v>426</v>
      </c>
      <c r="G14580" s="493" t="s">
        <v>3638</v>
      </c>
      <c r="J14580" s="221">
        <f t="shared" si="999"/>
        <v>0</v>
      </c>
      <c r="K14580" s="221"/>
      <c r="L14580" s="221"/>
      <c r="M14580" s="221">
        <f t="shared" si="1000"/>
        <v>0</v>
      </c>
      <c r="N14580" s="722"/>
    </row>
    <row r="14581" spans="6:14" hidden="1" x14ac:dyDescent="0.25">
      <c r="F14581" s="233">
        <v>431</v>
      </c>
      <c r="G14581" s="493" t="s">
        <v>3752</v>
      </c>
      <c r="J14581" s="221">
        <f t="shared" si="999"/>
        <v>0</v>
      </c>
      <c r="K14581" s="221"/>
      <c r="L14581" s="221"/>
      <c r="M14581" s="221">
        <f t="shared" si="1000"/>
        <v>0</v>
      </c>
      <c r="N14581" s="722"/>
    </row>
    <row r="14582" spans="6:14" hidden="1" x14ac:dyDescent="0.25">
      <c r="F14582" s="233">
        <v>432</v>
      </c>
      <c r="G14582" s="493" t="s">
        <v>3753</v>
      </c>
      <c r="J14582" s="221">
        <f t="shared" si="999"/>
        <v>0</v>
      </c>
      <c r="K14582" s="221"/>
      <c r="L14582" s="221"/>
      <c r="M14582" s="221">
        <f t="shared" si="1000"/>
        <v>0</v>
      </c>
      <c r="N14582" s="722"/>
    </row>
    <row r="14583" spans="6:14" hidden="1" x14ac:dyDescent="0.25">
      <c r="F14583" s="233">
        <v>433</v>
      </c>
      <c r="G14583" s="493" t="s">
        <v>3754</v>
      </c>
      <c r="J14583" s="221">
        <f t="shared" si="999"/>
        <v>0</v>
      </c>
      <c r="K14583" s="221"/>
      <c r="L14583" s="221"/>
      <c r="M14583" s="221">
        <f t="shared" si="1000"/>
        <v>0</v>
      </c>
      <c r="N14583" s="722"/>
    </row>
    <row r="14584" spans="6:14" hidden="1" x14ac:dyDescent="0.25">
      <c r="F14584" s="233">
        <v>434</v>
      </c>
      <c r="G14584" s="493" t="s">
        <v>3755</v>
      </c>
      <c r="J14584" s="221">
        <f t="shared" si="999"/>
        <v>0</v>
      </c>
      <c r="K14584" s="221"/>
      <c r="L14584" s="221"/>
      <c r="M14584" s="221">
        <f t="shared" si="1000"/>
        <v>0</v>
      </c>
      <c r="N14584" s="722"/>
    </row>
    <row r="14585" spans="6:14" hidden="1" x14ac:dyDescent="0.25">
      <c r="F14585" s="233">
        <v>435</v>
      </c>
      <c r="G14585" s="493" t="s">
        <v>3639</v>
      </c>
      <c r="J14585" s="221">
        <f t="shared" si="999"/>
        <v>0</v>
      </c>
      <c r="K14585" s="221"/>
      <c r="L14585" s="221"/>
      <c r="M14585" s="221">
        <f t="shared" si="1000"/>
        <v>0</v>
      </c>
      <c r="N14585" s="722"/>
    </row>
    <row r="14586" spans="6:14" hidden="1" x14ac:dyDescent="0.25">
      <c r="F14586" s="233">
        <v>441</v>
      </c>
      <c r="G14586" s="493" t="s">
        <v>3756</v>
      </c>
      <c r="J14586" s="221">
        <f t="shared" si="999"/>
        <v>0</v>
      </c>
      <c r="K14586" s="221"/>
      <c r="L14586" s="221"/>
      <c r="M14586" s="221">
        <f t="shared" si="1000"/>
        <v>0</v>
      </c>
      <c r="N14586" s="722"/>
    </row>
    <row r="14587" spans="6:14" hidden="1" x14ac:dyDescent="0.25">
      <c r="F14587" s="233">
        <v>442</v>
      </c>
      <c r="G14587" s="493" t="s">
        <v>3757</v>
      </c>
      <c r="J14587" s="221">
        <f t="shared" si="999"/>
        <v>0</v>
      </c>
      <c r="K14587" s="221"/>
      <c r="L14587" s="221"/>
      <c r="M14587" s="221">
        <f t="shared" si="1000"/>
        <v>0</v>
      </c>
      <c r="N14587" s="722"/>
    </row>
    <row r="14588" spans="6:14" hidden="1" x14ac:dyDescent="0.25">
      <c r="F14588" s="233">
        <v>443</v>
      </c>
      <c r="G14588" s="493" t="s">
        <v>3640</v>
      </c>
      <c r="J14588" s="221">
        <f t="shared" si="999"/>
        <v>0</v>
      </c>
      <c r="K14588" s="221"/>
      <c r="L14588" s="221"/>
      <c r="M14588" s="221">
        <f t="shared" si="1000"/>
        <v>0</v>
      </c>
      <c r="N14588" s="722"/>
    </row>
    <row r="14589" spans="6:14" hidden="1" x14ac:dyDescent="0.25">
      <c r="F14589" s="233">
        <v>444</v>
      </c>
      <c r="G14589" s="493" t="s">
        <v>3641</v>
      </c>
      <c r="J14589" s="221">
        <f t="shared" si="999"/>
        <v>0</v>
      </c>
      <c r="K14589" s="221"/>
      <c r="L14589" s="221"/>
      <c r="M14589" s="221">
        <f t="shared" si="1000"/>
        <v>0</v>
      </c>
      <c r="N14589" s="722"/>
    </row>
    <row r="14590" spans="6:14" ht="30" hidden="1" x14ac:dyDescent="0.25">
      <c r="F14590" s="233">
        <v>4511</v>
      </c>
      <c r="G14590" s="495" t="s">
        <v>1675</v>
      </c>
      <c r="J14590" s="221">
        <f t="shared" si="999"/>
        <v>0</v>
      </c>
      <c r="K14590" s="221"/>
      <c r="L14590" s="221"/>
      <c r="M14590" s="221">
        <f t="shared" si="1000"/>
        <v>0</v>
      </c>
      <c r="N14590" s="722"/>
    </row>
    <row r="14591" spans="6:14" ht="30" hidden="1" x14ac:dyDescent="0.25">
      <c r="F14591" s="233">
        <v>4512</v>
      </c>
      <c r="G14591" s="495" t="s">
        <v>1684</v>
      </c>
      <c r="J14591" s="221">
        <f t="shared" si="999"/>
        <v>0</v>
      </c>
      <c r="K14591" s="221"/>
      <c r="L14591" s="221"/>
      <c r="M14591" s="221">
        <f t="shared" si="1000"/>
        <v>0</v>
      </c>
      <c r="N14591" s="722"/>
    </row>
    <row r="14592" spans="6:14" hidden="1" x14ac:dyDescent="0.25">
      <c r="F14592" s="233">
        <v>452</v>
      </c>
      <c r="G14592" s="493" t="s">
        <v>3758</v>
      </c>
      <c r="J14592" s="221">
        <f t="shared" si="999"/>
        <v>0</v>
      </c>
      <c r="K14592" s="221"/>
      <c r="L14592" s="221"/>
      <c r="M14592" s="221">
        <f t="shared" si="1000"/>
        <v>0</v>
      </c>
      <c r="N14592" s="722"/>
    </row>
    <row r="14593" spans="6:14" hidden="1" x14ac:dyDescent="0.25">
      <c r="F14593" s="233">
        <v>453</v>
      </c>
      <c r="G14593" s="493" t="s">
        <v>3759</v>
      </c>
      <c r="J14593" s="221">
        <f t="shared" si="999"/>
        <v>0</v>
      </c>
      <c r="K14593" s="221"/>
      <c r="L14593" s="221"/>
      <c r="M14593" s="221">
        <f t="shared" si="1000"/>
        <v>0</v>
      </c>
      <c r="N14593" s="722"/>
    </row>
    <row r="14594" spans="6:14" hidden="1" x14ac:dyDescent="0.25">
      <c r="F14594" s="233">
        <v>454</v>
      </c>
      <c r="G14594" s="493" t="s">
        <v>3642</v>
      </c>
      <c r="J14594" s="221">
        <f t="shared" si="999"/>
        <v>0</v>
      </c>
      <c r="K14594" s="221"/>
      <c r="L14594" s="221"/>
      <c r="M14594" s="221">
        <f t="shared" si="1000"/>
        <v>0</v>
      </c>
      <c r="N14594" s="722"/>
    </row>
    <row r="14595" spans="6:14" hidden="1" x14ac:dyDescent="0.25">
      <c r="F14595" s="233">
        <v>461</v>
      </c>
      <c r="G14595" s="493" t="s">
        <v>3740</v>
      </c>
      <c r="J14595" s="221">
        <f t="shared" si="999"/>
        <v>0</v>
      </c>
      <c r="K14595" s="221"/>
      <c r="L14595" s="221"/>
      <c r="M14595" s="221">
        <f t="shared" si="1000"/>
        <v>0</v>
      </c>
      <c r="N14595" s="722"/>
    </row>
    <row r="14596" spans="6:14" hidden="1" x14ac:dyDescent="0.25">
      <c r="F14596" s="233">
        <v>462</v>
      </c>
      <c r="G14596" s="493" t="s">
        <v>3643</v>
      </c>
      <c r="J14596" s="221">
        <f t="shared" si="999"/>
        <v>0</v>
      </c>
      <c r="K14596" s="221"/>
      <c r="L14596" s="221"/>
      <c r="M14596" s="221">
        <f t="shared" si="1000"/>
        <v>0</v>
      </c>
      <c r="N14596" s="722"/>
    </row>
    <row r="14597" spans="6:14" hidden="1" x14ac:dyDescent="0.25">
      <c r="F14597" s="233">
        <v>4631</v>
      </c>
      <c r="G14597" s="493" t="s">
        <v>3644</v>
      </c>
      <c r="J14597" s="221">
        <f t="shared" si="999"/>
        <v>0</v>
      </c>
      <c r="K14597" s="221"/>
      <c r="L14597" s="221"/>
      <c r="M14597" s="221">
        <f t="shared" si="1000"/>
        <v>0</v>
      </c>
      <c r="N14597" s="722"/>
    </row>
    <row r="14598" spans="6:14" hidden="1" x14ac:dyDescent="0.25">
      <c r="F14598" s="233">
        <v>4632</v>
      </c>
      <c r="G14598" s="493" t="s">
        <v>3645</v>
      </c>
      <c r="J14598" s="221">
        <f t="shared" si="999"/>
        <v>0</v>
      </c>
      <c r="K14598" s="221"/>
      <c r="L14598" s="221"/>
      <c r="M14598" s="221">
        <f t="shared" si="1000"/>
        <v>0</v>
      </c>
      <c r="N14598" s="722"/>
    </row>
    <row r="14599" spans="6:14" ht="30" hidden="1" x14ac:dyDescent="0.25">
      <c r="F14599" s="233">
        <v>464</v>
      </c>
      <c r="G14599" s="493" t="s">
        <v>3646</v>
      </c>
      <c r="J14599" s="221">
        <f t="shared" si="999"/>
        <v>0</v>
      </c>
      <c r="K14599" s="221"/>
      <c r="L14599" s="221"/>
      <c r="M14599" s="221">
        <f t="shared" si="1000"/>
        <v>0</v>
      </c>
      <c r="N14599" s="722"/>
    </row>
    <row r="14600" spans="6:14" hidden="1" x14ac:dyDescent="0.25">
      <c r="F14600" s="233">
        <v>465</v>
      </c>
      <c r="G14600" s="493" t="s">
        <v>3741</v>
      </c>
      <c r="J14600" s="221">
        <f t="shared" si="999"/>
        <v>0</v>
      </c>
      <c r="K14600" s="221"/>
      <c r="L14600" s="221"/>
      <c r="M14600" s="221">
        <f t="shared" si="1000"/>
        <v>0</v>
      </c>
      <c r="N14600" s="722"/>
    </row>
    <row r="14601" spans="6:14" hidden="1" x14ac:dyDescent="0.25">
      <c r="F14601" s="233">
        <v>472</v>
      </c>
      <c r="G14601" s="493" t="s">
        <v>3647</v>
      </c>
      <c r="J14601" s="221">
        <f t="shared" si="999"/>
        <v>0</v>
      </c>
      <c r="K14601" s="221"/>
      <c r="L14601" s="221"/>
      <c r="M14601" s="221">
        <f t="shared" si="1000"/>
        <v>0</v>
      </c>
      <c r="N14601" s="722"/>
    </row>
    <row r="14602" spans="6:14" hidden="1" x14ac:dyDescent="0.25">
      <c r="F14602" s="233">
        <v>481</v>
      </c>
      <c r="G14602" s="493" t="s">
        <v>3760</v>
      </c>
      <c r="J14602" s="221">
        <f t="shared" si="999"/>
        <v>0</v>
      </c>
      <c r="K14602" s="221"/>
      <c r="L14602" s="221"/>
      <c r="M14602" s="221">
        <f t="shared" si="1000"/>
        <v>0</v>
      </c>
      <c r="N14602" s="722"/>
    </row>
    <row r="14603" spans="6:14" hidden="1" x14ac:dyDescent="0.25">
      <c r="F14603" s="233">
        <v>482</v>
      </c>
      <c r="G14603" s="493" t="s">
        <v>3761</v>
      </c>
      <c r="J14603" s="221">
        <f t="shared" si="999"/>
        <v>0</v>
      </c>
      <c r="K14603" s="221"/>
      <c r="L14603" s="221"/>
      <c r="M14603" s="221">
        <f t="shared" si="1000"/>
        <v>0</v>
      </c>
      <c r="N14603" s="722"/>
    </row>
    <row r="14604" spans="6:14" hidden="1" x14ac:dyDescent="0.25">
      <c r="F14604" s="233">
        <v>483</v>
      </c>
      <c r="G14604" s="493" t="s">
        <v>3762</v>
      </c>
      <c r="J14604" s="221">
        <f t="shared" si="999"/>
        <v>0</v>
      </c>
      <c r="K14604" s="221"/>
      <c r="L14604" s="221"/>
      <c r="M14604" s="221">
        <f t="shared" si="1000"/>
        <v>0</v>
      </c>
      <c r="N14604" s="722"/>
    </row>
    <row r="14605" spans="6:14" ht="30" hidden="1" x14ac:dyDescent="0.25">
      <c r="F14605" s="233">
        <v>484</v>
      </c>
      <c r="G14605" s="493" t="s">
        <v>3763</v>
      </c>
      <c r="J14605" s="221">
        <f t="shared" si="999"/>
        <v>0</v>
      </c>
      <c r="K14605" s="221"/>
      <c r="L14605" s="221"/>
      <c r="M14605" s="221">
        <f t="shared" si="1000"/>
        <v>0</v>
      </c>
      <c r="N14605" s="722"/>
    </row>
    <row r="14606" spans="6:14" ht="30" hidden="1" x14ac:dyDescent="0.25">
      <c r="F14606" s="233">
        <v>485</v>
      </c>
      <c r="G14606" s="493" t="s">
        <v>3764</v>
      </c>
      <c r="J14606" s="221">
        <f t="shared" si="999"/>
        <v>0</v>
      </c>
      <c r="K14606" s="221"/>
      <c r="L14606" s="221"/>
      <c r="M14606" s="221">
        <f t="shared" si="1000"/>
        <v>0</v>
      </c>
      <c r="N14606" s="722"/>
    </row>
    <row r="14607" spans="6:14" ht="30" hidden="1" x14ac:dyDescent="0.25">
      <c r="F14607" s="233">
        <v>489</v>
      </c>
      <c r="G14607" s="493" t="s">
        <v>3648</v>
      </c>
      <c r="J14607" s="221">
        <f t="shared" si="999"/>
        <v>0</v>
      </c>
      <c r="K14607" s="221"/>
      <c r="L14607" s="221"/>
      <c r="M14607" s="221">
        <f t="shared" si="1000"/>
        <v>0</v>
      </c>
      <c r="N14607" s="722"/>
    </row>
    <row r="14608" spans="6:14" ht="30" hidden="1" x14ac:dyDescent="0.25">
      <c r="F14608" s="233">
        <v>494</v>
      </c>
      <c r="G14608" s="493" t="s">
        <v>3742</v>
      </c>
      <c r="J14608" s="221">
        <f t="shared" si="999"/>
        <v>0</v>
      </c>
      <c r="K14608" s="221"/>
      <c r="L14608" s="221"/>
      <c r="M14608" s="221">
        <f t="shared" si="1000"/>
        <v>0</v>
      </c>
      <c r="N14608" s="722"/>
    </row>
    <row r="14609" spans="6:14" ht="30" hidden="1" x14ac:dyDescent="0.25">
      <c r="F14609" s="233">
        <v>495</v>
      </c>
      <c r="G14609" s="493" t="s">
        <v>3743</v>
      </c>
      <c r="J14609" s="221">
        <f t="shared" si="999"/>
        <v>0</v>
      </c>
      <c r="K14609" s="221"/>
      <c r="L14609" s="221"/>
      <c r="M14609" s="221">
        <f t="shared" si="1000"/>
        <v>0</v>
      </c>
      <c r="N14609" s="722"/>
    </row>
    <row r="14610" spans="6:14" ht="30" hidden="1" x14ac:dyDescent="0.25">
      <c r="F14610" s="233">
        <v>496</v>
      </c>
      <c r="G14610" s="493" t="s">
        <v>3744</v>
      </c>
      <c r="J14610" s="221">
        <f t="shared" si="999"/>
        <v>0</v>
      </c>
      <c r="K14610" s="221"/>
      <c r="L14610" s="221"/>
      <c r="M14610" s="221">
        <f t="shared" si="1000"/>
        <v>0</v>
      </c>
      <c r="N14610" s="722"/>
    </row>
    <row r="14611" spans="6:14" ht="30" hidden="1" x14ac:dyDescent="0.25">
      <c r="F14611" s="233">
        <v>499</v>
      </c>
      <c r="G14611" s="493" t="s">
        <v>3745</v>
      </c>
      <c r="J14611" s="221">
        <f t="shared" si="999"/>
        <v>0</v>
      </c>
      <c r="K14611" s="221"/>
      <c r="L14611" s="221"/>
      <c r="M14611" s="221">
        <f t="shared" si="1000"/>
        <v>0</v>
      </c>
      <c r="N14611" s="722"/>
    </row>
    <row r="14612" spans="6:14" hidden="1" x14ac:dyDescent="0.25">
      <c r="F14612" s="233">
        <v>511</v>
      </c>
      <c r="G14612" s="493" t="s">
        <v>3765</v>
      </c>
      <c r="J14612" s="221">
        <f t="shared" si="999"/>
        <v>0</v>
      </c>
      <c r="K14612" s="221"/>
      <c r="L14612" s="221"/>
      <c r="M14612" s="221">
        <f t="shared" si="1000"/>
        <v>0</v>
      </c>
      <c r="N14612" s="722"/>
    </row>
    <row r="14613" spans="6:14" hidden="1" x14ac:dyDescent="0.25">
      <c r="F14613" s="233">
        <v>512</v>
      </c>
      <c r="G14613" s="493" t="s">
        <v>3766</v>
      </c>
      <c r="J14613" s="221">
        <f t="shared" si="999"/>
        <v>0</v>
      </c>
      <c r="K14613" s="221"/>
      <c r="L14613" s="221"/>
      <c r="M14613" s="221">
        <f t="shared" si="1000"/>
        <v>0</v>
      </c>
      <c r="N14613" s="722"/>
    </row>
    <row r="14614" spans="6:14" hidden="1" x14ac:dyDescent="0.25">
      <c r="F14614" s="233">
        <v>513</v>
      </c>
      <c r="G14614" s="493" t="s">
        <v>3767</v>
      </c>
      <c r="J14614" s="221">
        <f t="shared" si="999"/>
        <v>0</v>
      </c>
      <c r="K14614" s="221"/>
      <c r="L14614" s="221"/>
      <c r="M14614" s="221">
        <f t="shared" si="1000"/>
        <v>0</v>
      </c>
      <c r="N14614" s="722"/>
    </row>
    <row r="14615" spans="6:14" hidden="1" x14ac:dyDescent="0.25">
      <c r="F14615" s="233">
        <v>514</v>
      </c>
      <c r="G14615" s="493" t="s">
        <v>3768</v>
      </c>
      <c r="J14615" s="221">
        <f t="shared" si="999"/>
        <v>0</v>
      </c>
      <c r="K14615" s="221"/>
      <c r="L14615" s="221"/>
      <c r="M14615" s="221">
        <f t="shared" si="1000"/>
        <v>0</v>
      </c>
      <c r="N14615" s="722"/>
    </row>
    <row r="14616" spans="6:14" hidden="1" x14ac:dyDescent="0.25">
      <c r="F14616" s="233">
        <v>515</v>
      </c>
      <c r="G14616" s="493" t="s">
        <v>3651</v>
      </c>
      <c r="J14616" s="221">
        <f t="shared" si="999"/>
        <v>0</v>
      </c>
      <c r="K14616" s="221"/>
      <c r="L14616" s="221"/>
      <c r="M14616" s="221">
        <f t="shared" si="1000"/>
        <v>0</v>
      </c>
      <c r="N14616" s="722"/>
    </row>
    <row r="14617" spans="6:14" hidden="1" x14ac:dyDescent="0.25">
      <c r="F14617" s="233">
        <v>521</v>
      </c>
      <c r="G14617" s="493" t="s">
        <v>3769</v>
      </c>
      <c r="J14617" s="221">
        <f t="shared" si="999"/>
        <v>0</v>
      </c>
      <c r="K14617" s="221"/>
      <c r="L14617" s="221"/>
      <c r="M14617" s="221">
        <f t="shared" si="1000"/>
        <v>0</v>
      </c>
      <c r="N14617" s="722"/>
    </row>
    <row r="14618" spans="6:14" hidden="1" x14ac:dyDescent="0.25">
      <c r="F14618" s="233">
        <v>522</v>
      </c>
      <c r="G14618" s="493" t="s">
        <v>3770</v>
      </c>
      <c r="J14618" s="221">
        <f t="shared" si="999"/>
        <v>0</v>
      </c>
      <c r="K14618" s="221"/>
      <c r="L14618" s="221"/>
      <c r="M14618" s="221">
        <f t="shared" si="1000"/>
        <v>0</v>
      </c>
      <c r="N14618" s="722"/>
    </row>
    <row r="14619" spans="6:14" hidden="1" x14ac:dyDescent="0.25">
      <c r="F14619" s="233">
        <v>523</v>
      </c>
      <c r="G14619" s="493" t="s">
        <v>3652</v>
      </c>
      <c r="J14619" s="221">
        <f t="shared" si="999"/>
        <v>0</v>
      </c>
      <c r="K14619" s="221"/>
      <c r="L14619" s="221"/>
      <c r="M14619" s="221">
        <f t="shared" si="1000"/>
        <v>0</v>
      </c>
      <c r="N14619" s="722"/>
    </row>
    <row r="14620" spans="6:14" hidden="1" x14ac:dyDescent="0.25">
      <c r="F14620" s="233">
        <v>531</v>
      </c>
      <c r="G14620" s="494" t="s">
        <v>3746</v>
      </c>
      <c r="J14620" s="221">
        <f t="shared" si="999"/>
        <v>0</v>
      </c>
      <c r="K14620" s="221"/>
      <c r="L14620" s="221"/>
      <c r="M14620" s="221">
        <f t="shared" si="1000"/>
        <v>0</v>
      </c>
      <c r="N14620" s="722"/>
    </row>
    <row r="14621" spans="6:14" hidden="1" x14ac:dyDescent="0.25">
      <c r="F14621" s="233">
        <v>541</v>
      </c>
      <c r="G14621" s="493" t="s">
        <v>3771</v>
      </c>
      <c r="J14621" s="221">
        <f t="shared" si="999"/>
        <v>0</v>
      </c>
      <c r="K14621" s="221"/>
      <c r="L14621" s="221"/>
      <c r="M14621" s="221">
        <f t="shared" si="1000"/>
        <v>0</v>
      </c>
      <c r="N14621" s="722"/>
    </row>
    <row r="14622" spans="6:14" hidden="1" x14ac:dyDescent="0.25">
      <c r="F14622" s="233">
        <v>542</v>
      </c>
      <c r="G14622" s="493" t="s">
        <v>3772</v>
      </c>
      <c r="J14622" s="221">
        <f t="shared" si="999"/>
        <v>0</v>
      </c>
      <c r="K14622" s="221"/>
      <c r="L14622" s="221"/>
      <c r="M14622" s="221">
        <f t="shared" si="1000"/>
        <v>0</v>
      </c>
      <c r="N14622" s="722"/>
    </row>
    <row r="14623" spans="6:14" hidden="1" x14ac:dyDescent="0.25">
      <c r="F14623" s="233">
        <v>543</v>
      </c>
      <c r="G14623" s="493" t="s">
        <v>3653</v>
      </c>
      <c r="J14623" s="221">
        <f t="shared" si="999"/>
        <v>0</v>
      </c>
      <c r="K14623" s="221"/>
      <c r="L14623" s="221"/>
      <c r="M14623" s="221">
        <f t="shared" si="1000"/>
        <v>0</v>
      </c>
      <c r="N14623" s="722"/>
    </row>
    <row r="14624" spans="6:14" ht="45" hidden="1" x14ac:dyDescent="0.25">
      <c r="F14624" s="233">
        <v>551</v>
      </c>
      <c r="G14624" s="493" t="s">
        <v>3747</v>
      </c>
      <c r="J14624" s="221">
        <f t="shared" si="999"/>
        <v>0</v>
      </c>
      <c r="K14624" s="221"/>
      <c r="L14624" s="221"/>
      <c r="M14624" s="221">
        <f t="shared" si="1000"/>
        <v>0</v>
      </c>
      <c r="N14624" s="722"/>
    </row>
    <row r="14625" spans="5:14" hidden="1" x14ac:dyDescent="0.25">
      <c r="F14625" s="233">
        <v>611</v>
      </c>
      <c r="G14625" s="494" t="s">
        <v>3654</v>
      </c>
      <c r="J14625" s="221">
        <f t="shared" si="999"/>
        <v>0</v>
      </c>
      <c r="K14625" s="221"/>
      <c r="L14625" s="221"/>
      <c r="M14625" s="221">
        <f t="shared" si="1000"/>
        <v>0</v>
      </c>
      <c r="N14625" s="722"/>
    </row>
    <row r="14626" spans="5:14" hidden="1" x14ac:dyDescent="0.25">
      <c r="F14626" s="233">
        <v>620</v>
      </c>
      <c r="G14626" s="494" t="s">
        <v>73</v>
      </c>
      <c r="J14626" s="221">
        <f t="shared" si="999"/>
        <v>0</v>
      </c>
      <c r="K14626" s="221"/>
      <c r="L14626" s="221"/>
      <c r="M14626" s="221">
        <f t="shared" si="1000"/>
        <v>0</v>
      </c>
      <c r="N14626" s="722"/>
    </row>
    <row r="14627" spans="5:14" hidden="1" x14ac:dyDescent="0.25">
      <c r="E14627" s="234"/>
      <c r="F14627" s="233"/>
      <c r="G14627" s="499" t="s">
        <v>3960</v>
      </c>
      <c r="H14627" s="235"/>
      <c r="I14627" s="236"/>
      <c r="J14627" s="237"/>
      <c r="K14627" s="237"/>
      <c r="L14627" s="237"/>
      <c r="M14627" s="237"/>
      <c r="N14627" s="723"/>
    </row>
    <row r="14628" spans="5:14" hidden="1" x14ac:dyDescent="0.25">
      <c r="F14628" s="238" t="s">
        <v>219</v>
      </c>
      <c r="G14628" s="497" t="s">
        <v>220</v>
      </c>
      <c r="H14628" s="220">
        <f>SUM(H14567:H14626)</f>
        <v>0</v>
      </c>
      <c r="J14628" s="221">
        <f>SUM(H14628:I14628)</f>
        <v>0</v>
      </c>
      <c r="K14628" s="221">
        <f>SUM(K14567:K14626)</f>
        <v>0</v>
      </c>
      <c r="L14628" s="221"/>
      <c r="M14628" s="221">
        <f>SUM(K14628:L14628)</f>
        <v>0</v>
      </c>
      <c r="N14628" s="722"/>
    </row>
    <row r="14629" spans="5:14" hidden="1" x14ac:dyDescent="0.25">
      <c r="F14629" s="238" t="s">
        <v>221</v>
      </c>
      <c r="G14629" s="497" t="s">
        <v>222</v>
      </c>
      <c r="J14629" s="221">
        <f t="shared" ref="J14629:J14643" si="1001">SUM(H14629:I14629)</f>
        <v>0</v>
      </c>
      <c r="K14629" s="221"/>
      <c r="L14629" s="221"/>
      <c r="M14629" s="221">
        <f t="shared" ref="M14629:M14643" si="1002">SUM(K14629:L14629)</f>
        <v>0</v>
      </c>
      <c r="N14629" s="722"/>
    </row>
    <row r="14630" spans="5:14" hidden="1" x14ac:dyDescent="0.25">
      <c r="F14630" s="238" t="s">
        <v>223</v>
      </c>
      <c r="G14630" s="497" t="s">
        <v>224</v>
      </c>
      <c r="J14630" s="221">
        <f t="shared" si="1001"/>
        <v>0</v>
      </c>
      <c r="K14630" s="221"/>
      <c r="L14630" s="221"/>
      <c r="M14630" s="221">
        <f t="shared" si="1002"/>
        <v>0</v>
      </c>
      <c r="N14630" s="722"/>
    </row>
    <row r="14631" spans="5:14" hidden="1" x14ac:dyDescent="0.25">
      <c r="F14631" s="238" t="s">
        <v>225</v>
      </c>
      <c r="G14631" s="497" t="s">
        <v>226</v>
      </c>
      <c r="J14631" s="221">
        <f t="shared" si="1001"/>
        <v>0</v>
      </c>
      <c r="K14631" s="221"/>
      <c r="L14631" s="221"/>
      <c r="M14631" s="221">
        <f t="shared" si="1002"/>
        <v>0</v>
      </c>
      <c r="N14631" s="722"/>
    </row>
    <row r="14632" spans="5:14" hidden="1" x14ac:dyDescent="0.25">
      <c r="F14632" s="238" t="s">
        <v>227</v>
      </c>
      <c r="G14632" s="497" t="s">
        <v>228</v>
      </c>
      <c r="J14632" s="221">
        <f t="shared" si="1001"/>
        <v>0</v>
      </c>
      <c r="K14632" s="221"/>
      <c r="L14632" s="221"/>
      <c r="M14632" s="221">
        <f t="shared" si="1002"/>
        <v>0</v>
      </c>
      <c r="N14632" s="722"/>
    </row>
    <row r="14633" spans="5:14" hidden="1" x14ac:dyDescent="0.25">
      <c r="F14633" s="238" t="s">
        <v>229</v>
      </c>
      <c r="G14633" s="497" t="s">
        <v>230</v>
      </c>
      <c r="J14633" s="221">
        <f t="shared" si="1001"/>
        <v>0</v>
      </c>
      <c r="K14633" s="221"/>
      <c r="L14633" s="221"/>
      <c r="M14633" s="221">
        <f t="shared" si="1002"/>
        <v>0</v>
      </c>
      <c r="N14633" s="722"/>
    </row>
    <row r="14634" spans="5:14" hidden="1" x14ac:dyDescent="0.25">
      <c r="F14634" s="238" t="s">
        <v>231</v>
      </c>
      <c r="G14634" s="497" t="s">
        <v>4115</v>
      </c>
      <c r="J14634" s="221">
        <f t="shared" si="1001"/>
        <v>0</v>
      </c>
      <c r="K14634" s="221"/>
      <c r="L14634" s="221"/>
      <c r="M14634" s="221">
        <f t="shared" si="1002"/>
        <v>0</v>
      </c>
      <c r="N14634" s="722"/>
    </row>
    <row r="14635" spans="5:14" hidden="1" x14ac:dyDescent="0.25">
      <c r="F14635" s="238" t="s">
        <v>232</v>
      </c>
      <c r="G14635" s="497" t="s">
        <v>4114</v>
      </c>
      <c r="J14635" s="221">
        <f t="shared" si="1001"/>
        <v>0</v>
      </c>
      <c r="K14635" s="221"/>
      <c r="L14635" s="221"/>
      <c r="M14635" s="221">
        <f t="shared" si="1002"/>
        <v>0</v>
      </c>
      <c r="N14635" s="722"/>
    </row>
    <row r="14636" spans="5:14" hidden="1" x14ac:dyDescent="0.25">
      <c r="F14636" s="238" t="s">
        <v>233</v>
      </c>
      <c r="G14636" s="497" t="s">
        <v>42</v>
      </c>
      <c r="J14636" s="221">
        <f t="shared" si="1001"/>
        <v>0</v>
      </c>
      <c r="K14636" s="221"/>
      <c r="L14636" s="221"/>
      <c r="M14636" s="221">
        <f t="shared" si="1002"/>
        <v>0</v>
      </c>
      <c r="N14636" s="722"/>
    </row>
    <row r="14637" spans="5:14" hidden="1" x14ac:dyDescent="0.25">
      <c r="F14637" s="238" t="s">
        <v>234</v>
      </c>
      <c r="G14637" s="497" t="s">
        <v>235</v>
      </c>
      <c r="J14637" s="221">
        <f t="shared" si="1001"/>
        <v>0</v>
      </c>
      <c r="K14637" s="221"/>
      <c r="L14637" s="221"/>
      <c r="M14637" s="221">
        <f t="shared" si="1002"/>
        <v>0</v>
      </c>
      <c r="N14637" s="722"/>
    </row>
    <row r="14638" spans="5:14" hidden="1" x14ac:dyDescent="0.25">
      <c r="F14638" s="238" t="s">
        <v>236</v>
      </c>
      <c r="G14638" s="497" t="s">
        <v>237</v>
      </c>
      <c r="J14638" s="221">
        <f t="shared" si="1001"/>
        <v>0</v>
      </c>
      <c r="K14638" s="221"/>
      <c r="L14638" s="221"/>
      <c r="M14638" s="221">
        <f t="shared" si="1002"/>
        <v>0</v>
      </c>
      <c r="N14638" s="722"/>
    </row>
    <row r="14639" spans="5:14" ht="30" hidden="1" x14ac:dyDescent="0.25">
      <c r="F14639" s="238" t="s">
        <v>238</v>
      </c>
      <c r="G14639" s="497" t="s">
        <v>239</v>
      </c>
      <c r="J14639" s="221">
        <f t="shared" si="1001"/>
        <v>0</v>
      </c>
      <c r="K14639" s="221"/>
      <c r="L14639" s="221"/>
      <c r="M14639" s="221">
        <f t="shared" si="1002"/>
        <v>0</v>
      </c>
      <c r="N14639" s="722"/>
    </row>
    <row r="14640" spans="5:14" hidden="1" x14ac:dyDescent="0.25">
      <c r="F14640" s="238" t="s">
        <v>240</v>
      </c>
      <c r="G14640" s="497" t="s">
        <v>241</v>
      </c>
      <c r="J14640" s="221">
        <f t="shared" si="1001"/>
        <v>0</v>
      </c>
      <c r="K14640" s="221"/>
      <c r="L14640" s="221"/>
      <c r="M14640" s="221">
        <f t="shared" si="1002"/>
        <v>0</v>
      </c>
      <c r="N14640" s="722"/>
    </row>
    <row r="14641" spans="5:14" ht="30" hidden="1" x14ac:dyDescent="0.25">
      <c r="F14641" s="238" t="s">
        <v>242</v>
      </c>
      <c r="G14641" s="497" t="s">
        <v>243</v>
      </c>
      <c r="J14641" s="221">
        <f t="shared" si="1001"/>
        <v>0</v>
      </c>
      <c r="K14641" s="221"/>
      <c r="L14641" s="221"/>
      <c r="M14641" s="221">
        <f t="shared" si="1002"/>
        <v>0</v>
      </c>
      <c r="N14641" s="722"/>
    </row>
    <row r="14642" spans="5:14" hidden="1" x14ac:dyDescent="0.25">
      <c r="F14642" s="238" t="s">
        <v>244</v>
      </c>
      <c r="G14642" s="497" t="s">
        <v>245</v>
      </c>
      <c r="J14642" s="221">
        <f t="shared" si="1001"/>
        <v>0</v>
      </c>
      <c r="K14642" s="221"/>
      <c r="L14642" s="221"/>
      <c r="M14642" s="221">
        <f t="shared" si="1002"/>
        <v>0</v>
      </c>
      <c r="N14642" s="722"/>
    </row>
    <row r="14643" spans="5:14" hidden="1" x14ac:dyDescent="0.25">
      <c r="F14643" s="238" t="s">
        <v>246</v>
      </c>
      <c r="G14643" s="497" t="s">
        <v>247</v>
      </c>
      <c r="J14643" s="221">
        <f t="shared" si="1001"/>
        <v>0</v>
      </c>
      <c r="K14643" s="221"/>
      <c r="L14643" s="221"/>
      <c r="M14643" s="221">
        <f t="shared" si="1002"/>
        <v>0</v>
      </c>
      <c r="N14643" s="722"/>
    </row>
    <row r="14644" spans="5:14" hidden="1" x14ac:dyDescent="0.25">
      <c r="G14644" s="498" t="s">
        <v>3961</v>
      </c>
      <c r="H14644" s="239">
        <f>SUM(H14628:H14643)</f>
        <v>0</v>
      </c>
      <c r="I14644" s="240">
        <f>SUM(I14629:I14643)</f>
        <v>0</v>
      </c>
      <c r="J14644" s="240">
        <f>SUM(J14628:J14643)</f>
        <v>0</v>
      </c>
      <c r="K14644" s="240">
        <f>SUM(K14628:K14643)</f>
        <v>0</v>
      </c>
      <c r="L14644" s="240">
        <f>SUM(L14629:L14643)</f>
        <v>0</v>
      </c>
      <c r="M14644" s="240">
        <f>SUM(M14628:M14643)</f>
        <v>0</v>
      </c>
      <c r="N14644" s="724"/>
    </row>
    <row r="14645" spans="5:14" hidden="1" collapsed="1" x14ac:dyDescent="0.25">
      <c r="E14645" s="234"/>
      <c r="F14645" s="233"/>
      <c r="G14645" s="499" t="s">
        <v>4106</v>
      </c>
      <c r="H14645" s="235"/>
      <c r="I14645" s="236"/>
      <c r="J14645" s="237"/>
      <c r="K14645" s="237"/>
      <c r="L14645" s="237"/>
      <c r="M14645" s="237"/>
      <c r="N14645" s="723"/>
    </row>
    <row r="14646" spans="5:14" hidden="1" x14ac:dyDescent="0.25">
      <c r="F14646" s="238" t="s">
        <v>219</v>
      </c>
      <c r="G14646" s="497" t="s">
        <v>220</v>
      </c>
      <c r="H14646" s="220">
        <f>SUM(H14567:H14626)</f>
        <v>0</v>
      </c>
      <c r="J14646" s="221">
        <f>SUM(H14646:I14646)</f>
        <v>0</v>
      </c>
      <c r="K14646" s="221">
        <f>SUM(K14567:K14626)</f>
        <v>0</v>
      </c>
      <c r="L14646" s="221"/>
      <c r="M14646" s="221">
        <f>SUM(K14646:L14646)</f>
        <v>0</v>
      </c>
      <c r="N14646" s="722"/>
    </row>
    <row r="14647" spans="5:14" hidden="1" x14ac:dyDescent="0.25">
      <c r="F14647" s="238" t="s">
        <v>221</v>
      </c>
      <c r="G14647" s="497" t="s">
        <v>222</v>
      </c>
      <c r="J14647" s="221">
        <f t="shared" ref="J14647:J14661" si="1003">SUM(H14647:I14647)</f>
        <v>0</v>
      </c>
      <c r="K14647" s="221"/>
      <c r="L14647" s="221"/>
      <c r="M14647" s="221">
        <f t="shared" ref="M14647:M14661" si="1004">SUM(K14647:L14647)</f>
        <v>0</v>
      </c>
      <c r="N14647" s="722"/>
    </row>
    <row r="14648" spans="5:14" hidden="1" x14ac:dyDescent="0.25">
      <c r="F14648" s="238" t="s">
        <v>223</v>
      </c>
      <c r="G14648" s="497" t="s">
        <v>224</v>
      </c>
      <c r="J14648" s="221">
        <f t="shared" si="1003"/>
        <v>0</v>
      </c>
      <c r="K14648" s="221"/>
      <c r="L14648" s="221"/>
      <c r="M14648" s="221">
        <f t="shared" si="1004"/>
        <v>0</v>
      </c>
      <c r="N14648" s="722"/>
    </row>
    <row r="14649" spans="5:14" hidden="1" x14ac:dyDescent="0.25">
      <c r="F14649" s="238" t="s">
        <v>225</v>
      </c>
      <c r="G14649" s="497" t="s">
        <v>226</v>
      </c>
      <c r="J14649" s="221">
        <f t="shared" si="1003"/>
        <v>0</v>
      </c>
      <c r="K14649" s="221"/>
      <c r="L14649" s="221"/>
      <c r="M14649" s="221">
        <f t="shared" si="1004"/>
        <v>0</v>
      </c>
      <c r="N14649" s="722"/>
    </row>
    <row r="14650" spans="5:14" hidden="1" x14ac:dyDescent="0.25">
      <c r="F14650" s="238" t="s">
        <v>227</v>
      </c>
      <c r="G14650" s="497" t="s">
        <v>228</v>
      </c>
      <c r="J14650" s="221">
        <f t="shared" si="1003"/>
        <v>0</v>
      </c>
      <c r="K14650" s="221"/>
      <c r="L14650" s="221"/>
      <c r="M14650" s="221">
        <f t="shared" si="1004"/>
        <v>0</v>
      </c>
      <c r="N14650" s="722"/>
    </row>
    <row r="14651" spans="5:14" hidden="1" x14ac:dyDescent="0.25">
      <c r="F14651" s="238" t="s">
        <v>229</v>
      </c>
      <c r="G14651" s="497" t="s">
        <v>230</v>
      </c>
      <c r="J14651" s="221">
        <f t="shared" si="1003"/>
        <v>0</v>
      </c>
      <c r="K14651" s="221"/>
      <c r="L14651" s="221"/>
      <c r="M14651" s="221">
        <f t="shared" si="1004"/>
        <v>0</v>
      </c>
      <c r="N14651" s="722"/>
    </row>
    <row r="14652" spans="5:14" hidden="1" x14ac:dyDescent="0.25">
      <c r="F14652" s="238" t="s">
        <v>231</v>
      </c>
      <c r="G14652" s="497" t="s">
        <v>4115</v>
      </c>
      <c r="J14652" s="221">
        <f t="shared" si="1003"/>
        <v>0</v>
      </c>
      <c r="K14652" s="221"/>
      <c r="L14652" s="221"/>
      <c r="M14652" s="221">
        <f t="shared" si="1004"/>
        <v>0</v>
      </c>
      <c r="N14652" s="722"/>
    </row>
    <row r="14653" spans="5:14" hidden="1" x14ac:dyDescent="0.25">
      <c r="F14653" s="238" t="s">
        <v>232</v>
      </c>
      <c r="G14653" s="497" t="s">
        <v>4114</v>
      </c>
      <c r="J14653" s="221">
        <f t="shared" si="1003"/>
        <v>0</v>
      </c>
      <c r="K14653" s="221"/>
      <c r="L14653" s="221"/>
      <c r="M14653" s="221">
        <f t="shared" si="1004"/>
        <v>0</v>
      </c>
      <c r="N14653" s="722"/>
    </row>
    <row r="14654" spans="5:14" hidden="1" x14ac:dyDescent="0.25">
      <c r="F14654" s="238" t="s">
        <v>233</v>
      </c>
      <c r="G14654" s="497" t="s">
        <v>42</v>
      </c>
      <c r="J14654" s="221">
        <f t="shared" si="1003"/>
        <v>0</v>
      </c>
      <c r="K14654" s="221"/>
      <c r="L14654" s="221"/>
      <c r="M14654" s="221">
        <f t="shared" si="1004"/>
        <v>0</v>
      </c>
      <c r="N14654" s="722"/>
    </row>
    <row r="14655" spans="5:14" hidden="1" x14ac:dyDescent="0.25">
      <c r="F14655" s="238" t="s">
        <v>234</v>
      </c>
      <c r="G14655" s="497" t="s">
        <v>235</v>
      </c>
      <c r="J14655" s="221">
        <f t="shared" si="1003"/>
        <v>0</v>
      </c>
      <c r="K14655" s="221"/>
      <c r="L14655" s="221"/>
      <c r="M14655" s="221">
        <f t="shared" si="1004"/>
        <v>0</v>
      </c>
      <c r="N14655" s="722"/>
    </row>
    <row r="14656" spans="5:14" hidden="1" x14ac:dyDescent="0.25">
      <c r="F14656" s="238" t="s">
        <v>236</v>
      </c>
      <c r="G14656" s="497" t="s">
        <v>237</v>
      </c>
      <c r="J14656" s="221">
        <f t="shared" si="1003"/>
        <v>0</v>
      </c>
      <c r="K14656" s="221"/>
      <c r="L14656" s="221"/>
      <c r="M14656" s="221">
        <f t="shared" si="1004"/>
        <v>0</v>
      </c>
      <c r="N14656" s="722"/>
    </row>
    <row r="14657" spans="3:14" ht="30" hidden="1" x14ac:dyDescent="0.25">
      <c r="F14657" s="238" t="s">
        <v>238</v>
      </c>
      <c r="G14657" s="497" t="s">
        <v>239</v>
      </c>
      <c r="J14657" s="221">
        <f t="shared" si="1003"/>
        <v>0</v>
      </c>
      <c r="K14657" s="221"/>
      <c r="L14657" s="221"/>
      <c r="M14657" s="221">
        <f t="shared" si="1004"/>
        <v>0</v>
      </c>
      <c r="N14657" s="722"/>
    </row>
    <row r="14658" spans="3:14" hidden="1" x14ac:dyDescent="0.25">
      <c r="F14658" s="238" t="s">
        <v>240</v>
      </c>
      <c r="G14658" s="497" t="s">
        <v>241</v>
      </c>
      <c r="J14658" s="221">
        <f t="shared" si="1003"/>
        <v>0</v>
      </c>
      <c r="K14658" s="221"/>
      <c r="L14658" s="221"/>
      <c r="M14658" s="221">
        <f t="shared" si="1004"/>
        <v>0</v>
      </c>
      <c r="N14658" s="722"/>
    </row>
    <row r="14659" spans="3:14" ht="30" hidden="1" x14ac:dyDescent="0.25">
      <c r="F14659" s="238" t="s">
        <v>242</v>
      </c>
      <c r="G14659" s="497" t="s">
        <v>243</v>
      </c>
      <c r="J14659" s="221">
        <f t="shared" si="1003"/>
        <v>0</v>
      </c>
      <c r="K14659" s="221"/>
      <c r="L14659" s="221"/>
      <c r="M14659" s="221">
        <f t="shared" si="1004"/>
        <v>0</v>
      </c>
      <c r="N14659" s="722"/>
    </row>
    <row r="14660" spans="3:14" hidden="1" x14ac:dyDescent="0.25">
      <c r="F14660" s="238" t="s">
        <v>244</v>
      </c>
      <c r="G14660" s="497" t="s">
        <v>245</v>
      </c>
      <c r="J14660" s="221">
        <f t="shared" si="1003"/>
        <v>0</v>
      </c>
      <c r="K14660" s="221"/>
      <c r="L14660" s="221"/>
      <c r="M14660" s="221">
        <f t="shared" si="1004"/>
        <v>0</v>
      </c>
      <c r="N14660" s="722"/>
    </row>
    <row r="14661" spans="3:14" hidden="1" x14ac:dyDescent="0.25">
      <c r="F14661" s="238" t="s">
        <v>246</v>
      </c>
      <c r="G14661" s="497" t="s">
        <v>247</v>
      </c>
      <c r="J14661" s="221">
        <f t="shared" si="1003"/>
        <v>0</v>
      </c>
      <c r="K14661" s="221"/>
      <c r="L14661" s="221"/>
      <c r="M14661" s="221">
        <f t="shared" si="1004"/>
        <v>0</v>
      </c>
      <c r="N14661" s="722"/>
    </row>
    <row r="14662" spans="3:14" hidden="1" x14ac:dyDescent="0.25">
      <c r="G14662" s="498" t="s">
        <v>4107</v>
      </c>
      <c r="H14662" s="239">
        <f>SUM(H14646:H14661)</f>
        <v>0</v>
      </c>
      <c r="I14662" s="240">
        <f>SUM(I14647:I14661)</f>
        <v>0</v>
      </c>
      <c r="J14662" s="240">
        <f>SUM(J14646:J14661)</f>
        <v>0</v>
      </c>
      <c r="K14662" s="240">
        <f>SUM(K14646:K14661)</f>
        <v>0</v>
      </c>
      <c r="L14662" s="240">
        <f>SUM(L14647:L14661)</f>
        <v>0</v>
      </c>
      <c r="M14662" s="240">
        <f>SUM(M14646:M14661)</f>
        <v>0</v>
      </c>
      <c r="N14662" s="724"/>
    </row>
    <row r="14663" spans="3:14" hidden="1" x14ac:dyDescent="0.25">
      <c r="G14663" s="498"/>
      <c r="H14663" s="239"/>
      <c r="I14663" s="240"/>
      <c r="J14663" s="240"/>
      <c r="K14663" s="240"/>
      <c r="L14663" s="240"/>
      <c r="M14663" s="240"/>
      <c r="N14663" s="724"/>
    </row>
    <row r="14664" spans="3:14" hidden="1" x14ac:dyDescent="0.25">
      <c r="C14664" s="228" t="s">
        <v>4027</v>
      </c>
      <c r="D14664" s="229"/>
      <c r="G14664" s="500" t="s">
        <v>3803</v>
      </c>
      <c r="K14664" s="221"/>
      <c r="L14664" s="221"/>
      <c r="M14664" s="221"/>
      <c r="N14664" s="722"/>
    </row>
    <row r="14665" spans="3:14" hidden="1" x14ac:dyDescent="0.25">
      <c r="C14665" s="228"/>
      <c r="D14665" s="230">
        <v>820</v>
      </c>
      <c r="E14665" s="231"/>
      <c r="F14665" s="230"/>
      <c r="G14665" s="492" t="s">
        <v>192</v>
      </c>
      <c r="K14665" s="221"/>
      <c r="L14665" s="221"/>
      <c r="M14665" s="221"/>
      <c r="N14665" s="722"/>
    </row>
    <row r="14666" spans="3:14" hidden="1" x14ac:dyDescent="0.25">
      <c r="F14666" s="233">
        <v>411</v>
      </c>
      <c r="G14666" s="493" t="s">
        <v>3738</v>
      </c>
      <c r="J14666" s="221">
        <f>SUM(H14666:I14666)</f>
        <v>0</v>
      </c>
      <c r="K14666" s="221"/>
      <c r="L14666" s="221"/>
      <c r="M14666" s="221">
        <f>SUM(K14666:L14666)</f>
        <v>0</v>
      </c>
      <c r="N14666" s="722"/>
    </row>
    <row r="14667" spans="3:14" hidden="1" x14ac:dyDescent="0.25">
      <c r="F14667" s="233">
        <v>412</v>
      </c>
      <c r="G14667" s="494" t="s">
        <v>3630</v>
      </c>
      <c r="J14667" s="221">
        <f t="shared" ref="J14667:J14725" si="1005">SUM(H14667:I14667)</f>
        <v>0</v>
      </c>
      <c r="K14667" s="221"/>
      <c r="L14667" s="221"/>
      <c r="M14667" s="221">
        <f t="shared" ref="M14667:M14725" si="1006">SUM(K14667:L14667)</f>
        <v>0</v>
      </c>
      <c r="N14667" s="722"/>
    </row>
    <row r="14668" spans="3:14" hidden="1" x14ac:dyDescent="0.25">
      <c r="F14668" s="233">
        <v>413</v>
      </c>
      <c r="G14668" s="493" t="s">
        <v>3739</v>
      </c>
      <c r="J14668" s="221">
        <f t="shared" si="1005"/>
        <v>0</v>
      </c>
      <c r="K14668" s="221"/>
      <c r="L14668" s="221"/>
      <c r="M14668" s="221">
        <f t="shared" si="1006"/>
        <v>0</v>
      </c>
      <c r="N14668" s="722"/>
    </row>
    <row r="14669" spans="3:14" hidden="1" x14ac:dyDescent="0.25">
      <c r="F14669" s="233">
        <v>414</v>
      </c>
      <c r="G14669" s="493" t="s">
        <v>3631</v>
      </c>
      <c r="J14669" s="221">
        <f t="shared" si="1005"/>
        <v>0</v>
      </c>
      <c r="K14669" s="221"/>
      <c r="L14669" s="221"/>
      <c r="M14669" s="221">
        <f t="shared" si="1006"/>
        <v>0</v>
      </c>
      <c r="N14669" s="722"/>
    </row>
    <row r="14670" spans="3:14" hidden="1" x14ac:dyDescent="0.25">
      <c r="F14670" s="233">
        <v>415</v>
      </c>
      <c r="G14670" s="493" t="s">
        <v>3748</v>
      </c>
      <c r="J14670" s="221">
        <f t="shared" si="1005"/>
        <v>0</v>
      </c>
      <c r="K14670" s="221"/>
      <c r="L14670" s="221"/>
      <c r="M14670" s="221">
        <f t="shared" si="1006"/>
        <v>0</v>
      </c>
      <c r="N14670" s="722"/>
    </row>
    <row r="14671" spans="3:14" hidden="1" x14ac:dyDescent="0.25">
      <c r="F14671" s="233">
        <v>416</v>
      </c>
      <c r="G14671" s="493" t="s">
        <v>3749</v>
      </c>
      <c r="J14671" s="221">
        <f t="shared" si="1005"/>
        <v>0</v>
      </c>
      <c r="K14671" s="221"/>
      <c r="L14671" s="221"/>
      <c r="M14671" s="221">
        <f t="shared" si="1006"/>
        <v>0</v>
      </c>
      <c r="N14671" s="722"/>
    </row>
    <row r="14672" spans="3:14" hidden="1" x14ac:dyDescent="0.25">
      <c r="F14672" s="233">
        <v>417</v>
      </c>
      <c r="G14672" s="493" t="s">
        <v>3750</v>
      </c>
      <c r="J14672" s="221">
        <f t="shared" si="1005"/>
        <v>0</v>
      </c>
      <c r="K14672" s="221"/>
      <c r="L14672" s="221"/>
      <c r="M14672" s="221">
        <f t="shared" si="1006"/>
        <v>0</v>
      </c>
      <c r="N14672" s="722"/>
    </row>
    <row r="14673" spans="6:14" hidden="1" x14ac:dyDescent="0.25">
      <c r="F14673" s="233">
        <v>418</v>
      </c>
      <c r="G14673" s="493" t="s">
        <v>3632</v>
      </c>
      <c r="J14673" s="221">
        <f t="shared" si="1005"/>
        <v>0</v>
      </c>
      <c r="K14673" s="221"/>
      <c r="L14673" s="221"/>
      <c r="M14673" s="221">
        <f t="shared" si="1006"/>
        <v>0</v>
      </c>
      <c r="N14673" s="722"/>
    </row>
    <row r="14674" spans="6:14" hidden="1" x14ac:dyDescent="0.25">
      <c r="F14674" s="233">
        <v>421</v>
      </c>
      <c r="G14674" s="493" t="s">
        <v>3634</v>
      </c>
      <c r="J14674" s="221">
        <f t="shared" si="1005"/>
        <v>0</v>
      </c>
      <c r="K14674" s="221"/>
      <c r="L14674" s="221"/>
      <c r="M14674" s="221">
        <f t="shared" si="1006"/>
        <v>0</v>
      </c>
      <c r="N14674" s="722"/>
    </row>
    <row r="14675" spans="6:14" hidden="1" x14ac:dyDescent="0.25">
      <c r="F14675" s="233">
        <v>422</v>
      </c>
      <c r="G14675" s="493" t="s">
        <v>3635</v>
      </c>
      <c r="J14675" s="221">
        <f t="shared" si="1005"/>
        <v>0</v>
      </c>
      <c r="K14675" s="221"/>
      <c r="L14675" s="221"/>
      <c r="M14675" s="221">
        <f t="shared" si="1006"/>
        <v>0</v>
      </c>
      <c r="N14675" s="722"/>
    </row>
    <row r="14676" spans="6:14" hidden="1" x14ac:dyDescent="0.25">
      <c r="F14676" s="233">
        <v>423</v>
      </c>
      <c r="G14676" s="493" t="s">
        <v>3636</v>
      </c>
      <c r="J14676" s="221">
        <f t="shared" si="1005"/>
        <v>0</v>
      </c>
      <c r="K14676" s="221"/>
      <c r="L14676" s="221"/>
      <c r="M14676" s="221">
        <f t="shared" si="1006"/>
        <v>0</v>
      </c>
      <c r="N14676" s="722"/>
    </row>
    <row r="14677" spans="6:14" hidden="1" x14ac:dyDescent="0.25">
      <c r="F14677" s="233">
        <v>424</v>
      </c>
      <c r="G14677" s="493" t="s">
        <v>3637</v>
      </c>
      <c r="J14677" s="221">
        <f t="shared" si="1005"/>
        <v>0</v>
      </c>
      <c r="K14677" s="221"/>
      <c r="L14677" s="221"/>
      <c r="M14677" s="221">
        <f t="shared" si="1006"/>
        <v>0</v>
      </c>
      <c r="N14677" s="722"/>
    </row>
    <row r="14678" spans="6:14" hidden="1" x14ac:dyDescent="0.25">
      <c r="F14678" s="233">
        <v>425</v>
      </c>
      <c r="G14678" s="493" t="s">
        <v>3751</v>
      </c>
      <c r="J14678" s="221">
        <f t="shared" si="1005"/>
        <v>0</v>
      </c>
      <c r="K14678" s="221"/>
      <c r="L14678" s="221"/>
      <c r="M14678" s="221">
        <f t="shared" si="1006"/>
        <v>0</v>
      </c>
      <c r="N14678" s="722"/>
    </row>
    <row r="14679" spans="6:14" hidden="1" x14ac:dyDescent="0.25">
      <c r="F14679" s="233">
        <v>426</v>
      </c>
      <c r="G14679" s="493" t="s">
        <v>3638</v>
      </c>
      <c r="J14679" s="221">
        <f t="shared" si="1005"/>
        <v>0</v>
      </c>
      <c r="K14679" s="221"/>
      <c r="L14679" s="221"/>
      <c r="M14679" s="221">
        <f t="shared" si="1006"/>
        <v>0</v>
      </c>
      <c r="N14679" s="722"/>
    </row>
    <row r="14680" spans="6:14" hidden="1" x14ac:dyDescent="0.25">
      <c r="F14680" s="233">
        <v>431</v>
      </c>
      <c r="G14680" s="493" t="s">
        <v>3752</v>
      </c>
      <c r="J14680" s="221">
        <f t="shared" si="1005"/>
        <v>0</v>
      </c>
      <c r="K14680" s="221"/>
      <c r="L14680" s="221"/>
      <c r="M14680" s="221">
        <f t="shared" si="1006"/>
        <v>0</v>
      </c>
      <c r="N14680" s="722"/>
    </row>
    <row r="14681" spans="6:14" hidden="1" x14ac:dyDescent="0.25">
      <c r="F14681" s="233">
        <v>432</v>
      </c>
      <c r="G14681" s="493" t="s">
        <v>3753</v>
      </c>
      <c r="J14681" s="221">
        <f t="shared" si="1005"/>
        <v>0</v>
      </c>
      <c r="K14681" s="221"/>
      <c r="L14681" s="221"/>
      <c r="M14681" s="221">
        <f t="shared" si="1006"/>
        <v>0</v>
      </c>
      <c r="N14681" s="722"/>
    </row>
    <row r="14682" spans="6:14" hidden="1" x14ac:dyDescent="0.25">
      <c r="F14682" s="233">
        <v>433</v>
      </c>
      <c r="G14682" s="493" t="s">
        <v>3754</v>
      </c>
      <c r="J14682" s="221">
        <f t="shared" si="1005"/>
        <v>0</v>
      </c>
      <c r="K14682" s="221"/>
      <c r="L14682" s="221"/>
      <c r="M14682" s="221">
        <f t="shared" si="1006"/>
        <v>0</v>
      </c>
      <c r="N14682" s="722"/>
    </row>
    <row r="14683" spans="6:14" hidden="1" x14ac:dyDescent="0.25">
      <c r="F14683" s="233">
        <v>434</v>
      </c>
      <c r="G14683" s="493" t="s">
        <v>3755</v>
      </c>
      <c r="J14683" s="221">
        <f t="shared" si="1005"/>
        <v>0</v>
      </c>
      <c r="K14683" s="221"/>
      <c r="L14683" s="221"/>
      <c r="M14683" s="221">
        <f t="shared" si="1006"/>
        <v>0</v>
      </c>
      <c r="N14683" s="722"/>
    </row>
    <row r="14684" spans="6:14" hidden="1" x14ac:dyDescent="0.25">
      <c r="F14684" s="233">
        <v>435</v>
      </c>
      <c r="G14684" s="493" t="s">
        <v>3639</v>
      </c>
      <c r="J14684" s="221">
        <f t="shared" si="1005"/>
        <v>0</v>
      </c>
      <c r="K14684" s="221"/>
      <c r="L14684" s="221"/>
      <c r="M14684" s="221">
        <f t="shared" si="1006"/>
        <v>0</v>
      </c>
      <c r="N14684" s="722"/>
    </row>
    <row r="14685" spans="6:14" hidden="1" x14ac:dyDescent="0.25">
      <c r="F14685" s="233">
        <v>441</v>
      </c>
      <c r="G14685" s="493" t="s">
        <v>3756</v>
      </c>
      <c r="J14685" s="221">
        <f t="shared" si="1005"/>
        <v>0</v>
      </c>
      <c r="K14685" s="221"/>
      <c r="L14685" s="221"/>
      <c r="M14685" s="221">
        <f t="shared" si="1006"/>
        <v>0</v>
      </c>
      <c r="N14685" s="722"/>
    </row>
    <row r="14686" spans="6:14" hidden="1" x14ac:dyDescent="0.25">
      <c r="F14686" s="233">
        <v>442</v>
      </c>
      <c r="G14686" s="493" t="s">
        <v>3757</v>
      </c>
      <c r="J14686" s="221">
        <f t="shared" si="1005"/>
        <v>0</v>
      </c>
      <c r="K14686" s="221"/>
      <c r="L14686" s="221"/>
      <c r="M14686" s="221">
        <f t="shared" si="1006"/>
        <v>0</v>
      </c>
      <c r="N14686" s="722"/>
    </row>
    <row r="14687" spans="6:14" hidden="1" x14ac:dyDescent="0.25">
      <c r="F14687" s="233">
        <v>443</v>
      </c>
      <c r="G14687" s="493" t="s">
        <v>3640</v>
      </c>
      <c r="J14687" s="221">
        <f t="shared" si="1005"/>
        <v>0</v>
      </c>
      <c r="K14687" s="221"/>
      <c r="L14687" s="221"/>
      <c r="M14687" s="221">
        <f t="shared" si="1006"/>
        <v>0</v>
      </c>
      <c r="N14687" s="722"/>
    </row>
    <row r="14688" spans="6:14" hidden="1" x14ac:dyDescent="0.25">
      <c r="F14688" s="233">
        <v>444</v>
      </c>
      <c r="G14688" s="493" t="s">
        <v>3641</v>
      </c>
      <c r="J14688" s="221">
        <f t="shared" si="1005"/>
        <v>0</v>
      </c>
      <c r="K14688" s="221"/>
      <c r="L14688" s="221"/>
      <c r="M14688" s="221">
        <f t="shared" si="1006"/>
        <v>0</v>
      </c>
      <c r="N14688" s="722"/>
    </row>
    <row r="14689" spans="6:14" ht="30" hidden="1" x14ac:dyDescent="0.25">
      <c r="F14689" s="233">
        <v>4511</v>
      </c>
      <c r="G14689" s="495" t="s">
        <v>1675</v>
      </c>
      <c r="J14689" s="221">
        <f t="shared" si="1005"/>
        <v>0</v>
      </c>
      <c r="K14689" s="221"/>
      <c r="L14689" s="221"/>
      <c r="M14689" s="221">
        <f t="shared" si="1006"/>
        <v>0</v>
      </c>
      <c r="N14689" s="722"/>
    </row>
    <row r="14690" spans="6:14" ht="30" hidden="1" x14ac:dyDescent="0.25">
      <c r="F14690" s="233">
        <v>4512</v>
      </c>
      <c r="G14690" s="495" t="s">
        <v>1684</v>
      </c>
      <c r="J14690" s="221">
        <f t="shared" si="1005"/>
        <v>0</v>
      </c>
      <c r="K14690" s="221"/>
      <c r="L14690" s="221"/>
      <c r="M14690" s="221">
        <f t="shared" si="1006"/>
        <v>0</v>
      </c>
      <c r="N14690" s="722"/>
    </row>
    <row r="14691" spans="6:14" hidden="1" x14ac:dyDescent="0.25">
      <c r="F14691" s="233">
        <v>452</v>
      </c>
      <c r="G14691" s="493" t="s">
        <v>3758</v>
      </c>
      <c r="J14691" s="221">
        <f t="shared" si="1005"/>
        <v>0</v>
      </c>
      <c r="K14691" s="221"/>
      <c r="L14691" s="221"/>
      <c r="M14691" s="221">
        <f t="shared" si="1006"/>
        <v>0</v>
      </c>
      <c r="N14691" s="722"/>
    </row>
    <row r="14692" spans="6:14" hidden="1" x14ac:dyDescent="0.25">
      <c r="F14692" s="233">
        <v>453</v>
      </c>
      <c r="G14692" s="493" t="s">
        <v>3759</v>
      </c>
      <c r="J14692" s="221">
        <f t="shared" si="1005"/>
        <v>0</v>
      </c>
      <c r="K14692" s="221"/>
      <c r="L14692" s="221"/>
      <c r="M14692" s="221">
        <f t="shared" si="1006"/>
        <v>0</v>
      </c>
      <c r="N14692" s="722"/>
    </row>
    <row r="14693" spans="6:14" hidden="1" x14ac:dyDescent="0.25">
      <c r="F14693" s="233">
        <v>454</v>
      </c>
      <c r="G14693" s="493" t="s">
        <v>3642</v>
      </c>
      <c r="J14693" s="221">
        <f t="shared" si="1005"/>
        <v>0</v>
      </c>
      <c r="K14693" s="221"/>
      <c r="L14693" s="221"/>
      <c r="M14693" s="221">
        <f t="shared" si="1006"/>
        <v>0</v>
      </c>
      <c r="N14693" s="722"/>
    </row>
    <row r="14694" spans="6:14" hidden="1" x14ac:dyDescent="0.25">
      <c r="F14694" s="233">
        <v>461</v>
      </c>
      <c r="G14694" s="493" t="s">
        <v>3740</v>
      </c>
      <c r="J14694" s="221">
        <f t="shared" si="1005"/>
        <v>0</v>
      </c>
      <c r="K14694" s="221"/>
      <c r="L14694" s="221"/>
      <c r="M14694" s="221">
        <f t="shared" si="1006"/>
        <v>0</v>
      </c>
      <c r="N14694" s="722"/>
    </row>
    <row r="14695" spans="6:14" hidden="1" x14ac:dyDescent="0.25">
      <c r="F14695" s="233">
        <v>462</v>
      </c>
      <c r="G14695" s="493" t="s">
        <v>3643</v>
      </c>
      <c r="J14695" s="221">
        <f t="shared" si="1005"/>
        <v>0</v>
      </c>
      <c r="K14695" s="221"/>
      <c r="L14695" s="221"/>
      <c r="M14695" s="221">
        <f t="shared" si="1006"/>
        <v>0</v>
      </c>
      <c r="N14695" s="722"/>
    </row>
    <row r="14696" spans="6:14" hidden="1" x14ac:dyDescent="0.25">
      <c r="F14696" s="233">
        <v>4631</v>
      </c>
      <c r="G14696" s="493" t="s">
        <v>3644</v>
      </c>
      <c r="J14696" s="221">
        <f t="shared" si="1005"/>
        <v>0</v>
      </c>
      <c r="K14696" s="221"/>
      <c r="L14696" s="221"/>
      <c r="M14696" s="221">
        <f t="shared" si="1006"/>
        <v>0</v>
      </c>
      <c r="N14696" s="722"/>
    </row>
    <row r="14697" spans="6:14" hidden="1" x14ac:dyDescent="0.25">
      <c r="F14697" s="233">
        <v>4632</v>
      </c>
      <c r="G14697" s="493" t="s">
        <v>3645</v>
      </c>
      <c r="J14697" s="221">
        <f t="shared" si="1005"/>
        <v>0</v>
      </c>
      <c r="K14697" s="221"/>
      <c r="L14697" s="221"/>
      <c r="M14697" s="221">
        <f t="shared" si="1006"/>
        <v>0</v>
      </c>
      <c r="N14697" s="722"/>
    </row>
    <row r="14698" spans="6:14" ht="30" hidden="1" x14ac:dyDescent="0.25">
      <c r="F14698" s="233">
        <v>464</v>
      </c>
      <c r="G14698" s="493" t="s">
        <v>3646</v>
      </c>
      <c r="J14698" s="221">
        <f t="shared" si="1005"/>
        <v>0</v>
      </c>
      <c r="K14698" s="221"/>
      <c r="L14698" s="221"/>
      <c r="M14698" s="221">
        <f t="shared" si="1006"/>
        <v>0</v>
      </c>
      <c r="N14698" s="722"/>
    </row>
    <row r="14699" spans="6:14" hidden="1" x14ac:dyDescent="0.25">
      <c r="F14699" s="233">
        <v>465</v>
      </c>
      <c r="G14699" s="493" t="s">
        <v>3741</v>
      </c>
      <c r="J14699" s="221">
        <f t="shared" si="1005"/>
        <v>0</v>
      </c>
      <c r="K14699" s="221"/>
      <c r="L14699" s="221"/>
      <c r="M14699" s="221">
        <f t="shared" si="1006"/>
        <v>0</v>
      </c>
      <c r="N14699" s="722"/>
    </row>
    <row r="14700" spans="6:14" hidden="1" x14ac:dyDescent="0.25">
      <c r="F14700" s="233">
        <v>472</v>
      </c>
      <c r="G14700" s="493" t="s">
        <v>3647</v>
      </c>
      <c r="J14700" s="221">
        <f t="shared" si="1005"/>
        <v>0</v>
      </c>
      <c r="K14700" s="221"/>
      <c r="L14700" s="221"/>
      <c r="M14700" s="221">
        <f t="shared" si="1006"/>
        <v>0</v>
      </c>
      <c r="N14700" s="722"/>
    </row>
    <row r="14701" spans="6:14" hidden="1" x14ac:dyDescent="0.25">
      <c r="F14701" s="233">
        <v>481</v>
      </c>
      <c r="G14701" s="493" t="s">
        <v>3760</v>
      </c>
      <c r="J14701" s="221">
        <f t="shared" si="1005"/>
        <v>0</v>
      </c>
      <c r="K14701" s="221"/>
      <c r="L14701" s="221"/>
      <c r="M14701" s="221">
        <f t="shared" si="1006"/>
        <v>0</v>
      </c>
      <c r="N14701" s="722"/>
    </row>
    <row r="14702" spans="6:14" hidden="1" x14ac:dyDescent="0.25">
      <c r="F14702" s="233">
        <v>482</v>
      </c>
      <c r="G14702" s="493" t="s">
        <v>3761</v>
      </c>
      <c r="J14702" s="221">
        <f t="shared" si="1005"/>
        <v>0</v>
      </c>
      <c r="K14702" s="221"/>
      <c r="L14702" s="221"/>
      <c r="M14702" s="221">
        <f t="shared" si="1006"/>
        <v>0</v>
      </c>
      <c r="N14702" s="722"/>
    </row>
    <row r="14703" spans="6:14" hidden="1" x14ac:dyDescent="0.25">
      <c r="F14703" s="233">
        <v>483</v>
      </c>
      <c r="G14703" s="493" t="s">
        <v>3762</v>
      </c>
      <c r="J14703" s="221">
        <f t="shared" si="1005"/>
        <v>0</v>
      </c>
      <c r="K14703" s="221"/>
      <c r="L14703" s="221"/>
      <c r="M14703" s="221">
        <f t="shared" si="1006"/>
        <v>0</v>
      </c>
      <c r="N14703" s="722"/>
    </row>
    <row r="14704" spans="6:14" ht="30" hidden="1" x14ac:dyDescent="0.25">
      <c r="F14704" s="233">
        <v>484</v>
      </c>
      <c r="G14704" s="493" t="s">
        <v>3763</v>
      </c>
      <c r="J14704" s="221">
        <f t="shared" si="1005"/>
        <v>0</v>
      </c>
      <c r="K14704" s="221"/>
      <c r="L14704" s="221"/>
      <c r="M14704" s="221">
        <f t="shared" si="1006"/>
        <v>0</v>
      </c>
      <c r="N14704" s="722"/>
    </row>
    <row r="14705" spans="6:14" ht="30" hidden="1" x14ac:dyDescent="0.25">
      <c r="F14705" s="233">
        <v>485</v>
      </c>
      <c r="G14705" s="493" t="s">
        <v>3764</v>
      </c>
      <c r="J14705" s="221">
        <f t="shared" si="1005"/>
        <v>0</v>
      </c>
      <c r="K14705" s="221"/>
      <c r="L14705" s="221"/>
      <c r="M14705" s="221">
        <f t="shared" si="1006"/>
        <v>0</v>
      </c>
      <c r="N14705" s="722"/>
    </row>
    <row r="14706" spans="6:14" ht="30" hidden="1" x14ac:dyDescent="0.25">
      <c r="F14706" s="233">
        <v>489</v>
      </c>
      <c r="G14706" s="493" t="s">
        <v>3648</v>
      </c>
      <c r="J14706" s="221">
        <f t="shared" si="1005"/>
        <v>0</v>
      </c>
      <c r="K14706" s="221"/>
      <c r="L14706" s="221"/>
      <c r="M14706" s="221">
        <f t="shared" si="1006"/>
        <v>0</v>
      </c>
      <c r="N14706" s="722"/>
    </row>
    <row r="14707" spans="6:14" ht="30" hidden="1" x14ac:dyDescent="0.25">
      <c r="F14707" s="233">
        <v>494</v>
      </c>
      <c r="G14707" s="493" t="s">
        <v>3742</v>
      </c>
      <c r="J14707" s="221">
        <f t="shared" si="1005"/>
        <v>0</v>
      </c>
      <c r="K14707" s="221"/>
      <c r="L14707" s="221"/>
      <c r="M14707" s="221">
        <f t="shared" si="1006"/>
        <v>0</v>
      </c>
      <c r="N14707" s="722"/>
    </row>
    <row r="14708" spans="6:14" ht="30" hidden="1" x14ac:dyDescent="0.25">
      <c r="F14708" s="233">
        <v>495</v>
      </c>
      <c r="G14708" s="493" t="s">
        <v>3743</v>
      </c>
      <c r="J14708" s="221">
        <f t="shared" si="1005"/>
        <v>0</v>
      </c>
      <c r="K14708" s="221"/>
      <c r="L14708" s="221"/>
      <c r="M14708" s="221">
        <f t="shared" si="1006"/>
        <v>0</v>
      </c>
      <c r="N14708" s="722"/>
    </row>
    <row r="14709" spans="6:14" ht="30" hidden="1" x14ac:dyDescent="0.25">
      <c r="F14709" s="233">
        <v>496</v>
      </c>
      <c r="G14709" s="493" t="s">
        <v>3744</v>
      </c>
      <c r="J14709" s="221">
        <f t="shared" si="1005"/>
        <v>0</v>
      </c>
      <c r="K14709" s="221"/>
      <c r="L14709" s="221"/>
      <c r="M14709" s="221">
        <f t="shared" si="1006"/>
        <v>0</v>
      </c>
      <c r="N14709" s="722"/>
    </row>
    <row r="14710" spans="6:14" ht="30" hidden="1" x14ac:dyDescent="0.25">
      <c r="F14710" s="233">
        <v>499</v>
      </c>
      <c r="G14710" s="493" t="s">
        <v>3745</v>
      </c>
      <c r="J14710" s="221">
        <f t="shared" si="1005"/>
        <v>0</v>
      </c>
      <c r="K14710" s="221"/>
      <c r="L14710" s="221"/>
      <c r="M14710" s="221">
        <f t="shared" si="1006"/>
        <v>0</v>
      </c>
      <c r="N14710" s="722"/>
    </row>
    <row r="14711" spans="6:14" hidden="1" x14ac:dyDescent="0.25">
      <c r="F14711" s="233">
        <v>511</v>
      </c>
      <c r="G14711" s="493" t="s">
        <v>3765</v>
      </c>
      <c r="J14711" s="221">
        <f t="shared" si="1005"/>
        <v>0</v>
      </c>
      <c r="K14711" s="221"/>
      <c r="L14711" s="221"/>
      <c r="M14711" s="221">
        <f t="shared" si="1006"/>
        <v>0</v>
      </c>
      <c r="N14711" s="722"/>
    </row>
    <row r="14712" spans="6:14" hidden="1" x14ac:dyDescent="0.25">
      <c r="F14712" s="233">
        <v>512</v>
      </c>
      <c r="G14712" s="493" t="s">
        <v>3766</v>
      </c>
      <c r="J14712" s="221">
        <f t="shared" si="1005"/>
        <v>0</v>
      </c>
      <c r="K14712" s="221"/>
      <c r="L14712" s="221"/>
      <c r="M14712" s="221">
        <f t="shared" si="1006"/>
        <v>0</v>
      </c>
      <c r="N14712" s="722"/>
    </row>
    <row r="14713" spans="6:14" hidden="1" x14ac:dyDescent="0.25">
      <c r="F14713" s="233">
        <v>513</v>
      </c>
      <c r="G14713" s="493" t="s">
        <v>3767</v>
      </c>
      <c r="J14713" s="221">
        <f t="shared" si="1005"/>
        <v>0</v>
      </c>
      <c r="K14713" s="221"/>
      <c r="L14713" s="221"/>
      <c r="M14713" s="221">
        <f t="shared" si="1006"/>
        <v>0</v>
      </c>
      <c r="N14713" s="722"/>
    </row>
    <row r="14714" spans="6:14" hidden="1" x14ac:dyDescent="0.25">
      <c r="F14714" s="233">
        <v>514</v>
      </c>
      <c r="G14714" s="493" t="s">
        <v>3768</v>
      </c>
      <c r="J14714" s="221">
        <f t="shared" si="1005"/>
        <v>0</v>
      </c>
      <c r="K14714" s="221"/>
      <c r="L14714" s="221"/>
      <c r="M14714" s="221">
        <f t="shared" si="1006"/>
        <v>0</v>
      </c>
      <c r="N14714" s="722"/>
    </row>
    <row r="14715" spans="6:14" hidden="1" x14ac:dyDescent="0.25">
      <c r="F14715" s="233">
        <v>515</v>
      </c>
      <c r="G14715" s="493" t="s">
        <v>3651</v>
      </c>
      <c r="J14715" s="221">
        <f t="shared" si="1005"/>
        <v>0</v>
      </c>
      <c r="K14715" s="221"/>
      <c r="L14715" s="221"/>
      <c r="M14715" s="221">
        <f t="shared" si="1006"/>
        <v>0</v>
      </c>
      <c r="N14715" s="722"/>
    </row>
    <row r="14716" spans="6:14" hidden="1" x14ac:dyDescent="0.25">
      <c r="F14716" s="233">
        <v>521</v>
      </c>
      <c r="G14716" s="493" t="s">
        <v>3769</v>
      </c>
      <c r="J14716" s="221">
        <f t="shared" si="1005"/>
        <v>0</v>
      </c>
      <c r="K14716" s="221"/>
      <c r="L14716" s="221"/>
      <c r="M14716" s="221">
        <f t="shared" si="1006"/>
        <v>0</v>
      </c>
      <c r="N14716" s="722"/>
    </row>
    <row r="14717" spans="6:14" hidden="1" x14ac:dyDescent="0.25">
      <c r="F14717" s="233">
        <v>522</v>
      </c>
      <c r="G14717" s="493" t="s">
        <v>3770</v>
      </c>
      <c r="J14717" s="221">
        <f t="shared" si="1005"/>
        <v>0</v>
      </c>
      <c r="K14717" s="221"/>
      <c r="L14717" s="221"/>
      <c r="M14717" s="221">
        <f t="shared" si="1006"/>
        <v>0</v>
      </c>
      <c r="N14717" s="722"/>
    </row>
    <row r="14718" spans="6:14" hidden="1" x14ac:dyDescent="0.25">
      <c r="F14718" s="233">
        <v>523</v>
      </c>
      <c r="G14718" s="493" t="s">
        <v>3652</v>
      </c>
      <c r="J14718" s="221">
        <f t="shared" si="1005"/>
        <v>0</v>
      </c>
      <c r="K14718" s="221"/>
      <c r="L14718" s="221"/>
      <c r="M14718" s="221">
        <f t="shared" si="1006"/>
        <v>0</v>
      </c>
      <c r="N14718" s="722"/>
    </row>
    <row r="14719" spans="6:14" hidden="1" x14ac:dyDescent="0.25">
      <c r="F14719" s="233">
        <v>531</v>
      </c>
      <c r="G14719" s="494" t="s">
        <v>3746</v>
      </c>
      <c r="J14719" s="221">
        <f t="shared" si="1005"/>
        <v>0</v>
      </c>
      <c r="K14719" s="221"/>
      <c r="L14719" s="221"/>
      <c r="M14719" s="221">
        <f t="shared" si="1006"/>
        <v>0</v>
      </c>
      <c r="N14719" s="722"/>
    </row>
    <row r="14720" spans="6:14" hidden="1" x14ac:dyDescent="0.25">
      <c r="F14720" s="233">
        <v>541</v>
      </c>
      <c r="G14720" s="493" t="s">
        <v>3771</v>
      </c>
      <c r="J14720" s="221">
        <f t="shared" si="1005"/>
        <v>0</v>
      </c>
      <c r="K14720" s="221"/>
      <c r="L14720" s="221"/>
      <c r="M14720" s="221">
        <f t="shared" si="1006"/>
        <v>0</v>
      </c>
      <c r="N14720" s="722"/>
    </row>
    <row r="14721" spans="5:14" hidden="1" x14ac:dyDescent="0.25">
      <c r="F14721" s="233">
        <v>542</v>
      </c>
      <c r="G14721" s="493" t="s">
        <v>3772</v>
      </c>
      <c r="J14721" s="221">
        <f t="shared" si="1005"/>
        <v>0</v>
      </c>
      <c r="K14721" s="221"/>
      <c r="L14721" s="221"/>
      <c r="M14721" s="221">
        <f t="shared" si="1006"/>
        <v>0</v>
      </c>
      <c r="N14721" s="722"/>
    </row>
    <row r="14722" spans="5:14" hidden="1" x14ac:dyDescent="0.25">
      <c r="F14722" s="233">
        <v>543</v>
      </c>
      <c r="G14722" s="493" t="s">
        <v>3653</v>
      </c>
      <c r="J14722" s="221">
        <f t="shared" si="1005"/>
        <v>0</v>
      </c>
      <c r="K14722" s="221"/>
      <c r="L14722" s="221"/>
      <c r="M14722" s="221">
        <f t="shared" si="1006"/>
        <v>0</v>
      </c>
      <c r="N14722" s="722"/>
    </row>
    <row r="14723" spans="5:14" ht="45" hidden="1" x14ac:dyDescent="0.25">
      <c r="F14723" s="233">
        <v>551</v>
      </c>
      <c r="G14723" s="493" t="s">
        <v>3747</v>
      </c>
      <c r="J14723" s="221">
        <f t="shared" si="1005"/>
        <v>0</v>
      </c>
      <c r="K14723" s="221"/>
      <c r="L14723" s="221"/>
      <c r="M14723" s="221">
        <f t="shared" si="1006"/>
        <v>0</v>
      </c>
      <c r="N14723" s="722"/>
    </row>
    <row r="14724" spans="5:14" hidden="1" x14ac:dyDescent="0.25">
      <c r="F14724" s="233">
        <v>611</v>
      </c>
      <c r="G14724" s="494" t="s">
        <v>3654</v>
      </c>
      <c r="J14724" s="221">
        <f t="shared" si="1005"/>
        <v>0</v>
      </c>
      <c r="K14724" s="221"/>
      <c r="L14724" s="221"/>
      <c r="M14724" s="221">
        <f t="shared" si="1006"/>
        <v>0</v>
      </c>
      <c r="N14724" s="722"/>
    </row>
    <row r="14725" spans="5:14" hidden="1" x14ac:dyDescent="0.25">
      <c r="F14725" s="233">
        <v>620</v>
      </c>
      <c r="G14725" s="494" t="s">
        <v>73</v>
      </c>
      <c r="J14725" s="221">
        <f t="shared" si="1005"/>
        <v>0</v>
      </c>
      <c r="K14725" s="221"/>
      <c r="L14725" s="221"/>
      <c r="M14725" s="221">
        <f t="shared" si="1006"/>
        <v>0</v>
      </c>
      <c r="N14725" s="722"/>
    </row>
    <row r="14726" spans="5:14" hidden="1" x14ac:dyDescent="0.25">
      <c r="E14726" s="234"/>
      <c r="F14726" s="233"/>
      <c r="G14726" s="499" t="s">
        <v>3960</v>
      </c>
      <c r="H14726" s="235"/>
      <c r="I14726" s="236"/>
      <c r="J14726" s="237"/>
      <c r="K14726" s="237"/>
      <c r="L14726" s="237"/>
      <c r="M14726" s="237"/>
      <c r="N14726" s="723"/>
    </row>
    <row r="14727" spans="5:14" hidden="1" x14ac:dyDescent="0.25">
      <c r="F14727" s="238" t="s">
        <v>219</v>
      </c>
      <c r="G14727" s="497" t="s">
        <v>220</v>
      </c>
      <c r="H14727" s="220">
        <f>SUM(H14666:H14725)</f>
        <v>0</v>
      </c>
      <c r="J14727" s="221">
        <f>SUM(H14727:I14727)</f>
        <v>0</v>
      </c>
      <c r="K14727" s="221">
        <f>SUM(K14666:K14725)</f>
        <v>0</v>
      </c>
      <c r="L14727" s="221"/>
      <c r="M14727" s="221">
        <f>SUM(K14727:L14727)</f>
        <v>0</v>
      </c>
      <c r="N14727" s="722"/>
    </row>
    <row r="14728" spans="5:14" hidden="1" x14ac:dyDescent="0.25">
      <c r="F14728" s="238" t="s">
        <v>221</v>
      </c>
      <c r="G14728" s="497" t="s">
        <v>222</v>
      </c>
      <c r="J14728" s="221">
        <f t="shared" ref="J14728:J14742" si="1007">SUM(H14728:I14728)</f>
        <v>0</v>
      </c>
      <c r="K14728" s="221"/>
      <c r="L14728" s="221"/>
      <c r="M14728" s="221">
        <f t="shared" ref="M14728:M14742" si="1008">SUM(K14728:L14728)</f>
        <v>0</v>
      </c>
      <c r="N14728" s="722"/>
    </row>
    <row r="14729" spans="5:14" hidden="1" x14ac:dyDescent="0.25">
      <c r="F14729" s="238" t="s">
        <v>223</v>
      </c>
      <c r="G14729" s="497" t="s">
        <v>224</v>
      </c>
      <c r="J14729" s="221">
        <f t="shared" si="1007"/>
        <v>0</v>
      </c>
      <c r="K14729" s="221"/>
      <c r="L14729" s="221"/>
      <c r="M14729" s="221">
        <f t="shared" si="1008"/>
        <v>0</v>
      </c>
      <c r="N14729" s="722"/>
    </row>
    <row r="14730" spans="5:14" hidden="1" x14ac:dyDescent="0.25">
      <c r="F14730" s="238" t="s">
        <v>225</v>
      </c>
      <c r="G14730" s="497" t="s">
        <v>226</v>
      </c>
      <c r="J14730" s="221">
        <f t="shared" si="1007"/>
        <v>0</v>
      </c>
      <c r="K14730" s="221"/>
      <c r="L14730" s="221"/>
      <c r="M14730" s="221">
        <f t="shared" si="1008"/>
        <v>0</v>
      </c>
      <c r="N14730" s="722"/>
    </row>
    <row r="14731" spans="5:14" hidden="1" x14ac:dyDescent="0.25">
      <c r="F14731" s="238" t="s">
        <v>227</v>
      </c>
      <c r="G14731" s="497" t="s">
        <v>228</v>
      </c>
      <c r="J14731" s="221">
        <f t="shared" si="1007"/>
        <v>0</v>
      </c>
      <c r="K14731" s="221"/>
      <c r="L14731" s="221"/>
      <c r="M14731" s="221">
        <f t="shared" si="1008"/>
        <v>0</v>
      </c>
      <c r="N14731" s="722"/>
    </row>
    <row r="14732" spans="5:14" hidden="1" x14ac:dyDescent="0.25">
      <c r="F14732" s="238" t="s">
        <v>229</v>
      </c>
      <c r="G14732" s="497" t="s">
        <v>230</v>
      </c>
      <c r="J14732" s="221">
        <f t="shared" si="1007"/>
        <v>0</v>
      </c>
      <c r="K14732" s="221"/>
      <c r="L14732" s="221"/>
      <c r="M14732" s="221">
        <f t="shared" si="1008"/>
        <v>0</v>
      </c>
      <c r="N14732" s="722"/>
    </row>
    <row r="14733" spans="5:14" hidden="1" x14ac:dyDescent="0.25">
      <c r="F14733" s="238" t="s">
        <v>231</v>
      </c>
      <c r="G14733" s="497" t="s">
        <v>4115</v>
      </c>
      <c r="J14733" s="221">
        <f t="shared" si="1007"/>
        <v>0</v>
      </c>
      <c r="K14733" s="221"/>
      <c r="L14733" s="221"/>
      <c r="M14733" s="221">
        <f t="shared" si="1008"/>
        <v>0</v>
      </c>
      <c r="N14733" s="722"/>
    </row>
    <row r="14734" spans="5:14" hidden="1" x14ac:dyDescent="0.25">
      <c r="F14734" s="238" t="s">
        <v>232</v>
      </c>
      <c r="G14734" s="497" t="s">
        <v>4114</v>
      </c>
      <c r="J14734" s="221">
        <f t="shared" si="1007"/>
        <v>0</v>
      </c>
      <c r="K14734" s="221"/>
      <c r="L14734" s="221"/>
      <c r="M14734" s="221">
        <f t="shared" si="1008"/>
        <v>0</v>
      </c>
      <c r="N14734" s="722"/>
    </row>
    <row r="14735" spans="5:14" hidden="1" x14ac:dyDescent="0.25">
      <c r="F14735" s="238" t="s">
        <v>233</v>
      </c>
      <c r="G14735" s="497" t="s">
        <v>42</v>
      </c>
      <c r="J14735" s="221">
        <f t="shared" si="1007"/>
        <v>0</v>
      </c>
      <c r="K14735" s="221"/>
      <c r="L14735" s="221"/>
      <c r="M14735" s="221">
        <f t="shared" si="1008"/>
        <v>0</v>
      </c>
      <c r="N14735" s="722"/>
    </row>
    <row r="14736" spans="5:14" hidden="1" x14ac:dyDescent="0.25">
      <c r="F14736" s="238" t="s">
        <v>234</v>
      </c>
      <c r="G14736" s="497" t="s">
        <v>235</v>
      </c>
      <c r="J14736" s="221">
        <f t="shared" si="1007"/>
        <v>0</v>
      </c>
      <c r="K14736" s="221"/>
      <c r="L14736" s="221"/>
      <c r="M14736" s="221">
        <f t="shared" si="1008"/>
        <v>0</v>
      </c>
      <c r="N14736" s="722"/>
    </row>
    <row r="14737" spans="5:14" hidden="1" x14ac:dyDescent="0.25">
      <c r="F14737" s="238" t="s">
        <v>236</v>
      </c>
      <c r="G14737" s="497" t="s">
        <v>237</v>
      </c>
      <c r="J14737" s="221">
        <f t="shared" si="1007"/>
        <v>0</v>
      </c>
      <c r="K14737" s="221"/>
      <c r="L14737" s="221"/>
      <c r="M14737" s="221">
        <f t="shared" si="1008"/>
        <v>0</v>
      </c>
      <c r="N14737" s="722"/>
    </row>
    <row r="14738" spans="5:14" ht="30" hidden="1" x14ac:dyDescent="0.25">
      <c r="F14738" s="238" t="s">
        <v>238</v>
      </c>
      <c r="G14738" s="497" t="s">
        <v>239</v>
      </c>
      <c r="J14738" s="221">
        <f t="shared" si="1007"/>
        <v>0</v>
      </c>
      <c r="K14738" s="221"/>
      <c r="L14738" s="221"/>
      <c r="M14738" s="221">
        <f t="shared" si="1008"/>
        <v>0</v>
      </c>
      <c r="N14738" s="722"/>
    </row>
    <row r="14739" spans="5:14" hidden="1" x14ac:dyDescent="0.25">
      <c r="F14739" s="238" t="s">
        <v>240</v>
      </c>
      <c r="G14739" s="497" t="s">
        <v>241</v>
      </c>
      <c r="J14739" s="221">
        <f t="shared" si="1007"/>
        <v>0</v>
      </c>
      <c r="K14739" s="221"/>
      <c r="L14739" s="221"/>
      <c r="M14739" s="221">
        <f t="shared" si="1008"/>
        <v>0</v>
      </c>
      <c r="N14739" s="722"/>
    </row>
    <row r="14740" spans="5:14" ht="30" hidden="1" x14ac:dyDescent="0.25">
      <c r="F14740" s="238" t="s">
        <v>242</v>
      </c>
      <c r="G14740" s="497" t="s">
        <v>243</v>
      </c>
      <c r="J14740" s="221">
        <f t="shared" si="1007"/>
        <v>0</v>
      </c>
      <c r="K14740" s="221"/>
      <c r="L14740" s="221"/>
      <c r="M14740" s="221">
        <f t="shared" si="1008"/>
        <v>0</v>
      </c>
      <c r="N14740" s="722"/>
    </row>
    <row r="14741" spans="5:14" hidden="1" x14ac:dyDescent="0.25">
      <c r="F14741" s="238" t="s">
        <v>244</v>
      </c>
      <c r="G14741" s="497" t="s">
        <v>245</v>
      </c>
      <c r="J14741" s="221">
        <f t="shared" si="1007"/>
        <v>0</v>
      </c>
      <c r="K14741" s="221"/>
      <c r="L14741" s="221"/>
      <c r="M14741" s="221">
        <f t="shared" si="1008"/>
        <v>0</v>
      </c>
      <c r="N14741" s="722"/>
    </row>
    <row r="14742" spans="5:14" hidden="1" x14ac:dyDescent="0.25">
      <c r="F14742" s="238" t="s">
        <v>246</v>
      </c>
      <c r="G14742" s="497" t="s">
        <v>247</v>
      </c>
      <c r="J14742" s="221">
        <f t="shared" si="1007"/>
        <v>0</v>
      </c>
      <c r="K14742" s="221"/>
      <c r="L14742" s="221"/>
      <c r="M14742" s="221">
        <f t="shared" si="1008"/>
        <v>0</v>
      </c>
      <c r="N14742" s="722"/>
    </row>
    <row r="14743" spans="5:14" hidden="1" x14ac:dyDescent="0.25">
      <c r="G14743" s="498" t="s">
        <v>3961</v>
      </c>
      <c r="H14743" s="239">
        <f>SUM(H14727:H14742)</f>
        <v>0</v>
      </c>
      <c r="I14743" s="240">
        <f>SUM(I14728:I14742)</f>
        <v>0</v>
      </c>
      <c r="J14743" s="240">
        <f>SUM(J14727:J14742)</f>
        <v>0</v>
      </c>
      <c r="K14743" s="240">
        <f>SUM(K14727:K14742)</f>
        <v>0</v>
      </c>
      <c r="L14743" s="240">
        <f>SUM(L14728:L14742)</f>
        <v>0</v>
      </c>
      <c r="M14743" s="240">
        <f>SUM(M14727:M14742)</f>
        <v>0</v>
      </c>
      <c r="N14743" s="724"/>
    </row>
    <row r="14744" spans="5:14" hidden="1" collapsed="1" x14ac:dyDescent="0.25">
      <c r="E14744" s="234"/>
      <c r="F14744" s="233"/>
      <c r="G14744" s="499" t="s">
        <v>4108</v>
      </c>
      <c r="H14744" s="235"/>
      <c r="I14744" s="236"/>
      <c r="J14744" s="237"/>
      <c r="K14744" s="237"/>
      <c r="L14744" s="237"/>
      <c r="M14744" s="237"/>
      <c r="N14744" s="723"/>
    </row>
    <row r="14745" spans="5:14" hidden="1" x14ac:dyDescent="0.25">
      <c r="F14745" s="238" t="s">
        <v>219</v>
      </c>
      <c r="G14745" s="497" t="s">
        <v>220</v>
      </c>
      <c r="H14745" s="220">
        <f>SUM(H14666:H14725)</f>
        <v>0</v>
      </c>
      <c r="J14745" s="221">
        <f>SUM(H14745:I14745)</f>
        <v>0</v>
      </c>
      <c r="K14745" s="221">
        <f>SUM(K14666:K14725)</f>
        <v>0</v>
      </c>
      <c r="L14745" s="221"/>
      <c r="M14745" s="221">
        <f>SUM(K14745:L14745)</f>
        <v>0</v>
      </c>
      <c r="N14745" s="722"/>
    </row>
    <row r="14746" spans="5:14" hidden="1" x14ac:dyDescent="0.25">
      <c r="F14746" s="238" t="s">
        <v>221</v>
      </c>
      <c r="G14746" s="497" t="s">
        <v>222</v>
      </c>
      <c r="J14746" s="221">
        <f t="shared" ref="J14746:J14760" si="1009">SUM(H14746:I14746)</f>
        <v>0</v>
      </c>
      <c r="K14746" s="221"/>
      <c r="L14746" s="221"/>
      <c r="M14746" s="221">
        <f t="shared" ref="M14746:M14760" si="1010">SUM(K14746:L14746)</f>
        <v>0</v>
      </c>
      <c r="N14746" s="722"/>
    </row>
    <row r="14747" spans="5:14" hidden="1" x14ac:dyDescent="0.25">
      <c r="F14747" s="238" t="s">
        <v>223</v>
      </c>
      <c r="G14747" s="497" t="s">
        <v>224</v>
      </c>
      <c r="J14747" s="221">
        <f t="shared" si="1009"/>
        <v>0</v>
      </c>
      <c r="K14747" s="221"/>
      <c r="L14747" s="221"/>
      <c r="M14747" s="221">
        <f t="shared" si="1010"/>
        <v>0</v>
      </c>
      <c r="N14747" s="722"/>
    </row>
    <row r="14748" spans="5:14" hidden="1" x14ac:dyDescent="0.25">
      <c r="F14748" s="238" t="s">
        <v>225</v>
      </c>
      <c r="G14748" s="497" t="s">
        <v>226</v>
      </c>
      <c r="J14748" s="221">
        <f t="shared" si="1009"/>
        <v>0</v>
      </c>
      <c r="K14748" s="221"/>
      <c r="L14748" s="221"/>
      <c r="M14748" s="221">
        <f t="shared" si="1010"/>
        <v>0</v>
      </c>
      <c r="N14748" s="722"/>
    </row>
    <row r="14749" spans="5:14" hidden="1" x14ac:dyDescent="0.25">
      <c r="F14749" s="238" t="s">
        <v>227</v>
      </c>
      <c r="G14749" s="497" t="s">
        <v>228</v>
      </c>
      <c r="J14749" s="221">
        <f t="shared" si="1009"/>
        <v>0</v>
      </c>
      <c r="K14749" s="221"/>
      <c r="L14749" s="221"/>
      <c r="M14749" s="221">
        <f t="shared" si="1010"/>
        <v>0</v>
      </c>
      <c r="N14749" s="722"/>
    </row>
    <row r="14750" spans="5:14" hidden="1" x14ac:dyDescent="0.25">
      <c r="F14750" s="238" t="s">
        <v>229</v>
      </c>
      <c r="G14750" s="497" t="s">
        <v>230</v>
      </c>
      <c r="J14750" s="221">
        <f t="shared" si="1009"/>
        <v>0</v>
      </c>
      <c r="K14750" s="221"/>
      <c r="L14750" s="221"/>
      <c r="M14750" s="221">
        <f t="shared" si="1010"/>
        <v>0</v>
      </c>
      <c r="N14750" s="722"/>
    </row>
    <row r="14751" spans="5:14" hidden="1" x14ac:dyDescent="0.25">
      <c r="F14751" s="238" t="s">
        <v>231</v>
      </c>
      <c r="G14751" s="497" t="s">
        <v>4115</v>
      </c>
      <c r="J14751" s="221">
        <f t="shared" si="1009"/>
        <v>0</v>
      </c>
      <c r="K14751" s="221"/>
      <c r="L14751" s="221"/>
      <c r="M14751" s="221">
        <f t="shared" si="1010"/>
        <v>0</v>
      </c>
      <c r="N14751" s="722"/>
    </row>
    <row r="14752" spans="5:14" hidden="1" x14ac:dyDescent="0.25">
      <c r="F14752" s="238" t="s">
        <v>232</v>
      </c>
      <c r="G14752" s="497" t="s">
        <v>4114</v>
      </c>
      <c r="J14752" s="221">
        <f t="shared" si="1009"/>
        <v>0</v>
      </c>
      <c r="K14752" s="221"/>
      <c r="L14752" s="221"/>
      <c r="M14752" s="221">
        <f t="shared" si="1010"/>
        <v>0</v>
      </c>
      <c r="N14752" s="722"/>
    </row>
    <row r="14753" spans="5:14" hidden="1" x14ac:dyDescent="0.25">
      <c r="F14753" s="238" t="s">
        <v>233</v>
      </c>
      <c r="G14753" s="497" t="s">
        <v>42</v>
      </c>
      <c r="J14753" s="221">
        <f t="shared" si="1009"/>
        <v>0</v>
      </c>
      <c r="K14753" s="221"/>
      <c r="L14753" s="221"/>
      <c r="M14753" s="221">
        <f t="shared" si="1010"/>
        <v>0</v>
      </c>
      <c r="N14753" s="722"/>
    </row>
    <row r="14754" spans="5:14" hidden="1" x14ac:dyDescent="0.25">
      <c r="F14754" s="238" t="s">
        <v>234</v>
      </c>
      <c r="G14754" s="497" t="s">
        <v>235</v>
      </c>
      <c r="J14754" s="221">
        <f t="shared" si="1009"/>
        <v>0</v>
      </c>
      <c r="K14754" s="221"/>
      <c r="L14754" s="221"/>
      <c r="M14754" s="221">
        <f t="shared" si="1010"/>
        <v>0</v>
      </c>
      <c r="N14754" s="722"/>
    </row>
    <row r="14755" spans="5:14" hidden="1" x14ac:dyDescent="0.25">
      <c r="F14755" s="238" t="s">
        <v>236</v>
      </c>
      <c r="G14755" s="497" t="s">
        <v>237</v>
      </c>
      <c r="J14755" s="221">
        <f t="shared" si="1009"/>
        <v>0</v>
      </c>
      <c r="K14755" s="221"/>
      <c r="L14755" s="221"/>
      <c r="M14755" s="221">
        <f t="shared" si="1010"/>
        <v>0</v>
      </c>
      <c r="N14755" s="722"/>
    </row>
    <row r="14756" spans="5:14" ht="30" hidden="1" x14ac:dyDescent="0.25">
      <c r="F14756" s="238" t="s">
        <v>238</v>
      </c>
      <c r="G14756" s="497" t="s">
        <v>239</v>
      </c>
      <c r="J14756" s="221">
        <f t="shared" si="1009"/>
        <v>0</v>
      </c>
      <c r="K14756" s="221"/>
      <c r="L14756" s="221"/>
      <c r="M14756" s="221">
        <f t="shared" si="1010"/>
        <v>0</v>
      </c>
      <c r="N14756" s="722"/>
    </row>
    <row r="14757" spans="5:14" hidden="1" x14ac:dyDescent="0.25">
      <c r="F14757" s="238" t="s">
        <v>240</v>
      </c>
      <c r="G14757" s="497" t="s">
        <v>241</v>
      </c>
      <c r="J14757" s="221">
        <f t="shared" si="1009"/>
        <v>0</v>
      </c>
      <c r="K14757" s="221"/>
      <c r="L14757" s="221"/>
      <c r="M14757" s="221">
        <f t="shared" si="1010"/>
        <v>0</v>
      </c>
      <c r="N14757" s="722"/>
    </row>
    <row r="14758" spans="5:14" ht="30" hidden="1" x14ac:dyDescent="0.25">
      <c r="F14758" s="238" t="s">
        <v>242</v>
      </c>
      <c r="G14758" s="497" t="s">
        <v>243</v>
      </c>
      <c r="J14758" s="221">
        <f t="shared" si="1009"/>
        <v>0</v>
      </c>
      <c r="K14758" s="221"/>
      <c r="L14758" s="221"/>
      <c r="M14758" s="221">
        <f t="shared" si="1010"/>
        <v>0</v>
      </c>
      <c r="N14758" s="722"/>
    </row>
    <row r="14759" spans="5:14" hidden="1" x14ac:dyDescent="0.25">
      <c r="F14759" s="238" t="s">
        <v>244</v>
      </c>
      <c r="G14759" s="497" t="s">
        <v>245</v>
      </c>
      <c r="J14759" s="221">
        <f t="shared" si="1009"/>
        <v>0</v>
      </c>
      <c r="K14759" s="221"/>
      <c r="L14759" s="221"/>
      <c r="M14759" s="221">
        <f t="shared" si="1010"/>
        <v>0</v>
      </c>
      <c r="N14759" s="722"/>
    </row>
    <row r="14760" spans="5:14" hidden="1" x14ac:dyDescent="0.25">
      <c r="F14760" s="238" t="s">
        <v>246</v>
      </c>
      <c r="G14760" s="497" t="s">
        <v>247</v>
      </c>
      <c r="J14760" s="221">
        <f t="shared" si="1009"/>
        <v>0</v>
      </c>
      <c r="K14760" s="221"/>
      <c r="L14760" s="221"/>
      <c r="M14760" s="221">
        <f t="shared" si="1010"/>
        <v>0</v>
      </c>
      <c r="N14760" s="722"/>
    </row>
    <row r="14761" spans="5:14" hidden="1" x14ac:dyDescent="0.25">
      <c r="G14761" s="498" t="s">
        <v>4109</v>
      </c>
      <c r="H14761" s="239">
        <f>SUM(H14745:H14760)</f>
        <v>0</v>
      </c>
      <c r="I14761" s="240">
        <f>SUM(I14746:I14760)</f>
        <v>0</v>
      </c>
      <c r="J14761" s="240">
        <f>SUM(J14745:J14760)</f>
        <v>0</v>
      </c>
      <c r="K14761" s="240">
        <f>SUM(K14745:K14760)</f>
        <v>0</v>
      </c>
      <c r="L14761" s="240">
        <f>SUM(L14746:L14760)</f>
        <v>0</v>
      </c>
      <c r="M14761" s="240">
        <f>SUM(M14745:M14760)</f>
        <v>0</v>
      </c>
      <c r="N14761" s="724"/>
    </row>
    <row r="14762" spans="5:14" hidden="1" x14ac:dyDescent="0.25">
      <c r="G14762" s="498"/>
      <c r="H14762" s="239"/>
      <c r="I14762" s="240"/>
      <c r="J14762" s="240"/>
      <c r="K14762" s="240"/>
      <c r="L14762" s="240"/>
      <c r="M14762" s="240"/>
      <c r="N14762" s="724"/>
    </row>
    <row r="14763" spans="5:14" hidden="1" x14ac:dyDescent="0.25">
      <c r="G14763" s="498"/>
      <c r="H14763" s="239"/>
      <c r="I14763" s="240"/>
      <c r="J14763" s="240"/>
      <c r="K14763" s="240"/>
      <c r="L14763" s="240"/>
      <c r="M14763" s="240"/>
      <c r="N14763" s="724"/>
    </row>
    <row r="14764" spans="5:14" hidden="1" x14ac:dyDescent="0.25">
      <c r="E14764" s="234"/>
      <c r="F14764" s="233"/>
      <c r="G14764" s="499" t="s">
        <v>3877</v>
      </c>
      <c r="H14764" s="235"/>
      <c r="I14764" s="236"/>
      <c r="J14764" s="237"/>
      <c r="K14764" s="237"/>
      <c r="L14764" s="237"/>
      <c r="M14764" s="237"/>
      <c r="N14764" s="723"/>
    </row>
    <row r="14765" spans="5:14" hidden="1" x14ac:dyDescent="0.25">
      <c r="F14765" s="238" t="s">
        <v>219</v>
      </c>
      <c r="G14765" s="497" t="s">
        <v>220</v>
      </c>
      <c r="H14765" s="220">
        <f>SUM(H14052,H13953,H14133,H14250,H14349,H14448,H14547,H14646,H14745)</f>
        <v>0</v>
      </c>
      <c r="J14765" s="221">
        <f>SUM(H14765:I14765)</f>
        <v>0</v>
      </c>
      <c r="K14765" s="221">
        <f>SUM(K14052,K13953,K14133,K14250,K14349,K14448,K14547,K14646,K14745)</f>
        <v>0</v>
      </c>
      <c r="L14765" s="221"/>
      <c r="M14765" s="221">
        <f>SUM(K14765:L14765)</f>
        <v>0</v>
      </c>
      <c r="N14765" s="722"/>
    </row>
    <row r="14766" spans="5:14" hidden="1" x14ac:dyDescent="0.25">
      <c r="F14766" s="238" t="s">
        <v>221</v>
      </c>
      <c r="G14766" s="497" t="s">
        <v>222</v>
      </c>
      <c r="J14766" s="221">
        <f t="shared" ref="J14766:J14780" si="1011">SUM(H14766:I14766)</f>
        <v>0</v>
      </c>
      <c r="K14766" s="221"/>
      <c r="L14766" s="221"/>
      <c r="M14766" s="221">
        <f t="shared" ref="M14766:M14780" si="1012">SUM(K14766:L14766)</f>
        <v>0</v>
      </c>
      <c r="N14766" s="722"/>
    </row>
    <row r="14767" spans="5:14" hidden="1" x14ac:dyDescent="0.25">
      <c r="F14767" s="238" t="s">
        <v>223</v>
      </c>
      <c r="G14767" s="497" t="s">
        <v>224</v>
      </c>
      <c r="J14767" s="221">
        <f t="shared" si="1011"/>
        <v>0</v>
      </c>
      <c r="K14767" s="221"/>
      <c r="L14767" s="221"/>
      <c r="M14767" s="221">
        <f t="shared" si="1012"/>
        <v>0</v>
      </c>
      <c r="N14767" s="722"/>
    </row>
    <row r="14768" spans="5:14" hidden="1" x14ac:dyDescent="0.25">
      <c r="F14768" s="238" t="s">
        <v>225</v>
      </c>
      <c r="G14768" s="497" t="s">
        <v>226</v>
      </c>
      <c r="J14768" s="221">
        <f t="shared" si="1011"/>
        <v>0</v>
      </c>
      <c r="K14768" s="221"/>
      <c r="L14768" s="221"/>
      <c r="M14768" s="221">
        <f t="shared" si="1012"/>
        <v>0</v>
      </c>
      <c r="N14768" s="722"/>
    </row>
    <row r="14769" spans="5:14" hidden="1" x14ac:dyDescent="0.25">
      <c r="F14769" s="238" t="s">
        <v>227</v>
      </c>
      <c r="G14769" s="497" t="s">
        <v>228</v>
      </c>
      <c r="J14769" s="221">
        <f t="shared" si="1011"/>
        <v>0</v>
      </c>
      <c r="K14769" s="221"/>
      <c r="L14769" s="221"/>
      <c r="M14769" s="221">
        <f t="shared" si="1012"/>
        <v>0</v>
      </c>
      <c r="N14769" s="722"/>
    </row>
    <row r="14770" spans="5:14" hidden="1" x14ac:dyDescent="0.25">
      <c r="F14770" s="238" t="s">
        <v>229</v>
      </c>
      <c r="G14770" s="497" t="s">
        <v>230</v>
      </c>
      <c r="J14770" s="221">
        <f t="shared" si="1011"/>
        <v>0</v>
      </c>
      <c r="K14770" s="221"/>
      <c r="L14770" s="221"/>
      <c r="M14770" s="221">
        <f t="shared" si="1012"/>
        <v>0</v>
      </c>
      <c r="N14770" s="722"/>
    </row>
    <row r="14771" spans="5:14" hidden="1" x14ac:dyDescent="0.25">
      <c r="F14771" s="238" t="s">
        <v>231</v>
      </c>
      <c r="G14771" s="497" t="s">
        <v>4115</v>
      </c>
      <c r="J14771" s="221">
        <f t="shared" si="1011"/>
        <v>0</v>
      </c>
      <c r="K14771" s="221"/>
      <c r="L14771" s="221"/>
      <c r="M14771" s="221">
        <f t="shared" si="1012"/>
        <v>0</v>
      </c>
      <c r="N14771" s="722"/>
    </row>
    <row r="14772" spans="5:14" hidden="1" x14ac:dyDescent="0.25">
      <c r="F14772" s="238" t="s">
        <v>232</v>
      </c>
      <c r="G14772" s="497" t="s">
        <v>4114</v>
      </c>
      <c r="J14772" s="221">
        <f t="shared" si="1011"/>
        <v>0</v>
      </c>
      <c r="K14772" s="221"/>
      <c r="L14772" s="221"/>
      <c r="M14772" s="221">
        <f t="shared" si="1012"/>
        <v>0</v>
      </c>
      <c r="N14772" s="722"/>
    </row>
    <row r="14773" spans="5:14" hidden="1" x14ac:dyDescent="0.25">
      <c r="F14773" s="238" t="s">
        <v>233</v>
      </c>
      <c r="G14773" s="497" t="s">
        <v>42</v>
      </c>
      <c r="J14773" s="221">
        <f t="shared" si="1011"/>
        <v>0</v>
      </c>
      <c r="K14773" s="221"/>
      <c r="L14773" s="221"/>
      <c r="M14773" s="221">
        <f t="shared" si="1012"/>
        <v>0</v>
      </c>
      <c r="N14773" s="722"/>
    </row>
    <row r="14774" spans="5:14" hidden="1" x14ac:dyDescent="0.25">
      <c r="F14774" s="238" t="s">
        <v>234</v>
      </c>
      <c r="G14774" s="497" t="s">
        <v>235</v>
      </c>
      <c r="J14774" s="221">
        <f t="shared" si="1011"/>
        <v>0</v>
      </c>
      <c r="K14774" s="221"/>
      <c r="L14774" s="221"/>
      <c r="M14774" s="221">
        <f t="shared" si="1012"/>
        <v>0</v>
      </c>
      <c r="N14774" s="722"/>
    </row>
    <row r="14775" spans="5:14" hidden="1" x14ac:dyDescent="0.25">
      <c r="F14775" s="238" t="s">
        <v>236</v>
      </c>
      <c r="G14775" s="497" t="s">
        <v>237</v>
      </c>
      <c r="J14775" s="221">
        <f t="shared" si="1011"/>
        <v>0</v>
      </c>
      <c r="K14775" s="221"/>
      <c r="L14775" s="221"/>
      <c r="M14775" s="221">
        <f t="shared" si="1012"/>
        <v>0</v>
      </c>
      <c r="N14775" s="722"/>
    </row>
    <row r="14776" spans="5:14" ht="30" hidden="1" x14ac:dyDescent="0.25">
      <c r="F14776" s="238" t="s">
        <v>238</v>
      </c>
      <c r="G14776" s="497" t="s">
        <v>239</v>
      </c>
      <c r="J14776" s="221">
        <f t="shared" si="1011"/>
        <v>0</v>
      </c>
      <c r="K14776" s="221"/>
      <c r="L14776" s="221"/>
      <c r="M14776" s="221">
        <f t="shared" si="1012"/>
        <v>0</v>
      </c>
      <c r="N14776" s="722"/>
    </row>
    <row r="14777" spans="5:14" hidden="1" x14ac:dyDescent="0.25">
      <c r="F14777" s="238" t="s">
        <v>240</v>
      </c>
      <c r="G14777" s="497" t="s">
        <v>241</v>
      </c>
      <c r="J14777" s="221">
        <f t="shared" si="1011"/>
        <v>0</v>
      </c>
      <c r="K14777" s="221"/>
      <c r="L14777" s="221"/>
      <c r="M14777" s="221">
        <f t="shared" si="1012"/>
        <v>0</v>
      </c>
      <c r="N14777" s="722"/>
    </row>
    <row r="14778" spans="5:14" ht="30" hidden="1" x14ac:dyDescent="0.25">
      <c r="F14778" s="238" t="s">
        <v>242</v>
      </c>
      <c r="G14778" s="497" t="s">
        <v>243</v>
      </c>
      <c r="J14778" s="221">
        <f t="shared" si="1011"/>
        <v>0</v>
      </c>
      <c r="K14778" s="221"/>
      <c r="L14778" s="221"/>
      <c r="M14778" s="221">
        <f t="shared" si="1012"/>
        <v>0</v>
      </c>
      <c r="N14778" s="722"/>
    </row>
    <row r="14779" spans="5:14" hidden="1" x14ac:dyDescent="0.25">
      <c r="F14779" s="238" t="s">
        <v>244</v>
      </c>
      <c r="G14779" s="497" t="s">
        <v>245</v>
      </c>
      <c r="J14779" s="221">
        <f t="shared" si="1011"/>
        <v>0</v>
      </c>
      <c r="K14779" s="221"/>
      <c r="L14779" s="221"/>
      <c r="M14779" s="221">
        <f t="shared" si="1012"/>
        <v>0</v>
      </c>
      <c r="N14779" s="722"/>
    </row>
    <row r="14780" spans="5:14" hidden="1" x14ac:dyDescent="0.25">
      <c r="F14780" s="238" t="s">
        <v>246</v>
      </c>
      <c r="G14780" s="497" t="s">
        <v>247</v>
      </c>
      <c r="J14780" s="221">
        <f t="shared" si="1011"/>
        <v>0</v>
      </c>
      <c r="K14780" s="221"/>
      <c r="L14780" s="221"/>
      <c r="M14780" s="221">
        <f t="shared" si="1012"/>
        <v>0</v>
      </c>
      <c r="N14780" s="722"/>
    </row>
    <row r="14781" spans="5:14" hidden="1" x14ac:dyDescent="0.25">
      <c r="G14781" s="498" t="s">
        <v>3878</v>
      </c>
      <c r="H14781" s="239">
        <f>SUM(H14765:H14780)</f>
        <v>0</v>
      </c>
      <c r="I14781" s="240">
        <f>SUM(I14766:I14780)</f>
        <v>0</v>
      </c>
      <c r="J14781" s="240">
        <f>SUM(J14765:J14780)</f>
        <v>0</v>
      </c>
      <c r="K14781" s="240">
        <f>SUM(K14765:K14780)</f>
        <v>0</v>
      </c>
      <c r="L14781" s="240">
        <f>SUM(L14766:L14780)</f>
        <v>0</v>
      </c>
      <c r="M14781" s="240">
        <f>SUM(M14765:M14780)</f>
        <v>0</v>
      </c>
      <c r="N14781" s="724"/>
    </row>
    <row r="14782" spans="5:14" hidden="1" x14ac:dyDescent="0.25">
      <c r="K14782" s="221"/>
      <c r="L14782" s="221"/>
      <c r="M14782" s="221"/>
      <c r="N14782" s="722"/>
    </row>
    <row r="14783" spans="5:14" hidden="1" x14ac:dyDescent="0.25">
      <c r="E14783" s="234"/>
      <c r="F14783" s="233"/>
      <c r="G14783" s="499" t="s">
        <v>4082</v>
      </c>
      <c r="H14783" s="235"/>
      <c r="I14783" s="236"/>
      <c r="J14783" s="237"/>
      <c r="K14783" s="237"/>
      <c r="L14783" s="237"/>
      <c r="M14783" s="237"/>
      <c r="N14783" s="723"/>
    </row>
    <row r="14784" spans="5:14" hidden="1" x14ac:dyDescent="0.25">
      <c r="F14784" s="238" t="s">
        <v>219</v>
      </c>
      <c r="G14784" s="497" t="s">
        <v>220</v>
      </c>
      <c r="H14784" s="220">
        <f>SUM(H14765)</f>
        <v>0</v>
      </c>
      <c r="J14784" s="221">
        <f>SUM(H14784:I14784)</f>
        <v>0</v>
      </c>
      <c r="K14784" s="221">
        <f>SUM(K14765)</f>
        <v>0</v>
      </c>
      <c r="L14784" s="221"/>
      <c r="M14784" s="221">
        <f>SUM(K14784:L14784)</f>
        <v>0</v>
      </c>
      <c r="N14784" s="722"/>
    </row>
    <row r="14785" spans="6:14" hidden="1" x14ac:dyDescent="0.25">
      <c r="F14785" s="238" t="s">
        <v>221</v>
      </c>
      <c r="G14785" s="497" t="s">
        <v>222</v>
      </c>
      <c r="J14785" s="221">
        <f t="shared" ref="J14785:J14799" si="1013">SUM(H14785:I14785)</f>
        <v>0</v>
      </c>
      <c r="K14785" s="221"/>
      <c r="L14785" s="221"/>
      <c r="M14785" s="221">
        <f t="shared" ref="M14785:M14799" si="1014">SUM(K14785:L14785)</f>
        <v>0</v>
      </c>
      <c r="N14785" s="722"/>
    </row>
    <row r="14786" spans="6:14" hidden="1" x14ac:dyDescent="0.25">
      <c r="F14786" s="238" t="s">
        <v>223</v>
      </c>
      <c r="G14786" s="497" t="s">
        <v>224</v>
      </c>
      <c r="J14786" s="221">
        <f t="shared" si="1013"/>
        <v>0</v>
      </c>
      <c r="K14786" s="221"/>
      <c r="L14786" s="221"/>
      <c r="M14786" s="221">
        <f t="shared" si="1014"/>
        <v>0</v>
      </c>
      <c r="N14786" s="722"/>
    </row>
    <row r="14787" spans="6:14" hidden="1" x14ac:dyDescent="0.25">
      <c r="F14787" s="238" t="s">
        <v>225</v>
      </c>
      <c r="G14787" s="497" t="s">
        <v>226</v>
      </c>
      <c r="J14787" s="221">
        <f t="shared" si="1013"/>
        <v>0</v>
      </c>
      <c r="K14787" s="221"/>
      <c r="L14787" s="221"/>
      <c r="M14787" s="221">
        <f t="shared" si="1014"/>
        <v>0</v>
      </c>
      <c r="N14787" s="722"/>
    </row>
    <row r="14788" spans="6:14" hidden="1" x14ac:dyDescent="0.25">
      <c r="F14788" s="238" t="s">
        <v>227</v>
      </c>
      <c r="G14788" s="497" t="s">
        <v>228</v>
      </c>
      <c r="J14788" s="221">
        <f t="shared" si="1013"/>
        <v>0</v>
      </c>
      <c r="K14788" s="221"/>
      <c r="L14788" s="221"/>
      <c r="M14788" s="221">
        <f t="shared" si="1014"/>
        <v>0</v>
      </c>
      <c r="N14788" s="722"/>
    </row>
    <row r="14789" spans="6:14" hidden="1" x14ac:dyDescent="0.25">
      <c r="F14789" s="238" t="s">
        <v>229</v>
      </c>
      <c r="G14789" s="497" t="s">
        <v>230</v>
      </c>
      <c r="J14789" s="221">
        <f t="shared" si="1013"/>
        <v>0</v>
      </c>
      <c r="K14789" s="221"/>
      <c r="L14789" s="221"/>
      <c r="M14789" s="221">
        <f t="shared" si="1014"/>
        <v>0</v>
      </c>
      <c r="N14789" s="722"/>
    </row>
    <row r="14790" spans="6:14" hidden="1" x14ac:dyDescent="0.25">
      <c r="F14790" s="238" t="s">
        <v>231</v>
      </c>
      <c r="G14790" s="497" t="s">
        <v>4115</v>
      </c>
      <c r="J14790" s="221">
        <f t="shared" si="1013"/>
        <v>0</v>
      </c>
      <c r="K14790" s="221"/>
      <c r="L14790" s="221"/>
      <c r="M14790" s="221">
        <f t="shared" si="1014"/>
        <v>0</v>
      </c>
      <c r="N14790" s="722"/>
    </row>
    <row r="14791" spans="6:14" hidden="1" x14ac:dyDescent="0.25">
      <c r="F14791" s="238" t="s">
        <v>232</v>
      </c>
      <c r="G14791" s="497" t="s">
        <v>4114</v>
      </c>
      <c r="J14791" s="221">
        <f t="shared" si="1013"/>
        <v>0</v>
      </c>
      <c r="K14791" s="221"/>
      <c r="L14791" s="221"/>
      <c r="M14791" s="221">
        <f t="shared" si="1014"/>
        <v>0</v>
      </c>
      <c r="N14791" s="722"/>
    </row>
    <row r="14792" spans="6:14" hidden="1" x14ac:dyDescent="0.25">
      <c r="F14792" s="238" t="s">
        <v>233</v>
      </c>
      <c r="G14792" s="497" t="s">
        <v>42</v>
      </c>
      <c r="J14792" s="221">
        <f t="shared" si="1013"/>
        <v>0</v>
      </c>
      <c r="K14792" s="221"/>
      <c r="L14792" s="221"/>
      <c r="M14792" s="221">
        <f t="shared" si="1014"/>
        <v>0</v>
      </c>
      <c r="N14792" s="722"/>
    </row>
    <row r="14793" spans="6:14" hidden="1" x14ac:dyDescent="0.25">
      <c r="F14793" s="238" t="s">
        <v>234</v>
      </c>
      <c r="G14793" s="497" t="s">
        <v>235</v>
      </c>
      <c r="J14793" s="221">
        <f t="shared" si="1013"/>
        <v>0</v>
      </c>
      <c r="K14793" s="221"/>
      <c r="L14793" s="221"/>
      <c r="M14793" s="221">
        <f t="shared" si="1014"/>
        <v>0</v>
      </c>
      <c r="N14793" s="722"/>
    </row>
    <row r="14794" spans="6:14" hidden="1" x14ac:dyDescent="0.25">
      <c r="F14794" s="238" t="s">
        <v>236</v>
      </c>
      <c r="G14794" s="497" t="s">
        <v>237</v>
      </c>
      <c r="J14794" s="221">
        <f t="shared" si="1013"/>
        <v>0</v>
      </c>
      <c r="K14794" s="221"/>
      <c r="L14794" s="221"/>
      <c r="M14794" s="221">
        <f t="shared" si="1014"/>
        <v>0</v>
      </c>
      <c r="N14794" s="722"/>
    </row>
    <row r="14795" spans="6:14" ht="30" hidden="1" x14ac:dyDescent="0.25">
      <c r="F14795" s="238" t="s">
        <v>238</v>
      </c>
      <c r="G14795" s="497" t="s">
        <v>239</v>
      </c>
      <c r="J14795" s="221">
        <f t="shared" si="1013"/>
        <v>0</v>
      </c>
      <c r="K14795" s="221"/>
      <c r="L14795" s="221"/>
      <c r="M14795" s="221">
        <f t="shared" si="1014"/>
        <v>0</v>
      </c>
      <c r="N14795" s="722"/>
    </row>
    <row r="14796" spans="6:14" hidden="1" x14ac:dyDescent="0.25">
      <c r="F14796" s="238" t="s">
        <v>240</v>
      </c>
      <c r="G14796" s="497" t="s">
        <v>241</v>
      </c>
      <c r="J14796" s="221">
        <f t="shared" si="1013"/>
        <v>0</v>
      </c>
      <c r="K14796" s="221"/>
      <c r="L14796" s="221"/>
      <c r="M14796" s="221">
        <f t="shared" si="1014"/>
        <v>0</v>
      </c>
      <c r="N14796" s="722"/>
    </row>
    <row r="14797" spans="6:14" ht="30" hidden="1" x14ac:dyDescent="0.25">
      <c r="F14797" s="238" t="s">
        <v>242</v>
      </c>
      <c r="G14797" s="497" t="s">
        <v>243</v>
      </c>
      <c r="J14797" s="221">
        <f t="shared" si="1013"/>
        <v>0</v>
      </c>
      <c r="K14797" s="221"/>
      <c r="L14797" s="221"/>
      <c r="M14797" s="221">
        <f t="shared" si="1014"/>
        <v>0</v>
      </c>
      <c r="N14797" s="722"/>
    </row>
    <row r="14798" spans="6:14" hidden="1" x14ac:dyDescent="0.25">
      <c r="F14798" s="238" t="s">
        <v>244</v>
      </c>
      <c r="G14798" s="497" t="s">
        <v>245</v>
      </c>
      <c r="J14798" s="221">
        <f t="shared" si="1013"/>
        <v>0</v>
      </c>
      <c r="K14798" s="221"/>
      <c r="L14798" s="221"/>
      <c r="M14798" s="221">
        <f t="shared" si="1014"/>
        <v>0</v>
      </c>
      <c r="N14798" s="722"/>
    </row>
    <row r="14799" spans="6:14" hidden="1" x14ac:dyDescent="0.25">
      <c r="F14799" s="238" t="s">
        <v>246</v>
      </c>
      <c r="G14799" s="497" t="s">
        <v>247</v>
      </c>
      <c r="J14799" s="221">
        <f t="shared" si="1013"/>
        <v>0</v>
      </c>
      <c r="K14799" s="221"/>
      <c r="L14799" s="221"/>
      <c r="M14799" s="221">
        <f t="shared" si="1014"/>
        <v>0</v>
      </c>
      <c r="N14799" s="722"/>
    </row>
    <row r="14800" spans="6:14" hidden="1" x14ac:dyDescent="0.25">
      <c r="G14800" s="498" t="s">
        <v>4083</v>
      </c>
      <c r="H14800" s="239">
        <f>SUM(H14784:H14799)</f>
        <v>0</v>
      </c>
      <c r="I14800" s="240">
        <f>SUM(I14785:I14799)</f>
        <v>0</v>
      </c>
      <c r="J14800" s="240">
        <f>SUM(J14784:J14799)</f>
        <v>0</v>
      </c>
      <c r="K14800" s="240">
        <f>SUM(K14784:K14799)</f>
        <v>0</v>
      </c>
      <c r="L14800" s="240">
        <f>SUM(L14785:L14799)</f>
        <v>0</v>
      </c>
      <c r="M14800" s="240">
        <f>SUM(M14784:M14799)</f>
        <v>0</v>
      </c>
      <c r="N14800" s="724"/>
    </row>
    <row r="14801" spans="1:14" hidden="1" x14ac:dyDescent="0.25">
      <c r="K14801" s="221"/>
      <c r="L14801" s="221"/>
      <c r="M14801" s="221"/>
      <c r="N14801" s="722"/>
    </row>
    <row r="14802" spans="1:14" hidden="1" x14ac:dyDescent="0.25">
      <c r="B14802" s="352" t="s">
        <v>3891</v>
      </c>
      <c r="C14802" s="353"/>
      <c r="D14802" s="354"/>
      <c r="E14802" s="355"/>
      <c r="F14802" s="356"/>
      <c r="G14802" s="535" t="s">
        <v>3875</v>
      </c>
      <c r="H14802" s="357"/>
      <c r="I14802" s="358"/>
      <c r="J14802" s="359"/>
      <c r="K14802" s="359"/>
      <c r="L14802" s="359"/>
      <c r="M14802" s="359"/>
      <c r="N14802" s="750"/>
    </row>
    <row r="14803" spans="1:14" ht="16.5" hidden="1" customHeight="1" x14ac:dyDescent="0.25">
      <c r="A14803" s="353">
        <v>4</v>
      </c>
      <c r="C14803" s="228" t="s">
        <v>3542</v>
      </c>
      <c r="G14803" s="502" t="s">
        <v>3869</v>
      </c>
      <c r="K14803" s="221"/>
      <c r="L14803" s="221"/>
      <c r="M14803" s="221"/>
      <c r="N14803" s="722"/>
    </row>
    <row r="14804" spans="1:14" hidden="1" x14ac:dyDescent="0.25">
      <c r="C14804" s="228" t="s">
        <v>3706</v>
      </c>
      <c r="D14804" s="229"/>
      <c r="G14804" s="502" t="s">
        <v>3870</v>
      </c>
      <c r="K14804" s="221"/>
      <c r="L14804" s="221"/>
      <c r="M14804" s="221"/>
      <c r="N14804" s="722"/>
    </row>
    <row r="14805" spans="1:14" hidden="1" x14ac:dyDescent="0.25">
      <c r="C14805" s="228"/>
      <c r="D14805" s="230">
        <v>820</v>
      </c>
      <c r="E14805" s="231"/>
      <c r="F14805" s="230"/>
      <c r="G14805" s="492" t="s">
        <v>192</v>
      </c>
      <c r="K14805" s="221"/>
      <c r="L14805" s="221"/>
      <c r="M14805" s="221"/>
      <c r="N14805" s="722"/>
    </row>
    <row r="14806" spans="1:14" hidden="1" x14ac:dyDescent="0.25">
      <c r="F14806" s="233">
        <v>411</v>
      </c>
      <c r="G14806" s="493" t="s">
        <v>3738</v>
      </c>
      <c r="J14806" s="221">
        <f>SUM(H14806:I14806)</f>
        <v>0</v>
      </c>
      <c r="K14806" s="221"/>
      <c r="L14806" s="221"/>
      <c r="M14806" s="221">
        <f>SUM(K14806:L14806)</f>
        <v>0</v>
      </c>
      <c r="N14806" s="722"/>
    </row>
    <row r="14807" spans="1:14" hidden="1" x14ac:dyDescent="0.25">
      <c r="F14807" s="233">
        <v>412</v>
      </c>
      <c r="G14807" s="494" t="s">
        <v>3630</v>
      </c>
      <c r="J14807" s="221">
        <f t="shared" ref="J14807:J14865" si="1015">SUM(H14807:I14807)</f>
        <v>0</v>
      </c>
      <c r="K14807" s="221"/>
      <c r="L14807" s="221"/>
      <c r="M14807" s="221">
        <f t="shared" ref="M14807:M14865" si="1016">SUM(K14807:L14807)</f>
        <v>0</v>
      </c>
      <c r="N14807" s="722"/>
    </row>
    <row r="14808" spans="1:14" hidden="1" x14ac:dyDescent="0.25">
      <c r="F14808" s="233">
        <v>413</v>
      </c>
      <c r="G14808" s="493" t="s">
        <v>3739</v>
      </c>
      <c r="J14808" s="221">
        <f t="shared" si="1015"/>
        <v>0</v>
      </c>
      <c r="K14808" s="221"/>
      <c r="L14808" s="221"/>
      <c r="M14808" s="221">
        <f t="shared" si="1016"/>
        <v>0</v>
      </c>
      <c r="N14808" s="722"/>
    </row>
    <row r="14809" spans="1:14" hidden="1" x14ac:dyDescent="0.25">
      <c r="F14809" s="233">
        <v>414</v>
      </c>
      <c r="G14809" s="493" t="s">
        <v>3631</v>
      </c>
      <c r="J14809" s="221">
        <f t="shared" si="1015"/>
        <v>0</v>
      </c>
      <c r="K14809" s="221"/>
      <c r="L14809" s="221"/>
      <c r="M14809" s="221">
        <f t="shared" si="1016"/>
        <v>0</v>
      </c>
      <c r="N14809" s="722"/>
    </row>
    <row r="14810" spans="1:14" hidden="1" x14ac:dyDescent="0.25">
      <c r="F14810" s="233">
        <v>415</v>
      </c>
      <c r="G14810" s="493" t="s">
        <v>3748</v>
      </c>
      <c r="J14810" s="221">
        <f t="shared" si="1015"/>
        <v>0</v>
      </c>
      <c r="K14810" s="221"/>
      <c r="L14810" s="221"/>
      <c r="M14810" s="221">
        <f t="shared" si="1016"/>
        <v>0</v>
      </c>
      <c r="N14810" s="722"/>
    </row>
    <row r="14811" spans="1:14" hidden="1" x14ac:dyDescent="0.25">
      <c r="F14811" s="233">
        <v>416</v>
      </c>
      <c r="G14811" s="493" t="s">
        <v>3749</v>
      </c>
      <c r="J14811" s="221">
        <f t="shared" si="1015"/>
        <v>0</v>
      </c>
      <c r="K14811" s="221"/>
      <c r="L14811" s="221"/>
      <c r="M14811" s="221">
        <f t="shared" si="1016"/>
        <v>0</v>
      </c>
      <c r="N14811" s="722"/>
    </row>
    <row r="14812" spans="1:14" hidden="1" x14ac:dyDescent="0.25">
      <c r="F14812" s="233">
        <v>417</v>
      </c>
      <c r="G14812" s="493" t="s">
        <v>3750</v>
      </c>
      <c r="J14812" s="221">
        <f t="shared" si="1015"/>
        <v>0</v>
      </c>
      <c r="K14812" s="221"/>
      <c r="L14812" s="221"/>
      <c r="M14812" s="221">
        <f t="shared" si="1016"/>
        <v>0</v>
      </c>
      <c r="N14812" s="722"/>
    </row>
    <row r="14813" spans="1:14" hidden="1" x14ac:dyDescent="0.25">
      <c r="F14813" s="233">
        <v>418</v>
      </c>
      <c r="G14813" s="493" t="s">
        <v>3632</v>
      </c>
      <c r="J14813" s="221">
        <f t="shared" si="1015"/>
        <v>0</v>
      </c>
      <c r="K14813" s="221"/>
      <c r="L14813" s="221"/>
      <c r="M14813" s="221">
        <f t="shared" si="1016"/>
        <v>0</v>
      </c>
      <c r="N14813" s="722"/>
    </row>
    <row r="14814" spans="1:14" hidden="1" x14ac:dyDescent="0.25">
      <c r="F14814" s="233">
        <v>421</v>
      </c>
      <c r="G14814" s="493" t="s">
        <v>3634</v>
      </c>
      <c r="J14814" s="221">
        <f t="shared" si="1015"/>
        <v>0</v>
      </c>
      <c r="K14814" s="221"/>
      <c r="L14814" s="221"/>
      <c r="M14814" s="221">
        <f t="shared" si="1016"/>
        <v>0</v>
      </c>
      <c r="N14814" s="722"/>
    </row>
    <row r="14815" spans="1:14" hidden="1" x14ac:dyDescent="0.25">
      <c r="F14815" s="233">
        <v>422</v>
      </c>
      <c r="G14815" s="493" t="s">
        <v>3635</v>
      </c>
      <c r="J14815" s="221">
        <f t="shared" si="1015"/>
        <v>0</v>
      </c>
      <c r="K14815" s="221"/>
      <c r="L14815" s="221"/>
      <c r="M14815" s="221">
        <f t="shared" si="1016"/>
        <v>0</v>
      </c>
      <c r="N14815" s="722"/>
    </row>
    <row r="14816" spans="1:14" hidden="1" x14ac:dyDescent="0.25">
      <c r="F14816" s="233">
        <v>423</v>
      </c>
      <c r="G14816" s="493" t="s">
        <v>3636</v>
      </c>
      <c r="J14816" s="221">
        <f t="shared" si="1015"/>
        <v>0</v>
      </c>
      <c r="K14816" s="221"/>
      <c r="L14816" s="221"/>
      <c r="M14816" s="221">
        <f t="shared" si="1016"/>
        <v>0</v>
      </c>
      <c r="N14816" s="722"/>
    </row>
    <row r="14817" spans="6:14" hidden="1" x14ac:dyDescent="0.25">
      <c r="F14817" s="233">
        <v>424</v>
      </c>
      <c r="G14817" s="493" t="s">
        <v>3637</v>
      </c>
      <c r="J14817" s="221">
        <f t="shared" si="1015"/>
        <v>0</v>
      </c>
      <c r="K14817" s="221"/>
      <c r="L14817" s="221"/>
      <c r="M14817" s="221">
        <f t="shared" si="1016"/>
        <v>0</v>
      </c>
      <c r="N14817" s="722"/>
    </row>
    <row r="14818" spans="6:14" hidden="1" x14ac:dyDescent="0.25">
      <c r="F14818" s="233">
        <v>425</v>
      </c>
      <c r="G14818" s="493" t="s">
        <v>3751</v>
      </c>
      <c r="J14818" s="221">
        <f t="shared" si="1015"/>
        <v>0</v>
      </c>
      <c r="K14818" s="221"/>
      <c r="L14818" s="221"/>
      <c r="M14818" s="221">
        <f t="shared" si="1016"/>
        <v>0</v>
      </c>
      <c r="N14818" s="722"/>
    </row>
    <row r="14819" spans="6:14" hidden="1" x14ac:dyDescent="0.25">
      <c r="F14819" s="233">
        <v>426</v>
      </c>
      <c r="G14819" s="493" t="s">
        <v>3638</v>
      </c>
      <c r="J14819" s="221">
        <f t="shared" si="1015"/>
        <v>0</v>
      </c>
      <c r="K14819" s="221"/>
      <c r="L14819" s="221"/>
      <c r="M14819" s="221">
        <f t="shared" si="1016"/>
        <v>0</v>
      </c>
      <c r="N14819" s="722"/>
    </row>
    <row r="14820" spans="6:14" hidden="1" x14ac:dyDescent="0.25">
      <c r="F14820" s="233">
        <v>431</v>
      </c>
      <c r="G14820" s="493" t="s">
        <v>3752</v>
      </c>
      <c r="J14820" s="221">
        <f t="shared" si="1015"/>
        <v>0</v>
      </c>
      <c r="K14820" s="221"/>
      <c r="L14820" s="221"/>
      <c r="M14820" s="221">
        <f t="shared" si="1016"/>
        <v>0</v>
      </c>
      <c r="N14820" s="722"/>
    </row>
    <row r="14821" spans="6:14" hidden="1" x14ac:dyDescent="0.25">
      <c r="F14821" s="233">
        <v>432</v>
      </c>
      <c r="G14821" s="493" t="s">
        <v>3753</v>
      </c>
      <c r="J14821" s="221">
        <f t="shared" si="1015"/>
        <v>0</v>
      </c>
      <c r="K14821" s="221"/>
      <c r="L14821" s="221"/>
      <c r="M14821" s="221">
        <f t="shared" si="1016"/>
        <v>0</v>
      </c>
      <c r="N14821" s="722"/>
    </row>
    <row r="14822" spans="6:14" hidden="1" x14ac:dyDescent="0.25">
      <c r="F14822" s="233">
        <v>433</v>
      </c>
      <c r="G14822" s="493" t="s">
        <v>3754</v>
      </c>
      <c r="J14822" s="221">
        <f t="shared" si="1015"/>
        <v>0</v>
      </c>
      <c r="K14822" s="221"/>
      <c r="L14822" s="221"/>
      <c r="M14822" s="221">
        <f t="shared" si="1016"/>
        <v>0</v>
      </c>
      <c r="N14822" s="722"/>
    </row>
    <row r="14823" spans="6:14" hidden="1" x14ac:dyDescent="0.25">
      <c r="F14823" s="233">
        <v>434</v>
      </c>
      <c r="G14823" s="493" t="s">
        <v>3755</v>
      </c>
      <c r="J14823" s="221">
        <f t="shared" si="1015"/>
        <v>0</v>
      </c>
      <c r="K14823" s="221"/>
      <c r="L14823" s="221"/>
      <c r="M14823" s="221">
        <f t="shared" si="1016"/>
        <v>0</v>
      </c>
      <c r="N14823" s="722"/>
    </row>
    <row r="14824" spans="6:14" hidden="1" x14ac:dyDescent="0.25">
      <c r="F14824" s="233">
        <v>435</v>
      </c>
      <c r="G14824" s="493" t="s">
        <v>3639</v>
      </c>
      <c r="J14824" s="221">
        <f t="shared" si="1015"/>
        <v>0</v>
      </c>
      <c r="K14824" s="221"/>
      <c r="L14824" s="221"/>
      <c r="M14824" s="221">
        <f t="shared" si="1016"/>
        <v>0</v>
      </c>
      <c r="N14824" s="722"/>
    </row>
    <row r="14825" spans="6:14" hidden="1" x14ac:dyDescent="0.25">
      <c r="F14825" s="233">
        <v>441</v>
      </c>
      <c r="G14825" s="493" t="s">
        <v>3756</v>
      </c>
      <c r="J14825" s="221">
        <f t="shared" si="1015"/>
        <v>0</v>
      </c>
      <c r="K14825" s="221"/>
      <c r="L14825" s="221"/>
      <c r="M14825" s="221">
        <f t="shared" si="1016"/>
        <v>0</v>
      </c>
      <c r="N14825" s="722"/>
    </row>
    <row r="14826" spans="6:14" hidden="1" x14ac:dyDescent="0.25">
      <c r="F14826" s="233">
        <v>442</v>
      </c>
      <c r="G14826" s="493" t="s">
        <v>3757</v>
      </c>
      <c r="J14826" s="221">
        <f t="shared" si="1015"/>
        <v>0</v>
      </c>
      <c r="K14826" s="221"/>
      <c r="L14826" s="221"/>
      <c r="M14826" s="221">
        <f t="shared" si="1016"/>
        <v>0</v>
      </c>
      <c r="N14826" s="722"/>
    </row>
    <row r="14827" spans="6:14" hidden="1" x14ac:dyDescent="0.25">
      <c r="F14827" s="233">
        <v>443</v>
      </c>
      <c r="G14827" s="493" t="s">
        <v>3640</v>
      </c>
      <c r="J14827" s="221">
        <f t="shared" si="1015"/>
        <v>0</v>
      </c>
      <c r="K14827" s="221"/>
      <c r="L14827" s="221"/>
      <c r="M14827" s="221">
        <f t="shared" si="1016"/>
        <v>0</v>
      </c>
      <c r="N14827" s="722"/>
    </row>
    <row r="14828" spans="6:14" hidden="1" x14ac:dyDescent="0.25">
      <c r="F14828" s="233">
        <v>444</v>
      </c>
      <c r="G14828" s="493" t="s">
        <v>3641</v>
      </c>
      <c r="J14828" s="221">
        <f t="shared" si="1015"/>
        <v>0</v>
      </c>
      <c r="K14828" s="221"/>
      <c r="L14828" s="221"/>
      <c r="M14828" s="221">
        <f t="shared" si="1016"/>
        <v>0</v>
      </c>
      <c r="N14828" s="722"/>
    </row>
    <row r="14829" spans="6:14" ht="30" hidden="1" x14ac:dyDescent="0.25">
      <c r="F14829" s="233">
        <v>4511</v>
      </c>
      <c r="G14829" s="495" t="s">
        <v>1675</v>
      </c>
      <c r="J14829" s="221">
        <f t="shared" si="1015"/>
        <v>0</v>
      </c>
      <c r="K14829" s="221"/>
      <c r="L14829" s="221"/>
      <c r="M14829" s="221">
        <f t="shared" si="1016"/>
        <v>0</v>
      </c>
      <c r="N14829" s="722"/>
    </row>
    <row r="14830" spans="6:14" ht="19.5" hidden="1" customHeight="1" x14ac:dyDescent="0.25">
      <c r="F14830" s="233">
        <v>4512</v>
      </c>
      <c r="G14830" s="495" t="s">
        <v>1684</v>
      </c>
      <c r="J14830" s="221">
        <f t="shared" si="1015"/>
        <v>0</v>
      </c>
      <c r="K14830" s="221"/>
      <c r="L14830" s="221"/>
      <c r="M14830" s="221">
        <f t="shared" si="1016"/>
        <v>0</v>
      </c>
      <c r="N14830" s="722"/>
    </row>
    <row r="14831" spans="6:14" hidden="1" x14ac:dyDescent="0.25">
      <c r="F14831" s="233">
        <v>452</v>
      </c>
      <c r="G14831" s="493" t="s">
        <v>3758</v>
      </c>
      <c r="J14831" s="221">
        <f t="shared" si="1015"/>
        <v>0</v>
      </c>
      <c r="K14831" s="221"/>
      <c r="L14831" s="221"/>
      <c r="M14831" s="221">
        <f t="shared" si="1016"/>
        <v>0</v>
      </c>
      <c r="N14831" s="722"/>
    </row>
    <row r="14832" spans="6:14" hidden="1" x14ac:dyDescent="0.25">
      <c r="F14832" s="233">
        <v>453</v>
      </c>
      <c r="G14832" s="493" t="s">
        <v>3759</v>
      </c>
      <c r="J14832" s="221">
        <f t="shared" si="1015"/>
        <v>0</v>
      </c>
      <c r="K14832" s="221"/>
      <c r="L14832" s="221"/>
      <c r="M14832" s="221">
        <f t="shared" si="1016"/>
        <v>0</v>
      </c>
      <c r="N14832" s="722"/>
    </row>
    <row r="14833" spans="6:14" hidden="1" x14ac:dyDescent="0.25">
      <c r="F14833" s="233">
        <v>454</v>
      </c>
      <c r="G14833" s="493" t="s">
        <v>3642</v>
      </c>
      <c r="J14833" s="221">
        <f t="shared" si="1015"/>
        <v>0</v>
      </c>
      <c r="K14833" s="221"/>
      <c r="L14833" s="221"/>
      <c r="M14833" s="221">
        <f t="shared" si="1016"/>
        <v>0</v>
      </c>
      <c r="N14833" s="722"/>
    </row>
    <row r="14834" spans="6:14" hidden="1" x14ac:dyDescent="0.25">
      <c r="F14834" s="233">
        <v>461</v>
      </c>
      <c r="G14834" s="493" t="s">
        <v>3740</v>
      </c>
      <c r="J14834" s="221">
        <f t="shared" si="1015"/>
        <v>0</v>
      </c>
      <c r="K14834" s="221"/>
      <c r="L14834" s="221"/>
      <c r="M14834" s="221">
        <f t="shared" si="1016"/>
        <v>0</v>
      </c>
      <c r="N14834" s="722"/>
    </row>
    <row r="14835" spans="6:14" hidden="1" x14ac:dyDescent="0.25">
      <c r="F14835" s="233">
        <v>462</v>
      </c>
      <c r="G14835" s="493" t="s">
        <v>3643</v>
      </c>
      <c r="J14835" s="221">
        <f t="shared" si="1015"/>
        <v>0</v>
      </c>
      <c r="K14835" s="221"/>
      <c r="L14835" s="221"/>
      <c r="M14835" s="221">
        <f t="shared" si="1016"/>
        <v>0</v>
      </c>
      <c r="N14835" s="722"/>
    </row>
    <row r="14836" spans="6:14" hidden="1" x14ac:dyDescent="0.25">
      <c r="F14836" s="233">
        <v>4631</v>
      </c>
      <c r="G14836" s="493" t="s">
        <v>3644</v>
      </c>
      <c r="J14836" s="221">
        <f t="shared" si="1015"/>
        <v>0</v>
      </c>
      <c r="K14836" s="221"/>
      <c r="L14836" s="221"/>
      <c r="M14836" s="221">
        <f t="shared" si="1016"/>
        <v>0</v>
      </c>
      <c r="N14836" s="722"/>
    </row>
    <row r="14837" spans="6:14" hidden="1" x14ac:dyDescent="0.25">
      <c r="F14837" s="233">
        <v>4632</v>
      </c>
      <c r="G14837" s="493" t="s">
        <v>3645</v>
      </c>
      <c r="J14837" s="221">
        <f t="shared" si="1015"/>
        <v>0</v>
      </c>
      <c r="K14837" s="221"/>
      <c r="L14837" s="221"/>
      <c r="M14837" s="221">
        <f t="shared" si="1016"/>
        <v>0</v>
      </c>
      <c r="N14837" s="722"/>
    </row>
    <row r="14838" spans="6:14" ht="30" hidden="1" x14ac:dyDescent="0.25">
      <c r="F14838" s="233">
        <v>464</v>
      </c>
      <c r="G14838" s="493" t="s">
        <v>3646</v>
      </c>
      <c r="J14838" s="221">
        <f t="shared" si="1015"/>
        <v>0</v>
      </c>
      <c r="K14838" s="221"/>
      <c r="L14838" s="221"/>
      <c r="M14838" s="221">
        <f t="shared" si="1016"/>
        <v>0</v>
      </c>
      <c r="N14838" s="722"/>
    </row>
    <row r="14839" spans="6:14" hidden="1" x14ac:dyDescent="0.25">
      <c r="F14839" s="233">
        <v>465</v>
      </c>
      <c r="G14839" s="493" t="s">
        <v>3741</v>
      </c>
      <c r="J14839" s="221">
        <f t="shared" si="1015"/>
        <v>0</v>
      </c>
      <c r="K14839" s="221"/>
      <c r="L14839" s="221"/>
      <c r="M14839" s="221">
        <f t="shared" si="1016"/>
        <v>0</v>
      </c>
      <c r="N14839" s="722"/>
    </row>
    <row r="14840" spans="6:14" hidden="1" x14ac:dyDescent="0.25">
      <c r="F14840" s="233">
        <v>472</v>
      </c>
      <c r="G14840" s="493" t="s">
        <v>3647</v>
      </c>
      <c r="J14840" s="221">
        <f t="shared" si="1015"/>
        <v>0</v>
      </c>
      <c r="K14840" s="221"/>
      <c r="L14840" s="221"/>
      <c r="M14840" s="221">
        <f t="shared" si="1016"/>
        <v>0</v>
      </c>
      <c r="N14840" s="722"/>
    </row>
    <row r="14841" spans="6:14" hidden="1" x14ac:dyDescent="0.25">
      <c r="F14841" s="233">
        <v>481</v>
      </c>
      <c r="G14841" s="493" t="s">
        <v>3760</v>
      </c>
      <c r="J14841" s="221">
        <f t="shared" si="1015"/>
        <v>0</v>
      </c>
      <c r="K14841" s="221"/>
      <c r="L14841" s="221"/>
      <c r="M14841" s="221">
        <f t="shared" si="1016"/>
        <v>0</v>
      </c>
      <c r="N14841" s="722"/>
    </row>
    <row r="14842" spans="6:14" hidden="1" x14ac:dyDescent="0.25">
      <c r="F14842" s="233">
        <v>482</v>
      </c>
      <c r="G14842" s="493" t="s">
        <v>3761</v>
      </c>
      <c r="J14842" s="221">
        <f t="shared" si="1015"/>
        <v>0</v>
      </c>
      <c r="K14842" s="221"/>
      <c r="L14842" s="221"/>
      <c r="M14842" s="221">
        <f t="shared" si="1016"/>
        <v>0</v>
      </c>
      <c r="N14842" s="722"/>
    </row>
    <row r="14843" spans="6:14" hidden="1" x14ac:dyDescent="0.25">
      <c r="F14843" s="233">
        <v>483</v>
      </c>
      <c r="G14843" s="493" t="s">
        <v>3762</v>
      </c>
      <c r="J14843" s="221">
        <f t="shared" si="1015"/>
        <v>0</v>
      </c>
      <c r="K14843" s="221"/>
      <c r="L14843" s="221"/>
      <c r="M14843" s="221">
        <f t="shared" si="1016"/>
        <v>0</v>
      </c>
      <c r="N14843" s="722"/>
    </row>
    <row r="14844" spans="6:14" ht="30" hidden="1" x14ac:dyDescent="0.25">
      <c r="F14844" s="233">
        <v>484</v>
      </c>
      <c r="G14844" s="493" t="s">
        <v>3763</v>
      </c>
      <c r="J14844" s="221">
        <f t="shared" si="1015"/>
        <v>0</v>
      </c>
      <c r="K14844" s="221"/>
      <c r="L14844" s="221"/>
      <c r="M14844" s="221">
        <f t="shared" si="1016"/>
        <v>0</v>
      </c>
      <c r="N14844" s="722"/>
    </row>
    <row r="14845" spans="6:14" ht="30" hidden="1" x14ac:dyDescent="0.25">
      <c r="F14845" s="233">
        <v>485</v>
      </c>
      <c r="G14845" s="493" t="s">
        <v>3764</v>
      </c>
      <c r="J14845" s="221">
        <f t="shared" si="1015"/>
        <v>0</v>
      </c>
      <c r="K14845" s="221"/>
      <c r="L14845" s="221"/>
      <c r="M14845" s="221">
        <f t="shared" si="1016"/>
        <v>0</v>
      </c>
      <c r="N14845" s="722"/>
    </row>
    <row r="14846" spans="6:14" ht="30" hidden="1" x14ac:dyDescent="0.25">
      <c r="F14846" s="233">
        <v>489</v>
      </c>
      <c r="G14846" s="493" t="s">
        <v>3648</v>
      </c>
      <c r="J14846" s="221">
        <f t="shared" si="1015"/>
        <v>0</v>
      </c>
      <c r="K14846" s="221"/>
      <c r="L14846" s="221"/>
      <c r="M14846" s="221">
        <f t="shared" si="1016"/>
        <v>0</v>
      </c>
      <c r="N14846" s="722"/>
    </row>
    <row r="14847" spans="6:14" ht="30" hidden="1" x14ac:dyDescent="0.25">
      <c r="F14847" s="233">
        <v>494</v>
      </c>
      <c r="G14847" s="493" t="s">
        <v>3742</v>
      </c>
      <c r="J14847" s="221">
        <f t="shared" si="1015"/>
        <v>0</v>
      </c>
      <c r="K14847" s="221"/>
      <c r="L14847" s="221"/>
      <c r="M14847" s="221">
        <f t="shared" si="1016"/>
        <v>0</v>
      </c>
      <c r="N14847" s="722"/>
    </row>
    <row r="14848" spans="6:14" ht="30" hidden="1" x14ac:dyDescent="0.25">
      <c r="F14848" s="233">
        <v>495</v>
      </c>
      <c r="G14848" s="493" t="s">
        <v>3743</v>
      </c>
      <c r="J14848" s="221">
        <f t="shared" si="1015"/>
        <v>0</v>
      </c>
      <c r="K14848" s="221"/>
      <c r="L14848" s="221"/>
      <c r="M14848" s="221">
        <f t="shared" si="1016"/>
        <v>0</v>
      </c>
      <c r="N14848" s="722"/>
    </row>
    <row r="14849" spans="6:14" ht="30" hidden="1" x14ac:dyDescent="0.25">
      <c r="F14849" s="233">
        <v>496</v>
      </c>
      <c r="G14849" s="493" t="s">
        <v>3744</v>
      </c>
      <c r="J14849" s="221">
        <f t="shared" si="1015"/>
        <v>0</v>
      </c>
      <c r="K14849" s="221"/>
      <c r="L14849" s="221"/>
      <c r="M14849" s="221">
        <f t="shared" si="1016"/>
        <v>0</v>
      </c>
      <c r="N14849" s="722"/>
    </row>
    <row r="14850" spans="6:14" ht="30" hidden="1" x14ac:dyDescent="0.25">
      <c r="F14850" s="233">
        <v>499</v>
      </c>
      <c r="G14850" s="493" t="s">
        <v>3745</v>
      </c>
      <c r="J14850" s="221">
        <f t="shared" si="1015"/>
        <v>0</v>
      </c>
      <c r="K14850" s="221"/>
      <c r="L14850" s="221"/>
      <c r="M14850" s="221">
        <f t="shared" si="1016"/>
        <v>0</v>
      </c>
      <c r="N14850" s="722"/>
    </row>
    <row r="14851" spans="6:14" hidden="1" x14ac:dyDescent="0.25">
      <c r="F14851" s="233">
        <v>511</v>
      </c>
      <c r="G14851" s="493" t="s">
        <v>3765</v>
      </c>
      <c r="J14851" s="221">
        <f t="shared" si="1015"/>
        <v>0</v>
      </c>
      <c r="K14851" s="221"/>
      <c r="L14851" s="221"/>
      <c r="M14851" s="221">
        <f t="shared" si="1016"/>
        <v>0</v>
      </c>
      <c r="N14851" s="722"/>
    </row>
    <row r="14852" spans="6:14" hidden="1" x14ac:dyDescent="0.25">
      <c r="F14852" s="233">
        <v>512</v>
      </c>
      <c r="G14852" s="493" t="s">
        <v>3766</v>
      </c>
      <c r="J14852" s="221">
        <f t="shared" si="1015"/>
        <v>0</v>
      </c>
      <c r="K14852" s="221"/>
      <c r="L14852" s="221"/>
      <c r="M14852" s="221">
        <f t="shared" si="1016"/>
        <v>0</v>
      </c>
      <c r="N14852" s="722"/>
    </row>
    <row r="14853" spans="6:14" hidden="1" x14ac:dyDescent="0.25">
      <c r="F14853" s="233">
        <v>513</v>
      </c>
      <c r="G14853" s="493" t="s">
        <v>3767</v>
      </c>
      <c r="J14853" s="221">
        <f t="shared" si="1015"/>
        <v>0</v>
      </c>
      <c r="K14853" s="221"/>
      <c r="L14853" s="221"/>
      <c r="M14853" s="221">
        <f t="shared" si="1016"/>
        <v>0</v>
      </c>
      <c r="N14853" s="722"/>
    </row>
    <row r="14854" spans="6:14" hidden="1" x14ac:dyDescent="0.25">
      <c r="F14854" s="233">
        <v>514</v>
      </c>
      <c r="G14854" s="493" t="s">
        <v>3768</v>
      </c>
      <c r="J14854" s="221">
        <f t="shared" si="1015"/>
        <v>0</v>
      </c>
      <c r="K14854" s="221"/>
      <c r="L14854" s="221"/>
      <c r="M14854" s="221">
        <f t="shared" si="1016"/>
        <v>0</v>
      </c>
      <c r="N14854" s="722"/>
    </row>
    <row r="14855" spans="6:14" hidden="1" x14ac:dyDescent="0.25">
      <c r="F14855" s="233">
        <v>515</v>
      </c>
      <c r="G14855" s="493" t="s">
        <v>3651</v>
      </c>
      <c r="J14855" s="221">
        <f t="shared" si="1015"/>
        <v>0</v>
      </c>
      <c r="K14855" s="221"/>
      <c r="L14855" s="221"/>
      <c r="M14855" s="221">
        <f t="shared" si="1016"/>
        <v>0</v>
      </c>
      <c r="N14855" s="722"/>
    </row>
    <row r="14856" spans="6:14" hidden="1" x14ac:dyDescent="0.25">
      <c r="F14856" s="233">
        <v>521</v>
      </c>
      <c r="G14856" s="493" t="s">
        <v>3769</v>
      </c>
      <c r="J14856" s="221">
        <f t="shared" si="1015"/>
        <v>0</v>
      </c>
      <c r="K14856" s="221"/>
      <c r="L14856" s="221"/>
      <c r="M14856" s="221">
        <f t="shared" si="1016"/>
        <v>0</v>
      </c>
      <c r="N14856" s="722"/>
    </row>
    <row r="14857" spans="6:14" hidden="1" x14ac:dyDescent="0.25">
      <c r="F14857" s="233">
        <v>522</v>
      </c>
      <c r="G14857" s="493" t="s">
        <v>3770</v>
      </c>
      <c r="J14857" s="221">
        <f t="shared" si="1015"/>
        <v>0</v>
      </c>
      <c r="K14857" s="221"/>
      <c r="L14857" s="221"/>
      <c r="M14857" s="221">
        <f t="shared" si="1016"/>
        <v>0</v>
      </c>
      <c r="N14857" s="722"/>
    </row>
    <row r="14858" spans="6:14" hidden="1" x14ac:dyDescent="0.25">
      <c r="F14858" s="233">
        <v>523</v>
      </c>
      <c r="G14858" s="493" t="s">
        <v>3652</v>
      </c>
      <c r="J14858" s="221">
        <f t="shared" si="1015"/>
        <v>0</v>
      </c>
      <c r="K14858" s="221"/>
      <c r="L14858" s="221"/>
      <c r="M14858" s="221">
        <f t="shared" si="1016"/>
        <v>0</v>
      </c>
      <c r="N14858" s="722"/>
    </row>
    <row r="14859" spans="6:14" hidden="1" x14ac:dyDescent="0.25">
      <c r="F14859" s="233">
        <v>531</v>
      </c>
      <c r="G14859" s="494" t="s">
        <v>3746</v>
      </c>
      <c r="J14859" s="221">
        <f t="shared" si="1015"/>
        <v>0</v>
      </c>
      <c r="K14859" s="221"/>
      <c r="L14859" s="221"/>
      <c r="M14859" s="221">
        <f t="shared" si="1016"/>
        <v>0</v>
      </c>
      <c r="N14859" s="722"/>
    </row>
    <row r="14860" spans="6:14" hidden="1" x14ac:dyDescent="0.25">
      <c r="F14860" s="233">
        <v>541</v>
      </c>
      <c r="G14860" s="493" t="s">
        <v>3771</v>
      </c>
      <c r="J14860" s="221">
        <f t="shared" si="1015"/>
        <v>0</v>
      </c>
      <c r="K14860" s="221"/>
      <c r="L14860" s="221"/>
      <c r="M14860" s="221">
        <f t="shared" si="1016"/>
        <v>0</v>
      </c>
      <c r="N14860" s="722"/>
    </row>
    <row r="14861" spans="6:14" hidden="1" x14ac:dyDescent="0.25">
      <c r="F14861" s="233">
        <v>542</v>
      </c>
      <c r="G14861" s="493" t="s">
        <v>3772</v>
      </c>
      <c r="J14861" s="221">
        <f t="shared" si="1015"/>
        <v>0</v>
      </c>
      <c r="K14861" s="221"/>
      <c r="L14861" s="221"/>
      <c r="M14861" s="221">
        <f t="shared" si="1016"/>
        <v>0</v>
      </c>
      <c r="N14861" s="722"/>
    </row>
    <row r="14862" spans="6:14" hidden="1" x14ac:dyDescent="0.25">
      <c r="F14862" s="233">
        <v>543</v>
      </c>
      <c r="G14862" s="493" t="s">
        <v>3653</v>
      </c>
      <c r="J14862" s="221">
        <f t="shared" si="1015"/>
        <v>0</v>
      </c>
      <c r="K14862" s="221"/>
      <c r="L14862" s="221"/>
      <c r="M14862" s="221">
        <f t="shared" si="1016"/>
        <v>0</v>
      </c>
      <c r="N14862" s="722"/>
    </row>
    <row r="14863" spans="6:14" ht="45" hidden="1" x14ac:dyDescent="0.25">
      <c r="F14863" s="233">
        <v>551</v>
      </c>
      <c r="G14863" s="493" t="s">
        <v>3747</v>
      </c>
      <c r="J14863" s="221">
        <f t="shared" si="1015"/>
        <v>0</v>
      </c>
      <c r="K14863" s="221"/>
      <c r="L14863" s="221"/>
      <c r="M14863" s="221">
        <f t="shared" si="1016"/>
        <v>0</v>
      </c>
      <c r="N14863" s="722"/>
    </row>
    <row r="14864" spans="6:14" hidden="1" x14ac:dyDescent="0.25">
      <c r="F14864" s="233">
        <v>611</v>
      </c>
      <c r="G14864" s="494" t="s">
        <v>3654</v>
      </c>
      <c r="J14864" s="221">
        <f t="shared" si="1015"/>
        <v>0</v>
      </c>
      <c r="K14864" s="221"/>
      <c r="L14864" s="221"/>
      <c r="M14864" s="221">
        <f t="shared" si="1016"/>
        <v>0</v>
      </c>
      <c r="N14864" s="722"/>
    </row>
    <row r="14865" spans="5:14" hidden="1" x14ac:dyDescent="0.25">
      <c r="F14865" s="233">
        <v>620</v>
      </c>
      <c r="G14865" s="494" t="s">
        <v>73</v>
      </c>
      <c r="J14865" s="221">
        <f t="shared" si="1015"/>
        <v>0</v>
      </c>
      <c r="K14865" s="221"/>
      <c r="L14865" s="221"/>
      <c r="M14865" s="221">
        <f t="shared" si="1016"/>
        <v>0</v>
      </c>
      <c r="N14865" s="722"/>
    </row>
    <row r="14866" spans="5:14" hidden="1" x14ac:dyDescent="0.25">
      <c r="E14866" s="234"/>
      <c r="F14866" s="233"/>
      <c r="G14866" s="496" t="s">
        <v>3960</v>
      </c>
      <c r="H14866" s="235"/>
      <c r="I14866" s="236"/>
      <c r="J14866" s="237"/>
      <c r="K14866" s="237"/>
      <c r="L14866" s="237"/>
      <c r="M14866" s="237"/>
      <c r="N14866" s="723"/>
    </row>
    <row r="14867" spans="5:14" hidden="1" x14ac:dyDescent="0.25">
      <c r="F14867" s="238" t="s">
        <v>219</v>
      </c>
      <c r="G14867" s="497" t="s">
        <v>220</v>
      </c>
      <c r="H14867" s="220">
        <f>SUM(H14806:H14865)</f>
        <v>0</v>
      </c>
      <c r="J14867" s="221">
        <f t="shared" ref="J14867:J14882" si="1017">SUM(H14867:I14867)</f>
        <v>0</v>
      </c>
      <c r="K14867" s="221">
        <f>SUM(K14806:K14865)</f>
        <v>0</v>
      </c>
      <c r="L14867" s="221"/>
      <c r="M14867" s="221">
        <f t="shared" ref="M14867:M14882" si="1018">SUM(K14867:L14867)</f>
        <v>0</v>
      </c>
      <c r="N14867" s="722"/>
    </row>
    <row r="14868" spans="5:14" hidden="1" x14ac:dyDescent="0.25">
      <c r="F14868" s="238" t="s">
        <v>221</v>
      </c>
      <c r="G14868" s="497" t="s">
        <v>222</v>
      </c>
      <c r="J14868" s="221">
        <f t="shared" si="1017"/>
        <v>0</v>
      </c>
      <c r="K14868" s="221"/>
      <c r="L14868" s="221"/>
      <c r="M14868" s="221">
        <f t="shared" si="1018"/>
        <v>0</v>
      </c>
      <c r="N14868" s="722"/>
    </row>
    <row r="14869" spans="5:14" hidden="1" x14ac:dyDescent="0.25">
      <c r="F14869" s="238" t="s">
        <v>223</v>
      </c>
      <c r="G14869" s="497" t="s">
        <v>224</v>
      </c>
      <c r="J14869" s="221">
        <f t="shared" si="1017"/>
        <v>0</v>
      </c>
      <c r="K14869" s="221"/>
      <c r="L14869" s="221"/>
      <c r="M14869" s="221">
        <f t="shared" si="1018"/>
        <v>0</v>
      </c>
      <c r="N14869" s="722"/>
    </row>
    <row r="14870" spans="5:14" hidden="1" x14ac:dyDescent="0.25">
      <c r="F14870" s="238" t="s">
        <v>225</v>
      </c>
      <c r="G14870" s="497" t="s">
        <v>226</v>
      </c>
      <c r="J14870" s="221">
        <f t="shared" si="1017"/>
        <v>0</v>
      </c>
      <c r="K14870" s="221"/>
      <c r="L14870" s="221"/>
      <c r="M14870" s="221">
        <f t="shared" si="1018"/>
        <v>0</v>
      </c>
      <c r="N14870" s="722"/>
    </row>
    <row r="14871" spans="5:14" hidden="1" x14ac:dyDescent="0.25">
      <c r="F14871" s="238" t="s">
        <v>227</v>
      </c>
      <c r="G14871" s="497" t="s">
        <v>228</v>
      </c>
      <c r="J14871" s="221">
        <f t="shared" si="1017"/>
        <v>0</v>
      </c>
      <c r="K14871" s="221"/>
      <c r="L14871" s="221"/>
      <c r="M14871" s="221">
        <f t="shared" si="1018"/>
        <v>0</v>
      </c>
      <c r="N14871" s="722"/>
    </row>
    <row r="14872" spans="5:14" hidden="1" x14ac:dyDescent="0.25">
      <c r="F14872" s="238" t="s">
        <v>229</v>
      </c>
      <c r="G14872" s="497" t="s">
        <v>230</v>
      </c>
      <c r="J14872" s="221">
        <f t="shared" si="1017"/>
        <v>0</v>
      </c>
      <c r="K14872" s="221"/>
      <c r="L14872" s="221"/>
      <c r="M14872" s="221">
        <f t="shared" si="1018"/>
        <v>0</v>
      </c>
      <c r="N14872" s="722"/>
    </row>
    <row r="14873" spans="5:14" hidden="1" x14ac:dyDescent="0.25">
      <c r="F14873" s="238" t="s">
        <v>231</v>
      </c>
      <c r="G14873" s="497" t="s">
        <v>4115</v>
      </c>
      <c r="J14873" s="221">
        <f t="shared" si="1017"/>
        <v>0</v>
      </c>
      <c r="K14873" s="221"/>
      <c r="L14873" s="221"/>
      <c r="M14873" s="221">
        <f t="shared" si="1018"/>
        <v>0</v>
      </c>
      <c r="N14873" s="722"/>
    </row>
    <row r="14874" spans="5:14" hidden="1" x14ac:dyDescent="0.25">
      <c r="F14874" s="238" t="s">
        <v>232</v>
      </c>
      <c r="G14874" s="497" t="s">
        <v>4114</v>
      </c>
      <c r="J14874" s="221">
        <f t="shared" si="1017"/>
        <v>0</v>
      </c>
      <c r="K14874" s="221"/>
      <c r="L14874" s="221"/>
      <c r="M14874" s="221">
        <f t="shared" si="1018"/>
        <v>0</v>
      </c>
      <c r="N14874" s="722"/>
    </row>
    <row r="14875" spans="5:14" hidden="1" x14ac:dyDescent="0.25">
      <c r="F14875" s="238" t="s">
        <v>233</v>
      </c>
      <c r="G14875" s="497" t="s">
        <v>42</v>
      </c>
      <c r="J14875" s="221">
        <f t="shared" si="1017"/>
        <v>0</v>
      </c>
      <c r="K14875" s="221"/>
      <c r="L14875" s="221"/>
      <c r="M14875" s="221">
        <f t="shared" si="1018"/>
        <v>0</v>
      </c>
      <c r="N14875" s="722"/>
    </row>
    <row r="14876" spans="5:14" hidden="1" x14ac:dyDescent="0.25">
      <c r="F14876" s="238" t="s">
        <v>234</v>
      </c>
      <c r="G14876" s="497" t="s">
        <v>235</v>
      </c>
      <c r="J14876" s="221">
        <f t="shared" si="1017"/>
        <v>0</v>
      </c>
      <c r="K14876" s="221"/>
      <c r="L14876" s="221"/>
      <c r="M14876" s="221">
        <f t="shared" si="1018"/>
        <v>0</v>
      </c>
      <c r="N14876" s="722"/>
    </row>
    <row r="14877" spans="5:14" hidden="1" x14ac:dyDescent="0.25">
      <c r="F14877" s="238" t="s">
        <v>236</v>
      </c>
      <c r="G14877" s="497" t="s">
        <v>237</v>
      </c>
      <c r="J14877" s="221">
        <f t="shared" si="1017"/>
        <v>0</v>
      </c>
      <c r="K14877" s="221"/>
      <c r="L14877" s="221"/>
      <c r="M14877" s="221">
        <f t="shared" si="1018"/>
        <v>0</v>
      </c>
      <c r="N14877" s="722"/>
    </row>
    <row r="14878" spans="5:14" ht="30" hidden="1" x14ac:dyDescent="0.25">
      <c r="F14878" s="238" t="s">
        <v>238</v>
      </c>
      <c r="G14878" s="497" t="s">
        <v>239</v>
      </c>
      <c r="J14878" s="221">
        <f t="shared" si="1017"/>
        <v>0</v>
      </c>
      <c r="K14878" s="221"/>
      <c r="L14878" s="221"/>
      <c r="M14878" s="221">
        <f t="shared" si="1018"/>
        <v>0</v>
      </c>
      <c r="N14878" s="722"/>
    </row>
    <row r="14879" spans="5:14" hidden="1" x14ac:dyDescent="0.25">
      <c r="F14879" s="238" t="s">
        <v>240</v>
      </c>
      <c r="G14879" s="497" t="s">
        <v>241</v>
      </c>
      <c r="J14879" s="221">
        <f t="shared" si="1017"/>
        <v>0</v>
      </c>
      <c r="K14879" s="221"/>
      <c r="L14879" s="221"/>
      <c r="M14879" s="221">
        <f t="shared" si="1018"/>
        <v>0</v>
      </c>
      <c r="N14879" s="722"/>
    </row>
    <row r="14880" spans="5:14" ht="30" hidden="1" x14ac:dyDescent="0.25">
      <c r="F14880" s="238" t="s">
        <v>242</v>
      </c>
      <c r="G14880" s="497" t="s">
        <v>243</v>
      </c>
      <c r="J14880" s="221">
        <f t="shared" si="1017"/>
        <v>0</v>
      </c>
      <c r="K14880" s="221"/>
      <c r="L14880" s="221"/>
      <c r="M14880" s="221">
        <f t="shared" si="1018"/>
        <v>0</v>
      </c>
      <c r="N14880" s="722"/>
    </row>
    <row r="14881" spans="5:14" hidden="1" x14ac:dyDescent="0.25">
      <c r="F14881" s="238" t="s">
        <v>244</v>
      </c>
      <c r="G14881" s="497" t="s">
        <v>245</v>
      </c>
      <c r="J14881" s="221">
        <f t="shared" si="1017"/>
        <v>0</v>
      </c>
      <c r="K14881" s="221"/>
      <c r="L14881" s="221"/>
      <c r="M14881" s="221">
        <f t="shared" si="1018"/>
        <v>0</v>
      </c>
      <c r="N14881" s="722"/>
    </row>
    <row r="14882" spans="5:14" hidden="1" x14ac:dyDescent="0.25">
      <c r="F14882" s="238" t="s">
        <v>246</v>
      </c>
      <c r="G14882" s="497" t="s">
        <v>247</v>
      </c>
      <c r="J14882" s="221">
        <f t="shared" si="1017"/>
        <v>0</v>
      </c>
      <c r="K14882" s="221"/>
      <c r="L14882" s="221"/>
      <c r="M14882" s="221">
        <f t="shared" si="1018"/>
        <v>0</v>
      </c>
      <c r="N14882" s="722"/>
    </row>
    <row r="14883" spans="5:14" hidden="1" x14ac:dyDescent="0.25">
      <c r="G14883" s="498" t="s">
        <v>3961</v>
      </c>
      <c r="H14883" s="239">
        <f>SUM(H14867:H14882)</f>
        <v>0</v>
      </c>
      <c r="I14883" s="240">
        <f>SUM(I14868:I14882)</f>
        <v>0</v>
      </c>
      <c r="J14883" s="240">
        <f>SUM(J14867:J14882)</f>
        <v>0</v>
      </c>
      <c r="K14883" s="240">
        <f>SUM(K14867:K14882)</f>
        <v>0</v>
      </c>
      <c r="L14883" s="240">
        <f>SUM(L14868:L14882)</f>
        <v>0</v>
      </c>
      <c r="M14883" s="240">
        <f>SUM(M14867:M14882)</f>
        <v>0</v>
      </c>
      <c r="N14883" s="724"/>
    </row>
    <row r="14884" spans="5:14" ht="28.5" hidden="1" collapsed="1" x14ac:dyDescent="0.25">
      <c r="E14884" s="234"/>
      <c r="F14884" s="233"/>
      <c r="G14884" s="499" t="s">
        <v>3962</v>
      </c>
      <c r="H14884" s="235"/>
      <c r="I14884" s="236"/>
      <c r="J14884" s="237"/>
      <c r="K14884" s="237"/>
      <c r="L14884" s="237"/>
      <c r="M14884" s="237"/>
      <c r="N14884" s="723"/>
    </row>
    <row r="14885" spans="5:14" hidden="1" x14ac:dyDescent="0.25">
      <c r="F14885" s="238" t="s">
        <v>219</v>
      </c>
      <c r="G14885" s="497" t="s">
        <v>220</v>
      </c>
      <c r="H14885" s="220">
        <f>SUM(H14806:H14865)</f>
        <v>0</v>
      </c>
      <c r="J14885" s="221">
        <f>SUM(H14885:I14885)</f>
        <v>0</v>
      </c>
      <c r="K14885" s="221">
        <f>SUM(K14806:K14865)</f>
        <v>0</v>
      </c>
      <c r="L14885" s="221"/>
      <c r="M14885" s="221">
        <f>SUM(K14885:L14885)</f>
        <v>0</v>
      </c>
      <c r="N14885" s="722"/>
    </row>
    <row r="14886" spans="5:14" hidden="1" x14ac:dyDescent="0.25">
      <c r="F14886" s="238" t="s">
        <v>221</v>
      </c>
      <c r="G14886" s="497" t="s">
        <v>222</v>
      </c>
      <c r="J14886" s="221">
        <f t="shared" ref="J14886:J14900" si="1019">SUM(H14886:I14886)</f>
        <v>0</v>
      </c>
      <c r="K14886" s="221"/>
      <c r="L14886" s="221"/>
      <c r="M14886" s="221">
        <f t="shared" ref="M14886:M14900" si="1020">SUM(K14886:L14886)</f>
        <v>0</v>
      </c>
      <c r="N14886" s="722"/>
    </row>
    <row r="14887" spans="5:14" hidden="1" x14ac:dyDescent="0.25">
      <c r="F14887" s="238" t="s">
        <v>223</v>
      </c>
      <c r="G14887" s="497" t="s">
        <v>224</v>
      </c>
      <c r="J14887" s="221">
        <f t="shared" si="1019"/>
        <v>0</v>
      </c>
      <c r="K14887" s="221"/>
      <c r="L14887" s="221"/>
      <c r="M14887" s="221">
        <f t="shared" si="1020"/>
        <v>0</v>
      </c>
      <c r="N14887" s="722"/>
    </row>
    <row r="14888" spans="5:14" hidden="1" x14ac:dyDescent="0.25">
      <c r="F14888" s="238" t="s">
        <v>225</v>
      </c>
      <c r="G14888" s="497" t="s">
        <v>226</v>
      </c>
      <c r="J14888" s="221">
        <f t="shared" si="1019"/>
        <v>0</v>
      </c>
      <c r="K14888" s="221"/>
      <c r="L14888" s="221"/>
      <c r="M14888" s="221">
        <f t="shared" si="1020"/>
        <v>0</v>
      </c>
      <c r="N14888" s="722"/>
    </row>
    <row r="14889" spans="5:14" hidden="1" x14ac:dyDescent="0.25">
      <c r="F14889" s="238" t="s">
        <v>227</v>
      </c>
      <c r="G14889" s="497" t="s">
        <v>228</v>
      </c>
      <c r="J14889" s="221">
        <f t="shared" si="1019"/>
        <v>0</v>
      </c>
      <c r="K14889" s="221"/>
      <c r="L14889" s="221"/>
      <c r="M14889" s="221">
        <f t="shared" si="1020"/>
        <v>0</v>
      </c>
      <c r="N14889" s="722"/>
    </row>
    <row r="14890" spans="5:14" hidden="1" x14ac:dyDescent="0.25">
      <c r="F14890" s="238" t="s">
        <v>229</v>
      </c>
      <c r="G14890" s="497" t="s">
        <v>230</v>
      </c>
      <c r="J14890" s="221">
        <f t="shared" si="1019"/>
        <v>0</v>
      </c>
      <c r="K14890" s="221"/>
      <c r="L14890" s="221"/>
      <c r="M14890" s="221">
        <f t="shared" si="1020"/>
        <v>0</v>
      </c>
      <c r="N14890" s="722"/>
    </row>
    <row r="14891" spans="5:14" hidden="1" x14ac:dyDescent="0.25">
      <c r="F14891" s="238" t="s">
        <v>231</v>
      </c>
      <c r="G14891" s="497" t="s">
        <v>4115</v>
      </c>
      <c r="J14891" s="221">
        <f t="shared" si="1019"/>
        <v>0</v>
      </c>
      <c r="K14891" s="221"/>
      <c r="L14891" s="221"/>
      <c r="M14891" s="221">
        <f t="shared" si="1020"/>
        <v>0</v>
      </c>
      <c r="N14891" s="722"/>
    </row>
    <row r="14892" spans="5:14" hidden="1" x14ac:dyDescent="0.25">
      <c r="F14892" s="238" t="s">
        <v>232</v>
      </c>
      <c r="G14892" s="497" t="s">
        <v>4114</v>
      </c>
      <c r="J14892" s="221">
        <f t="shared" si="1019"/>
        <v>0</v>
      </c>
      <c r="K14892" s="221"/>
      <c r="L14892" s="221"/>
      <c r="M14892" s="221">
        <f t="shared" si="1020"/>
        <v>0</v>
      </c>
      <c r="N14892" s="722"/>
    </row>
    <row r="14893" spans="5:14" hidden="1" x14ac:dyDescent="0.25">
      <c r="F14893" s="238" t="s">
        <v>233</v>
      </c>
      <c r="G14893" s="497" t="s">
        <v>42</v>
      </c>
      <c r="J14893" s="221">
        <f t="shared" si="1019"/>
        <v>0</v>
      </c>
      <c r="K14893" s="221"/>
      <c r="L14893" s="221"/>
      <c r="M14893" s="221">
        <f t="shared" si="1020"/>
        <v>0</v>
      </c>
      <c r="N14893" s="722"/>
    </row>
    <row r="14894" spans="5:14" hidden="1" x14ac:dyDescent="0.25">
      <c r="F14894" s="238" t="s">
        <v>234</v>
      </c>
      <c r="G14894" s="497" t="s">
        <v>235</v>
      </c>
      <c r="J14894" s="221">
        <f t="shared" si="1019"/>
        <v>0</v>
      </c>
      <c r="K14894" s="221"/>
      <c r="L14894" s="221"/>
      <c r="M14894" s="221">
        <f t="shared" si="1020"/>
        <v>0</v>
      </c>
      <c r="N14894" s="722"/>
    </row>
    <row r="14895" spans="5:14" hidden="1" x14ac:dyDescent="0.25">
      <c r="F14895" s="238" t="s">
        <v>236</v>
      </c>
      <c r="G14895" s="497" t="s">
        <v>237</v>
      </c>
      <c r="J14895" s="221">
        <f t="shared" si="1019"/>
        <v>0</v>
      </c>
      <c r="K14895" s="221"/>
      <c r="L14895" s="221"/>
      <c r="M14895" s="221">
        <f t="shared" si="1020"/>
        <v>0</v>
      </c>
      <c r="N14895" s="722"/>
    </row>
    <row r="14896" spans="5:14" ht="30" hidden="1" x14ac:dyDescent="0.25">
      <c r="F14896" s="238" t="s">
        <v>238</v>
      </c>
      <c r="G14896" s="497" t="s">
        <v>239</v>
      </c>
      <c r="J14896" s="221">
        <f t="shared" si="1019"/>
        <v>0</v>
      </c>
      <c r="K14896" s="221"/>
      <c r="L14896" s="221"/>
      <c r="M14896" s="221">
        <f t="shared" si="1020"/>
        <v>0</v>
      </c>
      <c r="N14896" s="722"/>
    </row>
    <row r="14897" spans="3:14" hidden="1" x14ac:dyDescent="0.25">
      <c r="F14897" s="238" t="s">
        <v>240</v>
      </c>
      <c r="G14897" s="497" t="s">
        <v>241</v>
      </c>
      <c r="J14897" s="221">
        <f t="shared" si="1019"/>
        <v>0</v>
      </c>
      <c r="K14897" s="221"/>
      <c r="L14897" s="221"/>
      <c r="M14897" s="221">
        <f t="shared" si="1020"/>
        <v>0</v>
      </c>
      <c r="N14897" s="722"/>
    </row>
    <row r="14898" spans="3:14" ht="30" hidden="1" x14ac:dyDescent="0.25">
      <c r="F14898" s="238" t="s">
        <v>242</v>
      </c>
      <c r="G14898" s="497" t="s">
        <v>243</v>
      </c>
      <c r="J14898" s="221">
        <f t="shared" si="1019"/>
        <v>0</v>
      </c>
      <c r="K14898" s="221"/>
      <c r="L14898" s="221"/>
      <c r="M14898" s="221">
        <f t="shared" si="1020"/>
        <v>0</v>
      </c>
      <c r="N14898" s="722"/>
    </row>
    <row r="14899" spans="3:14" hidden="1" x14ac:dyDescent="0.25">
      <c r="F14899" s="238" t="s">
        <v>244</v>
      </c>
      <c r="G14899" s="497" t="s">
        <v>245</v>
      </c>
      <c r="J14899" s="221">
        <f t="shared" si="1019"/>
        <v>0</v>
      </c>
      <c r="K14899" s="221"/>
      <c r="L14899" s="221"/>
      <c r="M14899" s="221">
        <f t="shared" si="1020"/>
        <v>0</v>
      </c>
      <c r="N14899" s="722"/>
    </row>
    <row r="14900" spans="3:14" hidden="1" x14ac:dyDescent="0.25">
      <c r="F14900" s="238" t="s">
        <v>246</v>
      </c>
      <c r="G14900" s="497" t="s">
        <v>247</v>
      </c>
      <c r="J14900" s="221">
        <f t="shared" si="1019"/>
        <v>0</v>
      </c>
      <c r="K14900" s="221"/>
      <c r="L14900" s="221"/>
      <c r="M14900" s="221">
        <f t="shared" si="1020"/>
        <v>0</v>
      </c>
      <c r="N14900" s="722"/>
    </row>
    <row r="14901" spans="3:14" hidden="1" collapsed="1" x14ac:dyDescent="0.25">
      <c r="G14901" s="498" t="s">
        <v>3963</v>
      </c>
      <c r="H14901" s="239">
        <f>SUM(H14885:H14900)</f>
        <v>0</v>
      </c>
      <c r="I14901" s="240">
        <f>SUM(I14886:I14900)</f>
        <v>0</v>
      </c>
      <c r="J14901" s="240">
        <f>SUM(J14885:J14900)</f>
        <v>0</v>
      </c>
      <c r="K14901" s="240">
        <f>SUM(K14885:K14900)</f>
        <v>0</v>
      </c>
      <c r="L14901" s="240">
        <f>SUM(L14886:L14900)</f>
        <v>0</v>
      </c>
      <c r="M14901" s="240">
        <f>SUM(M14885:M14900)</f>
        <v>0</v>
      </c>
      <c r="N14901" s="724"/>
    </row>
    <row r="14902" spans="3:14" hidden="1" x14ac:dyDescent="0.25">
      <c r="K14902" s="221"/>
      <c r="L14902" s="221"/>
      <c r="M14902" s="221"/>
      <c r="N14902" s="722"/>
    </row>
    <row r="14903" spans="3:14" hidden="1" x14ac:dyDescent="0.25">
      <c r="C14903" s="228" t="s">
        <v>4021</v>
      </c>
      <c r="D14903" s="229"/>
      <c r="G14903" s="500" t="s">
        <v>3803</v>
      </c>
      <c r="K14903" s="221"/>
      <c r="L14903" s="221"/>
      <c r="M14903" s="221"/>
      <c r="N14903" s="722"/>
    </row>
    <row r="14904" spans="3:14" hidden="1" x14ac:dyDescent="0.25">
      <c r="C14904" s="228"/>
      <c r="D14904" s="230">
        <v>820</v>
      </c>
      <c r="E14904" s="231"/>
      <c r="F14904" s="230"/>
      <c r="G14904" s="492" t="s">
        <v>192</v>
      </c>
      <c r="K14904" s="221"/>
      <c r="L14904" s="221"/>
      <c r="M14904" s="221"/>
      <c r="N14904" s="722"/>
    </row>
    <row r="14905" spans="3:14" hidden="1" x14ac:dyDescent="0.25">
      <c r="F14905" s="233">
        <v>411</v>
      </c>
      <c r="G14905" s="493" t="s">
        <v>3738</v>
      </c>
      <c r="J14905" s="221">
        <f>SUM(H14905:I14905)</f>
        <v>0</v>
      </c>
      <c r="K14905" s="221"/>
      <c r="L14905" s="221"/>
      <c r="M14905" s="221">
        <f>SUM(K14905:L14905)</f>
        <v>0</v>
      </c>
      <c r="N14905" s="722"/>
    </row>
    <row r="14906" spans="3:14" hidden="1" x14ac:dyDescent="0.25">
      <c r="F14906" s="233">
        <v>412</v>
      </c>
      <c r="G14906" s="494" t="s">
        <v>3630</v>
      </c>
      <c r="J14906" s="221">
        <f t="shared" ref="J14906:J14964" si="1021">SUM(H14906:I14906)</f>
        <v>0</v>
      </c>
      <c r="K14906" s="221"/>
      <c r="L14906" s="221"/>
      <c r="M14906" s="221">
        <f t="shared" ref="M14906:M14964" si="1022">SUM(K14906:L14906)</f>
        <v>0</v>
      </c>
      <c r="N14906" s="722"/>
    </row>
    <row r="14907" spans="3:14" hidden="1" x14ac:dyDescent="0.25">
      <c r="F14907" s="233">
        <v>413</v>
      </c>
      <c r="G14907" s="493" t="s">
        <v>3739</v>
      </c>
      <c r="J14907" s="221">
        <f t="shared" si="1021"/>
        <v>0</v>
      </c>
      <c r="K14907" s="221"/>
      <c r="L14907" s="221"/>
      <c r="M14907" s="221">
        <f t="shared" si="1022"/>
        <v>0</v>
      </c>
      <c r="N14907" s="722"/>
    </row>
    <row r="14908" spans="3:14" hidden="1" x14ac:dyDescent="0.25">
      <c r="F14908" s="233">
        <v>414</v>
      </c>
      <c r="G14908" s="493" t="s">
        <v>3631</v>
      </c>
      <c r="J14908" s="221">
        <f t="shared" si="1021"/>
        <v>0</v>
      </c>
      <c r="K14908" s="221"/>
      <c r="L14908" s="221"/>
      <c r="M14908" s="221">
        <f t="shared" si="1022"/>
        <v>0</v>
      </c>
      <c r="N14908" s="722"/>
    </row>
    <row r="14909" spans="3:14" hidden="1" x14ac:dyDescent="0.25">
      <c r="F14909" s="233">
        <v>415</v>
      </c>
      <c r="G14909" s="493" t="s">
        <v>3748</v>
      </c>
      <c r="J14909" s="221">
        <f t="shared" si="1021"/>
        <v>0</v>
      </c>
      <c r="K14909" s="221"/>
      <c r="L14909" s="221"/>
      <c r="M14909" s="221">
        <f t="shared" si="1022"/>
        <v>0</v>
      </c>
      <c r="N14909" s="722"/>
    </row>
    <row r="14910" spans="3:14" hidden="1" x14ac:dyDescent="0.25">
      <c r="F14910" s="233">
        <v>416</v>
      </c>
      <c r="G14910" s="493" t="s">
        <v>3749</v>
      </c>
      <c r="J14910" s="221">
        <f t="shared" si="1021"/>
        <v>0</v>
      </c>
      <c r="K14910" s="221"/>
      <c r="L14910" s="221"/>
      <c r="M14910" s="221">
        <f t="shared" si="1022"/>
        <v>0</v>
      </c>
      <c r="N14910" s="722"/>
    </row>
    <row r="14911" spans="3:14" hidden="1" x14ac:dyDescent="0.25">
      <c r="F14911" s="233">
        <v>417</v>
      </c>
      <c r="G14911" s="493" t="s">
        <v>3750</v>
      </c>
      <c r="J14911" s="221">
        <f t="shared" si="1021"/>
        <v>0</v>
      </c>
      <c r="K14911" s="221"/>
      <c r="L14911" s="221"/>
      <c r="M14911" s="221">
        <f t="shared" si="1022"/>
        <v>0</v>
      </c>
      <c r="N14911" s="722"/>
    </row>
    <row r="14912" spans="3:14" hidden="1" x14ac:dyDescent="0.25">
      <c r="F14912" s="233">
        <v>418</v>
      </c>
      <c r="G14912" s="493" t="s">
        <v>3632</v>
      </c>
      <c r="J14912" s="221">
        <f t="shared" si="1021"/>
        <v>0</v>
      </c>
      <c r="K14912" s="221"/>
      <c r="L14912" s="221"/>
      <c r="M14912" s="221">
        <f t="shared" si="1022"/>
        <v>0</v>
      </c>
      <c r="N14912" s="722"/>
    </row>
    <row r="14913" spans="6:14" hidden="1" x14ac:dyDescent="0.25">
      <c r="F14913" s="233">
        <v>421</v>
      </c>
      <c r="G14913" s="493" t="s">
        <v>3634</v>
      </c>
      <c r="J14913" s="221">
        <f t="shared" si="1021"/>
        <v>0</v>
      </c>
      <c r="K14913" s="221"/>
      <c r="L14913" s="221"/>
      <c r="M14913" s="221">
        <f t="shared" si="1022"/>
        <v>0</v>
      </c>
      <c r="N14913" s="722"/>
    </row>
    <row r="14914" spans="6:14" hidden="1" x14ac:dyDescent="0.25">
      <c r="F14914" s="233">
        <v>422</v>
      </c>
      <c r="G14914" s="493" t="s">
        <v>3635</v>
      </c>
      <c r="J14914" s="221">
        <f t="shared" si="1021"/>
        <v>0</v>
      </c>
      <c r="K14914" s="221"/>
      <c r="L14914" s="221"/>
      <c r="M14914" s="221">
        <f t="shared" si="1022"/>
        <v>0</v>
      </c>
      <c r="N14914" s="722"/>
    </row>
    <row r="14915" spans="6:14" hidden="1" x14ac:dyDescent="0.25">
      <c r="F14915" s="233">
        <v>423</v>
      </c>
      <c r="G14915" s="493" t="s">
        <v>3636</v>
      </c>
      <c r="J14915" s="221">
        <f t="shared" si="1021"/>
        <v>0</v>
      </c>
      <c r="K14915" s="221"/>
      <c r="L14915" s="221"/>
      <c r="M14915" s="221">
        <f t="shared" si="1022"/>
        <v>0</v>
      </c>
      <c r="N14915" s="722"/>
    </row>
    <row r="14916" spans="6:14" hidden="1" x14ac:dyDescent="0.25">
      <c r="F14916" s="233">
        <v>424</v>
      </c>
      <c r="G14916" s="493" t="s">
        <v>3637</v>
      </c>
      <c r="J14916" s="221">
        <f t="shared" si="1021"/>
        <v>0</v>
      </c>
      <c r="K14916" s="221"/>
      <c r="L14916" s="221"/>
      <c r="M14916" s="221">
        <f t="shared" si="1022"/>
        <v>0</v>
      </c>
      <c r="N14916" s="722"/>
    </row>
    <row r="14917" spans="6:14" hidden="1" x14ac:dyDescent="0.25">
      <c r="F14917" s="233">
        <v>425</v>
      </c>
      <c r="G14917" s="493" t="s">
        <v>3751</v>
      </c>
      <c r="J14917" s="221">
        <f t="shared" si="1021"/>
        <v>0</v>
      </c>
      <c r="K14917" s="221"/>
      <c r="L14917" s="221"/>
      <c r="M14917" s="221">
        <f t="shared" si="1022"/>
        <v>0</v>
      </c>
      <c r="N14917" s="722"/>
    </row>
    <row r="14918" spans="6:14" hidden="1" x14ac:dyDescent="0.25">
      <c r="F14918" s="233">
        <v>426</v>
      </c>
      <c r="G14918" s="493" t="s">
        <v>3638</v>
      </c>
      <c r="J14918" s="221">
        <f t="shared" si="1021"/>
        <v>0</v>
      </c>
      <c r="K14918" s="221"/>
      <c r="L14918" s="221"/>
      <c r="M14918" s="221">
        <f t="shared" si="1022"/>
        <v>0</v>
      </c>
      <c r="N14918" s="722"/>
    </row>
    <row r="14919" spans="6:14" hidden="1" x14ac:dyDescent="0.25">
      <c r="F14919" s="233">
        <v>431</v>
      </c>
      <c r="G14919" s="493" t="s">
        <v>3752</v>
      </c>
      <c r="J14919" s="221">
        <f t="shared" si="1021"/>
        <v>0</v>
      </c>
      <c r="K14919" s="221"/>
      <c r="L14919" s="221"/>
      <c r="M14919" s="221">
        <f t="shared" si="1022"/>
        <v>0</v>
      </c>
      <c r="N14919" s="722"/>
    </row>
    <row r="14920" spans="6:14" hidden="1" x14ac:dyDescent="0.25">
      <c r="F14920" s="233">
        <v>432</v>
      </c>
      <c r="G14920" s="493" t="s">
        <v>3753</v>
      </c>
      <c r="J14920" s="221">
        <f t="shared" si="1021"/>
        <v>0</v>
      </c>
      <c r="K14920" s="221"/>
      <c r="L14920" s="221"/>
      <c r="M14920" s="221">
        <f t="shared" si="1022"/>
        <v>0</v>
      </c>
      <c r="N14920" s="722"/>
    </row>
    <row r="14921" spans="6:14" hidden="1" x14ac:dyDescent="0.25">
      <c r="F14921" s="233">
        <v>433</v>
      </c>
      <c r="G14921" s="493" t="s">
        <v>3754</v>
      </c>
      <c r="J14921" s="221">
        <f t="shared" si="1021"/>
        <v>0</v>
      </c>
      <c r="K14921" s="221"/>
      <c r="L14921" s="221"/>
      <c r="M14921" s="221">
        <f t="shared" si="1022"/>
        <v>0</v>
      </c>
      <c r="N14921" s="722"/>
    </row>
    <row r="14922" spans="6:14" hidden="1" x14ac:dyDescent="0.25">
      <c r="F14922" s="233">
        <v>434</v>
      </c>
      <c r="G14922" s="493" t="s">
        <v>3755</v>
      </c>
      <c r="J14922" s="221">
        <f t="shared" si="1021"/>
        <v>0</v>
      </c>
      <c r="K14922" s="221"/>
      <c r="L14922" s="221"/>
      <c r="M14922" s="221">
        <f t="shared" si="1022"/>
        <v>0</v>
      </c>
      <c r="N14922" s="722"/>
    </row>
    <row r="14923" spans="6:14" hidden="1" x14ac:dyDescent="0.25">
      <c r="F14923" s="233">
        <v>435</v>
      </c>
      <c r="G14923" s="493" t="s">
        <v>3639</v>
      </c>
      <c r="J14923" s="221">
        <f t="shared" si="1021"/>
        <v>0</v>
      </c>
      <c r="K14923" s="221"/>
      <c r="L14923" s="221"/>
      <c r="M14923" s="221">
        <f t="shared" si="1022"/>
        <v>0</v>
      </c>
      <c r="N14923" s="722"/>
    </row>
    <row r="14924" spans="6:14" hidden="1" x14ac:dyDescent="0.25">
      <c r="F14924" s="233">
        <v>441</v>
      </c>
      <c r="G14924" s="493" t="s">
        <v>3756</v>
      </c>
      <c r="J14924" s="221">
        <f t="shared" si="1021"/>
        <v>0</v>
      </c>
      <c r="K14924" s="221"/>
      <c r="L14924" s="221"/>
      <c r="M14924" s="221">
        <f t="shared" si="1022"/>
        <v>0</v>
      </c>
      <c r="N14924" s="722"/>
    </row>
    <row r="14925" spans="6:14" hidden="1" x14ac:dyDescent="0.25">
      <c r="F14925" s="233">
        <v>442</v>
      </c>
      <c r="G14925" s="493" t="s">
        <v>3757</v>
      </c>
      <c r="J14925" s="221">
        <f t="shared" si="1021"/>
        <v>0</v>
      </c>
      <c r="K14925" s="221"/>
      <c r="L14925" s="221"/>
      <c r="M14925" s="221">
        <f t="shared" si="1022"/>
        <v>0</v>
      </c>
      <c r="N14925" s="722"/>
    </row>
    <row r="14926" spans="6:14" hidden="1" x14ac:dyDescent="0.25">
      <c r="F14926" s="233">
        <v>443</v>
      </c>
      <c r="G14926" s="493" t="s">
        <v>3640</v>
      </c>
      <c r="J14926" s="221">
        <f t="shared" si="1021"/>
        <v>0</v>
      </c>
      <c r="K14926" s="221"/>
      <c r="L14926" s="221"/>
      <c r="M14926" s="221">
        <f t="shared" si="1022"/>
        <v>0</v>
      </c>
      <c r="N14926" s="722"/>
    </row>
    <row r="14927" spans="6:14" hidden="1" x14ac:dyDescent="0.25">
      <c r="F14927" s="233">
        <v>444</v>
      </c>
      <c r="G14927" s="493" t="s">
        <v>3641</v>
      </c>
      <c r="J14927" s="221">
        <f t="shared" si="1021"/>
        <v>0</v>
      </c>
      <c r="K14927" s="221"/>
      <c r="L14927" s="221"/>
      <c r="M14927" s="221">
        <f t="shared" si="1022"/>
        <v>0</v>
      </c>
      <c r="N14927" s="722"/>
    </row>
    <row r="14928" spans="6:14" ht="30" hidden="1" x14ac:dyDescent="0.25">
      <c r="F14928" s="233">
        <v>4511</v>
      </c>
      <c r="G14928" s="495" t="s">
        <v>1675</v>
      </c>
      <c r="J14928" s="221">
        <f t="shared" si="1021"/>
        <v>0</v>
      </c>
      <c r="K14928" s="221"/>
      <c r="L14928" s="221"/>
      <c r="M14928" s="221">
        <f t="shared" si="1022"/>
        <v>0</v>
      </c>
      <c r="N14928" s="722"/>
    </row>
    <row r="14929" spans="6:14" ht="30" hidden="1" x14ac:dyDescent="0.25">
      <c r="F14929" s="233">
        <v>4512</v>
      </c>
      <c r="G14929" s="495" t="s">
        <v>1684</v>
      </c>
      <c r="J14929" s="221">
        <f t="shared" si="1021"/>
        <v>0</v>
      </c>
      <c r="K14929" s="221"/>
      <c r="L14929" s="221"/>
      <c r="M14929" s="221">
        <f t="shared" si="1022"/>
        <v>0</v>
      </c>
      <c r="N14929" s="722"/>
    </row>
    <row r="14930" spans="6:14" hidden="1" x14ac:dyDescent="0.25">
      <c r="F14930" s="233">
        <v>452</v>
      </c>
      <c r="G14930" s="493" t="s">
        <v>3758</v>
      </c>
      <c r="J14930" s="221">
        <f t="shared" si="1021"/>
        <v>0</v>
      </c>
      <c r="K14930" s="221"/>
      <c r="L14930" s="221"/>
      <c r="M14930" s="221">
        <f t="shared" si="1022"/>
        <v>0</v>
      </c>
      <c r="N14930" s="722"/>
    </row>
    <row r="14931" spans="6:14" hidden="1" x14ac:dyDescent="0.25">
      <c r="F14931" s="233">
        <v>453</v>
      </c>
      <c r="G14931" s="493" t="s">
        <v>3759</v>
      </c>
      <c r="J14931" s="221">
        <f t="shared" si="1021"/>
        <v>0</v>
      </c>
      <c r="K14931" s="221"/>
      <c r="L14931" s="221"/>
      <c r="M14931" s="221">
        <f t="shared" si="1022"/>
        <v>0</v>
      </c>
      <c r="N14931" s="722"/>
    </row>
    <row r="14932" spans="6:14" hidden="1" x14ac:dyDescent="0.25">
      <c r="F14932" s="233">
        <v>454</v>
      </c>
      <c r="G14932" s="493" t="s">
        <v>3642</v>
      </c>
      <c r="J14932" s="221">
        <f t="shared" si="1021"/>
        <v>0</v>
      </c>
      <c r="K14932" s="221"/>
      <c r="L14932" s="221"/>
      <c r="M14932" s="221">
        <f t="shared" si="1022"/>
        <v>0</v>
      </c>
      <c r="N14932" s="722"/>
    </row>
    <row r="14933" spans="6:14" hidden="1" x14ac:dyDescent="0.25">
      <c r="F14933" s="233">
        <v>461</v>
      </c>
      <c r="G14933" s="493" t="s">
        <v>3740</v>
      </c>
      <c r="J14933" s="221">
        <f t="shared" si="1021"/>
        <v>0</v>
      </c>
      <c r="K14933" s="221"/>
      <c r="L14933" s="221"/>
      <c r="M14933" s="221">
        <f t="shared" si="1022"/>
        <v>0</v>
      </c>
      <c r="N14933" s="722"/>
    </row>
    <row r="14934" spans="6:14" hidden="1" x14ac:dyDescent="0.25">
      <c r="F14934" s="233">
        <v>462</v>
      </c>
      <c r="G14934" s="493" t="s">
        <v>3643</v>
      </c>
      <c r="J14934" s="221">
        <f t="shared" si="1021"/>
        <v>0</v>
      </c>
      <c r="K14934" s="221"/>
      <c r="L14934" s="221"/>
      <c r="M14934" s="221">
        <f t="shared" si="1022"/>
        <v>0</v>
      </c>
      <c r="N14934" s="722"/>
    </row>
    <row r="14935" spans="6:14" hidden="1" x14ac:dyDescent="0.25">
      <c r="F14935" s="233">
        <v>4631</v>
      </c>
      <c r="G14935" s="493" t="s">
        <v>3644</v>
      </c>
      <c r="J14935" s="221">
        <f t="shared" si="1021"/>
        <v>0</v>
      </c>
      <c r="K14935" s="221"/>
      <c r="L14935" s="221"/>
      <c r="M14935" s="221">
        <f t="shared" si="1022"/>
        <v>0</v>
      </c>
      <c r="N14935" s="722"/>
    </row>
    <row r="14936" spans="6:14" hidden="1" x14ac:dyDescent="0.25">
      <c r="F14936" s="233">
        <v>4632</v>
      </c>
      <c r="G14936" s="493" t="s">
        <v>3645</v>
      </c>
      <c r="J14936" s="221">
        <f t="shared" si="1021"/>
        <v>0</v>
      </c>
      <c r="K14936" s="221"/>
      <c r="L14936" s="221"/>
      <c r="M14936" s="221">
        <f t="shared" si="1022"/>
        <v>0</v>
      </c>
      <c r="N14936" s="722"/>
    </row>
    <row r="14937" spans="6:14" ht="30" hidden="1" x14ac:dyDescent="0.25">
      <c r="F14937" s="233">
        <v>464</v>
      </c>
      <c r="G14937" s="493" t="s">
        <v>3646</v>
      </c>
      <c r="J14937" s="221">
        <f t="shared" si="1021"/>
        <v>0</v>
      </c>
      <c r="K14937" s="221"/>
      <c r="L14937" s="221"/>
      <c r="M14937" s="221">
        <f t="shared" si="1022"/>
        <v>0</v>
      </c>
      <c r="N14937" s="722"/>
    </row>
    <row r="14938" spans="6:14" hidden="1" x14ac:dyDescent="0.25">
      <c r="F14938" s="233">
        <v>465</v>
      </c>
      <c r="G14938" s="493" t="s">
        <v>3741</v>
      </c>
      <c r="J14938" s="221">
        <f t="shared" si="1021"/>
        <v>0</v>
      </c>
      <c r="K14938" s="221"/>
      <c r="L14938" s="221"/>
      <c r="M14938" s="221">
        <f t="shared" si="1022"/>
        <v>0</v>
      </c>
      <c r="N14938" s="722"/>
    </row>
    <row r="14939" spans="6:14" hidden="1" x14ac:dyDescent="0.25">
      <c r="F14939" s="233">
        <v>472</v>
      </c>
      <c r="G14939" s="493" t="s">
        <v>3647</v>
      </c>
      <c r="J14939" s="221">
        <f t="shared" si="1021"/>
        <v>0</v>
      </c>
      <c r="K14939" s="221"/>
      <c r="L14939" s="221"/>
      <c r="M14939" s="221">
        <f t="shared" si="1022"/>
        <v>0</v>
      </c>
      <c r="N14939" s="722"/>
    </row>
    <row r="14940" spans="6:14" hidden="1" x14ac:dyDescent="0.25">
      <c r="F14940" s="233">
        <v>481</v>
      </c>
      <c r="G14940" s="493" t="s">
        <v>3760</v>
      </c>
      <c r="J14940" s="221">
        <f t="shared" si="1021"/>
        <v>0</v>
      </c>
      <c r="K14940" s="221"/>
      <c r="L14940" s="221"/>
      <c r="M14940" s="221">
        <f t="shared" si="1022"/>
        <v>0</v>
      </c>
      <c r="N14940" s="722"/>
    </row>
    <row r="14941" spans="6:14" hidden="1" x14ac:dyDescent="0.25">
      <c r="F14941" s="233">
        <v>482</v>
      </c>
      <c r="G14941" s="493" t="s">
        <v>3761</v>
      </c>
      <c r="J14941" s="221">
        <f t="shared" si="1021"/>
        <v>0</v>
      </c>
      <c r="K14941" s="221"/>
      <c r="L14941" s="221"/>
      <c r="M14941" s="221">
        <f t="shared" si="1022"/>
        <v>0</v>
      </c>
      <c r="N14941" s="722"/>
    </row>
    <row r="14942" spans="6:14" hidden="1" x14ac:dyDescent="0.25">
      <c r="F14942" s="233">
        <v>483</v>
      </c>
      <c r="G14942" s="493" t="s">
        <v>3762</v>
      </c>
      <c r="J14942" s="221">
        <f t="shared" si="1021"/>
        <v>0</v>
      </c>
      <c r="K14942" s="221"/>
      <c r="L14942" s="221"/>
      <c r="M14942" s="221">
        <f t="shared" si="1022"/>
        <v>0</v>
      </c>
      <c r="N14942" s="722"/>
    </row>
    <row r="14943" spans="6:14" ht="30" hidden="1" x14ac:dyDescent="0.25">
      <c r="F14943" s="233">
        <v>484</v>
      </c>
      <c r="G14943" s="493" t="s">
        <v>3763</v>
      </c>
      <c r="J14943" s="221">
        <f t="shared" si="1021"/>
        <v>0</v>
      </c>
      <c r="K14943" s="221"/>
      <c r="L14943" s="221"/>
      <c r="M14943" s="221">
        <f t="shared" si="1022"/>
        <v>0</v>
      </c>
      <c r="N14943" s="722"/>
    </row>
    <row r="14944" spans="6:14" ht="30" hidden="1" x14ac:dyDescent="0.25">
      <c r="F14944" s="233">
        <v>485</v>
      </c>
      <c r="G14944" s="493" t="s">
        <v>3764</v>
      </c>
      <c r="J14944" s="221">
        <f t="shared" si="1021"/>
        <v>0</v>
      </c>
      <c r="K14944" s="221"/>
      <c r="L14944" s="221"/>
      <c r="M14944" s="221">
        <f t="shared" si="1022"/>
        <v>0</v>
      </c>
      <c r="N14944" s="722"/>
    </row>
    <row r="14945" spans="6:14" ht="30" hidden="1" x14ac:dyDescent="0.25">
      <c r="F14945" s="233">
        <v>489</v>
      </c>
      <c r="G14945" s="493" t="s">
        <v>3648</v>
      </c>
      <c r="J14945" s="221">
        <f t="shared" si="1021"/>
        <v>0</v>
      </c>
      <c r="K14945" s="221"/>
      <c r="L14945" s="221"/>
      <c r="M14945" s="221">
        <f t="shared" si="1022"/>
        <v>0</v>
      </c>
      <c r="N14945" s="722"/>
    </row>
    <row r="14946" spans="6:14" ht="30" hidden="1" x14ac:dyDescent="0.25">
      <c r="F14946" s="233">
        <v>494</v>
      </c>
      <c r="G14946" s="493" t="s">
        <v>3742</v>
      </c>
      <c r="J14946" s="221">
        <f t="shared" si="1021"/>
        <v>0</v>
      </c>
      <c r="K14946" s="221"/>
      <c r="L14946" s="221"/>
      <c r="M14946" s="221">
        <f t="shared" si="1022"/>
        <v>0</v>
      </c>
      <c r="N14946" s="722"/>
    </row>
    <row r="14947" spans="6:14" ht="30" hidden="1" x14ac:dyDescent="0.25">
      <c r="F14947" s="233">
        <v>495</v>
      </c>
      <c r="G14947" s="493" t="s">
        <v>3743</v>
      </c>
      <c r="J14947" s="221">
        <f t="shared" si="1021"/>
        <v>0</v>
      </c>
      <c r="K14947" s="221"/>
      <c r="L14947" s="221"/>
      <c r="M14947" s="221">
        <f t="shared" si="1022"/>
        <v>0</v>
      </c>
      <c r="N14947" s="722"/>
    </row>
    <row r="14948" spans="6:14" ht="30" hidden="1" x14ac:dyDescent="0.25">
      <c r="F14948" s="233">
        <v>496</v>
      </c>
      <c r="G14948" s="493" t="s">
        <v>3744</v>
      </c>
      <c r="J14948" s="221">
        <f t="shared" si="1021"/>
        <v>0</v>
      </c>
      <c r="K14948" s="221"/>
      <c r="L14948" s="221"/>
      <c r="M14948" s="221">
        <f t="shared" si="1022"/>
        <v>0</v>
      </c>
      <c r="N14948" s="722"/>
    </row>
    <row r="14949" spans="6:14" ht="30" hidden="1" x14ac:dyDescent="0.25">
      <c r="F14949" s="233">
        <v>499</v>
      </c>
      <c r="G14949" s="493" t="s">
        <v>3745</v>
      </c>
      <c r="J14949" s="221">
        <f t="shared" si="1021"/>
        <v>0</v>
      </c>
      <c r="K14949" s="221"/>
      <c r="L14949" s="221"/>
      <c r="M14949" s="221">
        <f t="shared" si="1022"/>
        <v>0</v>
      </c>
      <c r="N14949" s="722"/>
    </row>
    <row r="14950" spans="6:14" hidden="1" x14ac:dyDescent="0.25">
      <c r="F14950" s="233">
        <v>511</v>
      </c>
      <c r="G14950" s="493" t="s">
        <v>3765</v>
      </c>
      <c r="J14950" s="221">
        <f t="shared" si="1021"/>
        <v>0</v>
      </c>
      <c r="K14950" s="221"/>
      <c r="L14950" s="221"/>
      <c r="M14950" s="221">
        <f t="shared" si="1022"/>
        <v>0</v>
      </c>
      <c r="N14950" s="722"/>
    </row>
    <row r="14951" spans="6:14" hidden="1" x14ac:dyDescent="0.25">
      <c r="F14951" s="233">
        <v>512</v>
      </c>
      <c r="G14951" s="493" t="s">
        <v>3766</v>
      </c>
      <c r="J14951" s="221">
        <f t="shared" si="1021"/>
        <v>0</v>
      </c>
      <c r="K14951" s="221"/>
      <c r="L14951" s="221"/>
      <c r="M14951" s="221">
        <f t="shared" si="1022"/>
        <v>0</v>
      </c>
      <c r="N14951" s="722"/>
    </row>
    <row r="14952" spans="6:14" hidden="1" x14ac:dyDescent="0.25">
      <c r="F14952" s="233">
        <v>513</v>
      </c>
      <c r="G14952" s="493" t="s">
        <v>3767</v>
      </c>
      <c r="J14952" s="221">
        <f t="shared" si="1021"/>
        <v>0</v>
      </c>
      <c r="K14952" s="221"/>
      <c r="L14952" s="221"/>
      <c r="M14952" s="221">
        <f t="shared" si="1022"/>
        <v>0</v>
      </c>
      <c r="N14952" s="722"/>
    </row>
    <row r="14953" spans="6:14" hidden="1" x14ac:dyDescent="0.25">
      <c r="F14953" s="233">
        <v>514</v>
      </c>
      <c r="G14953" s="493" t="s">
        <v>3768</v>
      </c>
      <c r="J14953" s="221">
        <f t="shared" si="1021"/>
        <v>0</v>
      </c>
      <c r="K14953" s="221"/>
      <c r="L14953" s="221"/>
      <c r="M14953" s="221">
        <f t="shared" si="1022"/>
        <v>0</v>
      </c>
      <c r="N14953" s="722"/>
    </row>
    <row r="14954" spans="6:14" hidden="1" x14ac:dyDescent="0.25">
      <c r="F14954" s="233">
        <v>515</v>
      </c>
      <c r="G14954" s="493" t="s">
        <v>3651</v>
      </c>
      <c r="J14954" s="221">
        <f t="shared" si="1021"/>
        <v>0</v>
      </c>
      <c r="K14954" s="221"/>
      <c r="L14954" s="221"/>
      <c r="M14954" s="221">
        <f t="shared" si="1022"/>
        <v>0</v>
      </c>
      <c r="N14954" s="722"/>
    </row>
    <row r="14955" spans="6:14" hidden="1" x14ac:dyDescent="0.25">
      <c r="F14955" s="233">
        <v>521</v>
      </c>
      <c r="G14955" s="493" t="s">
        <v>3769</v>
      </c>
      <c r="J14955" s="221">
        <f t="shared" si="1021"/>
        <v>0</v>
      </c>
      <c r="K14955" s="221"/>
      <c r="L14955" s="221"/>
      <c r="M14955" s="221">
        <f t="shared" si="1022"/>
        <v>0</v>
      </c>
      <c r="N14955" s="722"/>
    </row>
    <row r="14956" spans="6:14" hidden="1" x14ac:dyDescent="0.25">
      <c r="F14956" s="233">
        <v>522</v>
      </c>
      <c r="G14956" s="493" t="s">
        <v>3770</v>
      </c>
      <c r="J14956" s="221">
        <f t="shared" si="1021"/>
        <v>0</v>
      </c>
      <c r="K14956" s="221"/>
      <c r="L14956" s="221"/>
      <c r="M14956" s="221">
        <f t="shared" si="1022"/>
        <v>0</v>
      </c>
      <c r="N14956" s="722"/>
    </row>
    <row r="14957" spans="6:14" hidden="1" x14ac:dyDescent="0.25">
      <c r="F14957" s="233">
        <v>523</v>
      </c>
      <c r="G14957" s="493" t="s">
        <v>3652</v>
      </c>
      <c r="J14957" s="221">
        <f t="shared" si="1021"/>
        <v>0</v>
      </c>
      <c r="K14957" s="221"/>
      <c r="L14957" s="221"/>
      <c r="M14957" s="221">
        <f t="shared" si="1022"/>
        <v>0</v>
      </c>
      <c r="N14957" s="722"/>
    </row>
    <row r="14958" spans="6:14" hidden="1" x14ac:dyDescent="0.25">
      <c r="F14958" s="233">
        <v>531</v>
      </c>
      <c r="G14958" s="494" t="s">
        <v>3746</v>
      </c>
      <c r="J14958" s="221">
        <f t="shared" si="1021"/>
        <v>0</v>
      </c>
      <c r="K14958" s="221"/>
      <c r="L14958" s="221"/>
      <c r="M14958" s="221">
        <f t="shared" si="1022"/>
        <v>0</v>
      </c>
      <c r="N14958" s="722"/>
    </row>
    <row r="14959" spans="6:14" hidden="1" x14ac:dyDescent="0.25">
      <c r="F14959" s="233">
        <v>541</v>
      </c>
      <c r="G14959" s="493" t="s">
        <v>3771</v>
      </c>
      <c r="J14959" s="221">
        <f t="shared" si="1021"/>
        <v>0</v>
      </c>
      <c r="K14959" s="221"/>
      <c r="L14959" s="221"/>
      <c r="M14959" s="221">
        <f t="shared" si="1022"/>
        <v>0</v>
      </c>
      <c r="N14959" s="722"/>
    </row>
    <row r="14960" spans="6:14" hidden="1" x14ac:dyDescent="0.25">
      <c r="F14960" s="233">
        <v>542</v>
      </c>
      <c r="G14960" s="493" t="s">
        <v>3772</v>
      </c>
      <c r="J14960" s="221">
        <f t="shared" si="1021"/>
        <v>0</v>
      </c>
      <c r="K14960" s="221"/>
      <c r="L14960" s="221"/>
      <c r="M14960" s="221">
        <f t="shared" si="1022"/>
        <v>0</v>
      </c>
      <c r="N14960" s="722"/>
    </row>
    <row r="14961" spans="5:14" hidden="1" x14ac:dyDescent="0.25">
      <c r="F14961" s="233">
        <v>543</v>
      </c>
      <c r="G14961" s="493" t="s">
        <v>3653</v>
      </c>
      <c r="J14961" s="221">
        <f t="shared" si="1021"/>
        <v>0</v>
      </c>
      <c r="K14961" s="221"/>
      <c r="L14961" s="221"/>
      <c r="M14961" s="221">
        <f t="shared" si="1022"/>
        <v>0</v>
      </c>
      <c r="N14961" s="722"/>
    </row>
    <row r="14962" spans="5:14" ht="45" hidden="1" x14ac:dyDescent="0.25">
      <c r="F14962" s="233">
        <v>551</v>
      </c>
      <c r="G14962" s="493" t="s">
        <v>3747</v>
      </c>
      <c r="J14962" s="221">
        <f t="shared" si="1021"/>
        <v>0</v>
      </c>
      <c r="K14962" s="221"/>
      <c r="L14962" s="221"/>
      <c r="M14962" s="221">
        <f t="shared" si="1022"/>
        <v>0</v>
      </c>
      <c r="N14962" s="722"/>
    </row>
    <row r="14963" spans="5:14" hidden="1" x14ac:dyDescent="0.25">
      <c r="F14963" s="233">
        <v>611</v>
      </c>
      <c r="G14963" s="494" t="s">
        <v>3654</v>
      </c>
      <c r="J14963" s="221">
        <f t="shared" si="1021"/>
        <v>0</v>
      </c>
      <c r="K14963" s="221"/>
      <c r="L14963" s="221"/>
      <c r="M14963" s="221">
        <f t="shared" si="1022"/>
        <v>0</v>
      </c>
      <c r="N14963" s="722"/>
    </row>
    <row r="14964" spans="5:14" hidden="1" x14ac:dyDescent="0.25">
      <c r="F14964" s="233">
        <v>620</v>
      </c>
      <c r="G14964" s="494" t="s">
        <v>73</v>
      </c>
      <c r="J14964" s="221">
        <f t="shared" si="1021"/>
        <v>0</v>
      </c>
      <c r="K14964" s="221"/>
      <c r="L14964" s="221"/>
      <c r="M14964" s="221">
        <f t="shared" si="1022"/>
        <v>0</v>
      </c>
      <c r="N14964" s="722"/>
    </row>
    <row r="14965" spans="5:14" hidden="1" x14ac:dyDescent="0.25">
      <c r="E14965" s="234"/>
      <c r="F14965" s="233"/>
      <c r="G14965" s="499" t="s">
        <v>3960</v>
      </c>
      <c r="H14965" s="235"/>
      <c r="I14965" s="236"/>
      <c r="J14965" s="237"/>
      <c r="K14965" s="237"/>
      <c r="L14965" s="237"/>
      <c r="M14965" s="237"/>
      <c r="N14965" s="723"/>
    </row>
    <row r="14966" spans="5:14" hidden="1" x14ac:dyDescent="0.25">
      <c r="F14966" s="238" t="s">
        <v>219</v>
      </c>
      <c r="G14966" s="497" t="s">
        <v>220</v>
      </c>
      <c r="H14966" s="220">
        <f>SUM(H14905:H14964)</f>
        <v>0</v>
      </c>
      <c r="J14966" s="221">
        <f>SUM(H14966:I14966)</f>
        <v>0</v>
      </c>
      <c r="K14966" s="221">
        <f>SUM(K14905:K14964)</f>
        <v>0</v>
      </c>
      <c r="L14966" s="221"/>
      <c r="M14966" s="221">
        <f>SUM(K14966:L14966)</f>
        <v>0</v>
      </c>
      <c r="N14966" s="722"/>
    </row>
    <row r="14967" spans="5:14" hidden="1" x14ac:dyDescent="0.25">
      <c r="F14967" s="238" t="s">
        <v>221</v>
      </c>
      <c r="G14967" s="497" t="s">
        <v>222</v>
      </c>
      <c r="J14967" s="221">
        <f t="shared" ref="J14967:J14981" si="1023">SUM(H14967:I14967)</f>
        <v>0</v>
      </c>
      <c r="K14967" s="221"/>
      <c r="L14967" s="221"/>
      <c r="M14967" s="221">
        <f t="shared" ref="M14967:M14981" si="1024">SUM(K14967:L14967)</f>
        <v>0</v>
      </c>
      <c r="N14967" s="722"/>
    </row>
    <row r="14968" spans="5:14" hidden="1" x14ac:dyDescent="0.25">
      <c r="F14968" s="238" t="s">
        <v>223</v>
      </c>
      <c r="G14968" s="497" t="s">
        <v>224</v>
      </c>
      <c r="J14968" s="221">
        <f t="shared" si="1023"/>
        <v>0</v>
      </c>
      <c r="K14968" s="221"/>
      <c r="L14968" s="221"/>
      <c r="M14968" s="221">
        <f t="shared" si="1024"/>
        <v>0</v>
      </c>
      <c r="N14968" s="722"/>
    </row>
    <row r="14969" spans="5:14" hidden="1" x14ac:dyDescent="0.25">
      <c r="F14969" s="238" t="s">
        <v>225</v>
      </c>
      <c r="G14969" s="497" t="s">
        <v>226</v>
      </c>
      <c r="J14969" s="221">
        <f t="shared" si="1023"/>
        <v>0</v>
      </c>
      <c r="K14969" s="221"/>
      <c r="L14969" s="221"/>
      <c r="M14969" s="221">
        <f t="shared" si="1024"/>
        <v>0</v>
      </c>
      <c r="N14969" s="722"/>
    </row>
    <row r="14970" spans="5:14" hidden="1" x14ac:dyDescent="0.25">
      <c r="F14970" s="238" t="s">
        <v>227</v>
      </c>
      <c r="G14970" s="497" t="s">
        <v>228</v>
      </c>
      <c r="J14970" s="221">
        <f t="shared" si="1023"/>
        <v>0</v>
      </c>
      <c r="K14970" s="221"/>
      <c r="L14970" s="221"/>
      <c r="M14970" s="221">
        <f t="shared" si="1024"/>
        <v>0</v>
      </c>
      <c r="N14970" s="722"/>
    </row>
    <row r="14971" spans="5:14" hidden="1" x14ac:dyDescent="0.25">
      <c r="F14971" s="238" t="s">
        <v>229</v>
      </c>
      <c r="G14971" s="497" t="s">
        <v>230</v>
      </c>
      <c r="J14971" s="221">
        <f t="shared" si="1023"/>
        <v>0</v>
      </c>
      <c r="K14971" s="221"/>
      <c r="L14971" s="221"/>
      <c r="M14971" s="221">
        <f t="shared" si="1024"/>
        <v>0</v>
      </c>
      <c r="N14971" s="722"/>
    </row>
    <row r="14972" spans="5:14" hidden="1" x14ac:dyDescent="0.25">
      <c r="F14972" s="238" t="s">
        <v>231</v>
      </c>
      <c r="G14972" s="497" t="s">
        <v>4115</v>
      </c>
      <c r="J14972" s="221">
        <f t="shared" si="1023"/>
        <v>0</v>
      </c>
      <c r="K14972" s="221"/>
      <c r="L14972" s="221"/>
      <c r="M14972" s="221">
        <f t="shared" si="1024"/>
        <v>0</v>
      </c>
      <c r="N14972" s="722"/>
    </row>
    <row r="14973" spans="5:14" hidden="1" x14ac:dyDescent="0.25">
      <c r="F14973" s="238" t="s">
        <v>232</v>
      </c>
      <c r="G14973" s="497" t="s">
        <v>4114</v>
      </c>
      <c r="J14973" s="221">
        <f t="shared" si="1023"/>
        <v>0</v>
      </c>
      <c r="K14973" s="221"/>
      <c r="L14973" s="221"/>
      <c r="M14973" s="221">
        <f t="shared" si="1024"/>
        <v>0</v>
      </c>
      <c r="N14973" s="722"/>
    </row>
    <row r="14974" spans="5:14" hidden="1" x14ac:dyDescent="0.25">
      <c r="F14974" s="238" t="s">
        <v>233</v>
      </c>
      <c r="G14974" s="497" t="s">
        <v>42</v>
      </c>
      <c r="J14974" s="221">
        <f t="shared" si="1023"/>
        <v>0</v>
      </c>
      <c r="K14974" s="221"/>
      <c r="L14974" s="221"/>
      <c r="M14974" s="221">
        <f t="shared" si="1024"/>
        <v>0</v>
      </c>
      <c r="N14974" s="722"/>
    </row>
    <row r="14975" spans="5:14" hidden="1" x14ac:dyDescent="0.25">
      <c r="F14975" s="238" t="s">
        <v>234</v>
      </c>
      <c r="G14975" s="497" t="s">
        <v>235</v>
      </c>
      <c r="J14975" s="221">
        <f t="shared" si="1023"/>
        <v>0</v>
      </c>
      <c r="K14975" s="221"/>
      <c r="L14975" s="221"/>
      <c r="M14975" s="221">
        <f t="shared" si="1024"/>
        <v>0</v>
      </c>
      <c r="N14975" s="722"/>
    </row>
    <row r="14976" spans="5:14" hidden="1" x14ac:dyDescent="0.25">
      <c r="F14976" s="238" t="s">
        <v>236</v>
      </c>
      <c r="G14976" s="497" t="s">
        <v>237</v>
      </c>
      <c r="J14976" s="221">
        <f t="shared" si="1023"/>
        <v>0</v>
      </c>
      <c r="K14976" s="221"/>
      <c r="L14976" s="221"/>
      <c r="M14976" s="221">
        <f t="shared" si="1024"/>
        <v>0</v>
      </c>
      <c r="N14976" s="722"/>
    </row>
    <row r="14977" spans="5:14" ht="30" hidden="1" x14ac:dyDescent="0.25">
      <c r="F14977" s="238" t="s">
        <v>238</v>
      </c>
      <c r="G14977" s="497" t="s">
        <v>239</v>
      </c>
      <c r="J14977" s="221">
        <f t="shared" si="1023"/>
        <v>0</v>
      </c>
      <c r="K14977" s="221"/>
      <c r="L14977" s="221"/>
      <c r="M14977" s="221">
        <f t="shared" si="1024"/>
        <v>0</v>
      </c>
      <c r="N14977" s="722"/>
    </row>
    <row r="14978" spans="5:14" hidden="1" x14ac:dyDescent="0.25">
      <c r="F14978" s="238" t="s">
        <v>240</v>
      </c>
      <c r="G14978" s="497" t="s">
        <v>241</v>
      </c>
      <c r="J14978" s="221">
        <f t="shared" si="1023"/>
        <v>0</v>
      </c>
      <c r="K14978" s="221"/>
      <c r="L14978" s="221"/>
      <c r="M14978" s="221">
        <f t="shared" si="1024"/>
        <v>0</v>
      </c>
      <c r="N14978" s="722"/>
    </row>
    <row r="14979" spans="5:14" ht="30" hidden="1" x14ac:dyDescent="0.25">
      <c r="F14979" s="238" t="s">
        <v>242</v>
      </c>
      <c r="G14979" s="497" t="s">
        <v>243</v>
      </c>
      <c r="J14979" s="221">
        <f t="shared" si="1023"/>
        <v>0</v>
      </c>
      <c r="K14979" s="221"/>
      <c r="L14979" s="221"/>
      <c r="M14979" s="221">
        <f t="shared" si="1024"/>
        <v>0</v>
      </c>
      <c r="N14979" s="722"/>
    </row>
    <row r="14980" spans="5:14" hidden="1" x14ac:dyDescent="0.25">
      <c r="F14980" s="238" t="s">
        <v>244</v>
      </c>
      <c r="G14980" s="497" t="s">
        <v>245</v>
      </c>
      <c r="J14980" s="221">
        <f t="shared" si="1023"/>
        <v>0</v>
      </c>
      <c r="K14980" s="221"/>
      <c r="L14980" s="221"/>
      <c r="M14980" s="221">
        <f t="shared" si="1024"/>
        <v>0</v>
      </c>
      <c r="N14980" s="722"/>
    </row>
    <row r="14981" spans="5:14" hidden="1" x14ac:dyDescent="0.25">
      <c r="F14981" s="238" t="s">
        <v>246</v>
      </c>
      <c r="G14981" s="497" t="s">
        <v>247</v>
      </c>
      <c r="J14981" s="221">
        <f t="shared" si="1023"/>
        <v>0</v>
      </c>
      <c r="K14981" s="221"/>
      <c r="L14981" s="221"/>
      <c r="M14981" s="221">
        <f t="shared" si="1024"/>
        <v>0</v>
      </c>
      <c r="N14981" s="722"/>
    </row>
    <row r="14982" spans="5:14" hidden="1" x14ac:dyDescent="0.25">
      <c r="G14982" s="498" t="s">
        <v>3961</v>
      </c>
      <c r="H14982" s="239">
        <f>SUM(H14966:H14981)</f>
        <v>0</v>
      </c>
      <c r="I14982" s="240">
        <f>SUM(I14967:I14981)</f>
        <v>0</v>
      </c>
      <c r="J14982" s="240">
        <f>SUM(J14966:J14981)</f>
        <v>0</v>
      </c>
      <c r="K14982" s="240">
        <f>SUM(K14966:K14981)</f>
        <v>0</v>
      </c>
      <c r="L14982" s="240">
        <f>SUM(L14967:L14981)</f>
        <v>0</v>
      </c>
      <c r="M14982" s="240">
        <f>SUM(M14966:M14981)</f>
        <v>0</v>
      </c>
      <c r="N14982" s="724"/>
    </row>
    <row r="14983" spans="5:14" hidden="1" collapsed="1" x14ac:dyDescent="0.25">
      <c r="E14983" s="234"/>
      <c r="F14983" s="233"/>
      <c r="G14983" s="499" t="s">
        <v>4057</v>
      </c>
      <c r="H14983" s="235"/>
      <c r="I14983" s="236"/>
      <c r="J14983" s="237"/>
      <c r="K14983" s="237"/>
      <c r="L14983" s="237"/>
      <c r="M14983" s="237"/>
      <c r="N14983" s="723"/>
    </row>
    <row r="14984" spans="5:14" hidden="1" x14ac:dyDescent="0.25">
      <c r="F14984" s="238" t="s">
        <v>219</v>
      </c>
      <c r="G14984" s="497" t="s">
        <v>220</v>
      </c>
      <c r="H14984" s="220">
        <f>SUM(H14905:H14964)</f>
        <v>0</v>
      </c>
      <c r="J14984" s="221">
        <f>SUM(H14984:I14984)</f>
        <v>0</v>
      </c>
      <c r="K14984" s="221">
        <f>SUM(K14905:K14964)</f>
        <v>0</v>
      </c>
      <c r="L14984" s="221"/>
      <c r="M14984" s="221">
        <f>SUM(K14984:L14984)</f>
        <v>0</v>
      </c>
      <c r="N14984" s="722"/>
    </row>
    <row r="14985" spans="5:14" hidden="1" x14ac:dyDescent="0.25">
      <c r="F14985" s="238" t="s">
        <v>221</v>
      </c>
      <c r="G14985" s="497" t="s">
        <v>222</v>
      </c>
      <c r="J14985" s="221">
        <f t="shared" ref="J14985:J14999" si="1025">SUM(H14985:I14985)</f>
        <v>0</v>
      </c>
      <c r="K14985" s="221"/>
      <c r="L14985" s="221"/>
      <c r="M14985" s="221">
        <f t="shared" ref="M14985:M14999" si="1026">SUM(K14985:L14985)</f>
        <v>0</v>
      </c>
      <c r="N14985" s="722"/>
    </row>
    <row r="14986" spans="5:14" hidden="1" x14ac:dyDescent="0.25">
      <c r="F14986" s="238" t="s">
        <v>223</v>
      </c>
      <c r="G14986" s="497" t="s">
        <v>224</v>
      </c>
      <c r="J14986" s="221">
        <f t="shared" si="1025"/>
        <v>0</v>
      </c>
      <c r="K14986" s="221"/>
      <c r="L14986" s="221"/>
      <c r="M14986" s="221">
        <f t="shared" si="1026"/>
        <v>0</v>
      </c>
      <c r="N14986" s="722"/>
    </row>
    <row r="14987" spans="5:14" hidden="1" x14ac:dyDescent="0.25">
      <c r="F14987" s="238" t="s">
        <v>225</v>
      </c>
      <c r="G14987" s="497" t="s">
        <v>226</v>
      </c>
      <c r="J14987" s="221">
        <f t="shared" si="1025"/>
        <v>0</v>
      </c>
      <c r="K14987" s="221"/>
      <c r="L14987" s="221"/>
      <c r="M14987" s="221">
        <f t="shared" si="1026"/>
        <v>0</v>
      </c>
      <c r="N14987" s="722"/>
    </row>
    <row r="14988" spans="5:14" hidden="1" x14ac:dyDescent="0.25">
      <c r="F14988" s="238" t="s">
        <v>227</v>
      </c>
      <c r="G14988" s="497" t="s">
        <v>228</v>
      </c>
      <c r="J14988" s="221">
        <f t="shared" si="1025"/>
        <v>0</v>
      </c>
      <c r="K14988" s="221"/>
      <c r="L14988" s="221"/>
      <c r="M14988" s="221">
        <f t="shared" si="1026"/>
        <v>0</v>
      </c>
      <c r="N14988" s="722"/>
    </row>
    <row r="14989" spans="5:14" hidden="1" x14ac:dyDescent="0.25">
      <c r="F14989" s="238" t="s">
        <v>229</v>
      </c>
      <c r="G14989" s="497" t="s">
        <v>230</v>
      </c>
      <c r="J14989" s="221">
        <f t="shared" si="1025"/>
        <v>0</v>
      </c>
      <c r="K14989" s="221"/>
      <c r="L14989" s="221"/>
      <c r="M14989" s="221">
        <f t="shared" si="1026"/>
        <v>0</v>
      </c>
      <c r="N14989" s="722"/>
    </row>
    <row r="14990" spans="5:14" hidden="1" x14ac:dyDescent="0.25">
      <c r="F14990" s="238" t="s">
        <v>231</v>
      </c>
      <c r="G14990" s="497" t="s">
        <v>4115</v>
      </c>
      <c r="J14990" s="221">
        <f t="shared" si="1025"/>
        <v>0</v>
      </c>
      <c r="K14990" s="221"/>
      <c r="L14990" s="221"/>
      <c r="M14990" s="221">
        <f t="shared" si="1026"/>
        <v>0</v>
      </c>
      <c r="N14990" s="722"/>
    </row>
    <row r="14991" spans="5:14" hidden="1" x14ac:dyDescent="0.25">
      <c r="F14991" s="238" t="s">
        <v>232</v>
      </c>
      <c r="G14991" s="497" t="s">
        <v>4114</v>
      </c>
      <c r="J14991" s="221">
        <f t="shared" si="1025"/>
        <v>0</v>
      </c>
      <c r="K14991" s="221"/>
      <c r="L14991" s="221"/>
      <c r="M14991" s="221">
        <f t="shared" si="1026"/>
        <v>0</v>
      </c>
      <c r="N14991" s="722"/>
    </row>
    <row r="14992" spans="5:14" hidden="1" x14ac:dyDescent="0.25">
      <c r="F14992" s="238" t="s">
        <v>233</v>
      </c>
      <c r="G14992" s="497" t="s">
        <v>42</v>
      </c>
      <c r="J14992" s="221">
        <f t="shared" si="1025"/>
        <v>0</v>
      </c>
      <c r="K14992" s="221"/>
      <c r="L14992" s="221"/>
      <c r="M14992" s="221">
        <f t="shared" si="1026"/>
        <v>0</v>
      </c>
      <c r="N14992" s="722"/>
    </row>
    <row r="14993" spans="5:14" hidden="1" x14ac:dyDescent="0.25">
      <c r="F14993" s="238" t="s">
        <v>234</v>
      </c>
      <c r="G14993" s="497" t="s">
        <v>235</v>
      </c>
      <c r="J14993" s="221">
        <f t="shared" si="1025"/>
        <v>0</v>
      </c>
      <c r="K14993" s="221"/>
      <c r="L14993" s="221"/>
      <c r="M14993" s="221">
        <f t="shared" si="1026"/>
        <v>0</v>
      </c>
      <c r="N14993" s="722"/>
    </row>
    <row r="14994" spans="5:14" hidden="1" x14ac:dyDescent="0.25">
      <c r="F14994" s="238" t="s">
        <v>236</v>
      </c>
      <c r="G14994" s="497" t="s">
        <v>237</v>
      </c>
      <c r="J14994" s="221">
        <f t="shared" si="1025"/>
        <v>0</v>
      </c>
      <c r="K14994" s="221"/>
      <c r="L14994" s="221"/>
      <c r="M14994" s="221">
        <f t="shared" si="1026"/>
        <v>0</v>
      </c>
      <c r="N14994" s="722"/>
    </row>
    <row r="14995" spans="5:14" ht="30" hidden="1" x14ac:dyDescent="0.25">
      <c r="F14995" s="238" t="s">
        <v>238</v>
      </c>
      <c r="G14995" s="497" t="s">
        <v>239</v>
      </c>
      <c r="J14995" s="221">
        <f t="shared" si="1025"/>
        <v>0</v>
      </c>
      <c r="K14995" s="221"/>
      <c r="L14995" s="221"/>
      <c r="M14995" s="221">
        <f t="shared" si="1026"/>
        <v>0</v>
      </c>
      <c r="N14995" s="722"/>
    </row>
    <row r="14996" spans="5:14" hidden="1" x14ac:dyDescent="0.25">
      <c r="F14996" s="238" t="s">
        <v>240</v>
      </c>
      <c r="G14996" s="497" t="s">
        <v>241</v>
      </c>
      <c r="J14996" s="221">
        <f t="shared" si="1025"/>
        <v>0</v>
      </c>
      <c r="K14996" s="221"/>
      <c r="L14996" s="221"/>
      <c r="M14996" s="221">
        <f t="shared" si="1026"/>
        <v>0</v>
      </c>
      <c r="N14996" s="722"/>
    </row>
    <row r="14997" spans="5:14" ht="30" hidden="1" x14ac:dyDescent="0.25">
      <c r="F14997" s="238" t="s">
        <v>242</v>
      </c>
      <c r="G14997" s="497" t="s">
        <v>243</v>
      </c>
      <c r="J14997" s="221">
        <f t="shared" si="1025"/>
        <v>0</v>
      </c>
      <c r="K14997" s="221"/>
      <c r="L14997" s="221"/>
      <c r="M14997" s="221">
        <f t="shared" si="1026"/>
        <v>0</v>
      </c>
      <c r="N14997" s="722"/>
    </row>
    <row r="14998" spans="5:14" hidden="1" x14ac:dyDescent="0.25">
      <c r="F14998" s="238" t="s">
        <v>244</v>
      </c>
      <c r="G14998" s="497" t="s">
        <v>245</v>
      </c>
      <c r="J14998" s="221">
        <f t="shared" si="1025"/>
        <v>0</v>
      </c>
      <c r="K14998" s="221"/>
      <c r="L14998" s="221"/>
      <c r="M14998" s="221">
        <f t="shared" si="1026"/>
        <v>0</v>
      </c>
      <c r="N14998" s="722"/>
    </row>
    <row r="14999" spans="5:14" hidden="1" x14ac:dyDescent="0.25">
      <c r="F14999" s="238" t="s">
        <v>246</v>
      </c>
      <c r="G14999" s="497" t="s">
        <v>247</v>
      </c>
      <c r="J14999" s="221">
        <f t="shared" si="1025"/>
        <v>0</v>
      </c>
      <c r="K14999" s="221"/>
      <c r="L14999" s="221"/>
      <c r="M14999" s="221">
        <f t="shared" si="1026"/>
        <v>0</v>
      </c>
      <c r="N14999" s="722"/>
    </row>
    <row r="15000" spans="5:14" hidden="1" x14ac:dyDescent="0.25">
      <c r="G15000" s="498" t="s">
        <v>4046</v>
      </c>
      <c r="H15000" s="239">
        <f>SUM(H14984:H14999)</f>
        <v>0</v>
      </c>
      <c r="I15000" s="240">
        <f>SUM(I14985:I14999)</f>
        <v>0</v>
      </c>
      <c r="J15000" s="240">
        <f>SUM(J14984:J14999)</f>
        <v>0</v>
      </c>
      <c r="K15000" s="240">
        <f>SUM(K14984:K14999)</f>
        <v>0</v>
      </c>
      <c r="L15000" s="240">
        <f>SUM(L14985:L14999)</f>
        <v>0</v>
      </c>
      <c r="M15000" s="240">
        <f>SUM(M14984:M14999)</f>
        <v>0</v>
      </c>
      <c r="N15000" s="724"/>
    </row>
    <row r="15001" spans="5:14" hidden="1" x14ac:dyDescent="0.25">
      <c r="K15001" s="221"/>
      <c r="L15001" s="221"/>
      <c r="M15001" s="221"/>
      <c r="N15001" s="722"/>
    </row>
    <row r="15002" spans="5:14" hidden="1" x14ac:dyDescent="0.25">
      <c r="E15002" s="234"/>
      <c r="F15002" s="233"/>
      <c r="G15002" s="499" t="s">
        <v>3877</v>
      </c>
      <c r="H15002" s="235"/>
      <c r="I15002" s="236"/>
      <c r="J15002" s="237"/>
      <c r="K15002" s="237"/>
      <c r="L15002" s="237"/>
      <c r="M15002" s="237"/>
      <c r="N15002" s="723"/>
    </row>
    <row r="15003" spans="5:14" hidden="1" x14ac:dyDescent="0.25">
      <c r="F15003" s="238" t="s">
        <v>219</v>
      </c>
      <c r="G15003" s="497" t="s">
        <v>220</v>
      </c>
      <c r="H15003" s="220">
        <f>SUM(H14984,H14885)</f>
        <v>0</v>
      </c>
      <c r="J15003" s="221">
        <f>SUM(H15003:I15003)</f>
        <v>0</v>
      </c>
      <c r="K15003" s="221">
        <f>SUM(K14984,K14885)</f>
        <v>0</v>
      </c>
      <c r="L15003" s="221"/>
      <c r="M15003" s="221">
        <f>SUM(K15003:L15003)</f>
        <v>0</v>
      </c>
      <c r="N15003" s="722"/>
    </row>
    <row r="15004" spans="5:14" hidden="1" x14ac:dyDescent="0.25">
      <c r="F15004" s="238" t="s">
        <v>221</v>
      </c>
      <c r="G15004" s="497" t="s">
        <v>222</v>
      </c>
      <c r="J15004" s="221">
        <f t="shared" ref="J15004:J15018" si="1027">SUM(H15004:I15004)</f>
        <v>0</v>
      </c>
      <c r="K15004" s="221"/>
      <c r="L15004" s="221"/>
      <c r="M15004" s="221">
        <f t="shared" ref="M15004:M15018" si="1028">SUM(K15004:L15004)</f>
        <v>0</v>
      </c>
      <c r="N15004" s="722"/>
    </row>
    <row r="15005" spans="5:14" hidden="1" x14ac:dyDescent="0.25">
      <c r="F15005" s="238" t="s">
        <v>223</v>
      </c>
      <c r="G15005" s="497" t="s">
        <v>224</v>
      </c>
      <c r="J15005" s="221">
        <f t="shared" si="1027"/>
        <v>0</v>
      </c>
      <c r="K15005" s="221"/>
      <c r="L15005" s="221"/>
      <c r="M15005" s="221">
        <f t="shared" si="1028"/>
        <v>0</v>
      </c>
      <c r="N15005" s="722"/>
    </row>
    <row r="15006" spans="5:14" hidden="1" x14ac:dyDescent="0.25">
      <c r="F15006" s="238" t="s">
        <v>225</v>
      </c>
      <c r="G15006" s="497" t="s">
        <v>226</v>
      </c>
      <c r="J15006" s="221">
        <f t="shared" si="1027"/>
        <v>0</v>
      </c>
      <c r="K15006" s="221"/>
      <c r="L15006" s="221"/>
      <c r="M15006" s="221">
        <f t="shared" si="1028"/>
        <v>0</v>
      </c>
      <c r="N15006" s="722"/>
    </row>
    <row r="15007" spans="5:14" hidden="1" x14ac:dyDescent="0.25">
      <c r="F15007" s="238" t="s">
        <v>227</v>
      </c>
      <c r="G15007" s="497" t="s">
        <v>228</v>
      </c>
      <c r="J15007" s="221">
        <f t="shared" si="1027"/>
        <v>0</v>
      </c>
      <c r="K15007" s="221"/>
      <c r="L15007" s="221"/>
      <c r="M15007" s="221">
        <f t="shared" si="1028"/>
        <v>0</v>
      </c>
      <c r="N15007" s="722"/>
    </row>
    <row r="15008" spans="5:14" hidden="1" x14ac:dyDescent="0.25">
      <c r="F15008" s="238" t="s">
        <v>229</v>
      </c>
      <c r="G15008" s="497" t="s">
        <v>230</v>
      </c>
      <c r="J15008" s="221">
        <f t="shared" si="1027"/>
        <v>0</v>
      </c>
      <c r="K15008" s="221"/>
      <c r="L15008" s="221"/>
      <c r="M15008" s="221">
        <f t="shared" si="1028"/>
        <v>0</v>
      </c>
      <c r="N15008" s="722"/>
    </row>
    <row r="15009" spans="5:14" hidden="1" x14ac:dyDescent="0.25">
      <c r="F15009" s="238" t="s">
        <v>231</v>
      </c>
      <c r="G15009" s="497" t="s">
        <v>4115</v>
      </c>
      <c r="J15009" s="221">
        <f t="shared" si="1027"/>
        <v>0</v>
      </c>
      <c r="K15009" s="221"/>
      <c r="L15009" s="221"/>
      <c r="M15009" s="221">
        <f t="shared" si="1028"/>
        <v>0</v>
      </c>
      <c r="N15009" s="722"/>
    </row>
    <row r="15010" spans="5:14" hidden="1" x14ac:dyDescent="0.25">
      <c r="F15010" s="238" t="s">
        <v>232</v>
      </c>
      <c r="G15010" s="497" t="s">
        <v>4114</v>
      </c>
      <c r="J15010" s="221">
        <f t="shared" si="1027"/>
        <v>0</v>
      </c>
      <c r="K15010" s="221"/>
      <c r="L15010" s="221"/>
      <c r="M15010" s="221">
        <f t="shared" si="1028"/>
        <v>0</v>
      </c>
      <c r="N15010" s="722"/>
    </row>
    <row r="15011" spans="5:14" hidden="1" x14ac:dyDescent="0.25">
      <c r="F15011" s="238" t="s">
        <v>233</v>
      </c>
      <c r="G15011" s="497" t="s">
        <v>42</v>
      </c>
      <c r="J15011" s="221">
        <f t="shared" si="1027"/>
        <v>0</v>
      </c>
      <c r="K15011" s="221"/>
      <c r="L15011" s="221"/>
      <c r="M15011" s="221">
        <f t="shared" si="1028"/>
        <v>0</v>
      </c>
      <c r="N15011" s="722"/>
    </row>
    <row r="15012" spans="5:14" hidden="1" x14ac:dyDescent="0.25">
      <c r="F15012" s="238" t="s">
        <v>234</v>
      </c>
      <c r="G15012" s="497" t="s">
        <v>235</v>
      </c>
      <c r="J15012" s="221">
        <f t="shared" si="1027"/>
        <v>0</v>
      </c>
      <c r="K15012" s="221"/>
      <c r="L15012" s="221"/>
      <c r="M15012" s="221">
        <f t="shared" si="1028"/>
        <v>0</v>
      </c>
      <c r="N15012" s="722"/>
    </row>
    <row r="15013" spans="5:14" hidden="1" x14ac:dyDescent="0.25">
      <c r="F15013" s="238" t="s">
        <v>236</v>
      </c>
      <c r="G15013" s="497" t="s">
        <v>237</v>
      </c>
      <c r="J15013" s="221">
        <f t="shared" si="1027"/>
        <v>0</v>
      </c>
      <c r="K15013" s="221"/>
      <c r="L15013" s="221"/>
      <c r="M15013" s="221">
        <f t="shared" si="1028"/>
        <v>0</v>
      </c>
      <c r="N15013" s="722"/>
    </row>
    <row r="15014" spans="5:14" ht="30" hidden="1" x14ac:dyDescent="0.25">
      <c r="F15014" s="238" t="s">
        <v>238</v>
      </c>
      <c r="G15014" s="497" t="s">
        <v>239</v>
      </c>
      <c r="J15014" s="221">
        <f t="shared" si="1027"/>
        <v>0</v>
      </c>
      <c r="K15014" s="221"/>
      <c r="L15014" s="221"/>
      <c r="M15014" s="221">
        <f t="shared" si="1028"/>
        <v>0</v>
      </c>
      <c r="N15014" s="722"/>
    </row>
    <row r="15015" spans="5:14" hidden="1" x14ac:dyDescent="0.25">
      <c r="F15015" s="238" t="s">
        <v>240</v>
      </c>
      <c r="G15015" s="497" t="s">
        <v>241</v>
      </c>
      <c r="J15015" s="221">
        <f t="shared" si="1027"/>
        <v>0</v>
      </c>
      <c r="K15015" s="221"/>
      <c r="L15015" s="221"/>
      <c r="M15015" s="221">
        <f t="shared" si="1028"/>
        <v>0</v>
      </c>
      <c r="N15015" s="722"/>
    </row>
    <row r="15016" spans="5:14" ht="30" hidden="1" x14ac:dyDescent="0.25">
      <c r="F15016" s="238" t="s">
        <v>242</v>
      </c>
      <c r="G15016" s="497" t="s">
        <v>243</v>
      </c>
      <c r="J15016" s="221">
        <f t="shared" si="1027"/>
        <v>0</v>
      </c>
      <c r="K15016" s="221"/>
      <c r="L15016" s="221"/>
      <c r="M15016" s="221">
        <f t="shared" si="1028"/>
        <v>0</v>
      </c>
      <c r="N15016" s="722"/>
    </row>
    <row r="15017" spans="5:14" hidden="1" x14ac:dyDescent="0.25">
      <c r="F15017" s="238" t="s">
        <v>244</v>
      </c>
      <c r="G15017" s="497" t="s">
        <v>245</v>
      </c>
      <c r="J15017" s="221">
        <f t="shared" si="1027"/>
        <v>0</v>
      </c>
      <c r="K15017" s="221"/>
      <c r="L15017" s="221"/>
      <c r="M15017" s="221">
        <f t="shared" si="1028"/>
        <v>0</v>
      </c>
      <c r="N15017" s="722"/>
    </row>
    <row r="15018" spans="5:14" hidden="1" x14ac:dyDescent="0.25">
      <c r="F15018" s="238" t="s">
        <v>246</v>
      </c>
      <c r="G15018" s="497" t="s">
        <v>247</v>
      </c>
      <c r="J15018" s="221">
        <f t="shared" si="1027"/>
        <v>0</v>
      </c>
      <c r="K15018" s="221"/>
      <c r="L15018" s="221"/>
      <c r="M15018" s="221">
        <f t="shared" si="1028"/>
        <v>0</v>
      </c>
      <c r="N15018" s="722"/>
    </row>
    <row r="15019" spans="5:14" hidden="1" x14ac:dyDescent="0.25">
      <c r="G15019" s="498" t="s">
        <v>3878</v>
      </c>
      <c r="H15019" s="239">
        <f>SUM(H15003:H15018)</f>
        <v>0</v>
      </c>
      <c r="I15019" s="240">
        <f>SUM(I15004:I15018)</f>
        <v>0</v>
      </c>
      <c r="J15019" s="240">
        <f>SUM(J15003:J15018)</f>
        <v>0</v>
      </c>
      <c r="K15019" s="240">
        <f>SUM(K15003:K15018)</f>
        <v>0</v>
      </c>
      <c r="L15019" s="240">
        <f>SUM(L15004:L15018)</f>
        <v>0</v>
      </c>
      <c r="M15019" s="240">
        <f>SUM(M15003:M15018)</f>
        <v>0</v>
      </c>
      <c r="N15019" s="724"/>
    </row>
    <row r="15020" spans="5:14" hidden="1" x14ac:dyDescent="0.25">
      <c r="K15020" s="221"/>
      <c r="L15020" s="221"/>
      <c r="M15020" s="221"/>
      <c r="N15020" s="722"/>
    </row>
    <row r="15021" spans="5:14" hidden="1" x14ac:dyDescent="0.25">
      <c r="E15021" s="234"/>
      <c r="F15021" s="233"/>
      <c r="G15021" s="499" t="s">
        <v>4084</v>
      </c>
      <c r="H15021" s="235"/>
      <c r="I15021" s="236"/>
      <c r="J15021" s="237"/>
      <c r="K15021" s="237"/>
      <c r="L15021" s="237"/>
      <c r="M15021" s="237"/>
      <c r="N15021" s="723"/>
    </row>
    <row r="15022" spans="5:14" hidden="1" x14ac:dyDescent="0.25">
      <c r="F15022" s="238" t="s">
        <v>219</v>
      </c>
      <c r="G15022" s="497" t="s">
        <v>220</v>
      </c>
      <c r="H15022" s="220">
        <f>SUM(H15003)</f>
        <v>0</v>
      </c>
      <c r="J15022" s="221">
        <f>SUM(H15022:I15022)</f>
        <v>0</v>
      </c>
      <c r="K15022" s="221">
        <f>SUM(K15003)</f>
        <v>0</v>
      </c>
      <c r="L15022" s="221"/>
      <c r="M15022" s="221">
        <f>SUM(K15022:L15022)</f>
        <v>0</v>
      </c>
      <c r="N15022" s="722"/>
    </row>
    <row r="15023" spans="5:14" hidden="1" x14ac:dyDescent="0.25">
      <c r="F15023" s="238" t="s">
        <v>221</v>
      </c>
      <c r="G15023" s="497" t="s">
        <v>222</v>
      </c>
      <c r="J15023" s="221">
        <f t="shared" ref="J15023:J15037" si="1029">SUM(H15023:I15023)</f>
        <v>0</v>
      </c>
      <c r="K15023" s="221"/>
      <c r="L15023" s="221"/>
      <c r="M15023" s="221">
        <f t="shared" ref="M15023:M15037" si="1030">SUM(K15023:L15023)</f>
        <v>0</v>
      </c>
      <c r="N15023" s="722"/>
    </row>
    <row r="15024" spans="5:14" hidden="1" x14ac:dyDescent="0.25">
      <c r="F15024" s="238" t="s">
        <v>223</v>
      </c>
      <c r="G15024" s="497" t="s">
        <v>224</v>
      </c>
      <c r="J15024" s="221">
        <f t="shared" si="1029"/>
        <v>0</v>
      </c>
      <c r="K15024" s="221"/>
      <c r="L15024" s="221"/>
      <c r="M15024" s="221">
        <f t="shared" si="1030"/>
        <v>0</v>
      </c>
      <c r="N15024" s="722"/>
    </row>
    <row r="15025" spans="2:17" hidden="1" x14ac:dyDescent="0.25">
      <c r="F15025" s="238" t="s">
        <v>225</v>
      </c>
      <c r="G15025" s="497" t="s">
        <v>226</v>
      </c>
      <c r="J15025" s="221">
        <f t="shared" si="1029"/>
        <v>0</v>
      </c>
      <c r="K15025" s="221"/>
      <c r="L15025" s="221"/>
      <c r="M15025" s="221">
        <f t="shared" si="1030"/>
        <v>0</v>
      </c>
      <c r="N15025" s="722"/>
    </row>
    <row r="15026" spans="2:17" hidden="1" x14ac:dyDescent="0.25">
      <c r="F15026" s="238" t="s">
        <v>227</v>
      </c>
      <c r="G15026" s="497" t="s">
        <v>228</v>
      </c>
      <c r="J15026" s="221">
        <f t="shared" si="1029"/>
        <v>0</v>
      </c>
      <c r="K15026" s="221"/>
      <c r="L15026" s="221"/>
      <c r="M15026" s="221">
        <f t="shared" si="1030"/>
        <v>0</v>
      </c>
      <c r="N15026" s="722"/>
    </row>
    <row r="15027" spans="2:17" hidden="1" x14ac:dyDescent="0.25">
      <c r="F15027" s="238" t="s">
        <v>229</v>
      </c>
      <c r="G15027" s="497" t="s">
        <v>230</v>
      </c>
      <c r="J15027" s="221">
        <f t="shared" si="1029"/>
        <v>0</v>
      </c>
      <c r="K15027" s="221"/>
      <c r="L15027" s="221"/>
      <c r="M15027" s="221">
        <f t="shared" si="1030"/>
        <v>0</v>
      </c>
      <c r="N15027" s="722"/>
    </row>
    <row r="15028" spans="2:17" hidden="1" x14ac:dyDescent="0.25">
      <c r="F15028" s="238" t="s">
        <v>231</v>
      </c>
      <c r="G15028" s="497" t="s">
        <v>4115</v>
      </c>
      <c r="J15028" s="221">
        <f t="shared" si="1029"/>
        <v>0</v>
      </c>
      <c r="K15028" s="221"/>
      <c r="L15028" s="221"/>
      <c r="M15028" s="221">
        <f t="shared" si="1030"/>
        <v>0</v>
      </c>
      <c r="N15028" s="722"/>
    </row>
    <row r="15029" spans="2:17" hidden="1" x14ac:dyDescent="0.25">
      <c r="F15029" s="238" t="s">
        <v>232</v>
      </c>
      <c r="G15029" s="497" t="s">
        <v>4114</v>
      </c>
      <c r="J15029" s="221">
        <f t="shared" si="1029"/>
        <v>0</v>
      </c>
      <c r="K15029" s="221"/>
      <c r="L15029" s="221"/>
      <c r="M15029" s="221">
        <f t="shared" si="1030"/>
        <v>0</v>
      </c>
      <c r="N15029" s="722"/>
    </row>
    <row r="15030" spans="2:17" hidden="1" x14ac:dyDescent="0.25">
      <c r="F15030" s="238" t="s">
        <v>233</v>
      </c>
      <c r="G15030" s="497" t="s">
        <v>42</v>
      </c>
      <c r="J15030" s="221">
        <f t="shared" si="1029"/>
        <v>0</v>
      </c>
      <c r="K15030" s="221"/>
      <c r="L15030" s="221"/>
      <c r="M15030" s="221">
        <f t="shared" si="1030"/>
        <v>0</v>
      </c>
      <c r="N15030" s="722"/>
    </row>
    <row r="15031" spans="2:17" hidden="1" x14ac:dyDescent="0.25">
      <c r="F15031" s="238" t="s">
        <v>234</v>
      </c>
      <c r="G15031" s="497" t="s">
        <v>235</v>
      </c>
      <c r="J15031" s="221">
        <f t="shared" si="1029"/>
        <v>0</v>
      </c>
      <c r="K15031" s="221"/>
      <c r="L15031" s="221"/>
      <c r="M15031" s="221">
        <f t="shared" si="1030"/>
        <v>0</v>
      </c>
      <c r="N15031" s="722"/>
    </row>
    <row r="15032" spans="2:17" hidden="1" x14ac:dyDescent="0.25">
      <c r="F15032" s="238" t="s">
        <v>236</v>
      </c>
      <c r="G15032" s="497" t="s">
        <v>237</v>
      </c>
      <c r="J15032" s="221">
        <f t="shared" si="1029"/>
        <v>0</v>
      </c>
      <c r="K15032" s="221"/>
      <c r="L15032" s="221"/>
      <c r="M15032" s="221">
        <f t="shared" si="1030"/>
        <v>0</v>
      </c>
      <c r="N15032" s="722"/>
    </row>
    <row r="15033" spans="2:17" ht="30" hidden="1" x14ac:dyDescent="0.25">
      <c r="F15033" s="238" t="s">
        <v>238</v>
      </c>
      <c r="G15033" s="497" t="s">
        <v>239</v>
      </c>
      <c r="J15033" s="221">
        <f t="shared" si="1029"/>
        <v>0</v>
      </c>
      <c r="K15033" s="221"/>
      <c r="L15033" s="221"/>
      <c r="M15033" s="221">
        <f t="shared" si="1030"/>
        <v>0</v>
      </c>
      <c r="N15033" s="722"/>
    </row>
    <row r="15034" spans="2:17" hidden="1" x14ac:dyDescent="0.25">
      <c r="F15034" s="238" t="s">
        <v>240</v>
      </c>
      <c r="G15034" s="497" t="s">
        <v>241</v>
      </c>
      <c r="J15034" s="221">
        <f t="shared" si="1029"/>
        <v>0</v>
      </c>
      <c r="K15034" s="221"/>
      <c r="L15034" s="221"/>
      <c r="M15034" s="221">
        <f t="shared" si="1030"/>
        <v>0</v>
      </c>
      <c r="N15034" s="722"/>
    </row>
    <row r="15035" spans="2:17" ht="30" hidden="1" x14ac:dyDescent="0.25">
      <c r="F15035" s="238" t="s">
        <v>242</v>
      </c>
      <c r="G15035" s="497" t="s">
        <v>243</v>
      </c>
      <c r="J15035" s="221">
        <f t="shared" si="1029"/>
        <v>0</v>
      </c>
      <c r="K15035" s="221"/>
      <c r="L15035" s="221"/>
      <c r="M15035" s="221">
        <f t="shared" si="1030"/>
        <v>0</v>
      </c>
      <c r="N15035" s="722"/>
    </row>
    <row r="15036" spans="2:17" hidden="1" x14ac:dyDescent="0.25">
      <c r="F15036" s="238" t="s">
        <v>244</v>
      </c>
      <c r="G15036" s="497" t="s">
        <v>245</v>
      </c>
      <c r="J15036" s="221">
        <f t="shared" si="1029"/>
        <v>0</v>
      </c>
      <c r="K15036" s="221"/>
      <c r="L15036" s="221"/>
      <c r="M15036" s="221">
        <f t="shared" si="1030"/>
        <v>0</v>
      </c>
      <c r="N15036" s="722"/>
    </row>
    <row r="15037" spans="2:17" hidden="1" x14ac:dyDescent="0.25">
      <c r="F15037" s="238" t="s">
        <v>246</v>
      </c>
      <c r="G15037" s="497" t="s">
        <v>247</v>
      </c>
      <c r="J15037" s="221">
        <f t="shared" si="1029"/>
        <v>0</v>
      </c>
      <c r="K15037" s="221"/>
      <c r="L15037" s="221"/>
      <c r="M15037" s="221">
        <f t="shared" si="1030"/>
        <v>0</v>
      </c>
      <c r="N15037" s="722"/>
    </row>
    <row r="15038" spans="2:17" hidden="1" x14ac:dyDescent="0.25">
      <c r="G15038" s="498" t="s">
        <v>4085</v>
      </c>
      <c r="H15038" s="239">
        <f>SUM(H15022:H15037)</f>
        <v>0</v>
      </c>
      <c r="I15038" s="240">
        <f>SUM(I15023:I15037)</f>
        <v>0</v>
      </c>
      <c r="J15038" s="240">
        <f>SUM(J15022:J15037)</f>
        <v>0</v>
      </c>
      <c r="K15038" s="240">
        <f>SUM(K15022:K15037)</f>
        <v>0</v>
      </c>
      <c r="L15038" s="240">
        <f>SUM(L15023:L15037)</f>
        <v>0</v>
      </c>
      <c r="M15038" s="240">
        <f>SUM(M15022:M15037)</f>
        <v>0</v>
      </c>
      <c r="N15038" s="724"/>
    </row>
    <row r="15039" spans="2:17" hidden="1" x14ac:dyDescent="0.25">
      <c r="K15039" s="221"/>
      <c r="L15039" s="221"/>
      <c r="M15039" s="221"/>
      <c r="N15039" s="722"/>
    </row>
    <row r="15040" spans="2:17" hidden="1" x14ac:dyDescent="0.25">
      <c r="B15040" s="352" t="s">
        <v>3892</v>
      </c>
      <c r="C15040" s="353" t="s">
        <v>3669</v>
      </c>
      <c r="D15040" s="354"/>
      <c r="E15040" s="355"/>
      <c r="F15040" s="356"/>
      <c r="G15040" s="535" t="s">
        <v>3876</v>
      </c>
      <c r="H15040" s="357"/>
      <c r="I15040" s="358"/>
      <c r="J15040" s="359"/>
      <c r="K15040" s="359"/>
      <c r="L15040" s="359"/>
      <c r="M15040" s="359"/>
      <c r="N15040" s="750"/>
      <c r="O15040" s="473"/>
      <c r="P15040" s="93"/>
      <c r="Q15040" s="93"/>
    </row>
    <row r="15041" spans="1:14" ht="16.5" hidden="1" customHeight="1" x14ac:dyDescent="0.25">
      <c r="A15041" s="353">
        <v>4</v>
      </c>
      <c r="C15041" s="228" t="s">
        <v>3542</v>
      </c>
      <c r="G15041" s="502" t="s">
        <v>3869</v>
      </c>
      <c r="K15041" s="221"/>
      <c r="L15041" s="221"/>
      <c r="M15041" s="221"/>
      <c r="N15041" s="722"/>
    </row>
    <row r="15042" spans="1:14" hidden="1" x14ac:dyDescent="0.25">
      <c r="C15042" s="228" t="s">
        <v>3706</v>
      </c>
      <c r="D15042" s="229"/>
      <c r="G15042" s="502" t="s">
        <v>3870</v>
      </c>
      <c r="K15042" s="221"/>
      <c r="L15042" s="221"/>
      <c r="M15042" s="221"/>
      <c r="N15042" s="722"/>
    </row>
    <row r="15043" spans="1:14" hidden="1" x14ac:dyDescent="0.25">
      <c r="C15043" s="228"/>
      <c r="D15043" s="230">
        <v>820</v>
      </c>
      <c r="E15043" s="231"/>
      <c r="F15043" s="230"/>
      <c r="G15043" s="492" t="s">
        <v>192</v>
      </c>
      <c r="K15043" s="221"/>
      <c r="L15043" s="221"/>
      <c r="M15043" s="221"/>
      <c r="N15043" s="722"/>
    </row>
    <row r="15044" spans="1:14" hidden="1" x14ac:dyDescent="0.25">
      <c r="F15044" s="233">
        <v>411</v>
      </c>
      <c r="G15044" s="493" t="s">
        <v>3738</v>
      </c>
      <c r="J15044" s="221">
        <f>SUM(H15044:I15044)</f>
        <v>0</v>
      </c>
      <c r="K15044" s="221"/>
      <c r="L15044" s="221"/>
      <c r="M15044" s="221">
        <f>SUM(K15044:L15044)</f>
        <v>0</v>
      </c>
      <c r="N15044" s="722"/>
    </row>
    <row r="15045" spans="1:14" hidden="1" x14ac:dyDescent="0.25">
      <c r="F15045" s="233">
        <v>412</v>
      </c>
      <c r="G15045" s="494" t="s">
        <v>3630</v>
      </c>
      <c r="J15045" s="221">
        <f t="shared" ref="J15045:J15103" si="1031">SUM(H15045:I15045)</f>
        <v>0</v>
      </c>
      <c r="K15045" s="221"/>
      <c r="L15045" s="221"/>
      <c r="M15045" s="221">
        <f t="shared" ref="M15045:M15103" si="1032">SUM(K15045:L15045)</f>
        <v>0</v>
      </c>
      <c r="N15045" s="722"/>
    </row>
    <row r="15046" spans="1:14" hidden="1" x14ac:dyDescent="0.25">
      <c r="F15046" s="233">
        <v>413</v>
      </c>
      <c r="G15046" s="493" t="s">
        <v>3739</v>
      </c>
      <c r="J15046" s="221">
        <f t="shared" si="1031"/>
        <v>0</v>
      </c>
      <c r="K15046" s="221"/>
      <c r="L15046" s="221"/>
      <c r="M15046" s="221">
        <f t="shared" si="1032"/>
        <v>0</v>
      </c>
      <c r="N15046" s="722"/>
    </row>
    <row r="15047" spans="1:14" hidden="1" x14ac:dyDescent="0.25">
      <c r="F15047" s="233">
        <v>414</v>
      </c>
      <c r="G15047" s="493" t="s">
        <v>3631</v>
      </c>
      <c r="J15047" s="221">
        <f t="shared" si="1031"/>
        <v>0</v>
      </c>
      <c r="K15047" s="221"/>
      <c r="L15047" s="221"/>
      <c r="M15047" s="221">
        <f t="shared" si="1032"/>
        <v>0</v>
      </c>
      <c r="N15047" s="722"/>
    </row>
    <row r="15048" spans="1:14" hidden="1" x14ac:dyDescent="0.25">
      <c r="F15048" s="233">
        <v>415</v>
      </c>
      <c r="G15048" s="493" t="s">
        <v>3748</v>
      </c>
      <c r="J15048" s="221">
        <f t="shared" si="1031"/>
        <v>0</v>
      </c>
      <c r="K15048" s="221"/>
      <c r="L15048" s="221"/>
      <c r="M15048" s="221">
        <f t="shared" si="1032"/>
        <v>0</v>
      </c>
      <c r="N15048" s="722"/>
    </row>
    <row r="15049" spans="1:14" hidden="1" x14ac:dyDescent="0.25">
      <c r="F15049" s="233">
        <v>416</v>
      </c>
      <c r="G15049" s="493" t="s">
        <v>3749</v>
      </c>
      <c r="J15049" s="221">
        <f t="shared" si="1031"/>
        <v>0</v>
      </c>
      <c r="K15049" s="221"/>
      <c r="L15049" s="221"/>
      <c r="M15049" s="221">
        <f t="shared" si="1032"/>
        <v>0</v>
      </c>
      <c r="N15049" s="722"/>
    </row>
    <row r="15050" spans="1:14" hidden="1" x14ac:dyDescent="0.25">
      <c r="F15050" s="233">
        <v>417</v>
      </c>
      <c r="G15050" s="493" t="s">
        <v>3750</v>
      </c>
      <c r="J15050" s="221">
        <f t="shared" si="1031"/>
        <v>0</v>
      </c>
      <c r="K15050" s="221"/>
      <c r="L15050" s="221"/>
      <c r="M15050" s="221">
        <f t="shared" si="1032"/>
        <v>0</v>
      </c>
      <c r="N15050" s="722"/>
    </row>
    <row r="15051" spans="1:14" hidden="1" x14ac:dyDescent="0.25">
      <c r="F15051" s="233">
        <v>418</v>
      </c>
      <c r="G15051" s="493" t="s">
        <v>3632</v>
      </c>
      <c r="J15051" s="221">
        <f t="shared" si="1031"/>
        <v>0</v>
      </c>
      <c r="K15051" s="221"/>
      <c r="L15051" s="221"/>
      <c r="M15051" s="221">
        <f t="shared" si="1032"/>
        <v>0</v>
      </c>
      <c r="N15051" s="722"/>
    </row>
    <row r="15052" spans="1:14" hidden="1" x14ac:dyDescent="0.25">
      <c r="F15052" s="233">
        <v>421</v>
      </c>
      <c r="G15052" s="493" t="s">
        <v>3634</v>
      </c>
      <c r="J15052" s="221">
        <f t="shared" si="1031"/>
        <v>0</v>
      </c>
      <c r="K15052" s="221"/>
      <c r="L15052" s="221"/>
      <c r="M15052" s="221">
        <f t="shared" si="1032"/>
        <v>0</v>
      </c>
      <c r="N15052" s="722"/>
    </row>
    <row r="15053" spans="1:14" hidden="1" x14ac:dyDescent="0.25">
      <c r="F15053" s="233">
        <v>422</v>
      </c>
      <c r="G15053" s="493" t="s">
        <v>3635</v>
      </c>
      <c r="J15053" s="221">
        <f t="shared" si="1031"/>
        <v>0</v>
      </c>
      <c r="K15053" s="221"/>
      <c r="L15053" s="221"/>
      <c r="M15053" s="221">
        <f t="shared" si="1032"/>
        <v>0</v>
      </c>
      <c r="N15053" s="722"/>
    </row>
    <row r="15054" spans="1:14" hidden="1" x14ac:dyDescent="0.25">
      <c r="F15054" s="233">
        <v>423</v>
      </c>
      <c r="G15054" s="493" t="s">
        <v>3636</v>
      </c>
      <c r="J15054" s="221">
        <f t="shared" si="1031"/>
        <v>0</v>
      </c>
      <c r="K15054" s="221"/>
      <c r="L15054" s="221"/>
      <c r="M15054" s="221">
        <f t="shared" si="1032"/>
        <v>0</v>
      </c>
      <c r="N15054" s="722"/>
    </row>
    <row r="15055" spans="1:14" hidden="1" x14ac:dyDescent="0.25">
      <c r="F15055" s="233">
        <v>424</v>
      </c>
      <c r="G15055" s="493" t="s">
        <v>3637</v>
      </c>
      <c r="J15055" s="221">
        <f t="shared" si="1031"/>
        <v>0</v>
      </c>
      <c r="K15055" s="221"/>
      <c r="L15055" s="221"/>
      <c r="M15055" s="221">
        <f t="shared" si="1032"/>
        <v>0</v>
      </c>
      <c r="N15055" s="722"/>
    </row>
    <row r="15056" spans="1:14" hidden="1" x14ac:dyDescent="0.25">
      <c r="F15056" s="233">
        <v>425</v>
      </c>
      <c r="G15056" s="493" t="s">
        <v>3751</v>
      </c>
      <c r="J15056" s="221">
        <f t="shared" si="1031"/>
        <v>0</v>
      </c>
      <c r="K15056" s="221"/>
      <c r="L15056" s="221"/>
      <c r="M15056" s="221">
        <f t="shared" si="1032"/>
        <v>0</v>
      </c>
      <c r="N15056" s="722"/>
    </row>
    <row r="15057" spans="6:14" hidden="1" x14ac:dyDescent="0.25">
      <c r="F15057" s="233">
        <v>426</v>
      </c>
      <c r="G15057" s="493" t="s">
        <v>3638</v>
      </c>
      <c r="J15057" s="221">
        <f t="shared" si="1031"/>
        <v>0</v>
      </c>
      <c r="K15057" s="221"/>
      <c r="L15057" s="221"/>
      <c r="M15057" s="221">
        <f t="shared" si="1032"/>
        <v>0</v>
      </c>
      <c r="N15057" s="722"/>
    </row>
    <row r="15058" spans="6:14" hidden="1" x14ac:dyDescent="0.25">
      <c r="F15058" s="233">
        <v>431</v>
      </c>
      <c r="G15058" s="493" t="s">
        <v>3752</v>
      </c>
      <c r="J15058" s="221">
        <f t="shared" si="1031"/>
        <v>0</v>
      </c>
      <c r="K15058" s="221"/>
      <c r="L15058" s="221"/>
      <c r="M15058" s="221">
        <f t="shared" si="1032"/>
        <v>0</v>
      </c>
      <c r="N15058" s="722"/>
    </row>
    <row r="15059" spans="6:14" hidden="1" x14ac:dyDescent="0.25">
      <c r="F15059" s="233">
        <v>432</v>
      </c>
      <c r="G15059" s="493" t="s">
        <v>3753</v>
      </c>
      <c r="J15059" s="221">
        <f t="shared" si="1031"/>
        <v>0</v>
      </c>
      <c r="K15059" s="221"/>
      <c r="L15059" s="221"/>
      <c r="M15059" s="221">
        <f t="shared" si="1032"/>
        <v>0</v>
      </c>
      <c r="N15059" s="722"/>
    </row>
    <row r="15060" spans="6:14" hidden="1" x14ac:dyDescent="0.25">
      <c r="F15060" s="233">
        <v>433</v>
      </c>
      <c r="G15060" s="493" t="s">
        <v>3754</v>
      </c>
      <c r="J15060" s="221">
        <f t="shared" si="1031"/>
        <v>0</v>
      </c>
      <c r="K15060" s="221"/>
      <c r="L15060" s="221"/>
      <c r="M15060" s="221">
        <f t="shared" si="1032"/>
        <v>0</v>
      </c>
      <c r="N15060" s="722"/>
    </row>
    <row r="15061" spans="6:14" hidden="1" x14ac:dyDescent="0.25">
      <c r="F15061" s="233">
        <v>434</v>
      </c>
      <c r="G15061" s="493" t="s">
        <v>3755</v>
      </c>
      <c r="J15061" s="221">
        <f t="shared" si="1031"/>
        <v>0</v>
      </c>
      <c r="K15061" s="221"/>
      <c r="L15061" s="221"/>
      <c r="M15061" s="221">
        <f t="shared" si="1032"/>
        <v>0</v>
      </c>
      <c r="N15061" s="722"/>
    </row>
    <row r="15062" spans="6:14" hidden="1" x14ac:dyDescent="0.25">
      <c r="F15062" s="233">
        <v>435</v>
      </c>
      <c r="G15062" s="493" t="s">
        <v>3639</v>
      </c>
      <c r="J15062" s="221">
        <f t="shared" si="1031"/>
        <v>0</v>
      </c>
      <c r="K15062" s="221"/>
      <c r="L15062" s="221"/>
      <c r="M15062" s="221">
        <f t="shared" si="1032"/>
        <v>0</v>
      </c>
      <c r="N15062" s="722"/>
    </row>
    <row r="15063" spans="6:14" hidden="1" x14ac:dyDescent="0.25">
      <c r="F15063" s="233">
        <v>441</v>
      </c>
      <c r="G15063" s="493" t="s">
        <v>3756</v>
      </c>
      <c r="J15063" s="221">
        <f t="shared" si="1031"/>
        <v>0</v>
      </c>
      <c r="K15063" s="221"/>
      <c r="L15063" s="221"/>
      <c r="M15063" s="221">
        <f t="shared" si="1032"/>
        <v>0</v>
      </c>
      <c r="N15063" s="722"/>
    </row>
    <row r="15064" spans="6:14" hidden="1" x14ac:dyDescent="0.25">
      <c r="F15064" s="233">
        <v>442</v>
      </c>
      <c r="G15064" s="493" t="s">
        <v>3757</v>
      </c>
      <c r="J15064" s="221">
        <f t="shared" si="1031"/>
        <v>0</v>
      </c>
      <c r="K15064" s="221"/>
      <c r="L15064" s="221"/>
      <c r="M15064" s="221">
        <f t="shared" si="1032"/>
        <v>0</v>
      </c>
      <c r="N15064" s="722"/>
    </row>
    <row r="15065" spans="6:14" hidden="1" x14ac:dyDescent="0.25">
      <c r="F15065" s="233">
        <v>443</v>
      </c>
      <c r="G15065" s="493" t="s">
        <v>3640</v>
      </c>
      <c r="J15065" s="221">
        <f t="shared" si="1031"/>
        <v>0</v>
      </c>
      <c r="K15065" s="221"/>
      <c r="L15065" s="221"/>
      <c r="M15065" s="221">
        <f t="shared" si="1032"/>
        <v>0</v>
      </c>
      <c r="N15065" s="722"/>
    </row>
    <row r="15066" spans="6:14" hidden="1" x14ac:dyDescent="0.25">
      <c r="F15066" s="233">
        <v>444</v>
      </c>
      <c r="G15066" s="493" t="s">
        <v>3641</v>
      </c>
      <c r="J15066" s="221">
        <f t="shared" si="1031"/>
        <v>0</v>
      </c>
      <c r="K15066" s="221"/>
      <c r="L15066" s="221"/>
      <c r="M15066" s="221">
        <f t="shared" si="1032"/>
        <v>0</v>
      </c>
      <c r="N15066" s="722"/>
    </row>
    <row r="15067" spans="6:14" ht="30" hidden="1" x14ac:dyDescent="0.25">
      <c r="F15067" s="233">
        <v>4511</v>
      </c>
      <c r="G15067" s="495" t="s">
        <v>1675</v>
      </c>
      <c r="J15067" s="221">
        <f t="shared" si="1031"/>
        <v>0</v>
      </c>
      <c r="K15067" s="221"/>
      <c r="L15067" s="221"/>
      <c r="M15067" s="221">
        <f t="shared" si="1032"/>
        <v>0</v>
      </c>
      <c r="N15067" s="722"/>
    </row>
    <row r="15068" spans="6:14" ht="19.5" hidden="1" customHeight="1" x14ac:dyDescent="0.25">
      <c r="F15068" s="233">
        <v>4512</v>
      </c>
      <c r="G15068" s="495" t="s">
        <v>1684</v>
      </c>
      <c r="J15068" s="221">
        <f t="shared" si="1031"/>
        <v>0</v>
      </c>
      <c r="K15068" s="221"/>
      <c r="L15068" s="221"/>
      <c r="M15068" s="221">
        <f t="shared" si="1032"/>
        <v>0</v>
      </c>
      <c r="N15068" s="722"/>
    </row>
    <row r="15069" spans="6:14" hidden="1" x14ac:dyDescent="0.25">
      <c r="F15069" s="233">
        <v>452</v>
      </c>
      <c r="G15069" s="493" t="s">
        <v>3758</v>
      </c>
      <c r="J15069" s="221">
        <f t="shared" si="1031"/>
        <v>0</v>
      </c>
      <c r="K15069" s="221"/>
      <c r="L15069" s="221"/>
      <c r="M15069" s="221">
        <f t="shared" si="1032"/>
        <v>0</v>
      </c>
      <c r="N15069" s="722"/>
    </row>
    <row r="15070" spans="6:14" hidden="1" x14ac:dyDescent="0.25">
      <c r="F15070" s="233">
        <v>453</v>
      </c>
      <c r="G15070" s="493" t="s">
        <v>3759</v>
      </c>
      <c r="J15070" s="221">
        <f t="shared" si="1031"/>
        <v>0</v>
      </c>
      <c r="K15070" s="221"/>
      <c r="L15070" s="221"/>
      <c r="M15070" s="221">
        <f t="shared" si="1032"/>
        <v>0</v>
      </c>
      <c r="N15070" s="722"/>
    </row>
    <row r="15071" spans="6:14" hidden="1" x14ac:dyDescent="0.25">
      <c r="F15071" s="233">
        <v>454</v>
      </c>
      <c r="G15071" s="493" t="s">
        <v>3642</v>
      </c>
      <c r="J15071" s="221">
        <f t="shared" si="1031"/>
        <v>0</v>
      </c>
      <c r="K15071" s="221"/>
      <c r="L15071" s="221"/>
      <c r="M15071" s="221">
        <f t="shared" si="1032"/>
        <v>0</v>
      </c>
      <c r="N15071" s="722"/>
    </row>
    <row r="15072" spans="6:14" hidden="1" x14ac:dyDescent="0.25">
      <c r="F15072" s="233">
        <v>461</v>
      </c>
      <c r="G15072" s="493" t="s">
        <v>3740</v>
      </c>
      <c r="J15072" s="221">
        <f t="shared" si="1031"/>
        <v>0</v>
      </c>
      <c r="K15072" s="221"/>
      <c r="L15072" s="221"/>
      <c r="M15072" s="221">
        <f t="shared" si="1032"/>
        <v>0</v>
      </c>
      <c r="N15072" s="722"/>
    </row>
    <row r="15073" spans="6:14" hidden="1" x14ac:dyDescent="0.25">
      <c r="F15073" s="233">
        <v>462</v>
      </c>
      <c r="G15073" s="493" t="s">
        <v>3643</v>
      </c>
      <c r="J15073" s="221">
        <f t="shared" si="1031"/>
        <v>0</v>
      </c>
      <c r="K15073" s="221"/>
      <c r="L15073" s="221"/>
      <c r="M15073" s="221">
        <f t="shared" si="1032"/>
        <v>0</v>
      </c>
      <c r="N15073" s="722"/>
    </row>
    <row r="15074" spans="6:14" hidden="1" x14ac:dyDescent="0.25">
      <c r="F15074" s="233">
        <v>4631</v>
      </c>
      <c r="G15074" s="493" t="s">
        <v>3644</v>
      </c>
      <c r="J15074" s="221">
        <f t="shared" si="1031"/>
        <v>0</v>
      </c>
      <c r="K15074" s="221"/>
      <c r="L15074" s="221"/>
      <c r="M15074" s="221">
        <f t="shared" si="1032"/>
        <v>0</v>
      </c>
      <c r="N15074" s="722"/>
    </row>
    <row r="15075" spans="6:14" hidden="1" x14ac:dyDescent="0.25">
      <c r="F15075" s="233">
        <v>4632</v>
      </c>
      <c r="G15075" s="493" t="s">
        <v>3645</v>
      </c>
      <c r="J15075" s="221">
        <f t="shared" si="1031"/>
        <v>0</v>
      </c>
      <c r="K15075" s="221"/>
      <c r="L15075" s="221"/>
      <c r="M15075" s="221">
        <f t="shared" si="1032"/>
        <v>0</v>
      </c>
      <c r="N15075" s="722"/>
    </row>
    <row r="15076" spans="6:14" ht="30" hidden="1" x14ac:dyDescent="0.25">
      <c r="F15076" s="233">
        <v>464</v>
      </c>
      <c r="G15076" s="493" t="s">
        <v>3646</v>
      </c>
      <c r="J15076" s="221">
        <f t="shared" si="1031"/>
        <v>0</v>
      </c>
      <c r="K15076" s="221"/>
      <c r="L15076" s="221"/>
      <c r="M15076" s="221">
        <f t="shared" si="1032"/>
        <v>0</v>
      </c>
      <c r="N15076" s="722"/>
    </row>
    <row r="15077" spans="6:14" hidden="1" x14ac:dyDescent="0.25">
      <c r="F15077" s="233">
        <v>465</v>
      </c>
      <c r="G15077" s="493" t="s">
        <v>3741</v>
      </c>
      <c r="J15077" s="221">
        <f t="shared" si="1031"/>
        <v>0</v>
      </c>
      <c r="K15077" s="221"/>
      <c r="L15077" s="221"/>
      <c r="M15077" s="221">
        <f t="shared" si="1032"/>
        <v>0</v>
      </c>
      <c r="N15077" s="722"/>
    </row>
    <row r="15078" spans="6:14" hidden="1" x14ac:dyDescent="0.25">
      <c r="F15078" s="233">
        <v>472</v>
      </c>
      <c r="G15078" s="493" t="s">
        <v>3647</v>
      </c>
      <c r="J15078" s="221">
        <f t="shared" si="1031"/>
        <v>0</v>
      </c>
      <c r="K15078" s="221"/>
      <c r="L15078" s="221"/>
      <c r="M15078" s="221">
        <f t="shared" si="1032"/>
        <v>0</v>
      </c>
      <c r="N15078" s="722"/>
    </row>
    <row r="15079" spans="6:14" hidden="1" x14ac:dyDescent="0.25">
      <c r="F15079" s="233">
        <v>481</v>
      </c>
      <c r="G15079" s="493" t="s">
        <v>3760</v>
      </c>
      <c r="J15079" s="221">
        <f t="shared" si="1031"/>
        <v>0</v>
      </c>
      <c r="K15079" s="221"/>
      <c r="L15079" s="221"/>
      <c r="M15079" s="221">
        <f t="shared" si="1032"/>
        <v>0</v>
      </c>
      <c r="N15079" s="722"/>
    </row>
    <row r="15080" spans="6:14" hidden="1" x14ac:dyDescent="0.25">
      <c r="F15080" s="233">
        <v>482</v>
      </c>
      <c r="G15080" s="493" t="s">
        <v>3761</v>
      </c>
      <c r="J15080" s="221">
        <f t="shared" si="1031"/>
        <v>0</v>
      </c>
      <c r="K15080" s="221"/>
      <c r="L15080" s="221"/>
      <c r="M15080" s="221">
        <f t="shared" si="1032"/>
        <v>0</v>
      </c>
      <c r="N15080" s="722"/>
    </row>
    <row r="15081" spans="6:14" hidden="1" x14ac:dyDescent="0.25">
      <c r="F15081" s="233">
        <v>483</v>
      </c>
      <c r="G15081" s="493" t="s">
        <v>3762</v>
      </c>
      <c r="J15081" s="221">
        <f t="shared" si="1031"/>
        <v>0</v>
      </c>
      <c r="K15081" s="221"/>
      <c r="L15081" s="221"/>
      <c r="M15081" s="221">
        <f t="shared" si="1032"/>
        <v>0</v>
      </c>
      <c r="N15081" s="722"/>
    </row>
    <row r="15082" spans="6:14" ht="30" hidden="1" x14ac:dyDescent="0.25">
      <c r="F15082" s="233">
        <v>484</v>
      </c>
      <c r="G15082" s="493" t="s">
        <v>3763</v>
      </c>
      <c r="J15082" s="221">
        <f t="shared" si="1031"/>
        <v>0</v>
      </c>
      <c r="K15082" s="221"/>
      <c r="L15082" s="221"/>
      <c r="M15082" s="221">
        <f t="shared" si="1032"/>
        <v>0</v>
      </c>
      <c r="N15082" s="722"/>
    </row>
    <row r="15083" spans="6:14" ht="30" hidden="1" x14ac:dyDescent="0.25">
      <c r="F15083" s="233">
        <v>485</v>
      </c>
      <c r="G15083" s="493" t="s">
        <v>3764</v>
      </c>
      <c r="J15083" s="221">
        <f t="shared" si="1031"/>
        <v>0</v>
      </c>
      <c r="K15083" s="221"/>
      <c r="L15083" s="221"/>
      <c r="M15083" s="221">
        <f t="shared" si="1032"/>
        <v>0</v>
      </c>
      <c r="N15083" s="722"/>
    </row>
    <row r="15084" spans="6:14" ht="30" hidden="1" x14ac:dyDescent="0.25">
      <c r="F15084" s="233">
        <v>489</v>
      </c>
      <c r="G15084" s="493" t="s">
        <v>3648</v>
      </c>
      <c r="J15084" s="221">
        <f t="shared" si="1031"/>
        <v>0</v>
      </c>
      <c r="K15084" s="221"/>
      <c r="L15084" s="221"/>
      <c r="M15084" s="221">
        <f t="shared" si="1032"/>
        <v>0</v>
      </c>
      <c r="N15084" s="722"/>
    </row>
    <row r="15085" spans="6:14" ht="30" hidden="1" x14ac:dyDescent="0.25">
      <c r="F15085" s="233">
        <v>494</v>
      </c>
      <c r="G15085" s="493" t="s">
        <v>3742</v>
      </c>
      <c r="J15085" s="221">
        <f t="shared" si="1031"/>
        <v>0</v>
      </c>
      <c r="K15085" s="221"/>
      <c r="L15085" s="221"/>
      <c r="M15085" s="221">
        <f t="shared" si="1032"/>
        <v>0</v>
      </c>
      <c r="N15085" s="722"/>
    </row>
    <row r="15086" spans="6:14" ht="30" hidden="1" x14ac:dyDescent="0.25">
      <c r="F15086" s="233">
        <v>495</v>
      </c>
      <c r="G15086" s="493" t="s">
        <v>3743</v>
      </c>
      <c r="J15086" s="221">
        <f t="shared" si="1031"/>
        <v>0</v>
      </c>
      <c r="K15086" s="221"/>
      <c r="L15086" s="221"/>
      <c r="M15086" s="221">
        <f t="shared" si="1032"/>
        <v>0</v>
      </c>
      <c r="N15086" s="722"/>
    </row>
    <row r="15087" spans="6:14" ht="30" hidden="1" x14ac:dyDescent="0.25">
      <c r="F15087" s="233">
        <v>496</v>
      </c>
      <c r="G15087" s="493" t="s">
        <v>3744</v>
      </c>
      <c r="J15087" s="221">
        <f t="shared" si="1031"/>
        <v>0</v>
      </c>
      <c r="K15087" s="221"/>
      <c r="L15087" s="221"/>
      <c r="M15087" s="221">
        <f t="shared" si="1032"/>
        <v>0</v>
      </c>
      <c r="N15087" s="722"/>
    </row>
    <row r="15088" spans="6:14" ht="30" hidden="1" x14ac:dyDescent="0.25">
      <c r="F15088" s="233">
        <v>499</v>
      </c>
      <c r="G15088" s="493" t="s">
        <v>3745</v>
      </c>
      <c r="J15088" s="221">
        <f t="shared" si="1031"/>
        <v>0</v>
      </c>
      <c r="K15088" s="221"/>
      <c r="L15088" s="221"/>
      <c r="M15088" s="221">
        <f t="shared" si="1032"/>
        <v>0</v>
      </c>
      <c r="N15088" s="722"/>
    </row>
    <row r="15089" spans="5:14" hidden="1" x14ac:dyDescent="0.25">
      <c r="F15089" s="233">
        <v>511</v>
      </c>
      <c r="G15089" s="493" t="s">
        <v>3765</v>
      </c>
      <c r="J15089" s="221">
        <f t="shared" si="1031"/>
        <v>0</v>
      </c>
      <c r="K15089" s="221"/>
      <c r="L15089" s="221"/>
      <c r="M15089" s="221">
        <f t="shared" si="1032"/>
        <v>0</v>
      </c>
      <c r="N15089" s="722"/>
    </row>
    <row r="15090" spans="5:14" hidden="1" x14ac:dyDescent="0.25">
      <c r="F15090" s="233">
        <v>512</v>
      </c>
      <c r="G15090" s="493" t="s">
        <v>3766</v>
      </c>
      <c r="J15090" s="221">
        <f t="shared" si="1031"/>
        <v>0</v>
      </c>
      <c r="K15090" s="221"/>
      <c r="L15090" s="221"/>
      <c r="M15090" s="221">
        <f t="shared" si="1032"/>
        <v>0</v>
      </c>
      <c r="N15090" s="722"/>
    </row>
    <row r="15091" spans="5:14" hidden="1" x14ac:dyDescent="0.25">
      <c r="F15091" s="233">
        <v>513</v>
      </c>
      <c r="G15091" s="493" t="s">
        <v>3767</v>
      </c>
      <c r="J15091" s="221">
        <f t="shared" si="1031"/>
        <v>0</v>
      </c>
      <c r="K15091" s="221"/>
      <c r="L15091" s="221"/>
      <c r="M15091" s="221">
        <f t="shared" si="1032"/>
        <v>0</v>
      </c>
      <c r="N15091" s="722"/>
    </row>
    <row r="15092" spans="5:14" hidden="1" x14ac:dyDescent="0.25">
      <c r="F15092" s="233">
        <v>514</v>
      </c>
      <c r="G15092" s="493" t="s">
        <v>3768</v>
      </c>
      <c r="J15092" s="221">
        <f t="shared" si="1031"/>
        <v>0</v>
      </c>
      <c r="K15092" s="221"/>
      <c r="L15092" s="221"/>
      <c r="M15092" s="221">
        <f t="shared" si="1032"/>
        <v>0</v>
      </c>
      <c r="N15092" s="722"/>
    </row>
    <row r="15093" spans="5:14" hidden="1" x14ac:dyDescent="0.25">
      <c r="F15093" s="233">
        <v>515</v>
      </c>
      <c r="G15093" s="493" t="s">
        <v>3651</v>
      </c>
      <c r="J15093" s="221">
        <f t="shared" si="1031"/>
        <v>0</v>
      </c>
      <c r="K15093" s="221"/>
      <c r="L15093" s="221"/>
      <c r="M15093" s="221">
        <f t="shared" si="1032"/>
        <v>0</v>
      </c>
      <c r="N15093" s="722"/>
    </row>
    <row r="15094" spans="5:14" hidden="1" x14ac:dyDescent="0.25">
      <c r="F15094" s="233">
        <v>521</v>
      </c>
      <c r="G15094" s="493" t="s">
        <v>3769</v>
      </c>
      <c r="J15094" s="221">
        <f t="shared" si="1031"/>
        <v>0</v>
      </c>
      <c r="K15094" s="221"/>
      <c r="L15094" s="221"/>
      <c r="M15094" s="221">
        <f t="shared" si="1032"/>
        <v>0</v>
      </c>
      <c r="N15094" s="722"/>
    </row>
    <row r="15095" spans="5:14" hidden="1" x14ac:dyDescent="0.25">
      <c r="F15095" s="233">
        <v>522</v>
      </c>
      <c r="G15095" s="493" t="s">
        <v>3770</v>
      </c>
      <c r="J15095" s="221">
        <f t="shared" si="1031"/>
        <v>0</v>
      </c>
      <c r="K15095" s="221"/>
      <c r="L15095" s="221"/>
      <c r="M15095" s="221">
        <f t="shared" si="1032"/>
        <v>0</v>
      </c>
      <c r="N15095" s="722"/>
    </row>
    <row r="15096" spans="5:14" hidden="1" x14ac:dyDescent="0.25">
      <c r="F15096" s="233">
        <v>523</v>
      </c>
      <c r="G15096" s="493" t="s">
        <v>3652</v>
      </c>
      <c r="J15096" s="221">
        <f t="shared" si="1031"/>
        <v>0</v>
      </c>
      <c r="K15096" s="221"/>
      <c r="L15096" s="221"/>
      <c r="M15096" s="221">
        <f t="shared" si="1032"/>
        <v>0</v>
      </c>
      <c r="N15096" s="722"/>
    </row>
    <row r="15097" spans="5:14" hidden="1" x14ac:dyDescent="0.25">
      <c r="F15097" s="233">
        <v>531</v>
      </c>
      <c r="G15097" s="494" t="s">
        <v>3746</v>
      </c>
      <c r="J15097" s="221">
        <f t="shared" si="1031"/>
        <v>0</v>
      </c>
      <c r="K15097" s="221"/>
      <c r="L15097" s="221"/>
      <c r="M15097" s="221">
        <f t="shared" si="1032"/>
        <v>0</v>
      </c>
      <c r="N15097" s="722"/>
    </row>
    <row r="15098" spans="5:14" hidden="1" x14ac:dyDescent="0.25">
      <c r="F15098" s="233">
        <v>541</v>
      </c>
      <c r="G15098" s="493" t="s">
        <v>3771</v>
      </c>
      <c r="J15098" s="221">
        <f t="shared" si="1031"/>
        <v>0</v>
      </c>
      <c r="K15098" s="221"/>
      <c r="L15098" s="221"/>
      <c r="M15098" s="221">
        <f t="shared" si="1032"/>
        <v>0</v>
      </c>
      <c r="N15098" s="722"/>
    </row>
    <row r="15099" spans="5:14" hidden="1" x14ac:dyDescent="0.25">
      <c r="F15099" s="233">
        <v>542</v>
      </c>
      <c r="G15099" s="493" t="s">
        <v>3772</v>
      </c>
      <c r="J15099" s="221">
        <f t="shared" si="1031"/>
        <v>0</v>
      </c>
      <c r="K15099" s="221"/>
      <c r="L15099" s="221"/>
      <c r="M15099" s="221">
        <f t="shared" si="1032"/>
        <v>0</v>
      </c>
      <c r="N15099" s="722"/>
    </row>
    <row r="15100" spans="5:14" hidden="1" x14ac:dyDescent="0.25">
      <c r="F15100" s="233">
        <v>543</v>
      </c>
      <c r="G15100" s="493" t="s">
        <v>3653</v>
      </c>
      <c r="J15100" s="221">
        <f t="shared" si="1031"/>
        <v>0</v>
      </c>
      <c r="K15100" s="221"/>
      <c r="L15100" s="221"/>
      <c r="M15100" s="221">
        <f t="shared" si="1032"/>
        <v>0</v>
      </c>
      <c r="N15100" s="722"/>
    </row>
    <row r="15101" spans="5:14" ht="45" hidden="1" x14ac:dyDescent="0.25">
      <c r="F15101" s="233">
        <v>551</v>
      </c>
      <c r="G15101" s="493" t="s">
        <v>3747</v>
      </c>
      <c r="J15101" s="221">
        <f t="shared" si="1031"/>
        <v>0</v>
      </c>
      <c r="K15101" s="221"/>
      <c r="L15101" s="221"/>
      <c r="M15101" s="221">
        <f t="shared" si="1032"/>
        <v>0</v>
      </c>
      <c r="N15101" s="722"/>
    </row>
    <row r="15102" spans="5:14" hidden="1" x14ac:dyDescent="0.25">
      <c r="F15102" s="233">
        <v>611</v>
      </c>
      <c r="G15102" s="494" t="s">
        <v>3654</v>
      </c>
      <c r="J15102" s="221">
        <f t="shared" si="1031"/>
        <v>0</v>
      </c>
      <c r="K15102" s="221"/>
      <c r="L15102" s="221"/>
      <c r="M15102" s="221">
        <f t="shared" si="1032"/>
        <v>0</v>
      </c>
      <c r="N15102" s="722"/>
    </row>
    <row r="15103" spans="5:14" hidden="1" x14ac:dyDescent="0.25">
      <c r="F15103" s="233">
        <v>620</v>
      </c>
      <c r="G15103" s="494" t="s">
        <v>73</v>
      </c>
      <c r="J15103" s="221">
        <f t="shared" si="1031"/>
        <v>0</v>
      </c>
      <c r="K15103" s="221"/>
      <c r="L15103" s="221"/>
      <c r="M15103" s="221">
        <f t="shared" si="1032"/>
        <v>0</v>
      </c>
      <c r="N15103" s="722"/>
    </row>
    <row r="15104" spans="5:14" hidden="1" x14ac:dyDescent="0.25">
      <c r="E15104" s="234"/>
      <c r="F15104" s="233"/>
      <c r="G15104" s="496" t="s">
        <v>3960</v>
      </c>
      <c r="H15104" s="235"/>
      <c r="I15104" s="236"/>
      <c r="J15104" s="237"/>
      <c r="K15104" s="237"/>
      <c r="L15104" s="237"/>
      <c r="M15104" s="237"/>
      <c r="N15104" s="723"/>
    </row>
    <row r="15105" spans="6:14" hidden="1" x14ac:dyDescent="0.25">
      <c r="F15105" s="238" t="s">
        <v>219</v>
      </c>
      <c r="G15105" s="497" t="s">
        <v>220</v>
      </c>
      <c r="H15105" s="220">
        <f>SUM(H15044:H15103)</f>
        <v>0</v>
      </c>
      <c r="J15105" s="221">
        <f t="shared" ref="J15105:J15120" si="1033">SUM(H15105:I15105)</f>
        <v>0</v>
      </c>
      <c r="K15105" s="221">
        <f>SUM(K15044:K15103)</f>
        <v>0</v>
      </c>
      <c r="L15105" s="221"/>
      <c r="M15105" s="221">
        <f t="shared" ref="M15105:M15120" si="1034">SUM(K15105:L15105)</f>
        <v>0</v>
      </c>
      <c r="N15105" s="722"/>
    </row>
    <row r="15106" spans="6:14" hidden="1" x14ac:dyDescent="0.25">
      <c r="F15106" s="238" t="s">
        <v>221</v>
      </c>
      <c r="G15106" s="497" t="s">
        <v>222</v>
      </c>
      <c r="J15106" s="221">
        <f t="shared" si="1033"/>
        <v>0</v>
      </c>
      <c r="K15106" s="221"/>
      <c r="L15106" s="221"/>
      <c r="M15106" s="221">
        <f t="shared" si="1034"/>
        <v>0</v>
      </c>
      <c r="N15106" s="722"/>
    </row>
    <row r="15107" spans="6:14" hidden="1" x14ac:dyDescent="0.25">
      <c r="F15107" s="238" t="s">
        <v>223</v>
      </c>
      <c r="G15107" s="497" t="s">
        <v>224</v>
      </c>
      <c r="J15107" s="221">
        <f t="shared" si="1033"/>
        <v>0</v>
      </c>
      <c r="K15107" s="221"/>
      <c r="L15107" s="221"/>
      <c r="M15107" s="221">
        <f t="shared" si="1034"/>
        <v>0</v>
      </c>
      <c r="N15107" s="722"/>
    </row>
    <row r="15108" spans="6:14" hidden="1" x14ac:dyDescent="0.25">
      <c r="F15108" s="238" t="s">
        <v>225</v>
      </c>
      <c r="G15108" s="497" t="s">
        <v>226</v>
      </c>
      <c r="J15108" s="221">
        <f t="shared" si="1033"/>
        <v>0</v>
      </c>
      <c r="K15108" s="221"/>
      <c r="L15108" s="221"/>
      <c r="M15108" s="221">
        <f t="shared" si="1034"/>
        <v>0</v>
      </c>
      <c r="N15108" s="722"/>
    </row>
    <row r="15109" spans="6:14" hidden="1" x14ac:dyDescent="0.25">
      <c r="F15109" s="238" t="s">
        <v>227</v>
      </c>
      <c r="G15109" s="497" t="s">
        <v>228</v>
      </c>
      <c r="J15109" s="221">
        <f t="shared" si="1033"/>
        <v>0</v>
      </c>
      <c r="K15109" s="221"/>
      <c r="L15109" s="221"/>
      <c r="M15109" s="221">
        <f t="shared" si="1034"/>
        <v>0</v>
      </c>
      <c r="N15109" s="722"/>
    </row>
    <row r="15110" spans="6:14" hidden="1" x14ac:dyDescent="0.25">
      <c r="F15110" s="238" t="s">
        <v>229</v>
      </c>
      <c r="G15110" s="497" t="s">
        <v>230</v>
      </c>
      <c r="J15110" s="221">
        <f t="shared" si="1033"/>
        <v>0</v>
      </c>
      <c r="K15110" s="221"/>
      <c r="L15110" s="221"/>
      <c r="M15110" s="221">
        <f t="shared" si="1034"/>
        <v>0</v>
      </c>
      <c r="N15110" s="722"/>
    </row>
    <row r="15111" spans="6:14" hidden="1" x14ac:dyDescent="0.25">
      <c r="F15111" s="238" t="s">
        <v>231</v>
      </c>
      <c r="G15111" s="497" t="s">
        <v>4115</v>
      </c>
      <c r="J15111" s="221">
        <f t="shared" si="1033"/>
        <v>0</v>
      </c>
      <c r="K15111" s="221"/>
      <c r="L15111" s="221"/>
      <c r="M15111" s="221">
        <f t="shared" si="1034"/>
        <v>0</v>
      </c>
      <c r="N15111" s="722"/>
    </row>
    <row r="15112" spans="6:14" hidden="1" x14ac:dyDescent="0.25">
      <c r="F15112" s="238" t="s">
        <v>232</v>
      </c>
      <c r="G15112" s="497" t="s">
        <v>4114</v>
      </c>
      <c r="J15112" s="221">
        <f t="shared" si="1033"/>
        <v>0</v>
      </c>
      <c r="K15112" s="221"/>
      <c r="L15112" s="221"/>
      <c r="M15112" s="221">
        <f t="shared" si="1034"/>
        <v>0</v>
      </c>
      <c r="N15112" s="722"/>
    </row>
    <row r="15113" spans="6:14" hidden="1" x14ac:dyDescent="0.25">
      <c r="F15113" s="238" t="s">
        <v>233</v>
      </c>
      <c r="G15113" s="497" t="s">
        <v>42</v>
      </c>
      <c r="J15113" s="221">
        <f t="shared" si="1033"/>
        <v>0</v>
      </c>
      <c r="K15113" s="221"/>
      <c r="L15113" s="221"/>
      <c r="M15113" s="221">
        <f t="shared" si="1034"/>
        <v>0</v>
      </c>
      <c r="N15113" s="722"/>
    </row>
    <row r="15114" spans="6:14" hidden="1" x14ac:dyDescent="0.25">
      <c r="F15114" s="238" t="s">
        <v>234</v>
      </c>
      <c r="G15114" s="497" t="s">
        <v>235</v>
      </c>
      <c r="J15114" s="221">
        <f t="shared" si="1033"/>
        <v>0</v>
      </c>
      <c r="K15114" s="221"/>
      <c r="L15114" s="221"/>
      <c r="M15114" s="221">
        <f t="shared" si="1034"/>
        <v>0</v>
      </c>
      <c r="N15114" s="722"/>
    </row>
    <row r="15115" spans="6:14" hidden="1" x14ac:dyDescent="0.25">
      <c r="F15115" s="238" t="s">
        <v>236</v>
      </c>
      <c r="G15115" s="497" t="s">
        <v>237</v>
      </c>
      <c r="J15115" s="221">
        <f t="shared" si="1033"/>
        <v>0</v>
      </c>
      <c r="K15115" s="221"/>
      <c r="L15115" s="221"/>
      <c r="M15115" s="221">
        <f t="shared" si="1034"/>
        <v>0</v>
      </c>
      <c r="N15115" s="722"/>
    </row>
    <row r="15116" spans="6:14" ht="30" hidden="1" x14ac:dyDescent="0.25">
      <c r="F15116" s="238" t="s">
        <v>238</v>
      </c>
      <c r="G15116" s="497" t="s">
        <v>239</v>
      </c>
      <c r="J15116" s="221">
        <f t="shared" si="1033"/>
        <v>0</v>
      </c>
      <c r="K15116" s="221"/>
      <c r="L15116" s="221"/>
      <c r="M15116" s="221">
        <f t="shared" si="1034"/>
        <v>0</v>
      </c>
      <c r="N15116" s="722"/>
    </row>
    <row r="15117" spans="6:14" hidden="1" x14ac:dyDescent="0.25">
      <c r="F15117" s="238" t="s">
        <v>240</v>
      </c>
      <c r="G15117" s="497" t="s">
        <v>241</v>
      </c>
      <c r="J15117" s="221">
        <f t="shared" si="1033"/>
        <v>0</v>
      </c>
      <c r="K15117" s="221"/>
      <c r="L15117" s="221"/>
      <c r="M15117" s="221">
        <f t="shared" si="1034"/>
        <v>0</v>
      </c>
      <c r="N15117" s="722"/>
    </row>
    <row r="15118" spans="6:14" ht="30" hidden="1" x14ac:dyDescent="0.25">
      <c r="F15118" s="238" t="s">
        <v>242</v>
      </c>
      <c r="G15118" s="497" t="s">
        <v>243</v>
      </c>
      <c r="J15118" s="221">
        <f t="shared" si="1033"/>
        <v>0</v>
      </c>
      <c r="K15118" s="221"/>
      <c r="L15118" s="221"/>
      <c r="M15118" s="221">
        <f t="shared" si="1034"/>
        <v>0</v>
      </c>
      <c r="N15118" s="722"/>
    </row>
    <row r="15119" spans="6:14" hidden="1" x14ac:dyDescent="0.25">
      <c r="F15119" s="238" t="s">
        <v>244</v>
      </c>
      <c r="G15119" s="497" t="s">
        <v>245</v>
      </c>
      <c r="J15119" s="221">
        <f t="shared" si="1033"/>
        <v>0</v>
      </c>
      <c r="K15119" s="221"/>
      <c r="L15119" s="221"/>
      <c r="M15119" s="221">
        <f t="shared" si="1034"/>
        <v>0</v>
      </c>
      <c r="N15119" s="722"/>
    </row>
    <row r="15120" spans="6:14" hidden="1" x14ac:dyDescent="0.25">
      <c r="F15120" s="238" t="s">
        <v>246</v>
      </c>
      <c r="G15120" s="497" t="s">
        <v>247</v>
      </c>
      <c r="J15120" s="221">
        <f t="shared" si="1033"/>
        <v>0</v>
      </c>
      <c r="K15120" s="221"/>
      <c r="L15120" s="221"/>
      <c r="M15120" s="221">
        <f t="shared" si="1034"/>
        <v>0</v>
      </c>
      <c r="N15120" s="722"/>
    </row>
    <row r="15121" spans="5:14" hidden="1" x14ac:dyDescent="0.25">
      <c r="G15121" s="498" t="s">
        <v>3961</v>
      </c>
      <c r="H15121" s="239">
        <f>SUM(H15105:H15120)</f>
        <v>0</v>
      </c>
      <c r="I15121" s="240">
        <f>SUM(I15106:I15120)</f>
        <v>0</v>
      </c>
      <c r="J15121" s="240">
        <f>SUM(J15105:J15120)</f>
        <v>0</v>
      </c>
      <c r="K15121" s="240">
        <f>SUM(K15105:K15120)</f>
        <v>0</v>
      </c>
      <c r="L15121" s="240">
        <f>SUM(L15106:L15120)</f>
        <v>0</v>
      </c>
      <c r="M15121" s="240">
        <f>SUM(M15105:M15120)</f>
        <v>0</v>
      </c>
      <c r="N15121" s="724"/>
    </row>
    <row r="15122" spans="5:14" ht="28.5" hidden="1" collapsed="1" x14ac:dyDescent="0.25">
      <c r="E15122" s="234"/>
      <c r="F15122" s="233"/>
      <c r="G15122" s="499" t="s">
        <v>3962</v>
      </c>
      <c r="H15122" s="235"/>
      <c r="I15122" s="236"/>
      <c r="J15122" s="237"/>
      <c r="K15122" s="237"/>
      <c r="L15122" s="237"/>
      <c r="M15122" s="237"/>
      <c r="N15122" s="723"/>
    </row>
    <row r="15123" spans="5:14" hidden="1" x14ac:dyDescent="0.25">
      <c r="F15123" s="238" t="s">
        <v>219</v>
      </c>
      <c r="G15123" s="497" t="s">
        <v>220</v>
      </c>
      <c r="H15123" s="220">
        <f>SUM(H15044:H15103)</f>
        <v>0</v>
      </c>
      <c r="J15123" s="221">
        <f>SUM(H15123:I15123)</f>
        <v>0</v>
      </c>
      <c r="K15123" s="221">
        <f>SUM(K15044:K15103)</f>
        <v>0</v>
      </c>
      <c r="L15123" s="221"/>
      <c r="M15123" s="221">
        <f>SUM(K15123:L15123)</f>
        <v>0</v>
      </c>
      <c r="N15123" s="722"/>
    </row>
    <row r="15124" spans="5:14" hidden="1" x14ac:dyDescent="0.25">
      <c r="F15124" s="238" t="s">
        <v>221</v>
      </c>
      <c r="G15124" s="497" t="s">
        <v>222</v>
      </c>
      <c r="J15124" s="221">
        <f t="shared" ref="J15124:J15138" si="1035">SUM(H15124:I15124)</f>
        <v>0</v>
      </c>
      <c r="K15124" s="221"/>
      <c r="L15124" s="221"/>
      <c r="M15124" s="221">
        <f t="shared" ref="M15124:M15138" si="1036">SUM(K15124:L15124)</f>
        <v>0</v>
      </c>
      <c r="N15124" s="722"/>
    </row>
    <row r="15125" spans="5:14" hidden="1" x14ac:dyDescent="0.25">
      <c r="F15125" s="238" t="s">
        <v>223</v>
      </c>
      <c r="G15125" s="497" t="s">
        <v>224</v>
      </c>
      <c r="J15125" s="221">
        <f t="shared" si="1035"/>
        <v>0</v>
      </c>
      <c r="K15125" s="221"/>
      <c r="L15125" s="221"/>
      <c r="M15125" s="221">
        <f t="shared" si="1036"/>
        <v>0</v>
      </c>
      <c r="N15125" s="722"/>
    </row>
    <row r="15126" spans="5:14" hidden="1" x14ac:dyDescent="0.25">
      <c r="F15126" s="238" t="s">
        <v>225</v>
      </c>
      <c r="G15126" s="497" t="s">
        <v>226</v>
      </c>
      <c r="J15126" s="221">
        <f t="shared" si="1035"/>
        <v>0</v>
      </c>
      <c r="K15126" s="221"/>
      <c r="L15126" s="221"/>
      <c r="M15126" s="221">
        <f t="shared" si="1036"/>
        <v>0</v>
      </c>
      <c r="N15126" s="722"/>
    </row>
    <row r="15127" spans="5:14" hidden="1" x14ac:dyDescent="0.25">
      <c r="F15127" s="238" t="s">
        <v>227</v>
      </c>
      <c r="G15127" s="497" t="s">
        <v>228</v>
      </c>
      <c r="J15127" s="221">
        <f t="shared" si="1035"/>
        <v>0</v>
      </c>
      <c r="K15127" s="221"/>
      <c r="L15127" s="221"/>
      <c r="M15127" s="221">
        <f t="shared" si="1036"/>
        <v>0</v>
      </c>
      <c r="N15127" s="722"/>
    </row>
    <row r="15128" spans="5:14" hidden="1" x14ac:dyDescent="0.25">
      <c r="F15128" s="238" t="s">
        <v>229</v>
      </c>
      <c r="G15128" s="497" t="s">
        <v>230</v>
      </c>
      <c r="J15128" s="221">
        <f t="shared" si="1035"/>
        <v>0</v>
      </c>
      <c r="K15128" s="221"/>
      <c r="L15128" s="221"/>
      <c r="M15128" s="221">
        <f t="shared" si="1036"/>
        <v>0</v>
      </c>
      <c r="N15128" s="722"/>
    </row>
    <row r="15129" spans="5:14" hidden="1" x14ac:dyDescent="0.25">
      <c r="F15129" s="238" t="s">
        <v>231</v>
      </c>
      <c r="G15129" s="497" t="s">
        <v>4115</v>
      </c>
      <c r="J15129" s="221">
        <f t="shared" si="1035"/>
        <v>0</v>
      </c>
      <c r="K15129" s="221"/>
      <c r="L15129" s="221"/>
      <c r="M15129" s="221">
        <f t="shared" si="1036"/>
        <v>0</v>
      </c>
      <c r="N15129" s="722"/>
    </row>
    <row r="15130" spans="5:14" hidden="1" x14ac:dyDescent="0.25">
      <c r="F15130" s="238" t="s">
        <v>232</v>
      </c>
      <c r="G15130" s="497" t="s">
        <v>4114</v>
      </c>
      <c r="J15130" s="221">
        <f t="shared" si="1035"/>
        <v>0</v>
      </c>
      <c r="K15130" s="221"/>
      <c r="L15130" s="221"/>
      <c r="M15130" s="221">
        <f t="shared" si="1036"/>
        <v>0</v>
      </c>
      <c r="N15130" s="722"/>
    </row>
    <row r="15131" spans="5:14" hidden="1" x14ac:dyDescent="0.25">
      <c r="F15131" s="238" t="s">
        <v>233</v>
      </c>
      <c r="G15131" s="497" t="s">
        <v>42</v>
      </c>
      <c r="J15131" s="221">
        <f t="shared" si="1035"/>
        <v>0</v>
      </c>
      <c r="K15131" s="221"/>
      <c r="L15131" s="221"/>
      <c r="M15131" s="221">
        <f t="shared" si="1036"/>
        <v>0</v>
      </c>
      <c r="N15131" s="722"/>
    </row>
    <row r="15132" spans="5:14" hidden="1" x14ac:dyDescent="0.25">
      <c r="F15132" s="238" t="s">
        <v>234</v>
      </c>
      <c r="G15132" s="497" t="s">
        <v>235</v>
      </c>
      <c r="J15132" s="221">
        <f t="shared" si="1035"/>
        <v>0</v>
      </c>
      <c r="K15132" s="221"/>
      <c r="L15132" s="221"/>
      <c r="M15132" s="221">
        <f t="shared" si="1036"/>
        <v>0</v>
      </c>
      <c r="N15132" s="722"/>
    </row>
    <row r="15133" spans="5:14" hidden="1" x14ac:dyDescent="0.25">
      <c r="F15133" s="238" t="s">
        <v>236</v>
      </c>
      <c r="G15133" s="497" t="s">
        <v>237</v>
      </c>
      <c r="J15133" s="221">
        <f t="shared" si="1035"/>
        <v>0</v>
      </c>
      <c r="K15133" s="221"/>
      <c r="L15133" s="221"/>
      <c r="M15133" s="221">
        <f t="shared" si="1036"/>
        <v>0</v>
      </c>
      <c r="N15133" s="722"/>
    </row>
    <row r="15134" spans="5:14" ht="30" hidden="1" x14ac:dyDescent="0.25">
      <c r="F15134" s="238" t="s">
        <v>238</v>
      </c>
      <c r="G15134" s="497" t="s">
        <v>239</v>
      </c>
      <c r="J15134" s="221">
        <f t="shared" si="1035"/>
        <v>0</v>
      </c>
      <c r="K15134" s="221"/>
      <c r="L15134" s="221"/>
      <c r="M15134" s="221">
        <f t="shared" si="1036"/>
        <v>0</v>
      </c>
      <c r="N15134" s="722"/>
    </row>
    <row r="15135" spans="5:14" hidden="1" x14ac:dyDescent="0.25">
      <c r="F15135" s="238" t="s">
        <v>240</v>
      </c>
      <c r="G15135" s="497" t="s">
        <v>241</v>
      </c>
      <c r="J15135" s="221">
        <f t="shared" si="1035"/>
        <v>0</v>
      </c>
      <c r="K15135" s="221"/>
      <c r="L15135" s="221"/>
      <c r="M15135" s="221">
        <f t="shared" si="1036"/>
        <v>0</v>
      </c>
      <c r="N15135" s="722"/>
    </row>
    <row r="15136" spans="5:14" ht="30" hidden="1" x14ac:dyDescent="0.25">
      <c r="F15136" s="238" t="s">
        <v>242</v>
      </c>
      <c r="G15136" s="497" t="s">
        <v>243</v>
      </c>
      <c r="J15136" s="221">
        <f t="shared" si="1035"/>
        <v>0</v>
      </c>
      <c r="K15136" s="221"/>
      <c r="L15136" s="221"/>
      <c r="M15136" s="221">
        <f t="shared" si="1036"/>
        <v>0</v>
      </c>
      <c r="N15136" s="722"/>
    </row>
    <row r="15137" spans="3:14" hidden="1" x14ac:dyDescent="0.25">
      <c r="F15137" s="238" t="s">
        <v>244</v>
      </c>
      <c r="G15137" s="497" t="s">
        <v>245</v>
      </c>
      <c r="J15137" s="221">
        <f t="shared" si="1035"/>
        <v>0</v>
      </c>
      <c r="K15137" s="221"/>
      <c r="L15137" s="221"/>
      <c r="M15137" s="221">
        <f t="shared" si="1036"/>
        <v>0</v>
      </c>
      <c r="N15137" s="722"/>
    </row>
    <row r="15138" spans="3:14" hidden="1" x14ac:dyDescent="0.25">
      <c r="F15138" s="238" t="s">
        <v>246</v>
      </c>
      <c r="G15138" s="497" t="s">
        <v>247</v>
      </c>
      <c r="J15138" s="221">
        <f t="shared" si="1035"/>
        <v>0</v>
      </c>
      <c r="K15138" s="221"/>
      <c r="L15138" s="221"/>
      <c r="M15138" s="221">
        <f t="shared" si="1036"/>
        <v>0</v>
      </c>
      <c r="N15138" s="722"/>
    </row>
    <row r="15139" spans="3:14" hidden="1" collapsed="1" x14ac:dyDescent="0.25">
      <c r="G15139" s="498" t="s">
        <v>3963</v>
      </c>
      <c r="H15139" s="239">
        <f>SUM(H15123:H15138)</f>
        <v>0</v>
      </c>
      <c r="I15139" s="240">
        <f>SUM(I15124:I15138)</f>
        <v>0</v>
      </c>
      <c r="J15139" s="240">
        <f>SUM(J15123:J15138)</f>
        <v>0</v>
      </c>
      <c r="K15139" s="240">
        <f>SUM(K15123:K15138)</f>
        <v>0</v>
      </c>
      <c r="L15139" s="240">
        <f>SUM(L15124:L15138)</f>
        <v>0</v>
      </c>
      <c r="M15139" s="240">
        <f>SUM(M15123:M15138)</f>
        <v>0</v>
      </c>
      <c r="N15139" s="724"/>
    </row>
    <row r="15140" spans="3:14" hidden="1" x14ac:dyDescent="0.25">
      <c r="K15140" s="221"/>
      <c r="L15140" s="221"/>
      <c r="M15140" s="221"/>
      <c r="N15140" s="722"/>
    </row>
    <row r="15141" spans="3:14" hidden="1" x14ac:dyDescent="0.25">
      <c r="C15141" s="228" t="s">
        <v>4022</v>
      </c>
      <c r="D15141" s="229"/>
      <c r="G15141" s="500" t="s">
        <v>3803</v>
      </c>
      <c r="K15141" s="221"/>
      <c r="L15141" s="221"/>
      <c r="M15141" s="221"/>
      <c r="N15141" s="722"/>
    </row>
    <row r="15142" spans="3:14" hidden="1" x14ac:dyDescent="0.25">
      <c r="C15142" s="228"/>
      <c r="D15142" s="230">
        <v>820</v>
      </c>
      <c r="E15142" s="231"/>
      <c r="F15142" s="230"/>
      <c r="G15142" s="492" t="s">
        <v>192</v>
      </c>
      <c r="K15142" s="221"/>
      <c r="L15142" s="221"/>
      <c r="M15142" s="221"/>
      <c r="N15142" s="722"/>
    </row>
    <row r="15143" spans="3:14" hidden="1" x14ac:dyDescent="0.25">
      <c r="F15143" s="233">
        <v>411</v>
      </c>
      <c r="G15143" s="493" t="s">
        <v>3738</v>
      </c>
      <c r="J15143" s="221">
        <f>SUM(H15143:I15143)</f>
        <v>0</v>
      </c>
      <c r="K15143" s="221"/>
      <c r="L15143" s="221"/>
      <c r="M15143" s="221">
        <f>SUM(K15143:L15143)</f>
        <v>0</v>
      </c>
      <c r="N15143" s="722"/>
    </row>
    <row r="15144" spans="3:14" hidden="1" x14ac:dyDescent="0.25">
      <c r="F15144" s="233">
        <v>412</v>
      </c>
      <c r="G15144" s="494" t="s">
        <v>3630</v>
      </c>
      <c r="J15144" s="221">
        <f t="shared" ref="J15144:J15202" si="1037">SUM(H15144:I15144)</f>
        <v>0</v>
      </c>
      <c r="K15144" s="221"/>
      <c r="L15144" s="221"/>
      <c r="M15144" s="221">
        <f t="shared" ref="M15144:M15202" si="1038">SUM(K15144:L15144)</f>
        <v>0</v>
      </c>
      <c r="N15144" s="722"/>
    </row>
    <row r="15145" spans="3:14" hidden="1" x14ac:dyDescent="0.25">
      <c r="F15145" s="233">
        <v>413</v>
      </c>
      <c r="G15145" s="493" t="s">
        <v>3739</v>
      </c>
      <c r="J15145" s="221">
        <f t="shared" si="1037"/>
        <v>0</v>
      </c>
      <c r="K15145" s="221"/>
      <c r="L15145" s="221"/>
      <c r="M15145" s="221">
        <f t="shared" si="1038"/>
        <v>0</v>
      </c>
      <c r="N15145" s="722"/>
    </row>
    <row r="15146" spans="3:14" hidden="1" x14ac:dyDescent="0.25">
      <c r="F15146" s="233">
        <v>414</v>
      </c>
      <c r="G15146" s="493" t="s">
        <v>3631</v>
      </c>
      <c r="J15146" s="221">
        <f t="shared" si="1037"/>
        <v>0</v>
      </c>
      <c r="K15146" s="221"/>
      <c r="L15146" s="221"/>
      <c r="M15146" s="221">
        <f t="shared" si="1038"/>
        <v>0</v>
      </c>
      <c r="N15146" s="722"/>
    </row>
    <row r="15147" spans="3:14" hidden="1" x14ac:dyDescent="0.25">
      <c r="F15147" s="233">
        <v>415</v>
      </c>
      <c r="G15147" s="493" t="s">
        <v>3748</v>
      </c>
      <c r="J15147" s="221">
        <f t="shared" si="1037"/>
        <v>0</v>
      </c>
      <c r="K15147" s="221"/>
      <c r="L15147" s="221"/>
      <c r="M15147" s="221">
        <f t="shared" si="1038"/>
        <v>0</v>
      </c>
      <c r="N15147" s="722"/>
    </row>
    <row r="15148" spans="3:14" hidden="1" x14ac:dyDescent="0.25">
      <c r="F15148" s="233">
        <v>416</v>
      </c>
      <c r="G15148" s="493" t="s">
        <v>3749</v>
      </c>
      <c r="J15148" s="221">
        <f t="shared" si="1037"/>
        <v>0</v>
      </c>
      <c r="K15148" s="221"/>
      <c r="L15148" s="221"/>
      <c r="M15148" s="221">
        <f t="shared" si="1038"/>
        <v>0</v>
      </c>
      <c r="N15148" s="722"/>
    </row>
    <row r="15149" spans="3:14" hidden="1" x14ac:dyDescent="0.25">
      <c r="F15149" s="233">
        <v>417</v>
      </c>
      <c r="G15149" s="493" t="s">
        <v>3750</v>
      </c>
      <c r="J15149" s="221">
        <f t="shared" si="1037"/>
        <v>0</v>
      </c>
      <c r="K15149" s="221"/>
      <c r="L15149" s="221"/>
      <c r="M15149" s="221">
        <f t="shared" si="1038"/>
        <v>0</v>
      </c>
      <c r="N15149" s="722"/>
    </row>
    <row r="15150" spans="3:14" hidden="1" x14ac:dyDescent="0.25">
      <c r="F15150" s="233">
        <v>418</v>
      </c>
      <c r="G15150" s="493" t="s">
        <v>3632</v>
      </c>
      <c r="J15150" s="221">
        <f t="shared" si="1037"/>
        <v>0</v>
      </c>
      <c r="K15150" s="221"/>
      <c r="L15150" s="221"/>
      <c r="M15150" s="221">
        <f t="shared" si="1038"/>
        <v>0</v>
      </c>
      <c r="N15150" s="722"/>
    </row>
    <row r="15151" spans="3:14" hidden="1" x14ac:dyDescent="0.25">
      <c r="F15151" s="233">
        <v>421</v>
      </c>
      <c r="G15151" s="493" t="s">
        <v>3634</v>
      </c>
      <c r="J15151" s="221">
        <f t="shared" si="1037"/>
        <v>0</v>
      </c>
      <c r="K15151" s="221"/>
      <c r="L15151" s="221"/>
      <c r="M15151" s="221">
        <f t="shared" si="1038"/>
        <v>0</v>
      </c>
      <c r="N15151" s="722"/>
    </row>
    <row r="15152" spans="3:14" hidden="1" x14ac:dyDescent="0.25">
      <c r="F15152" s="233">
        <v>422</v>
      </c>
      <c r="G15152" s="493" t="s">
        <v>3635</v>
      </c>
      <c r="J15152" s="221">
        <f t="shared" si="1037"/>
        <v>0</v>
      </c>
      <c r="K15152" s="221"/>
      <c r="L15152" s="221"/>
      <c r="M15152" s="221">
        <f t="shared" si="1038"/>
        <v>0</v>
      </c>
      <c r="N15152" s="722"/>
    </row>
    <row r="15153" spans="6:14" hidden="1" x14ac:dyDescent="0.25">
      <c r="F15153" s="233">
        <v>423</v>
      </c>
      <c r="G15153" s="493" t="s">
        <v>3636</v>
      </c>
      <c r="J15153" s="221">
        <f t="shared" si="1037"/>
        <v>0</v>
      </c>
      <c r="K15153" s="221"/>
      <c r="L15153" s="221"/>
      <c r="M15153" s="221">
        <f t="shared" si="1038"/>
        <v>0</v>
      </c>
      <c r="N15153" s="722"/>
    </row>
    <row r="15154" spans="6:14" hidden="1" x14ac:dyDescent="0.25">
      <c r="F15154" s="233">
        <v>424</v>
      </c>
      <c r="G15154" s="493" t="s">
        <v>3637</v>
      </c>
      <c r="J15154" s="221">
        <f t="shared" si="1037"/>
        <v>0</v>
      </c>
      <c r="K15154" s="221"/>
      <c r="L15154" s="221"/>
      <c r="M15154" s="221">
        <f t="shared" si="1038"/>
        <v>0</v>
      </c>
      <c r="N15154" s="722"/>
    </row>
    <row r="15155" spans="6:14" hidden="1" x14ac:dyDescent="0.25">
      <c r="F15155" s="233">
        <v>425</v>
      </c>
      <c r="G15155" s="493" t="s">
        <v>3751</v>
      </c>
      <c r="J15155" s="221">
        <f t="shared" si="1037"/>
        <v>0</v>
      </c>
      <c r="K15155" s="221"/>
      <c r="L15155" s="221"/>
      <c r="M15155" s="221">
        <f t="shared" si="1038"/>
        <v>0</v>
      </c>
      <c r="N15155" s="722"/>
    </row>
    <row r="15156" spans="6:14" hidden="1" x14ac:dyDescent="0.25">
      <c r="F15156" s="233">
        <v>426</v>
      </c>
      <c r="G15156" s="493" t="s">
        <v>3638</v>
      </c>
      <c r="J15156" s="221">
        <f t="shared" si="1037"/>
        <v>0</v>
      </c>
      <c r="K15156" s="221"/>
      <c r="L15156" s="221"/>
      <c r="M15156" s="221">
        <f t="shared" si="1038"/>
        <v>0</v>
      </c>
      <c r="N15156" s="722"/>
    </row>
    <row r="15157" spans="6:14" hidden="1" x14ac:dyDescent="0.25">
      <c r="F15157" s="233">
        <v>431</v>
      </c>
      <c r="G15157" s="493" t="s">
        <v>3752</v>
      </c>
      <c r="J15157" s="221">
        <f t="shared" si="1037"/>
        <v>0</v>
      </c>
      <c r="K15157" s="221"/>
      <c r="L15157" s="221"/>
      <c r="M15157" s="221">
        <f t="shared" si="1038"/>
        <v>0</v>
      </c>
      <c r="N15157" s="722"/>
    </row>
    <row r="15158" spans="6:14" hidden="1" x14ac:dyDescent="0.25">
      <c r="F15158" s="233">
        <v>432</v>
      </c>
      <c r="G15158" s="493" t="s">
        <v>3753</v>
      </c>
      <c r="J15158" s="221">
        <f t="shared" si="1037"/>
        <v>0</v>
      </c>
      <c r="K15158" s="221"/>
      <c r="L15158" s="221"/>
      <c r="M15158" s="221">
        <f t="shared" si="1038"/>
        <v>0</v>
      </c>
      <c r="N15158" s="722"/>
    </row>
    <row r="15159" spans="6:14" hidden="1" x14ac:dyDescent="0.25">
      <c r="F15159" s="233">
        <v>433</v>
      </c>
      <c r="G15159" s="493" t="s">
        <v>3754</v>
      </c>
      <c r="J15159" s="221">
        <f t="shared" si="1037"/>
        <v>0</v>
      </c>
      <c r="K15159" s="221"/>
      <c r="L15159" s="221"/>
      <c r="M15159" s="221">
        <f t="shared" si="1038"/>
        <v>0</v>
      </c>
      <c r="N15159" s="722"/>
    </row>
    <row r="15160" spans="6:14" hidden="1" x14ac:dyDescent="0.25">
      <c r="F15160" s="233">
        <v>434</v>
      </c>
      <c r="G15160" s="493" t="s">
        <v>3755</v>
      </c>
      <c r="J15160" s="221">
        <f t="shared" si="1037"/>
        <v>0</v>
      </c>
      <c r="K15160" s="221"/>
      <c r="L15160" s="221"/>
      <c r="M15160" s="221">
        <f t="shared" si="1038"/>
        <v>0</v>
      </c>
      <c r="N15160" s="722"/>
    </row>
    <row r="15161" spans="6:14" hidden="1" x14ac:dyDescent="0.25">
      <c r="F15161" s="233">
        <v>435</v>
      </c>
      <c r="G15161" s="493" t="s">
        <v>3639</v>
      </c>
      <c r="J15161" s="221">
        <f t="shared" si="1037"/>
        <v>0</v>
      </c>
      <c r="K15161" s="221"/>
      <c r="L15161" s="221"/>
      <c r="M15161" s="221">
        <f t="shared" si="1038"/>
        <v>0</v>
      </c>
      <c r="N15161" s="722"/>
    </row>
    <row r="15162" spans="6:14" hidden="1" x14ac:dyDescent="0.25">
      <c r="F15162" s="233">
        <v>441</v>
      </c>
      <c r="G15162" s="493" t="s">
        <v>3756</v>
      </c>
      <c r="J15162" s="221">
        <f t="shared" si="1037"/>
        <v>0</v>
      </c>
      <c r="K15162" s="221"/>
      <c r="L15162" s="221"/>
      <c r="M15162" s="221">
        <f t="shared" si="1038"/>
        <v>0</v>
      </c>
      <c r="N15162" s="722"/>
    </row>
    <row r="15163" spans="6:14" hidden="1" x14ac:dyDescent="0.25">
      <c r="F15163" s="233">
        <v>442</v>
      </c>
      <c r="G15163" s="493" t="s">
        <v>3757</v>
      </c>
      <c r="J15163" s="221">
        <f t="shared" si="1037"/>
        <v>0</v>
      </c>
      <c r="K15163" s="221"/>
      <c r="L15163" s="221"/>
      <c r="M15163" s="221">
        <f t="shared" si="1038"/>
        <v>0</v>
      </c>
      <c r="N15163" s="722"/>
    </row>
    <row r="15164" spans="6:14" hidden="1" x14ac:dyDescent="0.25">
      <c r="F15164" s="233">
        <v>443</v>
      </c>
      <c r="G15164" s="493" t="s">
        <v>3640</v>
      </c>
      <c r="J15164" s="221">
        <f t="shared" si="1037"/>
        <v>0</v>
      </c>
      <c r="K15164" s="221"/>
      <c r="L15164" s="221"/>
      <c r="M15164" s="221">
        <f t="shared" si="1038"/>
        <v>0</v>
      </c>
      <c r="N15164" s="722"/>
    </row>
    <row r="15165" spans="6:14" hidden="1" x14ac:dyDescent="0.25">
      <c r="F15165" s="233">
        <v>444</v>
      </c>
      <c r="G15165" s="493" t="s">
        <v>3641</v>
      </c>
      <c r="J15165" s="221">
        <f t="shared" si="1037"/>
        <v>0</v>
      </c>
      <c r="K15165" s="221"/>
      <c r="L15165" s="221"/>
      <c r="M15165" s="221">
        <f t="shared" si="1038"/>
        <v>0</v>
      </c>
      <c r="N15165" s="722"/>
    </row>
    <row r="15166" spans="6:14" ht="30" hidden="1" x14ac:dyDescent="0.25">
      <c r="F15166" s="233">
        <v>4511</v>
      </c>
      <c r="G15166" s="495" t="s">
        <v>1675</v>
      </c>
      <c r="J15166" s="221">
        <f t="shared" si="1037"/>
        <v>0</v>
      </c>
      <c r="K15166" s="221"/>
      <c r="L15166" s="221"/>
      <c r="M15166" s="221">
        <f t="shared" si="1038"/>
        <v>0</v>
      </c>
      <c r="N15166" s="722"/>
    </row>
    <row r="15167" spans="6:14" ht="30" hidden="1" x14ac:dyDescent="0.25">
      <c r="F15167" s="233">
        <v>4512</v>
      </c>
      <c r="G15167" s="495" t="s">
        <v>1684</v>
      </c>
      <c r="J15167" s="221">
        <f t="shared" si="1037"/>
        <v>0</v>
      </c>
      <c r="K15167" s="221"/>
      <c r="L15167" s="221"/>
      <c r="M15167" s="221">
        <f t="shared" si="1038"/>
        <v>0</v>
      </c>
      <c r="N15167" s="722"/>
    </row>
    <row r="15168" spans="6:14" hidden="1" x14ac:dyDescent="0.25">
      <c r="F15168" s="233">
        <v>452</v>
      </c>
      <c r="G15168" s="493" t="s">
        <v>3758</v>
      </c>
      <c r="J15168" s="221">
        <f t="shared" si="1037"/>
        <v>0</v>
      </c>
      <c r="K15168" s="221"/>
      <c r="L15168" s="221"/>
      <c r="M15168" s="221">
        <f t="shared" si="1038"/>
        <v>0</v>
      </c>
      <c r="N15168" s="722"/>
    </row>
    <row r="15169" spans="6:14" hidden="1" x14ac:dyDescent="0.25">
      <c r="F15169" s="233">
        <v>453</v>
      </c>
      <c r="G15169" s="493" t="s">
        <v>3759</v>
      </c>
      <c r="J15169" s="221">
        <f t="shared" si="1037"/>
        <v>0</v>
      </c>
      <c r="K15169" s="221"/>
      <c r="L15169" s="221"/>
      <c r="M15169" s="221">
        <f t="shared" si="1038"/>
        <v>0</v>
      </c>
      <c r="N15169" s="722"/>
    </row>
    <row r="15170" spans="6:14" hidden="1" x14ac:dyDescent="0.25">
      <c r="F15170" s="233">
        <v>454</v>
      </c>
      <c r="G15170" s="493" t="s">
        <v>3642</v>
      </c>
      <c r="J15170" s="221">
        <f t="shared" si="1037"/>
        <v>0</v>
      </c>
      <c r="K15170" s="221"/>
      <c r="L15170" s="221"/>
      <c r="M15170" s="221">
        <f t="shared" si="1038"/>
        <v>0</v>
      </c>
      <c r="N15170" s="722"/>
    </row>
    <row r="15171" spans="6:14" hidden="1" x14ac:dyDescent="0.25">
      <c r="F15171" s="233">
        <v>461</v>
      </c>
      <c r="G15171" s="493" t="s">
        <v>3740</v>
      </c>
      <c r="J15171" s="221">
        <f t="shared" si="1037"/>
        <v>0</v>
      </c>
      <c r="K15171" s="221"/>
      <c r="L15171" s="221"/>
      <c r="M15171" s="221">
        <f t="shared" si="1038"/>
        <v>0</v>
      </c>
      <c r="N15171" s="722"/>
    </row>
    <row r="15172" spans="6:14" hidden="1" x14ac:dyDescent="0.25">
      <c r="F15172" s="233">
        <v>462</v>
      </c>
      <c r="G15172" s="493" t="s">
        <v>3643</v>
      </c>
      <c r="J15172" s="221">
        <f t="shared" si="1037"/>
        <v>0</v>
      </c>
      <c r="K15172" s="221"/>
      <c r="L15172" s="221"/>
      <c r="M15172" s="221">
        <f t="shared" si="1038"/>
        <v>0</v>
      </c>
      <c r="N15172" s="722"/>
    </row>
    <row r="15173" spans="6:14" hidden="1" x14ac:dyDescent="0.25">
      <c r="F15173" s="233">
        <v>4631</v>
      </c>
      <c r="G15173" s="493" t="s">
        <v>3644</v>
      </c>
      <c r="J15173" s="221">
        <f t="shared" si="1037"/>
        <v>0</v>
      </c>
      <c r="K15173" s="221"/>
      <c r="L15173" s="221"/>
      <c r="M15173" s="221">
        <f t="shared" si="1038"/>
        <v>0</v>
      </c>
      <c r="N15173" s="722"/>
    </row>
    <row r="15174" spans="6:14" hidden="1" x14ac:dyDescent="0.25">
      <c r="F15174" s="233">
        <v>4632</v>
      </c>
      <c r="G15174" s="493" t="s">
        <v>3645</v>
      </c>
      <c r="J15174" s="221">
        <f t="shared" si="1037"/>
        <v>0</v>
      </c>
      <c r="K15174" s="221"/>
      <c r="L15174" s="221"/>
      <c r="M15174" s="221">
        <f t="shared" si="1038"/>
        <v>0</v>
      </c>
      <c r="N15174" s="722"/>
    </row>
    <row r="15175" spans="6:14" ht="30" hidden="1" x14ac:dyDescent="0.25">
      <c r="F15175" s="233">
        <v>464</v>
      </c>
      <c r="G15175" s="493" t="s">
        <v>3646</v>
      </c>
      <c r="J15175" s="221">
        <f t="shared" si="1037"/>
        <v>0</v>
      </c>
      <c r="K15175" s="221"/>
      <c r="L15175" s="221"/>
      <c r="M15175" s="221">
        <f t="shared" si="1038"/>
        <v>0</v>
      </c>
      <c r="N15175" s="722"/>
    </row>
    <row r="15176" spans="6:14" hidden="1" x14ac:dyDescent="0.25">
      <c r="F15176" s="233">
        <v>465</v>
      </c>
      <c r="G15176" s="493" t="s">
        <v>3741</v>
      </c>
      <c r="J15176" s="221">
        <f t="shared" si="1037"/>
        <v>0</v>
      </c>
      <c r="K15176" s="221"/>
      <c r="L15176" s="221"/>
      <c r="M15176" s="221">
        <f t="shared" si="1038"/>
        <v>0</v>
      </c>
      <c r="N15176" s="722"/>
    </row>
    <row r="15177" spans="6:14" hidden="1" x14ac:dyDescent="0.25">
      <c r="F15177" s="233">
        <v>472</v>
      </c>
      <c r="G15177" s="493" t="s">
        <v>3647</v>
      </c>
      <c r="J15177" s="221">
        <f t="shared" si="1037"/>
        <v>0</v>
      </c>
      <c r="K15177" s="221"/>
      <c r="L15177" s="221"/>
      <c r="M15177" s="221">
        <f t="shared" si="1038"/>
        <v>0</v>
      </c>
      <c r="N15177" s="722"/>
    </row>
    <row r="15178" spans="6:14" hidden="1" x14ac:dyDescent="0.25">
      <c r="F15178" s="233">
        <v>481</v>
      </c>
      <c r="G15178" s="493" t="s">
        <v>3760</v>
      </c>
      <c r="J15178" s="221">
        <f t="shared" si="1037"/>
        <v>0</v>
      </c>
      <c r="K15178" s="221"/>
      <c r="L15178" s="221"/>
      <c r="M15178" s="221">
        <f t="shared" si="1038"/>
        <v>0</v>
      </c>
      <c r="N15178" s="722"/>
    </row>
    <row r="15179" spans="6:14" hidden="1" x14ac:dyDescent="0.25">
      <c r="F15179" s="233">
        <v>482</v>
      </c>
      <c r="G15179" s="493" t="s">
        <v>3761</v>
      </c>
      <c r="J15179" s="221">
        <f t="shared" si="1037"/>
        <v>0</v>
      </c>
      <c r="K15179" s="221"/>
      <c r="L15179" s="221"/>
      <c r="M15179" s="221">
        <f t="shared" si="1038"/>
        <v>0</v>
      </c>
      <c r="N15179" s="722"/>
    </row>
    <row r="15180" spans="6:14" hidden="1" x14ac:dyDescent="0.25">
      <c r="F15180" s="233">
        <v>483</v>
      </c>
      <c r="G15180" s="493" t="s">
        <v>3762</v>
      </c>
      <c r="J15180" s="221">
        <f t="shared" si="1037"/>
        <v>0</v>
      </c>
      <c r="K15180" s="221"/>
      <c r="L15180" s="221"/>
      <c r="M15180" s="221">
        <f t="shared" si="1038"/>
        <v>0</v>
      </c>
      <c r="N15180" s="722"/>
    </row>
    <row r="15181" spans="6:14" ht="30" hidden="1" x14ac:dyDescent="0.25">
      <c r="F15181" s="233">
        <v>484</v>
      </c>
      <c r="G15181" s="493" t="s">
        <v>3763</v>
      </c>
      <c r="J15181" s="221">
        <f t="shared" si="1037"/>
        <v>0</v>
      </c>
      <c r="K15181" s="221"/>
      <c r="L15181" s="221"/>
      <c r="M15181" s="221">
        <f t="shared" si="1038"/>
        <v>0</v>
      </c>
      <c r="N15181" s="722"/>
    </row>
    <row r="15182" spans="6:14" ht="30" hidden="1" x14ac:dyDescent="0.25">
      <c r="F15182" s="233">
        <v>485</v>
      </c>
      <c r="G15182" s="493" t="s">
        <v>3764</v>
      </c>
      <c r="J15182" s="221">
        <f t="shared" si="1037"/>
        <v>0</v>
      </c>
      <c r="K15182" s="221"/>
      <c r="L15182" s="221"/>
      <c r="M15182" s="221">
        <f t="shared" si="1038"/>
        <v>0</v>
      </c>
      <c r="N15182" s="722"/>
    </row>
    <row r="15183" spans="6:14" ht="30" hidden="1" x14ac:dyDescent="0.25">
      <c r="F15183" s="233">
        <v>489</v>
      </c>
      <c r="G15183" s="493" t="s">
        <v>3648</v>
      </c>
      <c r="J15183" s="221">
        <f t="shared" si="1037"/>
        <v>0</v>
      </c>
      <c r="K15183" s="221"/>
      <c r="L15183" s="221"/>
      <c r="M15183" s="221">
        <f t="shared" si="1038"/>
        <v>0</v>
      </c>
      <c r="N15183" s="722"/>
    </row>
    <row r="15184" spans="6:14" ht="30" hidden="1" x14ac:dyDescent="0.25">
      <c r="F15184" s="233">
        <v>494</v>
      </c>
      <c r="G15184" s="493" t="s">
        <v>3742</v>
      </c>
      <c r="J15184" s="221">
        <f t="shared" si="1037"/>
        <v>0</v>
      </c>
      <c r="K15184" s="221"/>
      <c r="L15184" s="221"/>
      <c r="M15184" s="221">
        <f t="shared" si="1038"/>
        <v>0</v>
      </c>
      <c r="N15184" s="722"/>
    </row>
    <row r="15185" spans="6:14" ht="30" hidden="1" x14ac:dyDescent="0.25">
      <c r="F15185" s="233">
        <v>495</v>
      </c>
      <c r="G15185" s="493" t="s">
        <v>3743</v>
      </c>
      <c r="J15185" s="221">
        <f t="shared" si="1037"/>
        <v>0</v>
      </c>
      <c r="K15185" s="221"/>
      <c r="L15185" s="221"/>
      <c r="M15185" s="221">
        <f t="shared" si="1038"/>
        <v>0</v>
      </c>
      <c r="N15185" s="722"/>
    </row>
    <row r="15186" spans="6:14" ht="30" hidden="1" x14ac:dyDescent="0.25">
      <c r="F15186" s="233">
        <v>496</v>
      </c>
      <c r="G15186" s="493" t="s">
        <v>3744</v>
      </c>
      <c r="J15186" s="221">
        <f t="shared" si="1037"/>
        <v>0</v>
      </c>
      <c r="K15186" s="221"/>
      <c r="L15186" s="221"/>
      <c r="M15186" s="221">
        <f t="shared" si="1038"/>
        <v>0</v>
      </c>
      <c r="N15186" s="722"/>
    </row>
    <row r="15187" spans="6:14" ht="30" hidden="1" x14ac:dyDescent="0.25">
      <c r="F15187" s="233">
        <v>499</v>
      </c>
      <c r="G15187" s="493" t="s">
        <v>3745</v>
      </c>
      <c r="J15187" s="221">
        <f t="shared" si="1037"/>
        <v>0</v>
      </c>
      <c r="K15187" s="221"/>
      <c r="L15187" s="221"/>
      <c r="M15187" s="221">
        <f t="shared" si="1038"/>
        <v>0</v>
      </c>
      <c r="N15187" s="722"/>
    </row>
    <row r="15188" spans="6:14" hidden="1" x14ac:dyDescent="0.25">
      <c r="F15188" s="233">
        <v>511</v>
      </c>
      <c r="G15188" s="493" t="s">
        <v>3765</v>
      </c>
      <c r="J15188" s="221">
        <f t="shared" si="1037"/>
        <v>0</v>
      </c>
      <c r="K15188" s="221"/>
      <c r="L15188" s="221"/>
      <c r="M15188" s="221">
        <f t="shared" si="1038"/>
        <v>0</v>
      </c>
      <c r="N15188" s="722"/>
    </row>
    <row r="15189" spans="6:14" hidden="1" x14ac:dyDescent="0.25">
      <c r="F15189" s="233">
        <v>512</v>
      </c>
      <c r="G15189" s="493" t="s">
        <v>3766</v>
      </c>
      <c r="J15189" s="221">
        <f t="shared" si="1037"/>
        <v>0</v>
      </c>
      <c r="K15189" s="221"/>
      <c r="L15189" s="221"/>
      <c r="M15189" s="221">
        <f t="shared" si="1038"/>
        <v>0</v>
      </c>
      <c r="N15189" s="722"/>
    </row>
    <row r="15190" spans="6:14" hidden="1" x14ac:dyDescent="0.25">
      <c r="F15190" s="233">
        <v>513</v>
      </c>
      <c r="G15190" s="493" t="s">
        <v>3767</v>
      </c>
      <c r="J15190" s="221">
        <f t="shared" si="1037"/>
        <v>0</v>
      </c>
      <c r="K15190" s="221"/>
      <c r="L15190" s="221"/>
      <c r="M15190" s="221">
        <f t="shared" si="1038"/>
        <v>0</v>
      </c>
      <c r="N15190" s="722"/>
    </row>
    <row r="15191" spans="6:14" hidden="1" x14ac:dyDescent="0.25">
      <c r="F15191" s="233">
        <v>514</v>
      </c>
      <c r="G15191" s="493" t="s">
        <v>3768</v>
      </c>
      <c r="J15191" s="221">
        <f t="shared" si="1037"/>
        <v>0</v>
      </c>
      <c r="K15191" s="221"/>
      <c r="L15191" s="221"/>
      <c r="M15191" s="221">
        <f t="shared" si="1038"/>
        <v>0</v>
      </c>
      <c r="N15191" s="722"/>
    </row>
    <row r="15192" spans="6:14" hidden="1" x14ac:dyDescent="0.25">
      <c r="F15192" s="233">
        <v>515</v>
      </c>
      <c r="G15192" s="493" t="s">
        <v>3651</v>
      </c>
      <c r="J15192" s="221">
        <f t="shared" si="1037"/>
        <v>0</v>
      </c>
      <c r="K15192" s="221"/>
      <c r="L15192" s="221"/>
      <c r="M15192" s="221">
        <f t="shared" si="1038"/>
        <v>0</v>
      </c>
      <c r="N15192" s="722"/>
    </row>
    <row r="15193" spans="6:14" hidden="1" x14ac:dyDescent="0.25">
      <c r="F15193" s="233">
        <v>521</v>
      </c>
      <c r="G15193" s="493" t="s">
        <v>3769</v>
      </c>
      <c r="J15193" s="221">
        <f t="shared" si="1037"/>
        <v>0</v>
      </c>
      <c r="K15193" s="221"/>
      <c r="L15193" s="221"/>
      <c r="M15193" s="221">
        <f t="shared" si="1038"/>
        <v>0</v>
      </c>
      <c r="N15193" s="722"/>
    </row>
    <row r="15194" spans="6:14" hidden="1" x14ac:dyDescent="0.25">
      <c r="F15194" s="233">
        <v>522</v>
      </c>
      <c r="G15194" s="493" t="s">
        <v>3770</v>
      </c>
      <c r="J15194" s="221">
        <f t="shared" si="1037"/>
        <v>0</v>
      </c>
      <c r="K15194" s="221"/>
      <c r="L15194" s="221"/>
      <c r="M15194" s="221">
        <f t="shared" si="1038"/>
        <v>0</v>
      </c>
      <c r="N15194" s="722"/>
    </row>
    <row r="15195" spans="6:14" hidden="1" x14ac:dyDescent="0.25">
      <c r="F15195" s="233">
        <v>523</v>
      </c>
      <c r="G15195" s="493" t="s">
        <v>3652</v>
      </c>
      <c r="J15195" s="221">
        <f t="shared" si="1037"/>
        <v>0</v>
      </c>
      <c r="K15195" s="221"/>
      <c r="L15195" s="221"/>
      <c r="M15195" s="221">
        <f t="shared" si="1038"/>
        <v>0</v>
      </c>
      <c r="N15195" s="722"/>
    </row>
    <row r="15196" spans="6:14" hidden="1" x14ac:dyDescent="0.25">
      <c r="F15196" s="233">
        <v>531</v>
      </c>
      <c r="G15196" s="494" t="s">
        <v>3746</v>
      </c>
      <c r="J15196" s="221">
        <f t="shared" si="1037"/>
        <v>0</v>
      </c>
      <c r="K15196" s="221"/>
      <c r="L15196" s="221"/>
      <c r="M15196" s="221">
        <f t="shared" si="1038"/>
        <v>0</v>
      </c>
      <c r="N15196" s="722"/>
    </row>
    <row r="15197" spans="6:14" hidden="1" x14ac:dyDescent="0.25">
      <c r="F15197" s="233">
        <v>541</v>
      </c>
      <c r="G15197" s="493" t="s">
        <v>3771</v>
      </c>
      <c r="J15197" s="221">
        <f t="shared" si="1037"/>
        <v>0</v>
      </c>
      <c r="K15197" s="221"/>
      <c r="L15197" s="221"/>
      <c r="M15197" s="221">
        <f t="shared" si="1038"/>
        <v>0</v>
      </c>
      <c r="N15197" s="722"/>
    </row>
    <row r="15198" spans="6:14" hidden="1" x14ac:dyDescent="0.25">
      <c r="F15198" s="233">
        <v>542</v>
      </c>
      <c r="G15198" s="493" t="s">
        <v>3772</v>
      </c>
      <c r="J15198" s="221">
        <f t="shared" si="1037"/>
        <v>0</v>
      </c>
      <c r="K15198" s="221"/>
      <c r="L15198" s="221"/>
      <c r="M15198" s="221">
        <f t="shared" si="1038"/>
        <v>0</v>
      </c>
      <c r="N15198" s="722"/>
    </row>
    <row r="15199" spans="6:14" hidden="1" x14ac:dyDescent="0.25">
      <c r="F15199" s="233">
        <v>543</v>
      </c>
      <c r="G15199" s="493" t="s">
        <v>3653</v>
      </c>
      <c r="J15199" s="221">
        <f t="shared" si="1037"/>
        <v>0</v>
      </c>
      <c r="K15199" s="221"/>
      <c r="L15199" s="221"/>
      <c r="M15199" s="221">
        <f t="shared" si="1038"/>
        <v>0</v>
      </c>
      <c r="N15199" s="722"/>
    </row>
    <row r="15200" spans="6:14" ht="45" hidden="1" x14ac:dyDescent="0.25">
      <c r="F15200" s="233">
        <v>551</v>
      </c>
      <c r="G15200" s="493" t="s">
        <v>3747</v>
      </c>
      <c r="J15200" s="221">
        <f t="shared" si="1037"/>
        <v>0</v>
      </c>
      <c r="K15200" s="221"/>
      <c r="L15200" s="221"/>
      <c r="M15200" s="221">
        <f t="shared" si="1038"/>
        <v>0</v>
      </c>
      <c r="N15200" s="722"/>
    </row>
    <row r="15201" spans="5:14" hidden="1" x14ac:dyDescent="0.25">
      <c r="F15201" s="233">
        <v>611</v>
      </c>
      <c r="G15201" s="494" t="s">
        <v>3654</v>
      </c>
      <c r="J15201" s="221">
        <f t="shared" si="1037"/>
        <v>0</v>
      </c>
      <c r="K15201" s="221"/>
      <c r="L15201" s="221"/>
      <c r="M15201" s="221">
        <f t="shared" si="1038"/>
        <v>0</v>
      </c>
      <c r="N15201" s="722"/>
    </row>
    <row r="15202" spans="5:14" hidden="1" x14ac:dyDescent="0.25">
      <c r="F15202" s="233">
        <v>620</v>
      </c>
      <c r="G15202" s="494" t="s">
        <v>73</v>
      </c>
      <c r="J15202" s="221">
        <f t="shared" si="1037"/>
        <v>0</v>
      </c>
      <c r="K15202" s="221"/>
      <c r="L15202" s="221"/>
      <c r="M15202" s="221">
        <f t="shared" si="1038"/>
        <v>0</v>
      </c>
      <c r="N15202" s="722"/>
    </row>
    <row r="15203" spans="5:14" hidden="1" x14ac:dyDescent="0.25">
      <c r="E15203" s="234"/>
      <c r="F15203" s="233"/>
      <c r="G15203" s="499" t="s">
        <v>3960</v>
      </c>
      <c r="H15203" s="235"/>
      <c r="I15203" s="236"/>
      <c r="J15203" s="237"/>
      <c r="K15203" s="237"/>
      <c r="L15203" s="237"/>
      <c r="M15203" s="237"/>
      <c r="N15203" s="723"/>
    </row>
    <row r="15204" spans="5:14" hidden="1" x14ac:dyDescent="0.25">
      <c r="F15204" s="238" t="s">
        <v>219</v>
      </c>
      <c r="G15204" s="497" t="s">
        <v>220</v>
      </c>
      <c r="H15204" s="220">
        <f>SUM(H15143:H15202)</f>
        <v>0</v>
      </c>
      <c r="J15204" s="221">
        <f>SUM(H15204:I15204)</f>
        <v>0</v>
      </c>
      <c r="K15204" s="221">
        <f>SUM(K15143:K15202)</f>
        <v>0</v>
      </c>
      <c r="L15204" s="221"/>
      <c r="M15204" s="221">
        <f>SUM(K15204:L15204)</f>
        <v>0</v>
      </c>
      <c r="N15204" s="722"/>
    </row>
    <row r="15205" spans="5:14" hidden="1" x14ac:dyDescent="0.25">
      <c r="F15205" s="238" t="s">
        <v>221</v>
      </c>
      <c r="G15205" s="497" t="s">
        <v>222</v>
      </c>
      <c r="J15205" s="221">
        <f t="shared" ref="J15205:J15219" si="1039">SUM(H15205:I15205)</f>
        <v>0</v>
      </c>
      <c r="K15205" s="221"/>
      <c r="L15205" s="221"/>
      <c r="M15205" s="221">
        <f t="shared" ref="M15205:M15219" si="1040">SUM(K15205:L15205)</f>
        <v>0</v>
      </c>
      <c r="N15205" s="722"/>
    </row>
    <row r="15206" spans="5:14" hidden="1" x14ac:dyDescent="0.25">
      <c r="F15206" s="238" t="s">
        <v>223</v>
      </c>
      <c r="G15206" s="497" t="s">
        <v>224</v>
      </c>
      <c r="J15206" s="221">
        <f t="shared" si="1039"/>
        <v>0</v>
      </c>
      <c r="K15206" s="221"/>
      <c r="L15206" s="221"/>
      <c r="M15206" s="221">
        <f t="shared" si="1040"/>
        <v>0</v>
      </c>
      <c r="N15206" s="722"/>
    </row>
    <row r="15207" spans="5:14" hidden="1" x14ac:dyDescent="0.25">
      <c r="F15207" s="238" t="s">
        <v>225</v>
      </c>
      <c r="G15207" s="497" t="s">
        <v>226</v>
      </c>
      <c r="J15207" s="221">
        <f t="shared" si="1039"/>
        <v>0</v>
      </c>
      <c r="K15207" s="221"/>
      <c r="L15207" s="221"/>
      <c r="M15207" s="221">
        <f t="shared" si="1040"/>
        <v>0</v>
      </c>
      <c r="N15207" s="722"/>
    </row>
    <row r="15208" spans="5:14" hidden="1" x14ac:dyDescent="0.25">
      <c r="F15208" s="238" t="s">
        <v>227</v>
      </c>
      <c r="G15208" s="497" t="s">
        <v>228</v>
      </c>
      <c r="J15208" s="221">
        <f t="shared" si="1039"/>
        <v>0</v>
      </c>
      <c r="K15208" s="221"/>
      <c r="L15208" s="221"/>
      <c r="M15208" s="221">
        <f t="shared" si="1040"/>
        <v>0</v>
      </c>
      <c r="N15208" s="722"/>
    </row>
    <row r="15209" spans="5:14" hidden="1" x14ac:dyDescent="0.25">
      <c r="F15209" s="238" t="s">
        <v>229</v>
      </c>
      <c r="G15209" s="497" t="s">
        <v>230</v>
      </c>
      <c r="J15209" s="221">
        <f t="shared" si="1039"/>
        <v>0</v>
      </c>
      <c r="K15209" s="221"/>
      <c r="L15209" s="221"/>
      <c r="M15209" s="221">
        <f t="shared" si="1040"/>
        <v>0</v>
      </c>
      <c r="N15209" s="722"/>
    </row>
    <row r="15210" spans="5:14" hidden="1" x14ac:dyDescent="0.25">
      <c r="F15210" s="238" t="s">
        <v>231</v>
      </c>
      <c r="G15210" s="497" t="s">
        <v>4115</v>
      </c>
      <c r="J15210" s="221">
        <f t="shared" si="1039"/>
        <v>0</v>
      </c>
      <c r="K15210" s="221"/>
      <c r="L15210" s="221"/>
      <c r="M15210" s="221">
        <f t="shared" si="1040"/>
        <v>0</v>
      </c>
      <c r="N15210" s="722"/>
    </row>
    <row r="15211" spans="5:14" hidden="1" x14ac:dyDescent="0.25">
      <c r="F15211" s="238" t="s">
        <v>232</v>
      </c>
      <c r="G15211" s="497" t="s">
        <v>4114</v>
      </c>
      <c r="J15211" s="221">
        <f t="shared" si="1039"/>
        <v>0</v>
      </c>
      <c r="K15211" s="221"/>
      <c r="L15211" s="221"/>
      <c r="M15211" s="221">
        <f t="shared" si="1040"/>
        <v>0</v>
      </c>
      <c r="N15211" s="722"/>
    </row>
    <row r="15212" spans="5:14" hidden="1" x14ac:dyDescent="0.25">
      <c r="F15212" s="238" t="s">
        <v>233</v>
      </c>
      <c r="G15212" s="497" t="s">
        <v>42</v>
      </c>
      <c r="J15212" s="221">
        <f t="shared" si="1039"/>
        <v>0</v>
      </c>
      <c r="K15212" s="221"/>
      <c r="L15212" s="221"/>
      <c r="M15212" s="221">
        <f t="shared" si="1040"/>
        <v>0</v>
      </c>
      <c r="N15212" s="722"/>
    </row>
    <row r="15213" spans="5:14" hidden="1" x14ac:dyDescent="0.25">
      <c r="F15213" s="238" t="s">
        <v>234</v>
      </c>
      <c r="G15213" s="497" t="s">
        <v>235</v>
      </c>
      <c r="J15213" s="221">
        <f t="shared" si="1039"/>
        <v>0</v>
      </c>
      <c r="K15213" s="221"/>
      <c r="L15213" s="221"/>
      <c r="M15213" s="221">
        <f t="shared" si="1040"/>
        <v>0</v>
      </c>
      <c r="N15213" s="722"/>
    </row>
    <row r="15214" spans="5:14" hidden="1" x14ac:dyDescent="0.25">
      <c r="F15214" s="238" t="s">
        <v>236</v>
      </c>
      <c r="G15214" s="497" t="s">
        <v>237</v>
      </c>
      <c r="J15214" s="221">
        <f t="shared" si="1039"/>
        <v>0</v>
      </c>
      <c r="K15214" s="221"/>
      <c r="L15214" s="221"/>
      <c r="M15214" s="221">
        <f t="shared" si="1040"/>
        <v>0</v>
      </c>
      <c r="N15214" s="722"/>
    </row>
    <row r="15215" spans="5:14" ht="30" hidden="1" x14ac:dyDescent="0.25">
      <c r="F15215" s="238" t="s">
        <v>238</v>
      </c>
      <c r="G15215" s="497" t="s">
        <v>239</v>
      </c>
      <c r="J15215" s="221">
        <f t="shared" si="1039"/>
        <v>0</v>
      </c>
      <c r="K15215" s="221"/>
      <c r="L15215" s="221"/>
      <c r="M15215" s="221">
        <f t="shared" si="1040"/>
        <v>0</v>
      </c>
      <c r="N15215" s="722"/>
    </row>
    <row r="15216" spans="5:14" hidden="1" x14ac:dyDescent="0.25">
      <c r="F15216" s="238" t="s">
        <v>240</v>
      </c>
      <c r="G15216" s="497" t="s">
        <v>241</v>
      </c>
      <c r="J15216" s="221">
        <f t="shared" si="1039"/>
        <v>0</v>
      </c>
      <c r="K15216" s="221"/>
      <c r="L15216" s="221"/>
      <c r="M15216" s="221">
        <f t="shared" si="1040"/>
        <v>0</v>
      </c>
      <c r="N15216" s="722"/>
    </row>
    <row r="15217" spans="5:14" ht="30" hidden="1" x14ac:dyDescent="0.25">
      <c r="F15217" s="238" t="s">
        <v>242</v>
      </c>
      <c r="G15217" s="497" t="s">
        <v>243</v>
      </c>
      <c r="J15217" s="221">
        <f t="shared" si="1039"/>
        <v>0</v>
      </c>
      <c r="K15217" s="221"/>
      <c r="L15217" s="221"/>
      <c r="M15217" s="221">
        <f t="shared" si="1040"/>
        <v>0</v>
      </c>
      <c r="N15217" s="722"/>
    </row>
    <row r="15218" spans="5:14" hidden="1" x14ac:dyDescent="0.25">
      <c r="F15218" s="238" t="s">
        <v>244</v>
      </c>
      <c r="G15218" s="497" t="s">
        <v>245</v>
      </c>
      <c r="J15218" s="221">
        <f t="shared" si="1039"/>
        <v>0</v>
      </c>
      <c r="K15218" s="221"/>
      <c r="L15218" s="221"/>
      <c r="M15218" s="221">
        <f t="shared" si="1040"/>
        <v>0</v>
      </c>
      <c r="N15218" s="722"/>
    </row>
    <row r="15219" spans="5:14" hidden="1" x14ac:dyDescent="0.25">
      <c r="F15219" s="238" t="s">
        <v>246</v>
      </c>
      <c r="G15219" s="497" t="s">
        <v>247</v>
      </c>
      <c r="J15219" s="221">
        <f t="shared" si="1039"/>
        <v>0</v>
      </c>
      <c r="K15219" s="221"/>
      <c r="L15219" s="221"/>
      <c r="M15219" s="221">
        <f t="shared" si="1040"/>
        <v>0</v>
      </c>
      <c r="N15219" s="722"/>
    </row>
    <row r="15220" spans="5:14" hidden="1" x14ac:dyDescent="0.25">
      <c r="G15220" s="498" t="s">
        <v>3961</v>
      </c>
      <c r="H15220" s="239">
        <f>SUM(H15204:H15219)</f>
        <v>0</v>
      </c>
      <c r="I15220" s="240">
        <f>SUM(I15205:I15219)</f>
        <v>0</v>
      </c>
      <c r="J15220" s="240">
        <f>SUM(J15204:J15219)</f>
        <v>0</v>
      </c>
      <c r="K15220" s="240">
        <f>SUM(K15204:K15219)</f>
        <v>0</v>
      </c>
      <c r="L15220" s="240">
        <f>SUM(L15205:L15219)</f>
        <v>0</v>
      </c>
      <c r="M15220" s="240">
        <f>SUM(M15204:M15219)</f>
        <v>0</v>
      </c>
      <c r="N15220" s="724"/>
    </row>
    <row r="15221" spans="5:14" hidden="1" collapsed="1" x14ac:dyDescent="0.25">
      <c r="E15221" s="234"/>
      <c r="F15221" s="233"/>
      <c r="G15221" s="499" t="s">
        <v>4058</v>
      </c>
      <c r="H15221" s="235"/>
      <c r="I15221" s="236"/>
      <c r="J15221" s="237"/>
      <c r="K15221" s="237"/>
      <c r="L15221" s="237"/>
      <c r="M15221" s="237"/>
      <c r="N15221" s="723"/>
    </row>
    <row r="15222" spans="5:14" hidden="1" x14ac:dyDescent="0.25">
      <c r="F15222" s="238" t="s">
        <v>219</v>
      </c>
      <c r="G15222" s="497" t="s">
        <v>220</v>
      </c>
      <c r="H15222" s="220">
        <f>SUM(H15143:H15202)</f>
        <v>0</v>
      </c>
      <c r="J15222" s="221">
        <f>SUM(H15222:I15222)</f>
        <v>0</v>
      </c>
      <c r="K15222" s="221">
        <f>SUM(K15143:K15202)</f>
        <v>0</v>
      </c>
      <c r="L15222" s="221"/>
      <c r="M15222" s="221">
        <f>SUM(K15222:L15222)</f>
        <v>0</v>
      </c>
      <c r="N15222" s="722"/>
    </row>
    <row r="15223" spans="5:14" hidden="1" x14ac:dyDescent="0.25">
      <c r="F15223" s="238" t="s">
        <v>221</v>
      </c>
      <c r="G15223" s="497" t="s">
        <v>222</v>
      </c>
      <c r="J15223" s="221">
        <f t="shared" ref="J15223:J15237" si="1041">SUM(H15223:I15223)</f>
        <v>0</v>
      </c>
      <c r="K15223" s="221"/>
      <c r="L15223" s="221"/>
      <c r="M15223" s="221">
        <f t="shared" ref="M15223:M15237" si="1042">SUM(K15223:L15223)</f>
        <v>0</v>
      </c>
      <c r="N15223" s="722"/>
    </row>
    <row r="15224" spans="5:14" hidden="1" x14ac:dyDescent="0.25">
      <c r="F15224" s="238" t="s">
        <v>223</v>
      </c>
      <c r="G15224" s="497" t="s">
        <v>224</v>
      </c>
      <c r="J15224" s="221">
        <f t="shared" si="1041"/>
        <v>0</v>
      </c>
      <c r="K15224" s="221"/>
      <c r="L15224" s="221"/>
      <c r="M15224" s="221">
        <f t="shared" si="1042"/>
        <v>0</v>
      </c>
      <c r="N15224" s="722"/>
    </row>
    <row r="15225" spans="5:14" hidden="1" x14ac:dyDescent="0.25">
      <c r="F15225" s="238" t="s">
        <v>225</v>
      </c>
      <c r="G15225" s="497" t="s">
        <v>226</v>
      </c>
      <c r="J15225" s="221">
        <f t="shared" si="1041"/>
        <v>0</v>
      </c>
      <c r="K15225" s="221"/>
      <c r="L15225" s="221"/>
      <c r="M15225" s="221">
        <f t="shared" si="1042"/>
        <v>0</v>
      </c>
      <c r="N15225" s="722"/>
    </row>
    <row r="15226" spans="5:14" hidden="1" x14ac:dyDescent="0.25">
      <c r="F15226" s="238" t="s">
        <v>227</v>
      </c>
      <c r="G15226" s="497" t="s">
        <v>228</v>
      </c>
      <c r="J15226" s="221">
        <f t="shared" si="1041"/>
        <v>0</v>
      </c>
      <c r="K15226" s="221"/>
      <c r="L15226" s="221"/>
      <c r="M15226" s="221">
        <f t="shared" si="1042"/>
        <v>0</v>
      </c>
      <c r="N15226" s="722"/>
    </row>
    <row r="15227" spans="5:14" hidden="1" x14ac:dyDescent="0.25">
      <c r="F15227" s="238" t="s">
        <v>229</v>
      </c>
      <c r="G15227" s="497" t="s">
        <v>230</v>
      </c>
      <c r="J15227" s="221">
        <f t="shared" si="1041"/>
        <v>0</v>
      </c>
      <c r="K15227" s="221"/>
      <c r="L15227" s="221"/>
      <c r="M15227" s="221">
        <f t="shared" si="1042"/>
        <v>0</v>
      </c>
      <c r="N15227" s="722"/>
    </row>
    <row r="15228" spans="5:14" hidden="1" x14ac:dyDescent="0.25">
      <c r="F15228" s="238" t="s">
        <v>231</v>
      </c>
      <c r="G15228" s="497" t="s">
        <v>4115</v>
      </c>
      <c r="J15228" s="221">
        <f t="shared" si="1041"/>
        <v>0</v>
      </c>
      <c r="K15228" s="221"/>
      <c r="L15228" s="221"/>
      <c r="M15228" s="221">
        <f t="shared" si="1042"/>
        <v>0</v>
      </c>
      <c r="N15228" s="722"/>
    </row>
    <row r="15229" spans="5:14" hidden="1" x14ac:dyDescent="0.25">
      <c r="F15229" s="238" t="s">
        <v>232</v>
      </c>
      <c r="G15229" s="497" t="s">
        <v>4114</v>
      </c>
      <c r="J15229" s="221">
        <f t="shared" si="1041"/>
        <v>0</v>
      </c>
      <c r="K15229" s="221"/>
      <c r="L15229" s="221"/>
      <c r="M15229" s="221">
        <f t="shared" si="1042"/>
        <v>0</v>
      </c>
      <c r="N15229" s="722"/>
    </row>
    <row r="15230" spans="5:14" hidden="1" x14ac:dyDescent="0.25">
      <c r="F15230" s="238" t="s">
        <v>233</v>
      </c>
      <c r="G15230" s="497" t="s">
        <v>42</v>
      </c>
      <c r="J15230" s="221">
        <f t="shared" si="1041"/>
        <v>0</v>
      </c>
      <c r="K15230" s="221"/>
      <c r="L15230" s="221"/>
      <c r="M15230" s="221">
        <f t="shared" si="1042"/>
        <v>0</v>
      </c>
      <c r="N15230" s="722"/>
    </row>
    <row r="15231" spans="5:14" hidden="1" x14ac:dyDescent="0.25">
      <c r="F15231" s="238" t="s">
        <v>234</v>
      </c>
      <c r="G15231" s="497" t="s">
        <v>235</v>
      </c>
      <c r="J15231" s="221">
        <f t="shared" si="1041"/>
        <v>0</v>
      </c>
      <c r="K15231" s="221"/>
      <c r="L15231" s="221"/>
      <c r="M15231" s="221">
        <f t="shared" si="1042"/>
        <v>0</v>
      </c>
      <c r="N15231" s="722"/>
    </row>
    <row r="15232" spans="5:14" hidden="1" x14ac:dyDescent="0.25">
      <c r="F15232" s="238" t="s">
        <v>236</v>
      </c>
      <c r="G15232" s="497" t="s">
        <v>237</v>
      </c>
      <c r="J15232" s="221">
        <f t="shared" si="1041"/>
        <v>0</v>
      </c>
      <c r="K15232" s="221"/>
      <c r="L15232" s="221"/>
      <c r="M15232" s="221">
        <f t="shared" si="1042"/>
        <v>0</v>
      </c>
      <c r="N15232" s="722"/>
    </row>
    <row r="15233" spans="5:14" ht="30" hidden="1" x14ac:dyDescent="0.25">
      <c r="F15233" s="238" t="s">
        <v>238</v>
      </c>
      <c r="G15233" s="497" t="s">
        <v>239</v>
      </c>
      <c r="J15233" s="221">
        <f t="shared" si="1041"/>
        <v>0</v>
      </c>
      <c r="K15233" s="221"/>
      <c r="L15233" s="221"/>
      <c r="M15233" s="221">
        <f t="shared" si="1042"/>
        <v>0</v>
      </c>
      <c r="N15233" s="722"/>
    </row>
    <row r="15234" spans="5:14" hidden="1" x14ac:dyDescent="0.25">
      <c r="F15234" s="238" t="s">
        <v>240</v>
      </c>
      <c r="G15234" s="497" t="s">
        <v>241</v>
      </c>
      <c r="J15234" s="221">
        <f t="shared" si="1041"/>
        <v>0</v>
      </c>
      <c r="K15234" s="221"/>
      <c r="L15234" s="221"/>
      <c r="M15234" s="221">
        <f t="shared" si="1042"/>
        <v>0</v>
      </c>
      <c r="N15234" s="722"/>
    </row>
    <row r="15235" spans="5:14" ht="30" hidden="1" x14ac:dyDescent="0.25">
      <c r="F15235" s="238" t="s">
        <v>242</v>
      </c>
      <c r="G15235" s="497" t="s">
        <v>243</v>
      </c>
      <c r="J15235" s="221">
        <f t="shared" si="1041"/>
        <v>0</v>
      </c>
      <c r="K15235" s="221"/>
      <c r="L15235" s="221"/>
      <c r="M15235" s="221">
        <f t="shared" si="1042"/>
        <v>0</v>
      </c>
      <c r="N15235" s="722"/>
    </row>
    <row r="15236" spans="5:14" hidden="1" x14ac:dyDescent="0.25">
      <c r="F15236" s="238" t="s">
        <v>244</v>
      </c>
      <c r="G15236" s="497" t="s">
        <v>245</v>
      </c>
      <c r="J15236" s="221">
        <f t="shared" si="1041"/>
        <v>0</v>
      </c>
      <c r="K15236" s="221"/>
      <c r="L15236" s="221"/>
      <c r="M15236" s="221">
        <f t="shared" si="1042"/>
        <v>0</v>
      </c>
      <c r="N15236" s="722"/>
    </row>
    <row r="15237" spans="5:14" hidden="1" x14ac:dyDescent="0.25">
      <c r="F15237" s="238" t="s">
        <v>246</v>
      </c>
      <c r="G15237" s="497" t="s">
        <v>247</v>
      </c>
      <c r="J15237" s="221">
        <f t="shared" si="1041"/>
        <v>0</v>
      </c>
      <c r="K15237" s="221"/>
      <c r="L15237" s="221"/>
      <c r="M15237" s="221">
        <f t="shared" si="1042"/>
        <v>0</v>
      </c>
      <c r="N15237" s="722"/>
    </row>
    <row r="15238" spans="5:14" hidden="1" x14ac:dyDescent="0.25">
      <c r="G15238" s="498" t="s">
        <v>4047</v>
      </c>
      <c r="H15238" s="239">
        <f>SUM(H15222:H15237)</f>
        <v>0</v>
      </c>
      <c r="I15238" s="240">
        <f>SUM(I15223:I15237)</f>
        <v>0</v>
      </c>
      <c r="J15238" s="240">
        <f>SUM(J15222:J15237)</f>
        <v>0</v>
      </c>
      <c r="K15238" s="240">
        <f>SUM(K15222:K15237)</f>
        <v>0</v>
      </c>
      <c r="L15238" s="240">
        <f>SUM(L15223:L15237)</f>
        <v>0</v>
      </c>
      <c r="M15238" s="240">
        <f>SUM(M15222:M15237)</f>
        <v>0</v>
      </c>
      <c r="N15238" s="724"/>
    </row>
    <row r="15239" spans="5:14" hidden="1" x14ac:dyDescent="0.25">
      <c r="K15239" s="221"/>
      <c r="L15239" s="221"/>
      <c r="M15239" s="221"/>
      <c r="N15239" s="722"/>
    </row>
    <row r="15240" spans="5:14" hidden="1" x14ac:dyDescent="0.25">
      <c r="E15240" s="234"/>
      <c r="F15240" s="233"/>
      <c r="G15240" s="499" t="s">
        <v>3877</v>
      </c>
      <c r="H15240" s="235"/>
      <c r="I15240" s="236"/>
      <c r="J15240" s="237"/>
      <c r="K15240" s="237"/>
      <c r="L15240" s="237"/>
      <c r="M15240" s="237"/>
      <c r="N15240" s="723"/>
    </row>
    <row r="15241" spans="5:14" hidden="1" x14ac:dyDescent="0.25">
      <c r="F15241" s="238" t="s">
        <v>219</v>
      </c>
      <c r="G15241" s="497" t="s">
        <v>220</v>
      </c>
      <c r="H15241" s="220">
        <f>SUM(H15222,H15123)</f>
        <v>0</v>
      </c>
      <c r="J15241" s="221">
        <f>SUM(H15241:I15241)</f>
        <v>0</v>
      </c>
      <c r="K15241" s="221">
        <f>SUM(K15222,K15123)</f>
        <v>0</v>
      </c>
      <c r="L15241" s="221"/>
      <c r="M15241" s="221">
        <f>SUM(K15241:L15241)</f>
        <v>0</v>
      </c>
      <c r="N15241" s="722"/>
    </row>
    <row r="15242" spans="5:14" hidden="1" x14ac:dyDescent="0.25">
      <c r="F15242" s="238" t="s">
        <v>221</v>
      </c>
      <c r="G15242" s="497" t="s">
        <v>222</v>
      </c>
      <c r="J15242" s="221">
        <f t="shared" ref="J15242:J15256" si="1043">SUM(H15242:I15242)</f>
        <v>0</v>
      </c>
      <c r="K15242" s="221"/>
      <c r="L15242" s="221"/>
      <c r="M15242" s="221">
        <f t="shared" ref="M15242:M15256" si="1044">SUM(K15242:L15242)</f>
        <v>0</v>
      </c>
      <c r="N15242" s="722"/>
    </row>
    <row r="15243" spans="5:14" hidden="1" x14ac:dyDescent="0.25">
      <c r="F15243" s="238" t="s">
        <v>223</v>
      </c>
      <c r="G15243" s="497" t="s">
        <v>224</v>
      </c>
      <c r="J15243" s="221">
        <f t="shared" si="1043"/>
        <v>0</v>
      </c>
      <c r="K15243" s="221"/>
      <c r="L15243" s="221"/>
      <c r="M15243" s="221">
        <f t="shared" si="1044"/>
        <v>0</v>
      </c>
      <c r="N15243" s="722"/>
    </row>
    <row r="15244" spans="5:14" hidden="1" x14ac:dyDescent="0.25">
      <c r="F15244" s="238" t="s">
        <v>225</v>
      </c>
      <c r="G15244" s="497" t="s">
        <v>226</v>
      </c>
      <c r="J15244" s="221">
        <f t="shared" si="1043"/>
        <v>0</v>
      </c>
      <c r="K15244" s="221"/>
      <c r="L15244" s="221"/>
      <c r="M15244" s="221">
        <f t="shared" si="1044"/>
        <v>0</v>
      </c>
      <c r="N15244" s="722"/>
    </row>
    <row r="15245" spans="5:14" hidden="1" x14ac:dyDescent="0.25">
      <c r="F15245" s="238" t="s">
        <v>227</v>
      </c>
      <c r="G15245" s="497" t="s">
        <v>228</v>
      </c>
      <c r="J15245" s="221">
        <f t="shared" si="1043"/>
        <v>0</v>
      </c>
      <c r="K15245" s="221"/>
      <c r="L15245" s="221"/>
      <c r="M15245" s="221">
        <f t="shared" si="1044"/>
        <v>0</v>
      </c>
      <c r="N15245" s="722"/>
    </row>
    <row r="15246" spans="5:14" hidden="1" x14ac:dyDescent="0.25">
      <c r="F15246" s="238" t="s">
        <v>229</v>
      </c>
      <c r="G15246" s="497" t="s">
        <v>230</v>
      </c>
      <c r="J15246" s="221">
        <f t="shared" si="1043"/>
        <v>0</v>
      </c>
      <c r="K15246" s="221"/>
      <c r="L15246" s="221"/>
      <c r="M15246" s="221">
        <f t="shared" si="1044"/>
        <v>0</v>
      </c>
      <c r="N15246" s="722"/>
    </row>
    <row r="15247" spans="5:14" hidden="1" x14ac:dyDescent="0.25">
      <c r="F15247" s="238" t="s">
        <v>231</v>
      </c>
      <c r="G15247" s="497" t="s">
        <v>4115</v>
      </c>
      <c r="J15247" s="221">
        <f t="shared" si="1043"/>
        <v>0</v>
      </c>
      <c r="K15247" s="221"/>
      <c r="L15247" s="221"/>
      <c r="M15247" s="221">
        <f t="shared" si="1044"/>
        <v>0</v>
      </c>
      <c r="N15247" s="722"/>
    </row>
    <row r="15248" spans="5:14" hidden="1" x14ac:dyDescent="0.25">
      <c r="F15248" s="238" t="s">
        <v>232</v>
      </c>
      <c r="G15248" s="497" t="s">
        <v>4114</v>
      </c>
      <c r="J15248" s="221">
        <f t="shared" si="1043"/>
        <v>0</v>
      </c>
      <c r="K15248" s="221"/>
      <c r="L15248" s="221"/>
      <c r="M15248" s="221">
        <f t="shared" si="1044"/>
        <v>0</v>
      </c>
      <c r="N15248" s="722"/>
    </row>
    <row r="15249" spans="5:14" hidden="1" x14ac:dyDescent="0.25">
      <c r="F15249" s="238" t="s">
        <v>233</v>
      </c>
      <c r="G15249" s="497" t="s">
        <v>42</v>
      </c>
      <c r="J15249" s="221">
        <f t="shared" si="1043"/>
        <v>0</v>
      </c>
      <c r="K15249" s="221"/>
      <c r="L15249" s="221"/>
      <c r="M15249" s="221">
        <f t="shared" si="1044"/>
        <v>0</v>
      </c>
      <c r="N15249" s="722"/>
    </row>
    <row r="15250" spans="5:14" hidden="1" x14ac:dyDescent="0.25">
      <c r="F15250" s="238" t="s">
        <v>234</v>
      </c>
      <c r="G15250" s="497" t="s">
        <v>235</v>
      </c>
      <c r="J15250" s="221">
        <f t="shared" si="1043"/>
        <v>0</v>
      </c>
      <c r="K15250" s="221"/>
      <c r="L15250" s="221"/>
      <c r="M15250" s="221">
        <f t="shared" si="1044"/>
        <v>0</v>
      </c>
      <c r="N15250" s="722"/>
    </row>
    <row r="15251" spans="5:14" hidden="1" x14ac:dyDescent="0.25">
      <c r="F15251" s="238" t="s">
        <v>236</v>
      </c>
      <c r="G15251" s="497" t="s">
        <v>237</v>
      </c>
      <c r="J15251" s="221">
        <f t="shared" si="1043"/>
        <v>0</v>
      </c>
      <c r="K15251" s="221"/>
      <c r="L15251" s="221"/>
      <c r="M15251" s="221">
        <f t="shared" si="1044"/>
        <v>0</v>
      </c>
      <c r="N15251" s="722"/>
    </row>
    <row r="15252" spans="5:14" ht="30" hidden="1" x14ac:dyDescent="0.25">
      <c r="F15252" s="238" t="s">
        <v>238</v>
      </c>
      <c r="G15252" s="497" t="s">
        <v>239</v>
      </c>
      <c r="J15252" s="221">
        <f t="shared" si="1043"/>
        <v>0</v>
      </c>
      <c r="K15252" s="221"/>
      <c r="L15252" s="221"/>
      <c r="M15252" s="221">
        <f t="shared" si="1044"/>
        <v>0</v>
      </c>
      <c r="N15252" s="722"/>
    </row>
    <row r="15253" spans="5:14" hidden="1" x14ac:dyDescent="0.25">
      <c r="F15253" s="238" t="s">
        <v>240</v>
      </c>
      <c r="G15253" s="497" t="s">
        <v>241</v>
      </c>
      <c r="J15253" s="221">
        <f t="shared" si="1043"/>
        <v>0</v>
      </c>
      <c r="K15253" s="221"/>
      <c r="L15253" s="221"/>
      <c r="M15253" s="221">
        <f t="shared" si="1044"/>
        <v>0</v>
      </c>
      <c r="N15253" s="722"/>
    </row>
    <row r="15254" spans="5:14" ht="30" hidden="1" x14ac:dyDescent="0.25">
      <c r="F15254" s="238" t="s">
        <v>242</v>
      </c>
      <c r="G15254" s="497" t="s">
        <v>243</v>
      </c>
      <c r="J15254" s="221">
        <f t="shared" si="1043"/>
        <v>0</v>
      </c>
      <c r="K15254" s="221"/>
      <c r="L15254" s="221"/>
      <c r="M15254" s="221">
        <f t="shared" si="1044"/>
        <v>0</v>
      </c>
      <c r="N15254" s="722"/>
    </row>
    <row r="15255" spans="5:14" hidden="1" x14ac:dyDescent="0.25">
      <c r="F15255" s="238" t="s">
        <v>244</v>
      </c>
      <c r="G15255" s="497" t="s">
        <v>245</v>
      </c>
      <c r="J15255" s="221">
        <f t="shared" si="1043"/>
        <v>0</v>
      </c>
      <c r="K15255" s="221"/>
      <c r="L15255" s="221"/>
      <c r="M15255" s="221">
        <f t="shared" si="1044"/>
        <v>0</v>
      </c>
      <c r="N15255" s="722"/>
    </row>
    <row r="15256" spans="5:14" hidden="1" x14ac:dyDescent="0.25">
      <c r="F15256" s="238" t="s">
        <v>246</v>
      </c>
      <c r="G15256" s="497" t="s">
        <v>247</v>
      </c>
      <c r="J15256" s="221">
        <f t="shared" si="1043"/>
        <v>0</v>
      </c>
      <c r="K15256" s="221"/>
      <c r="L15256" s="221"/>
      <c r="M15256" s="221">
        <f t="shared" si="1044"/>
        <v>0</v>
      </c>
      <c r="N15256" s="722"/>
    </row>
    <row r="15257" spans="5:14" hidden="1" x14ac:dyDescent="0.25">
      <c r="G15257" s="498" t="s">
        <v>3878</v>
      </c>
      <c r="H15257" s="239">
        <f>SUM(H15241:H15256)</f>
        <v>0</v>
      </c>
      <c r="I15257" s="240">
        <f>SUM(I15242:I15256)</f>
        <v>0</v>
      </c>
      <c r="J15257" s="240">
        <f>SUM(J15241:J15256)</f>
        <v>0</v>
      </c>
      <c r="K15257" s="240">
        <f>SUM(K15241:K15256)</f>
        <v>0</v>
      </c>
      <c r="L15257" s="240">
        <f>SUM(L15242:L15256)</f>
        <v>0</v>
      </c>
      <c r="M15257" s="240">
        <f>SUM(M15241:M15256)</f>
        <v>0</v>
      </c>
      <c r="N15257" s="724"/>
    </row>
    <row r="15258" spans="5:14" hidden="1" x14ac:dyDescent="0.25">
      <c r="K15258" s="221"/>
      <c r="L15258" s="221"/>
      <c r="M15258" s="221"/>
      <c r="N15258" s="722"/>
    </row>
    <row r="15259" spans="5:14" hidden="1" x14ac:dyDescent="0.25">
      <c r="E15259" s="234"/>
      <c r="F15259" s="233"/>
      <c r="G15259" s="499" t="s">
        <v>4086</v>
      </c>
      <c r="H15259" s="235"/>
      <c r="I15259" s="236"/>
      <c r="J15259" s="237"/>
      <c r="K15259" s="237"/>
      <c r="L15259" s="237"/>
      <c r="M15259" s="237"/>
      <c r="N15259" s="723"/>
    </row>
    <row r="15260" spans="5:14" hidden="1" x14ac:dyDescent="0.25">
      <c r="F15260" s="238" t="s">
        <v>219</v>
      </c>
      <c r="G15260" s="497" t="s">
        <v>220</v>
      </c>
      <c r="H15260" s="220">
        <f>SUM(H15241)</f>
        <v>0</v>
      </c>
      <c r="J15260" s="221">
        <f>SUM(H15260:I15260)</f>
        <v>0</v>
      </c>
      <c r="K15260" s="221">
        <f>SUM(K15241)</f>
        <v>0</v>
      </c>
      <c r="L15260" s="221"/>
      <c r="M15260" s="221">
        <f>SUM(K15260:L15260)</f>
        <v>0</v>
      </c>
      <c r="N15260" s="722"/>
    </row>
    <row r="15261" spans="5:14" hidden="1" x14ac:dyDescent="0.25">
      <c r="F15261" s="238" t="s">
        <v>221</v>
      </c>
      <c r="G15261" s="497" t="s">
        <v>222</v>
      </c>
      <c r="J15261" s="221">
        <f t="shared" ref="J15261:J15275" si="1045">SUM(H15261:I15261)</f>
        <v>0</v>
      </c>
      <c r="K15261" s="221"/>
      <c r="L15261" s="221"/>
      <c r="M15261" s="221">
        <f t="shared" ref="M15261:M15275" si="1046">SUM(K15261:L15261)</f>
        <v>0</v>
      </c>
      <c r="N15261" s="722"/>
    </row>
    <row r="15262" spans="5:14" hidden="1" x14ac:dyDescent="0.25">
      <c r="F15262" s="238" t="s">
        <v>223</v>
      </c>
      <c r="G15262" s="497" t="s">
        <v>224</v>
      </c>
      <c r="J15262" s="221">
        <f t="shared" si="1045"/>
        <v>0</v>
      </c>
      <c r="K15262" s="221"/>
      <c r="L15262" s="221"/>
      <c r="M15262" s="221">
        <f t="shared" si="1046"/>
        <v>0</v>
      </c>
      <c r="N15262" s="722"/>
    </row>
    <row r="15263" spans="5:14" hidden="1" x14ac:dyDescent="0.25">
      <c r="F15263" s="238" t="s">
        <v>225</v>
      </c>
      <c r="G15263" s="497" t="s">
        <v>226</v>
      </c>
      <c r="J15263" s="221">
        <f t="shared" si="1045"/>
        <v>0</v>
      </c>
      <c r="K15263" s="221"/>
      <c r="L15263" s="221"/>
      <c r="M15263" s="221">
        <f t="shared" si="1046"/>
        <v>0</v>
      </c>
      <c r="N15263" s="722"/>
    </row>
    <row r="15264" spans="5:14" hidden="1" x14ac:dyDescent="0.25">
      <c r="F15264" s="238" t="s">
        <v>227</v>
      </c>
      <c r="G15264" s="497" t="s">
        <v>228</v>
      </c>
      <c r="J15264" s="221">
        <f t="shared" si="1045"/>
        <v>0</v>
      </c>
      <c r="K15264" s="221"/>
      <c r="L15264" s="221"/>
      <c r="M15264" s="221">
        <f t="shared" si="1046"/>
        <v>0</v>
      </c>
      <c r="N15264" s="722"/>
    </row>
    <row r="15265" spans="6:14" hidden="1" x14ac:dyDescent="0.25">
      <c r="F15265" s="238" t="s">
        <v>229</v>
      </c>
      <c r="G15265" s="497" t="s">
        <v>230</v>
      </c>
      <c r="J15265" s="221">
        <f t="shared" si="1045"/>
        <v>0</v>
      </c>
      <c r="K15265" s="221"/>
      <c r="L15265" s="221"/>
      <c r="M15265" s="221">
        <f t="shared" si="1046"/>
        <v>0</v>
      </c>
      <c r="N15265" s="722"/>
    </row>
    <row r="15266" spans="6:14" hidden="1" x14ac:dyDescent="0.25">
      <c r="F15266" s="238" t="s">
        <v>231</v>
      </c>
      <c r="G15266" s="497" t="s">
        <v>4115</v>
      </c>
      <c r="J15266" s="221">
        <f t="shared" si="1045"/>
        <v>0</v>
      </c>
      <c r="K15266" s="221"/>
      <c r="L15266" s="221"/>
      <c r="M15266" s="221">
        <f t="shared" si="1046"/>
        <v>0</v>
      </c>
      <c r="N15266" s="722"/>
    </row>
    <row r="15267" spans="6:14" hidden="1" x14ac:dyDescent="0.25">
      <c r="F15267" s="238" t="s">
        <v>232</v>
      </c>
      <c r="G15267" s="497" t="s">
        <v>4114</v>
      </c>
      <c r="J15267" s="221">
        <f t="shared" si="1045"/>
        <v>0</v>
      </c>
      <c r="K15267" s="221"/>
      <c r="L15267" s="221"/>
      <c r="M15267" s="221">
        <f t="shared" si="1046"/>
        <v>0</v>
      </c>
      <c r="N15267" s="722"/>
    </row>
    <row r="15268" spans="6:14" hidden="1" x14ac:dyDescent="0.25">
      <c r="F15268" s="238" t="s">
        <v>233</v>
      </c>
      <c r="G15268" s="497" t="s">
        <v>42</v>
      </c>
      <c r="J15268" s="221">
        <f t="shared" si="1045"/>
        <v>0</v>
      </c>
      <c r="K15268" s="221"/>
      <c r="L15268" s="221"/>
      <c r="M15268" s="221">
        <f t="shared" si="1046"/>
        <v>0</v>
      </c>
      <c r="N15268" s="722"/>
    </row>
    <row r="15269" spans="6:14" hidden="1" x14ac:dyDescent="0.25">
      <c r="F15269" s="238" t="s">
        <v>234</v>
      </c>
      <c r="G15269" s="497" t="s">
        <v>235</v>
      </c>
      <c r="J15269" s="221">
        <f t="shared" si="1045"/>
        <v>0</v>
      </c>
      <c r="K15269" s="221"/>
      <c r="L15269" s="221"/>
      <c r="M15269" s="221">
        <f t="shared" si="1046"/>
        <v>0</v>
      </c>
      <c r="N15269" s="722"/>
    </row>
    <row r="15270" spans="6:14" hidden="1" x14ac:dyDescent="0.25">
      <c r="F15270" s="238" t="s">
        <v>236</v>
      </c>
      <c r="G15270" s="497" t="s">
        <v>237</v>
      </c>
      <c r="J15270" s="221">
        <f t="shared" si="1045"/>
        <v>0</v>
      </c>
      <c r="K15270" s="221"/>
      <c r="L15270" s="221"/>
      <c r="M15270" s="221">
        <f t="shared" si="1046"/>
        <v>0</v>
      </c>
      <c r="N15270" s="722"/>
    </row>
    <row r="15271" spans="6:14" ht="30" hidden="1" x14ac:dyDescent="0.25">
      <c r="F15271" s="238" t="s">
        <v>238</v>
      </c>
      <c r="G15271" s="497" t="s">
        <v>239</v>
      </c>
      <c r="J15271" s="221">
        <f t="shared" si="1045"/>
        <v>0</v>
      </c>
      <c r="K15271" s="221"/>
      <c r="L15271" s="221"/>
      <c r="M15271" s="221">
        <f t="shared" si="1046"/>
        <v>0</v>
      </c>
      <c r="N15271" s="722"/>
    </row>
    <row r="15272" spans="6:14" hidden="1" x14ac:dyDescent="0.25">
      <c r="F15272" s="238" t="s">
        <v>240</v>
      </c>
      <c r="G15272" s="497" t="s">
        <v>241</v>
      </c>
      <c r="J15272" s="221">
        <f t="shared" si="1045"/>
        <v>0</v>
      </c>
      <c r="K15272" s="221"/>
      <c r="L15272" s="221"/>
      <c r="M15272" s="221">
        <f t="shared" si="1046"/>
        <v>0</v>
      </c>
      <c r="N15272" s="722"/>
    </row>
    <row r="15273" spans="6:14" ht="30" hidden="1" x14ac:dyDescent="0.25">
      <c r="F15273" s="238" t="s">
        <v>242</v>
      </c>
      <c r="G15273" s="497" t="s">
        <v>243</v>
      </c>
      <c r="J15273" s="221">
        <f t="shared" si="1045"/>
        <v>0</v>
      </c>
      <c r="K15273" s="221"/>
      <c r="L15273" s="221"/>
      <c r="M15273" s="221">
        <f t="shared" si="1046"/>
        <v>0</v>
      </c>
      <c r="N15273" s="722"/>
    </row>
    <row r="15274" spans="6:14" hidden="1" x14ac:dyDescent="0.25">
      <c r="F15274" s="238" t="s">
        <v>244</v>
      </c>
      <c r="G15274" s="497" t="s">
        <v>245</v>
      </c>
      <c r="J15274" s="221">
        <f t="shared" si="1045"/>
        <v>0</v>
      </c>
      <c r="K15274" s="221"/>
      <c r="L15274" s="221"/>
      <c r="M15274" s="221">
        <f t="shared" si="1046"/>
        <v>0</v>
      </c>
      <c r="N15274" s="722"/>
    </row>
    <row r="15275" spans="6:14" hidden="1" x14ac:dyDescent="0.25">
      <c r="F15275" s="238" t="s">
        <v>246</v>
      </c>
      <c r="G15275" s="497" t="s">
        <v>247</v>
      </c>
      <c r="J15275" s="221">
        <f t="shared" si="1045"/>
        <v>0</v>
      </c>
      <c r="K15275" s="221"/>
      <c r="L15275" s="221"/>
      <c r="M15275" s="221">
        <f t="shared" si="1046"/>
        <v>0</v>
      </c>
      <c r="N15275" s="722"/>
    </row>
    <row r="15276" spans="6:14" hidden="1" x14ac:dyDescent="0.25">
      <c r="G15276" s="498" t="s">
        <v>4087</v>
      </c>
      <c r="H15276" s="239">
        <f>SUM(H15260:H15275)</f>
        <v>0</v>
      </c>
      <c r="I15276" s="240">
        <f>SUM(I15261:I15275)</f>
        <v>0</v>
      </c>
      <c r="J15276" s="240">
        <f>SUM(J15260:J15275)</f>
        <v>0</v>
      </c>
      <c r="K15276" s="240">
        <f>SUM(K15260:K15275)</f>
        <v>0</v>
      </c>
      <c r="L15276" s="240">
        <f>SUM(L15261:L15275)</f>
        <v>0</v>
      </c>
      <c r="M15276" s="240">
        <f>SUM(M15260:M15275)</f>
        <v>0</v>
      </c>
      <c r="N15276" s="724"/>
    </row>
    <row r="15277" spans="6:14" hidden="1" x14ac:dyDescent="0.25">
      <c r="K15277" s="221"/>
      <c r="L15277" s="221"/>
      <c r="M15277" s="221"/>
      <c r="N15277" s="722"/>
    </row>
    <row r="15278" spans="6:14" hidden="1" x14ac:dyDescent="0.25">
      <c r="K15278" s="221"/>
      <c r="L15278" s="221"/>
      <c r="M15278" s="221"/>
      <c r="N15278" s="722"/>
    </row>
    <row r="15279" spans="6:14" hidden="1" x14ac:dyDescent="0.25">
      <c r="F15279" s="233">
        <v>444</v>
      </c>
      <c r="G15279" s="493" t="s">
        <v>3641</v>
      </c>
      <c r="J15279" s="221">
        <f t="shared" ref="J15279:J15316" si="1047">SUM(H15279:I15279)</f>
        <v>0</v>
      </c>
      <c r="K15279" s="221"/>
      <c r="L15279" s="221"/>
      <c r="M15279" s="221">
        <f t="shared" ref="M15279:M15316" si="1048">SUM(K15279:L15279)</f>
        <v>0</v>
      </c>
      <c r="N15279" s="722"/>
    </row>
    <row r="15280" spans="6:14" ht="30" hidden="1" x14ac:dyDescent="0.25">
      <c r="F15280" s="233">
        <v>4511</v>
      </c>
      <c r="G15280" s="495" t="s">
        <v>1675</v>
      </c>
      <c r="J15280" s="221">
        <f t="shared" si="1047"/>
        <v>0</v>
      </c>
      <c r="K15280" s="221"/>
      <c r="L15280" s="221"/>
      <c r="M15280" s="221">
        <f t="shared" si="1048"/>
        <v>0</v>
      </c>
      <c r="N15280" s="722"/>
    </row>
    <row r="15281" spans="6:14" ht="30" hidden="1" x14ac:dyDescent="0.25">
      <c r="F15281" s="233">
        <v>4512</v>
      </c>
      <c r="G15281" s="495" t="s">
        <v>1684</v>
      </c>
      <c r="J15281" s="221">
        <f t="shared" si="1047"/>
        <v>0</v>
      </c>
      <c r="K15281" s="221"/>
      <c r="L15281" s="221"/>
      <c r="M15281" s="221">
        <f t="shared" si="1048"/>
        <v>0</v>
      </c>
      <c r="N15281" s="722"/>
    </row>
    <row r="15282" spans="6:14" hidden="1" x14ac:dyDescent="0.25">
      <c r="F15282" s="233">
        <v>452</v>
      </c>
      <c r="G15282" s="493" t="s">
        <v>3758</v>
      </c>
      <c r="J15282" s="221">
        <f t="shared" si="1047"/>
        <v>0</v>
      </c>
      <c r="K15282" s="221"/>
      <c r="L15282" s="221"/>
      <c r="M15282" s="221">
        <f t="shared" si="1048"/>
        <v>0</v>
      </c>
      <c r="N15282" s="722"/>
    </row>
    <row r="15283" spans="6:14" hidden="1" x14ac:dyDescent="0.25">
      <c r="F15283" s="233">
        <v>453</v>
      </c>
      <c r="G15283" s="493" t="s">
        <v>3759</v>
      </c>
      <c r="J15283" s="221">
        <f t="shared" si="1047"/>
        <v>0</v>
      </c>
      <c r="K15283" s="221"/>
      <c r="L15283" s="221"/>
      <c r="M15283" s="221">
        <f t="shared" si="1048"/>
        <v>0</v>
      </c>
      <c r="N15283" s="722"/>
    </row>
    <row r="15284" spans="6:14" hidden="1" x14ac:dyDescent="0.25">
      <c r="F15284" s="233">
        <v>454</v>
      </c>
      <c r="G15284" s="493" t="s">
        <v>3642</v>
      </c>
      <c r="J15284" s="221">
        <f t="shared" si="1047"/>
        <v>0</v>
      </c>
      <c r="K15284" s="221"/>
      <c r="L15284" s="221"/>
      <c r="M15284" s="221">
        <f t="shared" si="1048"/>
        <v>0</v>
      </c>
      <c r="N15284" s="722"/>
    </row>
    <row r="15285" spans="6:14" hidden="1" x14ac:dyDescent="0.25">
      <c r="F15285" s="233">
        <v>461</v>
      </c>
      <c r="G15285" s="493" t="s">
        <v>3740</v>
      </c>
      <c r="J15285" s="221">
        <f t="shared" si="1047"/>
        <v>0</v>
      </c>
      <c r="K15285" s="221"/>
      <c r="L15285" s="221"/>
      <c r="M15285" s="221">
        <f t="shared" si="1048"/>
        <v>0</v>
      </c>
      <c r="N15285" s="722"/>
    </row>
    <row r="15286" spans="6:14" hidden="1" x14ac:dyDescent="0.25">
      <c r="F15286" s="233">
        <v>462</v>
      </c>
      <c r="G15286" s="493" t="s">
        <v>3643</v>
      </c>
      <c r="J15286" s="221">
        <f t="shared" si="1047"/>
        <v>0</v>
      </c>
      <c r="K15286" s="221"/>
      <c r="L15286" s="221"/>
      <c r="M15286" s="221">
        <f t="shared" si="1048"/>
        <v>0</v>
      </c>
      <c r="N15286" s="722"/>
    </row>
    <row r="15287" spans="6:14" hidden="1" x14ac:dyDescent="0.25">
      <c r="F15287" s="233">
        <v>4631</v>
      </c>
      <c r="G15287" s="493" t="s">
        <v>3644</v>
      </c>
      <c r="J15287" s="221">
        <f t="shared" si="1047"/>
        <v>0</v>
      </c>
      <c r="K15287" s="221"/>
      <c r="L15287" s="221"/>
      <c r="M15287" s="221">
        <f t="shared" si="1048"/>
        <v>0</v>
      </c>
      <c r="N15287" s="722"/>
    </row>
    <row r="15288" spans="6:14" hidden="1" x14ac:dyDescent="0.25">
      <c r="F15288" s="233">
        <v>4632</v>
      </c>
      <c r="G15288" s="493" t="s">
        <v>3645</v>
      </c>
      <c r="J15288" s="221">
        <f t="shared" si="1047"/>
        <v>0</v>
      </c>
      <c r="K15288" s="221"/>
      <c r="L15288" s="221"/>
      <c r="M15288" s="221">
        <f t="shared" si="1048"/>
        <v>0</v>
      </c>
      <c r="N15288" s="722"/>
    </row>
    <row r="15289" spans="6:14" ht="30" hidden="1" x14ac:dyDescent="0.25">
      <c r="F15289" s="233">
        <v>464</v>
      </c>
      <c r="G15289" s="493" t="s">
        <v>3646</v>
      </c>
      <c r="J15289" s="221">
        <f t="shared" si="1047"/>
        <v>0</v>
      </c>
      <c r="K15289" s="221"/>
      <c r="L15289" s="221"/>
      <c r="M15289" s="221">
        <f t="shared" si="1048"/>
        <v>0</v>
      </c>
      <c r="N15289" s="722"/>
    </row>
    <row r="15290" spans="6:14" hidden="1" x14ac:dyDescent="0.25">
      <c r="F15290" s="233">
        <v>465</v>
      </c>
      <c r="G15290" s="493" t="s">
        <v>3741</v>
      </c>
      <c r="J15290" s="221">
        <f t="shared" si="1047"/>
        <v>0</v>
      </c>
      <c r="K15290" s="221"/>
      <c r="L15290" s="221"/>
      <c r="M15290" s="221">
        <f t="shared" si="1048"/>
        <v>0</v>
      </c>
      <c r="N15290" s="722"/>
    </row>
    <row r="15291" spans="6:14" hidden="1" x14ac:dyDescent="0.25">
      <c r="F15291" s="233">
        <v>472</v>
      </c>
      <c r="G15291" s="493" t="s">
        <v>3647</v>
      </c>
      <c r="J15291" s="221">
        <f t="shared" si="1047"/>
        <v>0</v>
      </c>
      <c r="K15291" s="221"/>
      <c r="L15291" s="221"/>
      <c r="M15291" s="221">
        <f t="shared" si="1048"/>
        <v>0</v>
      </c>
      <c r="N15291" s="722"/>
    </row>
    <row r="15292" spans="6:14" hidden="1" x14ac:dyDescent="0.25">
      <c r="F15292" s="233">
        <v>481</v>
      </c>
      <c r="G15292" s="493" t="s">
        <v>3760</v>
      </c>
      <c r="J15292" s="221">
        <f t="shared" si="1047"/>
        <v>0</v>
      </c>
      <c r="K15292" s="221"/>
      <c r="L15292" s="221"/>
      <c r="M15292" s="221">
        <f t="shared" si="1048"/>
        <v>0</v>
      </c>
      <c r="N15292" s="722"/>
    </row>
    <row r="15293" spans="6:14" hidden="1" x14ac:dyDescent="0.25">
      <c r="F15293" s="233">
        <v>482</v>
      </c>
      <c r="G15293" s="493" t="s">
        <v>3761</v>
      </c>
      <c r="J15293" s="221">
        <f t="shared" si="1047"/>
        <v>0</v>
      </c>
      <c r="K15293" s="221"/>
      <c r="L15293" s="221"/>
      <c r="M15293" s="221">
        <f t="shared" si="1048"/>
        <v>0</v>
      </c>
      <c r="N15293" s="722"/>
    </row>
    <row r="15294" spans="6:14" hidden="1" x14ac:dyDescent="0.25">
      <c r="F15294" s="233">
        <v>483</v>
      </c>
      <c r="G15294" s="493" t="s">
        <v>3762</v>
      </c>
      <c r="J15294" s="221">
        <f t="shared" si="1047"/>
        <v>0</v>
      </c>
      <c r="K15294" s="221"/>
      <c r="L15294" s="221"/>
      <c r="M15294" s="221">
        <f t="shared" si="1048"/>
        <v>0</v>
      </c>
      <c r="N15294" s="722"/>
    </row>
    <row r="15295" spans="6:14" ht="30" hidden="1" x14ac:dyDescent="0.25">
      <c r="F15295" s="233">
        <v>484</v>
      </c>
      <c r="G15295" s="493" t="s">
        <v>3763</v>
      </c>
      <c r="J15295" s="221">
        <f t="shared" si="1047"/>
        <v>0</v>
      </c>
      <c r="K15295" s="221"/>
      <c r="L15295" s="221"/>
      <c r="M15295" s="221">
        <f t="shared" si="1048"/>
        <v>0</v>
      </c>
      <c r="N15295" s="722"/>
    </row>
    <row r="15296" spans="6:14" ht="30" hidden="1" x14ac:dyDescent="0.25">
      <c r="F15296" s="233">
        <v>485</v>
      </c>
      <c r="G15296" s="493" t="s">
        <v>3764</v>
      </c>
      <c r="J15296" s="221">
        <f t="shared" si="1047"/>
        <v>0</v>
      </c>
      <c r="K15296" s="221"/>
      <c r="L15296" s="221"/>
      <c r="M15296" s="221">
        <f t="shared" si="1048"/>
        <v>0</v>
      </c>
      <c r="N15296" s="722"/>
    </row>
    <row r="15297" spans="6:14" ht="30" hidden="1" x14ac:dyDescent="0.25">
      <c r="F15297" s="233">
        <v>489</v>
      </c>
      <c r="G15297" s="493" t="s">
        <v>3648</v>
      </c>
      <c r="J15297" s="221">
        <f t="shared" si="1047"/>
        <v>0</v>
      </c>
      <c r="K15297" s="221"/>
      <c r="L15297" s="221"/>
      <c r="M15297" s="221">
        <f t="shared" si="1048"/>
        <v>0</v>
      </c>
      <c r="N15297" s="722"/>
    </row>
    <row r="15298" spans="6:14" ht="30" hidden="1" x14ac:dyDescent="0.25">
      <c r="F15298" s="233">
        <v>494</v>
      </c>
      <c r="G15298" s="493" t="s">
        <v>3742</v>
      </c>
      <c r="J15298" s="221">
        <f t="shared" si="1047"/>
        <v>0</v>
      </c>
      <c r="K15298" s="221"/>
      <c r="L15298" s="221"/>
      <c r="M15298" s="221">
        <f t="shared" si="1048"/>
        <v>0</v>
      </c>
      <c r="N15298" s="722"/>
    </row>
    <row r="15299" spans="6:14" ht="30" hidden="1" x14ac:dyDescent="0.25">
      <c r="F15299" s="233">
        <v>495</v>
      </c>
      <c r="G15299" s="493" t="s">
        <v>3743</v>
      </c>
      <c r="J15299" s="221">
        <f t="shared" si="1047"/>
        <v>0</v>
      </c>
      <c r="K15299" s="221"/>
      <c r="L15299" s="221"/>
      <c r="M15299" s="221">
        <f t="shared" si="1048"/>
        <v>0</v>
      </c>
      <c r="N15299" s="722"/>
    </row>
    <row r="15300" spans="6:14" ht="30" hidden="1" x14ac:dyDescent="0.25">
      <c r="F15300" s="233">
        <v>496</v>
      </c>
      <c r="G15300" s="493" t="s">
        <v>3744</v>
      </c>
      <c r="J15300" s="221">
        <f t="shared" si="1047"/>
        <v>0</v>
      </c>
      <c r="K15300" s="221"/>
      <c r="L15300" s="221"/>
      <c r="M15300" s="221">
        <f t="shared" si="1048"/>
        <v>0</v>
      </c>
      <c r="N15300" s="722"/>
    </row>
    <row r="15301" spans="6:14" ht="30" hidden="1" x14ac:dyDescent="0.25">
      <c r="F15301" s="233">
        <v>499</v>
      </c>
      <c r="G15301" s="493" t="s">
        <v>3745</v>
      </c>
      <c r="J15301" s="221">
        <f t="shared" si="1047"/>
        <v>0</v>
      </c>
      <c r="K15301" s="221"/>
      <c r="L15301" s="221"/>
      <c r="M15301" s="221">
        <f t="shared" si="1048"/>
        <v>0</v>
      </c>
      <c r="N15301" s="722"/>
    </row>
    <row r="15302" spans="6:14" hidden="1" x14ac:dyDescent="0.25">
      <c r="F15302" s="233">
        <v>511</v>
      </c>
      <c r="G15302" s="493" t="s">
        <v>3765</v>
      </c>
      <c r="J15302" s="221">
        <f t="shared" si="1047"/>
        <v>0</v>
      </c>
      <c r="K15302" s="221"/>
      <c r="L15302" s="221"/>
      <c r="M15302" s="221">
        <f t="shared" si="1048"/>
        <v>0</v>
      </c>
      <c r="N15302" s="722"/>
    </row>
    <row r="15303" spans="6:14" hidden="1" x14ac:dyDescent="0.25">
      <c r="F15303" s="233">
        <v>512</v>
      </c>
      <c r="G15303" s="493" t="s">
        <v>3766</v>
      </c>
      <c r="J15303" s="221">
        <f t="shared" si="1047"/>
        <v>0</v>
      </c>
      <c r="K15303" s="221"/>
      <c r="L15303" s="221"/>
      <c r="M15303" s="221">
        <f t="shared" si="1048"/>
        <v>0</v>
      </c>
      <c r="N15303" s="722"/>
    </row>
    <row r="15304" spans="6:14" hidden="1" x14ac:dyDescent="0.25">
      <c r="F15304" s="233">
        <v>513</v>
      </c>
      <c r="G15304" s="493" t="s">
        <v>3767</v>
      </c>
      <c r="J15304" s="221">
        <f t="shared" si="1047"/>
        <v>0</v>
      </c>
      <c r="K15304" s="221"/>
      <c r="L15304" s="221"/>
      <c r="M15304" s="221">
        <f t="shared" si="1048"/>
        <v>0</v>
      </c>
      <c r="N15304" s="722"/>
    </row>
    <row r="15305" spans="6:14" hidden="1" x14ac:dyDescent="0.25">
      <c r="F15305" s="233">
        <v>514</v>
      </c>
      <c r="G15305" s="493" t="s">
        <v>3768</v>
      </c>
      <c r="J15305" s="221">
        <f t="shared" si="1047"/>
        <v>0</v>
      </c>
      <c r="K15305" s="221"/>
      <c r="L15305" s="221"/>
      <c r="M15305" s="221">
        <f t="shared" si="1048"/>
        <v>0</v>
      </c>
      <c r="N15305" s="722"/>
    </row>
    <row r="15306" spans="6:14" hidden="1" x14ac:dyDescent="0.25">
      <c r="F15306" s="233">
        <v>515</v>
      </c>
      <c r="G15306" s="493" t="s">
        <v>3651</v>
      </c>
      <c r="J15306" s="221">
        <f t="shared" si="1047"/>
        <v>0</v>
      </c>
      <c r="K15306" s="221"/>
      <c r="L15306" s="221"/>
      <c r="M15306" s="221">
        <f t="shared" si="1048"/>
        <v>0</v>
      </c>
      <c r="N15306" s="722"/>
    </row>
    <row r="15307" spans="6:14" hidden="1" x14ac:dyDescent="0.25">
      <c r="F15307" s="233">
        <v>521</v>
      </c>
      <c r="G15307" s="493" t="s">
        <v>3769</v>
      </c>
      <c r="J15307" s="221">
        <f t="shared" si="1047"/>
        <v>0</v>
      </c>
      <c r="K15307" s="221"/>
      <c r="L15307" s="221"/>
      <c r="M15307" s="221">
        <f t="shared" si="1048"/>
        <v>0</v>
      </c>
      <c r="N15307" s="722"/>
    </row>
    <row r="15308" spans="6:14" hidden="1" x14ac:dyDescent="0.25">
      <c r="F15308" s="233">
        <v>522</v>
      </c>
      <c r="G15308" s="493" t="s">
        <v>3770</v>
      </c>
      <c r="J15308" s="221">
        <f t="shared" si="1047"/>
        <v>0</v>
      </c>
      <c r="K15308" s="221"/>
      <c r="L15308" s="221"/>
      <c r="M15308" s="221">
        <f t="shared" si="1048"/>
        <v>0</v>
      </c>
      <c r="N15308" s="722"/>
    </row>
    <row r="15309" spans="6:14" hidden="1" x14ac:dyDescent="0.25">
      <c r="F15309" s="233">
        <v>523</v>
      </c>
      <c r="G15309" s="493" t="s">
        <v>3652</v>
      </c>
      <c r="J15309" s="221">
        <f t="shared" si="1047"/>
        <v>0</v>
      </c>
      <c r="K15309" s="221"/>
      <c r="L15309" s="221"/>
      <c r="M15309" s="221">
        <f t="shared" si="1048"/>
        <v>0</v>
      </c>
      <c r="N15309" s="722"/>
    </row>
    <row r="15310" spans="6:14" hidden="1" x14ac:dyDescent="0.25">
      <c r="F15310" s="233">
        <v>531</v>
      </c>
      <c r="G15310" s="494" t="s">
        <v>3746</v>
      </c>
      <c r="J15310" s="221">
        <f t="shared" si="1047"/>
        <v>0</v>
      </c>
      <c r="K15310" s="221"/>
      <c r="L15310" s="221"/>
      <c r="M15310" s="221">
        <f t="shared" si="1048"/>
        <v>0</v>
      </c>
      <c r="N15310" s="722"/>
    </row>
    <row r="15311" spans="6:14" hidden="1" x14ac:dyDescent="0.25">
      <c r="F15311" s="233">
        <v>541</v>
      </c>
      <c r="G15311" s="493" t="s">
        <v>3771</v>
      </c>
      <c r="J15311" s="221">
        <f t="shared" si="1047"/>
        <v>0</v>
      </c>
      <c r="K15311" s="221"/>
      <c r="L15311" s="221"/>
      <c r="M15311" s="221">
        <f t="shared" si="1048"/>
        <v>0</v>
      </c>
      <c r="N15311" s="722"/>
    </row>
    <row r="15312" spans="6:14" hidden="1" x14ac:dyDescent="0.25">
      <c r="F15312" s="233">
        <v>542</v>
      </c>
      <c r="G15312" s="493" t="s">
        <v>3772</v>
      </c>
      <c r="J15312" s="221">
        <f t="shared" si="1047"/>
        <v>0</v>
      </c>
      <c r="K15312" s="221"/>
      <c r="L15312" s="221"/>
      <c r="M15312" s="221">
        <f t="shared" si="1048"/>
        <v>0</v>
      </c>
      <c r="N15312" s="722"/>
    </row>
    <row r="15313" spans="5:14" hidden="1" x14ac:dyDescent="0.25">
      <c r="F15313" s="233">
        <v>543</v>
      </c>
      <c r="G15313" s="493" t="s">
        <v>3653</v>
      </c>
      <c r="J15313" s="221">
        <f t="shared" si="1047"/>
        <v>0</v>
      </c>
      <c r="K15313" s="221"/>
      <c r="L15313" s="221"/>
      <c r="M15313" s="221">
        <f t="shared" si="1048"/>
        <v>0</v>
      </c>
      <c r="N15313" s="722"/>
    </row>
    <row r="15314" spans="5:14" ht="45" hidden="1" x14ac:dyDescent="0.25">
      <c r="F15314" s="233">
        <v>551</v>
      </c>
      <c r="G15314" s="493" t="s">
        <v>3747</v>
      </c>
      <c r="J15314" s="221">
        <f t="shared" si="1047"/>
        <v>0</v>
      </c>
      <c r="K15314" s="221"/>
      <c r="L15314" s="221"/>
      <c r="M15314" s="221">
        <f t="shared" si="1048"/>
        <v>0</v>
      </c>
      <c r="N15314" s="722"/>
    </row>
    <row r="15315" spans="5:14" hidden="1" x14ac:dyDescent="0.25">
      <c r="F15315" s="233">
        <v>611</v>
      </c>
      <c r="G15315" s="494" t="s">
        <v>3654</v>
      </c>
      <c r="J15315" s="221">
        <f t="shared" si="1047"/>
        <v>0</v>
      </c>
      <c r="K15315" s="221"/>
      <c r="L15315" s="221"/>
      <c r="M15315" s="221">
        <f t="shared" si="1048"/>
        <v>0</v>
      </c>
      <c r="N15315" s="722"/>
    </row>
    <row r="15316" spans="5:14" hidden="1" x14ac:dyDescent="0.25">
      <c r="F15316" s="233">
        <v>620</v>
      </c>
      <c r="G15316" s="494" t="s">
        <v>73</v>
      </c>
      <c r="J15316" s="221">
        <f t="shared" si="1047"/>
        <v>0</v>
      </c>
      <c r="K15316" s="221"/>
      <c r="L15316" s="221"/>
      <c r="M15316" s="221">
        <f t="shared" si="1048"/>
        <v>0</v>
      </c>
      <c r="N15316" s="722"/>
    </row>
    <row r="15317" spans="5:14" hidden="1" x14ac:dyDescent="0.25">
      <c r="E15317" s="234"/>
      <c r="F15317" s="233"/>
      <c r="G15317" s="499" t="s">
        <v>3971</v>
      </c>
      <c r="H15317" s="235"/>
      <c r="I15317" s="236"/>
      <c r="J15317" s="237"/>
      <c r="K15317" s="237"/>
      <c r="L15317" s="237"/>
      <c r="M15317" s="237"/>
      <c r="N15317" s="723"/>
    </row>
    <row r="15318" spans="5:14" hidden="1" x14ac:dyDescent="0.25">
      <c r="F15318" s="238" t="s">
        <v>219</v>
      </c>
      <c r="G15318" s="497" t="s">
        <v>220</v>
      </c>
      <c r="H15318" s="220">
        <f>SUM(H15279:H15316)</f>
        <v>0</v>
      </c>
      <c r="J15318" s="221">
        <f>SUM(H15318:I15318)</f>
        <v>0</v>
      </c>
      <c r="K15318" s="221">
        <f>SUM(K15279:K15316)</f>
        <v>0</v>
      </c>
      <c r="L15318" s="221"/>
      <c r="M15318" s="221">
        <f>SUM(K15318:L15318)</f>
        <v>0</v>
      </c>
      <c r="N15318" s="722"/>
    </row>
    <row r="15319" spans="5:14" hidden="1" x14ac:dyDescent="0.25">
      <c r="F15319" s="238" t="s">
        <v>221</v>
      </c>
      <c r="G15319" s="497" t="s">
        <v>222</v>
      </c>
      <c r="J15319" s="221">
        <f t="shared" ref="J15319:J15333" si="1049">SUM(H15319:I15319)</f>
        <v>0</v>
      </c>
      <c r="K15319" s="221"/>
      <c r="L15319" s="221"/>
      <c r="M15319" s="221">
        <f t="shared" ref="M15319:M15333" si="1050">SUM(K15319:L15319)</f>
        <v>0</v>
      </c>
      <c r="N15319" s="722"/>
    </row>
    <row r="15320" spans="5:14" hidden="1" x14ac:dyDescent="0.25">
      <c r="F15320" s="238" t="s">
        <v>223</v>
      </c>
      <c r="G15320" s="497" t="s">
        <v>224</v>
      </c>
      <c r="J15320" s="221">
        <f t="shared" si="1049"/>
        <v>0</v>
      </c>
      <c r="K15320" s="221"/>
      <c r="L15320" s="221"/>
      <c r="M15320" s="221">
        <f t="shared" si="1050"/>
        <v>0</v>
      </c>
      <c r="N15320" s="722"/>
    </row>
    <row r="15321" spans="5:14" hidden="1" x14ac:dyDescent="0.25">
      <c r="F15321" s="238" t="s">
        <v>225</v>
      </c>
      <c r="G15321" s="497" t="s">
        <v>226</v>
      </c>
      <c r="J15321" s="221">
        <f t="shared" si="1049"/>
        <v>0</v>
      </c>
      <c r="K15321" s="221"/>
      <c r="L15321" s="221"/>
      <c r="M15321" s="221">
        <f t="shared" si="1050"/>
        <v>0</v>
      </c>
      <c r="N15321" s="722"/>
    </row>
    <row r="15322" spans="5:14" hidden="1" x14ac:dyDescent="0.25">
      <c r="F15322" s="238" t="s">
        <v>227</v>
      </c>
      <c r="G15322" s="497" t="s">
        <v>228</v>
      </c>
      <c r="J15322" s="221">
        <f t="shared" si="1049"/>
        <v>0</v>
      </c>
      <c r="K15322" s="221"/>
      <c r="L15322" s="221"/>
      <c r="M15322" s="221">
        <f t="shared" si="1050"/>
        <v>0</v>
      </c>
      <c r="N15322" s="722"/>
    </row>
    <row r="15323" spans="5:14" hidden="1" x14ac:dyDescent="0.25">
      <c r="F15323" s="238" t="s">
        <v>229</v>
      </c>
      <c r="G15323" s="497" t="s">
        <v>230</v>
      </c>
      <c r="J15323" s="221">
        <f t="shared" si="1049"/>
        <v>0</v>
      </c>
      <c r="K15323" s="221"/>
      <c r="L15323" s="221"/>
      <c r="M15323" s="221">
        <f t="shared" si="1050"/>
        <v>0</v>
      </c>
      <c r="N15323" s="722"/>
    </row>
    <row r="15324" spans="5:14" hidden="1" x14ac:dyDescent="0.25">
      <c r="F15324" s="238" t="s">
        <v>231</v>
      </c>
      <c r="G15324" s="497" t="s">
        <v>4115</v>
      </c>
      <c r="J15324" s="221">
        <f t="shared" si="1049"/>
        <v>0</v>
      </c>
      <c r="K15324" s="221"/>
      <c r="L15324" s="221"/>
      <c r="M15324" s="221">
        <f t="shared" si="1050"/>
        <v>0</v>
      </c>
      <c r="N15324" s="722"/>
    </row>
    <row r="15325" spans="5:14" hidden="1" x14ac:dyDescent="0.25">
      <c r="F15325" s="238" t="s">
        <v>232</v>
      </c>
      <c r="G15325" s="497" t="s">
        <v>4114</v>
      </c>
      <c r="J15325" s="221">
        <f t="shared" si="1049"/>
        <v>0</v>
      </c>
      <c r="K15325" s="221"/>
      <c r="L15325" s="221"/>
      <c r="M15325" s="221">
        <f t="shared" si="1050"/>
        <v>0</v>
      </c>
      <c r="N15325" s="722"/>
    </row>
    <row r="15326" spans="5:14" hidden="1" x14ac:dyDescent="0.25">
      <c r="F15326" s="238" t="s">
        <v>233</v>
      </c>
      <c r="G15326" s="497" t="s">
        <v>42</v>
      </c>
      <c r="J15326" s="221">
        <f t="shared" si="1049"/>
        <v>0</v>
      </c>
      <c r="K15326" s="221"/>
      <c r="L15326" s="221"/>
      <c r="M15326" s="221">
        <f t="shared" si="1050"/>
        <v>0</v>
      </c>
      <c r="N15326" s="722"/>
    </row>
    <row r="15327" spans="5:14" hidden="1" x14ac:dyDescent="0.25">
      <c r="F15327" s="238" t="s">
        <v>234</v>
      </c>
      <c r="G15327" s="497" t="s">
        <v>235</v>
      </c>
      <c r="J15327" s="221">
        <f t="shared" si="1049"/>
        <v>0</v>
      </c>
      <c r="K15327" s="221"/>
      <c r="L15327" s="221"/>
      <c r="M15327" s="221">
        <f t="shared" si="1050"/>
        <v>0</v>
      </c>
      <c r="N15327" s="722"/>
    </row>
    <row r="15328" spans="5:14" hidden="1" x14ac:dyDescent="0.25">
      <c r="F15328" s="238" t="s">
        <v>236</v>
      </c>
      <c r="G15328" s="497" t="s">
        <v>237</v>
      </c>
      <c r="J15328" s="221">
        <f t="shared" si="1049"/>
        <v>0</v>
      </c>
      <c r="K15328" s="221"/>
      <c r="L15328" s="221"/>
      <c r="M15328" s="221">
        <f t="shared" si="1050"/>
        <v>0</v>
      </c>
      <c r="N15328" s="722"/>
    </row>
    <row r="15329" spans="5:14" ht="30" hidden="1" x14ac:dyDescent="0.25">
      <c r="F15329" s="238" t="s">
        <v>238</v>
      </c>
      <c r="G15329" s="497" t="s">
        <v>239</v>
      </c>
      <c r="J15329" s="221">
        <f t="shared" si="1049"/>
        <v>0</v>
      </c>
      <c r="K15329" s="221"/>
      <c r="L15329" s="221"/>
      <c r="M15329" s="221">
        <f t="shared" si="1050"/>
        <v>0</v>
      </c>
      <c r="N15329" s="722"/>
    </row>
    <row r="15330" spans="5:14" hidden="1" x14ac:dyDescent="0.25">
      <c r="F15330" s="238" t="s">
        <v>240</v>
      </c>
      <c r="G15330" s="497" t="s">
        <v>241</v>
      </c>
      <c r="J15330" s="221">
        <f t="shared" si="1049"/>
        <v>0</v>
      </c>
      <c r="K15330" s="221"/>
      <c r="L15330" s="221"/>
      <c r="M15330" s="221">
        <f t="shared" si="1050"/>
        <v>0</v>
      </c>
      <c r="N15330" s="722"/>
    </row>
    <row r="15331" spans="5:14" ht="30" hidden="1" x14ac:dyDescent="0.25">
      <c r="F15331" s="238" t="s">
        <v>242</v>
      </c>
      <c r="G15331" s="497" t="s">
        <v>243</v>
      </c>
      <c r="J15331" s="221">
        <f t="shared" si="1049"/>
        <v>0</v>
      </c>
      <c r="K15331" s="221"/>
      <c r="L15331" s="221"/>
      <c r="M15331" s="221">
        <f t="shared" si="1050"/>
        <v>0</v>
      </c>
      <c r="N15331" s="722"/>
    </row>
    <row r="15332" spans="5:14" hidden="1" x14ac:dyDescent="0.25">
      <c r="F15332" s="238" t="s">
        <v>244</v>
      </c>
      <c r="G15332" s="497" t="s">
        <v>245</v>
      </c>
      <c r="J15332" s="221">
        <f t="shared" si="1049"/>
        <v>0</v>
      </c>
      <c r="K15332" s="221"/>
      <c r="L15332" s="221"/>
      <c r="M15332" s="221">
        <f t="shared" si="1050"/>
        <v>0</v>
      </c>
      <c r="N15332" s="722"/>
    </row>
    <row r="15333" spans="5:14" hidden="1" x14ac:dyDescent="0.25">
      <c r="F15333" s="238" t="s">
        <v>246</v>
      </c>
      <c r="G15333" s="497" t="s">
        <v>247</v>
      </c>
      <c r="J15333" s="221">
        <f t="shared" si="1049"/>
        <v>0</v>
      </c>
      <c r="K15333" s="221"/>
      <c r="L15333" s="221"/>
      <c r="M15333" s="221">
        <f t="shared" si="1050"/>
        <v>0</v>
      </c>
      <c r="N15333" s="722"/>
    </row>
    <row r="15334" spans="5:14" hidden="1" x14ac:dyDescent="0.25">
      <c r="G15334" s="498" t="s">
        <v>3972</v>
      </c>
      <c r="H15334" s="239">
        <f>SUM(H15318:H15333)</f>
        <v>0</v>
      </c>
      <c r="I15334" s="240">
        <f>SUM(I15319:I15333)</f>
        <v>0</v>
      </c>
      <c r="J15334" s="240">
        <f>SUM(J15318:J15333)</f>
        <v>0</v>
      </c>
      <c r="K15334" s="240">
        <f>SUM(K15318:K15333)</f>
        <v>0</v>
      </c>
      <c r="L15334" s="240">
        <f>SUM(L15319:L15333)</f>
        <v>0</v>
      </c>
      <c r="M15334" s="240">
        <f>SUM(M15318:M15333)</f>
        <v>0</v>
      </c>
      <c r="N15334" s="724"/>
    </row>
    <row r="15335" spans="5:14" hidden="1" collapsed="1" x14ac:dyDescent="0.25">
      <c r="E15335" s="234"/>
      <c r="F15335" s="233"/>
      <c r="G15335" s="499" t="s">
        <v>4061</v>
      </c>
      <c r="H15335" s="235"/>
      <c r="I15335" s="236"/>
      <c r="J15335" s="237"/>
      <c r="K15335" s="237"/>
      <c r="L15335" s="237"/>
      <c r="M15335" s="237"/>
      <c r="N15335" s="723"/>
    </row>
    <row r="15336" spans="5:14" hidden="1" x14ac:dyDescent="0.25">
      <c r="F15336" s="238" t="s">
        <v>219</v>
      </c>
      <c r="G15336" s="497" t="s">
        <v>220</v>
      </c>
      <c r="H15336" s="220">
        <f>SUM(H15279:H15316)</f>
        <v>0</v>
      </c>
      <c r="J15336" s="221">
        <f>SUM(H15336:I15336)</f>
        <v>0</v>
      </c>
      <c r="K15336" s="221">
        <f>SUM(K15279:K15316)</f>
        <v>0</v>
      </c>
      <c r="L15336" s="221"/>
      <c r="M15336" s="221">
        <f>SUM(K15336:L15336)</f>
        <v>0</v>
      </c>
      <c r="N15336" s="722"/>
    </row>
    <row r="15337" spans="5:14" hidden="1" x14ac:dyDescent="0.25">
      <c r="F15337" s="238" t="s">
        <v>221</v>
      </c>
      <c r="G15337" s="497" t="s">
        <v>222</v>
      </c>
      <c r="J15337" s="221">
        <f t="shared" ref="J15337:J15351" si="1051">SUM(H15337:I15337)</f>
        <v>0</v>
      </c>
      <c r="K15337" s="221"/>
      <c r="L15337" s="221"/>
      <c r="M15337" s="221">
        <f t="shared" ref="M15337:M15351" si="1052">SUM(K15337:L15337)</f>
        <v>0</v>
      </c>
      <c r="N15337" s="722"/>
    </row>
    <row r="15338" spans="5:14" hidden="1" x14ac:dyDescent="0.25">
      <c r="F15338" s="238" t="s">
        <v>223</v>
      </c>
      <c r="G15338" s="497" t="s">
        <v>224</v>
      </c>
      <c r="J15338" s="221">
        <f t="shared" si="1051"/>
        <v>0</v>
      </c>
      <c r="K15338" s="221"/>
      <c r="L15338" s="221"/>
      <c r="M15338" s="221">
        <f t="shared" si="1052"/>
        <v>0</v>
      </c>
      <c r="N15338" s="722"/>
    </row>
    <row r="15339" spans="5:14" hidden="1" x14ac:dyDescent="0.25">
      <c r="F15339" s="238" t="s">
        <v>225</v>
      </c>
      <c r="G15339" s="497" t="s">
        <v>226</v>
      </c>
      <c r="J15339" s="221">
        <f t="shared" si="1051"/>
        <v>0</v>
      </c>
      <c r="K15339" s="221"/>
      <c r="L15339" s="221"/>
      <c r="M15339" s="221">
        <f t="shared" si="1052"/>
        <v>0</v>
      </c>
      <c r="N15339" s="722"/>
    </row>
    <row r="15340" spans="5:14" hidden="1" x14ac:dyDescent="0.25">
      <c r="F15340" s="238" t="s">
        <v>227</v>
      </c>
      <c r="G15340" s="497" t="s">
        <v>228</v>
      </c>
      <c r="J15340" s="221">
        <f t="shared" si="1051"/>
        <v>0</v>
      </c>
      <c r="K15340" s="221"/>
      <c r="L15340" s="221"/>
      <c r="M15340" s="221">
        <f t="shared" si="1052"/>
        <v>0</v>
      </c>
      <c r="N15340" s="722"/>
    </row>
    <row r="15341" spans="5:14" hidden="1" x14ac:dyDescent="0.25">
      <c r="F15341" s="238" t="s">
        <v>229</v>
      </c>
      <c r="G15341" s="497" t="s">
        <v>230</v>
      </c>
      <c r="J15341" s="221">
        <f t="shared" si="1051"/>
        <v>0</v>
      </c>
      <c r="K15341" s="221"/>
      <c r="L15341" s="221"/>
      <c r="M15341" s="221">
        <f t="shared" si="1052"/>
        <v>0</v>
      </c>
      <c r="N15341" s="722"/>
    </row>
    <row r="15342" spans="5:14" hidden="1" x14ac:dyDescent="0.25">
      <c r="F15342" s="238" t="s">
        <v>231</v>
      </c>
      <c r="G15342" s="497" t="s">
        <v>4115</v>
      </c>
      <c r="J15342" s="221">
        <f t="shared" si="1051"/>
        <v>0</v>
      </c>
      <c r="K15342" s="221"/>
      <c r="L15342" s="221"/>
      <c r="M15342" s="221">
        <f t="shared" si="1052"/>
        <v>0</v>
      </c>
      <c r="N15342" s="722"/>
    </row>
    <row r="15343" spans="5:14" hidden="1" x14ac:dyDescent="0.25">
      <c r="F15343" s="238" t="s">
        <v>232</v>
      </c>
      <c r="G15343" s="497" t="s">
        <v>4114</v>
      </c>
      <c r="J15343" s="221">
        <f t="shared" si="1051"/>
        <v>0</v>
      </c>
      <c r="K15343" s="221"/>
      <c r="L15343" s="221"/>
      <c r="M15343" s="221">
        <f t="shared" si="1052"/>
        <v>0</v>
      </c>
      <c r="N15343" s="722"/>
    </row>
    <row r="15344" spans="5:14" hidden="1" x14ac:dyDescent="0.25">
      <c r="F15344" s="238" t="s">
        <v>233</v>
      </c>
      <c r="G15344" s="497" t="s">
        <v>42</v>
      </c>
      <c r="J15344" s="221">
        <f t="shared" si="1051"/>
        <v>0</v>
      </c>
      <c r="K15344" s="221"/>
      <c r="L15344" s="221"/>
      <c r="M15344" s="221">
        <f t="shared" si="1052"/>
        <v>0</v>
      </c>
      <c r="N15344" s="722"/>
    </row>
    <row r="15345" spans="1:14" hidden="1" x14ac:dyDescent="0.25">
      <c r="F15345" s="238" t="s">
        <v>234</v>
      </c>
      <c r="G15345" s="497" t="s">
        <v>235</v>
      </c>
      <c r="J15345" s="221">
        <f t="shared" si="1051"/>
        <v>0</v>
      </c>
      <c r="K15345" s="221"/>
      <c r="L15345" s="221"/>
      <c r="M15345" s="221">
        <f t="shared" si="1052"/>
        <v>0</v>
      </c>
      <c r="N15345" s="722"/>
    </row>
    <row r="15346" spans="1:14" hidden="1" x14ac:dyDescent="0.25">
      <c r="F15346" s="238" t="s">
        <v>236</v>
      </c>
      <c r="G15346" s="497" t="s">
        <v>237</v>
      </c>
      <c r="J15346" s="221">
        <f t="shared" si="1051"/>
        <v>0</v>
      </c>
      <c r="K15346" s="221"/>
      <c r="L15346" s="221"/>
      <c r="M15346" s="221">
        <f t="shared" si="1052"/>
        <v>0</v>
      </c>
      <c r="N15346" s="722"/>
    </row>
    <row r="15347" spans="1:14" ht="30" hidden="1" x14ac:dyDescent="0.25">
      <c r="F15347" s="238" t="s">
        <v>238</v>
      </c>
      <c r="G15347" s="497" t="s">
        <v>239</v>
      </c>
      <c r="J15347" s="221">
        <f t="shared" si="1051"/>
        <v>0</v>
      </c>
      <c r="K15347" s="221"/>
      <c r="L15347" s="221"/>
      <c r="M15347" s="221">
        <f t="shared" si="1052"/>
        <v>0</v>
      </c>
      <c r="N15347" s="722"/>
    </row>
    <row r="15348" spans="1:14" hidden="1" x14ac:dyDescent="0.25">
      <c r="F15348" s="238" t="s">
        <v>240</v>
      </c>
      <c r="G15348" s="497" t="s">
        <v>241</v>
      </c>
      <c r="J15348" s="221">
        <f t="shared" si="1051"/>
        <v>0</v>
      </c>
      <c r="K15348" s="221"/>
      <c r="L15348" s="221"/>
      <c r="M15348" s="221">
        <f t="shared" si="1052"/>
        <v>0</v>
      </c>
      <c r="N15348" s="722"/>
    </row>
    <row r="15349" spans="1:14" ht="30" hidden="1" x14ac:dyDescent="0.25">
      <c r="F15349" s="238" t="s">
        <v>242</v>
      </c>
      <c r="G15349" s="497" t="s">
        <v>243</v>
      </c>
      <c r="J15349" s="221">
        <f t="shared" si="1051"/>
        <v>0</v>
      </c>
      <c r="K15349" s="221"/>
      <c r="L15349" s="221"/>
      <c r="M15349" s="221">
        <f t="shared" si="1052"/>
        <v>0</v>
      </c>
      <c r="N15349" s="722"/>
    </row>
    <row r="15350" spans="1:14" hidden="1" x14ac:dyDescent="0.25">
      <c r="F15350" s="238" t="s">
        <v>244</v>
      </c>
      <c r="G15350" s="497" t="s">
        <v>245</v>
      </c>
      <c r="J15350" s="221">
        <f t="shared" si="1051"/>
        <v>0</v>
      </c>
      <c r="K15350" s="221"/>
      <c r="L15350" s="221"/>
      <c r="M15350" s="221">
        <f t="shared" si="1052"/>
        <v>0</v>
      </c>
      <c r="N15350" s="722"/>
    </row>
    <row r="15351" spans="1:14" hidden="1" x14ac:dyDescent="0.25">
      <c r="F15351" s="238" t="s">
        <v>246</v>
      </c>
      <c r="G15351" s="497" t="s">
        <v>247</v>
      </c>
      <c r="J15351" s="221">
        <f t="shared" si="1051"/>
        <v>0</v>
      </c>
      <c r="K15351" s="221"/>
      <c r="L15351" s="221"/>
      <c r="M15351" s="221">
        <f t="shared" si="1052"/>
        <v>0</v>
      </c>
      <c r="N15351" s="722"/>
    </row>
    <row r="15352" spans="1:14" hidden="1" x14ac:dyDescent="0.25">
      <c r="G15352" s="498" t="s">
        <v>4048</v>
      </c>
      <c r="H15352" s="239">
        <f>SUM(H15319:H15334)</f>
        <v>0</v>
      </c>
      <c r="I15352" s="240">
        <f>SUM(I15320:I15334)</f>
        <v>0</v>
      </c>
      <c r="J15352" s="240">
        <f>SUM(J15319:J15334)</f>
        <v>0</v>
      </c>
      <c r="K15352" s="240">
        <f>SUM(K15319:K15334)</f>
        <v>0</v>
      </c>
      <c r="L15352" s="240">
        <f>SUM(L15320:L15334)</f>
        <v>0</v>
      </c>
      <c r="M15352" s="240">
        <f>SUM(M15319:M15334)</f>
        <v>0</v>
      </c>
      <c r="N15352" s="724"/>
    </row>
    <row r="15353" spans="1:14" hidden="1" x14ac:dyDescent="0.25">
      <c r="K15353" s="221"/>
      <c r="L15353" s="221"/>
      <c r="M15353" s="221"/>
      <c r="N15353" s="722"/>
    </row>
    <row r="15354" spans="1:14" hidden="1" x14ac:dyDescent="0.25">
      <c r="B15354" s="265"/>
      <c r="C15354" s="265"/>
      <c r="D15354" s="265"/>
      <c r="E15354" s="269"/>
      <c r="F15354" s="265"/>
      <c r="G15354" s="91"/>
      <c r="H15354" s="265"/>
      <c r="I15354" s="265"/>
      <c r="J15354" s="265"/>
      <c r="K15354" s="265"/>
      <c r="L15354" s="265"/>
      <c r="M15354" s="265"/>
      <c r="N15354" s="732"/>
    </row>
    <row r="15355" spans="1:14" hidden="1" x14ac:dyDescent="0.25">
      <c r="A15355" s="265"/>
      <c r="B15355" s="265"/>
      <c r="C15355" s="265"/>
      <c r="D15355" s="265"/>
      <c r="E15355" s="269"/>
      <c r="F15355" s="265"/>
      <c r="G15355" s="91"/>
      <c r="H15355" s="265"/>
      <c r="I15355" s="265"/>
      <c r="J15355" s="265"/>
      <c r="K15355" s="265"/>
      <c r="L15355" s="265"/>
      <c r="M15355" s="265"/>
      <c r="N15355" s="732"/>
    </row>
    <row r="15356" spans="1:14" hidden="1" x14ac:dyDescent="0.25">
      <c r="A15356" s="265"/>
      <c r="B15356" s="265"/>
      <c r="C15356" s="265"/>
      <c r="D15356" s="265"/>
      <c r="E15356" s="269"/>
      <c r="F15356" s="265"/>
      <c r="G15356" s="91"/>
      <c r="H15356" s="265"/>
      <c r="I15356" s="265"/>
      <c r="J15356" s="265"/>
      <c r="K15356" s="265"/>
      <c r="L15356" s="265"/>
      <c r="M15356" s="265"/>
      <c r="N15356" s="732"/>
    </row>
    <row r="15357" spans="1:14" hidden="1" x14ac:dyDescent="0.25">
      <c r="A15357" s="265"/>
      <c r="B15357" s="265"/>
      <c r="C15357" s="265"/>
      <c r="D15357" s="265"/>
      <c r="E15357" s="269"/>
      <c r="F15357" s="265"/>
      <c r="G15357" s="91"/>
      <c r="H15357" s="265"/>
      <c r="I15357" s="265"/>
      <c r="J15357" s="265"/>
      <c r="K15357" s="265"/>
      <c r="L15357" s="265"/>
      <c r="M15357" s="265"/>
      <c r="N15357" s="732"/>
    </row>
    <row r="15358" spans="1:14" hidden="1" x14ac:dyDescent="0.25">
      <c r="A15358" s="265"/>
      <c r="B15358" s="265"/>
      <c r="C15358" s="265"/>
      <c r="D15358" s="265"/>
      <c r="E15358" s="269"/>
      <c r="F15358" s="265"/>
      <c r="G15358" s="91"/>
      <c r="H15358" s="265"/>
      <c r="I15358" s="265"/>
      <c r="J15358" s="265"/>
      <c r="K15358" s="265"/>
      <c r="L15358" s="265"/>
      <c r="M15358" s="265"/>
      <c r="N15358" s="732"/>
    </row>
    <row r="15359" spans="1:14" hidden="1" x14ac:dyDescent="0.25">
      <c r="A15359" s="265"/>
      <c r="B15359" s="265"/>
      <c r="C15359" s="265"/>
      <c r="D15359" s="265"/>
      <c r="E15359" s="269"/>
      <c r="F15359" s="265"/>
      <c r="G15359" s="91"/>
      <c r="H15359" s="265"/>
      <c r="I15359" s="265"/>
      <c r="J15359" s="265"/>
      <c r="K15359" s="265"/>
      <c r="L15359" s="265"/>
      <c r="M15359" s="265"/>
      <c r="N15359" s="732"/>
    </row>
    <row r="15360" spans="1:14" hidden="1" x14ac:dyDescent="0.25">
      <c r="A15360" s="265"/>
      <c r="B15360" s="265"/>
      <c r="C15360" s="265"/>
      <c r="D15360" s="265"/>
      <c r="E15360" s="269"/>
      <c r="F15360" s="265"/>
      <c r="G15360" s="91"/>
      <c r="H15360" s="265"/>
      <c r="I15360" s="265"/>
      <c r="J15360" s="265"/>
      <c r="K15360" s="265"/>
      <c r="L15360" s="265"/>
      <c r="M15360" s="265"/>
      <c r="N15360" s="732"/>
    </row>
    <row r="15361" spans="1:14" hidden="1" x14ac:dyDescent="0.25">
      <c r="A15361" s="265"/>
      <c r="B15361" s="265"/>
      <c r="C15361" s="265"/>
      <c r="D15361" s="265"/>
      <c r="E15361" s="269"/>
      <c r="F15361" s="265"/>
      <c r="G15361" s="91"/>
      <c r="H15361" s="265"/>
      <c r="I15361" s="265"/>
      <c r="J15361" s="265"/>
      <c r="K15361" s="265"/>
      <c r="L15361" s="265"/>
      <c r="M15361" s="265"/>
      <c r="N15361" s="732"/>
    </row>
    <row r="15362" spans="1:14" hidden="1" x14ac:dyDescent="0.25">
      <c r="A15362" s="265"/>
      <c r="B15362" s="265"/>
      <c r="C15362" s="265"/>
      <c r="D15362" s="265"/>
      <c r="E15362" s="269"/>
      <c r="F15362" s="265"/>
      <c r="G15362" s="91"/>
      <c r="H15362" s="265"/>
      <c r="I15362" s="265"/>
      <c r="J15362" s="265"/>
      <c r="K15362" s="265"/>
      <c r="L15362" s="265"/>
      <c r="M15362" s="265"/>
      <c r="N15362" s="732"/>
    </row>
    <row r="15363" spans="1:14" hidden="1" x14ac:dyDescent="0.25">
      <c r="A15363" s="265"/>
      <c r="B15363" s="265"/>
      <c r="C15363" s="265"/>
      <c r="D15363" s="265"/>
      <c r="E15363" s="269"/>
      <c r="F15363" s="265"/>
      <c r="G15363" s="91"/>
      <c r="H15363" s="265"/>
      <c r="I15363" s="265"/>
      <c r="J15363" s="265"/>
      <c r="K15363" s="265"/>
      <c r="L15363" s="265"/>
      <c r="M15363" s="265"/>
      <c r="N15363" s="732"/>
    </row>
    <row r="15364" spans="1:14" hidden="1" x14ac:dyDescent="0.25">
      <c r="A15364" s="265"/>
      <c r="B15364" s="265"/>
      <c r="C15364" s="265"/>
      <c r="D15364" s="265"/>
      <c r="E15364" s="269"/>
      <c r="F15364" s="265"/>
      <c r="G15364" s="91"/>
      <c r="H15364" s="265"/>
      <c r="I15364" s="265"/>
      <c r="J15364" s="265"/>
      <c r="K15364" s="265"/>
      <c r="L15364" s="265"/>
      <c r="M15364" s="265"/>
      <c r="N15364" s="732"/>
    </row>
    <row r="15365" spans="1:14" hidden="1" x14ac:dyDescent="0.25">
      <c r="A15365" s="265"/>
      <c r="B15365" s="265"/>
      <c r="C15365" s="265"/>
      <c r="D15365" s="265"/>
      <c r="E15365" s="269"/>
      <c r="F15365" s="265"/>
      <c r="G15365" s="91"/>
      <c r="H15365" s="265"/>
      <c r="I15365" s="265"/>
      <c r="J15365" s="265"/>
      <c r="K15365" s="265"/>
      <c r="L15365" s="265"/>
      <c r="M15365" s="265"/>
      <c r="N15365" s="732"/>
    </row>
    <row r="15366" spans="1:14" hidden="1" x14ac:dyDescent="0.25">
      <c r="A15366" s="265"/>
      <c r="B15366" s="265"/>
      <c r="C15366" s="265"/>
      <c r="D15366" s="265"/>
      <c r="E15366" s="269"/>
      <c r="F15366" s="265"/>
      <c r="G15366" s="91"/>
      <c r="H15366" s="265"/>
      <c r="I15366" s="265"/>
      <c r="J15366" s="265"/>
      <c r="K15366" s="265"/>
      <c r="L15366" s="265"/>
      <c r="M15366" s="265"/>
      <c r="N15366" s="732"/>
    </row>
    <row r="15367" spans="1:14" hidden="1" x14ac:dyDescent="0.25">
      <c r="A15367" s="265"/>
      <c r="B15367" s="265"/>
      <c r="C15367" s="265"/>
      <c r="D15367" s="265"/>
      <c r="E15367" s="269"/>
      <c r="F15367" s="265"/>
      <c r="G15367" s="91"/>
      <c r="H15367" s="265"/>
      <c r="I15367" s="265"/>
      <c r="J15367" s="265"/>
      <c r="K15367" s="265"/>
      <c r="L15367" s="265"/>
      <c r="M15367" s="265"/>
      <c r="N15367" s="732"/>
    </row>
    <row r="15368" spans="1:14" hidden="1" x14ac:dyDescent="0.25">
      <c r="A15368" s="265"/>
      <c r="B15368" s="265"/>
      <c r="C15368" s="265"/>
      <c r="D15368" s="265"/>
      <c r="E15368" s="269"/>
      <c r="F15368" s="265"/>
      <c r="G15368" s="91"/>
      <c r="H15368" s="265"/>
      <c r="I15368" s="265"/>
      <c r="J15368" s="265"/>
      <c r="K15368" s="265"/>
      <c r="L15368" s="265"/>
      <c r="M15368" s="265"/>
      <c r="N15368" s="732"/>
    </row>
    <row r="15369" spans="1:14" hidden="1" x14ac:dyDescent="0.25">
      <c r="A15369" s="265"/>
      <c r="B15369" s="265"/>
      <c r="C15369" s="265"/>
      <c r="D15369" s="265"/>
      <c r="E15369" s="269"/>
      <c r="F15369" s="265"/>
      <c r="G15369" s="91"/>
      <c r="H15369" s="265"/>
      <c r="I15369" s="265"/>
      <c r="J15369" s="265"/>
      <c r="K15369" s="265"/>
      <c r="L15369" s="265"/>
      <c r="M15369" s="265"/>
      <c r="N15369" s="732"/>
    </row>
    <row r="15370" spans="1:14" hidden="1" x14ac:dyDescent="0.25">
      <c r="A15370" s="265"/>
      <c r="B15370" s="265"/>
      <c r="C15370" s="265"/>
      <c r="D15370" s="265"/>
      <c r="E15370" s="269"/>
      <c r="F15370" s="265"/>
      <c r="G15370" s="91"/>
      <c r="H15370" s="265"/>
      <c r="I15370" s="265"/>
      <c r="J15370" s="265"/>
      <c r="K15370" s="265"/>
      <c r="L15370" s="265"/>
      <c r="M15370" s="265"/>
      <c r="N15370" s="732"/>
    </row>
    <row r="15371" spans="1:14" hidden="1" x14ac:dyDescent="0.25">
      <c r="A15371" s="265"/>
      <c r="B15371" s="265"/>
      <c r="C15371" s="265"/>
      <c r="D15371" s="265"/>
      <c r="E15371" s="269"/>
      <c r="F15371" s="265"/>
      <c r="G15371" s="91"/>
      <c r="H15371" s="265"/>
      <c r="I15371" s="265"/>
      <c r="J15371" s="265"/>
      <c r="K15371" s="265"/>
      <c r="L15371" s="265"/>
      <c r="M15371" s="265"/>
      <c r="N15371" s="732"/>
    </row>
    <row r="15372" spans="1:14" hidden="1" x14ac:dyDescent="0.25">
      <c r="A15372" s="265"/>
      <c r="K15372" s="221"/>
      <c r="L15372" s="221"/>
      <c r="M15372" s="221"/>
      <c r="N15372" s="722"/>
    </row>
    <row r="15373" spans="1:14" hidden="1" x14ac:dyDescent="0.25">
      <c r="E15373" s="234"/>
      <c r="F15373" s="233"/>
      <c r="G15373" s="499" t="s">
        <v>3975</v>
      </c>
      <c r="H15373" s="235"/>
      <c r="I15373" s="236"/>
      <c r="J15373" s="237"/>
      <c r="K15373" s="237"/>
      <c r="L15373" s="237"/>
      <c r="M15373" s="237"/>
      <c r="N15373" s="723"/>
    </row>
    <row r="15374" spans="1:14" hidden="1" x14ac:dyDescent="0.25">
      <c r="F15374" s="238" t="s">
        <v>219</v>
      </c>
      <c r="G15374" s="497" t="s">
        <v>220</v>
      </c>
      <c r="H15374" s="220" t="e">
        <f>SUM(#REF!)</f>
        <v>#REF!</v>
      </c>
      <c r="J15374" s="221" t="e">
        <f>SUM(H15374:I15374)</f>
        <v>#REF!</v>
      </c>
      <c r="K15374" s="221" t="e">
        <f>SUM(#REF!)</f>
        <v>#REF!</v>
      </c>
      <c r="L15374" s="221"/>
      <c r="M15374" s="221" t="e">
        <f>SUM(K15374:L15374)</f>
        <v>#REF!</v>
      </c>
      <c r="N15374" s="722"/>
    </row>
    <row r="15375" spans="1:14" hidden="1" x14ac:dyDescent="0.25">
      <c r="F15375" s="238" t="s">
        <v>221</v>
      </c>
      <c r="G15375" s="497" t="s">
        <v>222</v>
      </c>
      <c r="J15375" s="221">
        <f t="shared" ref="J15375:J15389" si="1053">SUM(H15375:I15375)</f>
        <v>0</v>
      </c>
      <c r="K15375" s="221"/>
      <c r="L15375" s="221"/>
      <c r="M15375" s="221">
        <f t="shared" ref="M15375:M15389" si="1054">SUM(K15375:L15375)</f>
        <v>0</v>
      </c>
      <c r="N15375" s="722"/>
    </row>
    <row r="15376" spans="1:14" hidden="1" x14ac:dyDescent="0.25">
      <c r="F15376" s="238" t="s">
        <v>223</v>
      </c>
      <c r="G15376" s="497" t="s">
        <v>224</v>
      </c>
      <c r="J15376" s="221">
        <f t="shared" si="1053"/>
        <v>0</v>
      </c>
      <c r="K15376" s="221"/>
      <c r="L15376" s="221"/>
      <c r="M15376" s="221">
        <f t="shared" si="1054"/>
        <v>0</v>
      </c>
      <c r="N15376" s="722"/>
    </row>
    <row r="15377" spans="6:14" hidden="1" x14ac:dyDescent="0.25">
      <c r="F15377" s="238" t="s">
        <v>225</v>
      </c>
      <c r="G15377" s="497" t="s">
        <v>226</v>
      </c>
      <c r="J15377" s="221">
        <f t="shared" si="1053"/>
        <v>0</v>
      </c>
      <c r="K15377" s="221"/>
      <c r="L15377" s="221"/>
      <c r="M15377" s="221">
        <f t="shared" si="1054"/>
        <v>0</v>
      </c>
      <c r="N15377" s="722"/>
    </row>
    <row r="15378" spans="6:14" hidden="1" x14ac:dyDescent="0.25">
      <c r="F15378" s="238" t="s">
        <v>227</v>
      </c>
      <c r="G15378" s="497" t="s">
        <v>228</v>
      </c>
      <c r="J15378" s="221">
        <f t="shared" si="1053"/>
        <v>0</v>
      </c>
      <c r="K15378" s="221"/>
      <c r="L15378" s="221"/>
      <c r="M15378" s="221">
        <f t="shared" si="1054"/>
        <v>0</v>
      </c>
      <c r="N15378" s="722"/>
    </row>
    <row r="15379" spans="6:14" hidden="1" x14ac:dyDescent="0.25">
      <c r="F15379" s="238" t="s">
        <v>229</v>
      </c>
      <c r="G15379" s="497" t="s">
        <v>230</v>
      </c>
      <c r="J15379" s="221">
        <f t="shared" si="1053"/>
        <v>0</v>
      </c>
      <c r="K15379" s="221"/>
      <c r="L15379" s="221"/>
      <c r="M15379" s="221">
        <f t="shared" si="1054"/>
        <v>0</v>
      </c>
      <c r="N15379" s="722"/>
    </row>
    <row r="15380" spans="6:14" hidden="1" x14ac:dyDescent="0.25">
      <c r="F15380" s="238" t="s">
        <v>231</v>
      </c>
      <c r="G15380" s="497" t="s">
        <v>4115</v>
      </c>
      <c r="J15380" s="221">
        <f t="shared" si="1053"/>
        <v>0</v>
      </c>
      <c r="K15380" s="221"/>
      <c r="L15380" s="221"/>
      <c r="M15380" s="221">
        <f t="shared" si="1054"/>
        <v>0</v>
      </c>
      <c r="N15380" s="722"/>
    </row>
    <row r="15381" spans="6:14" hidden="1" x14ac:dyDescent="0.25">
      <c r="F15381" s="238" t="s">
        <v>232</v>
      </c>
      <c r="G15381" s="497" t="s">
        <v>4114</v>
      </c>
      <c r="J15381" s="221">
        <f t="shared" si="1053"/>
        <v>0</v>
      </c>
      <c r="K15381" s="221"/>
      <c r="L15381" s="221"/>
      <c r="M15381" s="221">
        <f t="shared" si="1054"/>
        <v>0</v>
      </c>
      <c r="N15381" s="722"/>
    </row>
    <row r="15382" spans="6:14" hidden="1" x14ac:dyDescent="0.25">
      <c r="F15382" s="238" t="s">
        <v>233</v>
      </c>
      <c r="G15382" s="497" t="s">
        <v>42</v>
      </c>
      <c r="J15382" s="221">
        <f t="shared" si="1053"/>
        <v>0</v>
      </c>
      <c r="K15382" s="221"/>
      <c r="L15382" s="221"/>
      <c r="M15382" s="221">
        <f t="shared" si="1054"/>
        <v>0</v>
      </c>
      <c r="N15382" s="722"/>
    </row>
    <row r="15383" spans="6:14" hidden="1" x14ac:dyDescent="0.25">
      <c r="F15383" s="238" t="s">
        <v>234</v>
      </c>
      <c r="G15383" s="497" t="s">
        <v>235</v>
      </c>
      <c r="J15383" s="221">
        <f t="shared" si="1053"/>
        <v>0</v>
      </c>
      <c r="K15383" s="221"/>
      <c r="L15383" s="221"/>
      <c r="M15383" s="221">
        <f t="shared" si="1054"/>
        <v>0</v>
      </c>
      <c r="N15383" s="722"/>
    </row>
    <row r="15384" spans="6:14" hidden="1" x14ac:dyDescent="0.25">
      <c r="F15384" s="238" t="s">
        <v>236</v>
      </c>
      <c r="G15384" s="497" t="s">
        <v>237</v>
      </c>
      <c r="J15384" s="221">
        <f t="shared" si="1053"/>
        <v>0</v>
      </c>
      <c r="K15384" s="221"/>
      <c r="L15384" s="221"/>
      <c r="M15384" s="221">
        <f t="shared" si="1054"/>
        <v>0</v>
      </c>
      <c r="N15384" s="722"/>
    </row>
    <row r="15385" spans="6:14" ht="30" hidden="1" x14ac:dyDescent="0.25">
      <c r="F15385" s="238" t="s">
        <v>238</v>
      </c>
      <c r="G15385" s="497" t="s">
        <v>239</v>
      </c>
      <c r="J15385" s="221">
        <f t="shared" si="1053"/>
        <v>0</v>
      </c>
      <c r="K15385" s="221"/>
      <c r="L15385" s="221"/>
      <c r="M15385" s="221">
        <f t="shared" si="1054"/>
        <v>0</v>
      </c>
      <c r="N15385" s="722"/>
    </row>
    <row r="15386" spans="6:14" hidden="1" x14ac:dyDescent="0.25">
      <c r="F15386" s="238" t="s">
        <v>240</v>
      </c>
      <c r="G15386" s="497" t="s">
        <v>241</v>
      </c>
      <c r="J15386" s="221">
        <f t="shared" si="1053"/>
        <v>0</v>
      </c>
      <c r="K15386" s="221"/>
      <c r="L15386" s="221"/>
      <c r="M15386" s="221">
        <f t="shared" si="1054"/>
        <v>0</v>
      </c>
      <c r="N15386" s="722"/>
    </row>
    <row r="15387" spans="6:14" ht="30" hidden="1" x14ac:dyDescent="0.25">
      <c r="F15387" s="238" t="s">
        <v>242</v>
      </c>
      <c r="G15387" s="497" t="s">
        <v>243</v>
      </c>
      <c r="J15387" s="221">
        <f t="shared" si="1053"/>
        <v>0</v>
      </c>
      <c r="K15387" s="221"/>
      <c r="L15387" s="221"/>
      <c r="M15387" s="221">
        <f t="shared" si="1054"/>
        <v>0</v>
      </c>
      <c r="N15387" s="722"/>
    </row>
    <row r="15388" spans="6:14" hidden="1" x14ac:dyDescent="0.25">
      <c r="F15388" s="238" t="s">
        <v>244</v>
      </c>
      <c r="G15388" s="497" t="s">
        <v>245</v>
      </c>
      <c r="J15388" s="221">
        <f t="shared" si="1053"/>
        <v>0</v>
      </c>
      <c r="K15388" s="221"/>
      <c r="L15388" s="221"/>
      <c r="M15388" s="221">
        <f t="shared" si="1054"/>
        <v>0</v>
      </c>
      <c r="N15388" s="722"/>
    </row>
    <row r="15389" spans="6:14" hidden="1" x14ac:dyDescent="0.25">
      <c r="F15389" s="238" t="s">
        <v>246</v>
      </c>
      <c r="G15389" s="497" t="s">
        <v>247</v>
      </c>
      <c r="J15389" s="221">
        <f t="shared" si="1053"/>
        <v>0</v>
      </c>
      <c r="K15389" s="221"/>
      <c r="L15389" s="221"/>
      <c r="M15389" s="221">
        <f t="shared" si="1054"/>
        <v>0</v>
      </c>
      <c r="N15389" s="722"/>
    </row>
    <row r="15390" spans="6:14" hidden="1" x14ac:dyDescent="0.25">
      <c r="G15390" s="498" t="s">
        <v>3976</v>
      </c>
      <c r="H15390" s="239" t="e">
        <f>SUM(H15374:H15389)</f>
        <v>#REF!</v>
      </c>
      <c r="I15390" s="240">
        <f>SUM(I15375:I15389)</f>
        <v>0</v>
      </c>
      <c r="J15390" s="240" t="e">
        <f>SUM(J15374:J15389)</f>
        <v>#REF!</v>
      </c>
      <c r="K15390" s="240" t="e">
        <f>SUM(K15374:K15389)</f>
        <v>#REF!</v>
      </c>
      <c r="L15390" s="240">
        <f>SUM(L15375:L15389)</f>
        <v>0</v>
      </c>
      <c r="M15390" s="240" t="e">
        <f>SUM(M15374:M15389)</f>
        <v>#REF!</v>
      </c>
      <c r="N15390" s="724"/>
    </row>
    <row r="15391" spans="6:14" hidden="1" x14ac:dyDescent="0.25">
      <c r="K15391" s="221"/>
      <c r="L15391" s="221"/>
      <c r="M15391" s="221"/>
      <c r="N15391" s="722"/>
    </row>
    <row r="15392" spans="6:14" hidden="1" x14ac:dyDescent="0.25">
      <c r="K15392" s="221"/>
      <c r="L15392" s="221"/>
      <c r="M15392" s="221"/>
      <c r="N15392" s="722"/>
    </row>
    <row r="15393" spans="11:14" ht="16.5" hidden="1" customHeight="1" x14ac:dyDescent="0.25">
      <c r="K15393" s="221"/>
      <c r="L15393" s="221"/>
      <c r="M15393" s="221"/>
      <c r="N15393" s="722"/>
    </row>
    <row r="15394" spans="11:14" hidden="1" x14ac:dyDescent="0.25">
      <c r="K15394" s="221"/>
      <c r="L15394" s="221"/>
      <c r="M15394" s="221"/>
      <c r="N15394" s="722"/>
    </row>
    <row r="15395" spans="11:14" hidden="1" x14ac:dyDescent="0.25">
      <c r="K15395" s="221"/>
      <c r="L15395" s="221"/>
      <c r="M15395" s="221"/>
      <c r="N15395" s="722"/>
    </row>
    <row r="15396" spans="11:14" hidden="1" x14ac:dyDescent="0.25">
      <c r="K15396" s="221"/>
      <c r="L15396" s="221"/>
      <c r="M15396" s="221"/>
      <c r="N15396" s="722"/>
    </row>
    <row r="15397" spans="11:14" hidden="1" x14ac:dyDescent="0.25">
      <c r="K15397" s="221"/>
      <c r="L15397" s="221"/>
      <c r="M15397" s="221"/>
      <c r="N15397" s="722"/>
    </row>
    <row r="15398" spans="11:14" hidden="1" x14ac:dyDescent="0.25">
      <c r="K15398" s="221"/>
      <c r="L15398" s="221"/>
      <c r="M15398" s="221"/>
      <c r="N15398" s="722"/>
    </row>
    <row r="15399" spans="11:14" hidden="1" x14ac:dyDescent="0.25">
      <c r="K15399" s="221"/>
      <c r="L15399" s="221"/>
      <c r="M15399" s="221"/>
      <c r="N15399" s="722"/>
    </row>
    <row r="15400" spans="11:14" hidden="1" x14ac:dyDescent="0.25">
      <c r="K15400" s="221"/>
      <c r="L15400" s="221"/>
      <c r="M15400" s="221"/>
      <c r="N15400" s="722"/>
    </row>
    <row r="15401" spans="11:14" hidden="1" x14ac:dyDescent="0.25">
      <c r="K15401" s="221"/>
      <c r="L15401" s="221"/>
      <c r="M15401" s="221"/>
      <c r="N15401" s="722"/>
    </row>
    <row r="15402" spans="11:14" hidden="1" x14ac:dyDescent="0.25">
      <c r="K15402" s="221"/>
      <c r="L15402" s="221"/>
      <c r="M15402" s="221"/>
      <c r="N15402" s="722"/>
    </row>
    <row r="15403" spans="11:14" hidden="1" x14ac:dyDescent="0.25">
      <c r="K15403" s="221"/>
      <c r="L15403" s="221"/>
      <c r="M15403" s="221"/>
      <c r="N15403" s="722"/>
    </row>
    <row r="15404" spans="11:14" hidden="1" x14ac:dyDescent="0.25">
      <c r="K15404" s="221"/>
      <c r="L15404" s="221"/>
      <c r="M15404" s="221"/>
      <c r="N15404" s="722"/>
    </row>
    <row r="15405" spans="11:14" hidden="1" x14ac:dyDescent="0.25">
      <c r="K15405" s="221"/>
      <c r="L15405" s="221"/>
      <c r="M15405" s="221"/>
      <c r="N15405" s="722"/>
    </row>
    <row r="15406" spans="11:14" hidden="1" x14ac:dyDescent="0.25">
      <c r="K15406" s="221"/>
      <c r="L15406" s="221"/>
      <c r="M15406" s="221"/>
      <c r="N15406" s="722"/>
    </row>
    <row r="15407" spans="11:14" hidden="1" x14ac:dyDescent="0.25">
      <c r="K15407" s="221"/>
      <c r="L15407" s="221"/>
      <c r="M15407" s="221"/>
      <c r="N15407" s="722"/>
    </row>
    <row r="15408" spans="11:14" hidden="1" x14ac:dyDescent="0.25">
      <c r="K15408" s="221"/>
      <c r="L15408" s="221"/>
      <c r="M15408" s="221"/>
      <c r="N15408" s="722"/>
    </row>
    <row r="15409" spans="11:14" hidden="1" x14ac:dyDescent="0.25">
      <c r="K15409" s="221"/>
      <c r="L15409" s="221"/>
      <c r="M15409" s="221"/>
      <c r="N15409" s="722"/>
    </row>
    <row r="15410" spans="11:14" hidden="1" x14ac:dyDescent="0.25">
      <c r="K15410" s="221"/>
      <c r="L15410" s="221"/>
      <c r="M15410" s="221"/>
      <c r="N15410" s="722"/>
    </row>
    <row r="15411" spans="11:14" hidden="1" x14ac:dyDescent="0.25">
      <c r="K15411" s="221"/>
      <c r="L15411" s="221"/>
      <c r="M15411" s="221"/>
      <c r="N15411" s="722"/>
    </row>
    <row r="15412" spans="11:14" hidden="1" x14ac:dyDescent="0.25">
      <c r="K15412" s="221"/>
      <c r="L15412" s="221"/>
      <c r="M15412" s="221"/>
      <c r="N15412" s="722"/>
    </row>
    <row r="15413" spans="11:14" hidden="1" x14ac:dyDescent="0.25">
      <c r="K15413" s="221"/>
      <c r="L15413" s="221"/>
      <c r="M15413" s="221"/>
      <c r="N15413" s="722"/>
    </row>
    <row r="15414" spans="11:14" hidden="1" x14ac:dyDescent="0.25">
      <c r="K15414" s="221"/>
      <c r="L15414" s="221"/>
      <c r="M15414" s="221"/>
      <c r="N15414" s="722"/>
    </row>
    <row r="15415" spans="11:14" hidden="1" x14ac:dyDescent="0.25">
      <c r="K15415" s="221"/>
      <c r="L15415" s="221"/>
      <c r="M15415" s="221"/>
      <c r="N15415" s="722"/>
    </row>
    <row r="15416" spans="11:14" hidden="1" x14ac:dyDescent="0.25">
      <c r="K15416" s="221"/>
      <c r="L15416" s="221"/>
      <c r="M15416" s="221"/>
      <c r="N15416" s="722"/>
    </row>
    <row r="15417" spans="11:14" hidden="1" x14ac:dyDescent="0.25">
      <c r="K15417" s="221"/>
      <c r="L15417" s="221"/>
      <c r="M15417" s="221"/>
      <c r="N15417" s="722"/>
    </row>
    <row r="15418" spans="11:14" hidden="1" x14ac:dyDescent="0.25">
      <c r="K15418" s="221"/>
      <c r="L15418" s="221"/>
      <c r="M15418" s="221"/>
      <c r="N15418" s="722"/>
    </row>
    <row r="15419" spans="11:14" hidden="1" x14ac:dyDescent="0.25">
      <c r="K15419" s="221"/>
      <c r="L15419" s="221"/>
      <c r="M15419" s="221"/>
      <c r="N15419" s="722"/>
    </row>
    <row r="15420" spans="11:14" ht="19.5" hidden="1" customHeight="1" x14ac:dyDescent="0.25">
      <c r="K15420" s="221"/>
      <c r="L15420" s="221"/>
      <c r="M15420" s="221"/>
      <c r="N15420" s="722"/>
    </row>
    <row r="15421" spans="11:14" hidden="1" x14ac:dyDescent="0.25">
      <c r="K15421" s="221"/>
      <c r="L15421" s="221"/>
      <c r="M15421" s="221"/>
      <c r="N15421" s="722"/>
    </row>
    <row r="15422" spans="11:14" hidden="1" x14ac:dyDescent="0.25">
      <c r="K15422" s="221"/>
      <c r="L15422" s="221"/>
      <c r="M15422" s="221"/>
      <c r="N15422" s="722"/>
    </row>
    <row r="15423" spans="11:14" hidden="1" x14ac:dyDescent="0.25">
      <c r="K15423" s="221"/>
      <c r="L15423" s="221"/>
      <c r="M15423" s="221"/>
      <c r="N15423" s="722"/>
    </row>
    <row r="15424" spans="11:14" hidden="1" x14ac:dyDescent="0.25">
      <c r="K15424" s="221"/>
      <c r="L15424" s="221"/>
      <c r="M15424" s="221"/>
      <c r="N15424" s="722"/>
    </row>
    <row r="15425" spans="11:14" hidden="1" x14ac:dyDescent="0.25">
      <c r="K15425" s="221"/>
      <c r="L15425" s="221"/>
      <c r="M15425" s="221"/>
      <c r="N15425" s="722"/>
    </row>
    <row r="15426" spans="11:14" hidden="1" x14ac:dyDescent="0.25">
      <c r="K15426" s="221"/>
      <c r="L15426" s="221"/>
      <c r="M15426" s="221"/>
      <c r="N15426" s="722"/>
    </row>
    <row r="15427" spans="11:14" hidden="1" x14ac:dyDescent="0.25">
      <c r="K15427" s="221"/>
      <c r="L15427" s="221"/>
      <c r="M15427" s="221"/>
      <c r="N15427" s="722"/>
    </row>
    <row r="15428" spans="11:14" hidden="1" x14ac:dyDescent="0.25">
      <c r="K15428" s="221"/>
      <c r="L15428" s="221"/>
      <c r="M15428" s="221"/>
      <c r="N15428" s="722"/>
    </row>
    <row r="15429" spans="11:14" hidden="1" x14ac:dyDescent="0.25">
      <c r="K15429" s="221"/>
      <c r="L15429" s="221"/>
      <c r="M15429" s="221"/>
      <c r="N15429" s="722"/>
    </row>
    <row r="15430" spans="11:14" hidden="1" x14ac:dyDescent="0.25">
      <c r="K15430" s="221"/>
      <c r="L15430" s="221"/>
      <c r="M15430" s="221"/>
      <c r="N15430" s="722"/>
    </row>
    <row r="15431" spans="11:14" hidden="1" x14ac:dyDescent="0.25">
      <c r="K15431" s="221"/>
      <c r="L15431" s="221"/>
      <c r="M15431" s="221"/>
      <c r="N15431" s="722"/>
    </row>
    <row r="15432" spans="11:14" hidden="1" x14ac:dyDescent="0.25">
      <c r="K15432" s="221"/>
      <c r="L15432" s="221"/>
      <c r="M15432" s="221"/>
      <c r="N15432" s="722"/>
    </row>
    <row r="15433" spans="11:14" hidden="1" x14ac:dyDescent="0.25">
      <c r="K15433" s="221"/>
      <c r="L15433" s="221"/>
      <c r="M15433" s="221"/>
      <c r="N15433" s="722"/>
    </row>
    <row r="15434" spans="11:14" hidden="1" x14ac:dyDescent="0.25">
      <c r="K15434" s="221"/>
      <c r="L15434" s="221"/>
      <c r="M15434" s="221"/>
      <c r="N15434" s="722"/>
    </row>
    <row r="15435" spans="11:14" hidden="1" x14ac:dyDescent="0.25">
      <c r="K15435" s="221"/>
      <c r="L15435" s="221"/>
      <c r="M15435" s="221"/>
      <c r="N15435" s="722"/>
    </row>
    <row r="15436" spans="11:14" hidden="1" x14ac:dyDescent="0.25">
      <c r="K15436" s="221"/>
      <c r="L15436" s="221"/>
      <c r="M15436" s="221"/>
      <c r="N15436" s="722"/>
    </row>
    <row r="15437" spans="11:14" hidden="1" x14ac:dyDescent="0.25">
      <c r="K15437" s="221"/>
      <c r="L15437" s="221"/>
      <c r="M15437" s="221"/>
      <c r="N15437" s="722"/>
    </row>
    <row r="15438" spans="11:14" hidden="1" x14ac:dyDescent="0.25">
      <c r="K15438" s="221"/>
      <c r="L15438" s="221"/>
      <c r="M15438" s="221"/>
      <c r="N15438" s="722"/>
    </row>
    <row r="15439" spans="11:14" hidden="1" x14ac:dyDescent="0.25">
      <c r="K15439" s="221"/>
      <c r="L15439" s="221"/>
      <c r="M15439" s="221"/>
      <c r="N15439" s="722"/>
    </row>
    <row r="15440" spans="11:14" hidden="1" x14ac:dyDescent="0.25">
      <c r="K15440" s="221"/>
      <c r="L15440" s="221"/>
      <c r="M15440" s="221"/>
      <c r="N15440" s="722"/>
    </row>
    <row r="15441" spans="11:14" hidden="1" x14ac:dyDescent="0.25">
      <c r="K15441" s="221"/>
      <c r="L15441" s="221"/>
      <c r="M15441" s="221"/>
      <c r="N15441" s="722"/>
    </row>
    <row r="15442" spans="11:14" hidden="1" x14ac:dyDescent="0.25">
      <c r="K15442" s="221"/>
      <c r="L15442" s="221"/>
      <c r="M15442" s="221"/>
      <c r="N15442" s="722"/>
    </row>
    <row r="15443" spans="11:14" hidden="1" x14ac:dyDescent="0.25">
      <c r="K15443" s="221"/>
      <c r="L15443" s="221"/>
      <c r="M15443" s="221"/>
      <c r="N15443" s="722"/>
    </row>
    <row r="15444" spans="11:14" hidden="1" x14ac:dyDescent="0.25">
      <c r="K15444" s="221"/>
      <c r="L15444" s="221"/>
      <c r="M15444" s="221"/>
      <c r="N15444" s="722"/>
    </row>
    <row r="15445" spans="11:14" hidden="1" x14ac:dyDescent="0.25">
      <c r="K15445" s="221"/>
      <c r="L15445" s="221"/>
      <c r="M15445" s="221"/>
      <c r="N15445" s="722"/>
    </row>
    <row r="15446" spans="11:14" hidden="1" x14ac:dyDescent="0.25">
      <c r="K15446" s="221"/>
      <c r="L15446" s="221"/>
      <c r="M15446" s="221"/>
      <c r="N15446" s="722"/>
    </row>
    <row r="15447" spans="11:14" hidden="1" x14ac:dyDescent="0.25">
      <c r="K15447" s="221"/>
      <c r="L15447" s="221"/>
      <c r="M15447" s="221"/>
      <c r="N15447" s="722"/>
    </row>
    <row r="15448" spans="11:14" hidden="1" x14ac:dyDescent="0.25">
      <c r="K15448" s="221"/>
      <c r="L15448" s="221"/>
      <c r="M15448" s="221"/>
      <c r="N15448" s="722"/>
    </row>
    <row r="15449" spans="11:14" hidden="1" x14ac:dyDescent="0.25">
      <c r="K15449" s="221"/>
      <c r="L15449" s="221"/>
      <c r="M15449" s="221"/>
      <c r="N15449" s="722"/>
    </row>
    <row r="15450" spans="11:14" hidden="1" x14ac:dyDescent="0.25">
      <c r="K15450" s="221"/>
      <c r="L15450" s="221"/>
      <c r="M15450" s="221"/>
      <c r="N15450" s="722"/>
    </row>
    <row r="15451" spans="11:14" hidden="1" x14ac:dyDescent="0.25">
      <c r="K15451" s="221"/>
      <c r="L15451" s="221"/>
      <c r="M15451" s="221"/>
      <c r="N15451" s="722"/>
    </row>
    <row r="15452" spans="11:14" hidden="1" x14ac:dyDescent="0.25">
      <c r="K15452" s="221"/>
      <c r="L15452" s="221"/>
      <c r="M15452" s="221"/>
      <c r="N15452" s="722"/>
    </row>
    <row r="15453" spans="11:14" hidden="1" x14ac:dyDescent="0.25">
      <c r="K15453" s="221"/>
      <c r="L15453" s="221"/>
      <c r="M15453" s="221"/>
      <c r="N15453" s="722"/>
    </row>
    <row r="15454" spans="11:14" hidden="1" x14ac:dyDescent="0.25">
      <c r="K15454" s="221"/>
      <c r="L15454" s="221"/>
      <c r="M15454" s="221"/>
      <c r="N15454" s="722"/>
    </row>
    <row r="15455" spans="11:14" hidden="1" x14ac:dyDescent="0.25">
      <c r="K15455" s="221"/>
      <c r="L15455" s="221"/>
      <c r="M15455" s="221"/>
      <c r="N15455" s="722"/>
    </row>
    <row r="15456" spans="11:14" hidden="1" x14ac:dyDescent="0.25">
      <c r="K15456" s="221"/>
      <c r="L15456" s="221"/>
      <c r="M15456" s="221"/>
      <c r="N15456" s="722"/>
    </row>
    <row r="15457" spans="11:14" hidden="1" x14ac:dyDescent="0.25">
      <c r="K15457" s="221"/>
      <c r="L15457" s="221"/>
      <c r="M15457" s="221"/>
      <c r="N15457" s="722"/>
    </row>
    <row r="15458" spans="11:14" hidden="1" x14ac:dyDescent="0.25">
      <c r="K15458" s="221"/>
      <c r="L15458" s="221"/>
      <c r="M15458" s="221"/>
      <c r="N15458" s="722"/>
    </row>
    <row r="15459" spans="11:14" hidden="1" x14ac:dyDescent="0.25">
      <c r="K15459" s="221"/>
      <c r="L15459" s="221"/>
      <c r="M15459" s="221"/>
      <c r="N15459" s="722"/>
    </row>
    <row r="15460" spans="11:14" hidden="1" x14ac:dyDescent="0.25">
      <c r="K15460" s="221"/>
      <c r="L15460" s="221"/>
      <c r="M15460" s="221"/>
      <c r="N15460" s="722"/>
    </row>
    <row r="15461" spans="11:14" hidden="1" x14ac:dyDescent="0.25">
      <c r="K15461" s="221"/>
      <c r="L15461" s="221"/>
      <c r="M15461" s="221"/>
      <c r="N15461" s="722"/>
    </row>
    <row r="15462" spans="11:14" hidden="1" x14ac:dyDescent="0.25">
      <c r="K15462" s="221"/>
      <c r="L15462" s="221"/>
      <c r="M15462" s="221"/>
      <c r="N15462" s="722"/>
    </row>
    <row r="15463" spans="11:14" hidden="1" x14ac:dyDescent="0.25">
      <c r="K15463" s="221"/>
      <c r="L15463" s="221"/>
      <c r="M15463" s="221"/>
      <c r="N15463" s="722"/>
    </row>
    <row r="15464" spans="11:14" hidden="1" x14ac:dyDescent="0.25">
      <c r="K15464" s="221"/>
      <c r="L15464" s="221"/>
      <c r="M15464" s="221"/>
      <c r="N15464" s="722"/>
    </row>
    <row r="15465" spans="11:14" hidden="1" x14ac:dyDescent="0.25">
      <c r="K15465" s="221"/>
      <c r="L15465" s="221"/>
      <c r="M15465" s="221"/>
      <c r="N15465" s="722"/>
    </row>
    <row r="15466" spans="11:14" hidden="1" x14ac:dyDescent="0.25">
      <c r="K15466" s="221"/>
      <c r="L15466" s="221"/>
      <c r="M15466" s="221"/>
      <c r="N15466" s="722"/>
    </row>
    <row r="15467" spans="11:14" hidden="1" x14ac:dyDescent="0.25">
      <c r="K15467" s="221"/>
      <c r="L15467" s="221"/>
      <c r="M15467" s="221"/>
      <c r="N15467" s="722"/>
    </row>
    <row r="15468" spans="11:14" hidden="1" x14ac:dyDescent="0.25">
      <c r="K15468" s="221"/>
      <c r="L15468" s="221"/>
      <c r="M15468" s="221"/>
      <c r="N15468" s="722"/>
    </row>
    <row r="15469" spans="11:14" hidden="1" x14ac:dyDescent="0.25">
      <c r="K15469" s="221"/>
      <c r="L15469" s="221"/>
      <c r="M15469" s="221"/>
      <c r="N15469" s="722"/>
    </row>
    <row r="15470" spans="11:14" hidden="1" x14ac:dyDescent="0.25">
      <c r="K15470" s="221"/>
      <c r="L15470" s="221"/>
      <c r="M15470" s="221"/>
      <c r="N15470" s="722"/>
    </row>
    <row r="15471" spans="11:14" hidden="1" x14ac:dyDescent="0.25">
      <c r="K15471" s="221"/>
      <c r="L15471" s="221"/>
      <c r="M15471" s="221"/>
      <c r="N15471" s="722"/>
    </row>
    <row r="15472" spans="11:14" hidden="1" x14ac:dyDescent="0.25">
      <c r="K15472" s="221"/>
      <c r="L15472" s="221"/>
      <c r="M15472" s="221"/>
      <c r="N15472" s="722"/>
    </row>
    <row r="15473" spans="11:14" hidden="1" x14ac:dyDescent="0.25">
      <c r="K15473" s="221"/>
      <c r="L15473" s="221"/>
      <c r="M15473" s="221"/>
      <c r="N15473" s="722"/>
    </row>
    <row r="15474" spans="11:14" hidden="1" collapsed="1" x14ac:dyDescent="0.25">
      <c r="K15474" s="221"/>
      <c r="L15474" s="221"/>
      <c r="M15474" s="221"/>
      <c r="N15474" s="722"/>
    </row>
    <row r="15475" spans="11:14" hidden="1" x14ac:dyDescent="0.25">
      <c r="K15475" s="221"/>
      <c r="L15475" s="221"/>
      <c r="M15475" s="221"/>
      <c r="N15475" s="722"/>
    </row>
    <row r="15476" spans="11:14" hidden="1" x14ac:dyDescent="0.25">
      <c r="K15476" s="221"/>
      <c r="L15476" s="221"/>
      <c r="M15476" s="221"/>
      <c r="N15476" s="722"/>
    </row>
    <row r="15477" spans="11:14" hidden="1" x14ac:dyDescent="0.25">
      <c r="K15477" s="221"/>
      <c r="L15477" s="221"/>
      <c r="M15477" s="221"/>
      <c r="N15477" s="722"/>
    </row>
    <row r="15478" spans="11:14" hidden="1" x14ac:dyDescent="0.25">
      <c r="K15478" s="221"/>
      <c r="L15478" s="221"/>
      <c r="M15478" s="221"/>
      <c r="N15478" s="722"/>
    </row>
    <row r="15479" spans="11:14" hidden="1" x14ac:dyDescent="0.25">
      <c r="K15479" s="221"/>
      <c r="L15479" s="221"/>
      <c r="M15479" s="221"/>
      <c r="N15479" s="722"/>
    </row>
    <row r="15480" spans="11:14" hidden="1" x14ac:dyDescent="0.25">
      <c r="K15480" s="221"/>
      <c r="L15480" s="221"/>
      <c r="M15480" s="221"/>
      <c r="N15480" s="722"/>
    </row>
    <row r="15481" spans="11:14" hidden="1" x14ac:dyDescent="0.25">
      <c r="K15481" s="221"/>
      <c r="L15481" s="221"/>
      <c r="M15481" s="221"/>
      <c r="N15481" s="722"/>
    </row>
    <row r="15482" spans="11:14" hidden="1" x14ac:dyDescent="0.25">
      <c r="K15482" s="221"/>
      <c r="L15482" s="221"/>
      <c r="M15482" s="221"/>
      <c r="N15482" s="722"/>
    </row>
    <row r="15483" spans="11:14" hidden="1" x14ac:dyDescent="0.25">
      <c r="K15483" s="221"/>
      <c r="L15483" s="221"/>
      <c r="M15483" s="221"/>
      <c r="N15483" s="722"/>
    </row>
    <row r="15484" spans="11:14" hidden="1" x14ac:dyDescent="0.25">
      <c r="K15484" s="221"/>
      <c r="L15484" s="221"/>
      <c r="M15484" s="221"/>
      <c r="N15484" s="722"/>
    </row>
    <row r="15485" spans="11:14" hidden="1" x14ac:dyDescent="0.25">
      <c r="K15485" s="221"/>
      <c r="L15485" s="221"/>
      <c r="M15485" s="221"/>
      <c r="N15485" s="722"/>
    </row>
    <row r="15486" spans="11:14" hidden="1" x14ac:dyDescent="0.25">
      <c r="K15486" s="221"/>
      <c r="L15486" s="221"/>
      <c r="M15486" s="221"/>
      <c r="N15486" s="722"/>
    </row>
    <row r="15487" spans="11:14" hidden="1" x14ac:dyDescent="0.25">
      <c r="K15487" s="221"/>
      <c r="L15487" s="221"/>
      <c r="M15487" s="221"/>
      <c r="N15487" s="722"/>
    </row>
    <row r="15488" spans="11:14" hidden="1" x14ac:dyDescent="0.25">
      <c r="K15488" s="221"/>
      <c r="L15488" s="221"/>
      <c r="M15488" s="221"/>
      <c r="N15488" s="722"/>
    </row>
    <row r="15489" spans="3:14" hidden="1" x14ac:dyDescent="0.25">
      <c r="K15489" s="221"/>
      <c r="L15489" s="221"/>
      <c r="M15489" s="221"/>
      <c r="N15489" s="722"/>
    </row>
    <row r="15490" spans="3:14" hidden="1" x14ac:dyDescent="0.25">
      <c r="K15490" s="221"/>
      <c r="L15490" s="221"/>
      <c r="M15490" s="221"/>
      <c r="N15490" s="722"/>
    </row>
    <row r="15491" spans="3:14" hidden="1" collapsed="1" x14ac:dyDescent="0.25">
      <c r="K15491" s="221"/>
      <c r="L15491" s="221"/>
      <c r="M15491" s="221"/>
      <c r="N15491" s="722"/>
    </row>
    <row r="15492" spans="3:14" hidden="1" x14ac:dyDescent="0.25">
      <c r="K15492" s="221"/>
      <c r="L15492" s="221"/>
      <c r="M15492" s="221"/>
      <c r="N15492" s="722"/>
    </row>
    <row r="15493" spans="3:14" hidden="1" x14ac:dyDescent="0.25">
      <c r="K15493" s="221"/>
      <c r="L15493" s="221"/>
      <c r="M15493" s="221"/>
      <c r="N15493" s="722"/>
    </row>
    <row r="15494" spans="3:14" hidden="1" x14ac:dyDescent="0.25">
      <c r="C15494" s="228" t="s">
        <v>4012</v>
      </c>
      <c r="D15494" s="229"/>
      <c r="G15494" s="500" t="s">
        <v>3803</v>
      </c>
      <c r="K15494" s="221"/>
      <c r="L15494" s="221"/>
      <c r="M15494" s="221"/>
      <c r="N15494" s="722"/>
    </row>
    <row r="15495" spans="3:14" hidden="1" x14ac:dyDescent="0.25">
      <c r="C15495" s="228"/>
      <c r="D15495" s="230">
        <v>920</v>
      </c>
      <c r="E15495" s="231"/>
      <c r="F15495" s="230"/>
      <c r="G15495" s="492" t="s">
        <v>205</v>
      </c>
      <c r="K15495" s="221"/>
      <c r="L15495" s="221"/>
      <c r="M15495" s="221"/>
      <c r="N15495" s="722"/>
    </row>
    <row r="15496" spans="3:14" hidden="1" x14ac:dyDescent="0.25">
      <c r="F15496" s="233">
        <v>411</v>
      </c>
      <c r="G15496" s="493" t="s">
        <v>3738</v>
      </c>
      <c r="J15496" s="221">
        <f>SUM(H15496:I15496)</f>
        <v>0</v>
      </c>
      <c r="K15496" s="221"/>
      <c r="L15496" s="221"/>
      <c r="M15496" s="221">
        <f>SUM(K15496:L15496)</f>
        <v>0</v>
      </c>
      <c r="N15496" s="722"/>
    </row>
    <row r="15497" spans="3:14" hidden="1" x14ac:dyDescent="0.25">
      <c r="F15497" s="233">
        <v>412</v>
      </c>
      <c r="G15497" s="494" t="s">
        <v>3630</v>
      </c>
      <c r="J15497" s="221">
        <f t="shared" ref="J15497:J15555" si="1055">SUM(H15497:I15497)</f>
        <v>0</v>
      </c>
      <c r="K15497" s="221"/>
      <c r="L15497" s="221"/>
      <c r="M15497" s="221">
        <f t="shared" ref="M15497:M15555" si="1056">SUM(K15497:L15497)</f>
        <v>0</v>
      </c>
      <c r="N15497" s="722"/>
    </row>
    <row r="15498" spans="3:14" hidden="1" x14ac:dyDescent="0.25">
      <c r="F15498" s="233">
        <v>413</v>
      </c>
      <c r="G15498" s="493" t="s">
        <v>3739</v>
      </c>
      <c r="J15498" s="221">
        <f t="shared" si="1055"/>
        <v>0</v>
      </c>
      <c r="K15498" s="221"/>
      <c r="L15498" s="221"/>
      <c r="M15498" s="221">
        <f t="shared" si="1056"/>
        <v>0</v>
      </c>
      <c r="N15498" s="722"/>
    </row>
    <row r="15499" spans="3:14" hidden="1" x14ac:dyDescent="0.25">
      <c r="F15499" s="233">
        <v>414</v>
      </c>
      <c r="G15499" s="493" t="s">
        <v>3631</v>
      </c>
      <c r="J15499" s="221">
        <f t="shared" si="1055"/>
        <v>0</v>
      </c>
      <c r="K15499" s="221"/>
      <c r="L15499" s="221"/>
      <c r="M15499" s="221">
        <f t="shared" si="1056"/>
        <v>0</v>
      </c>
      <c r="N15499" s="722"/>
    </row>
    <row r="15500" spans="3:14" hidden="1" x14ac:dyDescent="0.25">
      <c r="F15500" s="233">
        <v>415</v>
      </c>
      <c r="G15500" s="493" t="s">
        <v>3748</v>
      </c>
      <c r="J15500" s="221">
        <f t="shared" si="1055"/>
        <v>0</v>
      </c>
      <c r="K15500" s="221"/>
      <c r="L15500" s="221"/>
      <c r="M15500" s="221">
        <f t="shared" si="1056"/>
        <v>0</v>
      </c>
      <c r="N15500" s="722"/>
    </row>
    <row r="15501" spans="3:14" hidden="1" x14ac:dyDescent="0.25">
      <c r="F15501" s="233">
        <v>416</v>
      </c>
      <c r="G15501" s="493" t="s">
        <v>3749</v>
      </c>
      <c r="J15501" s="221">
        <f t="shared" si="1055"/>
        <v>0</v>
      </c>
      <c r="K15501" s="221"/>
      <c r="L15501" s="221"/>
      <c r="M15501" s="221">
        <f t="shared" si="1056"/>
        <v>0</v>
      </c>
      <c r="N15501" s="722"/>
    </row>
    <row r="15502" spans="3:14" hidden="1" x14ac:dyDescent="0.25">
      <c r="F15502" s="233">
        <v>417</v>
      </c>
      <c r="G15502" s="493" t="s">
        <v>3750</v>
      </c>
      <c r="J15502" s="221">
        <f t="shared" si="1055"/>
        <v>0</v>
      </c>
      <c r="K15502" s="221"/>
      <c r="L15502" s="221"/>
      <c r="M15502" s="221">
        <f t="shared" si="1056"/>
        <v>0</v>
      </c>
      <c r="N15502" s="722"/>
    </row>
    <row r="15503" spans="3:14" hidden="1" x14ac:dyDescent="0.25">
      <c r="F15503" s="233">
        <v>418</v>
      </c>
      <c r="G15503" s="493" t="s">
        <v>3632</v>
      </c>
      <c r="J15503" s="221">
        <f t="shared" si="1055"/>
        <v>0</v>
      </c>
      <c r="K15503" s="221"/>
      <c r="L15503" s="221"/>
      <c r="M15503" s="221">
        <f t="shared" si="1056"/>
        <v>0</v>
      </c>
      <c r="N15503" s="722"/>
    </row>
    <row r="15504" spans="3:14" hidden="1" x14ac:dyDescent="0.25">
      <c r="F15504" s="233">
        <v>421</v>
      </c>
      <c r="G15504" s="493" t="s">
        <v>3634</v>
      </c>
      <c r="J15504" s="221">
        <f t="shared" si="1055"/>
        <v>0</v>
      </c>
      <c r="K15504" s="221"/>
      <c r="L15504" s="221"/>
      <c r="M15504" s="221">
        <f t="shared" si="1056"/>
        <v>0</v>
      </c>
      <c r="N15504" s="722"/>
    </row>
    <row r="15505" spans="6:14" hidden="1" x14ac:dyDescent="0.25">
      <c r="F15505" s="233">
        <v>422</v>
      </c>
      <c r="G15505" s="493" t="s">
        <v>3635</v>
      </c>
      <c r="J15505" s="221">
        <f t="shared" si="1055"/>
        <v>0</v>
      </c>
      <c r="K15505" s="221"/>
      <c r="L15505" s="221"/>
      <c r="M15505" s="221">
        <f t="shared" si="1056"/>
        <v>0</v>
      </c>
      <c r="N15505" s="722"/>
    </row>
    <row r="15506" spans="6:14" hidden="1" x14ac:dyDescent="0.25">
      <c r="F15506" s="233">
        <v>423</v>
      </c>
      <c r="G15506" s="493" t="s">
        <v>3636</v>
      </c>
      <c r="J15506" s="221">
        <f t="shared" si="1055"/>
        <v>0</v>
      </c>
      <c r="K15506" s="221"/>
      <c r="L15506" s="221"/>
      <c r="M15506" s="221">
        <f t="shared" si="1056"/>
        <v>0</v>
      </c>
      <c r="N15506" s="722"/>
    </row>
    <row r="15507" spans="6:14" hidden="1" x14ac:dyDescent="0.25">
      <c r="F15507" s="233">
        <v>424</v>
      </c>
      <c r="G15507" s="493" t="s">
        <v>3637</v>
      </c>
      <c r="J15507" s="221">
        <f t="shared" si="1055"/>
        <v>0</v>
      </c>
      <c r="K15507" s="221"/>
      <c r="L15507" s="221"/>
      <c r="M15507" s="221">
        <f t="shared" si="1056"/>
        <v>0</v>
      </c>
      <c r="N15507" s="722"/>
    </row>
    <row r="15508" spans="6:14" hidden="1" x14ac:dyDescent="0.25">
      <c r="F15508" s="233">
        <v>425</v>
      </c>
      <c r="G15508" s="493" t="s">
        <v>3751</v>
      </c>
      <c r="J15508" s="221">
        <f t="shared" si="1055"/>
        <v>0</v>
      </c>
      <c r="K15508" s="221"/>
      <c r="L15508" s="221"/>
      <c r="M15508" s="221">
        <f t="shared" si="1056"/>
        <v>0</v>
      </c>
      <c r="N15508" s="722"/>
    </row>
    <row r="15509" spans="6:14" hidden="1" x14ac:dyDescent="0.25">
      <c r="F15509" s="233">
        <v>426</v>
      </c>
      <c r="G15509" s="493" t="s">
        <v>3638</v>
      </c>
      <c r="J15509" s="221">
        <f t="shared" si="1055"/>
        <v>0</v>
      </c>
      <c r="K15509" s="221"/>
      <c r="L15509" s="221"/>
      <c r="M15509" s="221">
        <f t="shared" si="1056"/>
        <v>0</v>
      </c>
      <c r="N15509" s="722"/>
    </row>
    <row r="15510" spans="6:14" hidden="1" x14ac:dyDescent="0.25">
      <c r="F15510" s="233">
        <v>431</v>
      </c>
      <c r="G15510" s="493" t="s">
        <v>3752</v>
      </c>
      <c r="J15510" s="221">
        <f t="shared" si="1055"/>
        <v>0</v>
      </c>
      <c r="K15510" s="221"/>
      <c r="L15510" s="221"/>
      <c r="M15510" s="221">
        <f t="shared" si="1056"/>
        <v>0</v>
      </c>
      <c r="N15510" s="722"/>
    </row>
    <row r="15511" spans="6:14" hidden="1" x14ac:dyDescent="0.25">
      <c r="F15511" s="233">
        <v>432</v>
      </c>
      <c r="G15511" s="493" t="s">
        <v>3753</v>
      </c>
      <c r="J15511" s="221">
        <f t="shared" si="1055"/>
        <v>0</v>
      </c>
      <c r="K15511" s="221"/>
      <c r="L15511" s="221"/>
      <c r="M15511" s="221">
        <f t="shared" si="1056"/>
        <v>0</v>
      </c>
      <c r="N15511" s="722"/>
    </row>
    <row r="15512" spans="6:14" hidden="1" x14ac:dyDescent="0.25">
      <c r="F15512" s="233">
        <v>433</v>
      </c>
      <c r="G15512" s="493" t="s">
        <v>3754</v>
      </c>
      <c r="J15512" s="221">
        <f t="shared" si="1055"/>
        <v>0</v>
      </c>
      <c r="K15512" s="221"/>
      <c r="L15512" s="221"/>
      <c r="M15512" s="221">
        <f t="shared" si="1056"/>
        <v>0</v>
      </c>
      <c r="N15512" s="722"/>
    </row>
    <row r="15513" spans="6:14" hidden="1" x14ac:dyDescent="0.25">
      <c r="F15513" s="233">
        <v>434</v>
      </c>
      <c r="G15513" s="493" t="s">
        <v>3755</v>
      </c>
      <c r="J15513" s="221">
        <f t="shared" si="1055"/>
        <v>0</v>
      </c>
      <c r="K15513" s="221"/>
      <c r="L15513" s="221"/>
      <c r="M15513" s="221">
        <f t="shared" si="1056"/>
        <v>0</v>
      </c>
      <c r="N15513" s="722"/>
    </row>
    <row r="15514" spans="6:14" hidden="1" x14ac:dyDescent="0.25">
      <c r="F15514" s="233">
        <v>435</v>
      </c>
      <c r="G15514" s="493" t="s">
        <v>3639</v>
      </c>
      <c r="J15514" s="221">
        <f t="shared" si="1055"/>
        <v>0</v>
      </c>
      <c r="K15514" s="221"/>
      <c r="L15514" s="221"/>
      <c r="M15514" s="221">
        <f t="shared" si="1056"/>
        <v>0</v>
      </c>
      <c r="N15514" s="722"/>
    </row>
    <row r="15515" spans="6:14" hidden="1" x14ac:dyDescent="0.25">
      <c r="F15515" s="233">
        <v>441</v>
      </c>
      <c r="G15515" s="493" t="s">
        <v>3756</v>
      </c>
      <c r="J15515" s="221">
        <f t="shared" si="1055"/>
        <v>0</v>
      </c>
      <c r="K15515" s="221"/>
      <c r="L15515" s="221"/>
      <c r="M15515" s="221">
        <f t="shared" si="1056"/>
        <v>0</v>
      </c>
      <c r="N15515" s="722"/>
    </row>
    <row r="15516" spans="6:14" hidden="1" x14ac:dyDescent="0.25">
      <c r="F15516" s="233">
        <v>442</v>
      </c>
      <c r="G15516" s="493" t="s">
        <v>3757</v>
      </c>
      <c r="J15516" s="221">
        <f t="shared" si="1055"/>
        <v>0</v>
      </c>
      <c r="K15516" s="221"/>
      <c r="L15516" s="221"/>
      <c r="M15516" s="221">
        <f t="shared" si="1056"/>
        <v>0</v>
      </c>
      <c r="N15516" s="722"/>
    </row>
    <row r="15517" spans="6:14" hidden="1" x14ac:dyDescent="0.25">
      <c r="F15517" s="233">
        <v>443</v>
      </c>
      <c r="G15517" s="493" t="s">
        <v>3640</v>
      </c>
      <c r="J15517" s="221">
        <f t="shared" si="1055"/>
        <v>0</v>
      </c>
      <c r="K15517" s="221"/>
      <c r="L15517" s="221"/>
      <c r="M15517" s="221">
        <f t="shared" si="1056"/>
        <v>0</v>
      </c>
      <c r="N15517" s="722"/>
    </row>
    <row r="15518" spans="6:14" hidden="1" x14ac:dyDescent="0.25">
      <c r="F15518" s="233">
        <v>444</v>
      </c>
      <c r="G15518" s="493" t="s">
        <v>3641</v>
      </c>
      <c r="J15518" s="221">
        <f t="shared" si="1055"/>
        <v>0</v>
      </c>
      <c r="K15518" s="221"/>
      <c r="L15518" s="221"/>
      <c r="M15518" s="221">
        <f t="shared" si="1056"/>
        <v>0</v>
      </c>
      <c r="N15518" s="722"/>
    </row>
    <row r="15519" spans="6:14" ht="30" hidden="1" x14ac:dyDescent="0.25">
      <c r="F15519" s="233">
        <v>4511</v>
      </c>
      <c r="G15519" s="495" t="s">
        <v>1675</v>
      </c>
      <c r="J15519" s="221">
        <f t="shared" si="1055"/>
        <v>0</v>
      </c>
      <c r="K15519" s="221"/>
      <c r="L15519" s="221"/>
      <c r="M15519" s="221">
        <f t="shared" si="1056"/>
        <v>0</v>
      </c>
      <c r="N15519" s="722"/>
    </row>
    <row r="15520" spans="6:14" ht="30" hidden="1" x14ac:dyDescent="0.25">
      <c r="F15520" s="233">
        <v>4512</v>
      </c>
      <c r="G15520" s="495" t="s">
        <v>1684</v>
      </c>
      <c r="J15520" s="221">
        <f t="shared" si="1055"/>
        <v>0</v>
      </c>
      <c r="K15520" s="221"/>
      <c r="L15520" s="221"/>
      <c r="M15520" s="221">
        <f t="shared" si="1056"/>
        <v>0</v>
      </c>
      <c r="N15520" s="722"/>
    </row>
    <row r="15521" spans="6:14" hidden="1" x14ac:dyDescent="0.25">
      <c r="F15521" s="233">
        <v>452</v>
      </c>
      <c r="G15521" s="493" t="s">
        <v>3758</v>
      </c>
      <c r="J15521" s="221">
        <f t="shared" si="1055"/>
        <v>0</v>
      </c>
      <c r="K15521" s="221"/>
      <c r="L15521" s="221"/>
      <c r="M15521" s="221">
        <f t="shared" si="1056"/>
        <v>0</v>
      </c>
      <c r="N15521" s="722"/>
    </row>
    <row r="15522" spans="6:14" hidden="1" x14ac:dyDescent="0.25">
      <c r="F15522" s="233">
        <v>453</v>
      </c>
      <c r="G15522" s="493" t="s">
        <v>3759</v>
      </c>
      <c r="J15522" s="221">
        <f t="shared" si="1055"/>
        <v>0</v>
      </c>
      <c r="K15522" s="221"/>
      <c r="L15522" s="221"/>
      <c r="M15522" s="221">
        <f t="shared" si="1056"/>
        <v>0</v>
      </c>
      <c r="N15522" s="722"/>
    </row>
    <row r="15523" spans="6:14" hidden="1" x14ac:dyDescent="0.25">
      <c r="F15523" s="233">
        <v>454</v>
      </c>
      <c r="G15523" s="493" t="s">
        <v>3642</v>
      </c>
      <c r="J15523" s="221">
        <f t="shared" si="1055"/>
        <v>0</v>
      </c>
      <c r="K15523" s="221"/>
      <c r="L15523" s="221"/>
      <c r="M15523" s="221">
        <f t="shared" si="1056"/>
        <v>0</v>
      </c>
      <c r="N15523" s="722"/>
    </row>
    <row r="15524" spans="6:14" hidden="1" x14ac:dyDescent="0.25">
      <c r="F15524" s="233">
        <v>461</v>
      </c>
      <c r="G15524" s="493" t="s">
        <v>3740</v>
      </c>
      <c r="J15524" s="221">
        <f t="shared" si="1055"/>
        <v>0</v>
      </c>
      <c r="K15524" s="221"/>
      <c r="L15524" s="221"/>
      <c r="M15524" s="221">
        <f t="shared" si="1056"/>
        <v>0</v>
      </c>
      <c r="N15524" s="722"/>
    </row>
    <row r="15525" spans="6:14" hidden="1" x14ac:dyDescent="0.25">
      <c r="F15525" s="233">
        <v>462</v>
      </c>
      <c r="G15525" s="493" t="s">
        <v>3643</v>
      </c>
      <c r="J15525" s="221">
        <f t="shared" si="1055"/>
        <v>0</v>
      </c>
      <c r="K15525" s="221"/>
      <c r="L15525" s="221"/>
      <c r="M15525" s="221">
        <f t="shared" si="1056"/>
        <v>0</v>
      </c>
      <c r="N15525" s="722"/>
    </row>
    <row r="15526" spans="6:14" hidden="1" x14ac:dyDescent="0.25">
      <c r="F15526" s="233">
        <v>4631</v>
      </c>
      <c r="G15526" s="493" t="s">
        <v>3644</v>
      </c>
      <c r="J15526" s="221">
        <f t="shared" si="1055"/>
        <v>0</v>
      </c>
      <c r="K15526" s="221"/>
      <c r="L15526" s="221"/>
      <c r="M15526" s="221">
        <f t="shared" si="1056"/>
        <v>0</v>
      </c>
      <c r="N15526" s="722"/>
    </row>
    <row r="15527" spans="6:14" hidden="1" x14ac:dyDescent="0.25">
      <c r="F15527" s="233">
        <v>4632</v>
      </c>
      <c r="G15527" s="493" t="s">
        <v>3645</v>
      </c>
      <c r="J15527" s="221">
        <f t="shared" si="1055"/>
        <v>0</v>
      </c>
      <c r="K15527" s="221"/>
      <c r="L15527" s="221"/>
      <c r="M15527" s="221">
        <f t="shared" si="1056"/>
        <v>0</v>
      </c>
      <c r="N15527" s="722"/>
    </row>
    <row r="15528" spans="6:14" ht="30" hidden="1" x14ac:dyDescent="0.25">
      <c r="F15528" s="233">
        <v>464</v>
      </c>
      <c r="G15528" s="493" t="s">
        <v>3646</v>
      </c>
      <c r="J15528" s="221">
        <f t="shared" si="1055"/>
        <v>0</v>
      </c>
      <c r="K15528" s="221"/>
      <c r="L15528" s="221"/>
      <c r="M15528" s="221">
        <f t="shared" si="1056"/>
        <v>0</v>
      </c>
      <c r="N15528" s="722"/>
    </row>
    <row r="15529" spans="6:14" hidden="1" x14ac:dyDescent="0.25">
      <c r="F15529" s="233">
        <v>465</v>
      </c>
      <c r="G15529" s="493" t="s">
        <v>3741</v>
      </c>
      <c r="J15529" s="221">
        <f t="shared" si="1055"/>
        <v>0</v>
      </c>
      <c r="K15529" s="221"/>
      <c r="L15529" s="221"/>
      <c r="M15529" s="221">
        <f t="shared" si="1056"/>
        <v>0</v>
      </c>
      <c r="N15529" s="722"/>
    </row>
    <row r="15530" spans="6:14" hidden="1" x14ac:dyDescent="0.25">
      <c r="F15530" s="233">
        <v>472</v>
      </c>
      <c r="G15530" s="493" t="s">
        <v>3647</v>
      </c>
      <c r="J15530" s="221">
        <f t="shared" si="1055"/>
        <v>0</v>
      </c>
      <c r="K15530" s="221"/>
      <c r="L15530" s="221"/>
      <c r="M15530" s="221">
        <f t="shared" si="1056"/>
        <v>0</v>
      </c>
      <c r="N15530" s="722"/>
    </row>
    <row r="15531" spans="6:14" hidden="1" x14ac:dyDescent="0.25">
      <c r="F15531" s="233">
        <v>481</v>
      </c>
      <c r="G15531" s="493" t="s">
        <v>3760</v>
      </c>
      <c r="J15531" s="221">
        <f t="shared" si="1055"/>
        <v>0</v>
      </c>
      <c r="K15531" s="221"/>
      <c r="L15531" s="221"/>
      <c r="M15531" s="221">
        <f t="shared" si="1056"/>
        <v>0</v>
      </c>
      <c r="N15531" s="722"/>
    </row>
    <row r="15532" spans="6:14" hidden="1" x14ac:dyDescent="0.25">
      <c r="F15532" s="233">
        <v>482</v>
      </c>
      <c r="G15532" s="493" t="s">
        <v>3761</v>
      </c>
      <c r="J15532" s="221">
        <f t="shared" si="1055"/>
        <v>0</v>
      </c>
      <c r="K15532" s="221"/>
      <c r="L15532" s="221"/>
      <c r="M15532" s="221">
        <f t="shared" si="1056"/>
        <v>0</v>
      </c>
      <c r="N15532" s="722"/>
    </row>
    <row r="15533" spans="6:14" hidden="1" x14ac:dyDescent="0.25">
      <c r="F15533" s="233">
        <v>483</v>
      </c>
      <c r="G15533" s="493" t="s">
        <v>3762</v>
      </c>
      <c r="J15533" s="221">
        <f t="shared" si="1055"/>
        <v>0</v>
      </c>
      <c r="K15533" s="221"/>
      <c r="L15533" s="221"/>
      <c r="M15533" s="221">
        <f t="shared" si="1056"/>
        <v>0</v>
      </c>
      <c r="N15533" s="722"/>
    </row>
    <row r="15534" spans="6:14" ht="30" hidden="1" x14ac:dyDescent="0.25">
      <c r="F15534" s="233">
        <v>484</v>
      </c>
      <c r="G15534" s="493" t="s">
        <v>3763</v>
      </c>
      <c r="J15534" s="221">
        <f t="shared" si="1055"/>
        <v>0</v>
      </c>
      <c r="K15534" s="221"/>
      <c r="L15534" s="221"/>
      <c r="M15534" s="221">
        <f t="shared" si="1056"/>
        <v>0</v>
      </c>
      <c r="N15534" s="722"/>
    </row>
    <row r="15535" spans="6:14" ht="30" hidden="1" x14ac:dyDescent="0.25">
      <c r="F15535" s="233">
        <v>485</v>
      </c>
      <c r="G15535" s="493" t="s">
        <v>3764</v>
      </c>
      <c r="J15535" s="221">
        <f t="shared" si="1055"/>
        <v>0</v>
      </c>
      <c r="K15535" s="221"/>
      <c r="L15535" s="221"/>
      <c r="M15535" s="221">
        <f t="shared" si="1056"/>
        <v>0</v>
      </c>
      <c r="N15535" s="722"/>
    </row>
    <row r="15536" spans="6:14" ht="30" hidden="1" x14ac:dyDescent="0.25">
      <c r="F15536" s="233">
        <v>489</v>
      </c>
      <c r="G15536" s="493" t="s">
        <v>3648</v>
      </c>
      <c r="J15536" s="221">
        <f t="shared" si="1055"/>
        <v>0</v>
      </c>
      <c r="K15536" s="221"/>
      <c r="L15536" s="221"/>
      <c r="M15536" s="221">
        <f t="shared" si="1056"/>
        <v>0</v>
      </c>
      <c r="N15536" s="722"/>
    </row>
    <row r="15537" spans="6:14" ht="30" hidden="1" x14ac:dyDescent="0.25">
      <c r="F15537" s="233">
        <v>494</v>
      </c>
      <c r="G15537" s="493" t="s">
        <v>3742</v>
      </c>
      <c r="J15537" s="221">
        <f t="shared" si="1055"/>
        <v>0</v>
      </c>
      <c r="K15537" s="221"/>
      <c r="L15537" s="221"/>
      <c r="M15537" s="221">
        <f t="shared" si="1056"/>
        <v>0</v>
      </c>
      <c r="N15537" s="722"/>
    </row>
    <row r="15538" spans="6:14" ht="30" hidden="1" x14ac:dyDescent="0.25">
      <c r="F15538" s="233">
        <v>495</v>
      </c>
      <c r="G15538" s="493" t="s">
        <v>3743</v>
      </c>
      <c r="J15538" s="221">
        <f t="shared" si="1055"/>
        <v>0</v>
      </c>
      <c r="K15538" s="221"/>
      <c r="L15538" s="221"/>
      <c r="M15538" s="221">
        <f t="shared" si="1056"/>
        <v>0</v>
      </c>
      <c r="N15538" s="722"/>
    </row>
    <row r="15539" spans="6:14" ht="30" hidden="1" x14ac:dyDescent="0.25">
      <c r="F15539" s="233">
        <v>496</v>
      </c>
      <c r="G15539" s="493" t="s">
        <v>3744</v>
      </c>
      <c r="J15539" s="221">
        <f t="shared" si="1055"/>
        <v>0</v>
      </c>
      <c r="K15539" s="221"/>
      <c r="L15539" s="221"/>
      <c r="M15539" s="221">
        <f t="shared" si="1056"/>
        <v>0</v>
      </c>
      <c r="N15539" s="722"/>
    </row>
    <row r="15540" spans="6:14" ht="30" hidden="1" x14ac:dyDescent="0.25">
      <c r="F15540" s="233">
        <v>499</v>
      </c>
      <c r="G15540" s="493" t="s">
        <v>3745</v>
      </c>
      <c r="J15540" s="221">
        <f t="shared" si="1055"/>
        <v>0</v>
      </c>
      <c r="K15540" s="221"/>
      <c r="L15540" s="221"/>
      <c r="M15540" s="221">
        <f t="shared" si="1056"/>
        <v>0</v>
      </c>
      <c r="N15540" s="722"/>
    </row>
    <row r="15541" spans="6:14" hidden="1" x14ac:dyDescent="0.25">
      <c r="F15541" s="233">
        <v>511</v>
      </c>
      <c r="G15541" s="493" t="s">
        <v>3765</v>
      </c>
      <c r="J15541" s="221">
        <f t="shared" si="1055"/>
        <v>0</v>
      </c>
      <c r="K15541" s="221"/>
      <c r="L15541" s="221"/>
      <c r="M15541" s="221">
        <f t="shared" si="1056"/>
        <v>0</v>
      </c>
      <c r="N15541" s="722"/>
    </row>
    <row r="15542" spans="6:14" hidden="1" x14ac:dyDescent="0.25">
      <c r="F15542" s="233">
        <v>512</v>
      </c>
      <c r="G15542" s="493" t="s">
        <v>3766</v>
      </c>
      <c r="J15542" s="221">
        <f t="shared" si="1055"/>
        <v>0</v>
      </c>
      <c r="K15542" s="221"/>
      <c r="L15542" s="221"/>
      <c r="M15542" s="221">
        <f t="shared" si="1056"/>
        <v>0</v>
      </c>
      <c r="N15542" s="722"/>
    </row>
    <row r="15543" spans="6:14" hidden="1" x14ac:dyDescent="0.25">
      <c r="F15543" s="233">
        <v>513</v>
      </c>
      <c r="G15543" s="493" t="s">
        <v>3767</v>
      </c>
      <c r="J15543" s="221">
        <f t="shared" si="1055"/>
        <v>0</v>
      </c>
      <c r="K15543" s="221"/>
      <c r="L15543" s="221"/>
      <c r="M15543" s="221">
        <f t="shared" si="1056"/>
        <v>0</v>
      </c>
      <c r="N15543" s="722"/>
    </row>
    <row r="15544" spans="6:14" hidden="1" x14ac:dyDescent="0.25">
      <c r="F15544" s="233">
        <v>514</v>
      </c>
      <c r="G15544" s="493" t="s">
        <v>3768</v>
      </c>
      <c r="J15544" s="221">
        <f t="shared" si="1055"/>
        <v>0</v>
      </c>
      <c r="K15544" s="221"/>
      <c r="L15544" s="221"/>
      <c r="M15544" s="221">
        <f t="shared" si="1056"/>
        <v>0</v>
      </c>
      <c r="N15544" s="722"/>
    </row>
    <row r="15545" spans="6:14" hidden="1" x14ac:dyDescent="0.25">
      <c r="F15545" s="233">
        <v>515</v>
      </c>
      <c r="G15545" s="493" t="s">
        <v>3651</v>
      </c>
      <c r="J15545" s="221">
        <f t="shared" si="1055"/>
        <v>0</v>
      </c>
      <c r="K15545" s="221"/>
      <c r="L15545" s="221"/>
      <c r="M15545" s="221">
        <f t="shared" si="1056"/>
        <v>0</v>
      </c>
      <c r="N15545" s="722"/>
    </row>
    <row r="15546" spans="6:14" hidden="1" x14ac:dyDescent="0.25">
      <c r="F15546" s="233">
        <v>521</v>
      </c>
      <c r="G15546" s="493" t="s">
        <v>3769</v>
      </c>
      <c r="J15546" s="221">
        <f t="shared" si="1055"/>
        <v>0</v>
      </c>
      <c r="K15546" s="221"/>
      <c r="L15546" s="221"/>
      <c r="M15546" s="221">
        <f t="shared" si="1056"/>
        <v>0</v>
      </c>
      <c r="N15546" s="722"/>
    </row>
    <row r="15547" spans="6:14" hidden="1" x14ac:dyDescent="0.25">
      <c r="F15547" s="233">
        <v>522</v>
      </c>
      <c r="G15547" s="493" t="s">
        <v>3770</v>
      </c>
      <c r="J15547" s="221">
        <f t="shared" si="1055"/>
        <v>0</v>
      </c>
      <c r="K15547" s="221"/>
      <c r="L15547" s="221"/>
      <c r="M15547" s="221">
        <f t="shared" si="1056"/>
        <v>0</v>
      </c>
      <c r="N15547" s="722"/>
    </row>
    <row r="15548" spans="6:14" hidden="1" x14ac:dyDescent="0.25">
      <c r="F15548" s="233">
        <v>523</v>
      </c>
      <c r="G15548" s="493" t="s">
        <v>3652</v>
      </c>
      <c r="J15548" s="221">
        <f t="shared" si="1055"/>
        <v>0</v>
      </c>
      <c r="K15548" s="221"/>
      <c r="L15548" s="221"/>
      <c r="M15548" s="221">
        <f t="shared" si="1056"/>
        <v>0</v>
      </c>
      <c r="N15548" s="722"/>
    </row>
    <row r="15549" spans="6:14" hidden="1" x14ac:dyDescent="0.25">
      <c r="F15549" s="233">
        <v>531</v>
      </c>
      <c r="G15549" s="494" t="s">
        <v>3746</v>
      </c>
      <c r="J15549" s="221">
        <f t="shared" si="1055"/>
        <v>0</v>
      </c>
      <c r="K15549" s="221"/>
      <c r="L15549" s="221"/>
      <c r="M15549" s="221">
        <f t="shared" si="1056"/>
        <v>0</v>
      </c>
      <c r="N15549" s="722"/>
    </row>
    <row r="15550" spans="6:14" hidden="1" x14ac:dyDescent="0.25">
      <c r="F15550" s="233">
        <v>541</v>
      </c>
      <c r="G15550" s="493" t="s">
        <v>3771</v>
      </c>
      <c r="J15550" s="221">
        <f t="shared" si="1055"/>
        <v>0</v>
      </c>
      <c r="K15550" s="221"/>
      <c r="L15550" s="221"/>
      <c r="M15550" s="221">
        <f t="shared" si="1056"/>
        <v>0</v>
      </c>
      <c r="N15550" s="722"/>
    </row>
    <row r="15551" spans="6:14" hidden="1" x14ac:dyDescent="0.25">
      <c r="F15551" s="233">
        <v>542</v>
      </c>
      <c r="G15551" s="493" t="s">
        <v>3772</v>
      </c>
      <c r="J15551" s="221">
        <f t="shared" si="1055"/>
        <v>0</v>
      </c>
      <c r="K15551" s="221"/>
      <c r="L15551" s="221"/>
      <c r="M15551" s="221">
        <f t="shared" si="1056"/>
        <v>0</v>
      </c>
      <c r="N15551" s="722"/>
    </row>
    <row r="15552" spans="6:14" hidden="1" x14ac:dyDescent="0.25">
      <c r="F15552" s="233">
        <v>543</v>
      </c>
      <c r="G15552" s="493" t="s">
        <v>3653</v>
      </c>
      <c r="J15552" s="221">
        <f t="shared" si="1055"/>
        <v>0</v>
      </c>
      <c r="K15552" s="221"/>
      <c r="L15552" s="221"/>
      <c r="M15552" s="221">
        <f t="shared" si="1056"/>
        <v>0</v>
      </c>
      <c r="N15552" s="722"/>
    </row>
    <row r="15553" spans="5:14" ht="45" hidden="1" x14ac:dyDescent="0.25">
      <c r="F15553" s="233">
        <v>551</v>
      </c>
      <c r="G15553" s="493" t="s">
        <v>3747</v>
      </c>
      <c r="J15553" s="221">
        <f t="shared" si="1055"/>
        <v>0</v>
      </c>
      <c r="K15553" s="221"/>
      <c r="L15553" s="221"/>
      <c r="M15553" s="221">
        <f t="shared" si="1056"/>
        <v>0</v>
      </c>
      <c r="N15553" s="722"/>
    </row>
    <row r="15554" spans="5:14" hidden="1" x14ac:dyDescent="0.25">
      <c r="F15554" s="233">
        <v>611</v>
      </c>
      <c r="G15554" s="494" t="s">
        <v>3654</v>
      </c>
      <c r="J15554" s="221">
        <f t="shared" si="1055"/>
        <v>0</v>
      </c>
      <c r="K15554" s="221"/>
      <c r="L15554" s="221"/>
      <c r="M15554" s="221">
        <f t="shared" si="1056"/>
        <v>0</v>
      </c>
      <c r="N15554" s="722"/>
    </row>
    <row r="15555" spans="5:14" hidden="1" x14ac:dyDescent="0.25">
      <c r="F15555" s="233">
        <v>620</v>
      </c>
      <c r="G15555" s="494" t="s">
        <v>73</v>
      </c>
      <c r="J15555" s="221">
        <f t="shared" si="1055"/>
        <v>0</v>
      </c>
      <c r="K15555" s="221"/>
      <c r="L15555" s="221"/>
      <c r="M15555" s="221">
        <f t="shared" si="1056"/>
        <v>0</v>
      </c>
      <c r="N15555" s="722"/>
    </row>
    <row r="15556" spans="5:14" hidden="1" x14ac:dyDescent="0.25">
      <c r="E15556" s="234"/>
      <c r="F15556" s="233"/>
      <c r="G15556" s="499" t="s">
        <v>3977</v>
      </c>
      <c r="H15556" s="235"/>
      <c r="I15556" s="236"/>
      <c r="J15556" s="237"/>
      <c r="K15556" s="237"/>
      <c r="L15556" s="237"/>
      <c r="M15556" s="237"/>
      <c r="N15556" s="723"/>
    </row>
    <row r="15557" spans="5:14" hidden="1" x14ac:dyDescent="0.25">
      <c r="F15557" s="238" t="s">
        <v>219</v>
      </c>
      <c r="G15557" s="497" t="s">
        <v>220</v>
      </c>
      <c r="H15557" s="220">
        <f>SUM(H15496:H15555)</f>
        <v>0</v>
      </c>
      <c r="J15557" s="221">
        <f>SUM(H15557:I15557)</f>
        <v>0</v>
      </c>
      <c r="K15557" s="221">
        <f>SUM(K15496:K15555)</f>
        <v>0</v>
      </c>
      <c r="L15557" s="221"/>
      <c r="M15557" s="221">
        <f>SUM(K15557:L15557)</f>
        <v>0</v>
      </c>
      <c r="N15557" s="722"/>
    </row>
    <row r="15558" spans="5:14" hidden="1" x14ac:dyDescent="0.25">
      <c r="F15558" s="238" t="s">
        <v>221</v>
      </c>
      <c r="G15558" s="497" t="s">
        <v>222</v>
      </c>
      <c r="J15558" s="221">
        <f t="shared" ref="J15558:J15572" si="1057">SUM(H15558:I15558)</f>
        <v>0</v>
      </c>
      <c r="K15558" s="221"/>
      <c r="L15558" s="221"/>
      <c r="M15558" s="221">
        <f t="shared" ref="M15558:M15572" si="1058">SUM(K15558:L15558)</f>
        <v>0</v>
      </c>
      <c r="N15558" s="722"/>
    </row>
    <row r="15559" spans="5:14" hidden="1" x14ac:dyDescent="0.25">
      <c r="F15559" s="238" t="s">
        <v>223</v>
      </c>
      <c r="G15559" s="497" t="s">
        <v>224</v>
      </c>
      <c r="J15559" s="221">
        <f t="shared" si="1057"/>
        <v>0</v>
      </c>
      <c r="K15559" s="221"/>
      <c r="L15559" s="221"/>
      <c r="M15559" s="221">
        <f t="shared" si="1058"/>
        <v>0</v>
      </c>
      <c r="N15559" s="722"/>
    </row>
    <row r="15560" spans="5:14" hidden="1" x14ac:dyDescent="0.25">
      <c r="F15560" s="238" t="s">
        <v>225</v>
      </c>
      <c r="G15560" s="497" t="s">
        <v>226</v>
      </c>
      <c r="J15560" s="221">
        <f t="shared" si="1057"/>
        <v>0</v>
      </c>
      <c r="K15560" s="221"/>
      <c r="L15560" s="221"/>
      <c r="M15560" s="221">
        <f t="shared" si="1058"/>
        <v>0</v>
      </c>
      <c r="N15560" s="722"/>
    </row>
    <row r="15561" spans="5:14" hidden="1" x14ac:dyDescent="0.25">
      <c r="F15561" s="238" t="s">
        <v>227</v>
      </c>
      <c r="G15561" s="497" t="s">
        <v>228</v>
      </c>
      <c r="J15561" s="221">
        <f t="shared" si="1057"/>
        <v>0</v>
      </c>
      <c r="K15561" s="221"/>
      <c r="L15561" s="221"/>
      <c r="M15561" s="221">
        <f t="shared" si="1058"/>
        <v>0</v>
      </c>
      <c r="N15561" s="722"/>
    </row>
    <row r="15562" spans="5:14" hidden="1" x14ac:dyDescent="0.25">
      <c r="F15562" s="238" t="s">
        <v>229</v>
      </c>
      <c r="G15562" s="497" t="s">
        <v>230</v>
      </c>
      <c r="J15562" s="221">
        <f t="shared" si="1057"/>
        <v>0</v>
      </c>
      <c r="K15562" s="221"/>
      <c r="L15562" s="221"/>
      <c r="M15562" s="221">
        <f t="shared" si="1058"/>
        <v>0</v>
      </c>
      <c r="N15562" s="722"/>
    </row>
    <row r="15563" spans="5:14" hidden="1" x14ac:dyDescent="0.25">
      <c r="F15563" s="238" t="s">
        <v>231</v>
      </c>
      <c r="G15563" s="497" t="s">
        <v>4115</v>
      </c>
      <c r="J15563" s="221">
        <f t="shared" si="1057"/>
        <v>0</v>
      </c>
      <c r="K15563" s="221"/>
      <c r="L15563" s="221"/>
      <c r="M15563" s="221">
        <f t="shared" si="1058"/>
        <v>0</v>
      </c>
      <c r="N15563" s="722"/>
    </row>
    <row r="15564" spans="5:14" hidden="1" x14ac:dyDescent="0.25">
      <c r="F15564" s="238" t="s">
        <v>232</v>
      </c>
      <c r="G15564" s="497" t="s">
        <v>4114</v>
      </c>
      <c r="J15564" s="221">
        <f t="shared" si="1057"/>
        <v>0</v>
      </c>
      <c r="K15564" s="221"/>
      <c r="L15564" s="221"/>
      <c r="M15564" s="221">
        <f t="shared" si="1058"/>
        <v>0</v>
      </c>
      <c r="N15564" s="722"/>
    </row>
    <row r="15565" spans="5:14" hidden="1" x14ac:dyDescent="0.25">
      <c r="F15565" s="238" t="s">
        <v>233</v>
      </c>
      <c r="G15565" s="497" t="s">
        <v>42</v>
      </c>
      <c r="J15565" s="221">
        <f t="shared" si="1057"/>
        <v>0</v>
      </c>
      <c r="K15565" s="221"/>
      <c r="L15565" s="221"/>
      <c r="M15565" s="221">
        <f t="shared" si="1058"/>
        <v>0</v>
      </c>
      <c r="N15565" s="722"/>
    </row>
    <row r="15566" spans="5:14" hidden="1" x14ac:dyDescent="0.25">
      <c r="F15566" s="238" t="s">
        <v>234</v>
      </c>
      <c r="G15566" s="497" t="s">
        <v>235</v>
      </c>
      <c r="J15566" s="221">
        <f t="shared" si="1057"/>
        <v>0</v>
      </c>
      <c r="K15566" s="221"/>
      <c r="L15566" s="221"/>
      <c r="M15566" s="221">
        <f t="shared" si="1058"/>
        <v>0</v>
      </c>
      <c r="N15566" s="722"/>
    </row>
    <row r="15567" spans="5:14" hidden="1" x14ac:dyDescent="0.25">
      <c r="F15567" s="238" t="s">
        <v>236</v>
      </c>
      <c r="G15567" s="497" t="s">
        <v>237</v>
      </c>
      <c r="J15567" s="221">
        <f t="shared" si="1057"/>
        <v>0</v>
      </c>
      <c r="K15567" s="221"/>
      <c r="L15567" s="221"/>
      <c r="M15567" s="221">
        <f t="shared" si="1058"/>
        <v>0</v>
      </c>
      <c r="N15567" s="722"/>
    </row>
    <row r="15568" spans="5:14" ht="30" hidden="1" x14ac:dyDescent="0.25">
      <c r="F15568" s="238" t="s">
        <v>238</v>
      </c>
      <c r="G15568" s="497" t="s">
        <v>239</v>
      </c>
      <c r="J15568" s="221">
        <f t="shared" si="1057"/>
        <v>0</v>
      </c>
      <c r="K15568" s="221"/>
      <c r="L15568" s="221"/>
      <c r="M15568" s="221">
        <f t="shared" si="1058"/>
        <v>0</v>
      </c>
      <c r="N15568" s="722"/>
    </row>
    <row r="15569" spans="5:14" hidden="1" x14ac:dyDescent="0.25">
      <c r="F15569" s="238" t="s">
        <v>240</v>
      </c>
      <c r="G15569" s="497" t="s">
        <v>241</v>
      </c>
      <c r="J15569" s="221">
        <f t="shared" si="1057"/>
        <v>0</v>
      </c>
      <c r="K15569" s="221"/>
      <c r="L15569" s="221"/>
      <c r="M15569" s="221">
        <f t="shared" si="1058"/>
        <v>0</v>
      </c>
      <c r="N15569" s="722"/>
    </row>
    <row r="15570" spans="5:14" ht="30" hidden="1" x14ac:dyDescent="0.25">
      <c r="F15570" s="238" t="s">
        <v>242</v>
      </c>
      <c r="G15570" s="497" t="s">
        <v>243</v>
      </c>
      <c r="J15570" s="221">
        <f t="shared" si="1057"/>
        <v>0</v>
      </c>
      <c r="K15570" s="221"/>
      <c r="L15570" s="221"/>
      <c r="M15570" s="221">
        <f t="shared" si="1058"/>
        <v>0</v>
      </c>
      <c r="N15570" s="722"/>
    </row>
    <row r="15571" spans="5:14" hidden="1" x14ac:dyDescent="0.25">
      <c r="F15571" s="238" t="s">
        <v>244</v>
      </c>
      <c r="G15571" s="497" t="s">
        <v>245</v>
      </c>
      <c r="J15571" s="221">
        <f t="shared" si="1057"/>
        <v>0</v>
      </c>
      <c r="K15571" s="221"/>
      <c r="L15571" s="221"/>
      <c r="M15571" s="221">
        <f t="shared" si="1058"/>
        <v>0</v>
      </c>
      <c r="N15571" s="722"/>
    </row>
    <row r="15572" spans="5:14" hidden="1" x14ac:dyDescent="0.25">
      <c r="F15572" s="238" t="s">
        <v>246</v>
      </c>
      <c r="G15572" s="497" t="s">
        <v>247</v>
      </c>
      <c r="J15572" s="221">
        <f t="shared" si="1057"/>
        <v>0</v>
      </c>
      <c r="K15572" s="221"/>
      <c r="L15572" s="221"/>
      <c r="M15572" s="221">
        <f t="shared" si="1058"/>
        <v>0</v>
      </c>
      <c r="N15572" s="722"/>
    </row>
    <row r="15573" spans="5:14" hidden="1" x14ac:dyDescent="0.25">
      <c r="G15573" s="498" t="s">
        <v>3978</v>
      </c>
      <c r="H15573" s="239">
        <f>SUM(H15557:H15572)</f>
        <v>0</v>
      </c>
      <c r="I15573" s="240">
        <f>SUM(I15558:I15572)</f>
        <v>0</v>
      </c>
      <c r="J15573" s="240">
        <f>SUM(J15557:J15572)</f>
        <v>0</v>
      </c>
      <c r="K15573" s="240">
        <f>SUM(K15557:K15572)</f>
        <v>0</v>
      </c>
      <c r="L15573" s="240">
        <f>SUM(L15558:L15572)</f>
        <v>0</v>
      </c>
      <c r="M15573" s="240">
        <f>SUM(M15557:M15572)</f>
        <v>0</v>
      </c>
      <c r="N15573" s="724"/>
    </row>
    <row r="15574" spans="5:14" hidden="1" collapsed="1" x14ac:dyDescent="0.25">
      <c r="E15574" s="234"/>
      <c r="F15574" s="233"/>
      <c r="G15574" s="499" t="s">
        <v>4062</v>
      </c>
      <c r="H15574" s="235"/>
      <c r="I15574" s="236"/>
      <c r="J15574" s="237"/>
      <c r="K15574" s="237"/>
      <c r="L15574" s="237"/>
      <c r="M15574" s="237"/>
      <c r="N15574" s="723"/>
    </row>
    <row r="15575" spans="5:14" hidden="1" x14ac:dyDescent="0.25">
      <c r="F15575" s="238" t="s">
        <v>219</v>
      </c>
      <c r="G15575" s="497" t="s">
        <v>220</v>
      </c>
      <c r="H15575" s="220">
        <f>SUM(H15496:H15555)</f>
        <v>0</v>
      </c>
      <c r="J15575" s="221">
        <f>SUM(H15575:I15575)</f>
        <v>0</v>
      </c>
      <c r="K15575" s="221">
        <f>SUM(K15496:K15555)</f>
        <v>0</v>
      </c>
      <c r="L15575" s="221"/>
      <c r="M15575" s="221">
        <f>SUM(K15575:L15575)</f>
        <v>0</v>
      </c>
      <c r="N15575" s="722"/>
    </row>
    <row r="15576" spans="5:14" hidden="1" x14ac:dyDescent="0.25">
      <c r="F15576" s="238" t="s">
        <v>221</v>
      </c>
      <c r="G15576" s="497" t="s">
        <v>222</v>
      </c>
      <c r="J15576" s="221">
        <f t="shared" ref="J15576:J15590" si="1059">SUM(H15576:I15576)</f>
        <v>0</v>
      </c>
      <c r="K15576" s="221"/>
      <c r="L15576" s="221"/>
      <c r="M15576" s="221">
        <f t="shared" ref="M15576:M15590" si="1060">SUM(K15576:L15576)</f>
        <v>0</v>
      </c>
      <c r="N15576" s="722"/>
    </row>
    <row r="15577" spans="5:14" hidden="1" x14ac:dyDescent="0.25">
      <c r="F15577" s="238" t="s">
        <v>223</v>
      </c>
      <c r="G15577" s="497" t="s">
        <v>224</v>
      </c>
      <c r="J15577" s="221">
        <f t="shared" si="1059"/>
        <v>0</v>
      </c>
      <c r="K15577" s="221"/>
      <c r="L15577" s="221"/>
      <c r="M15577" s="221">
        <f t="shared" si="1060"/>
        <v>0</v>
      </c>
      <c r="N15577" s="722"/>
    </row>
    <row r="15578" spans="5:14" hidden="1" x14ac:dyDescent="0.25">
      <c r="F15578" s="238" t="s">
        <v>225</v>
      </c>
      <c r="G15578" s="497" t="s">
        <v>226</v>
      </c>
      <c r="J15578" s="221">
        <f t="shared" si="1059"/>
        <v>0</v>
      </c>
      <c r="K15578" s="221"/>
      <c r="L15578" s="221"/>
      <c r="M15578" s="221">
        <f t="shared" si="1060"/>
        <v>0</v>
      </c>
      <c r="N15578" s="722"/>
    </row>
    <row r="15579" spans="5:14" hidden="1" x14ac:dyDescent="0.25">
      <c r="F15579" s="238" t="s">
        <v>227</v>
      </c>
      <c r="G15579" s="497" t="s">
        <v>228</v>
      </c>
      <c r="J15579" s="221">
        <f t="shared" si="1059"/>
        <v>0</v>
      </c>
      <c r="K15579" s="221"/>
      <c r="L15579" s="221"/>
      <c r="M15579" s="221">
        <f t="shared" si="1060"/>
        <v>0</v>
      </c>
      <c r="N15579" s="722"/>
    </row>
    <row r="15580" spans="5:14" hidden="1" x14ac:dyDescent="0.25">
      <c r="F15580" s="238" t="s">
        <v>229</v>
      </c>
      <c r="G15580" s="497" t="s">
        <v>230</v>
      </c>
      <c r="J15580" s="221">
        <f t="shared" si="1059"/>
        <v>0</v>
      </c>
      <c r="K15580" s="221"/>
      <c r="L15580" s="221"/>
      <c r="M15580" s="221">
        <f t="shared" si="1060"/>
        <v>0</v>
      </c>
      <c r="N15580" s="722"/>
    </row>
    <row r="15581" spans="5:14" hidden="1" x14ac:dyDescent="0.25">
      <c r="F15581" s="238" t="s">
        <v>231</v>
      </c>
      <c r="G15581" s="497" t="s">
        <v>4115</v>
      </c>
      <c r="J15581" s="221">
        <f t="shared" si="1059"/>
        <v>0</v>
      </c>
      <c r="K15581" s="221"/>
      <c r="L15581" s="221"/>
      <c r="M15581" s="221">
        <f t="shared" si="1060"/>
        <v>0</v>
      </c>
      <c r="N15581" s="722"/>
    </row>
    <row r="15582" spans="5:14" hidden="1" x14ac:dyDescent="0.25">
      <c r="F15582" s="238" t="s">
        <v>232</v>
      </c>
      <c r="G15582" s="497" t="s">
        <v>4114</v>
      </c>
      <c r="J15582" s="221">
        <f t="shared" si="1059"/>
        <v>0</v>
      </c>
      <c r="K15582" s="221"/>
      <c r="L15582" s="221"/>
      <c r="M15582" s="221">
        <f t="shared" si="1060"/>
        <v>0</v>
      </c>
      <c r="N15582" s="722"/>
    </row>
    <row r="15583" spans="5:14" hidden="1" x14ac:dyDescent="0.25">
      <c r="F15583" s="238" t="s">
        <v>233</v>
      </c>
      <c r="G15583" s="497" t="s">
        <v>42</v>
      </c>
      <c r="J15583" s="221">
        <f t="shared" si="1059"/>
        <v>0</v>
      </c>
      <c r="K15583" s="221"/>
      <c r="L15583" s="221"/>
      <c r="M15583" s="221">
        <f t="shared" si="1060"/>
        <v>0</v>
      </c>
      <c r="N15583" s="722"/>
    </row>
    <row r="15584" spans="5:14" hidden="1" x14ac:dyDescent="0.25">
      <c r="F15584" s="238" t="s">
        <v>234</v>
      </c>
      <c r="G15584" s="497" t="s">
        <v>235</v>
      </c>
      <c r="J15584" s="221">
        <f t="shared" si="1059"/>
        <v>0</v>
      </c>
      <c r="K15584" s="221"/>
      <c r="L15584" s="221"/>
      <c r="M15584" s="221">
        <f t="shared" si="1060"/>
        <v>0</v>
      </c>
      <c r="N15584" s="722"/>
    </row>
    <row r="15585" spans="3:14" hidden="1" x14ac:dyDescent="0.25">
      <c r="F15585" s="238" t="s">
        <v>236</v>
      </c>
      <c r="G15585" s="497" t="s">
        <v>237</v>
      </c>
      <c r="J15585" s="221">
        <f t="shared" si="1059"/>
        <v>0</v>
      </c>
      <c r="K15585" s="221"/>
      <c r="L15585" s="221"/>
      <c r="M15585" s="221">
        <f t="shared" si="1060"/>
        <v>0</v>
      </c>
      <c r="N15585" s="722"/>
    </row>
    <row r="15586" spans="3:14" ht="30" hidden="1" x14ac:dyDescent="0.25">
      <c r="F15586" s="238" t="s">
        <v>238</v>
      </c>
      <c r="G15586" s="497" t="s">
        <v>239</v>
      </c>
      <c r="J15586" s="221">
        <f t="shared" si="1059"/>
        <v>0</v>
      </c>
      <c r="K15586" s="221"/>
      <c r="L15586" s="221"/>
      <c r="M15586" s="221">
        <f t="shared" si="1060"/>
        <v>0</v>
      </c>
      <c r="N15586" s="722"/>
    </row>
    <row r="15587" spans="3:14" hidden="1" x14ac:dyDescent="0.25">
      <c r="F15587" s="238" t="s">
        <v>240</v>
      </c>
      <c r="G15587" s="497" t="s">
        <v>241</v>
      </c>
      <c r="J15587" s="221">
        <f t="shared" si="1059"/>
        <v>0</v>
      </c>
      <c r="K15587" s="221"/>
      <c r="L15587" s="221"/>
      <c r="M15587" s="221">
        <f t="shared" si="1060"/>
        <v>0</v>
      </c>
      <c r="N15587" s="722"/>
    </row>
    <row r="15588" spans="3:14" ht="30" hidden="1" x14ac:dyDescent="0.25">
      <c r="F15588" s="238" t="s">
        <v>242</v>
      </c>
      <c r="G15588" s="497" t="s">
        <v>243</v>
      </c>
      <c r="J15588" s="221">
        <f t="shared" si="1059"/>
        <v>0</v>
      </c>
      <c r="K15588" s="221"/>
      <c r="L15588" s="221"/>
      <c r="M15588" s="221">
        <f t="shared" si="1060"/>
        <v>0</v>
      </c>
      <c r="N15588" s="722"/>
    </row>
    <row r="15589" spans="3:14" hidden="1" x14ac:dyDescent="0.25">
      <c r="F15589" s="238" t="s">
        <v>244</v>
      </c>
      <c r="G15589" s="497" t="s">
        <v>245</v>
      </c>
      <c r="J15589" s="221">
        <f t="shared" si="1059"/>
        <v>0</v>
      </c>
      <c r="K15589" s="221"/>
      <c r="L15589" s="221"/>
      <c r="M15589" s="221">
        <f t="shared" si="1060"/>
        <v>0</v>
      </c>
      <c r="N15589" s="722"/>
    </row>
    <row r="15590" spans="3:14" hidden="1" x14ac:dyDescent="0.25">
      <c r="F15590" s="238" t="s">
        <v>246</v>
      </c>
      <c r="G15590" s="497" t="s">
        <v>247</v>
      </c>
      <c r="J15590" s="221">
        <f t="shared" si="1059"/>
        <v>0</v>
      </c>
      <c r="K15590" s="221"/>
      <c r="L15590" s="221"/>
      <c r="M15590" s="221">
        <f t="shared" si="1060"/>
        <v>0</v>
      </c>
      <c r="N15590" s="722"/>
    </row>
    <row r="15591" spans="3:14" hidden="1" x14ac:dyDescent="0.25">
      <c r="G15591" s="498" t="s">
        <v>4063</v>
      </c>
      <c r="H15591" s="239">
        <f>SUM(H15575:H15590)</f>
        <v>0</v>
      </c>
      <c r="I15591" s="240">
        <f>SUM(I15576:I15590)</f>
        <v>0</v>
      </c>
      <c r="J15591" s="240">
        <f>SUM(J15575:J15590)</f>
        <v>0</v>
      </c>
      <c r="K15591" s="240">
        <f>SUM(K15575:K15590)</f>
        <v>0</v>
      </c>
      <c r="L15591" s="240">
        <f>SUM(L15576:L15590)</f>
        <v>0</v>
      </c>
      <c r="M15591" s="240">
        <f>SUM(M15575:M15590)</f>
        <v>0</v>
      </c>
      <c r="N15591" s="724"/>
    </row>
    <row r="15592" spans="3:14" hidden="1" x14ac:dyDescent="0.25">
      <c r="K15592" s="221"/>
      <c r="L15592" s="221"/>
      <c r="M15592" s="221"/>
      <c r="N15592" s="722"/>
    </row>
    <row r="15593" spans="3:14" hidden="1" x14ac:dyDescent="0.25">
      <c r="K15593" s="221"/>
      <c r="L15593" s="221"/>
      <c r="M15593" s="221"/>
      <c r="N15593" s="722"/>
    </row>
    <row r="15594" spans="3:14" hidden="1" x14ac:dyDescent="0.25">
      <c r="C15594" s="228" t="s">
        <v>4013</v>
      </c>
      <c r="D15594" s="229"/>
      <c r="G15594" s="500" t="s">
        <v>3803</v>
      </c>
      <c r="K15594" s="221"/>
      <c r="L15594" s="221"/>
      <c r="M15594" s="221"/>
      <c r="N15594" s="722"/>
    </row>
    <row r="15595" spans="3:14" hidden="1" x14ac:dyDescent="0.25">
      <c r="C15595" s="228"/>
      <c r="D15595" s="230">
        <v>920</v>
      </c>
      <c r="E15595" s="231"/>
      <c r="F15595" s="230"/>
      <c r="G15595" s="492" t="s">
        <v>205</v>
      </c>
      <c r="K15595" s="221"/>
      <c r="L15595" s="221"/>
      <c r="M15595" s="221"/>
      <c r="N15595" s="722"/>
    </row>
    <row r="15596" spans="3:14" hidden="1" x14ac:dyDescent="0.25">
      <c r="F15596" s="233">
        <v>411</v>
      </c>
      <c r="G15596" s="493" t="s">
        <v>3738</v>
      </c>
      <c r="J15596" s="221">
        <f>SUM(H15596:I15596)</f>
        <v>0</v>
      </c>
      <c r="K15596" s="221"/>
      <c r="L15596" s="221"/>
      <c r="M15596" s="221">
        <f>SUM(K15596:L15596)</f>
        <v>0</v>
      </c>
      <c r="N15596" s="722"/>
    </row>
    <row r="15597" spans="3:14" hidden="1" x14ac:dyDescent="0.25">
      <c r="F15597" s="233">
        <v>412</v>
      </c>
      <c r="G15597" s="494" t="s">
        <v>3630</v>
      </c>
      <c r="J15597" s="221">
        <f t="shared" ref="J15597:J15655" si="1061">SUM(H15597:I15597)</f>
        <v>0</v>
      </c>
      <c r="K15597" s="221"/>
      <c r="L15597" s="221"/>
      <c r="M15597" s="221">
        <f t="shared" ref="M15597:M15655" si="1062">SUM(K15597:L15597)</f>
        <v>0</v>
      </c>
      <c r="N15597" s="722"/>
    </row>
    <row r="15598" spans="3:14" hidden="1" x14ac:dyDescent="0.25">
      <c r="F15598" s="233">
        <v>413</v>
      </c>
      <c r="G15598" s="493" t="s">
        <v>3739</v>
      </c>
      <c r="J15598" s="221">
        <f t="shared" si="1061"/>
        <v>0</v>
      </c>
      <c r="K15598" s="221"/>
      <c r="L15598" s="221"/>
      <c r="M15598" s="221">
        <f t="shared" si="1062"/>
        <v>0</v>
      </c>
      <c r="N15598" s="722"/>
    </row>
    <row r="15599" spans="3:14" hidden="1" x14ac:dyDescent="0.25">
      <c r="F15599" s="233">
        <v>414</v>
      </c>
      <c r="G15599" s="493" t="s">
        <v>3631</v>
      </c>
      <c r="J15599" s="221">
        <f t="shared" si="1061"/>
        <v>0</v>
      </c>
      <c r="K15599" s="221"/>
      <c r="L15599" s="221"/>
      <c r="M15599" s="221">
        <f t="shared" si="1062"/>
        <v>0</v>
      </c>
      <c r="N15599" s="722"/>
    </row>
    <row r="15600" spans="3:14" hidden="1" x14ac:dyDescent="0.25">
      <c r="F15600" s="233">
        <v>415</v>
      </c>
      <c r="G15600" s="493" t="s">
        <v>3748</v>
      </c>
      <c r="J15600" s="221">
        <f t="shared" si="1061"/>
        <v>0</v>
      </c>
      <c r="K15600" s="221"/>
      <c r="L15600" s="221"/>
      <c r="M15600" s="221">
        <f t="shared" si="1062"/>
        <v>0</v>
      </c>
      <c r="N15600" s="722"/>
    </row>
    <row r="15601" spans="6:14" hidden="1" x14ac:dyDescent="0.25">
      <c r="F15601" s="233">
        <v>416</v>
      </c>
      <c r="G15601" s="493" t="s">
        <v>3749</v>
      </c>
      <c r="J15601" s="221">
        <f t="shared" si="1061"/>
        <v>0</v>
      </c>
      <c r="K15601" s="221"/>
      <c r="L15601" s="221"/>
      <c r="M15601" s="221">
        <f t="shared" si="1062"/>
        <v>0</v>
      </c>
      <c r="N15601" s="722"/>
    </row>
    <row r="15602" spans="6:14" hidden="1" x14ac:dyDescent="0.25">
      <c r="F15602" s="233">
        <v>417</v>
      </c>
      <c r="G15602" s="493" t="s">
        <v>3750</v>
      </c>
      <c r="J15602" s="221">
        <f t="shared" si="1061"/>
        <v>0</v>
      </c>
      <c r="K15602" s="221"/>
      <c r="L15602" s="221"/>
      <c r="M15602" s="221">
        <f t="shared" si="1062"/>
        <v>0</v>
      </c>
      <c r="N15602" s="722"/>
    </row>
    <row r="15603" spans="6:14" hidden="1" x14ac:dyDescent="0.25">
      <c r="F15603" s="233">
        <v>418</v>
      </c>
      <c r="G15603" s="493" t="s">
        <v>3632</v>
      </c>
      <c r="J15603" s="221">
        <f t="shared" si="1061"/>
        <v>0</v>
      </c>
      <c r="K15603" s="221"/>
      <c r="L15603" s="221"/>
      <c r="M15603" s="221">
        <f t="shared" si="1062"/>
        <v>0</v>
      </c>
      <c r="N15603" s="722"/>
    </row>
    <row r="15604" spans="6:14" hidden="1" x14ac:dyDescent="0.25">
      <c r="F15604" s="233">
        <v>421</v>
      </c>
      <c r="G15604" s="493" t="s">
        <v>3634</v>
      </c>
      <c r="J15604" s="221">
        <f t="shared" si="1061"/>
        <v>0</v>
      </c>
      <c r="K15604" s="221"/>
      <c r="L15604" s="221"/>
      <c r="M15604" s="221">
        <f t="shared" si="1062"/>
        <v>0</v>
      </c>
      <c r="N15604" s="722"/>
    </row>
    <row r="15605" spans="6:14" hidden="1" x14ac:dyDescent="0.25">
      <c r="F15605" s="233">
        <v>422</v>
      </c>
      <c r="G15605" s="493" t="s">
        <v>3635</v>
      </c>
      <c r="J15605" s="221">
        <f t="shared" si="1061"/>
        <v>0</v>
      </c>
      <c r="K15605" s="221"/>
      <c r="L15605" s="221"/>
      <c r="M15605" s="221">
        <f t="shared" si="1062"/>
        <v>0</v>
      </c>
      <c r="N15605" s="722"/>
    </row>
    <row r="15606" spans="6:14" hidden="1" x14ac:dyDescent="0.25">
      <c r="F15606" s="233">
        <v>423</v>
      </c>
      <c r="G15606" s="493" t="s">
        <v>3636</v>
      </c>
      <c r="J15606" s="221">
        <f t="shared" si="1061"/>
        <v>0</v>
      </c>
      <c r="K15606" s="221"/>
      <c r="L15606" s="221"/>
      <c r="M15606" s="221">
        <f t="shared" si="1062"/>
        <v>0</v>
      </c>
      <c r="N15606" s="722"/>
    </row>
    <row r="15607" spans="6:14" hidden="1" x14ac:dyDescent="0.25">
      <c r="F15607" s="233">
        <v>424</v>
      </c>
      <c r="G15607" s="493" t="s">
        <v>3637</v>
      </c>
      <c r="J15607" s="221">
        <f t="shared" si="1061"/>
        <v>0</v>
      </c>
      <c r="K15607" s="221"/>
      <c r="L15607" s="221"/>
      <c r="M15607" s="221">
        <f t="shared" si="1062"/>
        <v>0</v>
      </c>
      <c r="N15607" s="722"/>
    </row>
    <row r="15608" spans="6:14" hidden="1" x14ac:dyDescent="0.25">
      <c r="F15608" s="233">
        <v>425</v>
      </c>
      <c r="G15608" s="493" t="s">
        <v>3751</v>
      </c>
      <c r="J15608" s="221">
        <f t="shared" si="1061"/>
        <v>0</v>
      </c>
      <c r="K15608" s="221"/>
      <c r="L15608" s="221"/>
      <c r="M15608" s="221">
        <f t="shared" si="1062"/>
        <v>0</v>
      </c>
      <c r="N15608" s="722"/>
    </row>
    <row r="15609" spans="6:14" hidden="1" x14ac:dyDescent="0.25">
      <c r="F15609" s="233">
        <v>426</v>
      </c>
      <c r="G15609" s="493" t="s">
        <v>3638</v>
      </c>
      <c r="J15609" s="221">
        <f t="shared" si="1061"/>
        <v>0</v>
      </c>
      <c r="K15609" s="221"/>
      <c r="L15609" s="221"/>
      <c r="M15609" s="221">
        <f t="shared" si="1062"/>
        <v>0</v>
      </c>
      <c r="N15609" s="722"/>
    </row>
    <row r="15610" spans="6:14" hidden="1" x14ac:dyDescent="0.25">
      <c r="F15610" s="233">
        <v>431</v>
      </c>
      <c r="G15610" s="493" t="s">
        <v>3752</v>
      </c>
      <c r="J15610" s="221">
        <f t="shared" si="1061"/>
        <v>0</v>
      </c>
      <c r="K15610" s="221"/>
      <c r="L15610" s="221"/>
      <c r="M15610" s="221">
        <f t="shared" si="1062"/>
        <v>0</v>
      </c>
      <c r="N15610" s="722"/>
    </row>
    <row r="15611" spans="6:14" hidden="1" x14ac:dyDescent="0.25">
      <c r="F15611" s="233">
        <v>432</v>
      </c>
      <c r="G15611" s="493" t="s">
        <v>3753</v>
      </c>
      <c r="J15611" s="221">
        <f t="shared" si="1061"/>
        <v>0</v>
      </c>
      <c r="K15611" s="221"/>
      <c r="L15611" s="221"/>
      <c r="M15611" s="221">
        <f t="shared" si="1062"/>
        <v>0</v>
      </c>
      <c r="N15611" s="722"/>
    </row>
    <row r="15612" spans="6:14" hidden="1" x14ac:dyDescent="0.25">
      <c r="F15612" s="233">
        <v>433</v>
      </c>
      <c r="G15612" s="493" t="s">
        <v>3754</v>
      </c>
      <c r="J15612" s="221">
        <f t="shared" si="1061"/>
        <v>0</v>
      </c>
      <c r="K15612" s="221"/>
      <c r="L15612" s="221"/>
      <c r="M15612" s="221">
        <f t="shared" si="1062"/>
        <v>0</v>
      </c>
      <c r="N15612" s="722"/>
    </row>
    <row r="15613" spans="6:14" hidden="1" x14ac:dyDescent="0.25">
      <c r="F15613" s="233">
        <v>434</v>
      </c>
      <c r="G15613" s="493" t="s">
        <v>3755</v>
      </c>
      <c r="J15613" s="221">
        <f t="shared" si="1061"/>
        <v>0</v>
      </c>
      <c r="K15613" s="221"/>
      <c r="L15613" s="221"/>
      <c r="M15613" s="221">
        <f t="shared" si="1062"/>
        <v>0</v>
      </c>
      <c r="N15613" s="722"/>
    </row>
    <row r="15614" spans="6:14" hidden="1" x14ac:dyDescent="0.25">
      <c r="F15614" s="233">
        <v>435</v>
      </c>
      <c r="G15614" s="493" t="s">
        <v>3639</v>
      </c>
      <c r="J15614" s="221">
        <f t="shared" si="1061"/>
        <v>0</v>
      </c>
      <c r="K15614" s="221"/>
      <c r="L15614" s="221"/>
      <c r="M15614" s="221">
        <f t="shared" si="1062"/>
        <v>0</v>
      </c>
      <c r="N15614" s="722"/>
    </row>
    <row r="15615" spans="6:14" hidden="1" x14ac:dyDescent="0.25">
      <c r="F15615" s="233">
        <v>441</v>
      </c>
      <c r="G15615" s="493" t="s">
        <v>3756</v>
      </c>
      <c r="J15615" s="221">
        <f t="shared" si="1061"/>
        <v>0</v>
      </c>
      <c r="K15615" s="221"/>
      <c r="L15615" s="221"/>
      <c r="M15615" s="221">
        <f t="shared" si="1062"/>
        <v>0</v>
      </c>
      <c r="N15615" s="722"/>
    </row>
    <row r="15616" spans="6:14" hidden="1" x14ac:dyDescent="0.25">
      <c r="F15616" s="233">
        <v>442</v>
      </c>
      <c r="G15616" s="493" t="s">
        <v>3757</v>
      </c>
      <c r="J15616" s="221">
        <f t="shared" si="1061"/>
        <v>0</v>
      </c>
      <c r="K15616" s="221"/>
      <c r="L15616" s="221"/>
      <c r="M15616" s="221">
        <f t="shared" si="1062"/>
        <v>0</v>
      </c>
      <c r="N15616" s="722"/>
    </row>
    <row r="15617" spans="6:14" hidden="1" x14ac:dyDescent="0.25">
      <c r="F15617" s="233">
        <v>443</v>
      </c>
      <c r="G15617" s="493" t="s">
        <v>3640</v>
      </c>
      <c r="J15617" s="221">
        <f t="shared" si="1061"/>
        <v>0</v>
      </c>
      <c r="K15617" s="221"/>
      <c r="L15617" s="221"/>
      <c r="M15617" s="221">
        <f t="shared" si="1062"/>
        <v>0</v>
      </c>
      <c r="N15617" s="722"/>
    </row>
    <row r="15618" spans="6:14" hidden="1" x14ac:dyDescent="0.25">
      <c r="F15618" s="233">
        <v>444</v>
      </c>
      <c r="G15618" s="493" t="s">
        <v>3641</v>
      </c>
      <c r="J15618" s="221">
        <f t="shared" si="1061"/>
        <v>0</v>
      </c>
      <c r="K15618" s="221"/>
      <c r="L15618" s="221"/>
      <c r="M15618" s="221">
        <f t="shared" si="1062"/>
        <v>0</v>
      </c>
      <c r="N15618" s="722"/>
    </row>
    <row r="15619" spans="6:14" ht="30" hidden="1" x14ac:dyDescent="0.25">
      <c r="F15619" s="233">
        <v>4511</v>
      </c>
      <c r="G15619" s="495" t="s">
        <v>1675</v>
      </c>
      <c r="J15619" s="221">
        <f t="shared" si="1061"/>
        <v>0</v>
      </c>
      <c r="K15619" s="221"/>
      <c r="L15619" s="221"/>
      <c r="M15619" s="221">
        <f t="shared" si="1062"/>
        <v>0</v>
      </c>
      <c r="N15619" s="722"/>
    </row>
    <row r="15620" spans="6:14" ht="30" hidden="1" x14ac:dyDescent="0.25">
      <c r="F15620" s="233">
        <v>4512</v>
      </c>
      <c r="G15620" s="495" t="s">
        <v>1684</v>
      </c>
      <c r="J15620" s="221">
        <f t="shared" si="1061"/>
        <v>0</v>
      </c>
      <c r="K15620" s="221"/>
      <c r="L15620" s="221"/>
      <c r="M15620" s="221">
        <f t="shared" si="1062"/>
        <v>0</v>
      </c>
      <c r="N15620" s="722"/>
    </row>
    <row r="15621" spans="6:14" hidden="1" x14ac:dyDescent="0.25">
      <c r="F15621" s="233">
        <v>452</v>
      </c>
      <c r="G15621" s="493" t="s">
        <v>3758</v>
      </c>
      <c r="J15621" s="221">
        <f t="shared" si="1061"/>
        <v>0</v>
      </c>
      <c r="K15621" s="221"/>
      <c r="L15621" s="221"/>
      <c r="M15621" s="221">
        <f t="shared" si="1062"/>
        <v>0</v>
      </c>
      <c r="N15621" s="722"/>
    </row>
    <row r="15622" spans="6:14" hidden="1" x14ac:dyDescent="0.25">
      <c r="F15622" s="233">
        <v>453</v>
      </c>
      <c r="G15622" s="493" t="s">
        <v>3759</v>
      </c>
      <c r="J15622" s="221">
        <f t="shared" si="1061"/>
        <v>0</v>
      </c>
      <c r="K15622" s="221"/>
      <c r="L15622" s="221"/>
      <c r="M15622" s="221">
        <f t="shared" si="1062"/>
        <v>0</v>
      </c>
      <c r="N15622" s="722"/>
    </row>
    <row r="15623" spans="6:14" hidden="1" x14ac:dyDescent="0.25">
      <c r="F15623" s="233">
        <v>454</v>
      </c>
      <c r="G15623" s="493" t="s">
        <v>3642</v>
      </c>
      <c r="J15623" s="221">
        <f t="shared" si="1061"/>
        <v>0</v>
      </c>
      <c r="K15623" s="221"/>
      <c r="L15623" s="221"/>
      <c r="M15623" s="221">
        <f t="shared" si="1062"/>
        <v>0</v>
      </c>
      <c r="N15623" s="722"/>
    </row>
    <row r="15624" spans="6:14" hidden="1" x14ac:dyDescent="0.25">
      <c r="F15624" s="233">
        <v>461</v>
      </c>
      <c r="G15624" s="493" t="s">
        <v>3740</v>
      </c>
      <c r="J15624" s="221">
        <f t="shared" si="1061"/>
        <v>0</v>
      </c>
      <c r="K15624" s="221"/>
      <c r="L15624" s="221"/>
      <c r="M15624" s="221">
        <f t="shared" si="1062"/>
        <v>0</v>
      </c>
      <c r="N15624" s="722"/>
    </row>
    <row r="15625" spans="6:14" hidden="1" x14ac:dyDescent="0.25">
      <c r="F15625" s="233">
        <v>462</v>
      </c>
      <c r="G15625" s="493" t="s">
        <v>3643</v>
      </c>
      <c r="J15625" s="221">
        <f t="shared" si="1061"/>
        <v>0</v>
      </c>
      <c r="K15625" s="221"/>
      <c r="L15625" s="221"/>
      <c r="M15625" s="221">
        <f t="shared" si="1062"/>
        <v>0</v>
      </c>
      <c r="N15625" s="722"/>
    </row>
    <row r="15626" spans="6:14" hidden="1" x14ac:dyDescent="0.25">
      <c r="F15626" s="233">
        <v>4631</v>
      </c>
      <c r="G15626" s="493" t="s">
        <v>3644</v>
      </c>
      <c r="J15626" s="221">
        <f t="shared" si="1061"/>
        <v>0</v>
      </c>
      <c r="K15626" s="221"/>
      <c r="L15626" s="221"/>
      <c r="M15626" s="221">
        <f t="shared" si="1062"/>
        <v>0</v>
      </c>
      <c r="N15626" s="722"/>
    </row>
    <row r="15627" spans="6:14" hidden="1" x14ac:dyDescent="0.25">
      <c r="F15627" s="233">
        <v>4632</v>
      </c>
      <c r="G15627" s="493" t="s">
        <v>3645</v>
      </c>
      <c r="J15627" s="221">
        <f t="shared" si="1061"/>
        <v>0</v>
      </c>
      <c r="K15627" s="221"/>
      <c r="L15627" s="221"/>
      <c r="M15627" s="221">
        <f t="shared" si="1062"/>
        <v>0</v>
      </c>
      <c r="N15627" s="722"/>
    </row>
    <row r="15628" spans="6:14" ht="30" hidden="1" x14ac:dyDescent="0.25">
      <c r="F15628" s="233">
        <v>464</v>
      </c>
      <c r="G15628" s="493" t="s">
        <v>3646</v>
      </c>
      <c r="J15628" s="221">
        <f t="shared" si="1061"/>
        <v>0</v>
      </c>
      <c r="K15628" s="221"/>
      <c r="L15628" s="221"/>
      <c r="M15628" s="221">
        <f t="shared" si="1062"/>
        <v>0</v>
      </c>
      <c r="N15628" s="722"/>
    </row>
    <row r="15629" spans="6:14" hidden="1" x14ac:dyDescent="0.25">
      <c r="F15629" s="233">
        <v>465</v>
      </c>
      <c r="G15629" s="493" t="s">
        <v>3741</v>
      </c>
      <c r="J15629" s="221">
        <f t="shared" si="1061"/>
        <v>0</v>
      </c>
      <c r="K15629" s="221"/>
      <c r="L15629" s="221"/>
      <c r="M15629" s="221">
        <f t="shared" si="1062"/>
        <v>0</v>
      </c>
      <c r="N15629" s="722"/>
    </row>
    <row r="15630" spans="6:14" hidden="1" x14ac:dyDescent="0.25">
      <c r="F15630" s="233">
        <v>472</v>
      </c>
      <c r="G15630" s="493" t="s">
        <v>3647</v>
      </c>
      <c r="J15630" s="221">
        <f t="shared" si="1061"/>
        <v>0</v>
      </c>
      <c r="K15630" s="221"/>
      <c r="L15630" s="221"/>
      <c r="M15630" s="221">
        <f t="shared" si="1062"/>
        <v>0</v>
      </c>
      <c r="N15630" s="722"/>
    </row>
    <row r="15631" spans="6:14" hidden="1" x14ac:dyDescent="0.25">
      <c r="F15631" s="233">
        <v>481</v>
      </c>
      <c r="G15631" s="493" t="s">
        <v>3760</v>
      </c>
      <c r="J15631" s="221">
        <f t="shared" si="1061"/>
        <v>0</v>
      </c>
      <c r="K15631" s="221"/>
      <c r="L15631" s="221"/>
      <c r="M15631" s="221">
        <f t="shared" si="1062"/>
        <v>0</v>
      </c>
      <c r="N15631" s="722"/>
    </row>
    <row r="15632" spans="6:14" hidden="1" x14ac:dyDescent="0.25">
      <c r="F15632" s="233">
        <v>482</v>
      </c>
      <c r="G15632" s="493" t="s">
        <v>3761</v>
      </c>
      <c r="J15632" s="221">
        <f t="shared" si="1061"/>
        <v>0</v>
      </c>
      <c r="K15632" s="221"/>
      <c r="L15632" s="221"/>
      <c r="M15632" s="221">
        <f t="shared" si="1062"/>
        <v>0</v>
      </c>
      <c r="N15632" s="722"/>
    </row>
    <row r="15633" spans="6:14" hidden="1" x14ac:dyDescent="0.25">
      <c r="F15633" s="233">
        <v>483</v>
      </c>
      <c r="G15633" s="493" t="s">
        <v>3762</v>
      </c>
      <c r="J15633" s="221">
        <f t="shared" si="1061"/>
        <v>0</v>
      </c>
      <c r="K15633" s="221"/>
      <c r="L15633" s="221"/>
      <c r="M15633" s="221">
        <f t="shared" si="1062"/>
        <v>0</v>
      </c>
      <c r="N15633" s="722"/>
    </row>
    <row r="15634" spans="6:14" ht="30" hidden="1" x14ac:dyDescent="0.25">
      <c r="F15634" s="233">
        <v>484</v>
      </c>
      <c r="G15634" s="493" t="s">
        <v>3763</v>
      </c>
      <c r="J15634" s="221">
        <f t="shared" si="1061"/>
        <v>0</v>
      </c>
      <c r="K15634" s="221"/>
      <c r="L15634" s="221"/>
      <c r="M15634" s="221">
        <f t="shared" si="1062"/>
        <v>0</v>
      </c>
      <c r="N15634" s="722"/>
    </row>
    <row r="15635" spans="6:14" ht="30" hidden="1" x14ac:dyDescent="0.25">
      <c r="F15635" s="233">
        <v>485</v>
      </c>
      <c r="G15635" s="493" t="s">
        <v>3764</v>
      </c>
      <c r="J15635" s="221">
        <f t="shared" si="1061"/>
        <v>0</v>
      </c>
      <c r="K15635" s="221"/>
      <c r="L15635" s="221"/>
      <c r="M15635" s="221">
        <f t="shared" si="1062"/>
        <v>0</v>
      </c>
      <c r="N15635" s="722"/>
    </row>
    <row r="15636" spans="6:14" ht="30" hidden="1" x14ac:dyDescent="0.25">
      <c r="F15636" s="233">
        <v>489</v>
      </c>
      <c r="G15636" s="493" t="s">
        <v>3648</v>
      </c>
      <c r="J15636" s="221">
        <f t="shared" si="1061"/>
        <v>0</v>
      </c>
      <c r="K15636" s="221"/>
      <c r="L15636" s="221"/>
      <c r="M15636" s="221">
        <f t="shared" si="1062"/>
        <v>0</v>
      </c>
      <c r="N15636" s="722"/>
    </row>
    <row r="15637" spans="6:14" ht="30" hidden="1" x14ac:dyDescent="0.25">
      <c r="F15637" s="233">
        <v>494</v>
      </c>
      <c r="G15637" s="493" t="s">
        <v>3742</v>
      </c>
      <c r="J15637" s="221">
        <f t="shared" si="1061"/>
        <v>0</v>
      </c>
      <c r="K15637" s="221"/>
      <c r="L15637" s="221"/>
      <c r="M15637" s="221">
        <f t="shared" si="1062"/>
        <v>0</v>
      </c>
      <c r="N15637" s="722"/>
    </row>
    <row r="15638" spans="6:14" ht="30" hidden="1" x14ac:dyDescent="0.25">
      <c r="F15638" s="233">
        <v>495</v>
      </c>
      <c r="G15638" s="493" t="s">
        <v>3743</v>
      </c>
      <c r="J15638" s="221">
        <f t="shared" si="1061"/>
        <v>0</v>
      </c>
      <c r="K15638" s="221"/>
      <c r="L15638" s="221"/>
      <c r="M15638" s="221">
        <f t="shared" si="1062"/>
        <v>0</v>
      </c>
      <c r="N15638" s="722"/>
    </row>
    <row r="15639" spans="6:14" ht="30" hidden="1" x14ac:dyDescent="0.25">
      <c r="F15639" s="233">
        <v>496</v>
      </c>
      <c r="G15639" s="493" t="s">
        <v>3744</v>
      </c>
      <c r="J15639" s="221">
        <f t="shared" si="1061"/>
        <v>0</v>
      </c>
      <c r="K15639" s="221"/>
      <c r="L15639" s="221"/>
      <c r="M15639" s="221">
        <f t="shared" si="1062"/>
        <v>0</v>
      </c>
      <c r="N15639" s="722"/>
    </row>
    <row r="15640" spans="6:14" ht="30" hidden="1" x14ac:dyDescent="0.25">
      <c r="F15640" s="233">
        <v>499</v>
      </c>
      <c r="G15640" s="493" t="s">
        <v>3745</v>
      </c>
      <c r="J15640" s="221">
        <f t="shared" si="1061"/>
        <v>0</v>
      </c>
      <c r="K15640" s="221"/>
      <c r="L15640" s="221"/>
      <c r="M15640" s="221">
        <f t="shared" si="1062"/>
        <v>0</v>
      </c>
      <c r="N15640" s="722"/>
    </row>
    <row r="15641" spans="6:14" hidden="1" x14ac:dyDescent="0.25">
      <c r="F15641" s="233">
        <v>511</v>
      </c>
      <c r="G15641" s="493" t="s">
        <v>3765</v>
      </c>
      <c r="J15641" s="221">
        <f t="shared" si="1061"/>
        <v>0</v>
      </c>
      <c r="K15641" s="221"/>
      <c r="L15641" s="221"/>
      <c r="M15641" s="221">
        <f t="shared" si="1062"/>
        <v>0</v>
      </c>
      <c r="N15641" s="722"/>
    </row>
    <row r="15642" spans="6:14" hidden="1" x14ac:dyDescent="0.25">
      <c r="F15642" s="233">
        <v>512</v>
      </c>
      <c r="G15642" s="493" t="s">
        <v>3766</v>
      </c>
      <c r="J15642" s="221">
        <f t="shared" si="1061"/>
        <v>0</v>
      </c>
      <c r="K15642" s="221"/>
      <c r="L15642" s="221"/>
      <c r="M15642" s="221">
        <f t="shared" si="1062"/>
        <v>0</v>
      </c>
      <c r="N15642" s="722"/>
    </row>
    <row r="15643" spans="6:14" hidden="1" x14ac:dyDescent="0.25">
      <c r="F15643" s="233">
        <v>513</v>
      </c>
      <c r="G15643" s="493" t="s">
        <v>3767</v>
      </c>
      <c r="J15643" s="221">
        <f t="shared" si="1061"/>
        <v>0</v>
      </c>
      <c r="K15643" s="221"/>
      <c r="L15643" s="221"/>
      <c r="M15643" s="221">
        <f t="shared" si="1062"/>
        <v>0</v>
      </c>
      <c r="N15643" s="722"/>
    </row>
    <row r="15644" spans="6:14" hidden="1" x14ac:dyDescent="0.25">
      <c r="F15644" s="233">
        <v>514</v>
      </c>
      <c r="G15644" s="493" t="s">
        <v>3768</v>
      </c>
      <c r="J15644" s="221">
        <f t="shared" si="1061"/>
        <v>0</v>
      </c>
      <c r="K15644" s="221"/>
      <c r="L15644" s="221"/>
      <c r="M15644" s="221">
        <f t="shared" si="1062"/>
        <v>0</v>
      </c>
      <c r="N15644" s="722"/>
    </row>
    <row r="15645" spans="6:14" hidden="1" x14ac:dyDescent="0.25">
      <c r="F15645" s="233">
        <v>515</v>
      </c>
      <c r="G15645" s="493" t="s">
        <v>3651</v>
      </c>
      <c r="J15645" s="221">
        <f t="shared" si="1061"/>
        <v>0</v>
      </c>
      <c r="K15645" s="221"/>
      <c r="L15645" s="221"/>
      <c r="M15645" s="221">
        <f t="shared" si="1062"/>
        <v>0</v>
      </c>
      <c r="N15645" s="722"/>
    </row>
    <row r="15646" spans="6:14" hidden="1" x14ac:dyDescent="0.25">
      <c r="F15646" s="233">
        <v>521</v>
      </c>
      <c r="G15646" s="493" t="s">
        <v>3769</v>
      </c>
      <c r="J15646" s="221">
        <f t="shared" si="1061"/>
        <v>0</v>
      </c>
      <c r="K15646" s="221"/>
      <c r="L15646" s="221"/>
      <c r="M15646" s="221">
        <f t="shared" si="1062"/>
        <v>0</v>
      </c>
      <c r="N15646" s="722"/>
    </row>
    <row r="15647" spans="6:14" hidden="1" x14ac:dyDescent="0.25">
      <c r="F15647" s="233">
        <v>522</v>
      </c>
      <c r="G15647" s="493" t="s">
        <v>3770</v>
      </c>
      <c r="J15647" s="221">
        <f t="shared" si="1061"/>
        <v>0</v>
      </c>
      <c r="K15647" s="221"/>
      <c r="L15647" s="221"/>
      <c r="M15647" s="221">
        <f t="shared" si="1062"/>
        <v>0</v>
      </c>
      <c r="N15647" s="722"/>
    </row>
    <row r="15648" spans="6:14" hidden="1" x14ac:dyDescent="0.25">
      <c r="F15648" s="233">
        <v>523</v>
      </c>
      <c r="G15648" s="493" t="s">
        <v>3652</v>
      </c>
      <c r="J15648" s="221">
        <f t="shared" si="1061"/>
        <v>0</v>
      </c>
      <c r="K15648" s="221"/>
      <c r="L15648" s="221"/>
      <c r="M15648" s="221">
        <f t="shared" si="1062"/>
        <v>0</v>
      </c>
      <c r="N15648" s="722"/>
    </row>
    <row r="15649" spans="5:14" hidden="1" x14ac:dyDescent="0.25">
      <c r="F15649" s="233">
        <v>531</v>
      </c>
      <c r="G15649" s="494" t="s">
        <v>3746</v>
      </c>
      <c r="J15649" s="221">
        <f t="shared" si="1061"/>
        <v>0</v>
      </c>
      <c r="K15649" s="221"/>
      <c r="L15649" s="221"/>
      <c r="M15649" s="221">
        <f t="shared" si="1062"/>
        <v>0</v>
      </c>
      <c r="N15649" s="722"/>
    </row>
    <row r="15650" spans="5:14" hidden="1" x14ac:dyDescent="0.25">
      <c r="F15650" s="233">
        <v>541</v>
      </c>
      <c r="G15650" s="493" t="s">
        <v>3771</v>
      </c>
      <c r="J15650" s="221">
        <f t="shared" si="1061"/>
        <v>0</v>
      </c>
      <c r="K15650" s="221"/>
      <c r="L15650" s="221"/>
      <c r="M15650" s="221">
        <f t="shared" si="1062"/>
        <v>0</v>
      </c>
      <c r="N15650" s="722"/>
    </row>
    <row r="15651" spans="5:14" hidden="1" x14ac:dyDescent="0.25">
      <c r="F15651" s="233">
        <v>542</v>
      </c>
      <c r="G15651" s="493" t="s">
        <v>3772</v>
      </c>
      <c r="J15651" s="221">
        <f t="shared" si="1061"/>
        <v>0</v>
      </c>
      <c r="K15651" s="221"/>
      <c r="L15651" s="221"/>
      <c r="M15651" s="221">
        <f t="shared" si="1062"/>
        <v>0</v>
      </c>
      <c r="N15651" s="722"/>
    </row>
    <row r="15652" spans="5:14" hidden="1" x14ac:dyDescent="0.25">
      <c r="F15652" s="233">
        <v>543</v>
      </c>
      <c r="G15652" s="493" t="s">
        <v>3653</v>
      </c>
      <c r="J15652" s="221">
        <f t="shared" si="1061"/>
        <v>0</v>
      </c>
      <c r="K15652" s="221"/>
      <c r="L15652" s="221"/>
      <c r="M15652" s="221">
        <f t="shared" si="1062"/>
        <v>0</v>
      </c>
      <c r="N15652" s="722"/>
    </row>
    <row r="15653" spans="5:14" ht="45" hidden="1" x14ac:dyDescent="0.25">
      <c r="F15653" s="233">
        <v>551</v>
      </c>
      <c r="G15653" s="493" t="s">
        <v>3747</v>
      </c>
      <c r="J15653" s="221">
        <f t="shared" si="1061"/>
        <v>0</v>
      </c>
      <c r="K15653" s="221"/>
      <c r="L15653" s="221"/>
      <c r="M15653" s="221">
        <f t="shared" si="1062"/>
        <v>0</v>
      </c>
      <c r="N15653" s="722"/>
    </row>
    <row r="15654" spans="5:14" hidden="1" x14ac:dyDescent="0.25">
      <c r="F15654" s="233">
        <v>611</v>
      </c>
      <c r="G15654" s="494" t="s">
        <v>3654</v>
      </c>
      <c r="J15654" s="221">
        <f t="shared" si="1061"/>
        <v>0</v>
      </c>
      <c r="K15654" s="221"/>
      <c r="L15654" s="221"/>
      <c r="M15654" s="221">
        <f t="shared" si="1062"/>
        <v>0</v>
      </c>
      <c r="N15654" s="722"/>
    </row>
    <row r="15655" spans="5:14" hidden="1" x14ac:dyDescent="0.25">
      <c r="F15655" s="233">
        <v>620</v>
      </c>
      <c r="G15655" s="494" t="s">
        <v>73</v>
      </c>
      <c r="J15655" s="221">
        <f t="shared" si="1061"/>
        <v>0</v>
      </c>
      <c r="K15655" s="221"/>
      <c r="L15655" s="221"/>
      <c r="M15655" s="221">
        <f t="shared" si="1062"/>
        <v>0</v>
      </c>
      <c r="N15655" s="722"/>
    </row>
    <row r="15656" spans="5:14" hidden="1" x14ac:dyDescent="0.25">
      <c r="E15656" s="234"/>
      <c r="F15656" s="233"/>
      <c r="G15656" s="499" t="s">
        <v>3977</v>
      </c>
      <c r="H15656" s="235"/>
      <c r="I15656" s="236"/>
      <c r="J15656" s="237"/>
      <c r="K15656" s="237"/>
      <c r="L15656" s="237"/>
      <c r="M15656" s="237"/>
      <c r="N15656" s="723"/>
    </row>
    <row r="15657" spans="5:14" hidden="1" x14ac:dyDescent="0.25">
      <c r="F15657" s="238" t="s">
        <v>219</v>
      </c>
      <c r="G15657" s="497" t="s">
        <v>220</v>
      </c>
      <c r="H15657" s="220">
        <f>SUM(H15596:H15655)</f>
        <v>0</v>
      </c>
      <c r="J15657" s="221">
        <f>SUM(H15657:I15657)</f>
        <v>0</v>
      </c>
      <c r="K15657" s="221">
        <f>SUM(K15596:K15655)</f>
        <v>0</v>
      </c>
      <c r="L15657" s="221"/>
      <c r="M15657" s="221">
        <f>SUM(K15657:L15657)</f>
        <v>0</v>
      </c>
      <c r="N15657" s="722"/>
    </row>
    <row r="15658" spans="5:14" hidden="1" x14ac:dyDescent="0.25">
      <c r="F15658" s="238" t="s">
        <v>221</v>
      </c>
      <c r="G15658" s="497" t="s">
        <v>222</v>
      </c>
      <c r="J15658" s="221">
        <f t="shared" ref="J15658:J15672" si="1063">SUM(H15658:I15658)</f>
        <v>0</v>
      </c>
      <c r="K15658" s="221"/>
      <c r="L15658" s="221"/>
      <c r="M15658" s="221">
        <f t="shared" ref="M15658:M15672" si="1064">SUM(K15658:L15658)</f>
        <v>0</v>
      </c>
      <c r="N15658" s="722"/>
    </row>
    <row r="15659" spans="5:14" hidden="1" x14ac:dyDescent="0.25">
      <c r="F15659" s="238" t="s">
        <v>223</v>
      </c>
      <c r="G15659" s="497" t="s">
        <v>224</v>
      </c>
      <c r="J15659" s="221">
        <f t="shared" si="1063"/>
        <v>0</v>
      </c>
      <c r="K15659" s="221"/>
      <c r="L15659" s="221"/>
      <c r="M15659" s="221">
        <f t="shared" si="1064"/>
        <v>0</v>
      </c>
      <c r="N15659" s="722"/>
    </row>
    <row r="15660" spans="5:14" hidden="1" x14ac:dyDescent="0.25">
      <c r="F15660" s="238" t="s">
        <v>225</v>
      </c>
      <c r="G15660" s="497" t="s">
        <v>226</v>
      </c>
      <c r="J15660" s="221">
        <f t="shared" si="1063"/>
        <v>0</v>
      </c>
      <c r="K15660" s="221"/>
      <c r="L15660" s="221"/>
      <c r="M15660" s="221">
        <f t="shared" si="1064"/>
        <v>0</v>
      </c>
      <c r="N15660" s="722"/>
    </row>
    <row r="15661" spans="5:14" hidden="1" x14ac:dyDescent="0.25">
      <c r="F15661" s="238" t="s">
        <v>227</v>
      </c>
      <c r="G15661" s="497" t="s">
        <v>228</v>
      </c>
      <c r="J15661" s="221">
        <f t="shared" si="1063"/>
        <v>0</v>
      </c>
      <c r="K15661" s="221"/>
      <c r="L15661" s="221"/>
      <c r="M15661" s="221">
        <f t="shared" si="1064"/>
        <v>0</v>
      </c>
      <c r="N15661" s="722"/>
    </row>
    <row r="15662" spans="5:14" hidden="1" x14ac:dyDescent="0.25">
      <c r="F15662" s="238" t="s">
        <v>229</v>
      </c>
      <c r="G15662" s="497" t="s">
        <v>230</v>
      </c>
      <c r="J15662" s="221">
        <f t="shared" si="1063"/>
        <v>0</v>
      </c>
      <c r="K15662" s="221"/>
      <c r="L15662" s="221"/>
      <c r="M15662" s="221">
        <f t="shared" si="1064"/>
        <v>0</v>
      </c>
      <c r="N15662" s="722"/>
    </row>
    <row r="15663" spans="5:14" hidden="1" x14ac:dyDescent="0.25">
      <c r="F15663" s="238" t="s">
        <v>231</v>
      </c>
      <c r="G15663" s="497" t="s">
        <v>4115</v>
      </c>
      <c r="J15663" s="221">
        <f t="shared" si="1063"/>
        <v>0</v>
      </c>
      <c r="K15663" s="221"/>
      <c r="L15663" s="221"/>
      <c r="M15663" s="221">
        <f t="shared" si="1064"/>
        <v>0</v>
      </c>
      <c r="N15663" s="722"/>
    </row>
    <row r="15664" spans="5:14" hidden="1" x14ac:dyDescent="0.25">
      <c r="F15664" s="238" t="s">
        <v>232</v>
      </c>
      <c r="G15664" s="497" t="s">
        <v>4114</v>
      </c>
      <c r="J15664" s="221">
        <f t="shared" si="1063"/>
        <v>0</v>
      </c>
      <c r="K15664" s="221"/>
      <c r="L15664" s="221"/>
      <c r="M15664" s="221">
        <f t="shared" si="1064"/>
        <v>0</v>
      </c>
      <c r="N15664" s="722"/>
    </row>
    <row r="15665" spans="5:14" hidden="1" x14ac:dyDescent="0.25">
      <c r="F15665" s="238" t="s">
        <v>233</v>
      </c>
      <c r="G15665" s="497" t="s">
        <v>42</v>
      </c>
      <c r="J15665" s="221">
        <f t="shared" si="1063"/>
        <v>0</v>
      </c>
      <c r="K15665" s="221"/>
      <c r="L15665" s="221"/>
      <c r="M15665" s="221">
        <f t="shared" si="1064"/>
        <v>0</v>
      </c>
      <c r="N15665" s="722"/>
    </row>
    <row r="15666" spans="5:14" hidden="1" x14ac:dyDescent="0.25">
      <c r="F15666" s="238" t="s">
        <v>234</v>
      </c>
      <c r="G15666" s="497" t="s">
        <v>235</v>
      </c>
      <c r="J15666" s="221">
        <f t="shared" si="1063"/>
        <v>0</v>
      </c>
      <c r="K15666" s="221"/>
      <c r="L15666" s="221"/>
      <c r="M15666" s="221">
        <f t="shared" si="1064"/>
        <v>0</v>
      </c>
      <c r="N15666" s="722"/>
    </row>
    <row r="15667" spans="5:14" hidden="1" x14ac:dyDescent="0.25">
      <c r="F15667" s="238" t="s">
        <v>236</v>
      </c>
      <c r="G15667" s="497" t="s">
        <v>237</v>
      </c>
      <c r="J15667" s="221">
        <f t="shared" si="1063"/>
        <v>0</v>
      </c>
      <c r="K15667" s="221"/>
      <c r="L15667" s="221"/>
      <c r="M15667" s="221">
        <f t="shared" si="1064"/>
        <v>0</v>
      </c>
      <c r="N15667" s="722"/>
    </row>
    <row r="15668" spans="5:14" ht="30" hidden="1" x14ac:dyDescent="0.25">
      <c r="F15668" s="238" t="s">
        <v>238</v>
      </c>
      <c r="G15668" s="497" t="s">
        <v>239</v>
      </c>
      <c r="J15668" s="221">
        <f t="shared" si="1063"/>
        <v>0</v>
      </c>
      <c r="K15668" s="221"/>
      <c r="L15668" s="221"/>
      <c r="M15668" s="221">
        <f t="shared" si="1064"/>
        <v>0</v>
      </c>
      <c r="N15668" s="722"/>
    </row>
    <row r="15669" spans="5:14" hidden="1" x14ac:dyDescent="0.25">
      <c r="F15669" s="238" t="s">
        <v>240</v>
      </c>
      <c r="G15669" s="497" t="s">
        <v>241</v>
      </c>
      <c r="J15669" s="221">
        <f t="shared" si="1063"/>
        <v>0</v>
      </c>
      <c r="K15669" s="221"/>
      <c r="L15669" s="221"/>
      <c r="M15669" s="221">
        <f t="shared" si="1064"/>
        <v>0</v>
      </c>
      <c r="N15669" s="722"/>
    </row>
    <row r="15670" spans="5:14" ht="30" hidden="1" x14ac:dyDescent="0.25">
      <c r="F15670" s="238" t="s">
        <v>242</v>
      </c>
      <c r="G15670" s="497" t="s">
        <v>243</v>
      </c>
      <c r="J15670" s="221">
        <f t="shared" si="1063"/>
        <v>0</v>
      </c>
      <c r="K15670" s="221"/>
      <c r="L15670" s="221"/>
      <c r="M15670" s="221">
        <f t="shared" si="1064"/>
        <v>0</v>
      </c>
      <c r="N15670" s="722"/>
    </row>
    <row r="15671" spans="5:14" hidden="1" x14ac:dyDescent="0.25">
      <c r="F15671" s="238" t="s">
        <v>244</v>
      </c>
      <c r="G15671" s="497" t="s">
        <v>245</v>
      </c>
      <c r="J15671" s="221">
        <f t="shared" si="1063"/>
        <v>0</v>
      </c>
      <c r="K15671" s="221"/>
      <c r="L15671" s="221"/>
      <c r="M15671" s="221">
        <f t="shared" si="1064"/>
        <v>0</v>
      </c>
      <c r="N15671" s="722"/>
    </row>
    <row r="15672" spans="5:14" hidden="1" x14ac:dyDescent="0.25">
      <c r="F15672" s="238" t="s">
        <v>246</v>
      </c>
      <c r="G15672" s="497" t="s">
        <v>247</v>
      </c>
      <c r="J15672" s="221">
        <f t="shared" si="1063"/>
        <v>0</v>
      </c>
      <c r="K15672" s="221"/>
      <c r="L15672" s="221"/>
      <c r="M15672" s="221">
        <f t="shared" si="1064"/>
        <v>0</v>
      </c>
      <c r="N15672" s="722"/>
    </row>
    <row r="15673" spans="5:14" hidden="1" x14ac:dyDescent="0.25">
      <c r="G15673" s="498" t="s">
        <v>3978</v>
      </c>
      <c r="H15673" s="239">
        <f>SUM(H15657:H15672)</f>
        <v>0</v>
      </c>
      <c r="I15673" s="240">
        <f>SUM(I15658:I15672)</f>
        <v>0</v>
      </c>
      <c r="J15673" s="240">
        <f>SUM(J15657:J15672)</f>
        <v>0</v>
      </c>
      <c r="K15673" s="240">
        <f>SUM(K15657:K15672)</f>
        <v>0</v>
      </c>
      <c r="L15673" s="240">
        <f>SUM(L15658:L15672)</f>
        <v>0</v>
      </c>
      <c r="M15673" s="240">
        <f>SUM(M15657:M15672)</f>
        <v>0</v>
      </c>
      <c r="N15673" s="724"/>
    </row>
    <row r="15674" spans="5:14" hidden="1" collapsed="1" x14ac:dyDescent="0.25">
      <c r="E15674" s="234"/>
      <c r="F15674" s="233"/>
      <c r="G15674" s="499" t="s">
        <v>4064</v>
      </c>
      <c r="H15674" s="235"/>
      <c r="I15674" s="236"/>
      <c r="J15674" s="237"/>
      <c r="K15674" s="237"/>
      <c r="L15674" s="237"/>
      <c r="M15674" s="237"/>
      <c r="N15674" s="723"/>
    </row>
    <row r="15675" spans="5:14" hidden="1" x14ac:dyDescent="0.25">
      <c r="F15675" s="238" t="s">
        <v>219</v>
      </c>
      <c r="G15675" s="497" t="s">
        <v>220</v>
      </c>
      <c r="H15675" s="220">
        <f>SUM(H15596:H15655)</f>
        <v>0</v>
      </c>
      <c r="J15675" s="221">
        <f>SUM(H15675:I15675)</f>
        <v>0</v>
      </c>
      <c r="K15675" s="221">
        <f>SUM(K15596:K15655)</f>
        <v>0</v>
      </c>
      <c r="L15675" s="221"/>
      <c r="M15675" s="221">
        <f>SUM(K15675:L15675)</f>
        <v>0</v>
      </c>
      <c r="N15675" s="722"/>
    </row>
    <row r="15676" spans="5:14" hidden="1" x14ac:dyDescent="0.25">
      <c r="F15676" s="238" t="s">
        <v>221</v>
      </c>
      <c r="G15676" s="497" t="s">
        <v>222</v>
      </c>
      <c r="J15676" s="221">
        <f t="shared" ref="J15676:J15690" si="1065">SUM(H15676:I15676)</f>
        <v>0</v>
      </c>
      <c r="K15676" s="221"/>
      <c r="L15676" s="221"/>
      <c r="M15676" s="221">
        <f t="shared" ref="M15676:M15690" si="1066">SUM(K15676:L15676)</f>
        <v>0</v>
      </c>
      <c r="N15676" s="722"/>
    </row>
    <row r="15677" spans="5:14" hidden="1" x14ac:dyDescent="0.25">
      <c r="F15677" s="238" t="s">
        <v>223</v>
      </c>
      <c r="G15677" s="497" t="s">
        <v>224</v>
      </c>
      <c r="J15677" s="221">
        <f t="shared" si="1065"/>
        <v>0</v>
      </c>
      <c r="K15677" s="221"/>
      <c r="L15677" s="221"/>
      <c r="M15677" s="221">
        <f t="shared" si="1066"/>
        <v>0</v>
      </c>
      <c r="N15677" s="722"/>
    </row>
    <row r="15678" spans="5:14" hidden="1" x14ac:dyDescent="0.25">
      <c r="F15678" s="238" t="s">
        <v>225</v>
      </c>
      <c r="G15678" s="497" t="s">
        <v>226</v>
      </c>
      <c r="J15678" s="221">
        <f t="shared" si="1065"/>
        <v>0</v>
      </c>
      <c r="K15678" s="221"/>
      <c r="L15678" s="221"/>
      <c r="M15678" s="221">
        <f t="shared" si="1066"/>
        <v>0</v>
      </c>
      <c r="N15678" s="722"/>
    </row>
    <row r="15679" spans="5:14" hidden="1" x14ac:dyDescent="0.25">
      <c r="F15679" s="238" t="s">
        <v>227</v>
      </c>
      <c r="G15679" s="497" t="s">
        <v>228</v>
      </c>
      <c r="J15679" s="221">
        <f t="shared" si="1065"/>
        <v>0</v>
      </c>
      <c r="K15679" s="221"/>
      <c r="L15679" s="221"/>
      <c r="M15679" s="221">
        <f t="shared" si="1066"/>
        <v>0</v>
      </c>
      <c r="N15679" s="722"/>
    </row>
    <row r="15680" spans="5:14" hidden="1" x14ac:dyDescent="0.25">
      <c r="F15680" s="238" t="s">
        <v>229</v>
      </c>
      <c r="G15680" s="497" t="s">
        <v>230</v>
      </c>
      <c r="J15680" s="221">
        <f t="shared" si="1065"/>
        <v>0</v>
      </c>
      <c r="K15680" s="221"/>
      <c r="L15680" s="221"/>
      <c r="M15680" s="221">
        <f t="shared" si="1066"/>
        <v>0</v>
      </c>
      <c r="N15680" s="722"/>
    </row>
    <row r="15681" spans="1:14" hidden="1" x14ac:dyDescent="0.25">
      <c r="F15681" s="238" t="s">
        <v>231</v>
      </c>
      <c r="G15681" s="497" t="s">
        <v>4115</v>
      </c>
      <c r="J15681" s="221">
        <f t="shared" si="1065"/>
        <v>0</v>
      </c>
      <c r="K15681" s="221"/>
      <c r="L15681" s="221"/>
      <c r="M15681" s="221">
        <f t="shared" si="1066"/>
        <v>0</v>
      </c>
      <c r="N15681" s="722"/>
    </row>
    <row r="15682" spans="1:14" hidden="1" x14ac:dyDescent="0.25">
      <c r="F15682" s="238" t="s">
        <v>232</v>
      </c>
      <c r="G15682" s="497" t="s">
        <v>4114</v>
      </c>
      <c r="J15682" s="221">
        <f t="shared" si="1065"/>
        <v>0</v>
      </c>
      <c r="K15682" s="221"/>
      <c r="L15682" s="221"/>
      <c r="M15682" s="221">
        <f t="shared" si="1066"/>
        <v>0</v>
      </c>
      <c r="N15682" s="722"/>
    </row>
    <row r="15683" spans="1:14" hidden="1" x14ac:dyDescent="0.25">
      <c r="F15683" s="238" t="s">
        <v>233</v>
      </c>
      <c r="G15683" s="497" t="s">
        <v>42</v>
      </c>
      <c r="J15683" s="221">
        <f t="shared" si="1065"/>
        <v>0</v>
      </c>
      <c r="K15683" s="221"/>
      <c r="L15683" s="221"/>
      <c r="M15683" s="221">
        <f t="shared" si="1066"/>
        <v>0</v>
      </c>
      <c r="N15683" s="722"/>
    </row>
    <row r="15684" spans="1:14" hidden="1" x14ac:dyDescent="0.25">
      <c r="F15684" s="238" t="s">
        <v>234</v>
      </c>
      <c r="G15684" s="497" t="s">
        <v>235</v>
      </c>
      <c r="J15684" s="221">
        <f t="shared" si="1065"/>
        <v>0</v>
      </c>
      <c r="K15684" s="221"/>
      <c r="L15684" s="221"/>
      <c r="M15684" s="221">
        <f t="shared" si="1066"/>
        <v>0</v>
      </c>
      <c r="N15684" s="722"/>
    </row>
    <row r="15685" spans="1:14" hidden="1" x14ac:dyDescent="0.25">
      <c r="F15685" s="238" t="s">
        <v>236</v>
      </c>
      <c r="G15685" s="497" t="s">
        <v>237</v>
      </c>
      <c r="J15685" s="221">
        <f t="shared" si="1065"/>
        <v>0</v>
      </c>
      <c r="K15685" s="221"/>
      <c r="L15685" s="221"/>
      <c r="M15685" s="221">
        <f t="shared" si="1066"/>
        <v>0</v>
      </c>
      <c r="N15685" s="722"/>
    </row>
    <row r="15686" spans="1:14" ht="30" hidden="1" x14ac:dyDescent="0.25">
      <c r="F15686" s="238" t="s">
        <v>238</v>
      </c>
      <c r="G15686" s="497" t="s">
        <v>239</v>
      </c>
      <c r="J15686" s="221">
        <f t="shared" si="1065"/>
        <v>0</v>
      </c>
      <c r="K15686" s="221"/>
      <c r="L15686" s="221"/>
      <c r="M15686" s="221">
        <f t="shared" si="1066"/>
        <v>0</v>
      </c>
      <c r="N15686" s="722"/>
    </row>
    <row r="15687" spans="1:14" hidden="1" x14ac:dyDescent="0.25">
      <c r="F15687" s="238" t="s">
        <v>240</v>
      </c>
      <c r="G15687" s="497" t="s">
        <v>241</v>
      </c>
      <c r="J15687" s="221">
        <f t="shared" si="1065"/>
        <v>0</v>
      </c>
      <c r="K15687" s="221"/>
      <c r="L15687" s="221"/>
      <c r="M15687" s="221">
        <f t="shared" si="1066"/>
        <v>0</v>
      </c>
      <c r="N15687" s="722"/>
    </row>
    <row r="15688" spans="1:14" ht="30" hidden="1" x14ac:dyDescent="0.25">
      <c r="F15688" s="238" t="s">
        <v>242</v>
      </c>
      <c r="G15688" s="497" t="s">
        <v>243</v>
      </c>
      <c r="J15688" s="221">
        <f t="shared" si="1065"/>
        <v>0</v>
      </c>
      <c r="K15688" s="221"/>
      <c r="L15688" s="221"/>
      <c r="M15688" s="221">
        <f t="shared" si="1066"/>
        <v>0</v>
      </c>
      <c r="N15688" s="722"/>
    </row>
    <row r="15689" spans="1:14" hidden="1" x14ac:dyDescent="0.25">
      <c r="F15689" s="238" t="s">
        <v>244</v>
      </c>
      <c r="G15689" s="497" t="s">
        <v>245</v>
      </c>
      <c r="J15689" s="221">
        <f t="shared" si="1065"/>
        <v>0</v>
      </c>
      <c r="K15689" s="221"/>
      <c r="L15689" s="221"/>
      <c r="M15689" s="221">
        <f t="shared" si="1066"/>
        <v>0</v>
      </c>
      <c r="N15689" s="722"/>
    </row>
    <row r="15690" spans="1:14" hidden="1" x14ac:dyDescent="0.25">
      <c r="F15690" s="238" t="s">
        <v>246</v>
      </c>
      <c r="G15690" s="497" t="s">
        <v>247</v>
      </c>
      <c r="J15690" s="221">
        <f t="shared" si="1065"/>
        <v>0</v>
      </c>
      <c r="K15690" s="221"/>
      <c r="L15690" s="221"/>
      <c r="M15690" s="221">
        <f t="shared" si="1066"/>
        <v>0</v>
      </c>
      <c r="N15690" s="722"/>
    </row>
    <row r="15691" spans="1:14" hidden="1" x14ac:dyDescent="0.25">
      <c r="G15691" s="498" t="s">
        <v>4049</v>
      </c>
      <c r="H15691" s="239">
        <f>SUM(H15675:H15690)</f>
        <v>0</v>
      </c>
      <c r="I15691" s="240">
        <f>SUM(I15676:I15690)</f>
        <v>0</v>
      </c>
      <c r="J15691" s="240">
        <f>SUM(J15675:J15690)</f>
        <v>0</v>
      </c>
      <c r="K15691" s="240">
        <f>SUM(K15675:K15690)</f>
        <v>0</v>
      </c>
      <c r="L15691" s="240">
        <f>SUM(L15676:L15690)</f>
        <v>0</v>
      </c>
      <c r="M15691" s="240">
        <f>SUM(M15675:M15690)</f>
        <v>0</v>
      </c>
      <c r="N15691" s="724"/>
    </row>
    <row r="15692" spans="1:14" hidden="1" x14ac:dyDescent="0.25">
      <c r="G15692" s="498"/>
      <c r="H15692" s="239"/>
      <c r="I15692" s="240"/>
      <c r="J15692" s="240"/>
      <c r="K15692" s="240"/>
      <c r="L15692" s="240"/>
      <c r="M15692" s="240"/>
      <c r="N15692" s="724"/>
    </row>
    <row r="15693" spans="1:14" hidden="1" x14ac:dyDescent="0.25">
      <c r="B15693" s="265"/>
      <c r="C15693" s="265"/>
      <c r="D15693" s="265"/>
      <c r="E15693" s="269"/>
      <c r="F15693" s="265"/>
      <c r="G15693" s="91"/>
      <c r="H15693" s="265"/>
      <c r="I15693" s="265"/>
      <c r="J15693" s="265"/>
      <c r="K15693" s="265"/>
      <c r="L15693" s="265"/>
      <c r="M15693" s="265"/>
      <c r="N15693" s="732"/>
    </row>
    <row r="15694" spans="1:14" hidden="1" x14ac:dyDescent="0.25">
      <c r="A15694" s="265"/>
      <c r="B15694" s="265"/>
      <c r="C15694" s="265"/>
      <c r="D15694" s="265"/>
      <c r="E15694" s="269"/>
      <c r="F15694" s="265"/>
      <c r="G15694" s="91"/>
      <c r="H15694" s="265"/>
      <c r="I15694" s="265"/>
      <c r="J15694" s="265"/>
      <c r="K15694" s="265"/>
      <c r="L15694" s="265"/>
      <c r="M15694" s="265"/>
      <c r="N15694" s="732"/>
    </row>
    <row r="15695" spans="1:14" hidden="1" x14ac:dyDescent="0.25">
      <c r="A15695" s="265"/>
      <c r="B15695" s="265"/>
      <c r="C15695" s="265"/>
      <c r="D15695" s="265"/>
      <c r="E15695" s="269"/>
      <c r="F15695" s="265"/>
      <c r="G15695" s="91"/>
      <c r="H15695" s="265"/>
      <c r="I15695" s="265"/>
      <c r="J15695" s="265"/>
      <c r="K15695" s="265"/>
      <c r="L15695" s="265"/>
      <c r="M15695" s="265"/>
      <c r="N15695" s="732"/>
    </row>
    <row r="15696" spans="1:14" hidden="1" x14ac:dyDescent="0.25">
      <c r="A15696" s="265"/>
      <c r="B15696" s="265"/>
      <c r="C15696" s="265"/>
      <c r="D15696" s="265"/>
      <c r="E15696" s="269"/>
      <c r="F15696" s="265"/>
      <c r="G15696" s="91"/>
      <c r="H15696" s="265"/>
      <c r="I15696" s="265"/>
      <c r="J15696" s="265"/>
      <c r="K15696" s="265"/>
      <c r="L15696" s="265"/>
      <c r="M15696" s="265"/>
      <c r="N15696" s="732"/>
    </row>
    <row r="15697" spans="1:14" hidden="1" x14ac:dyDescent="0.25">
      <c r="A15697" s="265"/>
      <c r="B15697" s="265"/>
      <c r="C15697" s="265"/>
      <c r="D15697" s="265"/>
      <c r="E15697" s="269"/>
      <c r="F15697" s="265"/>
      <c r="G15697" s="91"/>
      <c r="H15697" s="265"/>
      <c r="I15697" s="265"/>
      <c r="J15697" s="265"/>
      <c r="K15697" s="265"/>
      <c r="L15697" s="265"/>
      <c r="M15697" s="265"/>
      <c r="N15697" s="732"/>
    </row>
    <row r="15698" spans="1:14" hidden="1" x14ac:dyDescent="0.25">
      <c r="A15698" s="265"/>
      <c r="B15698" s="265"/>
      <c r="C15698" s="265"/>
      <c r="D15698" s="265"/>
      <c r="E15698" s="269"/>
      <c r="F15698" s="265"/>
      <c r="G15698" s="91"/>
      <c r="H15698" s="265"/>
      <c r="I15698" s="265"/>
      <c r="J15698" s="265"/>
      <c r="K15698" s="265"/>
      <c r="L15698" s="265"/>
      <c r="M15698" s="265"/>
      <c r="N15698" s="732"/>
    </row>
    <row r="15699" spans="1:14" hidden="1" x14ac:dyDescent="0.25">
      <c r="A15699" s="265"/>
      <c r="B15699" s="265"/>
      <c r="C15699" s="265"/>
      <c r="D15699" s="265"/>
      <c r="E15699" s="269"/>
      <c r="F15699" s="265"/>
      <c r="G15699" s="91"/>
      <c r="H15699" s="265"/>
      <c r="I15699" s="265"/>
      <c r="J15699" s="265"/>
      <c r="K15699" s="265"/>
      <c r="L15699" s="265"/>
      <c r="M15699" s="265"/>
      <c r="N15699" s="732"/>
    </row>
    <row r="15700" spans="1:14" hidden="1" x14ac:dyDescent="0.25">
      <c r="A15700" s="265"/>
      <c r="B15700" s="265"/>
      <c r="C15700" s="265"/>
      <c r="D15700" s="265"/>
      <c r="E15700" s="269"/>
      <c r="F15700" s="265"/>
      <c r="G15700" s="91"/>
      <c r="H15700" s="265"/>
      <c r="I15700" s="265"/>
      <c r="J15700" s="265"/>
      <c r="K15700" s="265"/>
      <c r="L15700" s="265"/>
      <c r="M15700" s="265"/>
      <c r="N15700" s="732"/>
    </row>
    <row r="15701" spans="1:14" hidden="1" x14ac:dyDescent="0.25">
      <c r="A15701" s="265"/>
      <c r="B15701" s="265"/>
      <c r="C15701" s="265"/>
      <c r="D15701" s="265"/>
      <c r="E15701" s="269"/>
      <c r="F15701" s="265"/>
      <c r="G15701" s="91"/>
      <c r="H15701" s="265"/>
      <c r="I15701" s="265"/>
      <c r="J15701" s="265"/>
      <c r="K15701" s="265"/>
      <c r="L15701" s="265"/>
      <c r="M15701" s="265"/>
      <c r="N15701" s="732"/>
    </row>
    <row r="15702" spans="1:14" hidden="1" x14ac:dyDescent="0.25">
      <c r="A15702" s="265"/>
      <c r="B15702" s="265"/>
      <c r="C15702" s="265"/>
      <c r="D15702" s="265"/>
      <c r="E15702" s="269"/>
      <c r="F15702" s="265"/>
      <c r="G15702" s="91"/>
      <c r="H15702" s="265"/>
      <c r="I15702" s="265"/>
      <c r="J15702" s="265"/>
      <c r="K15702" s="265"/>
      <c r="L15702" s="265"/>
      <c r="M15702" s="265"/>
      <c r="N15702" s="732"/>
    </row>
    <row r="15703" spans="1:14" hidden="1" x14ac:dyDescent="0.25">
      <c r="A15703" s="265"/>
      <c r="B15703" s="265"/>
      <c r="C15703" s="265"/>
      <c r="D15703" s="265"/>
      <c r="E15703" s="269"/>
      <c r="F15703" s="265"/>
      <c r="G15703" s="91"/>
      <c r="H15703" s="265"/>
      <c r="I15703" s="265"/>
      <c r="J15703" s="265"/>
      <c r="K15703" s="265"/>
      <c r="L15703" s="265"/>
      <c r="M15703" s="265"/>
      <c r="N15703" s="732"/>
    </row>
    <row r="15704" spans="1:14" hidden="1" x14ac:dyDescent="0.25">
      <c r="A15704" s="265"/>
      <c r="B15704" s="265"/>
      <c r="C15704" s="265"/>
      <c r="D15704" s="265"/>
      <c r="E15704" s="269"/>
      <c r="F15704" s="265"/>
      <c r="G15704" s="91"/>
      <c r="H15704" s="265"/>
      <c r="I15704" s="265"/>
      <c r="J15704" s="265"/>
      <c r="K15704" s="265"/>
      <c r="L15704" s="265"/>
      <c r="M15704" s="265"/>
      <c r="N15704" s="732"/>
    </row>
    <row r="15705" spans="1:14" hidden="1" x14ac:dyDescent="0.25">
      <c r="A15705" s="265"/>
      <c r="B15705" s="265"/>
      <c r="C15705" s="265"/>
      <c r="D15705" s="265"/>
      <c r="E15705" s="269"/>
      <c r="F15705" s="265"/>
      <c r="G15705" s="91"/>
      <c r="H15705" s="265"/>
      <c r="I15705" s="265"/>
      <c r="J15705" s="265"/>
      <c r="K15705" s="265"/>
      <c r="L15705" s="265"/>
      <c r="M15705" s="265"/>
      <c r="N15705" s="732"/>
    </row>
    <row r="15706" spans="1:14" hidden="1" x14ac:dyDescent="0.25">
      <c r="A15706" s="265"/>
      <c r="B15706" s="265"/>
      <c r="C15706" s="265"/>
      <c r="D15706" s="265"/>
      <c r="E15706" s="269"/>
      <c r="F15706" s="265"/>
      <c r="G15706" s="91"/>
      <c r="H15706" s="265"/>
      <c r="I15706" s="265"/>
      <c r="J15706" s="265"/>
      <c r="K15706" s="265"/>
      <c r="L15706" s="265"/>
      <c r="M15706" s="265"/>
      <c r="N15706" s="732"/>
    </row>
    <row r="15707" spans="1:14" hidden="1" x14ac:dyDescent="0.25">
      <c r="A15707" s="265"/>
      <c r="B15707" s="265"/>
      <c r="C15707" s="265"/>
      <c r="D15707" s="265"/>
      <c r="E15707" s="269"/>
      <c r="F15707" s="265"/>
      <c r="G15707" s="91"/>
      <c r="H15707" s="265"/>
      <c r="I15707" s="265"/>
      <c r="J15707" s="265"/>
      <c r="K15707" s="265"/>
      <c r="L15707" s="265"/>
      <c r="M15707" s="265"/>
      <c r="N15707" s="732"/>
    </row>
    <row r="15708" spans="1:14" hidden="1" x14ac:dyDescent="0.25">
      <c r="A15708" s="265"/>
      <c r="B15708" s="265"/>
      <c r="C15708" s="265"/>
      <c r="D15708" s="265"/>
      <c r="E15708" s="269"/>
      <c r="F15708" s="265"/>
      <c r="G15708" s="91"/>
      <c r="H15708" s="265"/>
      <c r="I15708" s="265"/>
      <c r="J15708" s="265"/>
      <c r="K15708" s="265"/>
      <c r="L15708" s="265"/>
      <c r="M15708" s="265"/>
      <c r="N15708" s="732"/>
    </row>
    <row r="15709" spans="1:14" hidden="1" x14ac:dyDescent="0.25">
      <c r="A15709" s="265"/>
      <c r="B15709" s="265"/>
      <c r="C15709" s="265"/>
      <c r="D15709" s="265"/>
      <c r="E15709" s="269"/>
      <c r="F15709" s="265"/>
      <c r="G15709" s="91"/>
      <c r="H15709" s="265"/>
      <c r="I15709" s="265"/>
      <c r="J15709" s="265"/>
      <c r="K15709" s="265"/>
      <c r="L15709" s="265"/>
      <c r="M15709" s="265"/>
      <c r="N15709" s="732"/>
    </row>
    <row r="15710" spans="1:14" hidden="1" x14ac:dyDescent="0.25">
      <c r="A15710" s="265"/>
      <c r="B15710" s="265"/>
      <c r="C15710" s="265"/>
      <c r="D15710" s="265"/>
      <c r="E15710" s="269"/>
      <c r="F15710" s="265"/>
      <c r="G15710" s="91"/>
      <c r="H15710" s="265"/>
      <c r="I15710" s="265"/>
      <c r="J15710" s="265"/>
      <c r="K15710" s="265"/>
      <c r="L15710" s="265"/>
      <c r="M15710" s="265"/>
      <c r="N15710" s="732"/>
    </row>
    <row r="15711" spans="1:14" hidden="1" x14ac:dyDescent="0.25">
      <c r="A15711" s="265"/>
      <c r="K15711" s="221"/>
      <c r="L15711" s="221"/>
      <c r="M15711" s="221"/>
      <c r="N15711" s="722"/>
    </row>
    <row r="15712" spans="1:14" hidden="1" x14ac:dyDescent="0.25">
      <c r="E15712" s="234"/>
      <c r="F15712" s="233"/>
      <c r="G15712" s="499" t="s">
        <v>3975</v>
      </c>
      <c r="H15712" s="235"/>
      <c r="I15712" s="236"/>
      <c r="J15712" s="237"/>
      <c r="K15712" s="237"/>
      <c r="L15712" s="237"/>
      <c r="M15712" s="237"/>
      <c r="N15712" s="723"/>
    </row>
    <row r="15713" spans="6:14" hidden="1" x14ac:dyDescent="0.25">
      <c r="F15713" s="238" t="s">
        <v>219</v>
      </c>
      <c r="G15713" s="497" t="s">
        <v>220</v>
      </c>
      <c r="H15713" s="220" t="e">
        <f>SUM(#REF!)</f>
        <v>#REF!</v>
      </c>
      <c r="J15713" s="221" t="e">
        <f>SUM(H15713:I15713)</f>
        <v>#REF!</v>
      </c>
      <c r="K15713" s="221" t="e">
        <f>SUM(#REF!)</f>
        <v>#REF!</v>
      </c>
      <c r="L15713" s="221"/>
      <c r="M15713" s="221" t="e">
        <f>SUM(K15713:L15713)</f>
        <v>#REF!</v>
      </c>
      <c r="N15713" s="722"/>
    </row>
    <row r="15714" spans="6:14" hidden="1" x14ac:dyDescent="0.25">
      <c r="F15714" s="238" t="s">
        <v>221</v>
      </c>
      <c r="G15714" s="497" t="s">
        <v>222</v>
      </c>
      <c r="J15714" s="221">
        <f t="shared" ref="J15714:J15728" si="1067">SUM(H15714:I15714)</f>
        <v>0</v>
      </c>
      <c r="K15714" s="221"/>
      <c r="L15714" s="221"/>
      <c r="M15714" s="221">
        <f t="shared" ref="M15714:M15728" si="1068">SUM(K15714:L15714)</f>
        <v>0</v>
      </c>
      <c r="N15714" s="722"/>
    </row>
    <row r="15715" spans="6:14" hidden="1" x14ac:dyDescent="0.25">
      <c r="F15715" s="238" t="s">
        <v>223</v>
      </c>
      <c r="G15715" s="497" t="s">
        <v>224</v>
      </c>
      <c r="J15715" s="221">
        <f t="shared" si="1067"/>
        <v>0</v>
      </c>
      <c r="K15715" s="221"/>
      <c r="L15715" s="221"/>
      <c r="M15715" s="221">
        <f t="shared" si="1068"/>
        <v>0</v>
      </c>
      <c r="N15715" s="722"/>
    </row>
    <row r="15716" spans="6:14" hidden="1" x14ac:dyDescent="0.25">
      <c r="F15716" s="238" t="s">
        <v>225</v>
      </c>
      <c r="G15716" s="497" t="s">
        <v>226</v>
      </c>
      <c r="J15716" s="221">
        <f t="shared" si="1067"/>
        <v>0</v>
      </c>
      <c r="K15716" s="221"/>
      <c r="L15716" s="221"/>
      <c r="M15716" s="221">
        <f t="shared" si="1068"/>
        <v>0</v>
      </c>
      <c r="N15716" s="722"/>
    </row>
    <row r="15717" spans="6:14" hidden="1" x14ac:dyDescent="0.25">
      <c r="F15717" s="238" t="s">
        <v>227</v>
      </c>
      <c r="G15717" s="497" t="s">
        <v>228</v>
      </c>
      <c r="J15717" s="221">
        <f t="shared" si="1067"/>
        <v>0</v>
      </c>
      <c r="K15717" s="221"/>
      <c r="L15717" s="221"/>
      <c r="M15717" s="221">
        <f t="shared" si="1068"/>
        <v>0</v>
      </c>
      <c r="N15717" s="722"/>
    </row>
    <row r="15718" spans="6:14" hidden="1" x14ac:dyDescent="0.25">
      <c r="F15718" s="238" t="s">
        <v>229</v>
      </c>
      <c r="G15718" s="497" t="s">
        <v>230</v>
      </c>
      <c r="J15718" s="221">
        <f t="shared" si="1067"/>
        <v>0</v>
      </c>
      <c r="K15718" s="221"/>
      <c r="L15718" s="221"/>
      <c r="M15718" s="221">
        <f t="shared" si="1068"/>
        <v>0</v>
      </c>
      <c r="N15718" s="722"/>
    </row>
    <row r="15719" spans="6:14" hidden="1" x14ac:dyDescent="0.25">
      <c r="F15719" s="238" t="s">
        <v>231</v>
      </c>
      <c r="G15719" s="497" t="s">
        <v>4115</v>
      </c>
      <c r="J15719" s="221">
        <f t="shared" si="1067"/>
        <v>0</v>
      </c>
      <c r="K15719" s="221"/>
      <c r="L15719" s="221"/>
      <c r="M15719" s="221">
        <f t="shared" si="1068"/>
        <v>0</v>
      </c>
      <c r="N15719" s="722"/>
    </row>
    <row r="15720" spans="6:14" hidden="1" x14ac:dyDescent="0.25">
      <c r="F15720" s="238" t="s">
        <v>232</v>
      </c>
      <c r="G15720" s="497" t="s">
        <v>4114</v>
      </c>
      <c r="J15720" s="221">
        <f t="shared" si="1067"/>
        <v>0</v>
      </c>
      <c r="K15720" s="221"/>
      <c r="L15720" s="221"/>
      <c r="M15720" s="221">
        <f t="shared" si="1068"/>
        <v>0</v>
      </c>
      <c r="N15720" s="722"/>
    </row>
    <row r="15721" spans="6:14" hidden="1" x14ac:dyDescent="0.25">
      <c r="F15721" s="238" t="s">
        <v>233</v>
      </c>
      <c r="G15721" s="497" t="s">
        <v>42</v>
      </c>
      <c r="J15721" s="221">
        <f t="shared" si="1067"/>
        <v>0</v>
      </c>
      <c r="K15721" s="221"/>
      <c r="L15721" s="221"/>
      <c r="M15721" s="221">
        <f t="shared" si="1068"/>
        <v>0</v>
      </c>
      <c r="N15721" s="722"/>
    </row>
    <row r="15722" spans="6:14" hidden="1" x14ac:dyDescent="0.25">
      <c r="F15722" s="238" t="s">
        <v>234</v>
      </c>
      <c r="G15722" s="497" t="s">
        <v>235</v>
      </c>
      <c r="J15722" s="221">
        <f t="shared" si="1067"/>
        <v>0</v>
      </c>
      <c r="K15722" s="221"/>
      <c r="L15722" s="221"/>
      <c r="M15722" s="221">
        <f t="shared" si="1068"/>
        <v>0</v>
      </c>
      <c r="N15722" s="722"/>
    </row>
    <row r="15723" spans="6:14" hidden="1" x14ac:dyDescent="0.25">
      <c r="F15723" s="238" t="s">
        <v>236</v>
      </c>
      <c r="G15723" s="497" t="s">
        <v>237</v>
      </c>
      <c r="J15723" s="221">
        <f t="shared" si="1067"/>
        <v>0</v>
      </c>
      <c r="K15723" s="221"/>
      <c r="L15723" s="221"/>
      <c r="M15723" s="221">
        <f t="shared" si="1068"/>
        <v>0</v>
      </c>
      <c r="N15723" s="722"/>
    </row>
    <row r="15724" spans="6:14" ht="30" hidden="1" x14ac:dyDescent="0.25">
      <c r="F15724" s="238" t="s">
        <v>238</v>
      </c>
      <c r="G15724" s="497" t="s">
        <v>239</v>
      </c>
      <c r="J15724" s="221">
        <f t="shared" si="1067"/>
        <v>0</v>
      </c>
      <c r="K15724" s="221"/>
      <c r="L15724" s="221"/>
      <c r="M15724" s="221">
        <f t="shared" si="1068"/>
        <v>0</v>
      </c>
      <c r="N15724" s="722"/>
    </row>
    <row r="15725" spans="6:14" hidden="1" x14ac:dyDescent="0.25">
      <c r="F15725" s="238" t="s">
        <v>240</v>
      </c>
      <c r="G15725" s="497" t="s">
        <v>241</v>
      </c>
      <c r="J15725" s="221">
        <f t="shared" si="1067"/>
        <v>0</v>
      </c>
      <c r="K15725" s="221"/>
      <c r="L15725" s="221"/>
      <c r="M15725" s="221">
        <f t="shared" si="1068"/>
        <v>0</v>
      </c>
      <c r="N15725" s="722"/>
    </row>
    <row r="15726" spans="6:14" ht="30" hidden="1" x14ac:dyDescent="0.25">
      <c r="F15726" s="238" t="s">
        <v>242</v>
      </c>
      <c r="G15726" s="497" t="s">
        <v>243</v>
      </c>
      <c r="J15726" s="221">
        <f t="shared" si="1067"/>
        <v>0</v>
      </c>
      <c r="K15726" s="221"/>
      <c r="L15726" s="221"/>
      <c r="M15726" s="221">
        <f t="shared" si="1068"/>
        <v>0</v>
      </c>
      <c r="N15726" s="722"/>
    </row>
    <row r="15727" spans="6:14" hidden="1" x14ac:dyDescent="0.25">
      <c r="F15727" s="238" t="s">
        <v>244</v>
      </c>
      <c r="G15727" s="497" t="s">
        <v>245</v>
      </c>
      <c r="J15727" s="221">
        <f t="shared" si="1067"/>
        <v>0</v>
      </c>
      <c r="K15727" s="221"/>
      <c r="L15727" s="221"/>
      <c r="M15727" s="221">
        <f t="shared" si="1068"/>
        <v>0</v>
      </c>
      <c r="N15727" s="722"/>
    </row>
    <row r="15728" spans="6:14" hidden="1" x14ac:dyDescent="0.25">
      <c r="F15728" s="238" t="s">
        <v>246</v>
      </c>
      <c r="G15728" s="497" t="s">
        <v>247</v>
      </c>
      <c r="J15728" s="221">
        <f t="shared" si="1067"/>
        <v>0</v>
      </c>
      <c r="K15728" s="221"/>
      <c r="L15728" s="221"/>
      <c r="M15728" s="221">
        <f t="shared" si="1068"/>
        <v>0</v>
      </c>
      <c r="N15728" s="722"/>
    </row>
    <row r="15729" spans="1:29" hidden="1" x14ac:dyDescent="0.25">
      <c r="G15729" s="498" t="s">
        <v>3976</v>
      </c>
      <c r="H15729" s="239" t="e">
        <f>SUM(H15713:H15728)</f>
        <v>#REF!</v>
      </c>
      <c r="I15729" s="240">
        <f>SUM(I15714:I15728)</f>
        <v>0</v>
      </c>
      <c r="J15729" s="240" t="e">
        <f>SUM(J15713:J15728)</f>
        <v>#REF!</v>
      </c>
      <c r="K15729" s="240" t="e">
        <f>SUM(K15713:K15728)</f>
        <v>#REF!</v>
      </c>
      <c r="L15729" s="240">
        <f>SUM(L15714:L15728)</f>
        <v>0</v>
      </c>
      <c r="M15729" s="240" t="e">
        <f>SUM(M15713:M15728)</f>
        <v>#REF!</v>
      </c>
      <c r="N15729" s="724"/>
    </row>
    <row r="15730" spans="1:29" hidden="1" x14ac:dyDescent="0.25">
      <c r="K15730" s="221"/>
      <c r="L15730" s="221"/>
      <c r="M15730" s="221"/>
      <c r="N15730" s="722"/>
    </row>
    <row r="15731" spans="1:29" hidden="1" x14ac:dyDescent="0.25">
      <c r="K15731" s="221"/>
      <c r="L15731" s="221"/>
      <c r="M15731" s="221"/>
      <c r="N15731" s="722"/>
    </row>
    <row r="15732" spans="1:29" hidden="1" x14ac:dyDescent="0.25">
      <c r="B15732" s="360">
        <v>12</v>
      </c>
      <c r="C15732" s="361"/>
      <c r="D15732" s="362"/>
      <c r="E15732" s="363"/>
      <c r="F15732" s="363"/>
      <c r="G15732" s="536" t="s">
        <v>3879</v>
      </c>
      <c r="H15732" s="364"/>
      <c r="I15732" s="365"/>
      <c r="J15732" s="316"/>
      <c r="K15732" s="316"/>
      <c r="L15732" s="316"/>
      <c r="M15732" s="316"/>
      <c r="N15732" s="742"/>
      <c r="O15732" s="474"/>
      <c r="P15732" s="95"/>
      <c r="Q15732" s="95"/>
      <c r="R15732" s="98"/>
    </row>
    <row r="15733" spans="1:29" s="80" customFormat="1" hidden="1" x14ac:dyDescent="0.25">
      <c r="A15733" s="366">
        <v>4</v>
      </c>
      <c r="B15733" s="251"/>
      <c r="C15733" s="252" t="s">
        <v>3536</v>
      </c>
      <c r="D15733" s="252"/>
      <c r="E15733" s="271"/>
      <c r="F15733" s="272"/>
      <c r="G15733" s="505" t="s">
        <v>3812</v>
      </c>
      <c r="H15733" s="273"/>
      <c r="I15733" s="274"/>
      <c r="J15733" s="274"/>
      <c r="K15733" s="274"/>
      <c r="L15733" s="274"/>
      <c r="M15733" s="274"/>
      <c r="N15733" s="734"/>
      <c r="O15733" s="115"/>
      <c r="P15733" s="98"/>
      <c r="Q15733" s="98"/>
      <c r="R15733" s="98"/>
      <c r="S15733" s="98"/>
      <c r="T15733" s="98"/>
      <c r="U15733" s="98"/>
      <c r="V15733" s="98"/>
      <c r="W15733" s="98"/>
      <c r="X15733" s="98"/>
      <c r="Y15733" s="98"/>
      <c r="Z15733" s="98"/>
      <c r="AA15733" s="98"/>
      <c r="AB15733" s="98"/>
      <c r="AC15733" s="98"/>
    </row>
    <row r="15734" spans="1:29" hidden="1" x14ac:dyDescent="0.25">
      <c r="A15734" s="250"/>
      <c r="C15734" s="228" t="s">
        <v>3694</v>
      </c>
      <c r="D15734" s="229"/>
      <c r="G15734" s="491" t="s">
        <v>3695</v>
      </c>
      <c r="K15734" s="221"/>
      <c r="L15734" s="221"/>
      <c r="M15734" s="221"/>
      <c r="N15734" s="722"/>
    </row>
    <row r="15735" spans="1:29" s="80" customFormat="1" hidden="1" x14ac:dyDescent="0.25">
      <c r="A15735" s="217"/>
      <c r="B15735" s="251"/>
      <c r="C15735" s="252"/>
      <c r="D15735" s="276" t="s">
        <v>3660</v>
      </c>
      <c r="E15735" s="242"/>
      <c r="F15735" s="243"/>
      <c r="G15735" s="514" t="s">
        <v>3846</v>
      </c>
      <c r="H15735" s="273"/>
      <c r="I15735" s="274"/>
      <c r="J15735" s="274"/>
      <c r="K15735" s="274"/>
      <c r="L15735" s="274"/>
      <c r="M15735" s="274"/>
      <c r="N15735" s="734"/>
      <c r="O15735" s="115"/>
      <c r="P15735" s="98"/>
      <c r="Q15735" s="98"/>
      <c r="R15735" s="98"/>
      <c r="S15735" s="98"/>
      <c r="T15735" s="98"/>
      <c r="U15735" s="98"/>
      <c r="V15735" s="98"/>
      <c r="W15735" s="98"/>
      <c r="X15735" s="98"/>
      <c r="Y15735" s="98"/>
      <c r="Z15735" s="98"/>
      <c r="AA15735" s="98"/>
      <c r="AB15735" s="98"/>
      <c r="AC15735" s="98"/>
    </row>
    <row r="15736" spans="1:29" hidden="1" x14ac:dyDescent="0.25">
      <c r="A15736" s="250"/>
      <c r="F15736" s="233">
        <v>411</v>
      </c>
      <c r="G15736" s="493" t="s">
        <v>3738</v>
      </c>
      <c r="J15736" s="221">
        <f>SUM(H15736:I15736)</f>
        <v>0</v>
      </c>
      <c r="K15736" s="221"/>
      <c r="L15736" s="221"/>
      <c r="M15736" s="221">
        <f>SUM(K15736:L15736)</f>
        <v>0</v>
      </c>
      <c r="N15736" s="722"/>
    </row>
    <row r="15737" spans="1:29" hidden="1" x14ac:dyDescent="0.25">
      <c r="F15737" s="233">
        <v>412</v>
      </c>
      <c r="G15737" s="494" t="s">
        <v>3630</v>
      </c>
      <c r="J15737" s="221">
        <f t="shared" ref="J15737:J15795" si="1069">SUM(H15737:I15737)</f>
        <v>0</v>
      </c>
      <c r="K15737" s="221"/>
      <c r="L15737" s="221"/>
      <c r="M15737" s="221">
        <f t="shared" ref="M15737:M15795" si="1070">SUM(K15737:L15737)</f>
        <v>0</v>
      </c>
      <c r="N15737" s="722"/>
    </row>
    <row r="15738" spans="1:29" hidden="1" x14ac:dyDescent="0.25">
      <c r="F15738" s="233">
        <v>413</v>
      </c>
      <c r="G15738" s="493" t="s">
        <v>3739</v>
      </c>
      <c r="J15738" s="221">
        <f t="shared" si="1069"/>
        <v>0</v>
      </c>
      <c r="K15738" s="221"/>
      <c r="L15738" s="221"/>
      <c r="M15738" s="221">
        <f t="shared" si="1070"/>
        <v>0</v>
      </c>
      <c r="N15738" s="722"/>
    </row>
    <row r="15739" spans="1:29" hidden="1" x14ac:dyDescent="0.25">
      <c r="F15739" s="233">
        <v>414</v>
      </c>
      <c r="G15739" s="493" t="s">
        <v>3631</v>
      </c>
      <c r="J15739" s="221">
        <f t="shared" si="1069"/>
        <v>0</v>
      </c>
      <c r="K15739" s="221"/>
      <c r="L15739" s="221"/>
      <c r="M15739" s="221">
        <f t="shared" si="1070"/>
        <v>0</v>
      </c>
      <c r="N15739" s="722"/>
    </row>
    <row r="15740" spans="1:29" hidden="1" x14ac:dyDescent="0.25">
      <c r="F15740" s="233">
        <v>415</v>
      </c>
      <c r="G15740" s="493" t="s">
        <v>3748</v>
      </c>
      <c r="J15740" s="221">
        <f t="shared" si="1069"/>
        <v>0</v>
      </c>
      <c r="K15740" s="221"/>
      <c r="L15740" s="221"/>
      <c r="M15740" s="221">
        <f t="shared" si="1070"/>
        <v>0</v>
      </c>
      <c r="N15740" s="722"/>
    </row>
    <row r="15741" spans="1:29" hidden="1" x14ac:dyDescent="0.25">
      <c r="F15741" s="233">
        <v>416</v>
      </c>
      <c r="G15741" s="493" t="s">
        <v>3749</v>
      </c>
      <c r="J15741" s="221">
        <f t="shared" si="1069"/>
        <v>0</v>
      </c>
      <c r="K15741" s="221"/>
      <c r="L15741" s="221"/>
      <c r="M15741" s="221">
        <f t="shared" si="1070"/>
        <v>0</v>
      </c>
      <c r="N15741" s="722"/>
    </row>
    <row r="15742" spans="1:29" hidden="1" x14ac:dyDescent="0.25">
      <c r="F15742" s="233">
        <v>417</v>
      </c>
      <c r="G15742" s="493" t="s">
        <v>3750</v>
      </c>
      <c r="J15742" s="221">
        <f t="shared" si="1069"/>
        <v>0</v>
      </c>
      <c r="K15742" s="221"/>
      <c r="L15742" s="221"/>
      <c r="M15742" s="221">
        <f t="shared" si="1070"/>
        <v>0</v>
      </c>
      <c r="N15742" s="722"/>
    </row>
    <row r="15743" spans="1:29" hidden="1" x14ac:dyDescent="0.25">
      <c r="F15743" s="233">
        <v>418</v>
      </c>
      <c r="G15743" s="493" t="s">
        <v>3632</v>
      </c>
      <c r="J15743" s="221">
        <f t="shared" si="1069"/>
        <v>0</v>
      </c>
      <c r="K15743" s="221"/>
      <c r="L15743" s="221"/>
      <c r="M15743" s="221">
        <f t="shared" si="1070"/>
        <v>0</v>
      </c>
      <c r="N15743" s="722"/>
    </row>
    <row r="15744" spans="1:29" hidden="1" x14ac:dyDescent="0.25">
      <c r="F15744" s="233">
        <v>421</v>
      </c>
      <c r="G15744" s="493" t="s">
        <v>3634</v>
      </c>
      <c r="J15744" s="221">
        <f t="shared" si="1069"/>
        <v>0</v>
      </c>
      <c r="K15744" s="221"/>
      <c r="L15744" s="221"/>
      <c r="M15744" s="221">
        <f t="shared" si="1070"/>
        <v>0</v>
      </c>
      <c r="N15744" s="722"/>
    </row>
    <row r="15745" spans="6:14" hidden="1" x14ac:dyDescent="0.25">
      <c r="F15745" s="233">
        <v>422</v>
      </c>
      <c r="G15745" s="493" t="s">
        <v>3635</v>
      </c>
      <c r="J15745" s="221">
        <f t="shared" si="1069"/>
        <v>0</v>
      </c>
      <c r="K15745" s="221"/>
      <c r="L15745" s="221"/>
      <c r="M15745" s="221">
        <f t="shared" si="1070"/>
        <v>0</v>
      </c>
      <c r="N15745" s="722"/>
    </row>
    <row r="15746" spans="6:14" hidden="1" x14ac:dyDescent="0.25">
      <c r="F15746" s="233">
        <v>423</v>
      </c>
      <c r="G15746" s="493" t="s">
        <v>3636</v>
      </c>
      <c r="J15746" s="221">
        <f t="shared" si="1069"/>
        <v>0</v>
      </c>
      <c r="K15746" s="221"/>
      <c r="L15746" s="221"/>
      <c r="M15746" s="221">
        <f t="shared" si="1070"/>
        <v>0</v>
      </c>
      <c r="N15746" s="722"/>
    </row>
    <row r="15747" spans="6:14" hidden="1" x14ac:dyDescent="0.25">
      <c r="F15747" s="233">
        <v>424</v>
      </c>
      <c r="G15747" s="493" t="s">
        <v>3637</v>
      </c>
      <c r="J15747" s="221">
        <f t="shared" si="1069"/>
        <v>0</v>
      </c>
      <c r="K15747" s="221"/>
      <c r="L15747" s="221"/>
      <c r="M15747" s="221">
        <f t="shared" si="1070"/>
        <v>0</v>
      </c>
      <c r="N15747" s="722"/>
    </row>
    <row r="15748" spans="6:14" hidden="1" x14ac:dyDescent="0.25">
      <c r="F15748" s="233">
        <v>425</v>
      </c>
      <c r="G15748" s="493" t="s">
        <v>3751</v>
      </c>
      <c r="J15748" s="221">
        <f t="shared" si="1069"/>
        <v>0</v>
      </c>
      <c r="K15748" s="221"/>
      <c r="L15748" s="221"/>
      <c r="M15748" s="221">
        <f t="shared" si="1070"/>
        <v>0</v>
      </c>
      <c r="N15748" s="722"/>
    </row>
    <row r="15749" spans="6:14" hidden="1" x14ac:dyDescent="0.25">
      <c r="F15749" s="233">
        <v>426</v>
      </c>
      <c r="G15749" s="493" t="s">
        <v>3638</v>
      </c>
      <c r="J15749" s="221">
        <f t="shared" si="1069"/>
        <v>0</v>
      </c>
      <c r="K15749" s="221"/>
      <c r="L15749" s="221"/>
      <c r="M15749" s="221">
        <f t="shared" si="1070"/>
        <v>0</v>
      </c>
      <c r="N15749" s="722"/>
    </row>
    <row r="15750" spans="6:14" hidden="1" x14ac:dyDescent="0.25">
      <c r="F15750" s="233">
        <v>431</v>
      </c>
      <c r="G15750" s="493" t="s">
        <v>3752</v>
      </c>
      <c r="J15750" s="221">
        <f t="shared" si="1069"/>
        <v>0</v>
      </c>
      <c r="K15750" s="221"/>
      <c r="L15750" s="221"/>
      <c r="M15750" s="221">
        <f t="shared" si="1070"/>
        <v>0</v>
      </c>
      <c r="N15750" s="722"/>
    </row>
    <row r="15751" spans="6:14" hidden="1" x14ac:dyDescent="0.25">
      <c r="F15751" s="233">
        <v>432</v>
      </c>
      <c r="G15751" s="493" t="s">
        <v>3753</v>
      </c>
      <c r="J15751" s="221">
        <f t="shared" si="1069"/>
        <v>0</v>
      </c>
      <c r="K15751" s="221"/>
      <c r="L15751" s="221"/>
      <c r="M15751" s="221">
        <f t="shared" si="1070"/>
        <v>0</v>
      </c>
      <c r="N15751" s="722"/>
    </row>
    <row r="15752" spans="6:14" hidden="1" x14ac:dyDescent="0.25">
      <c r="F15752" s="233">
        <v>433</v>
      </c>
      <c r="G15752" s="493" t="s">
        <v>3754</v>
      </c>
      <c r="J15752" s="221">
        <f t="shared" si="1069"/>
        <v>0</v>
      </c>
      <c r="K15752" s="221"/>
      <c r="L15752" s="221"/>
      <c r="M15752" s="221">
        <f t="shared" si="1070"/>
        <v>0</v>
      </c>
      <c r="N15752" s="722"/>
    </row>
    <row r="15753" spans="6:14" hidden="1" x14ac:dyDescent="0.25">
      <c r="F15753" s="233">
        <v>434</v>
      </c>
      <c r="G15753" s="493" t="s">
        <v>3755</v>
      </c>
      <c r="J15753" s="221">
        <f t="shared" si="1069"/>
        <v>0</v>
      </c>
      <c r="K15753" s="221"/>
      <c r="L15753" s="221"/>
      <c r="M15753" s="221">
        <f t="shared" si="1070"/>
        <v>0</v>
      </c>
      <c r="N15753" s="722"/>
    </row>
    <row r="15754" spans="6:14" hidden="1" x14ac:dyDescent="0.25">
      <c r="F15754" s="233">
        <v>435</v>
      </c>
      <c r="G15754" s="493" t="s">
        <v>3639</v>
      </c>
      <c r="J15754" s="221">
        <f t="shared" si="1069"/>
        <v>0</v>
      </c>
      <c r="K15754" s="221"/>
      <c r="L15754" s="221"/>
      <c r="M15754" s="221">
        <f t="shared" si="1070"/>
        <v>0</v>
      </c>
      <c r="N15754" s="722"/>
    </row>
    <row r="15755" spans="6:14" hidden="1" x14ac:dyDescent="0.25">
      <c r="F15755" s="233">
        <v>441</v>
      </c>
      <c r="G15755" s="493" t="s">
        <v>3756</v>
      </c>
      <c r="J15755" s="221">
        <f t="shared" si="1069"/>
        <v>0</v>
      </c>
      <c r="K15755" s="221"/>
      <c r="L15755" s="221"/>
      <c r="M15755" s="221">
        <f t="shared" si="1070"/>
        <v>0</v>
      </c>
      <c r="N15755" s="722"/>
    </row>
    <row r="15756" spans="6:14" hidden="1" x14ac:dyDescent="0.25">
      <c r="F15756" s="233">
        <v>442</v>
      </c>
      <c r="G15756" s="493" t="s">
        <v>3757</v>
      </c>
      <c r="J15756" s="221">
        <f t="shared" si="1069"/>
        <v>0</v>
      </c>
      <c r="K15756" s="221"/>
      <c r="L15756" s="221"/>
      <c r="M15756" s="221">
        <f t="shared" si="1070"/>
        <v>0</v>
      </c>
      <c r="N15756" s="722"/>
    </row>
    <row r="15757" spans="6:14" hidden="1" x14ac:dyDescent="0.25">
      <c r="F15757" s="233">
        <v>443</v>
      </c>
      <c r="G15757" s="493" t="s">
        <v>3640</v>
      </c>
      <c r="J15757" s="221">
        <f t="shared" si="1069"/>
        <v>0</v>
      </c>
      <c r="K15757" s="221"/>
      <c r="L15757" s="221"/>
      <c r="M15757" s="221">
        <f t="shared" si="1070"/>
        <v>0</v>
      </c>
      <c r="N15757" s="722"/>
    </row>
    <row r="15758" spans="6:14" hidden="1" x14ac:dyDescent="0.25">
      <c r="F15758" s="233">
        <v>444</v>
      </c>
      <c r="G15758" s="493" t="s">
        <v>3641</v>
      </c>
      <c r="J15758" s="221">
        <f t="shared" si="1069"/>
        <v>0</v>
      </c>
      <c r="K15758" s="221"/>
      <c r="L15758" s="221"/>
      <c r="M15758" s="221">
        <f t="shared" si="1070"/>
        <v>0</v>
      </c>
      <c r="N15758" s="722"/>
    </row>
    <row r="15759" spans="6:14" ht="30" hidden="1" x14ac:dyDescent="0.25">
      <c r="F15759" s="233">
        <v>4511</v>
      </c>
      <c r="G15759" s="495" t="s">
        <v>1675</v>
      </c>
      <c r="J15759" s="221">
        <f t="shared" si="1069"/>
        <v>0</v>
      </c>
      <c r="K15759" s="221"/>
      <c r="L15759" s="221"/>
      <c r="M15759" s="221">
        <f t="shared" si="1070"/>
        <v>0</v>
      </c>
      <c r="N15759" s="722"/>
    </row>
    <row r="15760" spans="6:14" ht="30" hidden="1" x14ac:dyDescent="0.25">
      <c r="F15760" s="233">
        <v>4512</v>
      </c>
      <c r="G15760" s="495" t="s">
        <v>1684</v>
      </c>
      <c r="J15760" s="221">
        <f t="shared" si="1069"/>
        <v>0</v>
      </c>
      <c r="K15760" s="221"/>
      <c r="L15760" s="221"/>
      <c r="M15760" s="221">
        <f t="shared" si="1070"/>
        <v>0</v>
      </c>
      <c r="N15760" s="722"/>
    </row>
    <row r="15761" spans="6:14" hidden="1" x14ac:dyDescent="0.25">
      <c r="F15761" s="233">
        <v>452</v>
      </c>
      <c r="G15761" s="493" t="s">
        <v>3758</v>
      </c>
      <c r="J15761" s="221">
        <f t="shared" si="1069"/>
        <v>0</v>
      </c>
      <c r="K15761" s="221"/>
      <c r="L15761" s="221"/>
      <c r="M15761" s="221">
        <f t="shared" si="1070"/>
        <v>0</v>
      </c>
      <c r="N15761" s="722"/>
    </row>
    <row r="15762" spans="6:14" hidden="1" x14ac:dyDescent="0.25">
      <c r="F15762" s="233">
        <v>453</v>
      </c>
      <c r="G15762" s="493" t="s">
        <v>3759</v>
      </c>
      <c r="J15762" s="221">
        <f t="shared" si="1069"/>
        <v>0</v>
      </c>
      <c r="K15762" s="221"/>
      <c r="L15762" s="221"/>
      <c r="M15762" s="221">
        <f t="shared" si="1070"/>
        <v>0</v>
      </c>
      <c r="N15762" s="722"/>
    </row>
    <row r="15763" spans="6:14" hidden="1" x14ac:dyDescent="0.25">
      <c r="F15763" s="233">
        <v>454</v>
      </c>
      <c r="G15763" s="493" t="s">
        <v>3642</v>
      </c>
      <c r="J15763" s="221">
        <f t="shared" si="1069"/>
        <v>0</v>
      </c>
      <c r="K15763" s="221"/>
      <c r="L15763" s="221"/>
      <c r="M15763" s="221">
        <f t="shared" si="1070"/>
        <v>0</v>
      </c>
      <c r="N15763" s="722"/>
    </row>
    <row r="15764" spans="6:14" hidden="1" x14ac:dyDescent="0.25">
      <c r="F15764" s="233">
        <v>461</v>
      </c>
      <c r="G15764" s="493" t="s">
        <v>3740</v>
      </c>
      <c r="J15764" s="221">
        <f t="shared" si="1069"/>
        <v>0</v>
      </c>
      <c r="K15764" s="221"/>
      <c r="L15764" s="221"/>
      <c r="M15764" s="221">
        <f t="shared" si="1070"/>
        <v>0</v>
      </c>
      <c r="N15764" s="722"/>
    </row>
    <row r="15765" spans="6:14" hidden="1" x14ac:dyDescent="0.25">
      <c r="F15765" s="233">
        <v>462</v>
      </c>
      <c r="G15765" s="493" t="s">
        <v>3643</v>
      </c>
      <c r="J15765" s="221">
        <f t="shared" si="1069"/>
        <v>0</v>
      </c>
      <c r="K15765" s="221"/>
      <c r="L15765" s="221"/>
      <c r="M15765" s="221">
        <f t="shared" si="1070"/>
        <v>0</v>
      </c>
      <c r="N15765" s="722"/>
    </row>
    <row r="15766" spans="6:14" hidden="1" x14ac:dyDescent="0.25">
      <c r="F15766" s="233">
        <v>4631</v>
      </c>
      <c r="G15766" s="493" t="s">
        <v>3644</v>
      </c>
      <c r="J15766" s="221">
        <f t="shared" si="1069"/>
        <v>0</v>
      </c>
      <c r="K15766" s="221"/>
      <c r="L15766" s="221"/>
      <c r="M15766" s="221">
        <f t="shared" si="1070"/>
        <v>0</v>
      </c>
      <c r="N15766" s="722"/>
    </row>
    <row r="15767" spans="6:14" hidden="1" x14ac:dyDescent="0.25">
      <c r="F15767" s="233">
        <v>4632</v>
      </c>
      <c r="G15767" s="493" t="s">
        <v>3645</v>
      </c>
      <c r="J15767" s="221">
        <f t="shared" si="1069"/>
        <v>0</v>
      </c>
      <c r="K15767" s="221"/>
      <c r="L15767" s="221"/>
      <c r="M15767" s="221">
        <f t="shared" si="1070"/>
        <v>0</v>
      </c>
      <c r="N15767" s="722"/>
    </row>
    <row r="15768" spans="6:14" ht="30" hidden="1" x14ac:dyDescent="0.25">
      <c r="F15768" s="233">
        <v>464</v>
      </c>
      <c r="G15768" s="493" t="s">
        <v>3646</v>
      </c>
      <c r="J15768" s="221">
        <f t="shared" si="1069"/>
        <v>0</v>
      </c>
      <c r="K15768" s="221"/>
      <c r="L15768" s="221"/>
      <c r="M15768" s="221">
        <f t="shared" si="1070"/>
        <v>0</v>
      </c>
      <c r="N15768" s="722"/>
    </row>
    <row r="15769" spans="6:14" hidden="1" x14ac:dyDescent="0.25">
      <c r="F15769" s="233">
        <v>465</v>
      </c>
      <c r="G15769" s="493" t="s">
        <v>3741</v>
      </c>
      <c r="J15769" s="221">
        <f t="shared" si="1069"/>
        <v>0</v>
      </c>
      <c r="K15769" s="221"/>
      <c r="L15769" s="221"/>
      <c r="M15769" s="221">
        <f t="shared" si="1070"/>
        <v>0</v>
      </c>
      <c r="N15769" s="722"/>
    </row>
    <row r="15770" spans="6:14" hidden="1" x14ac:dyDescent="0.25">
      <c r="F15770" s="233">
        <v>472</v>
      </c>
      <c r="G15770" s="493" t="s">
        <v>3647</v>
      </c>
      <c r="J15770" s="221">
        <f t="shared" si="1069"/>
        <v>0</v>
      </c>
      <c r="K15770" s="221"/>
      <c r="L15770" s="221"/>
      <c r="M15770" s="221">
        <f t="shared" si="1070"/>
        <v>0</v>
      </c>
      <c r="N15770" s="722"/>
    </row>
    <row r="15771" spans="6:14" hidden="1" x14ac:dyDescent="0.25">
      <c r="F15771" s="233">
        <v>481</v>
      </c>
      <c r="G15771" s="493" t="s">
        <v>3760</v>
      </c>
      <c r="J15771" s="221">
        <f t="shared" si="1069"/>
        <v>0</v>
      </c>
      <c r="K15771" s="221"/>
      <c r="L15771" s="221"/>
      <c r="M15771" s="221">
        <f t="shared" si="1070"/>
        <v>0</v>
      </c>
      <c r="N15771" s="722"/>
    </row>
    <row r="15772" spans="6:14" hidden="1" x14ac:dyDescent="0.25">
      <c r="F15772" s="233">
        <v>482</v>
      </c>
      <c r="G15772" s="493" t="s">
        <v>3761</v>
      </c>
      <c r="J15772" s="221">
        <f t="shared" si="1069"/>
        <v>0</v>
      </c>
      <c r="K15772" s="221"/>
      <c r="L15772" s="221"/>
      <c r="M15772" s="221">
        <f t="shared" si="1070"/>
        <v>0</v>
      </c>
      <c r="N15772" s="722"/>
    </row>
    <row r="15773" spans="6:14" hidden="1" x14ac:dyDescent="0.25">
      <c r="F15773" s="233">
        <v>483</v>
      </c>
      <c r="G15773" s="493" t="s">
        <v>3762</v>
      </c>
      <c r="J15773" s="221">
        <f t="shared" si="1069"/>
        <v>0</v>
      </c>
      <c r="K15773" s="221"/>
      <c r="L15773" s="221"/>
      <c r="M15773" s="221">
        <f t="shared" si="1070"/>
        <v>0</v>
      </c>
      <c r="N15773" s="722"/>
    </row>
    <row r="15774" spans="6:14" ht="30" hidden="1" x14ac:dyDescent="0.25">
      <c r="F15774" s="233">
        <v>484</v>
      </c>
      <c r="G15774" s="493" t="s">
        <v>3763</v>
      </c>
      <c r="J15774" s="221">
        <f t="shared" si="1069"/>
        <v>0</v>
      </c>
      <c r="K15774" s="221"/>
      <c r="L15774" s="221"/>
      <c r="M15774" s="221">
        <f t="shared" si="1070"/>
        <v>0</v>
      </c>
      <c r="N15774" s="722"/>
    </row>
    <row r="15775" spans="6:14" ht="30" hidden="1" x14ac:dyDescent="0.25">
      <c r="F15775" s="233">
        <v>485</v>
      </c>
      <c r="G15775" s="493" t="s">
        <v>3764</v>
      </c>
      <c r="J15775" s="221">
        <f t="shared" si="1069"/>
        <v>0</v>
      </c>
      <c r="K15775" s="221"/>
      <c r="L15775" s="221"/>
      <c r="M15775" s="221">
        <f t="shared" si="1070"/>
        <v>0</v>
      </c>
      <c r="N15775" s="722"/>
    </row>
    <row r="15776" spans="6:14" ht="30" hidden="1" x14ac:dyDescent="0.25">
      <c r="F15776" s="233">
        <v>489</v>
      </c>
      <c r="G15776" s="493" t="s">
        <v>3648</v>
      </c>
      <c r="J15776" s="221">
        <f t="shared" si="1069"/>
        <v>0</v>
      </c>
      <c r="K15776" s="221"/>
      <c r="L15776" s="221"/>
      <c r="M15776" s="221">
        <f t="shared" si="1070"/>
        <v>0</v>
      </c>
      <c r="N15776" s="722"/>
    </row>
    <row r="15777" spans="6:14" ht="30" hidden="1" x14ac:dyDescent="0.25">
      <c r="F15777" s="233">
        <v>494</v>
      </c>
      <c r="G15777" s="493" t="s">
        <v>3742</v>
      </c>
      <c r="J15777" s="221">
        <f t="shared" si="1069"/>
        <v>0</v>
      </c>
      <c r="K15777" s="221"/>
      <c r="L15777" s="221"/>
      <c r="M15777" s="221">
        <f t="shared" si="1070"/>
        <v>0</v>
      </c>
      <c r="N15777" s="722"/>
    </row>
    <row r="15778" spans="6:14" ht="30" hidden="1" x14ac:dyDescent="0.25">
      <c r="F15778" s="233">
        <v>495</v>
      </c>
      <c r="G15778" s="493" t="s">
        <v>3743</v>
      </c>
      <c r="J15778" s="221">
        <f t="shared" si="1069"/>
        <v>0</v>
      </c>
      <c r="K15778" s="221"/>
      <c r="L15778" s="221"/>
      <c r="M15778" s="221">
        <f t="shared" si="1070"/>
        <v>0</v>
      </c>
      <c r="N15778" s="722"/>
    </row>
    <row r="15779" spans="6:14" ht="30" hidden="1" x14ac:dyDescent="0.25">
      <c r="F15779" s="233">
        <v>496</v>
      </c>
      <c r="G15779" s="493" t="s">
        <v>3744</v>
      </c>
      <c r="J15779" s="221">
        <f t="shared" si="1069"/>
        <v>0</v>
      </c>
      <c r="K15779" s="221"/>
      <c r="L15779" s="221"/>
      <c r="M15779" s="221">
        <f t="shared" si="1070"/>
        <v>0</v>
      </c>
      <c r="N15779" s="722"/>
    </row>
    <row r="15780" spans="6:14" ht="30" hidden="1" x14ac:dyDescent="0.25">
      <c r="F15780" s="233">
        <v>499</v>
      </c>
      <c r="G15780" s="493" t="s">
        <v>3745</v>
      </c>
      <c r="J15780" s="221">
        <f t="shared" si="1069"/>
        <v>0</v>
      </c>
      <c r="K15780" s="221"/>
      <c r="L15780" s="221"/>
      <c r="M15780" s="221">
        <f t="shared" si="1070"/>
        <v>0</v>
      </c>
      <c r="N15780" s="722"/>
    </row>
    <row r="15781" spans="6:14" hidden="1" x14ac:dyDescent="0.25">
      <c r="F15781" s="233">
        <v>511</v>
      </c>
      <c r="G15781" s="493" t="s">
        <v>3765</v>
      </c>
      <c r="J15781" s="221">
        <f t="shared" si="1069"/>
        <v>0</v>
      </c>
      <c r="K15781" s="221"/>
      <c r="L15781" s="221"/>
      <c r="M15781" s="221">
        <f t="shared" si="1070"/>
        <v>0</v>
      </c>
      <c r="N15781" s="722"/>
    </row>
    <row r="15782" spans="6:14" hidden="1" x14ac:dyDescent="0.25">
      <c r="F15782" s="233">
        <v>512</v>
      </c>
      <c r="G15782" s="493" t="s">
        <v>3766</v>
      </c>
      <c r="J15782" s="221">
        <f t="shared" si="1069"/>
        <v>0</v>
      </c>
      <c r="K15782" s="221"/>
      <c r="L15782" s="221"/>
      <c r="M15782" s="221">
        <f t="shared" si="1070"/>
        <v>0</v>
      </c>
      <c r="N15782" s="722"/>
    </row>
    <row r="15783" spans="6:14" hidden="1" x14ac:dyDescent="0.25">
      <c r="F15783" s="233">
        <v>513</v>
      </c>
      <c r="G15783" s="493" t="s">
        <v>3767</v>
      </c>
      <c r="J15783" s="221">
        <f t="shared" si="1069"/>
        <v>0</v>
      </c>
      <c r="K15783" s="221"/>
      <c r="L15783" s="221"/>
      <c r="M15783" s="221">
        <f t="shared" si="1070"/>
        <v>0</v>
      </c>
      <c r="N15783" s="722"/>
    </row>
    <row r="15784" spans="6:14" hidden="1" x14ac:dyDescent="0.25">
      <c r="F15784" s="233">
        <v>514</v>
      </c>
      <c r="G15784" s="493" t="s">
        <v>3768</v>
      </c>
      <c r="J15784" s="221">
        <f t="shared" si="1069"/>
        <v>0</v>
      </c>
      <c r="K15784" s="221"/>
      <c r="L15784" s="221"/>
      <c r="M15784" s="221">
        <f t="shared" si="1070"/>
        <v>0</v>
      </c>
      <c r="N15784" s="722"/>
    </row>
    <row r="15785" spans="6:14" hidden="1" x14ac:dyDescent="0.25">
      <c r="F15785" s="233">
        <v>515</v>
      </c>
      <c r="G15785" s="493" t="s">
        <v>3651</v>
      </c>
      <c r="J15785" s="221">
        <f t="shared" si="1069"/>
        <v>0</v>
      </c>
      <c r="K15785" s="221"/>
      <c r="L15785" s="221"/>
      <c r="M15785" s="221">
        <f t="shared" si="1070"/>
        <v>0</v>
      </c>
      <c r="N15785" s="722"/>
    </row>
    <row r="15786" spans="6:14" hidden="1" x14ac:dyDescent="0.25">
      <c r="F15786" s="233">
        <v>521</v>
      </c>
      <c r="G15786" s="493" t="s">
        <v>3769</v>
      </c>
      <c r="J15786" s="221">
        <f t="shared" si="1069"/>
        <v>0</v>
      </c>
      <c r="K15786" s="221"/>
      <c r="L15786" s="221"/>
      <c r="M15786" s="221">
        <f t="shared" si="1070"/>
        <v>0</v>
      </c>
      <c r="N15786" s="722"/>
    </row>
    <row r="15787" spans="6:14" hidden="1" x14ac:dyDescent="0.25">
      <c r="F15787" s="233">
        <v>522</v>
      </c>
      <c r="G15787" s="493" t="s">
        <v>3770</v>
      </c>
      <c r="J15787" s="221">
        <f t="shared" si="1069"/>
        <v>0</v>
      </c>
      <c r="K15787" s="221"/>
      <c r="L15787" s="221"/>
      <c r="M15787" s="221">
        <f t="shared" si="1070"/>
        <v>0</v>
      </c>
      <c r="N15787" s="722"/>
    </row>
    <row r="15788" spans="6:14" hidden="1" x14ac:dyDescent="0.25">
      <c r="F15788" s="233">
        <v>523</v>
      </c>
      <c r="G15788" s="493" t="s">
        <v>3652</v>
      </c>
      <c r="J15788" s="221">
        <f t="shared" si="1069"/>
        <v>0</v>
      </c>
      <c r="K15788" s="221"/>
      <c r="L15788" s="221"/>
      <c r="M15788" s="221">
        <f t="shared" si="1070"/>
        <v>0</v>
      </c>
      <c r="N15788" s="722"/>
    </row>
    <row r="15789" spans="6:14" hidden="1" x14ac:dyDescent="0.25">
      <c r="F15789" s="233">
        <v>531</v>
      </c>
      <c r="G15789" s="494" t="s">
        <v>3746</v>
      </c>
      <c r="J15789" s="221">
        <f t="shared" si="1069"/>
        <v>0</v>
      </c>
      <c r="K15789" s="221"/>
      <c r="L15789" s="221"/>
      <c r="M15789" s="221">
        <f t="shared" si="1070"/>
        <v>0</v>
      </c>
      <c r="N15789" s="722"/>
    </row>
    <row r="15790" spans="6:14" hidden="1" x14ac:dyDescent="0.25">
      <c r="F15790" s="233">
        <v>541</v>
      </c>
      <c r="G15790" s="493" t="s">
        <v>3771</v>
      </c>
      <c r="J15790" s="221">
        <f t="shared" si="1069"/>
        <v>0</v>
      </c>
      <c r="K15790" s="221"/>
      <c r="L15790" s="221"/>
      <c r="M15790" s="221">
        <f t="shared" si="1070"/>
        <v>0</v>
      </c>
      <c r="N15790" s="722"/>
    </row>
    <row r="15791" spans="6:14" hidden="1" x14ac:dyDescent="0.25">
      <c r="F15791" s="233">
        <v>542</v>
      </c>
      <c r="G15791" s="493" t="s">
        <v>3772</v>
      </c>
      <c r="J15791" s="221">
        <f t="shared" si="1069"/>
        <v>0</v>
      </c>
      <c r="K15791" s="221"/>
      <c r="L15791" s="221"/>
      <c r="M15791" s="221">
        <f t="shared" si="1070"/>
        <v>0</v>
      </c>
      <c r="N15791" s="722"/>
    </row>
    <row r="15792" spans="6:14" hidden="1" x14ac:dyDescent="0.25">
      <c r="F15792" s="233">
        <v>543</v>
      </c>
      <c r="G15792" s="493" t="s">
        <v>3653</v>
      </c>
      <c r="J15792" s="221">
        <f t="shared" si="1069"/>
        <v>0</v>
      </c>
      <c r="K15792" s="221"/>
      <c r="L15792" s="221"/>
      <c r="M15792" s="221">
        <f t="shared" si="1070"/>
        <v>0</v>
      </c>
      <c r="N15792" s="722"/>
    </row>
    <row r="15793" spans="5:14" ht="45" hidden="1" x14ac:dyDescent="0.25">
      <c r="F15793" s="233">
        <v>551</v>
      </c>
      <c r="G15793" s="493" t="s">
        <v>3747</v>
      </c>
      <c r="J15793" s="221">
        <f t="shared" si="1069"/>
        <v>0</v>
      </c>
      <c r="K15793" s="221"/>
      <c r="L15793" s="221"/>
      <c r="M15793" s="221">
        <f t="shared" si="1070"/>
        <v>0</v>
      </c>
      <c r="N15793" s="722"/>
    </row>
    <row r="15794" spans="5:14" hidden="1" x14ac:dyDescent="0.25">
      <c r="F15794" s="233">
        <v>611</v>
      </c>
      <c r="G15794" s="494" t="s">
        <v>3654</v>
      </c>
      <c r="J15794" s="221">
        <f t="shared" si="1069"/>
        <v>0</v>
      </c>
      <c r="K15794" s="221"/>
      <c r="L15794" s="221"/>
      <c r="M15794" s="221">
        <f t="shared" si="1070"/>
        <v>0</v>
      </c>
      <c r="N15794" s="722"/>
    </row>
    <row r="15795" spans="5:14" hidden="1" x14ac:dyDescent="0.25">
      <c r="F15795" s="233">
        <v>620</v>
      </c>
      <c r="G15795" s="494" t="s">
        <v>73</v>
      </c>
      <c r="J15795" s="221">
        <f t="shared" si="1069"/>
        <v>0</v>
      </c>
      <c r="K15795" s="221"/>
      <c r="L15795" s="221"/>
      <c r="M15795" s="221">
        <f t="shared" si="1070"/>
        <v>0</v>
      </c>
      <c r="N15795" s="722"/>
    </row>
    <row r="15796" spans="5:14" hidden="1" x14ac:dyDescent="0.25">
      <c r="E15796" s="234"/>
      <c r="F15796" s="233"/>
      <c r="G15796" s="499" t="s">
        <v>3907</v>
      </c>
      <c r="H15796" s="235"/>
      <c r="I15796" s="236"/>
      <c r="J15796" s="237"/>
      <c r="K15796" s="237"/>
      <c r="L15796" s="237"/>
      <c r="M15796" s="237"/>
      <c r="N15796" s="723"/>
    </row>
    <row r="15797" spans="5:14" hidden="1" x14ac:dyDescent="0.25">
      <c r="F15797" s="238" t="s">
        <v>219</v>
      </c>
      <c r="G15797" s="497" t="s">
        <v>220</v>
      </c>
      <c r="H15797" s="220">
        <f>SUM(H15736:H15795)</f>
        <v>0</v>
      </c>
      <c r="J15797" s="221">
        <f>SUM(H15797:I15797)</f>
        <v>0</v>
      </c>
      <c r="K15797" s="221">
        <f>SUM(K15736:K15795)</f>
        <v>0</v>
      </c>
      <c r="L15797" s="221"/>
      <c r="M15797" s="221">
        <f>SUM(K15797:L15797)</f>
        <v>0</v>
      </c>
      <c r="N15797" s="722"/>
    </row>
    <row r="15798" spans="5:14" hidden="1" x14ac:dyDescent="0.25">
      <c r="F15798" s="238" t="s">
        <v>221</v>
      </c>
      <c r="G15798" s="497" t="s">
        <v>222</v>
      </c>
      <c r="J15798" s="221">
        <f t="shared" ref="J15798:J15812" si="1071">SUM(H15798:I15798)</f>
        <v>0</v>
      </c>
      <c r="K15798" s="221"/>
      <c r="L15798" s="221"/>
      <c r="M15798" s="221">
        <f t="shared" ref="M15798:M15812" si="1072">SUM(K15798:L15798)</f>
        <v>0</v>
      </c>
      <c r="N15798" s="722"/>
    </row>
    <row r="15799" spans="5:14" hidden="1" x14ac:dyDescent="0.25">
      <c r="F15799" s="238" t="s">
        <v>223</v>
      </c>
      <c r="G15799" s="497" t="s">
        <v>224</v>
      </c>
      <c r="J15799" s="221">
        <f t="shared" si="1071"/>
        <v>0</v>
      </c>
      <c r="K15799" s="221"/>
      <c r="L15799" s="221"/>
      <c r="M15799" s="221">
        <f t="shared" si="1072"/>
        <v>0</v>
      </c>
      <c r="N15799" s="722"/>
    </row>
    <row r="15800" spans="5:14" hidden="1" x14ac:dyDescent="0.25">
      <c r="F15800" s="238" t="s">
        <v>225</v>
      </c>
      <c r="G15800" s="497" t="s">
        <v>226</v>
      </c>
      <c r="J15800" s="221">
        <f t="shared" si="1071"/>
        <v>0</v>
      </c>
      <c r="K15800" s="221"/>
      <c r="L15800" s="221"/>
      <c r="M15800" s="221">
        <f t="shared" si="1072"/>
        <v>0</v>
      </c>
      <c r="N15800" s="722"/>
    </row>
    <row r="15801" spans="5:14" hidden="1" x14ac:dyDescent="0.25">
      <c r="F15801" s="238" t="s">
        <v>227</v>
      </c>
      <c r="G15801" s="497" t="s">
        <v>228</v>
      </c>
      <c r="J15801" s="221">
        <f t="shared" si="1071"/>
        <v>0</v>
      </c>
      <c r="K15801" s="221"/>
      <c r="L15801" s="221"/>
      <c r="M15801" s="221">
        <f t="shared" si="1072"/>
        <v>0</v>
      </c>
      <c r="N15801" s="722"/>
    </row>
    <row r="15802" spans="5:14" hidden="1" x14ac:dyDescent="0.25">
      <c r="F15802" s="238" t="s">
        <v>229</v>
      </c>
      <c r="G15802" s="497" t="s">
        <v>230</v>
      </c>
      <c r="J15802" s="221">
        <f t="shared" si="1071"/>
        <v>0</v>
      </c>
      <c r="K15802" s="221"/>
      <c r="L15802" s="221"/>
      <c r="M15802" s="221">
        <f t="shared" si="1072"/>
        <v>0</v>
      </c>
      <c r="N15802" s="722"/>
    </row>
    <row r="15803" spans="5:14" hidden="1" x14ac:dyDescent="0.25">
      <c r="F15803" s="238" t="s">
        <v>231</v>
      </c>
      <c r="G15803" s="497" t="s">
        <v>4115</v>
      </c>
      <c r="J15803" s="221">
        <f t="shared" si="1071"/>
        <v>0</v>
      </c>
      <c r="K15803" s="221"/>
      <c r="L15803" s="221"/>
      <c r="M15803" s="221">
        <f t="shared" si="1072"/>
        <v>0</v>
      </c>
      <c r="N15803" s="722"/>
    </row>
    <row r="15804" spans="5:14" hidden="1" x14ac:dyDescent="0.25">
      <c r="F15804" s="238" t="s">
        <v>232</v>
      </c>
      <c r="G15804" s="497" t="s">
        <v>4114</v>
      </c>
      <c r="J15804" s="221">
        <f t="shared" si="1071"/>
        <v>0</v>
      </c>
      <c r="K15804" s="221"/>
      <c r="L15804" s="221"/>
      <c r="M15804" s="221">
        <f t="shared" si="1072"/>
        <v>0</v>
      </c>
      <c r="N15804" s="722"/>
    </row>
    <row r="15805" spans="5:14" hidden="1" x14ac:dyDescent="0.25">
      <c r="F15805" s="238" t="s">
        <v>233</v>
      </c>
      <c r="G15805" s="497" t="s">
        <v>42</v>
      </c>
      <c r="J15805" s="221">
        <f t="shared" si="1071"/>
        <v>0</v>
      </c>
      <c r="K15805" s="221"/>
      <c r="L15805" s="221"/>
      <c r="M15805" s="221">
        <f t="shared" si="1072"/>
        <v>0</v>
      </c>
      <c r="N15805" s="722"/>
    </row>
    <row r="15806" spans="5:14" hidden="1" x14ac:dyDescent="0.25">
      <c r="F15806" s="238" t="s">
        <v>234</v>
      </c>
      <c r="G15806" s="497" t="s">
        <v>235</v>
      </c>
      <c r="J15806" s="221">
        <f t="shared" si="1071"/>
        <v>0</v>
      </c>
      <c r="K15806" s="221"/>
      <c r="L15806" s="221"/>
      <c r="M15806" s="221">
        <f t="shared" si="1072"/>
        <v>0</v>
      </c>
      <c r="N15806" s="722"/>
    </row>
    <row r="15807" spans="5:14" hidden="1" x14ac:dyDescent="0.25">
      <c r="F15807" s="238" t="s">
        <v>236</v>
      </c>
      <c r="G15807" s="497" t="s">
        <v>237</v>
      </c>
      <c r="J15807" s="221">
        <f t="shared" si="1071"/>
        <v>0</v>
      </c>
      <c r="K15807" s="221"/>
      <c r="L15807" s="221"/>
      <c r="M15807" s="221">
        <f t="shared" si="1072"/>
        <v>0</v>
      </c>
      <c r="N15807" s="722"/>
    </row>
    <row r="15808" spans="5:14" ht="30" hidden="1" x14ac:dyDescent="0.25">
      <c r="F15808" s="238" t="s">
        <v>238</v>
      </c>
      <c r="G15808" s="497" t="s">
        <v>239</v>
      </c>
      <c r="J15808" s="221">
        <f t="shared" si="1071"/>
        <v>0</v>
      </c>
      <c r="K15808" s="221"/>
      <c r="L15808" s="221"/>
      <c r="M15808" s="221">
        <f t="shared" si="1072"/>
        <v>0</v>
      </c>
      <c r="N15808" s="722"/>
    </row>
    <row r="15809" spans="5:14" hidden="1" x14ac:dyDescent="0.25">
      <c r="F15809" s="238" t="s">
        <v>240</v>
      </c>
      <c r="G15809" s="497" t="s">
        <v>241</v>
      </c>
      <c r="J15809" s="221">
        <f t="shared" si="1071"/>
        <v>0</v>
      </c>
      <c r="K15809" s="221"/>
      <c r="L15809" s="221"/>
      <c r="M15809" s="221">
        <f t="shared" si="1072"/>
        <v>0</v>
      </c>
      <c r="N15809" s="722"/>
    </row>
    <row r="15810" spans="5:14" ht="30" hidden="1" x14ac:dyDescent="0.25">
      <c r="F15810" s="238" t="s">
        <v>242</v>
      </c>
      <c r="G15810" s="497" t="s">
        <v>243</v>
      </c>
      <c r="J15810" s="221">
        <f t="shared" si="1071"/>
        <v>0</v>
      </c>
      <c r="K15810" s="221"/>
      <c r="L15810" s="221"/>
      <c r="M15810" s="221">
        <f t="shared" si="1072"/>
        <v>0</v>
      </c>
      <c r="N15810" s="722"/>
    </row>
    <row r="15811" spans="5:14" hidden="1" x14ac:dyDescent="0.25">
      <c r="F15811" s="238" t="s">
        <v>244</v>
      </c>
      <c r="G15811" s="497" t="s">
        <v>245</v>
      </c>
      <c r="J15811" s="221">
        <f t="shared" si="1071"/>
        <v>0</v>
      </c>
      <c r="K15811" s="221"/>
      <c r="L15811" s="221"/>
      <c r="M15811" s="221">
        <f t="shared" si="1072"/>
        <v>0</v>
      </c>
      <c r="N15811" s="722"/>
    </row>
    <row r="15812" spans="5:14" hidden="1" x14ac:dyDescent="0.25">
      <c r="F15812" s="238" t="s">
        <v>246</v>
      </c>
      <c r="G15812" s="497" t="s">
        <v>247</v>
      </c>
      <c r="J15812" s="221">
        <f t="shared" si="1071"/>
        <v>0</v>
      </c>
      <c r="K15812" s="221"/>
      <c r="L15812" s="221"/>
      <c r="M15812" s="221">
        <f t="shared" si="1072"/>
        <v>0</v>
      </c>
      <c r="N15812" s="722"/>
    </row>
    <row r="15813" spans="5:14" hidden="1" x14ac:dyDescent="0.25">
      <c r="G15813" s="498" t="s">
        <v>3908</v>
      </c>
      <c r="H15813" s="239">
        <f>SUM(H15797:H15812)</f>
        <v>0</v>
      </c>
      <c r="I15813" s="240">
        <f>SUM(I15798:I15812)</f>
        <v>0</v>
      </c>
      <c r="J15813" s="240">
        <f>SUM(J15797:J15812)</f>
        <v>0</v>
      </c>
      <c r="K15813" s="240">
        <f>SUM(K15797:K15812)</f>
        <v>0</v>
      </c>
      <c r="L15813" s="240">
        <f>SUM(L15798:L15812)</f>
        <v>0</v>
      </c>
      <c r="M15813" s="240">
        <f>SUM(M15797:M15812)</f>
        <v>0</v>
      </c>
      <c r="N15813" s="724"/>
    </row>
    <row r="15814" spans="5:14" ht="28.5" hidden="1" collapsed="1" x14ac:dyDescent="0.25">
      <c r="E15814" s="234"/>
      <c r="F15814" s="233"/>
      <c r="G15814" s="499" t="s">
        <v>3815</v>
      </c>
      <c r="H15814" s="235"/>
      <c r="I15814" s="236"/>
      <c r="J15814" s="237"/>
      <c r="K15814" s="237"/>
      <c r="L15814" s="237"/>
      <c r="M15814" s="237"/>
      <c r="N15814" s="723"/>
    </row>
    <row r="15815" spans="5:14" hidden="1" x14ac:dyDescent="0.25">
      <c r="F15815" s="238" t="s">
        <v>219</v>
      </c>
      <c r="G15815" s="497" t="s">
        <v>220</v>
      </c>
      <c r="H15815" s="220">
        <f>SUM(H15736:H15795)</f>
        <v>0</v>
      </c>
      <c r="J15815" s="221">
        <f>SUM(H15815:I15815)</f>
        <v>0</v>
      </c>
      <c r="K15815" s="221">
        <f>SUM(K15736:K15795)</f>
        <v>0</v>
      </c>
      <c r="L15815" s="221"/>
      <c r="M15815" s="221">
        <f>SUM(K15815:L15815)</f>
        <v>0</v>
      </c>
      <c r="N15815" s="722"/>
    </row>
    <row r="15816" spans="5:14" hidden="1" x14ac:dyDescent="0.25">
      <c r="F15816" s="238" t="s">
        <v>221</v>
      </c>
      <c r="G15816" s="497" t="s">
        <v>222</v>
      </c>
      <c r="J15816" s="221">
        <f t="shared" ref="J15816:J15830" si="1073">SUM(H15816:I15816)</f>
        <v>0</v>
      </c>
      <c r="K15816" s="221"/>
      <c r="L15816" s="221"/>
      <c r="M15816" s="221">
        <f t="shared" ref="M15816:M15830" si="1074">SUM(K15816:L15816)</f>
        <v>0</v>
      </c>
      <c r="N15816" s="722"/>
    </row>
    <row r="15817" spans="5:14" hidden="1" x14ac:dyDescent="0.25">
      <c r="F15817" s="238" t="s">
        <v>223</v>
      </c>
      <c r="G15817" s="497" t="s">
        <v>224</v>
      </c>
      <c r="J15817" s="221">
        <f t="shared" si="1073"/>
        <v>0</v>
      </c>
      <c r="K15817" s="221"/>
      <c r="L15817" s="221"/>
      <c r="M15817" s="221">
        <f t="shared" si="1074"/>
        <v>0</v>
      </c>
      <c r="N15817" s="722"/>
    </row>
    <row r="15818" spans="5:14" hidden="1" x14ac:dyDescent="0.25">
      <c r="F15818" s="238" t="s">
        <v>225</v>
      </c>
      <c r="G15818" s="497" t="s">
        <v>226</v>
      </c>
      <c r="J15818" s="221">
        <f t="shared" si="1073"/>
        <v>0</v>
      </c>
      <c r="K15818" s="221"/>
      <c r="L15818" s="221"/>
      <c r="M15818" s="221">
        <f t="shared" si="1074"/>
        <v>0</v>
      </c>
      <c r="N15818" s="722"/>
    </row>
    <row r="15819" spans="5:14" hidden="1" x14ac:dyDescent="0.25">
      <c r="F15819" s="238" t="s">
        <v>227</v>
      </c>
      <c r="G15819" s="497" t="s">
        <v>228</v>
      </c>
      <c r="J15819" s="221">
        <f t="shared" si="1073"/>
        <v>0</v>
      </c>
      <c r="K15819" s="221"/>
      <c r="L15819" s="221"/>
      <c r="M15819" s="221">
        <f t="shared" si="1074"/>
        <v>0</v>
      </c>
      <c r="N15819" s="722"/>
    </row>
    <row r="15820" spans="5:14" hidden="1" x14ac:dyDescent="0.25">
      <c r="F15820" s="238" t="s">
        <v>229</v>
      </c>
      <c r="G15820" s="497" t="s">
        <v>230</v>
      </c>
      <c r="J15820" s="221">
        <f t="shared" si="1073"/>
        <v>0</v>
      </c>
      <c r="K15820" s="221"/>
      <c r="L15820" s="221"/>
      <c r="M15820" s="221">
        <f t="shared" si="1074"/>
        <v>0</v>
      </c>
      <c r="N15820" s="722"/>
    </row>
    <row r="15821" spans="5:14" hidden="1" x14ac:dyDescent="0.25">
      <c r="F15821" s="238" t="s">
        <v>231</v>
      </c>
      <c r="G15821" s="497" t="s">
        <v>4115</v>
      </c>
      <c r="J15821" s="221">
        <f t="shared" si="1073"/>
        <v>0</v>
      </c>
      <c r="K15821" s="221"/>
      <c r="L15821" s="221"/>
      <c r="M15821" s="221">
        <f t="shared" si="1074"/>
        <v>0</v>
      </c>
      <c r="N15821" s="722"/>
    </row>
    <row r="15822" spans="5:14" hidden="1" x14ac:dyDescent="0.25">
      <c r="F15822" s="238" t="s">
        <v>232</v>
      </c>
      <c r="G15822" s="497" t="s">
        <v>4114</v>
      </c>
      <c r="J15822" s="221">
        <f t="shared" si="1073"/>
        <v>0</v>
      </c>
      <c r="K15822" s="221"/>
      <c r="L15822" s="221"/>
      <c r="M15822" s="221">
        <f t="shared" si="1074"/>
        <v>0</v>
      </c>
      <c r="N15822" s="722"/>
    </row>
    <row r="15823" spans="5:14" hidden="1" x14ac:dyDescent="0.25">
      <c r="F15823" s="238" t="s">
        <v>233</v>
      </c>
      <c r="G15823" s="497" t="s">
        <v>42</v>
      </c>
      <c r="J15823" s="221">
        <f t="shared" si="1073"/>
        <v>0</v>
      </c>
      <c r="K15823" s="221"/>
      <c r="L15823" s="221"/>
      <c r="M15823" s="221">
        <f t="shared" si="1074"/>
        <v>0</v>
      </c>
      <c r="N15823" s="722"/>
    </row>
    <row r="15824" spans="5:14" hidden="1" x14ac:dyDescent="0.25">
      <c r="F15824" s="238" t="s">
        <v>234</v>
      </c>
      <c r="G15824" s="497" t="s">
        <v>235</v>
      </c>
      <c r="J15824" s="221">
        <f t="shared" si="1073"/>
        <v>0</v>
      </c>
      <c r="K15824" s="221"/>
      <c r="L15824" s="221"/>
      <c r="M15824" s="221">
        <f t="shared" si="1074"/>
        <v>0</v>
      </c>
      <c r="N15824" s="722"/>
    </row>
    <row r="15825" spans="1:29" hidden="1" x14ac:dyDescent="0.25">
      <c r="F15825" s="238" t="s">
        <v>236</v>
      </c>
      <c r="G15825" s="497" t="s">
        <v>237</v>
      </c>
      <c r="J15825" s="221">
        <f t="shared" si="1073"/>
        <v>0</v>
      </c>
      <c r="K15825" s="221"/>
      <c r="L15825" s="221"/>
      <c r="M15825" s="221">
        <f t="shared" si="1074"/>
        <v>0</v>
      </c>
      <c r="N15825" s="722"/>
    </row>
    <row r="15826" spans="1:29" ht="30" hidden="1" x14ac:dyDescent="0.25">
      <c r="F15826" s="238" t="s">
        <v>238</v>
      </c>
      <c r="G15826" s="497" t="s">
        <v>239</v>
      </c>
      <c r="J15826" s="221">
        <f t="shared" si="1073"/>
        <v>0</v>
      </c>
      <c r="K15826" s="221"/>
      <c r="L15826" s="221"/>
      <c r="M15826" s="221">
        <f t="shared" si="1074"/>
        <v>0</v>
      </c>
      <c r="N15826" s="722"/>
    </row>
    <row r="15827" spans="1:29" hidden="1" x14ac:dyDescent="0.25">
      <c r="F15827" s="238" t="s">
        <v>240</v>
      </c>
      <c r="G15827" s="497" t="s">
        <v>241</v>
      </c>
      <c r="J15827" s="221">
        <f t="shared" si="1073"/>
        <v>0</v>
      </c>
      <c r="K15827" s="221"/>
      <c r="L15827" s="221"/>
      <c r="M15827" s="221">
        <f t="shared" si="1074"/>
        <v>0</v>
      </c>
      <c r="N15827" s="722"/>
    </row>
    <row r="15828" spans="1:29" ht="30" hidden="1" x14ac:dyDescent="0.25">
      <c r="F15828" s="238" t="s">
        <v>242</v>
      </c>
      <c r="G15828" s="497" t="s">
        <v>243</v>
      </c>
      <c r="J15828" s="221">
        <f t="shared" si="1073"/>
        <v>0</v>
      </c>
      <c r="K15828" s="221"/>
      <c r="L15828" s="221"/>
      <c r="M15828" s="221">
        <f t="shared" si="1074"/>
        <v>0</v>
      </c>
      <c r="N15828" s="722"/>
    </row>
    <row r="15829" spans="1:29" hidden="1" x14ac:dyDescent="0.25">
      <c r="F15829" s="238" t="s">
        <v>244</v>
      </c>
      <c r="G15829" s="497" t="s">
        <v>245</v>
      </c>
      <c r="J15829" s="221">
        <f t="shared" si="1073"/>
        <v>0</v>
      </c>
      <c r="K15829" s="221"/>
      <c r="L15829" s="221"/>
      <c r="M15829" s="221">
        <f t="shared" si="1074"/>
        <v>0</v>
      </c>
      <c r="N15829" s="722"/>
    </row>
    <row r="15830" spans="1:29" hidden="1" x14ac:dyDescent="0.25">
      <c r="F15830" s="238" t="s">
        <v>246</v>
      </c>
      <c r="G15830" s="497" t="s">
        <v>247</v>
      </c>
      <c r="J15830" s="221">
        <f t="shared" si="1073"/>
        <v>0</v>
      </c>
      <c r="K15830" s="221"/>
      <c r="L15830" s="221"/>
      <c r="M15830" s="221">
        <f t="shared" si="1074"/>
        <v>0</v>
      </c>
      <c r="N15830" s="722"/>
    </row>
    <row r="15831" spans="1:29" hidden="1" collapsed="1" x14ac:dyDescent="0.25">
      <c r="G15831" s="498" t="s">
        <v>3809</v>
      </c>
      <c r="H15831" s="239">
        <f>SUM(H15815:H15830)</f>
        <v>0</v>
      </c>
      <c r="I15831" s="240">
        <f>SUM(I15816:I15830)</f>
        <v>0</v>
      </c>
      <c r="J15831" s="240">
        <f>SUM(J15815:J15830)</f>
        <v>0</v>
      </c>
      <c r="K15831" s="240">
        <f>SUM(K15815:K15830)</f>
        <v>0</v>
      </c>
      <c r="L15831" s="240">
        <f>SUM(L15816:L15830)</f>
        <v>0</v>
      </c>
      <c r="M15831" s="240">
        <f>SUM(M15815:M15830)</f>
        <v>0</v>
      </c>
      <c r="N15831" s="724"/>
    </row>
    <row r="15832" spans="1:29" s="80" customFormat="1" hidden="1" x14ac:dyDescent="0.25">
      <c r="A15832" s="217"/>
      <c r="B15832" s="251"/>
      <c r="C15832" s="252"/>
      <c r="D15832" s="267"/>
      <c r="E15832" s="268"/>
      <c r="F15832" s="267"/>
      <c r="G15832" s="520"/>
      <c r="H15832" s="273"/>
      <c r="I15832" s="274"/>
      <c r="J15832" s="274"/>
      <c r="K15832" s="274"/>
      <c r="L15832" s="274"/>
      <c r="M15832" s="274"/>
      <c r="N15832" s="734"/>
      <c r="O15832" s="115"/>
      <c r="P15832" s="98"/>
      <c r="Q15832" s="98"/>
      <c r="R15832" s="98"/>
      <c r="S15832" s="98"/>
      <c r="T15832" s="98"/>
      <c r="U15832" s="98"/>
      <c r="V15832" s="98"/>
      <c r="W15832" s="98"/>
      <c r="X15832" s="98"/>
      <c r="Y15832" s="98"/>
      <c r="Z15832" s="98"/>
      <c r="AA15832" s="98"/>
      <c r="AB15832" s="98"/>
      <c r="AC15832" s="98"/>
    </row>
    <row r="15833" spans="1:29" ht="28.5" hidden="1" x14ac:dyDescent="0.25">
      <c r="A15833" s="250"/>
      <c r="C15833" s="228" t="s">
        <v>3696</v>
      </c>
      <c r="D15833" s="229"/>
      <c r="G15833" s="491" t="s">
        <v>3697</v>
      </c>
      <c r="K15833" s="221"/>
      <c r="L15833" s="221"/>
      <c r="M15833" s="221"/>
      <c r="N15833" s="722"/>
    </row>
    <row r="15834" spans="1:29" s="80" customFormat="1" hidden="1" x14ac:dyDescent="0.25">
      <c r="A15834" s="217"/>
      <c r="B15834" s="251"/>
      <c r="C15834" s="252"/>
      <c r="D15834" s="276" t="s">
        <v>3660</v>
      </c>
      <c r="E15834" s="242"/>
      <c r="F15834" s="243"/>
      <c r="G15834" s="514" t="s">
        <v>3846</v>
      </c>
      <c r="H15834" s="273"/>
      <c r="I15834" s="274"/>
      <c r="J15834" s="274"/>
      <c r="K15834" s="274"/>
      <c r="L15834" s="274"/>
      <c r="M15834" s="274"/>
      <c r="N15834" s="734"/>
      <c r="O15834" s="115"/>
      <c r="P15834" s="98"/>
      <c r="Q15834" s="98"/>
      <c r="R15834" s="98"/>
      <c r="S15834" s="98"/>
      <c r="T15834" s="98"/>
      <c r="U15834" s="98"/>
      <c r="V15834" s="98"/>
      <c r="W15834" s="98"/>
      <c r="X15834" s="98"/>
      <c r="Y15834" s="98"/>
      <c r="Z15834" s="98"/>
      <c r="AA15834" s="98"/>
      <c r="AB15834" s="98"/>
      <c r="AC15834" s="98"/>
    </row>
    <row r="15835" spans="1:29" hidden="1" x14ac:dyDescent="0.25">
      <c r="A15835" s="250"/>
      <c r="F15835" s="233">
        <v>411</v>
      </c>
      <c r="G15835" s="493" t="s">
        <v>3738</v>
      </c>
      <c r="J15835" s="221">
        <f>SUM(H15835:I15835)</f>
        <v>0</v>
      </c>
      <c r="K15835" s="221"/>
      <c r="L15835" s="221"/>
      <c r="M15835" s="221">
        <f>SUM(K15835:L15835)</f>
        <v>0</v>
      </c>
      <c r="N15835" s="722"/>
    </row>
    <row r="15836" spans="1:29" hidden="1" x14ac:dyDescent="0.25">
      <c r="F15836" s="233">
        <v>412</v>
      </c>
      <c r="G15836" s="494" t="s">
        <v>3630</v>
      </c>
      <c r="J15836" s="221">
        <f t="shared" ref="J15836:J15894" si="1075">SUM(H15836:I15836)</f>
        <v>0</v>
      </c>
      <c r="K15836" s="221"/>
      <c r="L15836" s="221"/>
      <c r="M15836" s="221">
        <f t="shared" ref="M15836:M15894" si="1076">SUM(K15836:L15836)</f>
        <v>0</v>
      </c>
      <c r="N15836" s="722"/>
    </row>
    <row r="15837" spans="1:29" hidden="1" x14ac:dyDescent="0.25">
      <c r="F15837" s="233">
        <v>413</v>
      </c>
      <c r="G15837" s="493" t="s">
        <v>3739</v>
      </c>
      <c r="J15837" s="221">
        <f t="shared" si="1075"/>
        <v>0</v>
      </c>
      <c r="K15837" s="221"/>
      <c r="L15837" s="221"/>
      <c r="M15837" s="221">
        <f t="shared" si="1076"/>
        <v>0</v>
      </c>
      <c r="N15837" s="722"/>
    </row>
    <row r="15838" spans="1:29" hidden="1" x14ac:dyDescent="0.25">
      <c r="F15838" s="233">
        <v>414</v>
      </c>
      <c r="G15838" s="493" t="s">
        <v>3631</v>
      </c>
      <c r="J15838" s="221">
        <f t="shared" si="1075"/>
        <v>0</v>
      </c>
      <c r="K15838" s="221"/>
      <c r="L15838" s="221"/>
      <c r="M15838" s="221">
        <f t="shared" si="1076"/>
        <v>0</v>
      </c>
      <c r="N15838" s="722"/>
    </row>
    <row r="15839" spans="1:29" hidden="1" x14ac:dyDescent="0.25">
      <c r="F15839" s="233">
        <v>415</v>
      </c>
      <c r="G15839" s="493" t="s">
        <v>3748</v>
      </c>
      <c r="J15839" s="221">
        <f t="shared" si="1075"/>
        <v>0</v>
      </c>
      <c r="K15839" s="221"/>
      <c r="L15839" s="221"/>
      <c r="M15839" s="221">
        <f t="shared" si="1076"/>
        <v>0</v>
      </c>
      <c r="N15839" s="722"/>
    </row>
    <row r="15840" spans="1:29" hidden="1" x14ac:dyDescent="0.25">
      <c r="F15840" s="233">
        <v>416</v>
      </c>
      <c r="G15840" s="493" t="s">
        <v>3749</v>
      </c>
      <c r="J15840" s="221">
        <f t="shared" si="1075"/>
        <v>0</v>
      </c>
      <c r="K15840" s="221"/>
      <c r="L15840" s="221"/>
      <c r="M15840" s="221">
        <f t="shared" si="1076"/>
        <v>0</v>
      </c>
      <c r="N15840" s="722"/>
    </row>
    <row r="15841" spans="6:14" hidden="1" x14ac:dyDescent="0.25">
      <c r="F15841" s="233">
        <v>417</v>
      </c>
      <c r="G15841" s="493" t="s">
        <v>3750</v>
      </c>
      <c r="J15841" s="221">
        <f t="shared" si="1075"/>
        <v>0</v>
      </c>
      <c r="K15841" s="221"/>
      <c r="L15841" s="221"/>
      <c r="M15841" s="221">
        <f t="shared" si="1076"/>
        <v>0</v>
      </c>
      <c r="N15841" s="722"/>
    </row>
    <row r="15842" spans="6:14" hidden="1" x14ac:dyDescent="0.25">
      <c r="F15842" s="233">
        <v>418</v>
      </c>
      <c r="G15842" s="493" t="s">
        <v>3632</v>
      </c>
      <c r="J15842" s="221">
        <f t="shared" si="1075"/>
        <v>0</v>
      </c>
      <c r="K15842" s="221"/>
      <c r="L15842" s="221"/>
      <c r="M15842" s="221">
        <f t="shared" si="1076"/>
        <v>0</v>
      </c>
      <c r="N15842" s="722"/>
    </row>
    <row r="15843" spans="6:14" hidden="1" x14ac:dyDescent="0.25">
      <c r="F15843" s="233">
        <v>4631</v>
      </c>
      <c r="G15843" s="493" t="s">
        <v>4111</v>
      </c>
      <c r="J15843" s="221">
        <f t="shared" si="1075"/>
        <v>0</v>
      </c>
      <c r="K15843" s="221"/>
      <c r="L15843" s="221"/>
      <c r="M15843" s="221">
        <f t="shared" si="1076"/>
        <v>0</v>
      </c>
      <c r="N15843" s="722"/>
    </row>
    <row r="15844" spans="6:14" hidden="1" x14ac:dyDescent="0.25">
      <c r="F15844" s="233">
        <v>422</v>
      </c>
      <c r="G15844" s="493" t="s">
        <v>3635</v>
      </c>
      <c r="J15844" s="221">
        <f t="shared" si="1075"/>
        <v>0</v>
      </c>
      <c r="K15844" s="221"/>
      <c r="L15844" s="221"/>
      <c r="M15844" s="221">
        <f t="shared" si="1076"/>
        <v>0</v>
      </c>
      <c r="N15844" s="722"/>
    </row>
    <row r="15845" spans="6:14" hidden="1" x14ac:dyDescent="0.25">
      <c r="F15845" s="233">
        <v>4631</v>
      </c>
      <c r="G15845" s="493" t="s">
        <v>4112</v>
      </c>
      <c r="J15845" s="221">
        <f t="shared" si="1075"/>
        <v>0</v>
      </c>
      <c r="K15845" s="221"/>
      <c r="L15845" s="221"/>
      <c r="M15845" s="221">
        <f t="shared" si="1076"/>
        <v>0</v>
      </c>
      <c r="N15845" s="722"/>
    </row>
    <row r="15846" spans="6:14" hidden="1" x14ac:dyDescent="0.25">
      <c r="F15846" s="233">
        <v>424</v>
      </c>
      <c r="G15846" s="493" t="s">
        <v>3637</v>
      </c>
      <c r="J15846" s="221">
        <f t="shared" si="1075"/>
        <v>0</v>
      </c>
      <c r="K15846" s="221"/>
      <c r="L15846" s="221"/>
      <c r="M15846" s="221">
        <f t="shared" si="1076"/>
        <v>0</v>
      </c>
      <c r="N15846" s="722"/>
    </row>
    <row r="15847" spans="6:14" hidden="1" x14ac:dyDescent="0.25">
      <c r="F15847" s="233">
        <v>425</v>
      </c>
      <c r="G15847" s="493" t="s">
        <v>3751</v>
      </c>
      <c r="J15847" s="221">
        <f t="shared" si="1075"/>
        <v>0</v>
      </c>
      <c r="K15847" s="221"/>
      <c r="L15847" s="221"/>
      <c r="M15847" s="221">
        <f t="shared" si="1076"/>
        <v>0</v>
      </c>
      <c r="N15847" s="722"/>
    </row>
    <row r="15848" spans="6:14" hidden="1" x14ac:dyDescent="0.25">
      <c r="F15848" s="233">
        <v>426</v>
      </c>
      <c r="G15848" s="493" t="s">
        <v>3638</v>
      </c>
      <c r="J15848" s="221">
        <f t="shared" si="1075"/>
        <v>0</v>
      </c>
      <c r="K15848" s="221"/>
      <c r="L15848" s="221"/>
      <c r="M15848" s="221">
        <f t="shared" si="1076"/>
        <v>0</v>
      </c>
      <c r="N15848" s="722"/>
    </row>
    <row r="15849" spans="6:14" hidden="1" x14ac:dyDescent="0.25">
      <c r="F15849" s="233">
        <v>431</v>
      </c>
      <c r="G15849" s="493" t="s">
        <v>3752</v>
      </c>
      <c r="J15849" s="221">
        <f t="shared" si="1075"/>
        <v>0</v>
      </c>
      <c r="K15849" s="221"/>
      <c r="L15849" s="221"/>
      <c r="M15849" s="221">
        <f t="shared" si="1076"/>
        <v>0</v>
      </c>
      <c r="N15849" s="722"/>
    </row>
    <row r="15850" spans="6:14" hidden="1" x14ac:dyDescent="0.25">
      <c r="F15850" s="233">
        <v>432</v>
      </c>
      <c r="G15850" s="493" t="s">
        <v>3753</v>
      </c>
      <c r="J15850" s="221">
        <f t="shared" si="1075"/>
        <v>0</v>
      </c>
      <c r="K15850" s="221"/>
      <c r="L15850" s="221"/>
      <c r="M15850" s="221">
        <f t="shared" si="1076"/>
        <v>0</v>
      </c>
      <c r="N15850" s="722"/>
    </row>
    <row r="15851" spans="6:14" hidden="1" x14ac:dyDescent="0.25">
      <c r="F15851" s="233">
        <v>433</v>
      </c>
      <c r="G15851" s="493" t="s">
        <v>3754</v>
      </c>
      <c r="J15851" s="221">
        <f t="shared" si="1075"/>
        <v>0</v>
      </c>
      <c r="K15851" s="221"/>
      <c r="L15851" s="221"/>
      <c r="M15851" s="221">
        <f t="shared" si="1076"/>
        <v>0</v>
      </c>
      <c r="N15851" s="722"/>
    </row>
    <row r="15852" spans="6:14" hidden="1" x14ac:dyDescent="0.25">
      <c r="F15852" s="233">
        <v>434</v>
      </c>
      <c r="G15852" s="493" t="s">
        <v>3755</v>
      </c>
      <c r="J15852" s="221">
        <f t="shared" si="1075"/>
        <v>0</v>
      </c>
      <c r="K15852" s="221"/>
      <c r="L15852" s="221"/>
      <c r="M15852" s="221">
        <f t="shared" si="1076"/>
        <v>0</v>
      </c>
      <c r="N15852" s="722"/>
    </row>
    <row r="15853" spans="6:14" hidden="1" x14ac:dyDescent="0.25">
      <c r="F15853" s="233">
        <v>435</v>
      </c>
      <c r="G15853" s="493" t="s">
        <v>3639</v>
      </c>
      <c r="J15853" s="221">
        <f t="shared" si="1075"/>
        <v>0</v>
      </c>
      <c r="K15853" s="221"/>
      <c r="L15853" s="221"/>
      <c r="M15853" s="221">
        <f t="shared" si="1076"/>
        <v>0</v>
      </c>
      <c r="N15853" s="722"/>
    </row>
    <row r="15854" spans="6:14" hidden="1" x14ac:dyDescent="0.25">
      <c r="F15854" s="233">
        <v>441</v>
      </c>
      <c r="G15854" s="493" t="s">
        <v>3756</v>
      </c>
      <c r="J15854" s="221">
        <f t="shared" si="1075"/>
        <v>0</v>
      </c>
      <c r="K15854" s="221"/>
      <c r="L15854" s="221"/>
      <c r="M15854" s="221">
        <f t="shared" si="1076"/>
        <v>0</v>
      </c>
      <c r="N15854" s="722"/>
    </row>
    <row r="15855" spans="6:14" hidden="1" x14ac:dyDescent="0.25">
      <c r="F15855" s="233">
        <v>442</v>
      </c>
      <c r="G15855" s="493" t="s">
        <v>3757</v>
      </c>
      <c r="J15855" s="221">
        <f t="shared" si="1075"/>
        <v>0</v>
      </c>
      <c r="K15855" s="221"/>
      <c r="L15855" s="221"/>
      <c r="M15855" s="221">
        <f t="shared" si="1076"/>
        <v>0</v>
      </c>
      <c r="N15855" s="722"/>
    </row>
    <row r="15856" spans="6:14" hidden="1" x14ac:dyDescent="0.25">
      <c r="F15856" s="233">
        <v>443</v>
      </c>
      <c r="G15856" s="493" t="s">
        <v>3640</v>
      </c>
      <c r="J15856" s="221">
        <f t="shared" si="1075"/>
        <v>0</v>
      </c>
      <c r="K15856" s="221"/>
      <c r="L15856" s="221"/>
      <c r="M15856" s="221">
        <f t="shared" si="1076"/>
        <v>0</v>
      </c>
      <c r="N15856" s="722"/>
    </row>
    <row r="15857" spans="6:14" hidden="1" x14ac:dyDescent="0.25">
      <c r="F15857" s="233">
        <v>444</v>
      </c>
      <c r="G15857" s="493" t="s">
        <v>3641</v>
      </c>
      <c r="J15857" s="221">
        <f t="shared" si="1075"/>
        <v>0</v>
      </c>
      <c r="K15857" s="221"/>
      <c r="L15857" s="221"/>
      <c r="M15857" s="221">
        <f t="shared" si="1076"/>
        <v>0</v>
      </c>
      <c r="N15857" s="722"/>
    </row>
    <row r="15858" spans="6:14" ht="30" hidden="1" x14ac:dyDescent="0.25">
      <c r="F15858" s="233">
        <v>4511</v>
      </c>
      <c r="G15858" s="495" t="s">
        <v>1675</v>
      </c>
      <c r="J15858" s="221">
        <f t="shared" si="1075"/>
        <v>0</v>
      </c>
      <c r="K15858" s="221"/>
      <c r="L15858" s="221"/>
      <c r="M15858" s="221">
        <f t="shared" si="1076"/>
        <v>0</v>
      </c>
      <c r="N15858" s="722"/>
    </row>
    <row r="15859" spans="6:14" ht="30" hidden="1" x14ac:dyDescent="0.25">
      <c r="F15859" s="233">
        <v>4512</v>
      </c>
      <c r="G15859" s="495" t="s">
        <v>1684</v>
      </c>
      <c r="J15859" s="221">
        <f t="shared" si="1075"/>
        <v>0</v>
      </c>
      <c r="K15859" s="221"/>
      <c r="L15859" s="221"/>
      <c r="M15859" s="221">
        <f t="shared" si="1076"/>
        <v>0</v>
      </c>
      <c r="N15859" s="722"/>
    </row>
    <row r="15860" spans="6:14" hidden="1" x14ac:dyDescent="0.25">
      <c r="F15860" s="233">
        <v>452</v>
      </c>
      <c r="G15860" s="493" t="s">
        <v>3758</v>
      </c>
      <c r="J15860" s="221">
        <f t="shared" si="1075"/>
        <v>0</v>
      </c>
      <c r="K15860" s="221"/>
      <c r="L15860" s="221"/>
      <c r="M15860" s="221">
        <f t="shared" si="1076"/>
        <v>0</v>
      </c>
      <c r="N15860" s="722"/>
    </row>
    <row r="15861" spans="6:14" hidden="1" x14ac:dyDescent="0.25">
      <c r="F15861" s="233">
        <v>453</v>
      </c>
      <c r="G15861" s="493" t="s">
        <v>3759</v>
      </c>
      <c r="J15861" s="221">
        <f t="shared" si="1075"/>
        <v>0</v>
      </c>
      <c r="K15861" s="221"/>
      <c r="L15861" s="221"/>
      <c r="M15861" s="221">
        <f t="shared" si="1076"/>
        <v>0</v>
      </c>
      <c r="N15861" s="722"/>
    </row>
    <row r="15862" spans="6:14" hidden="1" x14ac:dyDescent="0.25">
      <c r="F15862" s="233">
        <v>454</v>
      </c>
      <c r="G15862" s="493" t="s">
        <v>3642</v>
      </c>
      <c r="J15862" s="221">
        <f t="shared" si="1075"/>
        <v>0</v>
      </c>
      <c r="K15862" s="221"/>
      <c r="L15862" s="221"/>
      <c r="M15862" s="221">
        <f t="shared" si="1076"/>
        <v>0</v>
      </c>
      <c r="N15862" s="722"/>
    </row>
    <row r="15863" spans="6:14" hidden="1" x14ac:dyDescent="0.25">
      <c r="F15863" s="233">
        <v>461</v>
      </c>
      <c r="G15863" s="493" t="s">
        <v>3740</v>
      </c>
      <c r="J15863" s="221">
        <f t="shared" si="1075"/>
        <v>0</v>
      </c>
      <c r="K15863" s="221"/>
      <c r="L15863" s="221"/>
      <c r="M15863" s="221">
        <f t="shared" si="1076"/>
        <v>0</v>
      </c>
      <c r="N15863" s="722"/>
    </row>
    <row r="15864" spans="6:14" hidden="1" x14ac:dyDescent="0.25">
      <c r="F15864" s="233">
        <v>462</v>
      </c>
      <c r="G15864" s="493" t="s">
        <v>3643</v>
      </c>
      <c r="J15864" s="221">
        <f t="shared" si="1075"/>
        <v>0</v>
      </c>
      <c r="K15864" s="221"/>
      <c r="L15864" s="221"/>
      <c r="M15864" s="221">
        <f t="shared" si="1076"/>
        <v>0</v>
      </c>
      <c r="N15864" s="722"/>
    </row>
    <row r="15865" spans="6:14" hidden="1" x14ac:dyDescent="0.25">
      <c r="F15865" s="233">
        <v>4631</v>
      </c>
      <c r="G15865" s="493" t="s">
        <v>3644</v>
      </c>
      <c r="J15865" s="221">
        <f t="shared" si="1075"/>
        <v>0</v>
      </c>
      <c r="K15865" s="221"/>
      <c r="L15865" s="221"/>
      <c r="M15865" s="221">
        <f t="shared" si="1076"/>
        <v>0</v>
      </c>
      <c r="N15865" s="722"/>
    </row>
    <row r="15866" spans="6:14" hidden="1" x14ac:dyDescent="0.25">
      <c r="F15866" s="233">
        <v>4632</v>
      </c>
      <c r="G15866" s="493" t="s">
        <v>3645</v>
      </c>
      <c r="J15866" s="221">
        <f t="shared" si="1075"/>
        <v>0</v>
      </c>
      <c r="K15866" s="221"/>
      <c r="L15866" s="221"/>
      <c r="M15866" s="221">
        <f t="shared" si="1076"/>
        <v>0</v>
      </c>
      <c r="N15866" s="722"/>
    </row>
    <row r="15867" spans="6:14" ht="30" hidden="1" x14ac:dyDescent="0.25">
      <c r="F15867" s="233">
        <v>464</v>
      </c>
      <c r="G15867" s="493" t="s">
        <v>3646</v>
      </c>
      <c r="J15867" s="221">
        <f t="shared" si="1075"/>
        <v>0</v>
      </c>
      <c r="K15867" s="221"/>
      <c r="L15867" s="221"/>
      <c r="M15867" s="221">
        <f t="shared" si="1076"/>
        <v>0</v>
      </c>
      <c r="N15867" s="722"/>
    </row>
    <row r="15868" spans="6:14" hidden="1" x14ac:dyDescent="0.25">
      <c r="F15868" s="233">
        <v>465</v>
      </c>
      <c r="G15868" s="493" t="s">
        <v>3741</v>
      </c>
      <c r="J15868" s="221">
        <f t="shared" si="1075"/>
        <v>0</v>
      </c>
      <c r="K15868" s="221"/>
      <c r="L15868" s="221"/>
      <c r="M15868" s="221">
        <f t="shared" si="1076"/>
        <v>0</v>
      </c>
      <c r="N15868" s="722"/>
    </row>
    <row r="15869" spans="6:14" hidden="1" x14ac:dyDescent="0.25">
      <c r="F15869" s="233">
        <v>472</v>
      </c>
      <c r="G15869" s="493" t="s">
        <v>3647</v>
      </c>
      <c r="J15869" s="221">
        <f t="shared" si="1075"/>
        <v>0</v>
      </c>
      <c r="K15869" s="221"/>
      <c r="L15869" s="221"/>
      <c r="M15869" s="221">
        <f t="shared" si="1076"/>
        <v>0</v>
      </c>
      <c r="N15869" s="722"/>
    </row>
    <row r="15870" spans="6:14" hidden="1" x14ac:dyDescent="0.25">
      <c r="F15870" s="233">
        <v>481</v>
      </c>
      <c r="G15870" s="493" t="s">
        <v>3760</v>
      </c>
      <c r="J15870" s="221">
        <f t="shared" si="1075"/>
        <v>0</v>
      </c>
      <c r="K15870" s="221"/>
      <c r="L15870" s="221"/>
      <c r="M15870" s="221">
        <f t="shared" si="1076"/>
        <v>0</v>
      </c>
      <c r="N15870" s="722"/>
    </row>
    <row r="15871" spans="6:14" hidden="1" x14ac:dyDescent="0.25">
      <c r="F15871" s="233">
        <v>482</v>
      </c>
      <c r="G15871" s="493" t="s">
        <v>3761</v>
      </c>
      <c r="J15871" s="221">
        <f t="shared" si="1075"/>
        <v>0</v>
      </c>
      <c r="K15871" s="221"/>
      <c r="L15871" s="221"/>
      <c r="M15871" s="221">
        <f t="shared" si="1076"/>
        <v>0</v>
      </c>
      <c r="N15871" s="722"/>
    </row>
    <row r="15872" spans="6:14" hidden="1" x14ac:dyDescent="0.25">
      <c r="F15872" s="233">
        <v>483</v>
      </c>
      <c r="G15872" s="493" t="s">
        <v>3762</v>
      </c>
      <c r="J15872" s="221">
        <f t="shared" si="1075"/>
        <v>0</v>
      </c>
      <c r="K15872" s="221"/>
      <c r="L15872" s="221"/>
      <c r="M15872" s="221">
        <f t="shared" si="1076"/>
        <v>0</v>
      </c>
      <c r="N15872" s="722"/>
    </row>
    <row r="15873" spans="6:14" ht="30" hidden="1" x14ac:dyDescent="0.25">
      <c r="F15873" s="233">
        <v>484</v>
      </c>
      <c r="G15873" s="493" t="s">
        <v>3763</v>
      </c>
      <c r="J15873" s="221">
        <f t="shared" si="1075"/>
        <v>0</v>
      </c>
      <c r="K15873" s="221"/>
      <c r="L15873" s="221"/>
      <c r="M15873" s="221">
        <f t="shared" si="1076"/>
        <v>0</v>
      </c>
      <c r="N15873" s="722"/>
    </row>
    <row r="15874" spans="6:14" ht="30" hidden="1" x14ac:dyDescent="0.25">
      <c r="F15874" s="233">
        <v>485</v>
      </c>
      <c r="G15874" s="493" t="s">
        <v>3764</v>
      </c>
      <c r="J15874" s="221">
        <f t="shared" si="1075"/>
        <v>0</v>
      </c>
      <c r="K15874" s="221"/>
      <c r="L15874" s="221"/>
      <c r="M15874" s="221">
        <f t="shared" si="1076"/>
        <v>0</v>
      </c>
      <c r="N15874" s="722"/>
    </row>
    <row r="15875" spans="6:14" ht="30" hidden="1" x14ac:dyDescent="0.25">
      <c r="F15875" s="233">
        <v>489</v>
      </c>
      <c r="G15875" s="493" t="s">
        <v>3648</v>
      </c>
      <c r="J15875" s="221">
        <f t="shared" si="1075"/>
        <v>0</v>
      </c>
      <c r="K15875" s="221"/>
      <c r="L15875" s="221"/>
      <c r="M15875" s="221">
        <f t="shared" si="1076"/>
        <v>0</v>
      </c>
      <c r="N15875" s="722"/>
    </row>
    <row r="15876" spans="6:14" ht="30" hidden="1" x14ac:dyDescent="0.25">
      <c r="F15876" s="233">
        <v>494</v>
      </c>
      <c r="G15876" s="493" t="s">
        <v>3742</v>
      </c>
      <c r="J15876" s="221">
        <f t="shared" si="1075"/>
        <v>0</v>
      </c>
      <c r="K15876" s="221"/>
      <c r="L15876" s="221"/>
      <c r="M15876" s="221">
        <f t="shared" si="1076"/>
        <v>0</v>
      </c>
      <c r="N15876" s="722"/>
    </row>
    <row r="15877" spans="6:14" ht="30" hidden="1" x14ac:dyDescent="0.25">
      <c r="F15877" s="233">
        <v>495</v>
      </c>
      <c r="G15877" s="493" t="s">
        <v>3743</v>
      </c>
      <c r="J15877" s="221">
        <f t="shared" si="1075"/>
        <v>0</v>
      </c>
      <c r="K15877" s="221"/>
      <c r="L15877" s="221"/>
      <c r="M15877" s="221">
        <f t="shared" si="1076"/>
        <v>0</v>
      </c>
      <c r="N15877" s="722"/>
    </row>
    <row r="15878" spans="6:14" ht="30" hidden="1" x14ac:dyDescent="0.25">
      <c r="F15878" s="233">
        <v>496</v>
      </c>
      <c r="G15878" s="493" t="s">
        <v>3744</v>
      </c>
      <c r="J15878" s="221">
        <f t="shared" si="1075"/>
        <v>0</v>
      </c>
      <c r="K15878" s="221"/>
      <c r="L15878" s="221"/>
      <c r="M15878" s="221">
        <f t="shared" si="1076"/>
        <v>0</v>
      </c>
      <c r="N15878" s="722"/>
    </row>
    <row r="15879" spans="6:14" ht="30" hidden="1" x14ac:dyDescent="0.25">
      <c r="F15879" s="233">
        <v>499</v>
      </c>
      <c r="G15879" s="493" t="s">
        <v>3745</v>
      </c>
      <c r="J15879" s="221">
        <f t="shared" si="1075"/>
        <v>0</v>
      </c>
      <c r="K15879" s="221"/>
      <c r="L15879" s="221"/>
      <c r="M15879" s="221">
        <f t="shared" si="1076"/>
        <v>0</v>
      </c>
      <c r="N15879" s="722"/>
    </row>
    <row r="15880" spans="6:14" hidden="1" x14ac:dyDescent="0.25">
      <c r="F15880" s="233">
        <v>511</v>
      </c>
      <c r="G15880" s="493" t="s">
        <v>3765</v>
      </c>
      <c r="J15880" s="221">
        <f t="shared" si="1075"/>
        <v>0</v>
      </c>
      <c r="K15880" s="221"/>
      <c r="L15880" s="221"/>
      <c r="M15880" s="221">
        <f t="shared" si="1076"/>
        <v>0</v>
      </c>
      <c r="N15880" s="722"/>
    </row>
    <row r="15881" spans="6:14" hidden="1" x14ac:dyDescent="0.25">
      <c r="F15881" s="233">
        <v>512</v>
      </c>
      <c r="G15881" s="493" t="s">
        <v>3766</v>
      </c>
      <c r="J15881" s="221">
        <f t="shared" si="1075"/>
        <v>0</v>
      </c>
      <c r="K15881" s="221"/>
      <c r="L15881" s="221"/>
      <c r="M15881" s="221">
        <f t="shared" si="1076"/>
        <v>0</v>
      </c>
      <c r="N15881" s="722"/>
    </row>
    <row r="15882" spans="6:14" hidden="1" x14ac:dyDescent="0.25">
      <c r="F15882" s="233">
        <v>513</v>
      </c>
      <c r="G15882" s="493" t="s">
        <v>3767</v>
      </c>
      <c r="J15882" s="221">
        <f t="shared" si="1075"/>
        <v>0</v>
      </c>
      <c r="K15882" s="221"/>
      <c r="L15882" s="221"/>
      <c r="M15882" s="221">
        <f t="shared" si="1076"/>
        <v>0</v>
      </c>
      <c r="N15882" s="722"/>
    </row>
    <row r="15883" spans="6:14" hidden="1" x14ac:dyDescent="0.25">
      <c r="F15883" s="233">
        <v>514</v>
      </c>
      <c r="G15883" s="493" t="s">
        <v>3768</v>
      </c>
      <c r="J15883" s="221">
        <f t="shared" si="1075"/>
        <v>0</v>
      </c>
      <c r="K15883" s="221"/>
      <c r="L15883" s="221"/>
      <c r="M15883" s="221">
        <f t="shared" si="1076"/>
        <v>0</v>
      </c>
      <c r="N15883" s="722"/>
    </row>
    <row r="15884" spans="6:14" hidden="1" x14ac:dyDescent="0.25">
      <c r="F15884" s="233">
        <v>515</v>
      </c>
      <c r="G15884" s="493" t="s">
        <v>3651</v>
      </c>
      <c r="J15884" s="221">
        <f t="shared" si="1075"/>
        <v>0</v>
      </c>
      <c r="K15884" s="221"/>
      <c r="L15884" s="221"/>
      <c r="M15884" s="221">
        <f t="shared" si="1076"/>
        <v>0</v>
      </c>
      <c r="N15884" s="722"/>
    </row>
    <row r="15885" spans="6:14" hidden="1" x14ac:dyDescent="0.25">
      <c r="F15885" s="233">
        <v>521</v>
      </c>
      <c r="G15885" s="493" t="s">
        <v>3769</v>
      </c>
      <c r="J15885" s="221">
        <f t="shared" si="1075"/>
        <v>0</v>
      </c>
      <c r="K15885" s="221"/>
      <c r="L15885" s="221"/>
      <c r="M15885" s="221">
        <f t="shared" si="1076"/>
        <v>0</v>
      </c>
      <c r="N15885" s="722"/>
    </row>
    <row r="15886" spans="6:14" hidden="1" x14ac:dyDescent="0.25">
      <c r="F15886" s="233">
        <v>522</v>
      </c>
      <c r="G15886" s="493" t="s">
        <v>3770</v>
      </c>
      <c r="J15886" s="221">
        <f t="shared" si="1075"/>
        <v>0</v>
      </c>
      <c r="K15886" s="221"/>
      <c r="L15886" s="221"/>
      <c r="M15886" s="221">
        <f t="shared" si="1076"/>
        <v>0</v>
      </c>
      <c r="N15886" s="722"/>
    </row>
    <row r="15887" spans="6:14" hidden="1" x14ac:dyDescent="0.25">
      <c r="F15887" s="233">
        <v>523</v>
      </c>
      <c r="G15887" s="493" t="s">
        <v>3652</v>
      </c>
      <c r="J15887" s="221">
        <f t="shared" si="1075"/>
        <v>0</v>
      </c>
      <c r="K15887" s="221"/>
      <c r="L15887" s="221"/>
      <c r="M15887" s="221">
        <f t="shared" si="1076"/>
        <v>0</v>
      </c>
      <c r="N15887" s="722"/>
    </row>
    <row r="15888" spans="6:14" hidden="1" x14ac:dyDescent="0.25">
      <c r="F15888" s="233">
        <v>531</v>
      </c>
      <c r="G15888" s="494" t="s">
        <v>3746</v>
      </c>
      <c r="J15888" s="221">
        <f t="shared" si="1075"/>
        <v>0</v>
      </c>
      <c r="K15888" s="221"/>
      <c r="L15888" s="221"/>
      <c r="M15888" s="221">
        <f t="shared" si="1076"/>
        <v>0</v>
      </c>
      <c r="N15888" s="722"/>
    </row>
    <row r="15889" spans="5:14" hidden="1" x14ac:dyDescent="0.25">
      <c r="F15889" s="233">
        <v>541</v>
      </c>
      <c r="G15889" s="493" t="s">
        <v>3771</v>
      </c>
      <c r="J15889" s="221">
        <f t="shared" si="1075"/>
        <v>0</v>
      </c>
      <c r="K15889" s="221"/>
      <c r="L15889" s="221"/>
      <c r="M15889" s="221">
        <f t="shared" si="1076"/>
        <v>0</v>
      </c>
      <c r="N15889" s="722"/>
    </row>
    <row r="15890" spans="5:14" hidden="1" x14ac:dyDescent="0.25">
      <c r="F15890" s="233">
        <v>542</v>
      </c>
      <c r="G15890" s="493" t="s">
        <v>3772</v>
      </c>
      <c r="J15890" s="221">
        <f t="shared" si="1075"/>
        <v>0</v>
      </c>
      <c r="K15890" s="221"/>
      <c r="L15890" s="221"/>
      <c r="M15890" s="221">
        <f t="shared" si="1076"/>
        <v>0</v>
      </c>
      <c r="N15890" s="722"/>
    </row>
    <row r="15891" spans="5:14" hidden="1" x14ac:dyDescent="0.25">
      <c r="F15891" s="233">
        <v>543</v>
      </c>
      <c r="G15891" s="493" t="s">
        <v>3653</v>
      </c>
      <c r="J15891" s="221">
        <f t="shared" si="1075"/>
        <v>0</v>
      </c>
      <c r="K15891" s="221"/>
      <c r="L15891" s="221"/>
      <c r="M15891" s="221">
        <f t="shared" si="1076"/>
        <v>0</v>
      </c>
      <c r="N15891" s="722"/>
    </row>
    <row r="15892" spans="5:14" ht="45" hidden="1" x14ac:dyDescent="0.25">
      <c r="F15892" s="233">
        <v>551</v>
      </c>
      <c r="G15892" s="493" t="s">
        <v>3747</v>
      </c>
      <c r="J15892" s="221">
        <f t="shared" si="1075"/>
        <v>0</v>
      </c>
      <c r="K15892" s="221"/>
      <c r="L15892" s="221"/>
      <c r="M15892" s="221">
        <f t="shared" si="1076"/>
        <v>0</v>
      </c>
      <c r="N15892" s="722"/>
    </row>
    <row r="15893" spans="5:14" hidden="1" x14ac:dyDescent="0.25">
      <c r="F15893" s="233">
        <v>611</v>
      </c>
      <c r="G15893" s="494" t="s">
        <v>3654</v>
      </c>
      <c r="J15893" s="221">
        <f t="shared" si="1075"/>
        <v>0</v>
      </c>
      <c r="K15893" s="221"/>
      <c r="L15893" s="221"/>
      <c r="M15893" s="221">
        <f t="shared" si="1076"/>
        <v>0</v>
      </c>
      <c r="N15893" s="722"/>
    </row>
    <row r="15894" spans="5:14" hidden="1" x14ac:dyDescent="0.25">
      <c r="F15894" s="233">
        <v>620</v>
      </c>
      <c r="G15894" s="494" t="s">
        <v>73</v>
      </c>
      <c r="J15894" s="221">
        <f t="shared" si="1075"/>
        <v>0</v>
      </c>
      <c r="K15894" s="221"/>
      <c r="L15894" s="221"/>
      <c r="M15894" s="221">
        <f t="shared" si="1076"/>
        <v>0</v>
      </c>
      <c r="N15894" s="722"/>
    </row>
    <row r="15895" spans="5:14" hidden="1" x14ac:dyDescent="0.25">
      <c r="E15895" s="234"/>
      <c r="F15895" s="233"/>
      <c r="G15895" s="499" t="s">
        <v>3907</v>
      </c>
      <c r="H15895" s="235"/>
      <c r="I15895" s="236"/>
      <c r="J15895" s="237"/>
      <c r="K15895" s="237"/>
      <c r="L15895" s="237"/>
      <c r="M15895" s="237"/>
      <c r="N15895" s="723"/>
    </row>
    <row r="15896" spans="5:14" hidden="1" x14ac:dyDescent="0.25">
      <c r="F15896" s="238" t="s">
        <v>219</v>
      </c>
      <c r="G15896" s="497" t="s">
        <v>220</v>
      </c>
      <c r="H15896" s="220">
        <f>SUM(H15835:H15894)</f>
        <v>0</v>
      </c>
      <c r="J15896" s="221">
        <f>SUM(H15896:I15896)</f>
        <v>0</v>
      </c>
      <c r="K15896" s="221">
        <f>SUM(K15835:K15894)</f>
        <v>0</v>
      </c>
      <c r="L15896" s="221"/>
      <c r="M15896" s="221">
        <f>SUM(K15896:L15896)</f>
        <v>0</v>
      </c>
      <c r="N15896" s="722"/>
    </row>
    <row r="15897" spans="5:14" hidden="1" x14ac:dyDescent="0.25">
      <c r="F15897" s="238" t="s">
        <v>221</v>
      </c>
      <c r="G15897" s="497" t="s">
        <v>222</v>
      </c>
      <c r="J15897" s="221">
        <f t="shared" ref="J15897:J15911" si="1077">SUM(H15897:I15897)</f>
        <v>0</v>
      </c>
      <c r="K15897" s="221"/>
      <c r="L15897" s="221"/>
      <c r="M15897" s="221">
        <f t="shared" ref="M15897:M15911" si="1078">SUM(K15897:L15897)</f>
        <v>0</v>
      </c>
      <c r="N15897" s="722"/>
    </row>
    <row r="15898" spans="5:14" hidden="1" x14ac:dyDescent="0.25">
      <c r="F15898" s="238" t="s">
        <v>223</v>
      </c>
      <c r="G15898" s="497" t="s">
        <v>224</v>
      </c>
      <c r="J15898" s="221">
        <f t="shared" si="1077"/>
        <v>0</v>
      </c>
      <c r="K15898" s="221"/>
      <c r="L15898" s="221"/>
      <c r="M15898" s="221">
        <f t="shared" si="1078"/>
        <v>0</v>
      </c>
      <c r="N15898" s="722"/>
    </row>
    <row r="15899" spans="5:14" hidden="1" x14ac:dyDescent="0.25">
      <c r="F15899" s="238" t="s">
        <v>225</v>
      </c>
      <c r="G15899" s="497" t="s">
        <v>226</v>
      </c>
      <c r="J15899" s="221">
        <f t="shared" si="1077"/>
        <v>0</v>
      </c>
      <c r="K15899" s="221"/>
      <c r="L15899" s="221"/>
      <c r="M15899" s="221">
        <f t="shared" si="1078"/>
        <v>0</v>
      </c>
      <c r="N15899" s="722"/>
    </row>
    <row r="15900" spans="5:14" hidden="1" x14ac:dyDescent="0.25">
      <c r="F15900" s="238" t="s">
        <v>227</v>
      </c>
      <c r="G15900" s="497" t="s">
        <v>228</v>
      </c>
      <c r="J15900" s="221">
        <f t="shared" si="1077"/>
        <v>0</v>
      </c>
      <c r="K15900" s="221"/>
      <c r="L15900" s="221"/>
      <c r="M15900" s="221">
        <f t="shared" si="1078"/>
        <v>0</v>
      </c>
      <c r="N15900" s="722"/>
    </row>
    <row r="15901" spans="5:14" hidden="1" x14ac:dyDescent="0.25">
      <c r="F15901" s="238" t="s">
        <v>229</v>
      </c>
      <c r="G15901" s="497" t="s">
        <v>230</v>
      </c>
      <c r="J15901" s="221">
        <f t="shared" si="1077"/>
        <v>0</v>
      </c>
      <c r="K15901" s="221"/>
      <c r="L15901" s="221"/>
      <c r="M15901" s="221">
        <f t="shared" si="1078"/>
        <v>0</v>
      </c>
      <c r="N15901" s="722"/>
    </row>
    <row r="15902" spans="5:14" hidden="1" x14ac:dyDescent="0.25">
      <c r="F15902" s="238" t="s">
        <v>231</v>
      </c>
      <c r="G15902" s="497" t="s">
        <v>4115</v>
      </c>
      <c r="J15902" s="221">
        <f t="shared" si="1077"/>
        <v>0</v>
      </c>
      <c r="K15902" s="221"/>
      <c r="L15902" s="221"/>
      <c r="M15902" s="221">
        <f t="shared" si="1078"/>
        <v>0</v>
      </c>
      <c r="N15902" s="722"/>
    </row>
    <row r="15903" spans="5:14" hidden="1" x14ac:dyDescent="0.25">
      <c r="F15903" s="238" t="s">
        <v>232</v>
      </c>
      <c r="G15903" s="497" t="s">
        <v>4114</v>
      </c>
      <c r="J15903" s="221">
        <f t="shared" si="1077"/>
        <v>0</v>
      </c>
      <c r="K15903" s="221"/>
      <c r="L15903" s="221"/>
      <c r="M15903" s="221">
        <f t="shared" si="1078"/>
        <v>0</v>
      </c>
      <c r="N15903" s="722"/>
    </row>
    <row r="15904" spans="5:14" hidden="1" x14ac:dyDescent="0.25">
      <c r="F15904" s="238" t="s">
        <v>233</v>
      </c>
      <c r="G15904" s="497" t="s">
        <v>42</v>
      </c>
      <c r="J15904" s="221">
        <f t="shared" si="1077"/>
        <v>0</v>
      </c>
      <c r="K15904" s="221"/>
      <c r="L15904" s="221"/>
      <c r="M15904" s="221">
        <f t="shared" si="1078"/>
        <v>0</v>
      </c>
      <c r="N15904" s="722"/>
    </row>
    <row r="15905" spans="5:14" hidden="1" x14ac:dyDescent="0.25">
      <c r="F15905" s="238" t="s">
        <v>234</v>
      </c>
      <c r="G15905" s="497" t="s">
        <v>235</v>
      </c>
      <c r="J15905" s="221">
        <f t="shared" si="1077"/>
        <v>0</v>
      </c>
      <c r="K15905" s="221"/>
      <c r="L15905" s="221"/>
      <c r="M15905" s="221">
        <f t="shared" si="1078"/>
        <v>0</v>
      </c>
      <c r="N15905" s="722"/>
    </row>
    <row r="15906" spans="5:14" hidden="1" x14ac:dyDescent="0.25">
      <c r="F15906" s="238" t="s">
        <v>236</v>
      </c>
      <c r="G15906" s="497" t="s">
        <v>237</v>
      </c>
      <c r="J15906" s="221">
        <f t="shared" si="1077"/>
        <v>0</v>
      </c>
      <c r="K15906" s="221"/>
      <c r="L15906" s="221"/>
      <c r="M15906" s="221">
        <f t="shared" si="1078"/>
        <v>0</v>
      </c>
      <c r="N15906" s="722"/>
    </row>
    <row r="15907" spans="5:14" ht="30" hidden="1" x14ac:dyDescent="0.25">
      <c r="F15907" s="238" t="s">
        <v>238</v>
      </c>
      <c r="G15907" s="497" t="s">
        <v>239</v>
      </c>
      <c r="J15907" s="221">
        <f t="shared" si="1077"/>
        <v>0</v>
      </c>
      <c r="K15907" s="221"/>
      <c r="L15907" s="221"/>
      <c r="M15907" s="221">
        <f t="shared" si="1078"/>
        <v>0</v>
      </c>
      <c r="N15907" s="722"/>
    </row>
    <row r="15908" spans="5:14" hidden="1" x14ac:dyDescent="0.25">
      <c r="F15908" s="238" t="s">
        <v>240</v>
      </c>
      <c r="G15908" s="497" t="s">
        <v>241</v>
      </c>
      <c r="J15908" s="221">
        <f t="shared" si="1077"/>
        <v>0</v>
      </c>
      <c r="K15908" s="221"/>
      <c r="L15908" s="221"/>
      <c r="M15908" s="221">
        <f t="shared" si="1078"/>
        <v>0</v>
      </c>
      <c r="N15908" s="722"/>
    </row>
    <row r="15909" spans="5:14" ht="30" hidden="1" x14ac:dyDescent="0.25">
      <c r="F15909" s="238" t="s">
        <v>242</v>
      </c>
      <c r="G15909" s="497" t="s">
        <v>243</v>
      </c>
      <c r="J15909" s="221">
        <f t="shared" si="1077"/>
        <v>0</v>
      </c>
      <c r="K15909" s="221"/>
      <c r="L15909" s="221"/>
      <c r="M15909" s="221">
        <f t="shared" si="1078"/>
        <v>0</v>
      </c>
      <c r="N15909" s="722"/>
    </row>
    <row r="15910" spans="5:14" hidden="1" x14ac:dyDescent="0.25">
      <c r="F15910" s="238" t="s">
        <v>244</v>
      </c>
      <c r="G15910" s="497" t="s">
        <v>245</v>
      </c>
      <c r="J15910" s="221">
        <f t="shared" si="1077"/>
        <v>0</v>
      </c>
      <c r="K15910" s="221"/>
      <c r="L15910" s="221"/>
      <c r="M15910" s="221">
        <f t="shared" si="1078"/>
        <v>0</v>
      </c>
      <c r="N15910" s="722"/>
    </row>
    <row r="15911" spans="5:14" hidden="1" x14ac:dyDescent="0.25">
      <c r="F15911" s="238" t="s">
        <v>246</v>
      </c>
      <c r="G15911" s="497" t="s">
        <v>247</v>
      </c>
      <c r="J15911" s="221">
        <f t="shared" si="1077"/>
        <v>0</v>
      </c>
      <c r="K15911" s="221"/>
      <c r="L15911" s="221"/>
      <c r="M15911" s="221">
        <f t="shared" si="1078"/>
        <v>0</v>
      </c>
      <c r="N15911" s="722"/>
    </row>
    <row r="15912" spans="5:14" hidden="1" x14ac:dyDescent="0.25">
      <c r="G15912" s="498" t="s">
        <v>3908</v>
      </c>
      <c r="H15912" s="239">
        <f>SUM(H15896:H15911)</f>
        <v>0</v>
      </c>
      <c r="I15912" s="240">
        <f>SUM(I15897:I15911)</f>
        <v>0</v>
      </c>
      <c r="J15912" s="240">
        <f>SUM(J15896:J15911)</f>
        <v>0</v>
      </c>
      <c r="K15912" s="240">
        <f>SUM(K15896:K15911)</f>
        <v>0</v>
      </c>
      <c r="L15912" s="240">
        <f>SUM(L15897:L15911)</f>
        <v>0</v>
      </c>
      <c r="M15912" s="240">
        <f>SUM(M15896:M15911)</f>
        <v>0</v>
      </c>
      <c r="N15912" s="724"/>
    </row>
    <row r="15913" spans="5:14" ht="28.5" hidden="1" collapsed="1" x14ac:dyDescent="0.25">
      <c r="E15913" s="234"/>
      <c r="F15913" s="233"/>
      <c r="G15913" s="499" t="s">
        <v>3881</v>
      </c>
      <c r="H15913" s="235"/>
      <c r="I15913" s="236"/>
      <c r="J15913" s="237"/>
      <c r="K15913" s="237"/>
      <c r="L15913" s="237"/>
      <c r="M15913" s="237"/>
      <c r="N15913" s="723"/>
    </row>
    <row r="15914" spans="5:14" hidden="1" x14ac:dyDescent="0.25">
      <c r="F15914" s="238" t="s">
        <v>219</v>
      </c>
      <c r="G15914" s="497" t="s">
        <v>220</v>
      </c>
      <c r="H15914" s="220">
        <f>SUM(H15835:H15894)</f>
        <v>0</v>
      </c>
      <c r="J15914" s="221">
        <f>SUM(H15914:I15914)</f>
        <v>0</v>
      </c>
      <c r="K15914" s="221">
        <f>SUM(K15835:K15894)</f>
        <v>0</v>
      </c>
      <c r="L15914" s="221"/>
      <c r="M15914" s="221">
        <f>SUM(K15914:L15914)</f>
        <v>0</v>
      </c>
      <c r="N15914" s="722"/>
    </row>
    <row r="15915" spans="5:14" hidden="1" x14ac:dyDescent="0.25">
      <c r="F15915" s="238" t="s">
        <v>221</v>
      </c>
      <c r="G15915" s="497" t="s">
        <v>222</v>
      </c>
      <c r="J15915" s="221">
        <f t="shared" ref="J15915:J15929" si="1079">SUM(H15915:I15915)</f>
        <v>0</v>
      </c>
      <c r="K15915" s="221"/>
      <c r="L15915" s="221"/>
      <c r="M15915" s="221">
        <f t="shared" ref="M15915:M15929" si="1080">SUM(K15915:L15915)</f>
        <v>0</v>
      </c>
      <c r="N15915" s="722"/>
    </row>
    <row r="15916" spans="5:14" hidden="1" x14ac:dyDescent="0.25">
      <c r="F15916" s="238" t="s">
        <v>223</v>
      </c>
      <c r="G15916" s="497" t="s">
        <v>224</v>
      </c>
      <c r="J15916" s="221">
        <f t="shared" si="1079"/>
        <v>0</v>
      </c>
      <c r="K15916" s="221"/>
      <c r="L15916" s="221"/>
      <c r="M15916" s="221">
        <f t="shared" si="1080"/>
        <v>0</v>
      </c>
      <c r="N15916" s="722"/>
    </row>
    <row r="15917" spans="5:14" hidden="1" x14ac:dyDescent="0.25">
      <c r="F15917" s="238" t="s">
        <v>225</v>
      </c>
      <c r="G15917" s="497" t="s">
        <v>226</v>
      </c>
      <c r="J15917" s="221">
        <f t="shared" si="1079"/>
        <v>0</v>
      </c>
      <c r="K15917" s="221"/>
      <c r="L15917" s="221"/>
      <c r="M15917" s="221">
        <f t="shared" si="1080"/>
        <v>0</v>
      </c>
      <c r="N15917" s="722"/>
    </row>
    <row r="15918" spans="5:14" hidden="1" x14ac:dyDescent="0.25">
      <c r="F15918" s="238" t="s">
        <v>227</v>
      </c>
      <c r="G15918" s="497" t="s">
        <v>228</v>
      </c>
      <c r="J15918" s="221">
        <f t="shared" si="1079"/>
        <v>0</v>
      </c>
      <c r="K15918" s="221"/>
      <c r="L15918" s="221"/>
      <c r="M15918" s="221">
        <f t="shared" si="1080"/>
        <v>0</v>
      </c>
      <c r="N15918" s="722"/>
    </row>
    <row r="15919" spans="5:14" hidden="1" x14ac:dyDescent="0.25">
      <c r="F15919" s="238" t="s">
        <v>229</v>
      </c>
      <c r="G15919" s="497" t="s">
        <v>230</v>
      </c>
      <c r="J15919" s="221">
        <f t="shared" si="1079"/>
        <v>0</v>
      </c>
      <c r="K15919" s="221"/>
      <c r="L15919" s="221"/>
      <c r="M15919" s="221">
        <f t="shared" si="1080"/>
        <v>0</v>
      </c>
      <c r="N15919" s="722"/>
    </row>
    <row r="15920" spans="5:14" hidden="1" x14ac:dyDescent="0.25">
      <c r="F15920" s="238" t="s">
        <v>231</v>
      </c>
      <c r="G15920" s="497" t="s">
        <v>4115</v>
      </c>
      <c r="J15920" s="221">
        <f t="shared" si="1079"/>
        <v>0</v>
      </c>
      <c r="K15920" s="221"/>
      <c r="L15920" s="221"/>
      <c r="M15920" s="221">
        <f t="shared" si="1080"/>
        <v>0</v>
      </c>
      <c r="N15920" s="722"/>
    </row>
    <row r="15921" spans="1:29" hidden="1" x14ac:dyDescent="0.25">
      <c r="F15921" s="238" t="s">
        <v>232</v>
      </c>
      <c r="G15921" s="497" t="s">
        <v>4114</v>
      </c>
      <c r="J15921" s="221">
        <f t="shared" si="1079"/>
        <v>0</v>
      </c>
      <c r="K15921" s="221"/>
      <c r="L15921" s="221"/>
      <c r="M15921" s="221">
        <f t="shared" si="1080"/>
        <v>0</v>
      </c>
      <c r="N15921" s="722"/>
    </row>
    <row r="15922" spans="1:29" hidden="1" x14ac:dyDescent="0.25">
      <c r="F15922" s="238" t="s">
        <v>233</v>
      </c>
      <c r="G15922" s="497" t="s">
        <v>42</v>
      </c>
      <c r="J15922" s="221">
        <f t="shared" si="1079"/>
        <v>0</v>
      </c>
      <c r="K15922" s="221"/>
      <c r="L15922" s="221"/>
      <c r="M15922" s="221">
        <f t="shared" si="1080"/>
        <v>0</v>
      </c>
      <c r="N15922" s="722"/>
    </row>
    <row r="15923" spans="1:29" hidden="1" x14ac:dyDescent="0.25">
      <c r="F15923" s="238" t="s">
        <v>234</v>
      </c>
      <c r="G15923" s="497" t="s">
        <v>235</v>
      </c>
      <c r="J15923" s="221">
        <f t="shared" si="1079"/>
        <v>0</v>
      </c>
      <c r="K15923" s="221"/>
      <c r="L15923" s="221"/>
      <c r="M15923" s="221">
        <f t="shared" si="1080"/>
        <v>0</v>
      </c>
      <c r="N15923" s="722"/>
    </row>
    <row r="15924" spans="1:29" hidden="1" x14ac:dyDescent="0.25">
      <c r="F15924" s="238" t="s">
        <v>236</v>
      </c>
      <c r="G15924" s="497" t="s">
        <v>237</v>
      </c>
      <c r="J15924" s="221">
        <f t="shared" si="1079"/>
        <v>0</v>
      </c>
      <c r="K15924" s="221"/>
      <c r="L15924" s="221"/>
      <c r="M15924" s="221">
        <f t="shared" si="1080"/>
        <v>0</v>
      </c>
      <c r="N15924" s="722"/>
    </row>
    <row r="15925" spans="1:29" ht="30" hidden="1" x14ac:dyDescent="0.25">
      <c r="F15925" s="238" t="s">
        <v>238</v>
      </c>
      <c r="G15925" s="497" t="s">
        <v>239</v>
      </c>
      <c r="J15925" s="221">
        <f t="shared" si="1079"/>
        <v>0</v>
      </c>
      <c r="K15925" s="221"/>
      <c r="L15925" s="221"/>
      <c r="M15925" s="221">
        <f t="shared" si="1080"/>
        <v>0</v>
      </c>
      <c r="N15925" s="722"/>
    </row>
    <row r="15926" spans="1:29" hidden="1" x14ac:dyDescent="0.25">
      <c r="F15926" s="238" t="s">
        <v>240</v>
      </c>
      <c r="G15926" s="497" t="s">
        <v>241</v>
      </c>
      <c r="J15926" s="221">
        <f t="shared" si="1079"/>
        <v>0</v>
      </c>
      <c r="K15926" s="221"/>
      <c r="L15926" s="221"/>
      <c r="M15926" s="221">
        <f t="shared" si="1080"/>
        <v>0</v>
      </c>
      <c r="N15926" s="722"/>
    </row>
    <row r="15927" spans="1:29" ht="30" hidden="1" x14ac:dyDescent="0.25">
      <c r="F15927" s="238" t="s">
        <v>242</v>
      </c>
      <c r="G15927" s="497" t="s">
        <v>243</v>
      </c>
      <c r="J15927" s="221">
        <f t="shared" si="1079"/>
        <v>0</v>
      </c>
      <c r="K15927" s="221"/>
      <c r="L15927" s="221"/>
      <c r="M15927" s="221">
        <f t="shared" si="1080"/>
        <v>0</v>
      </c>
      <c r="N15927" s="722"/>
    </row>
    <row r="15928" spans="1:29" hidden="1" x14ac:dyDescent="0.25">
      <c r="F15928" s="238" t="s">
        <v>244</v>
      </c>
      <c r="G15928" s="497" t="s">
        <v>245</v>
      </c>
      <c r="J15928" s="221">
        <f t="shared" si="1079"/>
        <v>0</v>
      </c>
      <c r="K15928" s="221"/>
      <c r="L15928" s="221"/>
      <c r="M15928" s="221">
        <f t="shared" si="1080"/>
        <v>0</v>
      </c>
      <c r="N15928" s="722"/>
    </row>
    <row r="15929" spans="1:29" hidden="1" x14ac:dyDescent="0.25">
      <c r="F15929" s="238" t="s">
        <v>246</v>
      </c>
      <c r="G15929" s="497" t="s">
        <v>247</v>
      </c>
      <c r="J15929" s="221">
        <f t="shared" si="1079"/>
        <v>0</v>
      </c>
      <c r="K15929" s="221"/>
      <c r="L15929" s="221"/>
      <c r="M15929" s="221">
        <f t="shared" si="1080"/>
        <v>0</v>
      </c>
      <c r="N15929" s="722"/>
    </row>
    <row r="15930" spans="1:29" hidden="1" collapsed="1" x14ac:dyDescent="0.25">
      <c r="G15930" s="498" t="s">
        <v>3882</v>
      </c>
      <c r="H15930" s="239">
        <f>SUM(H15914:H15929)</f>
        <v>0</v>
      </c>
      <c r="I15930" s="240">
        <f>SUM(I15915:I15929)</f>
        <v>0</v>
      </c>
      <c r="J15930" s="240">
        <f>SUM(J15914:J15929)</f>
        <v>0</v>
      </c>
      <c r="K15930" s="240">
        <f>SUM(K15914:K15929)</f>
        <v>0</v>
      </c>
      <c r="L15930" s="240">
        <f>SUM(L15915:L15929)</f>
        <v>0</v>
      </c>
      <c r="M15930" s="240">
        <f>SUM(M15914:M15929)</f>
        <v>0</v>
      </c>
      <c r="N15930" s="724"/>
    </row>
    <row r="15931" spans="1:29" s="80" customFormat="1" hidden="1" x14ac:dyDescent="0.25">
      <c r="A15931" s="217"/>
      <c r="B15931" s="251"/>
      <c r="C15931" s="252"/>
      <c r="D15931" s="267"/>
      <c r="E15931" s="268"/>
      <c r="F15931" s="267"/>
      <c r="G15931" s="520"/>
      <c r="H15931" s="273"/>
      <c r="I15931" s="274"/>
      <c r="J15931" s="274"/>
      <c r="K15931" s="274"/>
      <c r="L15931" s="274"/>
      <c r="M15931" s="274"/>
      <c r="N15931" s="734"/>
      <c r="O15931" s="115"/>
      <c r="P15931" s="98"/>
      <c r="Q15931" s="98"/>
      <c r="R15931" s="98"/>
      <c r="S15931" s="98"/>
      <c r="T15931" s="98"/>
      <c r="U15931" s="98"/>
      <c r="V15931" s="98"/>
      <c r="W15931" s="98"/>
      <c r="X15931" s="98"/>
      <c r="Y15931" s="98"/>
      <c r="Z15931" s="98"/>
      <c r="AA15931" s="98"/>
      <c r="AB15931" s="98"/>
      <c r="AC15931" s="98"/>
    </row>
    <row r="15932" spans="1:29" hidden="1" x14ac:dyDescent="0.25">
      <c r="A15932" s="250"/>
      <c r="C15932" s="228" t="s">
        <v>3698</v>
      </c>
      <c r="D15932" s="229"/>
      <c r="G15932" s="491" t="s">
        <v>3699</v>
      </c>
      <c r="K15932" s="221"/>
      <c r="L15932" s="221"/>
      <c r="M15932" s="221"/>
      <c r="N15932" s="722"/>
    </row>
    <row r="15933" spans="1:29" s="80" customFormat="1" ht="30" hidden="1" x14ac:dyDescent="0.25">
      <c r="A15933" s="217"/>
      <c r="B15933" s="251"/>
      <c r="C15933" s="260"/>
      <c r="D15933" s="279" t="s">
        <v>3661</v>
      </c>
      <c r="E15933" s="280"/>
      <c r="F15933" s="281"/>
      <c r="G15933" s="503" t="s">
        <v>88</v>
      </c>
      <c r="H15933" s="253"/>
      <c r="I15933" s="254"/>
      <c r="J15933" s="255"/>
      <c r="K15933" s="255"/>
      <c r="L15933" s="255"/>
      <c r="M15933" s="255"/>
      <c r="N15933" s="731"/>
      <c r="O15933" s="115"/>
      <c r="P15933" s="98"/>
      <c r="Q15933" s="98"/>
      <c r="R15933" s="98"/>
      <c r="S15933" s="98"/>
      <c r="T15933" s="98"/>
      <c r="U15933" s="98"/>
      <c r="V15933" s="98"/>
      <c r="W15933" s="98"/>
      <c r="X15933" s="98"/>
      <c r="Y15933" s="98"/>
      <c r="Z15933" s="98"/>
      <c r="AA15933" s="98"/>
      <c r="AB15933" s="98"/>
      <c r="AC15933" s="98"/>
    </row>
    <row r="15934" spans="1:29" hidden="1" x14ac:dyDescent="0.25">
      <c r="A15934" s="250"/>
      <c r="F15934" s="233">
        <v>411</v>
      </c>
      <c r="G15934" s="493" t="s">
        <v>3738</v>
      </c>
      <c r="J15934" s="221">
        <f>SUM(H15934:I15934)</f>
        <v>0</v>
      </c>
      <c r="K15934" s="221"/>
      <c r="L15934" s="221"/>
      <c r="M15934" s="221">
        <f>SUM(K15934:L15934)</f>
        <v>0</v>
      </c>
      <c r="N15934" s="722"/>
    </row>
    <row r="15935" spans="1:29" hidden="1" x14ac:dyDescent="0.25">
      <c r="F15935" s="233">
        <v>412</v>
      </c>
      <c r="G15935" s="494" t="s">
        <v>3630</v>
      </c>
      <c r="J15935" s="221">
        <f t="shared" ref="J15935:J15993" si="1081">SUM(H15935:I15935)</f>
        <v>0</v>
      </c>
      <c r="K15935" s="221"/>
      <c r="L15935" s="221"/>
      <c r="M15935" s="221">
        <f t="shared" ref="M15935:M15993" si="1082">SUM(K15935:L15935)</f>
        <v>0</v>
      </c>
      <c r="N15935" s="722"/>
    </row>
    <row r="15936" spans="1:29" hidden="1" x14ac:dyDescent="0.25">
      <c r="F15936" s="233">
        <v>413</v>
      </c>
      <c r="G15936" s="493" t="s">
        <v>3739</v>
      </c>
      <c r="J15936" s="221">
        <f t="shared" si="1081"/>
        <v>0</v>
      </c>
      <c r="K15936" s="221"/>
      <c r="L15936" s="221"/>
      <c r="M15936" s="221">
        <f t="shared" si="1082"/>
        <v>0</v>
      </c>
      <c r="N15936" s="722"/>
    </row>
    <row r="15937" spans="6:14" hidden="1" x14ac:dyDescent="0.25">
      <c r="F15937" s="233">
        <v>414</v>
      </c>
      <c r="G15937" s="493" t="s">
        <v>3631</v>
      </c>
      <c r="J15937" s="221">
        <f t="shared" si="1081"/>
        <v>0</v>
      </c>
      <c r="K15937" s="221"/>
      <c r="L15937" s="221"/>
      <c r="M15937" s="221">
        <f t="shared" si="1082"/>
        <v>0</v>
      </c>
      <c r="N15937" s="722"/>
    </row>
    <row r="15938" spans="6:14" hidden="1" x14ac:dyDescent="0.25">
      <c r="F15938" s="233">
        <v>415</v>
      </c>
      <c r="G15938" s="493" t="s">
        <v>3748</v>
      </c>
      <c r="J15938" s="221">
        <f t="shared" si="1081"/>
        <v>0</v>
      </c>
      <c r="K15938" s="221"/>
      <c r="L15938" s="221"/>
      <c r="M15938" s="221">
        <f t="shared" si="1082"/>
        <v>0</v>
      </c>
      <c r="N15938" s="722"/>
    </row>
    <row r="15939" spans="6:14" hidden="1" x14ac:dyDescent="0.25">
      <c r="F15939" s="233">
        <v>416</v>
      </c>
      <c r="G15939" s="493" t="s">
        <v>3749</v>
      </c>
      <c r="J15939" s="221">
        <f t="shared" si="1081"/>
        <v>0</v>
      </c>
      <c r="K15939" s="221"/>
      <c r="L15939" s="221"/>
      <c r="M15939" s="221">
        <f t="shared" si="1082"/>
        <v>0</v>
      </c>
      <c r="N15939" s="722"/>
    </row>
    <row r="15940" spans="6:14" hidden="1" x14ac:dyDescent="0.25">
      <c r="F15940" s="233">
        <v>417</v>
      </c>
      <c r="G15940" s="493" t="s">
        <v>3750</v>
      </c>
      <c r="J15940" s="221">
        <f t="shared" si="1081"/>
        <v>0</v>
      </c>
      <c r="K15940" s="221"/>
      <c r="L15940" s="221"/>
      <c r="M15940" s="221">
        <f t="shared" si="1082"/>
        <v>0</v>
      </c>
      <c r="N15940" s="722"/>
    </row>
    <row r="15941" spans="6:14" hidden="1" x14ac:dyDescent="0.25">
      <c r="F15941" s="233">
        <v>418</v>
      </c>
      <c r="G15941" s="493" t="s">
        <v>3632</v>
      </c>
      <c r="J15941" s="221">
        <f t="shared" si="1081"/>
        <v>0</v>
      </c>
      <c r="K15941" s="221"/>
      <c r="L15941" s="221"/>
      <c r="M15941" s="221">
        <f t="shared" si="1082"/>
        <v>0</v>
      </c>
      <c r="N15941" s="722"/>
    </row>
    <row r="15942" spans="6:14" hidden="1" x14ac:dyDescent="0.25">
      <c r="F15942" s="233">
        <v>421</v>
      </c>
      <c r="G15942" s="493" t="s">
        <v>3634</v>
      </c>
      <c r="J15942" s="221">
        <f t="shared" si="1081"/>
        <v>0</v>
      </c>
      <c r="K15942" s="221"/>
      <c r="L15942" s="221"/>
      <c r="M15942" s="221">
        <f t="shared" si="1082"/>
        <v>0</v>
      </c>
      <c r="N15942" s="722"/>
    </row>
    <row r="15943" spans="6:14" hidden="1" x14ac:dyDescent="0.25">
      <c r="F15943" s="233">
        <v>422</v>
      </c>
      <c r="G15943" s="493" t="s">
        <v>3635</v>
      </c>
      <c r="J15943" s="221">
        <f t="shared" si="1081"/>
        <v>0</v>
      </c>
      <c r="K15943" s="221"/>
      <c r="L15943" s="221"/>
      <c r="M15943" s="221">
        <f t="shared" si="1082"/>
        <v>0</v>
      </c>
      <c r="N15943" s="722"/>
    </row>
    <row r="15944" spans="6:14" hidden="1" x14ac:dyDescent="0.25">
      <c r="F15944" s="233">
        <v>423</v>
      </c>
      <c r="G15944" s="493" t="s">
        <v>3636</v>
      </c>
      <c r="J15944" s="221">
        <f t="shared" si="1081"/>
        <v>0</v>
      </c>
      <c r="K15944" s="221"/>
      <c r="L15944" s="221"/>
      <c r="M15944" s="221">
        <f t="shared" si="1082"/>
        <v>0</v>
      </c>
      <c r="N15944" s="722"/>
    </row>
    <row r="15945" spans="6:14" hidden="1" x14ac:dyDescent="0.25">
      <c r="F15945" s="233">
        <v>424</v>
      </c>
      <c r="G15945" s="493" t="s">
        <v>3637</v>
      </c>
      <c r="J15945" s="221">
        <f t="shared" si="1081"/>
        <v>0</v>
      </c>
      <c r="K15945" s="221"/>
      <c r="L15945" s="221"/>
      <c r="M15945" s="221">
        <f t="shared" si="1082"/>
        <v>0</v>
      </c>
      <c r="N15945" s="722"/>
    </row>
    <row r="15946" spans="6:14" hidden="1" x14ac:dyDescent="0.25">
      <c r="F15946" s="233">
        <v>425</v>
      </c>
      <c r="G15946" s="493" t="s">
        <v>3751</v>
      </c>
      <c r="J15946" s="221">
        <f t="shared" si="1081"/>
        <v>0</v>
      </c>
      <c r="K15946" s="221"/>
      <c r="L15946" s="221"/>
      <c r="M15946" s="221">
        <f t="shared" si="1082"/>
        <v>0</v>
      </c>
      <c r="N15946" s="722"/>
    </row>
    <row r="15947" spans="6:14" hidden="1" x14ac:dyDescent="0.25">
      <c r="F15947" s="233">
        <v>426</v>
      </c>
      <c r="G15947" s="493" t="s">
        <v>3638</v>
      </c>
      <c r="J15947" s="221">
        <f t="shared" si="1081"/>
        <v>0</v>
      </c>
      <c r="K15947" s="221"/>
      <c r="L15947" s="221"/>
      <c r="M15947" s="221">
        <f t="shared" si="1082"/>
        <v>0</v>
      </c>
      <c r="N15947" s="722"/>
    </row>
    <row r="15948" spans="6:14" hidden="1" x14ac:dyDescent="0.25">
      <c r="F15948" s="233">
        <v>431</v>
      </c>
      <c r="G15948" s="493" t="s">
        <v>3752</v>
      </c>
      <c r="J15948" s="221">
        <f t="shared" si="1081"/>
        <v>0</v>
      </c>
      <c r="K15948" s="221"/>
      <c r="L15948" s="221"/>
      <c r="M15948" s="221">
        <f t="shared" si="1082"/>
        <v>0</v>
      </c>
      <c r="N15948" s="722"/>
    </row>
    <row r="15949" spans="6:14" hidden="1" x14ac:dyDescent="0.25">
      <c r="F15949" s="233">
        <v>432</v>
      </c>
      <c r="G15949" s="493" t="s">
        <v>3753</v>
      </c>
      <c r="J15949" s="221">
        <f t="shared" si="1081"/>
        <v>0</v>
      </c>
      <c r="K15949" s="221"/>
      <c r="L15949" s="221"/>
      <c r="M15949" s="221">
        <f t="shared" si="1082"/>
        <v>0</v>
      </c>
      <c r="N15949" s="722"/>
    </row>
    <row r="15950" spans="6:14" hidden="1" x14ac:dyDescent="0.25">
      <c r="F15950" s="233">
        <v>433</v>
      </c>
      <c r="G15950" s="493" t="s">
        <v>3754</v>
      </c>
      <c r="J15950" s="221">
        <f t="shared" si="1081"/>
        <v>0</v>
      </c>
      <c r="K15950" s="221"/>
      <c r="L15950" s="221"/>
      <c r="M15950" s="221">
        <f t="shared" si="1082"/>
        <v>0</v>
      </c>
      <c r="N15950" s="722"/>
    </row>
    <row r="15951" spans="6:14" hidden="1" x14ac:dyDescent="0.25">
      <c r="F15951" s="233">
        <v>434</v>
      </c>
      <c r="G15951" s="493" t="s">
        <v>3755</v>
      </c>
      <c r="J15951" s="221">
        <f t="shared" si="1081"/>
        <v>0</v>
      </c>
      <c r="K15951" s="221"/>
      <c r="L15951" s="221"/>
      <c r="M15951" s="221">
        <f t="shared" si="1082"/>
        <v>0</v>
      </c>
      <c r="N15951" s="722"/>
    </row>
    <row r="15952" spans="6:14" hidden="1" x14ac:dyDescent="0.25">
      <c r="F15952" s="233">
        <v>435</v>
      </c>
      <c r="G15952" s="493" t="s">
        <v>3639</v>
      </c>
      <c r="J15952" s="221">
        <f t="shared" si="1081"/>
        <v>0</v>
      </c>
      <c r="K15952" s="221"/>
      <c r="L15952" s="221"/>
      <c r="M15952" s="221">
        <f t="shared" si="1082"/>
        <v>0</v>
      </c>
      <c r="N15952" s="722"/>
    </row>
    <row r="15953" spans="6:14" hidden="1" x14ac:dyDescent="0.25">
      <c r="F15953" s="233">
        <v>441</v>
      </c>
      <c r="G15953" s="493" t="s">
        <v>3756</v>
      </c>
      <c r="J15953" s="221">
        <f t="shared" si="1081"/>
        <v>0</v>
      </c>
      <c r="K15953" s="221"/>
      <c r="L15953" s="221"/>
      <c r="M15953" s="221">
        <f t="shared" si="1082"/>
        <v>0</v>
      </c>
      <c r="N15953" s="722"/>
    </row>
    <row r="15954" spans="6:14" hidden="1" x14ac:dyDescent="0.25">
      <c r="F15954" s="233">
        <v>442</v>
      </c>
      <c r="G15954" s="493" t="s">
        <v>3757</v>
      </c>
      <c r="J15954" s="221">
        <f t="shared" si="1081"/>
        <v>0</v>
      </c>
      <c r="K15954" s="221"/>
      <c r="L15954" s="221"/>
      <c r="M15954" s="221">
        <f t="shared" si="1082"/>
        <v>0</v>
      </c>
      <c r="N15954" s="722"/>
    </row>
    <row r="15955" spans="6:14" hidden="1" x14ac:dyDescent="0.25">
      <c r="F15955" s="233">
        <v>443</v>
      </c>
      <c r="G15955" s="493" t="s">
        <v>3640</v>
      </c>
      <c r="J15955" s="221">
        <f t="shared" si="1081"/>
        <v>0</v>
      </c>
      <c r="K15955" s="221"/>
      <c r="L15955" s="221"/>
      <c r="M15955" s="221">
        <f t="shared" si="1082"/>
        <v>0</v>
      </c>
      <c r="N15955" s="722"/>
    </row>
    <row r="15956" spans="6:14" hidden="1" x14ac:dyDescent="0.25">
      <c r="F15956" s="233">
        <v>444</v>
      </c>
      <c r="G15956" s="493" t="s">
        <v>3641</v>
      </c>
      <c r="J15956" s="221">
        <f t="shared" si="1081"/>
        <v>0</v>
      </c>
      <c r="K15956" s="221"/>
      <c r="L15956" s="221"/>
      <c r="M15956" s="221">
        <f t="shared" si="1082"/>
        <v>0</v>
      </c>
      <c r="N15956" s="722"/>
    </row>
    <row r="15957" spans="6:14" ht="30" hidden="1" x14ac:dyDescent="0.25">
      <c r="F15957" s="233">
        <v>4511</v>
      </c>
      <c r="G15957" s="495" t="s">
        <v>1675</v>
      </c>
      <c r="J15957" s="221">
        <f t="shared" si="1081"/>
        <v>0</v>
      </c>
      <c r="K15957" s="221"/>
      <c r="L15957" s="221"/>
      <c r="M15957" s="221">
        <f t="shared" si="1082"/>
        <v>0</v>
      </c>
      <c r="N15957" s="722"/>
    </row>
    <row r="15958" spans="6:14" ht="30" hidden="1" x14ac:dyDescent="0.25">
      <c r="F15958" s="233">
        <v>4512</v>
      </c>
      <c r="G15958" s="495" t="s">
        <v>1684</v>
      </c>
      <c r="J15958" s="221">
        <f t="shared" si="1081"/>
        <v>0</v>
      </c>
      <c r="K15958" s="221"/>
      <c r="L15958" s="221"/>
      <c r="M15958" s="221">
        <f t="shared" si="1082"/>
        <v>0</v>
      </c>
      <c r="N15958" s="722"/>
    </row>
    <row r="15959" spans="6:14" hidden="1" x14ac:dyDescent="0.25">
      <c r="F15959" s="233">
        <v>452</v>
      </c>
      <c r="G15959" s="493" t="s">
        <v>3758</v>
      </c>
      <c r="J15959" s="221">
        <f t="shared" si="1081"/>
        <v>0</v>
      </c>
      <c r="K15959" s="221"/>
      <c r="L15959" s="221"/>
      <c r="M15959" s="221">
        <f t="shared" si="1082"/>
        <v>0</v>
      </c>
      <c r="N15959" s="722"/>
    </row>
    <row r="15960" spans="6:14" hidden="1" x14ac:dyDescent="0.25">
      <c r="F15960" s="233">
        <v>453</v>
      </c>
      <c r="G15960" s="493" t="s">
        <v>3759</v>
      </c>
      <c r="J15960" s="221">
        <f t="shared" si="1081"/>
        <v>0</v>
      </c>
      <c r="K15960" s="221"/>
      <c r="L15960" s="221"/>
      <c r="M15960" s="221">
        <f t="shared" si="1082"/>
        <v>0</v>
      </c>
      <c r="N15960" s="722"/>
    </row>
    <row r="15961" spans="6:14" hidden="1" x14ac:dyDescent="0.25">
      <c r="F15961" s="233">
        <v>454</v>
      </c>
      <c r="G15961" s="493" t="s">
        <v>3642</v>
      </c>
      <c r="J15961" s="221">
        <f t="shared" si="1081"/>
        <v>0</v>
      </c>
      <c r="K15961" s="221"/>
      <c r="L15961" s="221"/>
      <c r="M15961" s="221">
        <f t="shared" si="1082"/>
        <v>0</v>
      </c>
      <c r="N15961" s="722"/>
    </row>
    <row r="15962" spans="6:14" hidden="1" x14ac:dyDescent="0.25">
      <c r="F15962" s="233">
        <v>461</v>
      </c>
      <c r="G15962" s="493" t="s">
        <v>3740</v>
      </c>
      <c r="J15962" s="221">
        <f t="shared" si="1081"/>
        <v>0</v>
      </c>
      <c r="K15962" s="221"/>
      <c r="L15962" s="221"/>
      <c r="M15962" s="221">
        <f t="shared" si="1082"/>
        <v>0</v>
      </c>
      <c r="N15962" s="722"/>
    </row>
    <row r="15963" spans="6:14" hidden="1" x14ac:dyDescent="0.25">
      <c r="F15963" s="233">
        <v>462</v>
      </c>
      <c r="G15963" s="493" t="s">
        <v>3643</v>
      </c>
      <c r="J15963" s="221">
        <f t="shared" si="1081"/>
        <v>0</v>
      </c>
      <c r="K15963" s="221"/>
      <c r="L15963" s="221"/>
      <c r="M15963" s="221">
        <f t="shared" si="1082"/>
        <v>0</v>
      </c>
      <c r="N15963" s="722"/>
    </row>
    <row r="15964" spans="6:14" hidden="1" x14ac:dyDescent="0.25">
      <c r="F15964" s="233">
        <v>4631</v>
      </c>
      <c r="G15964" s="493" t="s">
        <v>3644</v>
      </c>
      <c r="J15964" s="221">
        <f t="shared" si="1081"/>
        <v>0</v>
      </c>
      <c r="K15964" s="221"/>
      <c r="L15964" s="221"/>
      <c r="M15964" s="221">
        <f t="shared" si="1082"/>
        <v>0</v>
      </c>
      <c r="N15964" s="722"/>
    </row>
    <row r="15965" spans="6:14" hidden="1" x14ac:dyDescent="0.25">
      <c r="F15965" s="233">
        <v>4632</v>
      </c>
      <c r="G15965" s="493" t="s">
        <v>3645</v>
      </c>
      <c r="J15965" s="221">
        <f t="shared" si="1081"/>
        <v>0</v>
      </c>
      <c r="K15965" s="221"/>
      <c r="L15965" s="221"/>
      <c r="M15965" s="221">
        <f t="shared" si="1082"/>
        <v>0</v>
      </c>
      <c r="N15965" s="722"/>
    </row>
    <row r="15966" spans="6:14" ht="30" hidden="1" x14ac:dyDescent="0.25">
      <c r="F15966" s="233">
        <v>464</v>
      </c>
      <c r="G15966" s="493" t="s">
        <v>3646</v>
      </c>
      <c r="J15966" s="221">
        <f t="shared" si="1081"/>
        <v>0</v>
      </c>
      <c r="K15966" s="221"/>
      <c r="L15966" s="221"/>
      <c r="M15966" s="221">
        <f t="shared" si="1082"/>
        <v>0</v>
      </c>
      <c r="N15966" s="722"/>
    </row>
    <row r="15967" spans="6:14" hidden="1" x14ac:dyDescent="0.25">
      <c r="F15967" s="233">
        <v>465</v>
      </c>
      <c r="G15967" s="493" t="s">
        <v>3741</v>
      </c>
      <c r="J15967" s="221">
        <f t="shared" si="1081"/>
        <v>0</v>
      </c>
      <c r="K15967" s="221"/>
      <c r="L15967" s="221"/>
      <c r="M15967" s="221">
        <f t="shared" si="1082"/>
        <v>0</v>
      </c>
      <c r="N15967" s="722"/>
    </row>
    <row r="15968" spans="6:14" hidden="1" x14ac:dyDescent="0.25">
      <c r="F15968" s="233">
        <v>472</v>
      </c>
      <c r="G15968" s="493" t="s">
        <v>3647</v>
      </c>
      <c r="J15968" s="221">
        <f t="shared" si="1081"/>
        <v>0</v>
      </c>
      <c r="K15968" s="221"/>
      <c r="L15968" s="221"/>
      <c r="M15968" s="221">
        <f t="shared" si="1082"/>
        <v>0</v>
      </c>
      <c r="N15968" s="722"/>
    </row>
    <row r="15969" spans="6:14" hidden="1" x14ac:dyDescent="0.25">
      <c r="F15969" s="233">
        <v>481</v>
      </c>
      <c r="G15969" s="493" t="s">
        <v>3760</v>
      </c>
      <c r="J15969" s="221">
        <f t="shared" si="1081"/>
        <v>0</v>
      </c>
      <c r="K15969" s="221"/>
      <c r="L15969" s="221"/>
      <c r="M15969" s="221">
        <f t="shared" si="1082"/>
        <v>0</v>
      </c>
      <c r="N15969" s="722"/>
    </row>
    <row r="15970" spans="6:14" hidden="1" x14ac:dyDescent="0.25">
      <c r="F15970" s="233">
        <v>482</v>
      </c>
      <c r="G15970" s="493" t="s">
        <v>3761</v>
      </c>
      <c r="J15970" s="221">
        <f t="shared" si="1081"/>
        <v>0</v>
      </c>
      <c r="K15970" s="221"/>
      <c r="L15970" s="221"/>
      <c r="M15970" s="221">
        <f t="shared" si="1082"/>
        <v>0</v>
      </c>
      <c r="N15970" s="722"/>
    </row>
    <row r="15971" spans="6:14" hidden="1" x14ac:dyDescent="0.25">
      <c r="F15971" s="233">
        <v>483</v>
      </c>
      <c r="G15971" s="493" t="s">
        <v>3762</v>
      </c>
      <c r="J15971" s="221">
        <f t="shared" si="1081"/>
        <v>0</v>
      </c>
      <c r="K15971" s="221"/>
      <c r="L15971" s="221"/>
      <c r="M15971" s="221">
        <f t="shared" si="1082"/>
        <v>0</v>
      </c>
      <c r="N15971" s="722"/>
    </row>
    <row r="15972" spans="6:14" ht="30" hidden="1" x14ac:dyDescent="0.25">
      <c r="F15972" s="233">
        <v>484</v>
      </c>
      <c r="G15972" s="493" t="s">
        <v>3763</v>
      </c>
      <c r="J15972" s="221">
        <f t="shared" si="1081"/>
        <v>0</v>
      </c>
      <c r="K15972" s="221"/>
      <c r="L15972" s="221"/>
      <c r="M15972" s="221">
        <f t="shared" si="1082"/>
        <v>0</v>
      </c>
      <c r="N15972" s="722"/>
    </row>
    <row r="15973" spans="6:14" ht="30" hidden="1" x14ac:dyDescent="0.25">
      <c r="F15973" s="233">
        <v>485</v>
      </c>
      <c r="G15973" s="493" t="s">
        <v>3764</v>
      </c>
      <c r="J15973" s="221">
        <f t="shared" si="1081"/>
        <v>0</v>
      </c>
      <c r="K15973" s="221"/>
      <c r="L15973" s="221"/>
      <c r="M15973" s="221">
        <f t="shared" si="1082"/>
        <v>0</v>
      </c>
      <c r="N15973" s="722"/>
    </row>
    <row r="15974" spans="6:14" ht="30" hidden="1" x14ac:dyDescent="0.25">
      <c r="F15974" s="233">
        <v>489</v>
      </c>
      <c r="G15974" s="493" t="s">
        <v>3648</v>
      </c>
      <c r="J15974" s="221">
        <f t="shared" si="1081"/>
        <v>0</v>
      </c>
      <c r="K15974" s="221"/>
      <c r="L15974" s="221"/>
      <c r="M15974" s="221">
        <f t="shared" si="1082"/>
        <v>0</v>
      </c>
      <c r="N15974" s="722"/>
    </row>
    <row r="15975" spans="6:14" ht="30" hidden="1" x14ac:dyDescent="0.25">
      <c r="F15975" s="233">
        <v>494</v>
      </c>
      <c r="G15975" s="493" t="s">
        <v>3742</v>
      </c>
      <c r="J15975" s="221">
        <f t="shared" si="1081"/>
        <v>0</v>
      </c>
      <c r="K15975" s="221"/>
      <c r="L15975" s="221"/>
      <c r="M15975" s="221">
        <f t="shared" si="1082"/>
        <v>0</v>
      </c>
      <c r="N15975" s="722"/>
    </row>
    <row r="15976" spans="6:14" ht="30" hidden="1" x14ac:dyDescent="0.25">
      <c r="F15976" s="233">
        <v>495</v>
      </c>
      <c r="G15976" s="493" t="s">
        <v>3743</v>
      </c>
      <c r="J15976" s="221">
        <f t="shared" si="1081"/>
        <v>0</v>
      </c>
      <c r="K15976" s="221"/>
      <c r="L15976" s="221"/>
      <c r="M15976" s="221">
        <f t="shared" si="1082"/>
        <v>0</v>
      </c>
      <c r="N15976" s="722"/>
    </row>
    <row r="15977" spans="6:14" ht="30" hidden="1" x14ac:dyDescent="0.25">
      <c r="F15977" s="233">
        <v>496</v>
      </c>
      <c r="G15977" s="493" t="s">
        <v>3744</v>
      </c>
      <c r="J15977" s="221">
        <f t="shared" si="1081"/>
        <v>0</v>
      </c>
      <c r="K15977" s="221"/>
      <c r="L15977" s="221"/>
      <c r="M15977" s="221">
        <f t="shared" si="1082"/>
        <v>0</v>
      </c>
      <c r="N15977" s="722"/>
    </row>
    <row r="15978" spans="6:14" ht="30" hidden="1" x14ac:dyDescent="0.25">
      <c r="F15978" s="233">
        <v>499</v>
      </c>
      <c r="G15978" s="493" t="s">
        <v>3745</v>
      </c>
      <c r="J15978" s="221">
        <f t="shared" si="1081"/>
        <v>0</v>
      </c>
      <c r="K15978" s="221"/>
      <c r="L15978" s="221"/>
      <c r="M15978" s="221">
        <f t="shared" si="1082"/>
        <v>0</v>
      </c>
      <c r="N15978" s="722"/>
    </row>
    <row r="15979" spans="6:14" hidden="1" x14ac:dyDescent="0.25">
      <c r="F15979" s="233">
        <v>511</v>
      </c>
      <c r="G15979" s="493" t="s">
        <v>3765</v>
      </c>
      <c r="J15979" s="221">
        <f t="shared" si="1081"/>
        <v>0</v>
      </c>
      <c r="K15979" s="221"/>
      <c r="L15979" s="221"/>
      <c r="M15979" s="221">
        <f t="shared" si="1082"/>
        <v>0</v>
      </c>
      <c r="N15979" s="722"/>
    </row>
    <row r="15980" spans="6:14" hidden="1" x14ac:dyDescent="0.25">
      <c r="F15980" s="233">
        <v>512</v>
      </c>
      <c r="G15980" s="493" t="s">
        <v>3766</v>
      </c>
      <c r="J15980" s="221">
        <f t="shared" si="1081"/>
        <v>0</v>
      </c>
      <c r="K15980" s="221"/>
      <c r="L15980" s="221"/>
      <c r="M15980" s="221">
        <f t="shared" si="1082"/>
        <v>0</v>
      </c>
      <c r="N15980" s="722"/>
    </row>
    <row r="15981" spans="6:14" hidden="1" x14ac:dyDescent="0.25">
      <c r="F15981" s="233">
        <v>513</v>
      </c>
      <c r="G15981" s="493" t="s">
        <v>3767</v>
      </c>
      <c r="J15981" s="221">
        <f t="shared" si="1081"/>
        <v>0</v>
      </c>
      <c r="K15981" s="221"/>
      <c r="L15981" s="221"/>
      <c r="M15981" s="221">
        <f t="shared" si="1082"/>
        <v>0</v>
      </c>
      <c r="N15981" s="722"/>
    </row>
    <row r="15982" spans="6:14" hidden="1" x14ac:dyDescent="0.25">
      <c r="F15982" s="233">
        <v>514</v>
      </c>
      <c r="G15982" s="493" t="s">
        <v>3768</v>
      </c>
      <c r="J15982" s="221">
        <f t="shared" si="1081"/>
        <v>0</v>
      </c>
      <c r="K15982" s="221"/>
      <c r="L15982" s="221"/>
      <c r="M15982" s="221">
        <f t="shared" si="1082"/>
        <v>0</v>
      </c>
      <c r="N15982" s="722"/>
    </row>
    <row r="15983" spans="6:14" hidden="1" x14ac:dyDescent="0.25">
      <c r="F15983" s="233">
        <v>515</v>
      </c>
      <c r="G15983" s="493" t="s">
        <v>3651</v>
      </c>
      <c r="J15983" s="221">
        <f t="shared" si="1081"/>
        <v>0</v>
      </c>
      <c r="K15983" s="221"/>
      <c r="L15983" s="221"/>
      <c r="M15983" s="221">
        <f t="shared" si="1082"/>
        <v>0</v>
      </c>
      <c r="N15983" s="722"/>
    </row>
    <row r="15984" spans="6:14" hidden="1" x14ac:dyDescent="0.25">
      <c r="F15984" s="233">
        <v>521</v>
      </c>
      <c r="G15984" s="493" t="s">
        <v>3769</v>
      </c>
      <c r="J15984" s="221">
        <f t="shared" si="1081"/>
        <v>0</v>
      </c>
      <c r="K15984" s="221"/>
      <c r="L15984" s="221"/>
      <c r="M15984" s="221">
        <f t="shared" si="1082"/>
        <v>0</v>
      </c>
      <c r="N15984" s="722"/>
    </row>
    <row r="15985" spans="5:14" hidden="1" x14ac:dyDescent="0.25">
      <c r="F15985" s="233">
        <v>522</v>
      </c>
      <c r="G15985" s="493" t="s">
        <v>3770</v>
      </c>
      <c r="J15985" s="221">
        <f t="shared" si="1081"/>
        <v>0</v>
      </c>
      <c r="K15985" s="221"/>
      <c r="L15985" s="221"/>
      <c r="M15985" s="221">
        <f t="shared" si="1082"/>
        <v>0</v>
      </c>
      <c r="N15985" s="722"/>
    </row>
    <row r="15986" spans="5:14" hidden="1" x14ac:dyDescent="0.25">
      <c r="F15986" s="233">
        <v>523</v>
      </c>
      <c r="G15986" s="493" t="s">
        <v>3652</v>
      </c>
      <c r="J15986" s="221">
        <f t="shared" si="1081"/>
        <v>0</v>
      </c>
      <c r="K15986" s="221"/>
      <c r="L15986" s="221"/>
      <c r="M15986" s="221">
        <f t="shared" si="1082"/>
        <v>0</v>
      </c>
      <c r="N15986" s="722"/>
    </row>
    <row r="15987" spans="5:14" hidden="1" x14ac:dyDescent="0.25">
      <c r="F15987" s="233">
        <v>531</v>
      </c>
      <c r="G15987" s="494" t="s">
        <v>3746</v>
      </c>
      <c r="J15987" s="221">
        <f t="shared" si="1081"/>
        <v>0</v>
      </c>
      <c r="K15987" s="221"/>
      <c r="L15987" s="221"/>
      <c r="M15987" s="221">
        <f t="shared" si="1082"/>
        <v>0</v>
      </c>
      <c r="N15987" s="722"/>
    </row>
    <row r="15988" spans="5:14" hidden="1" x14ac:dyDescent="0.25">
      <c r="F15988" s="233">
        <v>541</v>
      </c>
      <c r="G15988" s="493" t="s">
        <v>3771</v>
      </c>
      <c r="J15988" s="221">
        <f t="shared" si="1081"/>
        <v>0</v>
      </c>
      <c r="K15988" s="221"/>
      <c r="L15988" s="221"/>
      <c r="M15988" s="221">
        <f t="shared" si="1082"/>
        <v>0</v>
      </c>
      <c r="N15988" s="722"/>
    </row>
    <row r="15989" spans="5:14" hidden="1" x14ac:dyDescent="0.25">
      <c r="F15989" s="233">
        <v>542</v>
      </c>
      <c r="G15989" s="493" t="s">
        <v>3772</v>
      </c>
      <c r="J15989" s="221">
        <f t="shared" si="1081"/>
        <v>0</v>
      </c>
      <c r="K15989" s="221"/>
      <c r="L15989" s="221"/>
      <c r="M15989" s="221">
        <f t="shared" si="1082"/>
        <v>0</v>
      </c>
      <c r="N15989" s="722"/>
    </row>
    <row r="15990" spans="5:14" hidden="1" x14ac:dyDescent="0.25">
      <c r="F15990" s="233">
        <v>543</v>
      </c>
      <c r="G15990" s="493" t="s">
        <v>3653</v>
      </c>
      <c r="J15990" s="221">
        <f t="shared" si="1081"/>
        <v>0</v>
      </c>
      <c r="K15990" s="221"/>
      <c r="L15990" s="221"/>
      <c r="M15990" s="221">
        <f t="shared" si="1082"/>
        <v>0</v>
      </c>
      <c r="N15990" s="722"/>
    </row>
    <row r="15991" spans="5:14" ht="45" hidden="1" x14ac:dyDescent="0.25">
      <c r="F15991" s="233">
        <v>551</v>
      </c>
      <c r="G15991" s="493" t="s">
        <v>3747</v>
      </c>
      <c r="J15991" s="221">
        <f t="shared" si="1081"/>
        <v>0</v>
      </c>
      <c r="K15991" s="221"/>
      <c r="L15991" s="221"/>
      <c r="M15991" s="221">
        <f t="shared" si="1082"/>
        <v>0</v>
      </c>
      <c r="N15991" s="722"/>
    </row>
    <row r="15992" spans="5:14" hidden="1" x14ac:dyDescent="0.25">
      <c r="F15992" s="233">
        <v>611</v>
      </c>
      <c r="G15992" s="494" t="s">
        <v>3654</v>
      </c>
      <c r="J15992" s="221">
        <f t="shared" si="1081"/>
        <v>0</v>
      </c>
      <c r="K15992" s="221"/>
      <c r="L15992" s="221"/>
      <c r="M15992" s="221">
        <f t="shared" si="1082"/>
        <v>0</v>
      </c>
      <c r="N15992" s="722"/>
    </row>
    <row r="15993" spans="5:14" hidden="1" x14ac:dyDescent="0.25">
      <c r="F15993" s="233">
        <v>620</v>
      </c>
      <c r="G15993" s="494" t="s">
        <v>73</v>
      </c>
      <c r="J15993" s="221">
        <f t="shared" si="1081"/>
        <v>0</v>
      </c>
      <c r="K15993" s="221"/>
      <c r="L15993" s="221"/>
      <c r="M15993" s="221">
        <f t="shared" si="1082"/>
        <v>0</v>
      </c>
      <c r="N15993" s="722"/>
    </row>
    <row r="15994" spans="5:14" hidden="1" x14ac:dyDescent="0.25">
      <c r="E15994" s="234"/>
      <c r="F15994" s="233"/>
      <c r="G15994" s="499" t="s">
        <v>3909</v>
      </c>
      <c r="H15994" s="235"/>
      <c r="I15994" s="236"/>
      <c r="J15994" s="237"/>
      <c r="K15994" s="237"/>
      <c r="L15994" s="237"/>
      <c r="M15994" s="237"/>
      <c r="N15994" s="723"/>
    </row>
    <row r="15995" spans="5:14" hidden="1" x14ac:dyDescent="0.25">
      <c r="F15995" s="238" t="s">
        <v>219</v>
      </c>
      <c r="G15995" s="497" t="s">
        <v>220</v>
      </c>
      <c r="H15995" s="220">
        <f>SUM(H15934:H15993)</f>
        <v>0</v>
      </c>
      <c r="J15995" s="221">
        <f>SUM(H15995:I15995)</f>
        <v>0</v>
      </c>
      <c r="K15995" s="221">
        <f>SUM(K15934:K15993)</f>
        <v>0</v>
      </c>
      <c r="L15995" s="221"/>
      <c r="M15995" s="221">
        <f>SUM(K15995:L15995)</f>
        <v>0</v>
      </c>
      <c r="N15995" s="722"/>
    </row>
    <row r="15996" spans="5:14" hidden="1" x14ac:dyDescent="0.25">
      <c r="F15996" s="238" t="s">
        <v>221</v>
      </c>
      <c r="G15996" s="497" t="s">
        <v>222</v>
      </c>
      <c r="J15996" s="221">
        <f t="shared" ref="J15996:J16010" si="1083">SUM(H15996:I15996)</f>
        <v>0</v>
      </c>
      <c r="K15996" s="221"/>
      <c r="L15996" s="221"/>
      <c r="M15996" s="221">
        <f t="shared" ref="M15996:M16010" si="1084">SUM(K15996:L15996)</f>
        <v>0</v>
      </c>
      <c r="N15996" s="722"/>
    </row>
    <row r="15997" spans="5:14" hidden="1" x14ac:dyDescent="0.25">
      <c r="F15997" s="238" t="s">
        <v>223</v>
      </c>
      <c r="G15997" s="497" t="s">
        <v>224</v>
      </c>
      <c r="J15997" s="221">
        <f t="shared" si="1083"/>
        <v>0</v>
      </c>
      <c r="K15997" s="221"/>
      <c r="L15997" s="221"/>
      <c r="M15997" s="221">
        <f t="shared" si="1084"/>
        <v>0</v>
      </c>
      <c r="N15997" s="722"/>
    </row>
    <row r="15998" spans="5:14" hidden="1" x14ac:dyDescent="0.25">
      <c r="F15998" s="238" t="s">
        <v>225</v>
      </c>
      <c r="G15998" s="497" t="s">
        <v>226</v>
      </c>
      <c r="J15998" s="221">
        <f t="shared" si="1083"/>
        <v>0</v>
      </c>
      <c r="K15998" s="221"/>
      <c r="L15998" s="221"/>
      <c r="M15998" s="221">
        <f t="shared" si="1084"/>
        <v>0</v>
      </c>
      <c r="N15998" s="722"/>
    </row>
    <row r="15999" spans="5:14" hidden="1" x14ac:dyDescent="0.25">
      <c r="F15999" s="238" t="s">
        <v>227</v>
      </c>
      <c r="G15999" s="497" t="s">
        <v>228</v>
      </c>
      <c r="J15999" s="221">
        <f t="shared" si="1083"/>
        <v>0</v>
      </c>
      <c r="K15999" s="221"/>
      <c r="L15999" s="221"/>
      <c r="M15999" s="221">
        <f t="shared" si="1084"/>
        <v>0</v>
      </c>
      <c r="N15999" s="722"/>
    </row>
    <row r="16000" spans="5:14" hidden="1" x14ac:dyDescent="0.25">
      <c r="F16000" s="238" t="s">
        <v>229</v>
      </c>
      <c r="G16000" s="497" t="s">
        <v>230</v>
      </c>
      <c r="J16000" s="221">
        <f t="shared" si="1083"/>
        <v>0</v>
      </c>
      <c r="K16000" s="221"/>
      <c r="L16000" s="221"/>
      <c r="M16000" s="221">
        <f t="shared" si="1084"/>
        <v>0</v>
      </c>
      <c r="N16000" s="722"/>
    </row>
    <row r="16001" spans="5:14" hidden="1" x14ac:dyDescent="0.25">
      <c r="F16001" s="238" t="s">
        <v>231</v>
      </c>
      <c r="G16001" s="497" t="s">
        <v>4115</v>
      </c>
      <c r="J16001" s="221">
        <f t="shared" si="1083"/>
        <v>0</v>
      </c>
      <c r="K16001" s="221"/>
      <c r="L16001" s="221"/>
      <c r="M16001" s="221">
        <f t="shared" si="1084"/>
        <v>0</v>
      </c>
      <c r="N16001" s="722"/>
    </row>
    <row r="16002" spans="5:14" hidden="1" x14ac:dyDescent="0.25">
      <c r="F16002" s="238" t="s">
        <v>232</v>
      </c>
      <c r="G16002" s="497" t="s">
        <v>4114</v>
      </c>
      <c r="J16002" s="221">
        <f t="shared" si="1083"/>
        <v>0</v>
      </c>
      <c r="K16002" s="221"/>
      <c r="L16002" s="221"/>
      <c r="M16002" s="221">
        <f t="shared" si="1084"/>
        <v>0</v>
      </c>
      <c r="N16002" s="722"/>
    </row>
    <row r="16003" spans="5:14" hidden="1" x14ac:dyDescent="0.25">
      <c r="F16003" s="238" t="s">
        <v>233</v>
      </c>
      <c r="G16003" s="497" t="s">
        <v>42</v>
      </c>
      <c r="J16003" s="221">
        <f t="shared" si="1083"/>
        <v>0</v>
      </c>
      <c r="K16003" s="221"/>
      <c r="L16003" s="221"/>
      <c r="M16003" s="221">
        <f t="shared" si="1084"/>
        <v>0</v>
      </c>
      <c r="N16003" s="722"/>
    </row>
    <row r="16004" spans="5:14" hidden="1" x14ac:dyDescent="0.25">
      <c r="F16004" s="238" t="s">
        <v>234</v>
      </c>
      <c r="G16004" s="497" t="s">
        <v>235</v>
      </c>
      <c r="J16004" s="221">
        <f t="shared" si="1083"/>
        <v>0</v>
      </c>
      <c r="K16004" s="221"/>
      <c r="L16004" s="221"/>
      <c r="M16004" s="221">
        <f t="shared" si="1084"/>
        <v>0</v>
      </c>
      <c r="N16004" s="722"/>
    </row>
    <row r="16005" spans="5:14" hidden="1" x14ac:dyDescent="0.25">
      <c r="F16005" s="238" t="s">
        <v>236</v>
      </c>
      <c r="G16005" s="497" t="s">
        <v>237</v>
      </c>
      <c r="J16005" s="221">
        <f t="shared" si="1083"/>
        <v>0</v>
      </c>
      <c r="K16005" s="221"/>
      <c r="L16005" s="221"/>
      <c r="M16005" s="221">
        <f t="shared" si="1084"/>
        <v>0</v>
      </c>
      <c r="N16005" s="722"/>
    </row>
    <row r="16006" spans="5:14" ht="30" hidden="1" x14ac:dyDescent="0.25">
      <c r="F16006" s="238" t="s">
        <v>238</v>
      </c>
      <c r="G16006" s="497" t="s">
        <v>239</v>
      </c>
      <c r="J16006" s="221">
        <f t="shared" si="1083"/>
        <v>0</v>
      </c>
      <c r="K16006" s="221"/>
      <c r="L16006" s="221"/>
      <c r="M16006" s="221">
        <f t="shared" si="1084"/>
        <v>0</v>
      </c>
      <c r="N16006" s="722"/>
    </row>
    <row r="16007" spans="5:14" hidden="1" x14ac:dyDescent="0.25">
      <c r="F16007" s="238" t="s">
        <v>240</v>
      </c>
      <c r="G16007" s="497" t="s">
        <v>241</v>
      </c>
      <c r="J16007" s="221">
        <f t="shared" si="1083"/>
        <v>0</v>
      </c>
      <c r="K16007" s="221"/>
      <c r="L16007" s="221"/>
      <c r="M16007" s="221">
        <f t="shared" si="1084"/>
        <v>0</v>
      </c>
      <c r="N16007" s="722"/>
    </row>
    <row r="16008" spans="5:14" ht="30" hidden="1" x14ac:dyDescent="0.25">
      <c r="F16008" s="238" t="s">
        <v>242</v>
      </c>
      <c r="G16008" s="497" t="s">
        <v>243</v>
      </c>
      <c r="J16008" s="221">
        <f t="shared" si="1083"/>
        <v>0</v>
      </c>
      <c r="K16008" s="221"/>
      <c r="L16008" s="221"/>
      <c r="M16008" s="221">
        <f t="shared" si="1084"/>
        <v>0</v>
      </c>
      <c r="N16008" s="722"/>
    </row>
    <row r="16009" spans="5:14" hidden="1" x14ac:dyDescent="0.25">
      <c r="F16009" s="238" t="s">
        <v>244</v>
      </c>
      <c r="G16009" s="497" t="s">
        <v>245</v>
      </c>
      <c r="J16009" s="221">
        <f t="shared" si="1083"/>
        <v>0</v>
      </c>
      <c r="K16009" s="221"/>
      <c r="L16009" s="221"/>
      <c r="M16009" s="221">
        <f t="shared" si="1084"/>
        <v>0</v>
      </c>
      <c r="N16009" s="722"/>
    </row>
    <row r="16010" spans="5:14" hidden="1" x14ac:dyDescent="0.25">
      <c r="F16010" s="238" t="s">
        <v>246</v>
      </c>
      <c r="G16010" s="497" t="s">
        <v>247</v>
      </c>
      <c r="J16010" s="221">
        <f t="shared" si="1083"/>
        <v>0</v>
      </c>
      <c r="K16010" s="221"/>
      <c r="L16010" s="221"/>
      <c r="M16010" s="221">
        <f t="shared" si="1084"/>
        <v>0</v>
      </c>
      <c r="N16010" s="722"/>
    </row>
    <row r="16011" spans="5:14" hidden="1" x14ac:dyDescent="0.25">
      <c r="G16011" s="498" t="s">
        <v>3910</v>
      </c>
      <c r="H16011" s="239">
        <f>SUM(H15995:H16010)</f>
        <v>0</v>
      </c>
      <c r="I16011" s="240">
        <f>SUM(I15996:I16010)</f>
        <v>0</v>
      </c>
      <c r="J16011" s="240">
        <f>SUM(J15995:J16010)</f>
        <v>0</v>
      </c>
      <c r="K16011" s="240">
        <f>SUM(K15995:K16010)</f>
        <v>0</v>
      </c>
      <c r="L16011" s="240">
        <f>SUM(L15996:L16010)</f>
        <v>0</v>
      </c>
      <c r="M16011" s="240">
        <f>SUM(M15995:M16010)</f>
        <v>0</v>
      </c>
      <c r="N16011" s="724"/>
    </row>
    <row r="16012" spans="5:14" ht="28.5" hidden="1" collapsed="1" x14ac:dyDescent="0.25">
      <c r="E16012" s="234"/>
      <c r="F16012" s="233"/>
      <c r="G16012" s="499" t="s">
        <v>3816</v>
      </c>
      <c r="H16012" s="235"/>
      <c r="I16012" s="236"/>
      <c r="J16012" s="237"/>
      <c r="K16012" s="237"/>
      <c r="L16012" s="237"/>
      <c r="M16012" s="237"/>
      <c r="N16012" s="723"/>
    </row>
    <row r="16013" spans="5:14" hidden="1" x14ac:dyDescent="0.25">
      <c r="F16013" s="238" t="s">
        <v>219</v>
      </c>
      <c r="G16013" s="497" t="s">
        <v>220</v>
      </c>
      <c r="H16013" s="220">
        <f>SUM(H15934:H15993)</f>
        <v>0</v>
      </c>
      <c r="J16013" s="221">
        <f>SUM(H16013:I16013)</f>
        <v>0</v>
      </c>
      <c r="K16013" s="221">
        <f>SUM(K15934:K15993)</f>
        <v>0</v>
      </c>
      <c r="L16013" s="221"/>
      <c r="M16013" s="221">
        <f>SUM(K16013:L16013)</f>
        <v>0</v>
      </c>
      <c r="N16013" s="722"/>
    </row>
    <row r="16014" spans="5:14" hidden="1" x14ac:dyDescent="0.25">
      <c r="F16014" s="238" t="s">
        <v>221</v>
      </c>
      <c r="G16014" s="497" t="s">
        <v>222</v>
      </c>
      <c r="J16014" s="221">
        <f t="shared" ref="J16014:J16028" si="1085">SUM(H16014:I16014)</f>
        <v>0</v>
      </c>
      <c r="K16014" s="221"/>
      <c r="L16014" s="221"/>
      <c r="M16014" s="221">
        <f t="shared" ref="M16014:M16028" si="1086">SUM(K16014:L16014)</f>
        <v>0</v>
      </c>
      <c r="N16014" s="722"/>
    </row>
    <row r="16015" spans="5:14" hidden="1" x14ac:dyDescent="0.25">
      <c r="F16015" s="238" t="s">
        <v>223</v>
      </c>
      <c r="G16015" s="497" t="s">
        <v>224</v>
      </c>
      <c r="J16015" s="221">
        <f t="shared" si="1085"/>
        <v>0</v>
      </c>
      <c r="K16015" s="221"/>
      <c r="L16015" s="221"/>
      <c r="M16015" s="221">
        <f t="shared" si="1086"/>
        <v>0</v>
      </c>
      <c r="N16015" s="722"/>
    </row>
    <row r="16016" spans="5:14" hidden="1" x14ac:dyDescent="0.25">
      <c r="F16016" s="238" t="s">
        <v>225</v>
      </c>
      <c r="G16016" s="497" t="s">
        <v>226</v>
      </c>
      <c r="J16016" s="221">
        <f t="shared" si="1085"/>
        <v>0</v>
      </c>
      <c r="K16016" s="221"/>
      <c r="L16016" s="221"/>
      <c r="M16016" s="221">
        <f t="shared" si="1086"/>
        <v>0</v>
      </c>
      <c r="N16016" s="722"/>
    </row>
    <row r="16017" spans="1:29" hidden="1" x14ac:dyDescent="0.25">
      <c r="F16017" s="238" t="s">
        <v>227</v>
      </c>
      <c r="G16017" s="497" t="s">
        <v>228</v>
      </c>
      <c r="J16017" s="221">
        <f t="shared" si="1085"/>
        <v>0</v>
      </c>
      <c r="K16017" s="221"/>
      <c r="L16017" s="221"/>
      <c r="M16017" s="221">
        <f t="shared" si="1086"/>
        <v>0</v>
      </c>
      <c r="N16017" s="722"/>
    </row>
    <row r="16018" spans="1:29" hidden="1" x14ac:dyDescent="0.25">
      <c r="F16018" s="238" t="s">
        <v>229</v>
      </c>
      <c r="G16018" s="497" t="s">
        <v>230</v>
      </c>
      <c r="J16018" s="221">
        <f t="shared" si="1085"/>
        <v>0</v>
      </c>
      <c r="K16018" s="221"/>
      <c r="L16018" s="221"/>
      <c r="M16018" s="221">
        <f t="shared" si="1086"/>
        <v>0</v>
      </c>
      <c r="N16018" s="722"/>
    </row>
    <row r="16019" spans="1:29" hidden="1" x14ac:dyDescent="0.25">
      <c r="F16019" s="238" t="s">
        <v>231</v>
      </c>
      <c r="G16019" s="497" t="s">
        <v>4115</v>
      </c>
      <c r="J16019" s="221">
        <f t="shared" si="1085"/>
        <v>0</v>
      </c>
      <c r="K16019" s="221"/>
      <c r="L16019" s="221"/>
      <c r="M16019" s="221">
        <f t="shared" si="1086"/>
        <v>0</v>
      </c>
      <c r="N16019" s="722"/>
    </row>
    <row r="16020" spans="1:29" hidden="1" x14ac:dyDescent="0.25">
      <c r="F16020" s="238" t="s">
        <v>232</v>
      </c>
      <c r="G16020" s="497" t="s">
        <v>4114</v>
      </c>
      <c r="J16020" s="221">
        <f t="shared" si="1085"/>
        <v>0</v>
      </c>
      <c r="K16020" s="221"/>
      <c r="L16020" s="221"/>
      <c r="M16020" s="221">
        <f t="shared" si="1086"/>
        <v>0</v>
      </c>
      <c r="N16020" s="722"/>
    </row>
    <row r="16021" spans="1:29" hidden="1" x14ac:dyDescent="0.25">
      <c r="F16021" s="238" t="s">
        <v>233</v>
      </c>
      <c r="G16021" s="497" t="s">
        <v>42</v>
      </c>
      <c r="J16021" s="221">
        <f t="shared" si="1085"/>
        <v>0</v>
      </c>
      <c r="K16021" s="221"/>
      <c r="L16021" s="221"/>
      <c r="M16021" s="221">
        <f t="shared" si="1086"/>
        <v>0</v>
      </c>
      <c r="N16021" s="722"/>
    </row>
    <row r="16022" spans="1:29" hidden="1" x14ac:dyDescent="0.25">
      <c r="F16022" s="238" t="s">
        <v>234</v>
      </c>
      <c r="G16022" s="497" t="s">
        <v>235</v>
      </c>
      <c r="J16022" s="221">
        <f t="shared" si="1085"/>
        <v>0</v>
      </c>
      <c r="K16022" s="221"/>
      <c r="L16022" s="221"/>
      <c r="M16022" s="221">
        <f t="shared" si="1086"/>
        <v>0</v>
      </c>
      <c r="N16022" s="722"/>
    </row>
    <row r="16023" spans="1:29" hidden="1" x14ac:dyDescent="0.25">
      <c r="F16023" s="238" t="s">
        <v>236</v>
      </c>
      <c r="G16023" s="497" t="s">
        <v>237</v>
      </c>
      <c r="J16023" s="221">
        <f t="shared" si="1085"/>
        <v>0</v>
      </c>
      <c r="K16023" s="221"/>
      <c r="L16023" s="221"/>
      <c r="M16023" s="221">
        <f t="shared" si="1086"/>
        <v>0</v>
      </c>
      <c r="N16023" s="722"/>
    </row>
    <row r="16024" spans="1:29" ht="30" hidden="1" x14ac:dyDescent="0.25">
      <c r="F16024" s="238" t="s">
        <v>238</v>
      </c>
      <c r="G16024" s="497" t="s">
        <v>239</v>
      </c>
      <c r="J16024" s="221">
        <f t="shared" si="1085"/>
        <v>0</v>
      </c>
      <c r="K16024" s="221"/>
      <c r="L16024" s="221"/>
      <c r="M16024" s="221">
        <f t="shared" si="1086"/>
        <v>0</v>
      </c>
      <c r="N16024" s="722"/>
    </row>
    <row r="16025" spans="1:29" hidden="1" x14ac:dyDescent="0.25">
      <c r="F16025" s="238" t="s">
        <v>240</v>
      </c>
      <c r="G16025" s="497" t="s">
        <v>241</v>
      </c>
      <c r="J16025" s="221">
        <f t="shared" si="1085"/>
        <v>0</v>
      </c>
      <c r="K16025" s="221"/>
      <c r="L16025" s="221"/>
      <c r="M16025" s="221">
        <f t="shared" si="1086"/>
        <v>0</v>
      </c>
      <c r="N16025" s="722"/>
    </row>
    <row r="16026" spans="1:29" ht="30" hidden="1" x14ac:dyDescent="0.25">
      <c r="F16026" s="238" t="s">
        <v>242</v>
      </c>
      <c r="G16026" s="497" t="s">
        <v>243</v>
      </c>
      <c r="J16026" s="221">
        <f t="shared" si="1085"/>
        <v>0</v>
      </c>
      <c r="K16026" s="221"/>
      <c r="L16026" s="221"/>
      <c r="M16026" s="221">
        <f t="shared" si="1086"/>
        <v>0</v>
      </c>
      <c r="N16026" s="722"/>
    </row>
    <row r="16027" spans="1:29" hidden="1" x14ac:dyDescent="0.25">
      <c r="F16027" s="238" t="s">
        <v>244</v>
      </c>
      <c r="G16027" s="497" t="s">
        <v>245</v>
      </c>
      <c r="J16027" s="221">
        <f t="shared" si="1085"/>
        <v>0</v>
      </c>
      <c r="K16027" s="221"/>
      <c r="L16027" s="221"/>
      <c r="M16027" s="221">
        <f t="shared" si="1086"/>
        <v>0</v>
      </c>
      <c r="N16027" s="722"/>
    </row>
    <row r="16028" spans="1:29" hidden="1" x14ac:dyDescent="0.25">
      <c r="F16028" s="238" t="s">
        <v>246</v>
      </c>
      <c r="G16028" s="497" t="s">
        <v>247</v>
      </c>
      <c r="J16028" s="221">
        <f t="shared" si="1085"/>
        <v>0</v>
      </c>
      <c r="K16028" s="221"/>
      <c r="L16028" s="221"/>
      <c r="M16028" s="221">
        <f t="shared" si="1086"/>
        <v>0</v>
      </c>
      <c r="N16028" s="722"/>
    </row>
    <row r="16029" spans="1:29" hidden="1" collapsed="1" x14ac:dyDescent="0.25">
      <c r="G16029" s="498" t="s">
        <v>3817</v>
      </c>
      <c r="H16029" s="239">
        <f>SUM(H16013:H16028)</f>
        <v>0</v>
      </c>
      <c r="I16029" s="240">
        <f>SUM(I16014:I16028)</f>
        <v>0</v>
      </c>
      <c r="J16029" s="240">
        <f>SUM(J16013:J16028)</f>
        <v>0</v>
      </c>
      <c r="K16029" s="240">
        <f>SUM(K16013:K16028)</f>
        <v>0</v>
      </c>
      <c r="L16029" s="240">
        <f>SUM(L16014:L16028)</f>
        <v>0</v>
      </c>
      <c r="M16029" s="240">
        <f>SUM(M16013:M16028)</f>
        <v>0</v>
      </c>
      <c r="N16029" s="724"/>
    </row>
    <row r="16030" spans="1:29" s="80" customFormat="1" hidden="1" x14ac:dyDescent="0.25">
      <c r="A16030" s="217"/>
      <c r="B16030" s="251"/>
      <c r="C16030" s="252"/>
      <c r="D16030" s="267"/>
      <c r="E16030" s="268"/>
      <c r="F16030" s="267"/>
      <c r="G16030" s="520"/>
      <c r="H16030" s="273"/>
      <c r="I16030" s="274"/>
      <c r="J16030" s="274"/>
      <c r="K16030" s="274"/>
      <c r="L16030" s="274"/>
      <c r="M16030" s="274"/>
      <c r="N16030" s="734"/>
      <c r="O16030" s="115"/>
      <c r="P16030" s="98"/>
      <c r="Q16030" s="98"/>
      <c r="R16030" s="98"/>
      <c r="S16030" s="98"/>
      <c r="T16030" s="98"/>
      <c r="U16030" s="98"/>
      <c r="V16030" s="98"/>
      <c r="W16030" s="98"/>
      <c r="X16030" s="98"/>
      <c r="Y16030" s="98"/>
      <c r="Z16030" s="98"/>
      <c r="AA16030" s="98"/>
      <c r="AB16030" s="98"/>
      <c r="AC16030" s="98"/>
    </row>
    <row r="16031" spans="1:29" ht="28.5" hidden="1" x14ac:dyDescent="0.25">
      <c r="A16031" s="250"/>
      <c r="C16031" s="228" t="s">
        <v>3700</v>
      </c>
      <c r="D16031" s="229"/>
      <c r="G16031" s="491" t="s">
        <v>3701</v>
      </c>
      <c r="K16031" s="221"/>
      <c r="L16031" s="221"/>
      <c r="M16031" s="221"/>
      <c r="N16031" s="722"/>
    </row>
    <row r="16032" spans="1:29" s="80" customFormat="1" ht="30" hidden="1" x14ac:dyDescent="0.25">
      <c r="A16032" s="217"/>
      <c r="B16032" s="251"/>
      <c r="C16032" s="260"/>
      <c r="D16032" s="279" t="s">
        <v>3661</v>
      </c>
      <c r="E16032" s="280"/>
      <c r="F16032" s="281"/>
      <c r="G16032" s="503" t="s">
        <v>88</v>
      </c>
      <c r="H16032" s="253"/>
      <c r="I16032" s="254"/>
      <c r="J16032" s="255"/>
      <c r="K16032" s="255"/>
      <c r="L16032" s="255"/>
      <c r="M16032" s="255"/>
      <c r="N16032" s="731"/>
      <c r="O16032" s="115"/>
      <c r="P16032" s="98"/>
      <c r="Q16032" s="98"/>
      <c r="R16032" s="98"/>
      <c r="S16032" s="98"/>
      <c r="T16032" s="98"/>
      <c r="U16032" s="98"/>
      <c r="V16032" s="98"/>
      <c r="W16032" s="98"/>
      <c r="X16032" s="98"/>
      <c r="Y16032" s="98"/>
      <c r="Z16032" s="98"/>
      <c r="AA16032" s="98"/>
      <c r="AB16032" s="98"/>
      <c r="AC16032" s="98"/>
    </row>
    <row r="16033" spans="1:14" hidden="1" x14ac:dyDescent="0.25">
      <c r="A16033" s="250"/>
      <c r="F16033" s="233">
        <v>411</v>
      </c>
      <c r="G16033" s="493" t="s">
        <v>3738</v>
      </c>
      <c r="J16033" s="221">
        <f>SUM(H16033:I16033)</f>
        <v>0</v>
      </c>
      <c r="K16033" s="221"/>
      <c r="L16033" s="221"/>
      <c r="M16033" s="221">
        <f>SUM(K16033:L16033)</f>
        <v>0</v>
      </c>
      <c r="N16033" s="722"/>
    </row>
    <row r="16034" spans="1:14" hidden="1" x14ac:dyDescent="0.25">
      <c r="F16034" s="233">
        <v>412</v>
      </c>
      <c r="G16034" s="494" t="s">
        <v>3630</v>
      </c>
      <c r="J16034" s="221">
        <f t="shared" ref="J16034:J16092" si="1087">SUM(H16034:I16034)</f>
        <v>0</v>
      </c>
      <c r="K16034" s="221"/>
      <c r="L16034" s="221"/>
      <c r="M16034" s="221">
        <f t="shared" ref="M16034:M16092" si="1088">SUM(K16034:L16034)</f>
        <v>0</v>
      </c>
      <c r="N16034" s="722"/>
    </row>
    <row r="16035" spans="1:14" hidden="1" x14ac:dyDescent="0.25">
      <c r="F16035" s="233">
        <v>413</v>
      </c>
      <c r="G16035" s="493" t="s">
        <v>3739</v>
      </c>
      <c r="J16035" s="221">
        <f t="shared" si="1087"/>
        <v>0</v>
      </c>
      <c r="K16035" s="221"/>
      <c r="L16035" s="221"/>
      <c r="M16035" s="221">
        <f t="shared" si="1088"/>
        <v>0</v>
      </c>
      <c r="N16035" s="722"/>
    </row>
    <row r="16036" spans="1:14" hidden="1" x14ac:dyDescent="0.25">
      <c r="F16036" s="233">
        <v>414</v>
      </c>
      <c r="G16036" s="493" t="s">
        <v>3631</v>
      </c>
      <c r="J16036" s="221">
        <f t="shared" si="1087"/>
        <v>0</v>
      </c>
      <c r="K16036" s="221"/>
      <c r="L16036" s="221"/>
      <c r="M16036" s="221">
        <f t="shared" si="1088"/>
        <v>0</v>
      </c>
      <c r="N16036" s="722"/>
    </row>
    <row r="16037" spans="1:14" hidden="1" x14ac:dyDescent="0.25">
      <c r="F16037" s="233">
        <v>415</v>
      </c>
      <c r="G16037" s="493" t="s">
        <v>3748</v>
      </c>
      <c r="J16037" s="221">
        <f t="shared" si="1087"/>
        <v>0</v>
      </c>
      <c r="K16037" s="221"/>
      <c r="L16037" s="221"/>
      <c r="M16037" s="221">
        <f t="shared" si="1088"/>
        <v>0</v>
      </c>
      <c r="N16037" s="722"/>
    </row>
    <row r="16038" spans="1:14" hidden="1" x14ac:dyDescent="0.25">
      <c r="F16038" s="233">
        <v>416</v>
      </c>
      <c r="G16038" s="493" t="s">
        <v>3749</v>
      </c>
      <c r="J16038" s="221">
        <f t="shared" si="1087"/>
        <v>0</v>
      </c>
      <c r="K16038" s="221"/>
      <c r="L16038" s="221"/>
      <c r="M16038" s="221">
        <f t="shared" si="1088"/>
        <v>0</v>
      </c>
      <c r="N16038" s="722"/>
    </row>
    <row r="16039" spans="1:14" hidden="1" x14ac:dyDescent="0.25">
      <c r="F16039" s="233">
        <v>417</v>
      </c>
      <c r="G16039" s="493" t="s">
        <v>3750</v>
      </c>
      <c r="J16039" s="221">
        <f t="shared" si="1087"/>
        <v>0</v>
      </c>
      <c r="K16039" s="221"/>
      <c r="L16039" s="221"/>
      <c r="M16039" s="221">
        <f t="shared" si="1088"/>
        <v>0</v>
      </c>
      <c r="N16039" s="722"/>
    </row>
    <row r="16040" spans="1:14" hidden="1" x14ac:dyDescent="0.25">
      <c r="F16040" s="233">
        <v>418</v>
      </c>
      <c r="G16040" s="493" t="s">
        <v>3632</v>
      </c>
      <c r="J16040" s="221">
        <f t="shared" si="1087"/>
        <v>0</v>
      </c>
      <c r="K16040" s="221"/>
      <c r="L16040" s="221"/>
      <c r="M16040" s="221">
        <f t="shared" si="1088"/>
        <v>0</v>
      </c>
      <c r="N16040" s="722"/>
    </row>
    <row r="16041" spans="1:14" hidden="1" x14ac:dyDescent="0.25">
      <c r="F16041" s="233">
        <v>421</v>
      </c>
      <c r="G16041" s="493" t="s">
        <v>3634</v>
      </c>
      <c r="J16041" s="221">
        <f t="shared" si="1087"/>
        <v>0</v>
      </c>
      <c r="K16041" s="221"/>
      <c r="L16041" s="221"/>
      <c r="M16041" s="221">
        <f t="shared" si="1088"/>
        <v>0</v>
      </c>
      <c r="N16041" s="722"/>
    </row>
    <row r="16042" spans="1:14" hidden="1" x14ac:dyDescent="0.25">
      <c r="F16042" s="233">
        <v>422</v>
      </c>
      <c r="G16042" s="493" t="s">
        <v>3635</v>
      </c>
      <c r="J16042" s="221">
        <f t="shared" si="1087"/>
        <v>0</v>
      </c>
      <c r="K16042" s="221"/>
      <c r="L16042" s="221"/>
      <c r="M16042" s="221">
        <f t="shared" si="1088"/>
        <v>0</v>
      </c>
      <c r="N16042" s="722"/>
    </row>
    <row r="16043" spans="1:14" hidden="1" x14ac:dyDescent="0.25">
      <c r="F16043" s="233">
        <v>423</v>
      </c>
      <c r="G16043" s="493" t="s">
        <v>3636</v>
      </c>
      <c r="J16043" s="221">
        <f t="shared" si="1087"/>
        <v>0</v>
      </c>
      <c r="K16043" s="221"/>
      <c r="L16043" s="221"/>
      <c r="M16043" s="221">
        <f t="shared" si="1088"/>
        <v>0</v>
      </c>
      <c r="N16043" s="722"/>
    </row>
    <row r="16044" spans="1:14" hidden="1" x14ac:dyDescent="0.25">
      <c r="F16044" s="233">
        <v>424</v>
      </c>
      <c r="G16044" s="493" t="s">
        <v>3637</v>
      </c>
      <c r="J16044" s="221">
        <f t="shared" si="1087"/>
        <v>0</v>
      </c>
      <c r="K16044" s="221"/>
      <c r="L16044" s="221"/>
      <c r="M16044" s="221">
        <f t="shared" si="1088"/>
        <v>0</v>
      </c>
      <c r="N16044" s="722"/>
    </row>
    <row r="16045" spans="1:14" hidden="1" x14ac:dyDescent="0.25">
      <c r="F16045" s="233">
        <v>425</v>
      </c>
      <c r="G16045" s="493" t="s">
        <v>3751</v>
      </c>
      <c r="J16045" s="221">
        <f t="shared" si="1087"/>
        <v>0</v>
      </c>
      <c r="K16045" s="221"/>
      <c r="L16045" s="221"/>
      <c r="M16045" s="221">
        <f t="shared" si="1088"/>
        <v>0</v>
      </c>
      <c r="N16045" s="722"/>
    </row>
    <row r="16046" spans="1:14" hidden="1" x14ac:dyDescent="0.25">
      <c r="F16046" s="233">
        <v>426</v>
      </c>
      <c r="G16046" s="493" t="s">
        <v>3638</v>
      </c>
      <c r="J16046" s="221">
        <f t="shared" si="1087"/>
        <v>0</v>
      </c>
      <c r="K16046" s="221"/>
      <c r="L16046" s="221"/>
      <c r="M16046" s="221">
        <f t="shared" si="1088"/>
        <v>0</v>
      </c>
      <c r="N16046" s="722"/>
    </row>
    <row r="16047" spans="1:14" hidden="1" x14ac:dyDescent="0.25">
      <c r="F16047" s="233">
        <v>431</v>
      </c>
      <c r="G16047" s="493" t="s">
        <v>3752</v>
      </c>
      <c r="J16047" s="221">
        <f t="shared" si="1087"/>
        <v>0</v>
      </c>
      <c r="K16047" s="221"/>
      <c r="L16047" s="221"/>
      <c r="M16047" s="221">
        <f t="shared" si="1088"/>
        <v>0</v>
      </c>
      <c r="N16047" s="722"/>
    </row>
    <row r="16048" spans="1:14" hidden="1" x14ac:dyDescent="0.25">
      <c r="F16048" s="233">
        <v>432</v>
      </c>
      <c r="G16048" s="493" t="s">
        <v>3753</v>
      </c>
      <c r="J16048" s="221">
        <f t="shared" si="1087"/>
        <v>0</v>
      </c>
      <c r="K16048" s="221"/>
      <c r="L16048" s="221"/>
      <c r="M16048" s="221">
        <f t="shared" si="1088"/>
        <v>0</v>
      </c>
      <c r="N16048" s="722"/>
    </row>
    <row r="16049" spans="6:14" hidden="1" x14ac:dyDescent="0.25">
      <c r="F16049" s="233">
        <v>433</v>
      </c>
      <c r="G16049" s="493" t="s">
        <v>3754</v>
      </c>
      <c r="J16049" s="221">
        <f t="shared" si="1087"/>
        <v>0</v>
      </c>
      <c r="K16049" s="221"/>
      <c r="L16049" s="221"/>
      <c r="M16049" s="221">
        <f t="shared" si="1088"/>
        <v>0</v>
      </c>
      <c r="N16049" s="722"/>
    </row>
    <row r="16050" spans="6:14" hidden="1" x14ac:dyDescent="0.25">
      <c r="F16050" s="233">
        <v>434</v>
      </c>
      <c r="G16050" s="493" t="s">
        <v>3755</v>
      </c>
      <c r="J16050" s="221">
        <f t="shared" si="1087"/>
        <v>0</v>
      </c>
      <c r="K16050" s="221"/>
      <c r="L16050" s="221"/>
      <c r="M16050" s="221">
        <f t="shared" si="1088"/>
        <v>0</v>
      </c>
      <c r="N16050" s="722"/>
    </row>
    <row r="16051" spans="6:14" hidden="1" x14ac:dyDescent="0.25">
      <c r="F16051" s="233">
        <v>435</v>
      </c>
      <c r="G16051" s="493" t="s">
        <v>3639</v>
      </c>
      <c r="J16051" s="221">
        <f t="shared" si="1087"/>
        <v>0</v>
      </c>
      <c r="K16051" s="221"/>
      <c r="L16051" s="221"/>
      <c r="M16051" s="221">
        <f t="shared" si="1088"/>
        <v>0</v>
      </c>
      <c r="N16051" s="722"/>
    </row>
    <row r="16052" spans="6:14" hidden="1" x14ac:dyDescent="0.25">
      <c r="F16052" s="233">
        <v>441</v>
      </c>
      <c r="G16052" s="493" t="s">
        <v>3756</v>
      </c>
      <c r="J16052" s="221">
        <f t="shared" si="1087"/>
        <v>0</v>
      </c>
      <c r="K16052" s="221"/>
      <c r="L16052" s="221"/>
      <c r="M16052" s="221">
        <f t="shared" si="1088"/>
        <v>0</v>
      </c>
      <c r="N16052" s="722"/>
    </row>
    <row r="16053" spans="6:14" hidden="1" x14ac:dyDescent="0.25">
      <c r="F16053" s="233">
        <v>442</v>
      </c>
      <c r="G16053" s="493" t="s">
        <v>3757</v>
      </c>
      <c r="J16053" s="221">
        <f t="shared" si="1087"/>
        <v>0</v>
      </c>
      <c r="K16053" s="221"/>
      <c r="L16053" s="221"/>
      <c r="M16053" s="221">
        <f t="shared" si="1088"/>
        <v>0</v>
      </c>
      <c r="N16053" s="722"/>
    </row>
    <row r="16054" spans="6:14" hidden="1" x14ac:dyDescent="0.25">
      <c r="F16054" s="233">
        <v>443</v>
      </c>
      <c r="G16054" s="493" t="s">
        <v>3640</v>
      </c>
      <c r="J16054" s="221">
        <f t="shared" si="1087"/>
        <v>0</v>
      </c>
      <c r="K16054" s="221"/>
      <c r="L16054" s="221"/>
      <c r="M16054" s="221">
        <f t="shared" si="1088"/>
        <v>0</v>
      </c>
      <c r="N16054" s="722"/>
    </row>
    <row r="16055" spans="6:14" hidden="1" x14ac:dyDescent="0.25">
      <c r="F16055" s="233">
        <v>444</v>
      </c>
      <c r="G16055" s="493" t="s">
        <v>3641</v>
      </c>
      <c r="J16055" s="221">
        <f t="shared" si="1087"/>
        <v>0</v>
      </c>
      <c r="K16055" s="221"/>
      <c r="L16055" s="221"/>
      <c r="M16055" s="221">
        <f t="shared" si="1088"/>
        <v>0</v>
      </c>
      <c r="N16055" s="722"/>
    </row>
    <row r="16056" spans="6:14" ht="30" hidden="1" x14ac:dyDescent="0.25">
      <c r="F16056" s="233">
        <v>4511</v>
      </c>
      <c r="G16056" s="495" t="s">
        <v>1675</v>
      </c>
      <c r="J16056" s="221">
        <f t="shared" si="1087"/>
        <v>0</v>
      </c>
      <c r="K16056" s="221"/>
      <c r="L16056" s="221"/>
      <c r="M16056" s="221">
        <f t="shared" si="1088"/>
        <v>0</v>
      </c>
      <c r="N16056" s="722"/>
    </row>
    <row r="16057" spans="6:14" ht="30" hidden="1" x14ac:dyDescent="0.25">
      <c r="F16057" s="233">
        <v>4512</v>
      </c>
      <c r="G16057" s="495" t="s">
        <v>1684</v>
      </c>
      <c r="J16057" s="221">
        <f t="shared" si="1087"/>
        <v>0</v>
      </c>
      <c r="K16057" s="221"/>
      <c r="L16057" s="221"/>
      <c r="M16057" s="221">
        <f t="shared" si="1088"/>
        <v>0</v>
      </c>
      <c r="N16057" s="722"/>
    </row>
    <row r="16058" spans="6:14" hidden="1" x14ac:dyDescent="0.25">
      <c r="F16058" s="233">
        <v>452</v>
      </c>
      <c r="G16058" s="493" t="s">
        <v>3758</v>
      </c>
      <c r="J16058" s="221">
        <f t="shared" si="1087"/>
        <v>0</v>
      </c>
      <c r="K16058" s="221"/>
      <c r="L16058" s="221"/>
      <c r="M16058" s="221">
        <f t="shared" si="1088"/>
        <v>0</v>
      </c>
      <c r="N16058" s="722"/>
    </row>
    <row r="16059" spans="6:14" hidden="1" x14ac:dyDescent="0.25">
      <c r="F16059" s="233">
        <v>453</v>
      </c>
      <c r="G16059" s="493" t="s">
        <v>3759</v>
      </c>
      <c r="J16059" s="221">
        <f t="shared" si="1087"/>
        <v>0</v>
      </c>
      <c r="K16059" s="221"/>
      <c r="L16059" s="221"/>
      <c r="M16059" s="221">
        <f t="shared" si="1088"/>
        <v>0</v>
      </c>
      <c r="N16059" s="722"/>
    </row>
    <row r="16060" spans="6:14" hidden="1" x14ac:dyDescent="0.25">
      <c r="F16060" s="233">
        <v>454</v>
      </c>
      <c r="G16060" s="493" t="s">
        <v>3642</v>
      </c>
      <c r="J16060" s="221">
        <f t="shared" si="1087"/>
        <v>0</v>
      </c>
      <c r="K16060" s="221"/>
      <c r="L16060" s="221"/>
      <c r="M16060" s="221">
        <f t="shared" si="1088"/>
        <v>0</v>
      </c>
      <c r="N16060" s="722"/>
    </row>
    <row r="16061" spans="6:14" hidden="1" x14ac:dyDescent="0.25">
      <c r="F16061" s="233">
        <v>461</v>
      </c>
      <c r="G16061" s="493" t="s">
        <v>3740</v>
      </c>
      <c r="J16061" s="221">
        <f t="shared" si="1087"/>
        <v>0</v>
      </c>
      <c r="K16061" s="221"/>
      <c r="L16061" s="221"/>
      <c r="M16061" s="221">
        <f t="shared" si="1088"/>
        <v>0</v>
      </c>
      <c r="N16061" s="722"/>
    </row>
    <row r="16062" spans="6:14" hidden="1" x14ac:dyDescent="0.25">
      <c r="F16062" s="233">
        <v>462</v>
      </c>
      <c r="G16062" s="493" t="s">
        <v>3643</v>
      </c>
      <c r="J16062" s="221">
        <f t="shared" si="1087"/>
        <v>0</v>
      </c>
      <c r="K16062" s="221"/>
      <c r="L16062" s="221"/>
      <c r="M16062" s="221">
        <f t="shared" si="1088"/>
        <v>0</v>
      </c>
      <c r="N16062" s="722"/>
    </row>
    <row r="16063" spans="6:14" hidden="1" x14ac:dyDescent="0.25">
      <c r="F16063" s="233">
        <v>4631</v>
      </c>
      <c r="G16063" s="493" t="s">
        <v>3644</v>
      </c>
      <c r="J16063" s="221">
        <f t="shared" si="1087"/>
        <v>0</v>
      </c>
      <c r="K16063" s="221"/>
      <c r="L16063" s="221"/>
      <c r="M16063" s="221">
        <f t="shared" si="1088"/>
        <v>0</v>
      </c>
      <c r="N16063" s="722"/>
    </row>
    <row r="16064" spans="6:14" hidden="1" x14ac:dyDescent="0.25">
      <c r="F16064" s="233">
        <v>4632</v>
      </c>
      <c r="G16064" s="493" t="s">
        <v>3645</v>
      </c>
      <c r="J16064" s="221">
        <f t="shared" si="1087"/>
        <v>0</v>
      </c>
      <c r="K16064" s="221"/>
      <c r="L16064" s="221"/>
      <c r="M16064" s="221">
        <f t="shared" si="1088"/>
        <v>0</v>
      </c>
      <c r="N16064" s="722"/>
    </row>
    <row r="16065" spans="6:14" ht="30" hidden="1" x14ac:dyDescent="0.25">
      <c r="F16065" s="233">
        <v>464</v>
      </c>
      <c r="G16065" s="493" t="s">
        <v>3646</v>
      </c>
      <c r="J16065" s="221">
        <f t="shared" si="1087"/>
        <v>0</v>
      </c>
      <c r="K16065" s="221"/>
      <c r="L16065" s="221"/>
      <c r="M16065" s="221">
        <f t="shared" si="1088"/>
        <v>0</v>
      </c>
      <c r="N16065" s="722"/>
    </row>
    <row r="16066" spans="6:14" hidden="1" x14ac:dyDescent="0.25">
      <c r="F16066" s="233">
        <v>465</v>
      </c>
      <c r="G16066" s="493" t="s">
        <v>3741</v>
      </c>
      <c r="J16066" s="221">
        <f t="shared" si="1087"/>
        <v>0</v>
      </c>
      <c r="K16066" s="221"/>
      <c r="L16066" s="221"/>
      <c r="M16066" s="221">
        <f t="shared" si="1088"/>
        <v>0</v>
      </c>
      <c r="N16066" s="722"/>
    </row>
    <row r="16067" spans="6:14" hidden="1" x14ac:dyDescent="0.25">
      <c r="F16067" s="233">
        <v>472</v>
      </c>
      <c r="G16067" s="493" t="s">
        <v>3647</v>
      </c>
      <c r="J16067" s="221">
        <f t="shared" si="1087"/>
        <v>0</v>
      </c>
      <c r="K16067" s="221"/>
      <c r="L16067" s="221"/>
      <c r="M16067" s="221">
        <f t="shared" si="1088"/>
        <v>0</v>
      </c>
      <c r="N16067" s="722"/>
    </row>
    <row r="16068" spans="6:14" hidden="1" x14ac:dyDescent="0.25">
      <c r="F16068" s="233">
        <v>481</v>
      </c>
      <c r="G16068" s="493" t="s">
        <v>3760</v>
      </c>
      <c r="J16068" s="221">
        <f t="shared" si="1087"/>
        <v>0</v>
      </c>
      <c r="K16068" s="221"/>
      <c r="L16068" s="221"/>
      <c r="M16068" s="221">
        <f t="shared" si="1088"/>
        <v>0</v>
      </c>
      <c r="N16068" s="722"/>
    </row>
    <row r="16069" spans="6:14" hidden="1" x14ac:dyDescent="0.25">
      <c r="F16069" s="233">
        <v>482</v>
      </c>
      <c r="G16069" s="493" t="s">
        <v>3761</v>
      </c>
      <c r="J16069" s="221">
        <f t="shared" si="1087"/>
        <v>0</v>
      </c>
      <c r="K16069" s="221"/>
      <c r="L16069" s="221"/>
      <c r="M16069" s="221">
        <f t="shared" si="1088"/>
        <v>0</v>
      </c>
      <c r="N16069" s="722"/>
    </row>
    <row r="16070" spans="6:14" hidden="1" x14ac:dyDescent="0.25">
      <c r="F16070" s="233">
        <v>483</v>
      </c>
      <c r="G16070" s="493" t="s">
        <v>3762</v>
      </c>
      <c r="J16070" s="221">
        <f t="shared" si="1087"/>
        <v>0</v>
      </c>
      <c r="K16070" s="221"/>
      <c r="L16070" s="221"/>
      <c r="M16070" s="221">
        <f t="shared" si="1088"/>
        <v>0</v>
      </c>
      <c r="N16070" s="722"/>
    </row>
    <row r="16071" spans="6:14" ht="30" hidden="1" x14ac:dyDescent="0.25">
      <c r="F16071" s="233">
        <v>484</v>
      </c>
      <c r="G16071" s="493" t="s">
        <v>3763</v>
      </c>
      <c r="J16071" s="221">
        <f t="shared" si="1087"/>
        <v>0</v>
      </c>
      <c r="K16071" s="221"/>
      <c r="L16071" s="221"/>
      <c r="M16071" s="221">
        <f t="shared" si="1088"/>
        <v>0</v>
      </c>
      <c r="N16071" s="722"/>
    </row>
    <row r="16072" spans="6:14" ht="30" hidden="1" x14ac:dyDescent="0.25">
      <c r="F16072" s="233">
        <v>485</v>
      </c>
      <c r="G16072" s="493" t="s">
        <v>3764</v>
      </c>
      <c r="J16072" s="221">
        <f t="shared" si="1087"/>
        <v>0</v>
      </c>
      <c r="K16072" s="221"/>
      <c r="L16072" s="221"/>
      <c r="M16072" s="221">
        <f t="shared" si="1088"/>
        <v>0</v>
      </c>
      <c r="N16072" s="722"/>
    </row>
    <row r="16073" spans="6:14" ht="30" hidden="1" x14ac:dyDescent="0.25">
      <c r="F16073" s="233">
        <v>489</v>
      </c>
      <c r="G16073" s="493" t="s">
        <v>3648</v>
      </c>
      <c r="J16073" s="221">
        <f t="shared" si="1087"/>
        <v>0</v>
      </c>
      <c r="K16073" s="221"/>
      <c r="L16073" s="221"/>
      <c r="M16073" s="221">
        <f t="shared" si="1088"/>
        <v>0</v>
      </c>
      <c r="N16073" s="722"/>
    </row>
    <row r="16074" spans="6:14" ht="30" hidden="1" x14ac:dyDescent="0.25">
      <c r="F16074" s="233">
        <v>494</v>
      </c>
      <c r="G16074" s="493" t="s">
        <v>3742</v>
      </c>
      <c r="J16074" s="221">
        <f t="shared" si="1087"/>
        <v>0</v>
      </c>
      <c r="K16074" s="221"/>
      <c r="L16074" s="221"/>
      <c r="M16074" s="221">
        <f t="shared" si="1088"/>
        <v>0</v>
      </c>
      <c r="N16074" s="722"/>
    </row>
    <row r="16075" spans="6:14" ht="30" hidden="1" x14ac:dyDescent="0.25">
      <c r="F16075" s="233">
        <v>495</v>
      </c>
      <c r="G16075" s="493" t="s">
        <v>3743</v>
      </c>
      <c r="J16075" s="221">
        <f t="shared" si="1087"/>
        <v>0</v>
      </c>
      <c r="K16075" s="221"/>
      <c r="L16075" s="221"/>
      <c r="M16075" s="221">
        <f t="shared" si="1088"/>
        <v>0</v>
      </c>
      <c r="N16075" s="722"/>
    </row>
    <row r="16076" spans="6:14" ht="30" hidden="1" x14ac:dyDescent="0.25">
      <c r="F16076" s="233">
        <v>496</v>
      </c>
      <c r="G16076" s="493" t="s">
        <v>3744</v>
      </c>
      <c r="J16076" s="221">
        <f t="shared" si="1087"/>
        <v>0</v>
      </c>
      <c r="K16076" s="221"/>
      <c r="L16076" s="221"/>
      <c r="M16076" s="221">
        <f t="shared" si="1088"/>
        <v>0</v>
      </c>
      <c r="N16076" s="722"/>
    </row>
    <row r="16077" spans="6:14" ht="30" hidden="1" x14ac:dyDescent="0.25">
      <c r="F16077" s="233">
        <v>499</v>
      </c>
      <c r="G16077" s="493" t="s">
        <v>3745</v>
      </c>
      <c r="J16077" s="221">
        <f t="shared" si="1087"/>
        <v>0</v>
      </c>
      <c r="K16077" s="221"/>
      <c r="L16077" s="221"/>
      <c r="M16077" s="221">
        <f t="shared" si="1088"/>
        <v>0</v>
      </c>
      <c r="N16077" s="722"/>
    </row>
    <row r="16078" spans="6:14" hidden="1" x14ac:dyDescent="0.25">
      <c r="F16078" s="233">
        <v>511</v>
      </c>
      <c r="G16078" s="493" t="s">
        <v>3765</v>
      </c>
      <c r="J16078" s="221">
        <f t="shared" si="1087"/>
        <v>0</v>
      </c>
      <c r="K16078" s="221"/>
      <c r="L16078" s="221"/>
      <c r="M16078" s="221">
        <f t="shared" si="1088"/>
        <v>0</v>
      </c>
      <c r="N16078" s="722"/>
    </row>
    <row r="16079" spans="6:14" hidden="1" x14ac:dyDescent="0.25">
      <c r="F16079" s="233">
        <v>512</v>
      </c>
      <c r="G16079" s="493" t="s">
        <v>3766</v>
      </c>
      <c r="J16079" s="221">
        <f t="shared" si="1087"/>
        <v>0</v>
      </c>
      <c r="K16079" s="221"/>
      <c r="L16079" s="221"/>
      <c r="M16079" s="221">
        <f t="shared" si="1088"/>
        <v>0</v>
      </c>
      <c r="N16079" s="722"/>
    </row>
    <row r="16080" spans="6:14" hidden="1" x14ac:dyDescent="0.25">
      <c r="F16080" s="233">
        <v>513</v>
      </c>
      <c r="G16080" s="493" t="s">
        <v>3767</v>
      </c>
      <c r="J16080" s="221">
        <f t="shared" si="1087"/>
        <v>0</v>
      </c>
      <c r="K16080" s="221"/>
      <c r="L16080" s="221"/>
      <c r="M16080" s="221">
        <f t="shared" si="1088"/>
        <v>0</v>
      </c>
      <c r="N16080" s="722"/>
    </row>
    <row r="16081" spans="5:14" hidden="1" x14ac:dyDescent="0.25">
      <c r="F16081" s="233">
        <v>514</v>
      </c>
      <c r="G16081" s="493" t="s">
        <v>3768</v>
      </c>
      <c r="J16081" s="221">
        <f t="shared" si="1087"/>
        <v>0</v>
      </c>
      <c r="K16081" s="221"/>
      <c r="L16081" s="221"/>
      <c r="M16081" s="221">
        <f t="shared" si="1088"/>
        <v>0</v>
      </c>
      <c r="N16081" s="722"/>
    </row>
    <row r="16082" spans="5:14" hidden="1" x14ac:dyDescent="0.25">
      <c r="F16082" s="233">
        <v>515</v>
      </c>
      <c r="G16082" s="493" t="s">
        <v>3651</v>
      </c>
      <c r="J16082" s="221">
        <f t="shared" si="1087"/>
        <v>0</v>
      </c>
      <c r="K16082" s="221"/>
      <c r="L16082" s="221"/>
      <c r="M16082" s="221">
        <f t="shared" si="1088"/>
        <v>0</v>
      </c>
      <c r="N16082" s="722"/>
    </row>
    <row r="16083" spans="5:14" hidden="1" x14ac:dyDescent="0.25">
      <c r="F16083" s="233">
        <v>521</v>
      </c>
      <c r="G16083" s="493" t="s">
        <v>3769</v>
      </c>
      <c r="J16083" s="221">
        <f t="shared" si="1087"/>
        <v>0</v>
      </c>
      <c r="K16083" s="221"/>
      <c r="L16083" s="221"/>
      <c r="M16083" s="221">
        <f t="shared" si="1088"/>
        <v>0</v>
      </c>
      <c r="N16083" s="722"/>
    </row>
    <row r="16084" spans="5:14" hidden="1" x14ac:dyDescent="0.25">
      <c r="F16084" s="233">
        <v>522</v>
      </c>
      <c r="G16084" s="493" t="s">
        <v>3770</v>
      </c>
      <c r="J16084" s="221">
        <f t="shared" si="1087"/>
        <v>0</v>
      </c>
      <c r="K16084" s="221"/>
      <c r="L16084" s="221"/>
      <c r="M16084" s="221">
        <f t="shared" si="1088"/>
        <v>0</v>
      </c>
      <c r="N16084" s="722"/>
    </row>
    <row r="16085" spans="5:14" hidden="1" x14ac:dyDescent="0.25">
      <c r="F16085" s="233">
        <v>523</v>
      </c>
      <c r="G16085" s="493" t="s">
        <v>3652</v>
      </c>
      <c r="J16085" s="221">
        <f t="shared" si="1087"/>
        <v>0</v>
      </c>
      <c r="K16085" s="221"/>
      <c r="L16085" s="221"/>
      <c r="M16085" s="221">
        <f t="shared" si="1088"/>
        <v>0</v>
      </c>
      <c r="N16085" s="722"/>
    </row>
    <row r="16086" spans="5:14" hidden="1" x14ac:dyDescent="0.25">
      <c r="F16086" s="233">
        <v>531</v>
      </c>
      <c r="G16086" s="494" t="s">
        <v>3746</v>
      </c>
      <c r="J16086" s="221">
        <f t="shared" si="1087"/>
        <v>0</v>
      </c>
      <c r="K16086" s="221"/>
      <c r="L16086" s="221"/>
      <c r="M16086" s="221">
        <f t="shared" si="1088"/>
        <v>0</v>
      </c>
      <c r="N16086" s="722"/>
    </row>
    <row r="16087" spans="5:14" hidden="1" x14ac:dyDescent="0.25">
      <c r="F16087" s="233">
        <v>541</v>
      </c>
      <c r="G16087" s="493" t="s">
        <v>3771</v>
      </c>
      <c r="J16087" s="221">
        <f t="shared" si="1087"/>
        <v>0</v>
      </c>
      <c r="K16087" s="221"/>
      <c r="L16087" s="221"/>
      <c r="M16087" s="221">
        <f t="shared" si="1088"/>
        <v>0</v>
      </c>
      <c r="N16087" s="722"/>
    </row>
    <row r="16088" spans="5:14" hidden="1" x14ac:dyDescent="0.25">
      <c r="F16088" s="233">
        <v>542</v>
      </c>
      <c r="G16088" s="493" t="s">
        <v>3772</v>
      </c>
      <c r="J16088" s="221">
        <f t="shared" si="1087"/>
        <v>0</v>
      </c>
      <c r="K16088" s="221"/>
      <c r="L16088" s="221"/>
      <c r="M16088" s="221">
        <f t="shared" si="1088"/>
        <v>0</v>
      </c>
      <c r="N16088" s="722"/>
    </row>
    <row r="16089" spans="5:14" hidden="1" x14ac:dyDescent="0.25">
      <c r="F16089" s="233">
        <v>543</v>
      </c>
      <c r="G16089" s="493" t="s">
        <v>3653</v>
      </c>
      <c r="J16089" s="221">
        <f t="shared" si="1087"/>
        <v>0</v>
      </c>
      <c r="K16089" s="221"/>
      <c r="L16089" s="221"/>
      <c r="M16089" s="221">
        <f t="shared" si="1088"/>
        <v>0</v>
      </c>
      <c r="N16089" s="722"/>
    </row>
    <row r="16090" spans="5:14" ht="45" hidden="1" x14ac:dyDescent="0.25">
      <c r="F16090" s="233">
        <v>551</v>
      </c>
      <c r="G16090" s="493" t="s">
        <v>3747</v>
      </c>
      <c r="J16090" s="221">
        <f t="shared" si="1087"/>
        <v>0</v>
      </c>
      <c r="K16090" s="221"/>
      <c r="L16090" s="221"/>
      <c r="M16090" s="221">
        <f t="shared" si="1088"/>
        <v>0</v>
      </c>
      <c r="N16090" s="722"/>
    </row>
    <row r="16091" spans="5:14" hidden="1" x14ac:dyDescent="0.25">
      <c r="F16091" s="233">
        <v>611</v>
      </c>
      <c r="G16091" s="494" t="s">
        <v>3654</v>
      </c>
      <c r="J16091" s="221">
        <f t="shared" si="1087"/>
        <v>0</v>
      </c>
      <c r="K16091" s="221"/>
      <c r="L16091" s="221"/>
      <c r="M16091" s="221">
        <f t="shared" si="1088"/>
        <v>0</v>
      </c>
      <c r="N16091" s="722"/>
    </row>
    <row r="16092" spans="5:14" hidden="1" x14ac:dyDescent="0.25">
      <c r="F16092" s="233">
        <v>620</v>
      </c>
      <c r="G16092" s="494" t="s">
        <v>73</v>
      </c>
      <c r="J16092" s="221">
        <f t="shared" si="1087"/>
        <v>0</v>
      </c>
      <c r="K16092" s="221"/>
      <c r="L16092" s="221"/>
      <c r="M16092" s="221">
        <f t="shared" si="1088"/>
        <v>0</v>
      </c>
      <c r="N16092" s="722"/>
    </row>
    <row r="16093" spans="5:14" hidden="1" x14ac:dyDescent="0.25">
      <c r="E16093" s="234"/>
      <c r="F16093" s="233"/>
      <c r="G16093" s="499" t="s">
        <v>3909</v>
      </c>
      <c r="H16093" s="235"/>
      <c r="I16093" s="236"/>
      <c r="J16093" s="237"/>
      <c r="K16093" s="237"/>
      <c r="L16093" s="237"/>
      <c r="M16093" s="237"/>
      <c r="N16093" s="723"/>
    </row>
    <row r="16094" spans="5:14" hidden="1" x14ac:dyDescent="0.25">
      <c r="F16094" s="238" t="s">
        <v>219</v>
      </c>
      <c r="G16094" s="497" t="s">
        <v>220</v>
      </c>
      <c r="H16094" s="220">
        <f>SUM(H16033:H16092)</f>
        <v>0</v>
      </c>
      <c r="J16094" s="221">
        <f>SUM(H16094:I16094)</f>
        <v>0</v>
      </c>
      <c r="K16094" s="221">
        <f>SUM(K16033:K16092)</f>
        <v>0</v>
      </c>
      <c r="L16094" s="221"/>
      <c r="M16094" s="221">
        <f>SUM(K16094:L16094)</f>
        <v>0</v>
      </c>
      <c r="N16094" s="722"/>
    </row>
    <row r="16095" spans="5:14" hidden="1" x14ac:dyDescent="0.25">
      <c r="F16095" s="238" t="s">
        <v>221</v>
      </c>
      <c r="G16095" s="497" t="s">
        <v>222</v>
      </c>
      <c r="J16095" s="221">
        <f t="shared" ref="J16095:J16109" si="1089">SUM(H16095:I16095)</f>
        <v>0</v>
      </c>
      <c r="K16095" s="221"/>
      <c r="L16095" s="221"/>
      <c r="M16095" s="221">
        <f t="shared" ref="M16095:M16109" si="1090">SUM(K16095:L16095)</f>
        <v>0</v>
      </c>
      <c r="N16095" s="722"/>
    </row>
    <row r="16096" spans="5:14" hidden="1" x14ac:dyDescent="0.25">
      <c r="F16096" s="238" t="s">
        <v>223</v>
      </c>
      <c r="G16096" s="497" t="s">
        <v>224</v>
      </c>
      <c r="J16096" s="221">
        <f t="shared" si="1089"/>
        <v>0</v>
      </c>
      <c r="K16096" s="221"/>
      <c r="L16096" s="221"/>
      <c r="M16096" s="221">
        <f t="shared" si="1090"/>
        <v>0</v>
      </c>
      <c r="N16096" s="722"/>
    </row>
    <row r="16097" spans="5:14" hidden="1" x14ac:dyDescent="0.25">
      <c r="F16097" s="238" t="s">
        <v>225</v>
      </c>
      <c r="G16097" s="497" t="s">
        <v>226</v>
      </c>
      <c r="J16097" s="221">
        <f t="shared" si="1089"/>
        <v>0</v>
      </c>
      <c r="K16097" s="221"/>
      <c r="L16097" s="221"/>
      <c r="M16097" s="221">
        <f t="shared" si="1090"/>
        <v>0</v>
      </c>
      <c r="N16097" s="722"/>
    </row>
    <row r="16098" spans="5:14" hidden="1" x14ac:dyDescent="0.25">
      <c r="F16098" s="238" t="s">
        <v>227</v>
      </c>
      <c r="G16098" s="497" t="s">
        <v>228</v>
      </c>
      <c r="J16098" s="221">
        <f t="shared" si="1089"/>
        <v>0</v>
      </c>
      <c r="K16098" s="221"/>
      <c r="L16098" s="221"/>
      <c r="M16098" s="221">
        <f t="shared" si="1090"/>
        <v>0</v>
      </c>
      <c r="N16098" s="722"/>
    </row>
    <row r="16099" spans="5:14" hidden="1" x14ac:dyDescent="0.25">
      <c r="F16099" s="238" t="s">
        <v>229</v>
      </c>
      <c r="G16099" s="497" t="s">
        <v>230</v>
      </c>
      <c r="J16099" s="221">
        <f t="shared" si="1089"/>
        <v>0</v>
      </c>
      <c r="K16099" s="221"/>
      <c r="L16099" s="221"/>
      <c r="M16099" s="221">
        <f t="shared" si="1090"/>
        <v>0</v>
      </c>
      <c r="N16099" s="722"/>
    </row>
    <row r="16100" spans="5:14" hidden="1" x14ac:dyDescent="0.25">
      <c r="F16100" s="238" t="s">
        <v>231</v>
      </c>
      <c r="G16100" s="497" t="s">
        <v>4115</v>
      </c>
      <c r="J16100" s="221">
        <f t="shared" si="1089"/>
        <v>0</v>
      </c>
      <c r="K16100" s="221"/>
      <c r="L16100" s="221"/>
      <c r="M16100" s="221">
        <f t="shared" si="1090"/>
        <v>0</v>
      </c>
      <c r="N16100" s="722"/>
    </row>
    <row r="16101" spans="5:14" hidden="1" x14ac:dyDescent="0.25">
      <c r="F16101" s="238" t="s">
        <v>232</v>
      </c>
      <c r="G16101" s="497" t="s">
        <v>4114</v>
      </c>
      <c r="J16101" s="221">
        <f t="shared" si="1089"/>
        <v>0</v>
      </c>
      <c r="K16101" s="221"/>
      <c r="L16101" s="221"/>
      <c r="M16101" s="221">
        <f t="shared" si="1090"/>
        <v>0</v>
      </c>
      <c r="N16101" s="722"/>
    </row>
    <row r="16102" spans="5:14" hidden="1" x14ac:dyDescent="0.25">
      <c r="F16102" s="238" t="s">
        <v>233</v>
      </c>
      <c r="G16102" s="497" t="s">
        <v>42</v>
      </c>
      <c r="J16102" s="221">
        <f t="shared" si="1089"/>
        <v>0</v>
      </c>
      <c r="K16102" s="221"/>
      <c r="L16102" s="221"/>
      <c r="M16102" s="221">
        <f t="shared" si="1090"/>
        <v>0</v>
      </c>
      <c r="N16102" s="722"/>
    </row>
    <row r="16103" spans="5:14" hidden="1" x14ac:dyDescent="0.25">
      <c r="F16103" s="238" t="s">
        <v>234</v>
      </c>
      <c r="G16103" s="497" t="s">
        <v>235</v>
      </c>
      <c r="J16103" s="221">
        <f t="shared" si="1089"/>
        <v>0</v>
      </c>
      <c r="K16103" s="221"/>
      <c r="L16103" s="221"/>
      <c r="M16103" s="221">
        <f t="shared" si="1090"/>
        <v>0</v>
      </c>
      <c r="N16103" s="722"/>
    </row>
    <row r="16104" spans="5:14" hidden="1" x14ac:dyDescent="0.25">
      <c r="F16104" s="238" t="s">
        <v>236</v>
      </c>
      <c r="G16104" s="497" t="s">
        <v>237</v>
      </c>
      <c r="J16104" s="221">
        <f t="shared" si="1089"/>
        <v>0</v>
      </c>
      <c r="K16104" s="221"/>
      <c r="L16104" s="221"/>
      <c r="M16104" s="221">
        <f t="shared" si="1090"/>
        <v>0</v>
      </c>
      <c r="N16104" s="722"/>
    </row>
    <row r="16105" spans="5:14" ht="30" hidden="1" x14ac:dyDescent="0.25">
      <c r="F16105" s="238" t="s">
        <v>238</v>
      </c>
      <c r="G16105" s="497" t="s">
        <v>239</v>
      </c>
      <c r="J16105" s="221">
        <f t="shared" si="1089"/>
        <v>0</v>
      </c>
      <c r="K16105" s="221"/>
      <c r="L16105" s="221"/>
      <c r="M16105" s="221">
        <f t="shared" si="1090"/>
        <v>0</v>
      </c>
      <c r="N16105" s="722"/>
    </row>
    <row r="16106" spans="5:14" hidden="1" x14ac:dyDescent="0.25">
      <c r="F16106" s="238" t="s">
        <v>240</v>
      </c>
      <c r="G16106" s="497" t="s">
        <v>241</v>
      </c>
      <c r="J16106" s="221">
        <f t="shared" si="1089"/>
        <v>0</v>
      </c>
      <c r="K16106" s="221"/>
      <c r="L16106" s="221"/>
      <c r="M16106" s="221">
        <f t="shared" si="1090"/>
        <v>0</v>
      </c>
      <c r="N16106" s="722"/>
    </row>
    <row r="16107" spans="5:14" ht="30" hidden="1" x14ac:dyDescent="0.25">
      <c r="F16107" s="238" t="s">
        <v>242</v>
      </c>
      <c r="G16107" s="497" t="s">
        <v>243</v>
      </c>
      <c r="J16107" s="221">
        <f t="shared" si="1089"/>
        <v>0</v>
      </c>
      <c r="K16107" s="221"/>
      <c r="L16107" s="221"/>
      <c r="M16107" s="221">
        <f t="shared" si="1090"/>
        <v>0</v>
      </c>
      <c r="N16107" s="722"/>
    </row>
    <row r="16108" spans="5:14" hidden="1" x14ac:dyDescent="0.25">
      <c r="F16108" s="238" t="s">
        <v>244</v>
      </c>
      <c r="G16108" s="497" t="s">
        <v>245</v>
      </c>
      <c r="J16108" s="221">
        <f t="shared" si="1089"/>
        <v>0</v>
      </c>
      <c r="K16108" s="221"/>
      <c r="L16108" s="221"/>
      <c r="M16108" s="221">
        <f t="shared" si="1090"/>
        <v>0</v>
      </c>
      <c r="N16108" s="722"/>
    </row>
    <row r="16109" spans="5:14" hidden="1" x14ac:dyDescent="0.25">
      <c r="F16109" s="238" t="s">
        <v>246</v>
      </c>
      <c r="G16109" s="497" t="s">
        <v>247</v>
      </c>
      <c r="J16109" s="221">
        <f t="shared" si="1089"/>
        <v>0</v>
      </c>
      <c r="K16109" s="221"/>
      <c r="L16109" s="221"/>
      <c r="M16109" s="221">
        <f t="shared" si="1090"/>
        <v>0</v>
      </c>
      <c r="N16109" s="722"/>
    </row>
    <row r="16110" spans="5:14" hidden="1" x14ac:dyDescent="0.25">
      <c r="G16110" s="498" t="s">
        <v>3910</v>
      </c>
      <c r="H16110" s="239">
        <f>SUM(H16094:H16109)</f>
        <v>0</v>
      </c>
      <c r="I16110" s="240">
        <f>SUM(I16095:I16109)</f>
        <v>0</v>
      </c>
      <c r="J16110" s="240">
        <f>SUM(J16094:J16109)</f>
        <v>0</v>
      </c>
      <c r="K16110" s="240">
        <f>SUM(K16094:K16109)</f>
        <v>0</v>
      </c>
      <c r="L16110" s="240">
        <f>SUM(L16095:L16109)</f>
        <v>0</v>
      </c>
      <c r="M16110" s="240">
        <f>SUM(M16094:M16109)</f>
        <v>0</v>
      </c>
      <c r="N16110" s="724"/>
    </row>
    <row r="16111" spans="5:14" ht="28.5" hidden="1" collapsed="1" x14ac:dyDescent="0.25">
      <c r="E16111" s="234"/>
      <c r="F16111" s="233"/>
      <c r="G16111" s="499" t="s">
        <v>3985</v>
      </c>
      <c r="H16111" s="235"/>
      <c r="I16111" s="236"/>
      <c r="J16111" s="237"/>
      <c r="K16111" s="237"/>
      <c r="L16111" s="237"/>
      <c r="M16111" s="237"/>
      <c r="N16111" s="723"/>
    </row>
    <row r="16112" spans="5:14" hidden="1" x14ac:dyDescent="0.25">
      <c r="F16112" s="238" t="s">
        <v>219</v>
      </c>
      <c r="G16112" s="497" t="s">
        <v>220</v>
      </c>
      <c r="H16112" s="220">
        <f>SUM(H16033:H16092)</f>
        <v>0</v>
      </c>
      <c r="J16112" s="221">
        <f>SUM(H16112:I16112)</f>
        <v>0</v>
      </c>
      <c r="K16112" s="221">
        <f>SUM(K16033:K16092)</f>
        <v>0</v>
      </c>
      <c r="L16112" s="221"/>
      <c r="M16112" s="221">
        <f>SUM(K16112:L16112)</f>
        <v>0</v>
      </c>
      <c r="N16112" s="722"/>
    </row>
    <row r="16113" spans="6:14" hidden="1" x14ac:dyDescent="0.25">
      <c r="F16113" s="238" t="s">
        <v>221</v>
      </c>
      <c r="G16113" s="497" t="s">
        <v>222</v>
      </c>
      <c r="J16113" s="221">
        <f t="shared" ref="J16113:J16127" si="1091">SUM(H16113:I16113)</f>
        <v>0</v>
      </c>
      <c r="K16113" s="221"/>
      <c r="L16113" s="221"/>
      <c r="M16113" s="221">
        <f t="shared" ref="M16113:M16127" si="1092">SUM(K16113:L16113)</f>
        <v>0</v>
      </c>
      <c r="N16113" s="722"/>
    </row>
    <row r="16114" spans="6:14" hidden="1" x14ac:dyDescent="0.25">
      <c r="F16114" s="238" t="s">
        <v>223</v>
      </c>
      <c r="G16114" s="497" t="s">
        <v>224</v>
      </c>
      <c r="J16114" s="221">
        <f t="shared" si="1091"/>
        <v>0</v>
      </c>
      <c r="K16114" s="221"/>
      <c r="L16114" s="221"/>
      <c r="M16114" s="221">
        <f t="shared" si="1092"/>
        <v>0</v>
      </c>
      <c r="N16114" s="722"/>
    </row>
    <row r="16115" spans="6:14" hidden="1" x14ac:dyDescent="0.25">
      <c r="F16115" s="238" t="s">
        <v>225</v>
      </c>
      <c r="G16115" s="497" t="s">
        <v>226</v>
      </c>
      <c r="J16115" s="221">
        <f t="shared" si="1091"/>
        <v>0</v>
      </c>
      <c r="K16115" s="221"/>
      <c r="L16115" s="221"/>
      <c r="M16115" s="221">
        <f t="shared" si="1092"/>
        <v>0</v>
      </c>
      <c r="N16115" s="722"/>
    </row>
    <row r="16116" spans="6:14" hidden="1" x14ac:dyDescent="0.25">
      <c r="F16116" s="238" t="s">
        <v>227</v>
      </c>
      <c r="G16116" s="497" t="s">
        <v>228</v>
      </c>
      <c r="J16116" s="221">
        <f t="shared" si="1091"/>
        <v>0</v>
      </c>
      <c r="K16116" s="221"/>
      <c r="L16116" s="221"/>
      <c r="M16116" s="221">
        <f t="shared" si="1092"/>
        <v>0</v>
      </c>
      <c r="N16116" s="722"/>
    </row>
    <row r="16117" spans="6:14" hidden="1" x14ac:dyDescent="0.25">
      <c r="F16117" s="238" t="s">
        <v>229</v>
      </c>
      <c r="G16117" s="497" t="s">
        <v>230</v>
      </c>
      <c r="J16117" s="221">
        <f t="shared" si="1091"/>
        <v>0</v>
      </c>
      <c r="K16117" s="221"/>
      <c r="L16117" s="221"/>
      <c r="M16117" s="221">
        <f t="shared" si="1092"/>
        <v>0</v>
      </c>
      <c r="N16117" s="722"/>
    </row>
    <row r="16118" spans="6:14" hidden="1" x14ac:dyDescent="0.25">
      <c r="F16118" s="238" t="s">
        <v>231</v>
      </c>
      <c r="G16118" s="497" t="s">
        <v>4115</v>
      </c>
      <c r="J16118" s="221">
        <f t="shared" si="1091"/>
        <v>0</v>
      </c>
      <c r="K16118" s="221"/>
      <c r="L16118" s="221"/>
      <c r="M16118" s="221">
        <f t="shared" si="1092"/>
        <v>0</v>
      </c>
      <c r="N16118" s="722"/>
    </row>
    <row r="16119" spans="6:14" hidden="1" x14ac:dyDescent="0.25">
      <c r="F16119" s="238" t="s">
        <v>232</v>
      </c>
      <c r="G16119" s="497" t="s">
        <v>4114</v>
      </c>
      <c r="J16119" s="221">
        <f t="shared" si="1091"/>
        <v>0</v>
      </c>
      <c r="K16119" s="221"/>
      <c r="L16119" s="221"/>
      <c r="M16119" s="221">
        <f t="shared" si="1092"/>
        <v>0</v>
      </c>
      <c r="N16119" s="722"/>
    </row>
    <row r="16120" spans="6:14" hidden="1" x14ac:dyDescent="0.25">
      <c r="F16120" s="238" t="s">
        <v>233</v>
      </c>
      <c r="G16120" s="497" t="s">
        <v>42</v>
      </c>
      <c r="J16120" s="221">
        <f t="shared" si="1091"/>
        <v>0</v>
      </c>
      <c r="K16120" s="221"/>
      <c r="L16120" s="221"/>
      <c r="M16120" s="221">
        <f t="shared" si="1092"/>
        <v>0</v>
      </c>
      <c r="N16120" s="722"/>
    </row>
    <row r="16121" spans="6:14" hidden="1" x14ac:dyDescent="0.25">
      <c r="F16121" s="238" t="s">
        <v>234</v>
      </c>
      <c r="G16121" s="497" t="s">
        <v>235</v>
      </c>
      <c r="J16121" s="221">
        <f t="shared" si="1091"/>
        <v>0</v>
      </c>
      <c r="K16121" s="221"/>
      <c r="L16121" s="221"/>
      <c r="M16121" s="221">
        <f t="shared" si="1092"/>
        <v>0</v>
      </c>
      <c r="N16121" s="722"/>
    </row>
    <row r="16122" spans="6:14" hidden="1" x14ac:dyDescent="0.25">
      <c r="F16122" s="238" t="s">
        <v>236</v>
      </c>
      <c r="G16122" s="497" t="s">
        <v>237</v>
      </c>
      <c r="J16122" s="221">
        <f t="shared" si="1091"/>
        <v>0</v>
      </c>
      <c r="K16122" s="221"/>
      <c r="L16122" s="221"/>
      <c r="M16122" s="221">
        <f t="shared" si="1092"/>
        <v>0</v>
      </c>
      <c r="N16122" s="722"/>
    </row>
    <row r="16123" spans="6:14" ht="30" hidden="1" x14ac:dyDescent="0.25">
      <c r="F16123" s="238" t="s">
        <v>238</v>
      </c>
      <c r="G16123" s="497" t="s">
        <v>239</v>
      </c>
      <c r="J16123" s="221">
        <f t="shared" si="1091"/>
        <v>0</v>
      </c>
      <c r="K16123" s="221"/>
      <c r="L16123" s="221"/>
      <c r="M16123" s="221">
        <f t="shared" si="1092"/>
        <v>0</v>
      </c>
      <c r="N16123" s="722"/>
    </row>
    <row r="16124" spans="6:14" hidden="1" x14ac:dyDescent="0.25">
      <c r="F16124" s="238" t="s">
        <v>240</v>
      </c>
      <c r="G16124" s="497" t="s">
        <v>241</v>
      </c>
      <c r="J16124" s="221">
        <f t="shared" si="1091"/>
        <v>0</v>
      </c>
      <c r="K16124" s="221"/>
      <c r="L16124" s="221"/>
      <c r="M16124" s="221">
        <f t="shared" si="1092"/>
        <v>0</v>
      </c>
      <c r="N16124" s="722"/>
    </row>
    <row r="16125" spans="6:14" ht="30" hidden="1" x14ac:dyDescent="0.25">
      <c r="F16125" s="238" t="s">
        <v>242</v>
      </c>
      <c r="G16125" s="497" t="s">
        <v>243</v>
      </c>
      <c r="J16125" s="221">
        <f t="shared" si="1091"/>
        <v>0</v>
      </c>
      <c r="K16125" s="221"/>
      <c r="L16125" s="221"/>
      <c r="M16125" s="221">
        <f t="shared" si="1092"/>
        <v>0</v>
      </c>
      <c r="N16125" s="722"/>
    </row>
    <row r="16126" spans="6:14" hidden="1" x14ac:dyDescent="0.25">
      <c r="F16126" s="238" t="s">
        <v>244</v>
      </c>
      <c r="G16126" s="497" t="s">
        <v>245</v>
      </c>
      <c r="J16126" s="221">
        <f t="shared" si="1091"/>
        <v>0</v>
      </c>
      <c r="K16126" s="221"/>
      <c r="L16126" s="221"/>
      <c r="M16126" s="221">
        <f t="shared" si="1092"/>
        <v>0</v>
      </c>
      <c r="N16126" s="722"/>
    </row>
    <row r="16127" spans="6:14" hidden="1" x14ac:dyDescent="0.25">
      <c r="F16127" s="238" t="s">
        <v>246</v>
      </c>
      <c r="G16127" s="497" t="s">
        <v>247</v>
      </c>
      <c r="J16127" s="221">
        <f t="shared" si="1091"/>
        <v>0</v>
      </c>
      <c r="K16127" s="221"/>
      <c r="L16127" s="221"/>
      <c r="M16127" s="221">
        <f t="shared" si="1092"/>
        <v>0</v>
      </c>
      <c r="N16127" s="722"/>
    </row>
    <row r="16128" spans="6:14" hidden="1" collapsed="1" x14ac:dyDescent="0.25">
      <c r="G16128" s="498" t="s">
        <v>3986</v>
      </c>
      <c r="H16128" s="239">
        <f>SUM(H16112:H16127)</f>
        <v>0</v>
      </c>
      <c r="I16128" s="240">
        <f>SUM(I16113:I16127)</f>
        <v>0</v>
      </c>
      <c r="J16128" s="240">
        <f>SUM(J16112:J16127)</f>
        <v>0</v>
      </c>
      <c r="K16128" s="240">
        <f>SUM(K16112:K16127)</f>
        <v>0</v>
      </c>
      <c r="L16128" s="240">
        <f>SUM(L16113:L16127)</f>
        <v>0</v>
      </c>
      <c r="M16128" s="240">
        <f>SUM(M16112:M16127)</f>
        <v>0</v>
      </c>
      <c r="N16128" s="724"/>
    </row>
    <row r="16129" spans="1:29" hidden="1" x14ac:dyDescent="0.25">
      <c r="G16129" s="498"/>
      <c r="H16129" s="239"/>
      <c r="I16129" s="240"/>
      <c r="J16129" s="240"/>
      <c r="K16129" s="240"/>
      <c r="L16129" s="240"/>
      <c r="M16129" s="240"/>
      <c r="N16129" s="724"/>
    </row>
    <row r="16130" spans="1:29" hidden="1" x14ac:dyDescent="0.25">
      <c r="C16130" s="228" t="s">
        <v>3702</v>
      </c>
      <c r="D16130" s="229"/>
      <c r="G16130" s="491" t="s">
        <v>3703</v>
      </c>
      <c r="K16130" s="221"/>
      <c r="L16130" s="221"/>
      <c r="M16130" s="221"/>
      <c r="N16130" s="722"/>
    </row>
    <row r="16131" spans="1:29" s="80" customFormat="1" ht="30" hidden="1" x14ac:dyDescent="0.25">
      <c r="A16131" s="217"/>
      <c r="B16131" s="251"/>
      <c r="C16131" s="260"/>
      <c r="D16131" s="279" t="s">
        <v>3661</v>
      </c>
      <c r="E16131" s="280"/>
      <c r="F16131" s="281"/>
      <c r="G16131" s="503" t="s">
        <v>88</v>
      </c>
      <c r="H16131" s="253"/>
      <c r="I16131" s="254"/>
      <c r="J16131" s="255"/>
      <c r="K16131" s="255"/>
      <c r="L16131" s="255"/>
      <c r="M16131" s="255"/>
      <c r="N16131" s="731"/>
      <c r="O16131" s="115"/>
      <c r="P16131" s="98"/>
      <c r="Q16131" s="98"/>
      <c r="R16131" s="98"/>
      <c r="S16131" s="98"/>
      <c r="T16131" s="98"/>
      <c r="U16131" s="98"/>
      <c r="V16131" s="98"/>
      <c r="W16131" s="98"/>
      <c r="X16131" s="98"/>
      <c r="Y16131" s="98"/>
      <c r="Z16131" s="98"/>
      <c r="AA16131" s="98"/>
      <c r="AB16131" s="98"/>
      <c r="AC16131" s="98"/>
    </row>
    <row r="16132" spans="1:29" hidden="1" x14ac:dyDescent="0.25">
      <c r="A16132" s="250"/>
      <c r="F16132" s="233">
        <v>411</v>
      </c>
      <c r="G16132" s="493" t="s">
        <v>3738</v>
      </c>
      <c r="J16132" s="221">
        <f>SUM(H16132:I16132)</f>
        <v>0</v>
      </c>
      <c r="K16132" s="221"/>
      <c r="L16132" s="221"/>
      <c r="M16132" s="221">
        <f>SUM(K16132:L16132)</f>
        <v>0</v>
      </c>
      <c r="N16132" s="722"/>
    </row>
    <row r="16133" spans="1:29" hidden="1" x14ac:dyDescent="0.25">
      <c r="F16133" s="233">
        <v>412</v>
      </c>
      <c r="G16133" s="494" t="s">
        <v>3630</v>
      </c>
      <c r="J16133" s="221">
        <f t="shared" ref="J16133:J16191" si="1093">SUM(H16133:I16133)</f>
        <v>0</v>
      </c>
      <c r="K16133" s="221"/>
      <c r="L16133" s="221"/>
      <c r="M16133" s="221">
        <f t="shared" ref="M16133:M16191" si="1094">SUM(K16133:L16133)</f>
        <v>0</v>
      </c>
      <c r="N16133" s="722"/>
    </row>
    <row r="16134" spans="1:29" hidden="1" x14ac:dyDescent="0.25">
      <c r="F16134" s="233">
        <v>413</v>
      </c>
      <c r="G16134" s="493" t="s">
        <v>3739</v>
      </c>
      <c r="J16134" s="221">
        <f t="shared" si="1093"/>
        <v>0</v>
      </c>
      <c r="K16134" s="221"/>
      <c r="L16134" s="221"/>
      <c r="M16134" s="221">
        <f t="shared" si="1094"/>
        <v>0</v>
      </c>
      <c r="N16134" s="722"/>
    </row>
    <row r="16135" spans="1:29" hidden="1" x14ac:dyDescent="0.25">
      <c r="F16135" s="233">
        <v>414</v>
      </c>
      <c r="G16135" s="493" t="s">
        <v>3631</v>
      </c>
      <c r="J16135" s="221">
        <f t="shared" si="1093"/>
        <v>0</v>
      </c>
      <c r="K16135" s="221"/>
      <c r="L16135" s="221"/>
      <c r="M16135" s="221">
        <f t="shared" si="1094"/>
        <v>0</v>
      </c>
      <c r="N16135" s="722"/>
    </row>
    <row r="16136" spans="1:29" hidden="1" x14ac:dyDescent="0.25">
      <c r="F16136" s="233">
        <v>415</v>
      </c>
      <c r="G16136" s="493" t="s">
        <v>3748</v>
      </c>
      <c r="J16136" s="221">
        <f t="shared" si="1093"/>
        <v>0</v>
      </c>
      <c r="K16136" s="221"/>
      <c r="L16136" s="221"/>
      <c r="M16136" s="221">
        <f t="shared" si="1094"/>
        <v>0</v>
      </c>
      <c r="N16136" s="722"/>
    </row>
    <row r="16137" spans="1:29" hidden="1" x14ac:dyDescent="0.25">
      <c r="F16137" s="233">
        <v>416</v>
      </c>
      <c r="G16137" s="493" t="s">
        <v>3749</v>
      </c>
      <c r="J16137" s="221">
        <f t="shared" si="1093"/>
        <v>0</v>
      </c>
      <c r="K16137" s="221"/>
      <c r="L16137" s="221"/>
      <c r="M16137" s="221">
        <f t="shared" si="1094"/>
        <v>0</v>
      </c>
      <c r="N16137" s="722"/>
    </row>
    <row r="16138" spans="1:29" hidden="1" x14ac:dyDescent="0.25">
      <c r="F16138" s="233">
        <v>417</v>
      </c>
      <c r="G16138" s="493" t="s">
        <v>3750</v>
      </c>
      <c r="J16138" s="221">
        <f t="shared" si="1093"/>
        <v>0</v>
      </c>
      <c r="K16138" s="221"/>
      <c r="L16138" s="221"/>
      <c r="M16138" s="221">
        <f t="shared" si="1094"/>
        <v>0</v>
      </c>
      <c r="N16138" s="722"/>
    </row>
    <row r="16139" spans="1:29" hidden="1" x14ac:dyDescent="0.25">
      <c r="F16139" s="233">
        <v>418</v>
      </c>
      <c r="G16139" s="493" t="s">
        <v>3632</v>
      </c>
      <c r="J16139" s="221">
        <f t="shared" si="1093"/>
        <v>0</v>
      </c>
      <c r="K16139" s="221"/>
      <c r="L16139" s="221"/>
      <c r="M16139" s="221">
        <f t="shared" si="1094"/>
        <v>0</v>
      </c>
      <c r="N16139" s="722"/>
    </row>
    <row r="16140" spans="1:29" hidden="1" x14ac:dyDescent="0.25">
      <c r="F16140" s="233">
        <v>421</v>
      </c>
      <c r="G16140" s="493" t="s">
        <v>3634</v>
      </c>
      <c r="J16140" s="221">
        <f t="shared" si="1093"/>
        <v>0</v>
      </c>
      <c r="K16140" s="221"/>
      <c r="L16140" s="221"/>
      <c r="M16140" s="221">
        <f t="shared" si="1094"/>
        <v>0</v>
      </c>
      <c r="N16140" s="722"/>
    </row>
    <row r="16141" spans="1:29" hidden="1" x14ac:dyDescent="0.25">
      <c r="F16141" s="233">
        <v>422</v>
      </c>
      <c r="G16141" s="493" t="s">
        <v>3635</v>
      </c>
      <c r="J16141" s="221">
        <f t="shared" si="1093"/>
        <v>0</v>
      </c>
      <c r="K16141" s="221"/>
      <c r="L16141" s="221"/>
      <c r="M16141" s="221">
        <f t="shared" si="1094"/>
        <v>0</v>
      </c>
      <c r="N16141" s="722"/>
    </row>
    <row r="16142" spans="1:29" hidden="1" x14ac:dyDescent="0.25">
      <c r="F16142" s="233">
        <v>423</v>
      </c>
      <c r="G16142" s="493" t="s">
        <v>3636</v>
      </c>
      <c r="J16142" s="221">
        <f t="shared" si="1093"/>
        <v>0</v>
      </c>
      <c r="K16142" s="221"/>
      <c r="L16142" s="221"/>
      <c r="M16142" s="221">
        <f t="shared" si="1094"/>
        <v>0</v>
      </c>
      <c r="N16142" s="722"/>
    </row>
    <row r="16143" spans="1:29" hidden="1" x14ac:dyDescent="0.25">
      <c r="F16143" s="233">
        <v>424</v>
      </c>
      <c r="G16143" s="493" t="s">
        <v>3637</v>
      </c>
      <c r="J16143" s="221">
        <f t="shared" si="1093"/>
        <v>0</v>
      </c>
      <c r="K16143" s="221"/>
      <c r="L16143" s="221"/>
      <c r="M16143" s="221">
        <f t="shared" si="1094"/>
        <v>0</v>
      </c>
      <c r="N16143" s="722"/>
    </row>
    <row r="16144" spans="1:29" hidden="1" x14ac:dyDescent="0.25">
      <c r="F16144" s="233">
        <v>425</v>
      </c>
      <c r="G16144" s="493" t="s">
        <v>3751</v>
      </c>
      <c r="J16144" s="221">
        <f t="shared" si="1093"/>
        <v>0</v>
      </c>
      <c r="K16144" s="221"/>
      <c r="L16144" s="221"/>
      <c r="M16144" s="221">
        <f t="shared" si="1094"/>
        <v>0</v>
      </c>
      <c r="N16144" s="722"/>
    </row>
    <row r="16145" spans="6:14" hidden="1" x14ac:dyDescent="0.25">
      <c r="F16145" s="233">
        <v>426</v>
      </c>
      <c r="G16145" s="493" t="s">
        <v>3638</v>
      </c>
      <c r="J16145" s="221">
        <f t="shared" si="1093"/>
        <v>0</v>
      </c>
      <c r="K16145" s="221"/>
      <c r="L16145" s="221"/>
      <c r="M16145" s="221">
        <f t="shared" si="1094"/>
        <v>0</v>
      </c>
      <c r="N16145" s="722"/>
    </row>
    <row r="16146" spans="6:14" hidden="1" x14ac:dyDescent="0.25">
      <c r="F16146" s="233">
        <v>431</v>
      </c>
      <c r="G16146" s="493" t="s">
        <v>3752</v>
      </c>
      <c r="J16146" s="221">
        <f t="shared" si="1093"/>
        <v>0</v>
      </c>
      <c r="K16146" s="221"/>
      <c r="L16146" s="221"/>
      <c r="M16146" s="221">
        <f t="shared" si="1094"/>
        <v>0</v>
      </c>
      <c r="N16146" s="722"/>
    </row>
    <row r="16147" spans="6:14" hidden="1" x14ac:dyDescent="0.25">
      <c r="F16147" s="233">
        <v>432</v>
      </c>
      <c r="G16147" s="493" t="s">
        <v>3753</v>
      </c>
      <c r="J16147" s="221">
        <f t="shared" si="1093"/>
        <v>0</v>
      </c>
      <c r="K16147" s="221"/>
      <c r="L16147" s="221"/>
      <c r="M16147" s="221">
        <f t="shared" si="1094"/>
        <v>0</v>
      </c>
      <c r="N16147" s="722"/>
    </row>
    <row r="16148" spans="6:14" hidden="1" x14ac:dyDescent="0.25">
      <c r="F16148" s="233">
        <v>433</v>
      </c>
      <c r="G16148" s="493" t="s">
        <v>3754</v>
      </c>
      <c r="J16148" s="221">
        <f t="shared" si="1093"/>
        <v>0</v>
      </c>
      <c r="K16148" s="221"/>
      <c r="L16148" s="221"/>
      <c r="M16148" s="221">
        <f t="shared" si="1094"/>
        <v>0</v>
      </c>
      <c r="N16148" s="722"/>
    </row>
    <row r="16149" spans="6:14" hidden="1" x14ac:dyDescent="0.25">
      <c r="F16149" s="233">
        <v>434</v>
      </c>
      <c r="G16149" s="493" t="s">
        <v>3755</v>
      </c>
      <c r="J16149" s="221">
        <f t="shared" si="1093"/>
        <v>0</v>
      </c>
      <c r="K16149" s="221"/>
      <c r="L16149" s="221"/>
      <c r="M16149" s="221">
        <f t="shared" si="1094"/>
        <v>0</v>
      </c>
      <c r="N16149" s="722"/>
    </row>
    <row r="16150" spans="6:14" hidden="1" x14ac:dyDescent="0.25">
      <c r="F16150" s="233">
        <v>435</v>
      </c>
      <c r="G16150" s="493" t="s">
        <v>3639</v>
      </c>
      <c r="J16150" s="221">
        <f t="shared" si="1093"/>
        <v>0</v>
      </c>
      <c r="K16150" s="221"/>
      <c r="L16150" s="221"/>
      <c r="M16150" s="221">
        <f t="shared" si="1094"/>
        <v>0</v>
      </c>
      <c r="N16150" s="722"/>
    </row>
    <row r="16151" spans="6:14" hidden="1" x14ac:dyDescent="0.25">
      <c r="F16151" s="233">
        <v>441</v>
      </c>
      <c r="G16151" s="493" t="s">
        <v>3756</v>
      </c>
      <c r="J16151" s="221">
        <f t="shared" si="1093"/>
        <v>0</v>
      </c>
      <c r="K16151" s="221"/>
      <c r="L16151" s="221"/>
      <c r="M16151" s="221">
        <f t="shared" si="1094"/>
        <v>0</v>
      </c>
      <c r="N16151" s="722"/>
    </row>
    <row r="16152" spans="6:14" hidden="1" x14ac:dyDescent="0.25">
      <c r="F16152" s="233">
        <v>442</v>
      </c>
      <c r="G16152" s="493" t="s">
        <v>3757</v>
      </c>
      <c r="J16152" s="221">
        <f t="shared" si="1093"/>
        <v>0</v>
      </c>
      <c r="K16152" s="221"/>
      <c r="L16152" s="221"/>
      <c r="M16152" s="221">
        <f t="shared" si="1094"/>
        <v>0</v>
      </c>
      <c r="N16152" s="722"/>
    </row>
    <row r="16153" spans="6:14" hidden="1" x14ac:dyDescent="0.25">
      <c r="F16153" s="233">
        <v>443</v>
      </c>
      <c r="G16153" s="493" t="s">
        <v>3640</v>
      </c>
      <c r="J16153" s="221">
        <f t="shared" si="1093"/>
        <v>0</v>
      </c>
      <c r="K16153" s="221"/>
      <c r="L16153" s="221"/>
      <c r="M16153" s="221">
        <f t="shared" si="1094"/>
        <v>0</v>
      </c>
      <c r="N16153" s="722"/>
    </row>
    <row r="16154" spans="6:14" hidden="1" x14ac:dyDescent="0.25">
      <c r="F16154" s="233">
        <v>444</v>
      </c>
      <c r="G16154" s="493" t="s">
        <v>3641</v>
      </c>
      <c r="J16154" s="221">
        <f t="shared" si="1093"/>
        <v>0</v>
      </c>
      <c r="K16154" s="221"/>
      <c r="L16154" s="221"/>
      <c r="M16154" s="221">
        <f t="shared" si="1094"/>
        <v>0</v>
      </c>
      <c r="N16154" s="722"/>
    </row>
    <row r="16155" spans="6:14" ht="30" hidden="1" x14ac:dyDescent="0.25">
      <c r="F16155" s="233">
        <v>4511</v>
      </c>
      <c r="G16155" s="495" t="s">
        <v>1675</v>
      </c>
      <c r="J16155" s="221">
        <f t="shared" si="1093"/>
        <v>0</v>
      </c>
      <c r="K16155" s="221"/>
      <c r="L16155" s="221"/>
      <c r="M16155" s="221">
        <f t="shared" si="1094"/>
        <v>0</v>
      </c>
      <c r="N16155" s="722"/>
    </row>
    <row r="16156" spans="6:14" ht="30" hidden="1" x14ac:dyDescent="0.25">
      <c r="F16156" s="233">
        <v>4512</v>
      </c>
      <c r="G16156" s="495" t="s">
        <v>1684</v>
      </c>
      <c r="J16156" s="221">
        <f t="shared" si="1093"/>
        <v>0</v>
      </c>
      <c r="K16156" s="221"/>
      <c r="L16156" s="221"/>
      <c r="M16156" s="221">
        <f t="shared" si="1094"/>
        <v>0</v>
      </c>
      <c r="N16156" s="722"/>
    </row>
    <row r="16157" spans="6:14" hidden="1" x14ac:dyDescent="0.25">
      <c r="F16157" s="233">
        <v>452</v>
      </c>
      <c r="G16157" s="493" t="s">
        <v>3758</v>
      </c>
      <c r="J16157" s="221">
        <f t="shared" si="1093"/>
        <v>0</v>
      </c>
      <c r="K16157" s="221"/>
      <c r="L16157" s="221"/>
      <c r="M16157" s="221">
        <f t="shared" si="1094"/>
        <v>0</v>
      </c>
      <c r="N16157" s="722"/>
    </row>
    <row r="16158" spans="6:14" hidden="1" x14ac:dyDescent="0.25">
      <c r="F16158" s="233">
        <v>453</v>
      </c>
      <c r="G16158" s="493" t="s">
        <v>3759</v>
      </c>
      <c r="J16158" s="221">
        <f t="shared" si="1093"/>
        <v>0</v>
      </c>
      <c r="K16158" s="221"/>
      <c r="L16158" s="221"/>
      <c r="M16158" s="221">
        <f t="shared" si="1094"/>
        <v>0</v>
      </c>
      <c r="N16158" s="722"/>
    </row>
    <row r="16159" spans="6:14" hidden="1" x14ac:dyDescent="0.25">
      <c r="F16159" s="233">
        <v>454</v>
      </c>
      <c r="G16159" s="493" t="s">
        <v>3642</v>
      </c>
      <c r="J16159" s="221">
        <f t="shared" si="1093"/>
        <v>0</v>
      </c>
      <c r="K16159" s="221"/>
      <c r="L16159" s="221"/>
      <c r="M16159" s="221">
        <f t="shared" si="1094"/>
        <v>0</v>
      </c>
      <c r="N16159" s="722"/>
    </row>
    <row r="16160" spans="6:14" hidden="1" x14ac:dyDescent="0.25">
      <c r="F16160" s="233">
        <v>461</v>
      </c>
      <c r="G16160" s="493" t="s">
        <v>3740</v>
      </c>
      <c r="J16160" s="221">
        <f t="shared" si="1093"/>
        <v>0</v>
      </c>
      <c r="K16160" s="221"/>
      <c r="L16160" s="221"/>
      <c r="M16160" s="221">
        <f t="shared" si="1094"/>
        <v>0</v>
      </c>
      <c r="N16160" s="722"/>
    </row>
    <row r="16161" spans="6:14" hidden="1" x14ac:dyDescent="0.25">
      <c r="F16161" s="233">
        <v>462</v>
      </c>
      <c r="G16161" s="493" t="s">
        <v>3643</v>
      </c>
      <c r="J16161" s="221">
        <f t="shared" si="1093"/>
        <v>0</v>
      </c>
      <c r="K16161" s="221"/>
      <c r="L16161" s="221"/>
      <c r="M16161" s="221">
        <f t="shared" si="1094"/>
        <v>0</v>
      </c>
      <c r="N16161" s="722"/>
    </row>
    <row r="16162" spans="6:14" hidden="1" x14ac:dyDescent="0.25">
      <c r="F16162" s="233">
        <v>4631</v>
      </c>
      <c r="G16162" s="493" t="s">
        <v>3644</v>
      </c>
      <c r="J16162" s="221">
        <f t="shared" si="1093"/>
        <v>0</v>
      </c>
      <c r="K16162" s="221"/>
      <c r="L16162" s="221"/>
      <c r="M16162" s="221">
        <f t="shared" si="1094"/>
        <v>0</v>
      </c>
      <c r="N16162" s="722"/>
    </row>
    <row r="16163" spans="6:14" hidden="1" x14ac:dyDescent="0.25">
      <c r="F16163" s="233">
        <v>4632</v>
      </c>
      <c r="G16163" s="493" t="s">
        <v>3645</v>
      </c>
      <c r="J16163" s="221">
        <f t="shared" si="1093"/>
        <v>0</v>
      </c>
      <c r="K16163" s="221"/>
      <c r="L16163" s="221"/>
      <c r="M16163" s="221">
        <f t="shared" si="1094"/>
        <v>0</v>
      </c>
      <c r="N16163" s="722"/>
    </row>
    <row r="16164" spans="6:14" ht="30" hidden="1" x14ac:dyDescent="0.25">
      <c r="F16164" s="233">
        <v>464</v>
      </c>
      <c r="G16164" s="493" t="s">
        <v>3646</v>
      </c>
      <c r="J16164" s="221">
        <f t="shared" si="1093"/>
        <v>0</v>
      </c>
      <c r="K16164" s="221"/>
      <c r="L16164" s="221"/>
      <c r="M16164" s="221">
        <f t="shared" si="1094"/>
        <v>0</v>
      </c>
      <c r="N16164" s="722"/>
    </row>
    <row r="16165" spans="6:14" hidden="1" x14ac:dyDescent="0.25">
      <c r="F16165" s="233">
        <v>465</v>
      </c>
      <c r="G16165" s="493" t="s">
        <v>3741</v>
      </c>
      <c r="J16165" s="221">
        <f t="shared" si="1093"/>
        <v>0</v>
      </c>
      <c r="K16165" s="221"/>
      <c r="L16165" s="221"/>
      <c r="M16165" s="221">
        <f t="shared" si="1094"/>
        <v>0</v>
      </c>
      <c r="N16165" s="722"/>
    </row>
    <row r="16166" spans="6:14" hidden="1" x14ac:dyDescent="0.25">
      <c r="F16166" s="233">
        <v>472</v>
      </c>
      <c r="G16166" s="493" t="s">
        <v>3647</v>
      </c>
      <c r="J16166" s="221">
        <f t="shared" si="1093"/>
        <v>0</v>
      </c>
      <c r="K16166" s="221"/>
      <c r="L16166" s="221"/>
      <c r="M16166" s="221">
        <f t="shared" si="1094"/>
        <v>0</v>
      </c>
      <c r="N16166" s="722"/>
    </row>
    <row r="16167" spans="6:14" hidden="1" x14ac:dyDescent="0.25">
      <c r="F16167" s="233">
        <v>481</v>
      </c>
      <c r="G16167" s="493" t="s">
        <v>3760</v>
      </c>
      <c r="J16167" s="221">
        <f t="shared" si="1093"/>
        <v>0</v>
      </c>
      <c r="K16167" s="221"/>
      <c r="L16167" s="221"/>
      <c r="M16167" s="221">
        <f t="shared" si="1094"/>
        <v>0</v>
      </c>
      <c r="N16167" s="722"/>
    </row>
    <row r="16168" spans="6:14" hidden="1" x14ac:dyDescent="0.25">
      <c r="F16168" s="233">
        <v>482</v>
      </c>
      <c r="G16168" s="493" t="s">
        <v>3761</v>
      </c>
      <c r="J16168" s="221">
        <f t="shared" si="1093"/>
        <v>0</v>
      </c>
      <c r="K16168" s="221"/>
      <c r="L16168" s="221"/>
      <c r="M16168" s="221">
        <f t="shared" si="1094"/>
        <v>0</v>
      </c>
      <c r="N16168" s="722"/>
    </row>
    <row r="16169" spans="6:14" hidden="1" x14ac:dyDescent="0.25">
      <c r="F16169" s="233">
        <v>483</v>
      </c>
      <c r="G16169" s="493" t="s">
        <v>3762</v>
      </c>
      <c r="J16169" s="221">
        <f t="shared" si="1093"/>
        <v>0</v>
      </c>
      <c r="K16169" s="221"/>
      <c r="L16169" s="221"/>
      <c r="M16169" s="221">
        <f t="shared" si="1094"/>
        <v>0</v>
      </c>
      <c r="N16169" s="722"/>
    </row>
    <row r="16170" spans="6:14" ht="30" hidden="1" x14ac:dyDescent="0.25">
      <c r="F16170" s="233">
        <v>484</v>
      </c>
      <c r="G16170" s="493" t="s">
        <v>3763</v>
      </c>
      <c r="J16170" s="221">
        <f t="shared" si="1093"/>
        <v>0</v>
      </c>
      <c r="K16170" s="221"/>
      <c r="L16170" s="221"/>
      <c r="M16170" s="221">
        <f t="shared" si="1094"/>
        <v>0</v>
      </c>
      <c r="N16170" s="722"/>
    </row>
    <row r="16171" spans="6:14" ht="30" hidden="1" x14ac:dyDescent="0.25">
      <c r="F16171" s="233">
        <v>485</v>
      </c>
      <c r="G16171" s="493" t="s">
        <v>3764</v>
      </c>
      <c r="J16171" s="221">
        <f t="shared" si="1093"/>
        <v>0</v>
      </c>
      <c r="K16171" s="221"/>
      <c r="L16171" s="221"/>
      <c r="M16171" s="221">
        <f t="shared" si="1094"/>
        <v>0</v>
      </c>
      <c r="N16171" s="722"/>
    </row>
    <row r="16172" spans="6:14" ht="30" hidden="1" x14ac:dyDescent="0.25">
      <c r="F16172" s="233">
        <v>489</v>
      </c>
      <c r="G16172" s="493" t="s">
        <v>3648</v>
      </c>
      <c r="J16172" s="221">
        <f t="shared" si="1093"/>
        <v>0</v>
      </c>
      <c r="K16172" s="221"/>
      <c r="L16172" s="221"/>
      <c r="M16172" s="221">
        <f t="shared" si="1094"/>
        <v>0</v>
      </c>
      <c r="N16172" s="722"/>
    </row>
    <row r="16173" spans="6:14" ht="30" hidden="1" x14ac:dyDescent="0.25">
      <c r="F16173" s="233">
        <v>494</v>
      </c>
      <c r="G16173" s="493" t="s">
        <v>3742</v>
      </c>
      <c r="J16173" s="221">
        <f t="shared" si="1093"/>
        <v>0</v>
      </c>
      <c r="K16173" s="221"/>
      <c r="L16173" s="221"/>
      <c r="M16173" s="221">
        <f t="shared" si="1094"/>
        <v>0</v>
      </c>
      <c r="N16173" s="722"/>
    </row>
    <row r="16174" spans="6:14" ht="30" hidden="1" x14ac:dyDescent="0.25">
      <c r="F16174" s="233">
        <v>495</v>
      </c>
      <c r="G16174" s="493" t="s">
        <v>3743</v>
      </c>
      <c r="J16174" s="221">
        <f t="shared" si="1093"/>
        <v>0</v>
      </c>
      <c r="K16174" s="221"/>
      <c r="L16174" s="221"/>
      <c r="M16174" s="221">
        <f t="shared" si="1094"/>
        <v>0</v>
      </c>
      <c r="N16174" s="722"/>
    </row>
    <row r="16175" spans="6:14" ht="30" hidden="1" x14ac:dyDescent="0.25">
      <c r="F16175" s="233">
        <v>496</v>
      </c>
      <c r="G16175" s="493" t="s">
        <v>3744</v>
      </c>
      <c r="J16175" s="221">
        <f t="shared" si="1093"/>
        <v>0</v>
      </c>
      <c r="K16175" s="221"/>
      <c r="L16175" s="221"/>
      <c r="M16175" s="221">
        <f t="shared" si="1094"/>
        <v>0</v>
      </c>
      <c r="N16175" s="722"/>
    </row>
    <row r="16176" spans="6:14" ht="30" hidden="1" x14ac:dyDescent="0.25">
      <c r="F16176" s="233">
        <v>499</v>
      </c>
      <c r="G16176" s="493" t="s">
        <v>3745</v>
      </c>
      <c r="J16176" s="221">
        <f t="shared" si="1093"/>
        <v>0</v>
      </c>
      <c r="K16176" s="221"/>
      <c r="L16176" s="221"/>
      <c r="M16176" s="221">
        <f t="shared" si="1094"/>
        <v>0</v>
      </c>
      <c r="N16176" s="722"/>
    </row>
    <row r="16177" spans="5:14" hidden="1" x14ac:dyDescent="0.25">
      <c r="F16177" s="233">
        <v>511</v>
      </c>
      <c r="G16177" s="493" t="s">
        <v>3765</v>
      </c>
      <c r="J16177" s="221">
        <f t="shared" si="1093"/>
        <v>0</v>
      </c>
      <c r="K16177" s="221"/>
      <c r="L16177" s="221"/>
      <c r="M16177" s="221">
        <f t="shared" si="1094"/>
        <v>0</v>
      </c>
      <c r="N16177" s="722"/>
    </row>
    <row r="16178" spans="5:14" hidden="1" x14ac:dyDescent="0.25">
      <c r="F16178" s="233">
        <v>512</v>
      </c>
      <c r="G16178" s="493" t="s">
        <v>3766</v>
      </c>
      <c r="J16178" s="221">
        <f t="shared" si="1093"/>
        <v>0</v>
      </c>
      <c r="K16178" s="221"/>
      <c r="L16178" s="221"/>
      <c r="M16178" s="221">
        <f t="shared" si="1094"/>
        <v>0</v>
      </c>
      <c r="N16178" s="722"/>
    </row>
    <row r="16179" spans="5:14" hidden="1" x14ac:dyDescent="0.25">
      <c r="F16179" s="233">
        <v>513</v>
      </c>
      <c r="G16179" s="493" t="s">
        <v>3767</v>
      </c>
      <c r="J16179" s="221">
        <f t="shared" si="1093"/>
        <v>0</v>
      </c>
      <c r="K16179" s="221"/>
      <c r="L16179" s="221"/>
      <c r="M16179" s="221">
        <f t="shared" si="1094"/>
        <v>0</v>
      </c>
      <c r="N16179" s="722"/>
    </row>
    <row r="16180" spans="5:14" hidden="1" x14ac:dyDescent="0.25">
      <c r="F16180" s="233">
        <v>514</v>
      </c>
      <c r="G16180" s="493" t="s">
        <v>3768</v>
      </c>
      <c r="J16180" s="221">
        <f t="shared" si="1093"/>
        <v>0</v>
      </c>
      <c r="K16180" s="221"/>
      <c r="L16180" s="221"/>
      <c r="M16180" s="221">
        <f t="shared" si="1094"/>
        <v>0</v>
      </c>
      <c r="N16180" s="722"/>
    </row>
    <row r="16181" spans="5:14" hidden="1" x14ac:dyDescent="0.25">
      <c r="F16181" s="233">
        <v>515</v>
      </c>
      <c r="G16181" s="493" t="s">
        <v>3651</v>
      </c>
      <c r="J16181" s="221">
        <f t="shared" si="1093"/>
        <v>0</v>
      </c>
      <c r="K16181" s="221"/>
      <c r="L16181" s="221"/>
      <c r="M16181" s="221">
        <f t="shared" si="1094"/>
        <v>0</v>
      </c>
      <c r="N16181" s="722"/>
    </row>
    <row r="16182" spans="5:14" hidden="1" x14ac:dyDescent="0.25">
      <c r="F16182" s="233">
        <v>521</v>
      </c>
      <c r="G16182" s="493" t="s">
        <v>3769</v>
      </c>
      <c r="J16182" s="221">
        <f t="shared" si="1093"/>
        <v>0</v>
      </c>
      <c r="K16182" s="221"/>
      <c r="L16182" s="221"/>
      <c r="M16182" s="221">
        <f t="shared" si="1094"/>
        <v>0</v>
      </c>
      <c r="N16182" s="722"/>
    </row>
    <row r="16183" spans="5:14" hidden="1" x14ac:dyDescent="0.25">
      <c r="F16183" s="233">
        <v>522</v>
      </c>
      <c r="G16183" s="493" t="s">
        <v>3770</v>
      </c>
      <c r="J16183" s="221">
        <f t="shared" si="1093"/>
        <v>0</v>
      </c>
      <c r="K16183" s="221"/>
      <c r="L16183" s="221"/>
      <c r="M16183" s="221">
        <f t="shared" si="1094"/>
        <v>0</v>
      </c>
      <c r="N16183" s="722"/>
    </row>
    <row r="16184" spans="5:14" hidden="1" x14ac:dyDescent="0.25">
      <c r="F16184" s="233">
        <v>523</v>
      </c>
      <c r="G16184" s="493" t="s">
        <v>3652</v>
      </c>
      <c r="J16184" s="221">
        <f t="shared" si="1093"/>
        <v>0</v>
      </c>
      <c r="K16184" s="221"/>
      <c r="L16184" s="221"/>
      <c r="M16184" s="221">
        <f t="shared" si="1094"/>
        <v>0</v>
      </c>
      <c r="N16184" s="722"/>
    </row>
    <row r="16185" spans="5:14" hidden="1" x14ac:dyDescent="0.25">
      <c r="F16185" s="233">
        <v>531</v>
      </c>
      <c r="G16185" s="494" t="s">
        <v>3746</v>
      </c>
      <c r="J16185" s="221">
        <f t="shared" si="1093"/>
        <v>0</v>
      </c>
      <c r="K16185" s="221"/>
      <c r="L16185" s="221"/>
      <c r="M16185" s="221">
        <f t="shared" si="1094"/>
        <v>0</v>
      </c>
      <c r="N16185" s="722"/>
    </row>
    <row r="16186" spans="5:14" hidden="1" x14ac:dyDescent="0.25">
      <c r="F16186" s="233">
        <v>541</v>
      </c>
      <c r="G16186" s="493" t="s">
        <v>3771</v>
      </c>
      <c r="J16186" s="221">
        <f t="shared" si="1093"/>
        <v>0</v>
      </c>
      <c r="K16186" s="221"/>
      <c r="L16186" s="221"/>
      <c r="M16186" s="221">
        <f t="shared" si="1094"/>
        <v>0</v>
      </c>
      <c r="N16186" s="722"/>
    </row>
    <row r="16187" spans="5:14" hidden="1" x14ac:dyDescent="0.25">
      <c r="F16187" s="233">
        <v>542</v>
      </c>
      <c r="G16187" s="493" t="s">
        <v>3772</v>
      </c>
      <c r="J16187" s="221">
        <f t="shared" si="1093"/>
        <v>0</v>
      </c>
      <c r="K16187" s="221"/>
      <c r="L16187" s="221"/>
      <c r="M16187" s="221">
        <f t="shared" si="1094"/>
        <v>0</v>
      </c>
      <c r="N16187" s="722"/>
    </row>
    <row r="16188" spans="5:14" hidden="1" x14ac:dyDescent="0.25">
      <c r="F16188" s="233">
        <v>543</v>
      </c>
      <c r="G16188" s="493" t="s">
        <v>3653</v>
      </c>
      <c r="J16188" s="221">
        <f t="shared" si="1093"/>
        <v>0</v>
      </c>
      <c r="K16188" s="221"/>
      <c r="L16188" s="221"/>
      <c r="M16188" s="221">
        <f t="shared" si="1094"/>
        <v>0</v>
      </c>
      <c r="N16188" s="722"/>
    </row>
    <row r="16189" spans="5:14" ht="45" hidden="1" x14ac:dyDescent="0.25">
      <c r="F16189" s="233">
        <v>551</v>
      </c>
      <c r="G16189" s="493" t="s">
        <v>3747</v>
      </c>
      <c r="J16189" s="221">
        <f t="shared" si="1093"/>
        <v>0</v>
      </c>
      <c r="K16189" s="221"/>
      <c r="L16189" s="221"/>
      <c r="M16189" s="221">
        <f t="shared" si="1094"/>
        <v>0</v>
      </c>
      <c r="N16189" s="722"/>
    </row>
    <row r="16190" spans="5:14" hidden="1" x14ac:dyDescent="0.25">
      <c r="F16190" s="233">
        <v>611</v>
      </c>
      <c r="G16190" s="494" t="s">
        <v>3654</v>
      </c>
      <c r="J16190" s="221">
        <f t="shared" si="1093"/>
        <v>0</v>
      </c>
      <c r="K16190" s="221"/>
      <c r="L16190" s="221"/>
      <c r="M16190" s="221">
        <f t="shared" si="1094"/>
        <v>0</v>
      </c>
      <c r="N16190" s="722"/>
    </row>
    <row r="16191" spans="5:14" hidden="1" x14ac:dyDescent="0.25">
      <c r="F16191" s="233">
        <v>620</v>
      </c>
      <c r="G16191" s="494" t="s">
        <v>73</v>
      </c>
      <c r="J16191" s="221">
        <f t="shared" si="1093"/>
        <v>0</v>
      </c>
      <c r="K16191" s="221"/>
      <c r="L16191" s="221"/>
      <c r="M16191" s="221">
        <f t="shared" si="1094"/>
        <v>0</v>
      </c>
      <c r="N16191" s="722"/>
    </row>
    <row r="16192" spans="5:14" hidden="1" x14ac:dyDescent="0.25">
      <c r="E16192" s="234"/>
      <c r="F16192" s="233"/>
      <c r="G16192" s="499" t="s">
        <v>3909</v>
      </c>
      <c r="H16192" s="235"/>
      <c r="I16192" s="236"/>
      <c r="J16192" s="237"/>
      <c r="K16192" s="237"/>
      <c r="L16192" s="237"/>
      <c r="M16192" s="237"/>
      <c r="N16192" s="723"/>
    </row>
    <row r="16193" spans="6:14" hidden="1" x14ac:dyDescent="0.25">
      <c r="F16193" s="238" t="s">
        <v>219</v>
      </c>
      <c r="G16193" s="497" t="s">
        <v>220</v>
      </c>
      <c r="H16193" s="220">
        <f>SUM(H16132:H16191)</f>
        <v>0</v>
      </c>
      <c r="J16193" s="221">
        <f>SUM(H16193:I16193)</f>
        <v>0</v>
      </c>
      <c r="K16193" s="221">
        <f>SUM(K16132:K16191)</f>
        <v>0</v>
      </c>
      <c r="L16193" s="221"/>
      <c r="M16193" s="221">
        <f>SUM(K16193:L16193)</f>
        <v>0</v>
      </c>
      <c r="N16193" s="722"/>
    </row>
    <row r="16194" spans="6:14" hidden="1" x14ac:dyDescent="0.25">
      <c r="F16194" s="238" t="s">
        <v>221</v>
      </c>
      <c r="G16194" s="497" t="s">
        <v>222</v>
      </c>
      <c r="J16194" s="221">
        <f t="shared" ref="J16194:J16208" si="1095">SUM(H16194:I16194)</f>
        <v>0</v>
      </c>
      <c r="K16194" s="221"/>
      <c r="L16194" s="221"/>
      <c r="M16194" s="221">
        <f t="shared" ref="M16194:M16208" si="1096">SUM(K16194:L16194)</f>
        <v>0</v>
      </c>
      <c r="N16194" s="722"/>
    </row>
    <row r="16195" spans="6:14" hidden="1" x14ac:dyDescent="0.25">
      <c r="F16195" s="238" t="s">
        <v>223</v>
      </c>
      <c r="G16195" s="497" t="s">
        <v>224</v>
      </c>
      <c r="J16195" s="221">
        <f t="shared" si="1095"/>
        <v>0</v>
      </c>
      <c r="K16195" s="221"/>
      <c r="L16195" s="221"/>
      <c r="M16195" s="221">
        <f t="shared" si="1096"/>
        <v>0</v>
      </c>
      <c r="N16195" s="722"/>
    </row>
    <row r="16196" spans="6:14" hidden="1" x14ac:dyDescent="0.25">
      <c r="F16196" s="238" t="s">
        <v>225</v>
      </c>
      <c r="G16196" s="497" t="s">
        <v>226</v>
      </c>
      <c r="J16196" s="221">
        <f t="shared" si="1095"/>
        <v>0</v>
      </c>
      <c r="K16196" s="221"/>
      <c r="L16196" s="221"/>
      <c r="M16196" s="221">
        <f t="shared" si="1096"/>
        <v>0</v>
      </c>
      <c r="N16196" s="722"/>
    </row>
    <row r="16197" spans="6:14" hidden="1" x14ac:dyDescent="0.25">
      <c r="F16197" s="238" t="s">
        <v>227</v>
      </c>
      <c r="G16197" s="497" t="s">
        <v>228</v>
      </c>
      <c r="J16197" s="221">
        <f t="shared" si="1095"/>
        <v>0</v>
      </c>
      <c r="K16197" s="221"/>
      <c r="L16197" s="221"/>
      <c r="M16197" s="221">
        <f t="shared" si="1096"/>
        <v>0</v>
      </c>
      <c r="N16197" s="722"/>
    </row>
    <row r="16198" spans="6:14" hidden="1" x14ac:dyDescent="0.25">
      <c r="F16198" s="238" t="s">
        <v>229</v>
      </c>
      <c r="G16198" s="497" t="s">
        <v>230</v>
      </c>
      <c r="J16198" s="221">
        <f t="shared" si="1095"/>
        <v>0</v>
      </c>
      <c r="K16198" s="221"/>
      <c r="L16198" s="221"/>
      <c r="M16198" s="221">
        <f t="shared" si="1096"/>
        <v>0</v>
      </c>
      <c r="N16198" s="722"/>
    </row>
    <row r="16199" spans="6:14" hidden="1" x14ac:dyDescent="0.25">
      <c r="F16199" s="238" t="s">
        <v>231</v>
      </c>
      <c r="G16199" s="497" t="s">
        <v>4115</v>
      </c>
      <c r="J16199" s="221">
        <f t="shared" si="1095"/>
        <v>0</v>
      </c>
      <c r="K16199" s="221"/>
      <c r="L16199" s="221"/>
      <c r="M16199" s="221">
        <f t="shared" si="1096"/>
        <v>0</v>
      </c>
      <c r="N16199" s="722"/>
    </row>
    <row r="16200" spans="6:14" hidden="1" x14ac:dyDescent="0.25">
      <c r="F16200" s="238" t="s">
        <v>232</v>
      </c>
      <c r="G16200" s="497" t="s">
        <v>4114</v>
      </c>
      <c r="J16200" s="221">
        <f t="shared" si="1095"/>
        <v>0</v>
      </c>
      <c r="K16200" s="221"/>
      <c r="L16200" s="221"/>
      <c r="M16200" s="221">
        <f t="shared" si="1096"/>
        <v>0</v>
      </c>
      <c r="N16200" s="722"/>
    </row>
    <row r="16201" spans="6:14" hidden="1" x14ac:dyDescent="0.25">
      <c r="F16201" s="238" t="s">
        <v>233</v>
      </c>
      <c r="G16201" s="497" t="s">
        <v>42</v>
      </c>
      <c r="J16201" s="221">
        <f t="shared" si="1095"/>
        <v>0</v>
      </c>
      <c r="K16201" s="221"/>
      <c r="L16201" s="221"/>
      <c r="M16201" s="221">
        <f t="shared" si="1096"/>
        <v>0</v>
      </c>
      <c r="N16201" s="722"/>
    </row>
    <row r="16202" spans="6:14" hidden="1" x14ac:dyDescent="0.25">
      <c r="F16202" s="238" t="s">
        <v>234</v>
      </c>
      <c r="G16202" s="497" t="s">
        <v>235</v>
      </c>
      <c r="J16202" s="221">
        <f t="shared" si="1095"/>
        <v>0</v>
      </c>
      <c r="K16202" s="221"/>
      <c r="L16202" s="221"/>
      <c r="M16202" s="221">
        <f t="shared" si="1096"/>
        <v>0</v>
      </c>
      <c r="N16202" s="722"/>
    </row>
    <row r="16203" spans="6:14" hidden="1" x14ac:dyDescent="0.25">
      <c r="F16203" s="238" t="s">
        <v>236</v>
      </c>
      <c r="G16203" s="497" t="s">
        <v>237</v>
      </c>
      <c r="J16203" s="221">
        <f t="shared" si="1095"/>
        <v>0</v>
      </c>
      <c r="K16203" s="221"/>
      <c r="L16203" s="221"/>
      <c r="M16203" s="221">
        <f t="shared" si="1096"/>
        <v>0</v>
      </c>
      <c r="N16203" s="722"/>
    </row>
    <row r="16204" spans="6:14" ht="30" hidden="1" x14ac:dyDescent="0.25">
      <c r="F16204" s="238" t="s">
        <v>238</v>
      </c>
      <c r="G16204" s="497" t="s">
        <v>239</v>
      </c>
      <c r="J16204" s="221">
        <f t="shared" si="1095"/>
        <v>0</v>
      </c>
      <c r="K16204" s="221"/>
      <c r="L16204" s="221"/>
      <c r="M16204" s="221">
        <f t="shared" si="1096"/>
        <v>0</v>
      </c>
      <c r="N16204" s="722"/>
    </row>
    <row r="16205" spans="6:14" hidden="1" x14ac:dyDescent="0.25">
      <c r="F16205" s="238" t="s">
        <v>240</v>
      </c>
      <c r="G16205" s="497" t="s">
        <v>241</v>
      </c>
      <c r="J16205" s="221">
        <f t="shared" si="1095"/>
        <v>0</v>
      </c>
      <c r="K16205" s="221"/>
      <c r="L16205" s="221"/>
      <c r="M16205" s="221">
        <f t="shared" si="1096"/>
        <v>0</v>
      </c>
      <c r="N16205" s="722"/>
    </row>
    <row r="16206" spans="6:14" ht="30" hidden="1" x14ac:dyDescent="0.25">
      <c r="F16206" s="238" t="s">
        <v>242</v>
      </c>
      <c r="G16206" s="497" t="s">
        <v>243</v>
      </c>
      <c r="J16206" s="221">
        <f t="shared" si="1095"/>
        <v>0</v>
      </c>
      <c r="K16206" s="221"/>
      <c r="L16206" s="221"/>
      <c r="M16206" s="221">
        <f t="shared" si="1096"/>
        <v>0</v>
      </c>
      <c r="N16206" s="722"/>
    </row>
    <row r="16207" spans="6:14" hidden="1" x14ac:dyDescent="0.25">
      <c r="F16207" s="238" t="s">
        <v>244</v>
      </c>
      <c r="G16207" s="497" t="s">
        <v>245</v>
      </c>
      <c r="J16207" s="221">
        <f t="shared" si="1095"/>
        <v>0</v>
      </c>
      <c r="K16207" s="221"/>
      <c r="L16207" s="221"/>
      <c r="M16207" s="221">
        <f t="shared" si="1096"/>
        <v>0</v>
      </c>
      <c r="N16207" s="722"/>
    </row>
    <row r="16208" spans="6:14" hidden="1" x14ac:dyDescent="0.25">
      <c r="F16208" s="238" t="s">
        <v>246</v>
      </c>
      <c r="G16208" s="497" t="s">
        <v>247</v>
      </c>
      <c r="J16208" s="221">
        <f t="shared" si="1095"/>
        <v>0</v>
      </c>
      <c r="K16208" s="221"/>
      <c r="L16208" s="221"/>
      <c r="M16208" s="221">
        <f t="shared" si="1096"/>
        <v>0</v>
      </c>
      <c r="N16208" s="722"/>
    </row>
    <row r="16209" spans="5:14" hidden="1" x14ac:dyDescent="0.25">
      <c r="G16209" s="498" t="s">
        <v>3910</v>
      </c>
      <c r="H16209" s="239">
        <f>SUM(H16193:H16208)</f>
        <v>0</v>
      </c>
      <c r="I16209" s="240">
        <f>SUM(I16194:I16208)</f>
        <v>0</v>
      </c>
      <c r="J16209" s="240">
        <f>SUM(J16193:J16208)</f>
        <v>0</v>
      </c>
      <c r="K16209" s="240">
        <f>SUM(K16193:K16208)</f>
        <v>0</v>
      </c>
      <c r="L16209" s="240">
        <f>SUM(L16194:L16208)</f>
        <v>0</v>
      </c>
      <c r="M16209" s="240">
        <f>SUM(M16193:M16208)</f>
        <v>0</v>
      </c>
      <c r="N16209" s="724"/>
    </row>
    <row r="16210" spans="5:14" ht="28.5" hidden="1" collapsed="1" x14ac:dyDescent="0.25">
      <c r="E16210" s="234"/>
      <c r="F16210" s="233"/>
      <c r="G16210" s="499" t="s">
        <v>3818</v>
      </c>
      <c r="H16210" s="235"/>
      <c r="I16210" s="236"/>
      <c r="J16210" s="237"/>
      <c r="K16210" s="237"/>
      <c r="L16210" s="237"/>
      <c r="M16210" s="237"/>
      <c r="N16210" s="723"/>
    </row>
    <row r="16211" spans="5:14" hidden="1" x14ac:dyDescent="0.25">
      <c r="F16211" s="238" t="s">
        <v>219</v>
      </c>
      <c r="G16211" s="497" t="s">
        <v>220</v>
      </c>
      <c r="H16211" s="220">
        <f>SUM(H16132:H16191)</f>
        <v>0</v>
      </c>
      <c r="J16211" s="221">
        <f>SUM(H16211:I16211)</f>
        <v>0</v>
      </c>
      <c r="K16211" s="221">
        <f>SUM(K16132:K16191)</f>
        <v>0</v>
      </c>
      <c r="L16211" s="221"/>
      <c r="M16211" s="221">
        <f>SUM(K16211:L16211)</f>
        <v>0</v>
      </c>
      <c r="N16211" s="722"/>
    </row>
    <row r="16212" spans="5:14" hidden="1" x14ac:dyDescent="0.25">
      <c r="F16212" s="238" t="s">
        <v>221</v>
      </c>
      <c r="G16212" s="497" t="s">
        <v>222</v>
      </c>
      <c r="J16212" s="221">
        <f t="shared" ref="J16212:J16226" si="1097">SUM(H16212:I16212)</f>
        <v>0</v>
      </c>
      <c r="K16212" s="221"/>
      <c r="L16212" s="221"/>
      <c r="M16212" s="221">
        <f t="shared" ref="M16212:M16226" si="1098">SUM(K16212:L16212)</f>
        <v>0</v>
      </c>
      <c r="N16212" s="722"/>
    </row>
    <row r="16213" spans="5:14" hidden="1" x14ac:dyDescent="0.25">
      <c r="F16213" s="238" t="s">
        <v>223</v>
      </c>
      <c r="G16213" s="497" t="s">
        <v>224</v>
      </c>
      <c r="J16213" s="221">
        <f t="shared" si="1097"/>
        <v>0</v>
      </c>
      <c r="K16213" s="221"/>
      <c r="L16213" s="221"/>
      <c r="M16213" s="221">
        <f t="shared" si="1098"/>
        <v>0</v>
      </c>
      <c r="N16213" s="722"/>
    </row>
    <row r="16214" spans="5:14" hidden="1" x14ac:dyDescent="0.25">
      <c r="F16214" s="238" t="s">
        <v>225</v>
      </c>
      <c r="G16214" s="497" t="s">
        <v>226</v>
      </c>
      <c r="J16214" s="221">
        <f t="shared" si="1097"/>
        <v>0</v>
      </c>
      <c r="K16214" s="221"/>
      <c r="L16214" s="221"/>
      <c r="M16214" s="221">
        <f t="shared" si="1098"/>
        <v>0</v>
      </c>
      <c r="N16214" s="722"/>
    </row>
    <row r="16215" spans="5:14" hidden="1" x14ac:dyDescent="0.25">
      <c r="F16215" s="238" t="s">
        <v>227</v>
      </c>
      <c r="G16215" s="497" t="s">
        <v>228</v>
      </c>
      <c r="J16215" s="221">
        <f t="shared" si="1097"/>
        <v>0</v>
      </c>
      <c r="K16215" s="221"/>
      <c r="L16215" s="221"/>
      <c r="M16215" s="221">
        <f t="shared" si="1098"/>
        <v>0</v>
      </c>
      <c r="N16215" s="722"/>
    </row>
    <row r="16216" spans="5:14" hidden="1" x14ac:dyDescent="0.25">
      <c r="F16216" s="238" t="s">
        <v>229</v>
      </c>
      <c r="G16216" s="497" t="s">
        <v>230</v>
      </c>
      <c r="J16216" s="221">
        <f t="shared" si="1097"/>
        <v>0</v>
      </c>
      <c r="K16216" s="221"/>
      <c r="L16216" s="221"/>
      <c r="M16216" s="221">
        <f t="shared" si="1098"/>
        <v>0</v>
      </c>
      <c r="N16216" s="722"/>
    </row>
    <row r="16217" spans="5:14" hidden="1" x14ac:dyDescent="0.25">
      <c r="F16217" s="238" t="s">
        <v>231</v>
      </c>
      <c r="G16217" s="497" t="s">
        <v>4115</v>
      </c>
      <c r="J16217" s="221">
        <f t="shared" si="1097"/>
        <v>0</v>
      </c>
      <c r="K16217" s="221"/>
      <c r="L16217" s="221"/>
      <c r="M16217" s="221">
        <f t="shared" si="1098"/>
        <v>0</v>
      </c>
      <c r="N16217" s="722"/>
    </row>
    <row r="16218" spans="5:14" hidden="1" x14ac:dyDescent="0.25">
      <c r="F16218" s="238" t="s">
        <v>232</v>
      </c>
      <c r="G16218" s="497" t="s">
        <v>4114</v>
      </c>
      <c r="J16218" s="221">
        <f t="shared" si="1097"/>
        <v>0</v>
      </c>
      <c r="K16218" s="221"/>
      <c r="L16218" s="221"/>
      <c r="M16218" s="221">
        <f t="shared" si="1098"/>
        <v>0</v>
      </c>
      <c r="N16218" s="722"/>
    </row>
    <row r="16219" spans="5:14" hidden="1" x14ac:dyDescent="0.25">
      <c r="F16219" s="238" t="s">
        <v>233</v>
      </c>
      <c r="G16219" s="497" t="s">
        <v>42</v>
      </c>
      <c r="J16219" s="221">
        <f t="shared" si="1097"/>
        <v>0</v>
      </c>
      <c r="K16219" s="221"/>
      <c r="L16219" s="221"/>
      <c r="M16219" s="221">
        <f t="shared" si="1098"/>
        <v>0</v>
      </c>
      <c r="N16219" s="722"/>
    </row>
    <row r="16220" spans="5:14" hidden="1" x14ac:dyDescent="0.25">
      <c r="F16220" s="238" t="s">
        <v>234</v>
      </c>
      <c r="G16220" s="497" t="s">
        <v>235</v>
      </c>
      <c r="J16220" s="221">
        <f t="shared" si="1097"/>
        <v>0</v>
      </c>
      <c r="K16220" s="221"/>
      <c r="L16220" s="221"/>
      <c r="M16220" s="221">
        <f t="shared" si="1098"/>
        <v>0</v>
      </c>
      <c r="N16220" s="722"/>
    </row>
    <row r="16221" spans="5:14" hidden="1" x14ac:dyDescent="0.25">
      <c r="F16221" s="238" t="s">
        <v>236</v>
      </c>
      <c r="G16221" s="497" t="s">
        <v>237</v>
      </c>
      <c r="J16221" s="221">
        <f t="shared" si="1097"/>
        <v>0</v>
      </c>
      <c r="K16221" s="221"/>
      <c r="L16221" s="221"/>
      <c r="M16221" s="221">
        <f t="shared" si="1098"/>
        <v>0</v>
      </c>
      <c r="N16221" s="722"/>
    </row>
    <row r="16222" spans="5:14" ht="30" hidden="1" x14ac:dyDescent="0.25">
      <c r="F16222" s="238" t="s">
        <v>238</v>
      </c>
      <c r="G16222" s="497" t="s">
        <v>239</v>
      </c>
      <c r="J16222" s="221">
        <f t="shared" si="1097"/>
        <v>0</v>
      </c>
      <c r="K16222" s="221"/>
      <c r="L16222" s="221"/>
      <c r="M16222" s="221">
        <f t="shared" si="1098"/>
        <v>0</v>
      </c>
      <c r="N16222" s="722"/>
    </row>
    <row r="16223" spans="5:14" hidden="1" x14ac:dyDescent="0.25">
      <c r="F16223" s="238" t="s">
        <v>240</v>
      </c>
      <c r="G16223" s="497" t="s">
        <v>241</v>
      </c>
      <c r="J16223" s="221">
        <f t="shared" si="1097"/>
        <v>0</v>
      </c>
      <c r="K16223" s="221"/>
      <c r="L16223" s="221"/>
      <c r="M16223" s="221">
        <f t="shared" si="1098"/>
        <v>0</v>
      </c>
      <c r="N16223" s="722"/>
    </row>
    <row r="16224" spans="5:14" ht="30" hidden="1" x14ac:dyDescent="0.25">
      <c r="F16224" s="238" t="s">
        <v>242</v>
      </c>
      <c r="G16224" s="497" t="s">
        <v>243</v>
      </c>
      <c r="J16224" s="221">
        <f t="shared" si="1097"/>
        <v>0</v>
      </c>
      <c r="K16224" s="221"/>
      <c r="L16224" s="221"/>
      <c r="M16224" s="221">
        <f t="shared" si="1098"/>
        <v>0</v>
      </c>
      <c r="N16224" s="722"/>
    </row>
    <row r="16225" spans="1:29" hidden="1" x14ac:dyDescent="0.25">
      <c r="F16225" s="238" t="s">
        <v>244</v>
      </c>
      <c r="G16225" s="497" t="s">
        <v>245</v>
      </c>
      <c r="J16225" s="221">
        <f t="shared" si="1097"/>
        <v>0</v>
      </c>
      <c r="K16225" s="221"/>
      <c r="L16225" s="221"/>
      <c r="M16225" s="221">
        <f t="shared" si="1098"/>
        <v>0</v>
      </c>
      <c r="N16225" s="722"/>
    </row>
    <row r="16226" spans="1:29" hidden="1" x14ac:dyDescent="0.25">
      <c r="F16226" s="238" t="s">
        <v>246</v>
      </c>
      <c r="G16226" s="497" t="s">
        <v>247</v>
      </c>
      <c r="J16226" s="221">
        <f t="shared" si="1097"/>
        <v>0</v>
      </c>
      <c r="K16226" s="221"/>
      <c r="L16226" s="221"/>
      <c r="M16226" s="221">
        <f t="shared" si="1098"/>
        <v>0</v>
      </c>
      <c r="N16226" s="722"/>
    </row>
    <row r="16227" spans="1:29" hidden="1" collapsed="1" x14ac:dyDescent="0.25">
      <c r="G16227" s="498" t="s">
        <v>3819</v>
      </c>
      <c r="H16227" s="239">
        <f>SUM(H16211:H16226)</f>
        <v>0</v>
      </c>
      <c r="I16227" s="240">
        <f>SUM(I16212:I16226)</f>
        <v>0</v>
      </c>
      <c r="J16227" s="240">
        <f>SUM(J16211:J16226)</f>
        <v>0</v>
      </c>
      <c r="K16227" s="240">
        <f>SUM(K16211:K16226)</f>
        <v>0</v>
      </c>
      <c r="L16227" s="240">
        <f>SUM(L16212:L16226)</f>
        <v>0</v>
      </c>
      <c r="M16227" s="240">
        <f>SUM(M16211:M16226)</f>
        <v>0</v>
      </c>
      <c r="N16227" s="724"/>
    </row>
    <row r="16228" spans="1:29" s="80" customFormat="1" ht="15.75" hidden="1" customHeight="1" x14ac:dyDescent="0.25">
      <c r="A16228" s="217"/>
      <c r="B16228" s="251"/>
      <c r="C16228" s="260"/>
      <c r="D16228" s="261"/>
      <c r="E16228" s="264"/>
      <c r="F16228" s="266"/>
      <c r="G16228" s="502"/>
      <c r="H16228" s="253"/>
      <c r="I16228" s="254"/>
      <c r="J16228" s="255"/>
      <c r="K16228" s="255"/>
      <c r="L16228" s="255"/>
      <c r="M16228" s="255"/>
      <c r="N16228" s="731"/>
      <c r="O16228" s="115"/>
      <c r="P16228" s="98"/>
      <c r="Q16228" s="98"/>
      <c r="R16228" s="98"/>
      <c r="S16228" s="98"/>
      <c r="T16228" s="98"/>
      <c r="U16228" s="98"/>
      <c r="V16228" s="98"/>
      <c r="W16228" s="98"/>
      <c r="X16228" s="98"/>
      <c r="Y16228" s="98"/>
      <c r="Z16228" s="98"/>
      <c r="AA16228" s="98"/>
      <c r="AB16228" s="98"/>
      <c r="AC16228" s="98"/>
    </row>
    <row r="16229" spans="1:29" s="80" customFormat="1" hidden="1" x14ac:dyDescent="0.25">
      <c r="A16229" s="250"/>
      <c r="B16229" s="251"/>
      <c r="C16229" s="260"/>
      <c r="D16229" s="261"/>
      <c r="E16229" s="264"/>
      <c r="F16229" s="233"/>
      <c r="G16229" s="499" t="s">
        <v>3813</v>
      </c>
      <c r="H16229" s="235"/>
      <c r="I16229" s="236"/>
      <c r="J16229" s="237"/>
      <c r="K16229" s="237"/>
      <c r="L16229" s="237"/>
      <c r="M16229" s="237"/>
      <c r="N16229" s="723"/>
      <c r="O16229" s="115"/>
      <c r="P16229" s="98"/>
      <c r="Q16229" s="98"/>
      <c r="R16229" s="98"/>
      <c r="S16229" s="98"/>
      <c r="T16229" s="98"/>
      <c r="U16229" s="98"/>
      <c r="V16229" s="98"/>
      <c r="W16229" s="98"/>
      <c r="X16229" s="98"/>
      <c r="Y16229" s="98"/>
      <c r="Z16229" s="98"/>
      <c r="AA16229" s="98"/>
      <c r="AB16229" s="98"/>
      <c r="AC16229" s="98"/>
    </row>
    <row r="16230" spans="1:29" s="80" customFormat="1" hidden="1" x14ac:dyDescent="0.25">
      <c r="A16230" s="250"/>
      <c r="B16230" s="251"/>
      <c r="C16230" s="260"/>
      <c r="D16230" s="261"/>
      <c r="E16230" s="264"/>
      <c r="F16230" s="238" t="s">
        <v>219</v>
      </c>
      <c r="G16230" s="497" t="s">
        <v>220</v>
      </c>
      <c r="H16230" s="220">
        <f>SUM(H15815,H15914,H16013,H16112,H16211)</f>
        <v>0</v>
      </c>
      <c r="I16230" s="221"/>
      <c r="J16230" s="221">
        <f>SUM(H16230:I16230)</f>
        <v>0</v>
      </c>
      <c r="K16230" s="221">
        <f>SUM(K15815,K15914,K16013,K16112,K16211)</f>
        <v>0</v>
      </c>
      <c r="L16230" s="221"/>
      <c r="M16230" s="221">
        <f>SUM(K16230:L16230)</f>
        <v>0</v>
      </c>
      <c r="N16230" s="722"/>
      <c r="O16230" s="115"/>
      <c r="P16230" s="98"/>
      <c r="Q16230" s="98"/>
      <c r="R16230" s="98"/>
      <c r="S16230" s="98"/>
      <c r="T16230" s="98"/>
      <c r="U16230" s="98"/>
      <c r="V16230" s="98"/>
      <c r="W16230" s="98"/>
      <c r="X16230" s="98"/>
      <c r="Y16230" s="98"/>
      <c r="Z16230" s="98"/>
      <c r="AA16230" s="98"/>
      <c r="AB16230" s="98"/>
      <c r="AC16230" s="98"/>
    </row>
    <row r="16231" spans="1:29" s="80" customFormat="1" hidden="1" x14ac:dyDescent="0.25">
      <c r="A16231" s="250"/>
      <c r="B16231" s="251"/>
      <c r="C16231" s="260"/>
      <c r="D16231" s="261"/>
      <c r="E16231" s="264"/>
      <c r="F16231" s="238" t="s">
        <v>221</v>
      </c>
      <c r="G16231" s="497" t="s">
        <v>222</v>
      </c>
      <c r="H16231" s="220"/>
      <c r="I16231" s="221"/>
      <c r="J16231" s="221">
        <f t="shared" ref="J16231:J16245" si="1099">SUM(H16231:I16231)</f>
        <v>0</v>
      </c>
      <c r="K16231" s="221"/>
      <c r="L16231" s="221"/>
      <c r="M16231" s="221">
        <f t="shared" ref="M16231:M16245" si="1100">SUM(K16231:L16231)</f>
        <v>0</v>
      </c>
      <c r="N16231" s="722"/>
      <c r="O16231" s="115"/>
      <c r="P16231" s="98"/>
      <c r="Q16231" s="98"/>
      <c r="R16231" s="98"/>
      <c r="S16231" s="98"/>
      <c r="T16231" s="98"/>
      <c r="U16231" s="98"/>
      <c r="V16231" s="98"/>
      <c r="W16231" s="98"/>
      <c r="X16231" s="98"/>
      <c r="Y16231" s="98"/>
      <c r="Z16231" s="98"/>
      <c r="AA16231" s="98"/>
      <c r="AB16231" s="98"/>
      <c r="AC16231" s="98"/>
    </row>
    <row r="16232" spans="1:29" s="80" customFormat="1" hidden="1" x14ac:dyDescent="0.25">
      <c r="A16232" s="250"/>
      <c r="B16232" s="251"/>
      <c r="C16232" s="260"/>
      <c r="D16232" s="261"/>
      <c r="E16232" s="264"/>
      <c r="F16232" s="238" t="s">
        <v>223</v>
      </c>
      <c r="G16232" s="497" t="s">
        <v>224</v>
      </c>
      <c r="H16232" s="220"/>
      <c r="I16232" s="221"/>
      <c r="J16232" s="221">
        <f t="shared" si="1099"/>
        <v>0</v>
      </c>
      <c r="K16232" s="221"/>
      <c r="L16232" s="221"/>
      <c r="M16232" s="221">
        <f t="shared" si="1100"/>
        <v>0</v>
      </c>
      <c r="N16232" s="722"/>
      <c r="O16232" s="115"/>
      <c r="P16232" s="98"/>
      <c r="Q16232" s="98"/>
      <c r="R16232" s="98"/>
      <c r="S16232" s="98"/>
      <c r="T16232" s="98"/>
      <c r="U16232" s="98"/>
      <c r="V16232" s="98"/>
      <c r="W16232" s="98"/>
      <c r="X16232" s="98"/>
      <c r="Y16232" s="98"/>
      <c r="Z16232" s="98"/>
      <c r="AA16232" s="98"/>
      <c r="AB16232" s="98"/>
      <c r="AC16232" s="98"/>
    </row>
    <row r="16233" spans="1:29" s="80" customFormat="1" hidden="1" x14ac:dyDescent="0.25">
      <c r="A16233" s="250"/>
      <c r="B16233" s="251"/>
      <c r="C16233" s="260"/>
      <c r="D16233" s="261"/>
      <c r="E16233" s="264"/>
      <c r="F16233" s="238" t="s">
        <v>225</v>
      </c>
      <c r="G16233" s="497" t="s">
        <v>226</v>
      </c>
      <c r="H16233" s="220"/>
      <c r="I16233" s="221"/>
      <c r="J16233" s="221">
        <f t="shared" si="1099"/>
        <v>0</v>
      </c>
      <c r="K16233" s="221"/>
      <c r="L16233" s="221"/>
      <c r="M16233" s="221">
        <f t="shared" si="1100"/>
        <v>0</v>
      </c>
      <c r="N16233" s="722"/>
      <c r="O16233" s="115"/>
      <c r="P16233" s="98"/>
      <c r="Q16233" s="98"/>
      <c r="R16233" s="98"/>
      <c r="S16233" s="98"/>
      <c r="T16233" s="98"/>
      <c r="U16233" s="98"/>
      <c r="V16233" s="98"/>
      <c r="W16233" s="98"/>
      <c r="X16233" s="98"/>
      <c r="Y16233" s="98"/>
      <c r="Z16233" s="98"/>
      <c r="AA16233" s="98"/>
      <c r="AB16233" s="98"/>
      <c r="AC16233" s="98"/>
    </row>
    <row r="16234" spans="1:29" s="80" customFormat="1" hidden="1" x14ac:dyDescent="0.25">
      <c r="A16234" s="250"/>
      <c r="B16234" s="251"/>
      <c r="C16234" s="260"/>
      <c r="D16234" s="261"/>
      <c r="E16234" s="264"/>
      <c r="F16234" s="238" t="s">
        <v>227</v>
      </c>
      <c r="G16234" s="497" t="s">
        <v>228</v>
      </c>
      <c r="H16234" s="220"/>
      <c r="I16234" s="221"/>
      <c r="J16234" s="221">
        <f t="shared" si="1099"/>
        <v>0</v>
      </c>
      <c r="K16234" s="221"/>
      <c r="L16234" s="221"/>
      <c r="M16234" s="221">
        <f t="shared" si="1100"/>
        <v>0</v>
      </c>
      <c r="N16234" s="722"/>
      <c r="O16234" s="115"/>
      <c r="P16234" s="98"/>
      <c r="Q16234" s="98"/>
      <c r="R16234" s="98"/>
      <c r="S16234" s="98"/>
      <c r="T16234" s="98"/>
      <c r="U16234" s="98"/>
      <c r="V16234" s="98"/>
      <c r="W16234" s="98"/>
      <c r="X16234" s="98"/>
      <c r="Y16234" s="98"/>
      <c r="Z16234" s="98"/>
      <c r="AA16234" s="98"/>
      <c r="AB16234" s="98"/>
      <c r="AC16234" s="98"/>
    </row>
    <row r="16235" spans="1:29" s="80" customFormat="1" hidden="1" x14ac:dyDescent="0.25">
      <c r="A16235" s="250"/>
      <c r="B16235" s="251"/>
      <c r="C16235" s="260"/>
      <c r="D16235" s="261"/>
      <c r="E16235" s="264"/>
      <c r="F16235" s="238" t="s">
        <v>229</v>
      </c>
      <c r="G16235" s="497" t="s">
        <v>230</v>
      </c>
      <c r="H16235" s="220"/>
      <c r="I16235" s="221"/>
      <c r="J16235" s="221">
        <f t="shared" si="1099"/>
        <v>0</v>
      </c>
      <c r="K16235" s="221"/>
      <c r="L16235" s="221"/>
      <c r="M16235" s="221">
        <f t="shared" si="1100"/>
        <v>0</v>
      </c>
      <c r="N16235" s="722"/>
      <c r="O16235" s="115"/>
      <c r="P16235" s="98"/>
      <c r="Q16235" s="98"/>
      <c r="R16235" s="98"/>
      <c r="S16235" s="98"/>
      <c r="T16235" s="98"/>
      <c r="U16235" s="98"/>
      <c r="V16235" s="98"/>
      <c r="W16235" s="98"/>
      <c r="X16235" s="98"/>
      <c r="Y16235" s="98"/>
      <c r="Z16235" s="98"/>
      <c r="AA16235" s="98"/>
      <c r="AB16235" s="98"/>
      <c r="AC16235" s="98"/>
    </row>
    <row r="16236" spans="1:29" s="80" customFormat="1" hidden="1" x14ac:dyDescent="0.25">
      <c r="A16236" s="250"/>
      <c r="B16236" s="251"/>
      <c r="C16236" s="260"/>
      <c r="D16236" s="261"/>
      <c r="E16236" s="264"/>
      <c r="F16236" s="238" t="s">
        <v>231</v>
      </c>
      <c r="G16236" s="497" t="s">
        <v>4115</v>
      </c>
      <c r="H16236" s="220"/>
      <c r="I16236" s="221"/>
      <c r="J16236" s="221">
        <f t="shared" si="1099"/>
        <v>0</v>
      </c>
      <c r="K16236" s="221"/>
      <c r="L16236" s="221"/>
      <c r="M16236" s="221">
        <f t="shared" si="1100"/>
        <v>0</v>
      </c>
      <c r="N16236" s="722"/>
      <c r="O16236" s="115"/>
      <c r="P16236" s="98"/>
      <c r="Q16236" s="98"/>
      <c r="R16236" s="98"/>
      <c r="S16236" s="98"/>
      <c r="T16236" s="98"/>
      <c r="U16236" s="98"/>
      <c r="V16236" s="98"/>
      <c r="W16236" s="98"/>
      <c r="X16236" s="98"/>
      <c r="Y16236" s="98"/>
      <c r="Z16236" s="98"/>
      <c r="AA16236" s="98"/>
      <c r="AB16236" s="98"/>
      <c r="AC16236" s="98"/>
    </row>
    <row r="16237" spans="1:29" s="80" customFormat="1" hidden="1" x14ac:dyDescent="0.25">
      <c r="A16237" s="250"/>
      <c r="B16237" s="251"/>
      <c r="C16237" s="260"/>
      <c r="D16237" s="261"/>
      <c r="E16237" s="264"/>
      <c r="F16237" s="238" t="s">
        <v>232</v>
      </c>
      <c r="G16237" s="497" t="s">
        <v>4114</v>
      </c>
      <c r="H16237" s="220"/>
      <c r="I16237" s="221"/>
      <c r="J16237" s="221">
        <f t="shared" si="1099"/>
        <v>0</v>
      </c>
      <c r="K16237" s="221"/>
      <c r="L16237" s="221"/>
      <c r="M16237" s="221">
        <f t="shared" si="1100"/>
        <v>0</v>
      </c>
      <c r="N16237" s="722"/>
      <c r="O16237" s="115"/>
      <c r="P16237" s="98"/>
      <c r="Q16237" s="98"/>
      <c r="R16237" s="98"/>
      <c r="S16237" s="98"/>
      <c r="T16237" s="98"/>
      <c r="U16237" s="98"/>
      <c r="V16237" s="98"/>
      <c r="W16237" s="98"/>
      <c r="X16237" s="98"/>
      <c r="Y16237" s="98"/>
      <c r="Z16237" s="98"/>
      <c r="AA16237" s="98"/>
      <c r="AB16237" s="98"/>
      <c r="AC16237" s="98"/>
    </row>
    <row r="16238" spans="1:29" s="80" customFormat="1" hidden="1" x14ac:dyDescent="0.25">
      <c r="A16238" s="250"/>
      <c r="B16238" s="251"/>
      <c r="C16238" s="260"/>
      <c r="D16238" s="261"/>
      <c r="E16238" s="264"/>
      <c r="F16238" s="238" t="s">
        <v>233</v>
      </c>
      <c r="G16238" s="497" t="s">
        <v>42</v>
      </c>
      <c r="H16238" s="220"/>
      <c r="I16238" s="221"/>
      <c r="J16238" s="221">
        <f t="shared" si="1099"/>
        <v>0</v>
      </c>
      <c r="K16238" s="221"/>
      <c r="L16238" s="221"/>
      <c r="M16238" s="221">
        <f t="shared" si="1100"/>
        <v>0</v>
      </c>
      <c r="N16238" s="722"/>
      <c r="O16238" s="115"/>
      <c r="P16238" s="98"/>
      <c r="Q16238" s="98"/>
      <c r="R16238" s="98"/>
      <c r="S16238" s="98"/>
      <c r="T16238" s="98"/>
      <c r="U16238" s="98"/>
      <c r="V16238" s="98"/>
      <c r="W16238" s="98"/>
      <c r="X16238" s="98"/>
      <c r="Y16238" s="98"/>
      <c r="Z16238" s="98"/>
      <c r="AA16238" s="98"/>
      <c r="AB16238" s="98"/>
      <c r="AC16238" s="98"/>
    </row>
    <row r="16239" spans="1:29" s="80" customFormat="1" hidden="1" x14ac:dyDescent="0.25">
      <c r="A16239" s="250"/>
      <c r="B16239" s="251"/>
      <c r="C16239" s="260"/>
      <c r="D16239" s="261"/>
      <c r="E16239" s="264"/>
      <c r="F16239" s="238" t="s">
        <v>234</v>
      </c>
      <c r="G16239" s="497" t="s">
        <v>235</v>
      </c>
      <c r="H16239" s="220"/>
      <c r="I16239" s="221"/>
      <c r="J16239" s="221">
        <f t="shared" si="1099"/>
        <v>0</v>
      </c>
      <c r="K16239" s="221"/>
      <c r="L16239" s="221"/>
      <c r="M16239" s="221">
        <f t="shared" si="1100"/>
        <v>0</v>
      </c>
      <c r="N16239" s="722"/>
      <c r="O16239" s="115"/>
      <c r="P16239" s="98"/>
      <c r="Q16239" s="98"/>
      <c r="R16239" s="98"/>
      <c r="S16239" s="98"/>
      <c r="T16239" s="98"/>
      <c r="U16239" s="98"/>
      <c r="V16239" s="98"/>
      <c r="W16239" s="98"/>
      <c r="X16239" s="98"/>
      <c r="Y16239" s="98"/>
      <c r="Z16239" s="98"/>
      <c r="AA16239" s="98"/>
      <c r="AB16239" s="98"/>
      <c r="AC16239" s="98"/>
    </row>
    <row r="16240" spans="1:29" s="80" customFormat="1" hidden="1" x14ac:dyDescent="0.25">
      <c r="A16240" s="250"/>
      <c r="B16240" s="251"/>
      <c r="C16240" s="260"/>
      <c r="D16240" s="261"/>
      <c r="E16240" s="264"/>
      <c r="F16240" s="238" t="s">
        <v>236</v>
      </c>
      <c r="G16240" s="497" t="s">
        <v>237</v>
      </c>
      <c r="H16240" s="220"/>
      <c r="I16240" s="221"/>
      <c r="J16240" s="221">
        <f t="shared" si="1099"/>
        <v>0</v>
      </c>
      <c r="K16240" s="221"/>
      <c r="L16240" s="221"/>
      <c r="M16240" s="221">
        <f t="shared" si="1100"/>
        <v>0</v>
      </c>
      <c r="N16240" s="722"/>
      <c r="O16240" s="115"/>
      <c r="P16240" s="98"/>
      <c r="Q16240" s="98"/>
      <c r="R16240" s="98"/>
      <c r="S16240" s="98"/>
      <c r="T16240" s="98"/>
      <c r="U16240" s="98"/>
      <c r="V16240" s="98"/>
      <c r="W16240" s="98"/>
      <c r="X16240" s="98"/>
      <c r="Y16240" s="98"/>
      <c r="Z16240" s="98"/>
      <c r="AA16240" s="98"/>
      <c r="AB16240" s="98"/>
      <c r="AC16240" s="98"/>
    </row>
    <row r="16241" spans="1:29" s="80" customFormat="1" ht="30" hidden="1" x14ac:dyDescent="0.25">
      <c r="A16241" s="250"/>
      <c r="B16241" s="251"/>
      <c r="C16241" s="260"/>
      <c r="D16241" s="261"/>
      <c r="E16241" s="264"/>
      <c r="F16241" s="238" t="s">
        <v>238</v>
      </c>
      <c r="G16241" s="497" t="s">
        <v>239</v>
      </c>
      <c r="H16241" s="220"/>
      <c r="I16241" s="221"/>
      <c r="J16241" s="221">
        <f t="shared" si="1099"/>
        <v>0</v>
      </c>
      <c r="K16241" s="221"/>
      <c r="L16241" s="221"/>
      <c r="M16241" s="221">
        <f t="shared" si="1100"/>
        <v>0</v>
      </c>
      <c r="N16241" s="722"/>
      <c r="O16241" s="115"/>
      <c r="P16241" s="98"/>
      <c r="Q16241" s="98"/>
      <c r="R16241" s="98"/>
      <c r="S16241" s="98"/>
      <c r="T16241" s="98"/>
      <c r="U16241" s="98"/>
      <c r="V16241" s="98"/>
      <c r="W16241" s="98"/>
      <c r="X16241" s="98"/>
      <c r="Y16241" s="98"/>
      <c r="Z16241" s="98"/>
      <c r="AA16241" s="98"/>
      <c r="AB16241" s="98"/>
      <c r="AC16241" s="98"/>
    </row>
    <row r="16242" spans="1:29" s="80" customFormat="1" hidden="1" x14ac:dyDescent="0.25">
      <c r="A16242" s="250"/>
      <c r="B16242" s="251"/>
      <c r="C16242" s="260"/>
      <c r="D16242" s="261"/>
      <c r="E16242" s="264"/>
      <c r="F16242" s="238" t="s">
        <v>240</v>
      </c>
      <c r="G16242" s="497" t="s">
        <v>241</v>
      </c>
      <c r="H16242" s="220"/>
      <c r="I16242" s="221"/>
      <c r="J16242" s="221">
        <f t="shared" si="1099"/>
        <v>0</v>
      </c>
      <c r="K16242" s="221"/>
      <c r="L16242" s="221"/>
      <c r="M16242" s="221">
        <f t="shared" si="1100"/>
        <v>0</v>
      </c>
      <c r="N16242" s="722"/>
      <c r="O16242" s="115"/>
      <c r="P16242" s="98"/>
      <c r="Q16242" s="98"/>
      <c r="R16242" s="98"/>
      <c r="S16242" s="98"/>
      <c r="T16242" s="98"/>
      <c r="U16242" s="98"/>
      <c r="V16242" s="98"/>
      <c r="W16242" s="98"/>
      <c r="X16242" s="98"/>
      <c r="Y16242" s="98"/>
      <c r="Z16242" s="98"/>
      <c r="AA16242" s="98"/>
      <c r="AB16242" s="98"/>
      <c r="AC16242" s="98"/>
    </row>
    <row r="16243" spans="1:29" s="80" customFormat="1" ht="30" hidden="1" x14ac:dyDescent="0.25">
      <c r="A16243" s="250"/>
      <c r="B16243" s="251"/>
      <c r="C16243" s="260"/>
      <c r="D16243" s="261"/>
      <c r="E16243" s="264"/>
      <c r="F16243" s="238" t="s">
        <v>242</v>
      </c>
      <c r="G16243" s="497" t="s">
        <v>243</v>
      </c>
      <c r="H16243" s="220"/>
      <c r="I16243" s="221"/>
      <c r="J16243" s="221">
        <f t="shared" si="1099"/>
        <v>0</v>
      </c>
      <c r="K16243" s="221"/>
      <c r="L16243" s="221"/>
      <c r="M16243" s="221">
        <f t="shared" si="1100"/>
        <v>0</v>
      </c>
      <c r="N16243" s="722"/>
      <c r="O16243" s="115"/>
      <c r="P16243" s="98"/>
      <c r="Q16243" s="98"/>
      <c r="R16243" s="98"/>
      <c r="S16243" s="98"/>
      <c r="T16243" s="98"/>
      <c r="U16243" s="98"/>
      <c r="V16243" s="98"/>
      <c r="W16243" s="98"/>
      <c r="X16243" s="98"/>
      <c r="Y16243" s="98"/>
      <c r="Z16243" s="98"/>
      <c r="AA16243" s="98"/>
      <c r="AB16243" s="98"/>
      <c r="AC16243" s="98"/>
    </row>
    <row r="16244" spans="1:29" s="80" customFormat="1" hidden="1" x14ac:dyDescent="0.25">
      <c r="A16244" s="250"/>
      <c r="B16244" s="251"/>
      <c r="C16244" s="260"/>
      <c r="D16244" s="261"/>
      <c r="E16244" s="264"/>
      <c r="F16244" s="238" t="s">
        <v>244</v>
      </c>
      <c r="G16244" s="497" t="s">
        <v>245</v>
      </c>
      <c r="H16244" s="220"/>
      <c r="I16244" s="221"/>
      <c r="J16244" s="221">
        <f t="shared" si="1099"/>
        <v>0</v>
      </c>
      <c r="K16244" s="221"/>
      <c r="L16244" s="221"/>
      <c r="M16244" s="221">
        <f t="shared" si="1100"/>
        <v>0</v>
      </c>
      <c r="N16244" s="722"/>
      <c r="O16244" s="115"/>
      <c r="P16244" s="98"/>
      <c r="Q16244" s="98"/>
      <c r="R16244" s="98"/>
      <c r="S16244" s="98"/>
      <c r="T16244" s="98"/>
      <c r="U16244" s="98"/>
      <c r="V16244" s="98"/>
      <c r="W16244" s="98"/>
      <c r="X16244" s="98"/>
      <c r="Y16244" s="98"/>
      <c r="Z16244" s="98"/>
      <c r="AA16244" s="98"/>
      <c r="AB16244" s="98"/>
      <c r="AC16244" s="98"/>
    </row>
    <row r="16245" spans="1:29" s="80" customFormat="1" hidden="1" x14ac:dyDescent="0.25">
      <c r="A16245" s="250"/>
      <c r="B16245" s="251"/>
      <c r="C16245" s="260"/>
      <c r="D16245" s="261"/>
      <c r="E16245" s="264"/>
      <c r="F16245" s="238" t="s">
        <v>246</v>
      </c>
      <c r="G16245" s="497" t="s">
        <v>247</v>
      </c>
      <c r="H16245" s="220"/>
      <c r="I16245" s="221"/>
      <c r="J16245" s="221">
        <f t="shared" si="1099"/>
        <v>0</v>
      </c>
      <c r="K16245" s="221"/>
      <c r="L16245" s="221"/>
      <c r="M16245" s="221">
        <f t="shared" si="1100"/>
        <v>0</v>
      </c>
      <c r="N16245" s="722"/>
      <c r="O16245" s="115"/>
      <c r="P16245" s="98"/>
      <c r="Q16245" s="98"/>
      <c r="R16245" s="98"/>
      <c r="S16245" s="98"/>
      <c r="T16245" s="98"/>
      <c r="U16245" s="98"/>
      <c r="V16245" s="98"/>
      <c r="W16245" s="98"/>
      <c r="X16245" s="98"/>
      <c r="Y16245" s="98"/>
      <c r="Z16245" s="98"/>
      <c r="AA16245" s="98"/>
      <c r="AB16245" s="98"/>
      <c r="AC16245" s="98"/>
    </row>
    <row r="16246" spans="1:29" s="80" customFormat="1" hidden="1" x14ac:dyDescent="0.25">
      <c r="A16246" s="250"/>
      <c r="B16246" s="251"/>
      <c r="C16246" s="260"/>
      <c r="D16246" s="261"/>
      <c r="E16246" s="264"/>
      <c r="F16246" s="217"/>
      <c r="G16246" s="498" t="s">
        <v>3814</v>
      </c>
      <c r="H16246" s="239">
        <f>SUM(H16230:H16245)</f>
        <v>0</v>
      </c>
      <c r="I16246" s="240">
        <f>SUM(I16231:I16245)</f>
        <v>0</v>
      </c>
      <c r="J16246" s="240">
        <f>SUM(J16230:J16245)</f>
        <v>0</v>
      </c>
      <c r="K16246" s="240">
        <f>SUM(K16230:K16245)</f>
        <v>0</v>
      </c>
      <c r="L16246" s="240">
        <f>SUM(L16231:L16245)</f>
        <v>0</v>
      </c>
      <c r="M16246" s="240">
        <f>SUM(M16230:M16245)</f>
        <v>0</v>
      </c>
      <c r="N16246" s="724"/>
      <c r="O16246" s="115"/>
      <c r="P16246" s="98"/>
      <c r="Q16246" s="98"/>
      <c r="R16246" s="98"/>
      <c r="S16246" s="98"/>
      <c r="T16246" s="98"/>
      <c r="U16246" s="98"/>
      <c r="V16246" s="98"/>
      <c r="W16246" s="98"/>
      <c r="X16246" s="98"/>
      <c r="Y16246" s="98"/>
      <c r="Z16246" s="98"/>
      <c r="AA16246" s="98"/>
      <c r="AB16246" s="98"/>
      <c r="AC16246" s="98"/>
    </row>
    <row r="16247" spans="1:29" hidden="1" x14ac:dyDescent="0.25">
      <c r="A16247" s="250"/>
      <c r="K16247" s="221"/>
      <c r="L16247" s="221"/>
      <c r="M16247" s="221"/>
      <c r="N16247" s="722"/>
    </row>
    <row r="16248" spans="1:29" hidden="1" x14ac:dyDescent="0.25">
      <c r="E16248" s="234"/>
      <c r="F16248" s="233"/>
      <c r="G16248" s="499" t="s">
        <v>3979</v>
      </c>
      <c r="H16248" s="235"/>
      <c r="I16248" s="236"/>
      <c r="J16248" s="237"/>
      <c r="K16248" s="237"/>
      <c r="L16248" s="237"/>
      <c r="M16248" s="237"/>
      <c r="N16248" s="723"/>
    </row>
    <row r="16249" spans="1:29" hidden="1" x14ac:dyDescent="0.25">
      <c r="F16249" s="238" t="s">
        <v>219</v>
      </c>
      <c r="G16249" s="497" t="s">
        <v>220</v>
      </c>
      <c r="H16249" s="220">
        <f>SUM(H16230)</f>
        <v>0</v>
      </c>
      <c r="J16249" s="221">
        <f>SUM(H16249:I16249)</f>
        <v>0</v>
      </c>
      <c r="K16249" s="221">
        <f>SUM(K16230)</f>
        <v>0</v>
      </c>
      <c r="L16249" s="221"/>
      <c r="M16249" s="221">
        <f>SUM(K16249:L16249)</f>
        <v>0</v>
      </c>
      <c r="N16249" s="722"/>
    </row>
    <row r="16250" spans="1:29" hidden="1" x14ac:dyDescent="0.25">
      <c r="F16250" s="238" t="s">
        <v>221</v>
      </c>
      <c r="G16250" s="497" t="s">
        <v>222</v>
      </c>
      <c r="J16250" s="221">
        <f t="shared" ref="J16250:J16264" si="1101">SUM(H16250:I16250)</f>
        <v>0</v>
      </c>
      <c r="K16250" s="221"/>
      <c r="L16250" s="221"/>
      <c r="M16250" s="221">
        <f t="shared" ref="M16250:M16264" si="1102">SUM(K16250:L16250)</f>
        <v>0</v>
      </c>
      <c r="N16250" s="722"/>
    </row>
    <row r="16251" spans="1:29" hidden="1" x14ac:dyDescent="0.25">
      <c r="F16251" s="238" t="s">
        <v>223</v>
      </c>
      <c r="G16251" s="497" t="s">
        <v>224</v>
      </c>
      <c r="J16251" s="221">
        <f t="shared" si="1101"/>
        <v>0</v>
      </c>
      <c r="K16251" s="221"/>
      <c r="L16251" s="221"/>
      <c r="M16251" s="221">
        <f t="shared" si="1102"/>
        <v>0</v>
      </c>
      <c r="N16251" s="722"/>
    </row>
    <row r="16252" spans="1:29" hidden="1" x14ac:dyDescent="0.25">
      <c r="F16252" s="238" t="s">
        <v>225</v>
      </c>
      <c r="G16252" s="497" t="s">
        <v>226</v>
      </c>
      <c r="J16252" s="221">
        <f t="shared" si="1101"/>
        <v>0</v>
      </c>
      <c r="K16252" s="221"/>
      <c r="L16252" s="221"/>
      <c r="M16252" s="221">
        <f t="shared" si="1102"/>
        <v>0</v>
      </c>
      <c r="N16252" s="722"/>
    </row>
    <row r="16253" spans="1:29" hidden="1" x14ac:dyDescent="0.25">
      <c r="F16253" s="238" t="s">
        <v>227</v>
      </c>
      <c r="G16253" s="497" t="s">
        <v>228</v>
      </c>
      <c r="J16253" s="221">
        <f t="shared" si="1101"/>
        <v>0</v>
      </c>
      <c r="K16253" s="221"/>
      <c r="L16253" s="221"/>
      <c r="M16253" s="221">
        <f t="shared" si="1102"/>
        <v>0</v>
      </c>
      <c r="N16253" s="722"/>
    </row>
    <row r="16254" spans="1:29" hidden="1" x14ac:dyDescent="0.25">
      <c r="F16254" s="238" t="s">
        <v>229</v>
      </c>
      <c r="G16254" s="497" t="s">
        <v>230</v>
      </c>
      <c r="J16254" s="221">
        <f t="shared" si="1101"/>
        <v>0</v>
      </c>
      <c r="K16254" s="221"/>
      <c r="L16254" s="221"/>
      <c r="M16254" s="221">
        <f t="shared" si="1102"/>
        <v>0</v>
      </c>
      <c r="N16254" s="722"/>
    </row>
    <row r="16255" spans="1:29" hidden="1" x14ac:dyDescent="0.25">
      <c r="F16255" s="238" t="s">
        <v>231</v>
      </c>
      <c r="G16255" s="497" t="s">
        <v>4115</v>
      </c>
      <c r="J16255" s="221">
        <f t="shared" si="1101"/>
        <v>0</v>
      </c>
      <c r="K16255" s="221"/>
      <c r="L16255" s="221"/>
      <c r="M16255" s="221">
        <f t="shared" si="1102"/>
        <v>0</v>
      </c>
      <c r="N16255" s="722"/>
    </row>
    <row r="16256" spans="1:29" hidden="1" x14ac:dyDescent="0.25">
      <c r="F16256" s="238" t="s">
        <v>232</v>
      </c>
      <c r="G16256" s="497" t="s">
        <v>4114</v>
      </c>
      <c r="J16256" s="221">
        <f t="shared" si="1101"/>
        <v>0</v>
      </c>
      <c r="K16256" s="221"/>
      <c r="L16256" s="221"/>
      <c r="M16256" s="221">
        <f t="shared" si="1102"/>
        <v>0</v>
      </c>
      <c r="N16256" s="722"/>
    </row>
    <row r="16257" spans="1:29" hidden="1" x14ac:dyDescent="0.25">
      <c r="F16257" s="238" t="s">
        <v>233</v>
      </c>
      <c r="G16257" s="497" t="s">
        <v>42</v>
      </c>
      <c r="J16257" s="221">
        <f t="shared" si="1101"/>
        <v>0</v>
      </c>
      <c r="K16257" s="221"/>
      <c r="L16257" s="221"/>
      <c r="M16257" s="221">
        <f t="shared" si="1102"/>
        <v>0</v>
      </c>
      <c r="N16257" s="722"/>
    </row>
    <row r="16258" spans="1:29" hidden="1" x14ac:dyDescent="0.25">
      <c r="F16258" s="238" t="s">
        <v>234</v>
      </c>
      <c r="G16258" s="497" t="s">
        <v>235</v>
      </c>
      <c r="J16258" s="221">
        <f t="shared" si="1101"/>
        <v>0</v>
      </c>
      <c r="K16258" s="221"/>
      <c r="L16258" s="221"/>
      <c r="M16258" s="221">
        <f t="shared" si="1102"/>
        <v>0</v>
      </c>
      <c r="N16258" s="722"/>
    </row>
    <row r="16259" spans="1:29" hidden="1" x14ac:dyDescent="0.25">
      <c r="F16259" s="238" t="s">
        <v>236</v>
      </c>
      <c r="G16259" s="497" t="s">
        <v>237</v>
      </c>
      <c r="J16259" s="221">
        <f t="shared" si="1101"/>
        <v>0</v>
      </c>
      <c r="K16259" s="221"/>
      <c r="L16259" s="221"/>
      <c r="M16259" s="221">
        <f t="shared" si="1102"/>
        <v>0</v>
      </c>
      <c r="N16259" s="722"/>
    </row>
    <row r="16260" spans="1:29" ht="30" hidden="1" x14ac:dyDescent="0.25">
      <c r="F16260" s="238" t="s">
        <v>238</v>
      </c>
      <c r="G16260" s="497" t="s">
        <v>239</v>
      </c>
      <c r="J16260" s="221">
        <f t="shared" si="1101"/>
        <v>0</v>
      </c>
      <c r="K16260" s="221"/>
      <c r="L16260" s="221"/>
      <c r="M16260" s="221">
        <f t="shared" si="1102"/>
        <v>0</v>
      </c>
      <c r="N16260" s="722"/>
    </row>
    <row r="16261" spans="1:29" hidden="1" x14ac:dyDescent="0.25">
      <c r="F16261" s="238" t="s">
        <v>240</v>
      </c>
      <c r="G16261" s="497" t="s">
        <v>241</v>
      </c>
      <c r="J16261" s="221">
        <f t="shared" si="1101"/>
        <v>0</v>
      </c>
      <c r="K16261" s="221"/>
      <c r="L16261" s="221"/>
      <c r="M16261" s="221">
        <f t="shared" si="1102"/>
        <v>0</v>
      </c>
      <c r="N16261" s="722"/>
    </row>
    <row r="16262" spans="1:29" ht="30" hidden="1" x14ac:dyDescent="0.25">
      <c r="F16262" s="238" t="s">
        <v>242</v>
      </c>
      <c r="G16262" s="497" t="s">
        <v>243</v>
      </c>
      <c r="J16262" s="221">
        <f t="shared" si="1101"/>
        <v>0</v>
      </c>
      <c r="K16262" s="221"/>
      <c r="L16262" s="221"/>
      <c r="M16262" s="221">
        <f t="shared" si="1102"/>
        <v>0</v>
      </c>
      <c r="N16262" s="722"/>
    </row>
    <row r="16263" spans="1:29" hidden="1" x14ac:dyDescent="0.25">
      <c r="F16263" s="238" t="s">
        <v>244</v>
      </c>
      <c r="G16263" s="497" t="s">
        <v>245</v>
      </c>
      <c r="J16263" s="221">
        <f t="shared" si="1101"/>
        <v>0</v>
      </c>
      <c r="K16263" s="221"/>
      <c r="L16263" s="221"/>
      <c r="M16263" s="221">
        <f t="shared" si="1102"/>
        <v>0</v>
      </c>
      <c r="N16263" s="722"/>
    </row>
    <row r="16264" spans="1:29" hidden="1" x14ac:dyDescent="0.25">
      <c r="F16264" s="238" t="s">
        <v>246</v>
      </c>
      <c r="G16264" s="497" t="s">
        <v>247</v>
      </c>
      <c r="J16264" s="221">
        <f t="shared" si="1101"/>
        <v>0</v>
      </c>
      <c r="K16264" s="221"/>
      <c r="L16264" s="221"/>
      <c r="M16264" s="221">
        <f t="shared" si="1102"/>
        <v>0</v>
      </c>
      <c r="N16264" s="722"/>
    </row>
    <row r="16265" spans="1:29" hidden="1" x14ac:dyDescent="0.25">
      <c r="G16265" s="498" t="s">
        <v>3980</v>
      </c>
      <c r="H16265" s="239">
        <f>SUM(H16249:H16264)</f>
        <v>0</v>
      </c>
      <c r="I16265" s="240">
        <f>SUM(I16250:I16264)</f>
        <v>0</v>
      </c>
      <c r="J16265" s="240">
        <f>SUM(J16249:J16264)</f>
        <v>0</v>
      </c>
      <c r="K16265" s="240">
        <f>SUM(K16249:K16264)</f>
        <v>0</v>
      </c>
      <c r="L16265" s="240">
        <f>SUM(L16250:L16264)</f>
        <v>0</v>
      </c>
      <c r="M16265" s="240">
        <f>SUM(M16249:M16264)</f>
        <v>0</v>
      </c>
      <c r="N16265" s="724"/>
    </row>
    <row r="16266" spans="1:29" hidden="1" x14ac:dyDescent="0.25">
      <c r="K16266" s="221"/>
      <c r="L16266" s="221"/>
      <c r="M16266" s="221"/>
      <c r="N16266" s="722"/>
    </row>
    <row r="16267" spans="1:29" ht="28.5" hidden="1" x14ac:dyDescent="0.25">
      <c r="B16267" s="360">
        <v>13</v>
      </c>
      <c r="C16267" s="361"/>
      <c r="D16267" s="367"/>
      <c r="E16267" s="368"/>
      <c r="F16267" s="368"/>
      <c r="G16267" s="537" t="s">
        <v>3880</v>
      </c>
      <c r="H16267" s="369"/>
      <c r="I16267" s="351"/>
      <c r="J16267" s="316"/>
      <c r="K16267" s="316"/>
      <c r="L16267" s="316"/>
      <c r="M16267" s="316"/>
      <c r="N16267" s="742"/>
      <c r="O16267" s="475"/>
      <c r="P16267" s="96"/>
      <c r="Q16267" s="94"/>
      <c r="R16267" s="98"/>
    </row>
    <row r="16268" spans="1:29" s="80" customFormat="1" hidden="1" x14ac:dyDescent="0.25">
      <c r="A16268" s="361">
        <v>4</v>
      </c>
      <c r="B16268" s="251"/>
      <c r="C16268" s="252" t="s">
        <v>3536</v>
      </c>
      <c r="D16268" s="252"/>
      <c r="E16268" s="271"/>
      <c r="F16268" s="272"/>
      <c r="G16268" s="505" t="s">
        <v>3812</v>
      </c>
      <c r="H16268" s="273"/>
      <c r="I16268" s="274"/>
      <c r="J16268" s="274"/>
      <c r="K16268" s="274"/>
      <c r="L16268" s="274"/>
      <c r="M16268" s="274"/>
      <c r="N16268" s="734"/>
      <c r="O16268" s="115"/>
      <c r="P16268" s="98"/>
      <c r="Q16268" s="98"/>
      <c r="R16268" s="98"/>
      <c r="S16268" s="98"/>
      <c r="T16268" s="98"/>
      <c r="U16268" s="98"/>
      <c r="V16268" s="98"/>
      <c r="W16268" s="98"/>
      <c r="X16268" s="98"/>
      <c r="Y16268" s="98"/>
      <c r="Z16268" s="98"/>
      <c r="AA16268" s="98"/>
      <c r="AB16268" s="98"/>
      <c r="AC16268" s="98"/>
    </row>
    <row r="16269" spans="1:29" ht="28.5" hidden="1" x14ac:dyDescent="0.25">
      <c r="A16269" s="250"/>
      <c r="C16269" s="228" t="s">
        <v>3696</v>
      </c>
      <c r="D16269" s="229"/>
      <c r="G16269" s="491" t="s">
        <v>3697</v>
      </c>
      <c r="K16269" s="221"/>
      <c r="L16269" s="221"/>
      <c r="M16269" s="221"/>
      <c r="N16269" s="722"/>
    </row>
    <row r="16270" spans="1:29" s="80" customFormat="1" hidden="1" x14ac:dyDescent="0.25">
      <c r="A16270" s="217"/>
      <c r="B16270" s="251"/>
      <c r="C16270" s="252"/>
      <c r="D16270" s="276" t="s">
        <v>3660</v>
      </c>
      <c r="E16270" s="242"/>
      <c r="F16270" s="243"/>
      <c r="G16270" s="514" t="s">
        <v>3846</v>
      </c>
      <c r="H16270" s="273"/>
      <c r="I16270" s="274"/>
      <c r="J16270" s="274"/>
      <c r="K16270" s="274"/>
      <c r="L16270" s="274"/>
      <c r="M16270" s="274"/>
      <c r="N16270" s="734"/>
      <c r="O16270" s="115"/>
      <c r="P16270" s="98"/>
      <c r="Q16270" s="98"/>
      <c r="R16270" s="98"/>
      <c r="S16270" s="98"/>
      <c r="T16270" s="98"/>
      <c r="U16270" s="98"/>
      <c r="V16270" s="98"/>
      <c r="W16270" s="98"/>
      <c r="X16270" s="98"/>
      <c r="Y16270" s="98"/>
      <c r="Z16270" s="98"/>
      <c r="AA16270" s="98"/>
      <c r="AB16270" s="98"/>
      <c r="AC16270" s="98"/>
    </row>
    <row r="16271" spans="1:29" hidden="1" x14ac:dyDescent="0.25">
      <c r="A16271" s="250"/>
      <c r="F16271" s="233">
        <v>411</v>
      </c>
      <c r="G16271" s="493" t="s">
        <v>3738</v>
      </c>
      <c r="J16271" s="221">
        <f>SUM(H16271:I16271)</f>
        <v>0</v>
      </c>
      <c r="K16271" s="221"/>
      <c r="L16271" s="221"/>
      <c r="M16271" s="221">
        <f>SUM(K16271:L16271)</f>
        <v>0</v>
      </c>
      <c r="N16271" s="722"/>
    </row>
    <row r="16272" spans="1:29" hidden="1" x14ac:dyDescent="0.25">
      <c r="F16272" s="233">
        <v>412</v>
      </c>
      <c r="G16272" s="494" t="s">
        <v>3630</v>
      </c>
      <c r="J16272" s="221">
        <f t="shared" ref="J16272:J16330" si="1103">SUM(H16272:I16272)</f>
        <v>0</v>
      </c>
      <c r="K16272" s="221"/>
      <c r="L16272" s="221"/>
      <c r="M16272" s="221">
        <f t="shared" ref="M16272:M16330" si="1104">SUM(K16272:L16272)</f>
        <v>0</v>
      </c>
      <c r="N16272" s="722"/>
    </row>
    <row r="16273" spans="6:14" hidden="1" x14ac:dyDescent="0.25">
      <c r="F16273" s="233">
        <v>413</v>
      </c>
      <c r="G16273" s="493" t="s">
        <v>3739</v>
      </c>
      <c r="J16273" s="221">
        <f t="shared" si="1103"/>
        <v>0</v>
      </c>
      <c r="K16273" s="221"/>
      <c r="L16273" s="221"/>
      <c r="M16273" s="221">
        <f t="shared" si="1104"/>
        <v>0</v>
      </c>
      <c r="N16273" s="722"/>
    </row>
    <row r="16274" spans="6:14" hidden="1" x14ac:dyDescent="0.25">
      <c r="F16274" s="233">
        <v>414</v>
      </c>
      <c r="G16274" s="493" t="s">
        <v>3631</v>
      </c>
      <c r="J16274" s="221">
        <f t="shared" si="1103"/>
        <v>0</v>
      </c>
      <c r="K16274" s="221"/>
      <c r="L16274" s="221"/>
      <c r="M16274" s="221">
        <f t="shared" si="1104"/>
        <v>0</v>
      </c>
      <c r="N16274" s="722"/>
    </row>
    <row r="16275" spans="6:14" hidden="1" x14ac:dyDescent="0.25">
      <c r="F16275" s="233">
        <v>415</v>
      </c>
      <c r="G16275" s="493" t="s">
        <v>3748</v>
      </c>
      <c r="J16275" s="221">
        <f t="shared" si="1103"/>
        <v>0</v>
      </c>
      <c r="K16275" s="221"/>
      <c r="L16275" s="221"/>
      <c r="M16275" s="221">
        <f t="shared" si="1104"/>
        <v>0</v>
      </c>
      <c r="N16275" s="722"/>
    </row>
    <row r="16276" spans="6:14" hidden="1" x14ac:dyDescent="0.25">
      <c r="F16276" s="233">
        <v>416</v>
      </c>
      <c r="G16276" s="493" t="s">
        <v>3749</v>
      </c>
      <c r="J16276" s="221">
        <f t="shared" si="1103"/>
        <v>0</v>
      </c>
      <c r="K16276" s="221"/>
      <c r="L16276" s="221"/>
      <c r="M16276" s="221">
        <f t="shared" si="1104"/>
        <v>0</v>
      </c>
      <c r="N16276" s="722"/>
    </row>
    <row r="16277" spans="6:14" hidden="1" x14ac:dyDescent="0.25">
      <c r="F16277" s="233">
        <v>417</v>
      </c>
      <c r="G16277" s="493" t="s">
        <v>3750</v>
      </c>
      <c r="J16277" s="221">
        <f t="shared" si="1103"/>
        <v>0</v>
      </c>
      <c r="K16277" s="221"/>
      <c r="L16277" s="221"/>
      <c r="M16277" s="221">
        <f t="shared" si="1104"/>
        <v>0</v>
      </c>
      <c r="N16277" s="722"/>
    </row>
    <row r="16278" spans="6:14" hidden="1" x14ac:dyDescent="0.25">
      <c r="F16278" s="233">
        <v>418</v>
      </c>
      <c r="G16278" s="493" t="s">
        <v>3632</v>
      </c>
      <c r="J16278" s="221">
        <f t="shared" si="1103"/>
        <v>0</v>
      </c>
      <c r="K16278" s="221"/>
      <c r="L16278" s="221"/>
      <c r="M16278" s="221">
        <f t="shared" si="1104"/>
        <v>0</v>
      </c>
      <c r="N16278" s="722"/>
    </row>
    <row r="16279" spans="6:14" hidden="1" x14ac:dyDescent="0.25">
      <c r="F16279" s="233">
        <v>421</v>
      </c>
      <c r="G16279" s="493" t="s">
        <v>3634</v>
      </c>
      <c r="J16279" s="221">
        <f t="shared" si="1103"/>
        <v>0</v>
      </c>
      <c r="K16279" s="221"/>
      <c r="L16279" s="221"/>
      <c r="M16279" s="221">
        <f t="shared" si="1104"/>
        <v>0</v>
      </c>
      <c r="N16279" s="722"/>
    </row>
    <row r="16280" spans="6:14" hidden="1" x14ac:dyDescent="0.25">
      <c r="F16280" s="233">
        <v>422</v>
      </c>
      <c r="G16280" s="493" t="s">
        <v>3635</v>
      </c>
      <c r="J16280" s="221">
        <f t="shared" si="1103"/>
        <v>0</v>
      </c>
      <c r="K16280" s="221"/>
      <c r="L16280" s="221"/>
      <c r="M16280" s="221">
        <f t="shared" si="1104"/>
        <v>0</v>
      </c>
      <c r="N16280" s="722"/>
    </row>
    <row r="16281" spans="6:14" hidden="1" x14ac:dyDescent="0.25">
      <c r="F16281" s="233">
        <v>423</v>
      </c>
      <c r="G16281" s="493" t="s">
        <v>3636</v>
      </c>
      <c r="J16281" s="221">
        <f t="shared" si="1103"/>
        <v>0</v>
      </c>
      <c r="K16281" s="221"/>
      <c r="L16281" s="221"/>
      <c r="M16281" s="221">
        <f t="shared" si="1104"/>
        <v>0</v>
      </c>
      <c r="N16281" s="722"/>
    </row>
    <row r="16282" spans="6:14" hidden="1" x14ac:dyDescent="0.25">
      <c r="F16282" s="233">
        <v>424</v>
      </c>
      <c r="G16282" s="493" t="s">
        <v>3637</v>
      </c>
      <c r="J16282" s="221">
        <f t="shared" si="1103"/>
        <v>0</v>
      </c>
      <c r="K16282" s="221"/>
      <c r="L16282" s="221"/>
      <c r="M16282" s="221">
        <f t="shared" si="1104"/>
        <v>0</v>
      </c>
      <c r="N16282" s="722"/>
    </row>
    <row r="16283" spans="6:14" hidden="1" x14ac:dyDescent="0.25">
      <c r="F16283" s="233">
        <v>425</v>
      </c>
      <c r="G16283" s="493" t="s">
        <v>3751</v>
      </c>
      <c r="J16283" s="221">
        <f t="shared" si="1103"/>
        <v>0</v>
      </c>
      <c r="K16283" s="221"/>
      <c r="L16283" s="221"/>
      <c r="M16283" s="221">
        <f t="shared" si="1104"/>
        <v>0</v>
      </c>
      <c r="N16283" s="722"/>
    </row>
    <row r="16284" spans="6:14" hidden="1" x14ac:dyDescent="0.25">
      <c r="F16284" s="233">
        <v>426</v>
      </c>
      <c r="G16284" s="493" t="s">
        <v>3638</v>
      </c>
      <c r="J16284" s="221">
        <f t="shared" si="1103"/>
        <v>0</v>
      </c>
      <c r="K16284" s="221"/>
      <c r="L16284" s="221"/>
      <c r="M16284" s="221">
        <f t="shared" si="1104"/>
        <v>0</v>
      </c>
      <c r="N16284" s="722"/>
    </row>
    <row r="16285" spans="6:14" ht="14.25" hidden="1" customHeight="1" x14ac:dyDescent="0.25">
      <c r="F16285" s="233">
        <v>431</v>
      </c>
      <c r="G16285" s="493" t="s">
        <v>3752</v>
      </c>
      <c r="J16285" s="221">
        <f t="shared" si="1103"/>
        <v>0</v>
      </c>
      <c r="K16285" s="221"/>
      <c r="L16285" s="221"/>
      <c r="M16285" s="221">
        <f t="shared" si="1104"/>
        <v>0</v>
      </c>
      <c r="N16285" s="722"/>
    </row>
    <row r="16286" spans="6:14" hidden="1" x14ac:dyDescent="0.25">
      <c r="F16286" s="233">
        <v>432</v>
      </c>
      <c r="G16286" s="493" t="s">
        <v>3753</v>
      </c>
      <c r="J16286" s="221">
        <f t="shared" si="1103"/>
        <v>0</v>
      </c>
      <c r="K16286" s="221"/>
      <c r="L16286" s="221"/>
      <c r="M16286" s="221">
        <f t="shared" si="1104"/>
        <v>0</v>
      </c>
      <c r="N16286" s="722"/>
    </row>
    <row r="16287" spans="6:14" hidden="1" x14ac:dyDescent="0.25">
      <c r="F16287" s="233">
        <v>433</v>
      </c>
      <c r="G16287" s="493" t="s">
        <v>3754</v>
      </c>
      <c r="J16287" s="221">
        <f t="shared" si="1103"/>
        <v>0</v>
      </c>
      <c r="K16287" s="221"/>
      <c r="L16287" s="221"/>
      <c r="M16287" s="221">
        <f t="shared" si="1104"/>
        <v>0</v>
      </c>
      <c r="N16287" s="722"/>
    </row>
    <row r="16288" spans="6:14" hidden="1" x14ac:dyDescent="0.25">
      <c r="F16288" s="233">
        <v>434</v>
      </c>
      <c r="G16288" s="493" t="s">
        <v>3755</v>
      </c>
      <c r="J16288" s="221">
        <f t="shared" si="1103"/>
        <v>0</v>
      </c>
      <c r="K16288" s="221"/>
      <c r="L16288" s="221"/>
      <c r="M16288" s="221">
        <f t="shared" si="1104"/>
        <v>0</v>
      </c>
      <c r="N16288" s="722"/>
    </row>
    <row r="16289" spans="6:14" hidden="1" x14ac:dyDescent="0.25">
      <c r="F16289" s="233">
        <v>435</v>
      </c>
      <c r="G16289" s="493" t="s">
        <v>3639</v>
      </c>
      <c r="J16289" s="221">
        <f t="shared" si="1103"/>
        <v>0</v>
      </c>
      <c r="K16289" s="221"/>
      <c r="L16289" s="221"/>
      <c r="M16289" s="221">
        <f t="shared" si="1104"/>
        <v>0</v>
      </c>
      <c r="N16289" s="722"/>
    </row>
    <row r="16290" spans="6:14" hidden="1" x14ac:dyDescent="0.25">
      <c r="F16290" s="233">
        <v>441</v>
      </c>
      <c r="G16290" s="493" t="s">
        <v>3756</v>
      </c>
      <c r="J16290" s="221">
        <f t="shared" si="1103"/>
        <v>0</v>
      </c>
      <c r="K16290" s="221"/>
      <c r="L16290" s="221"/>
      <c r="M16290" s="221">
        <f t="shared" si="1104"/>
        <v>0</v>
      </c>
      <c r="N16290" s="722"/>
    </row>
    <row r="16291" spans="6:14" hidden="1" x14ac:dyDescent="0.25">
      <c r="F16291" s="233">
        <v>442</v>
      </c>
      <c r="G16291" s="493" t="s">
        <v>3757</v>
      </c>
      <c r="J16291" s="221">
        <f t="shared" si="1103"/>
        <v>0</v>
      </c>
      <c r="K16291" s="221"/>
      <c r="L16291" s="221"/>
      <c r="M16291" s="221">
        <f t="shared" si="1104"/>
        <v>0</v>
      </c>
      <c r="N16291" s="722"/>
    </row>
    <row r="16292" spans="6:14" hidden="1" x14ac:dyDescent="0.25">
      <c r="F16292" s="233">
        <v>443</v>
      </c>
      <c r="G16292" s="493" t="s">
        <v>3640</v>
      </c>
      <c r="J16292" s="221">
        <f t="shared" si="1103"/>
        <v>0</v>
      </c>
      <c r="K16292" s="221"/>
      <c r="L16292" s="221"/>
      <c r="M16292" s="221">
        <f t="shared" si="1104"/>
        <v>0</v>
      </c>
      <c r="N16292" s="722"/>
    </row>
    <row r="16293" spans="6:14" hidden="1" x14ac:dyDescent="0.25">
      <c r="F16293" s="233">
        <v>444</v>
      </c>
      <c r="G16293" s="493" t="s">
        <v>3641</v>
      </c>
      <c r="J16293" s="221">
        <f t="shared" si="1103"/>
        <v>0</v>
      </c>
      <c r="K16293" s="221"/>
      <c r="L16293" s="221"/>
      <c r="M16293" s="221">
        <f t="shared" si="1104"/>
        <v>0</v>
      </c>
      <c r="N16293" s="722"/>
    </row>
    <row r="16294" spans="6:14" ht="30" hidden="1" x14ac:dyDescent="0.25">
      <c r="F16294" s="233">
        <v>4511</v>
      </c>
      <c r="G16294" s="495" t="s">
        <v>1675</v>
      </c>
      <c r="J16294" s="221">
        <f t="shared" si="1103"/>
        <v>0</v>
      </c>
      <c r="K16294" s="221"/>
      <c r="L16294" s="221"/>
      <c r="M16294" s="221">
        <f t="shared" si="1104"/>
        <v>0</v>
      </c>
      <c r="N16294" s="722"/>
    </row>
    <row r="16295" spans="6:14" ht="30" hidden="1" x14ac:dyDescent="0.25">
      <c r="F16295" s="233">
        <v>4512</v>
      </c>
      <c r="G16295" s="495" t="s">
        <v>1684</v>
      </c>
      <c r="J16295" s="221">
        <f t="shared" si="1103"/>
        <v>0</v>
      </c>
      <c r="K16295" s="221"/>
      <c r="L16295" s="221"/>
      <c r="M16295" s="221">
        <f t="shared" si="1104"/>
        <v>0</v>
      </c>
      <c r="N16295" s="722"/>
    </row>
    <row r="16296" spans="6:14" hidden="1" x14ac:dyDescent="0.25">
      <c r="F16296" s="233">
        <v>452</v>
      </c>
      <c r="G16296" s="493" t="s">
        <v>3758</v>
      </c>
      <c r="J16296" s="221">
        <f t="shared" si="1103"/>
        <v>0</v>
      </c>
      <c r="K16296" s="221"/>
      <c r="L16296" s="221"/>
      <c r="M16296" s="221">
        <f t="shared" si="1104"/>
        <v>0</v>
      </c>
      <c r="N16296" s="722"/>
    </row>
    <row r="16297" spans="6:14" hidden="1" x14ac:dyDescent="0.25">
      <c r="F16297" s="233">
        <v>453</v>
      </c>
      <c r="G16297" s="493" t="s">
        <v>3759</v>
      </c>
      <c r="J16297" s="221">
        <f t="shared" si="1103"/>
        <v>0</v>
      </c>
      <c r="K16297" s="221"/>
      <c r="L16297" s="221"/>
      <c r="M16297" s="221">
        <f t="shared" si="1104"/>
        <v>0</v>
      </c>
      <c r="N16297" s="722"/>
    </row>
    <row r="16298" spans="6:14" hidden="1" x14ac:dyDescent="0.25">
      <c r="F16298" s="233">
        <v>454</v>
      </c>
      <c r="G16298" s="493" t="s">
        <v>3642</v>
      </c>
      <c r="J16298" s="221">
        <f t="shared" si="1103"/>
        <v>0</v>
      </c>
      <c r="K16298" s="221"/>
      <c r="L16298" s="221"/>
      <c r="M16298" s="221">
        <f t="shared" si="1104"/>
        <v>0</v>
      </c>
      <c r="N16298" s="722"/>
    </row>
    <row r="16299" spans="6:14" hidden="1" x14ac:dyDescent="0.25">
      <c r="F16299" s="233">
        <v>461</v>
      </c>
      <c r="G16299" s="493" t="s">
        <v>3740</v>
      </c>
      <c r="J16299" s="221">
        <f t="shared" si="1103"/>
        <v>0</v>
      </c>
      <c r="K16299" s="221"/>
      <c r="L16299" s="221"/>
      <c r="M16299" s="221">
        <f t="shared" si="1104"/>
        <v>0</v>
      </c>
      <c r="N16299" s="722"/>
    </row>
    <row r="16300" spans="6:14" hidden="1" x14ac:dyDescent="0.25">
      <c r="F16300" s="233">
        <v>462</v>
      </c>
      <c r="G16300" s="493" t="s">
        <v>3643</v>
      </c>
      <c r="J16300" s="221">
        <f t="shared" si="1103"/>
        <v>0</v>
      </c>
      <c r="K16300" s="221"/>
      <c r="L16300" s="221"/>
      <c r="M16300" s="221">
        <f t="shared" si="1104"/>
        <v>0</v>
      </c>
      <c r="N16300" s="722"/>
    </row>
    <row r="16301" spans="6:14" hidden="1" x14ac:dyDescent="0.25">
      <c r="F16301" s="233">
        <v>4631</v>
      </c>
      <c r="G16301" s="493" t="s">
        <v>3644</v>
      </c>
      <c r="J16301" s="221">
        <f t="shared" si="1103"/>
        <v>0</v>
      </c>
      <c r="K16301" s="221"/>
      <c r="L16301" s="221"/>
      <c r="M16301" s="221">
        <f t="shared" si="1104"/>
        <v>0</v>
      </c>
      <c r="N16301" s="722"/>
    </row>
    <row r="16302" spans="6:14" hidden="1" x14ac:dyDescent="0.25">
      <c r="F16302" s="233">
        <v>4632</v>
      </c>
      <c r="G16302" s="493" t="s">
        <v>3645</v>
      </c>
      <c r="J16302" s="221">
        <f t="shared" si="1103"/>
        <v>0</v>
      </c>
      <c r="K16302" s="221"/>
      <c r="L16302" s="221"/>
      <c r="M16302" s="221">
        <f t="shared" si="1104"/>
        <v>0</v>
      </c>
      <c r="N16302" s="722"/>
    </row>
    <row r="16303" spans="6:14" ht="30" hidden="1" x14ac:dyDescent="0.25">
      <c r="F16303" s="233">
        <v>464</v>
      </c>
      <c r="G16303" s="493" t="s">
        <v>3646</v>
      </c>
      <c r="J16303" s="221">
        <f t="shared" si="1103"/>
        <v>0</v>
      </c>
      <c r="K16303" s="221"/>
      <c r="L16303" s="221"/>
      <c r="M16303" s="221">
        <f t="shared" si="1104"/>
        <v>0</v>
      </c>
      <c r="N16303" s="722"/>
    </row>
    <row r="16304" spans="6:14" hidden="1" x14ac:dyDescent="0.25">
      <c r="F16304" s="233">
        <v>465</v>
      </c>
      <c r="G16304" s="493" t="s">
        <v>3741</v>
      </c>
      <c r="J16304" s="221">
        <f t="shared" si="1103"/>
        <v>0</v>
      </c>
      <c r="K16304" s="221"/>
      <c r="L16304" s="221"/>
      <c r="M16304" s="221">
        <f t="shared" si="1104"/>
        <v>0</v>
      </c>
      <c r="N16304" s="722"/>
    </row>
    <row r="16305" spans="6:14" hidden="1" x14ac:dyDescent="0.25">
      <c r="F16305" s="233">
        <v>472</v>
      </c>
      <c r="G16305" s="493" t="s">
        <v>3647</v>
      </c>
      <c r="J16305" s="221">
        <f t="shared" si="1103"/>
        <v>0</v>
      </c>
      <c r="K16305" s="221"/>
      <c r="L16305" s="221"/>
      <c r="M16305" s="221">
        <f t="shared" si="1104"/>
        <v>0</v>
      </c>
      <c r="N16305" s="722"/>
    </row>
    <row r="16306" spans="6:14" hidden="1" x14ac:dyDescent="0.25">
      <c r="F16306" s="233">
        <v>481</v>
      </c>
      <c r="G16306" s="493" t="s">
        <v>3760</v>
      </c>
      <c r="J16306" s="221">
        <f t="shared" si="1103"/>
        <v>0</v>
      </c>
      <c r="K16306" s="221"/>
      <c r="L16306" s="221"/>
      <c r="M16306" s="221">
        <f t="shared" si="1104"/>
        <v>0</v>
      </c>
      <c r="N16306" s="722"/>
    </row>
    <row r="16307" spans="6:14" hidden="1" x14ac:dyDescent="0.25">
      <c r="F16307" s="233">
        <v>482</v>
      </c>
      <c r="G16307" s="493" t="s">
        <v>3761</v>
      </c>
      <c r="J16307" s="221">
        <f t="shared" si="1103"/>
        <v>0</v>
      </c>
      <c r="K16307" s="221"/>
      <c r="L16307" s="221"/>
      <c r="M16307" s="221">
        <f t="shared" si="1104"/>
        <v>0</v>
      </c>
      <c r="N16307" s="722"/>
    </row>
    <row r="16308" spans="6:14" hidden="1" x14ac:dyDescent="0.25">
      <c r="F16308" s="233">
        <v>483</v>
      </c>
      <c r="G16308" s="493" t="s">
        <v>3762</v>
      </c>
      <c r="J16308" s="221">
        <f t="shared" si="1103"/>
        <v>0</v>
      </c>
      <c r="K16308" s="221"/>
      <c r="L16308" s="221"/>
      <c r="M16308" s="221">
        <f t="shared" si="1104"/>
        <v>0</v>
      </c>
      <c r="N16308" s="722"/>
    </row>
    <row r="16309" spans="6:14" ht="30" hidden="1" x14ac:dyDescent="0.25">
      <c r="F16309" s="233">
        <v>484</v>
      </c>
      <c r="G16309" s="493" t="s">
        <v>3763</v>
      </c>
      <c r="J16309" s="221">
        <f t="shared" si="1103"/>
        <v>0</v>
      </c>
      <c r="K16309" s="221"/>
      <c r="L16309" s="221"/>
      <c r="M16309" s="221">
        <f t="shared" si="1104"/>
        <v>0</v>
      </c>
      <c r="N16309" s="722"/>
    </row>
    <row r="16310" spans="6:14" ht="30" hidden="1" x14ac:dyDescent="0.25">
      <c r="F16310" s="233">
        <v>485</v>
      </c>
      <c r="G16310" s="493" t="s">
        <v>3764</v>
      </c>
      <c r="J16310" s="221">
        <f t="shared" si="1103"/>
        <v>0</v>
      </c>
      <c r="K16310" s="221"/>
      <c r="L16310" s="221"/>
      <c r="M16310" s="221">
        <f t="shared" si="1104"/>
        <v>0</v>
      </c>
      <c r="N16310" s="722"/>
    </row>
    <row r="16311" spans="6:14" ht="30" hidden="1" x14ac:dyDescent="0.25">
      <c r="F16311" s="233">
        <v>489</v>
      </c>
      <c r="G16311" s="493" t="s">
        <v>3648</v>
      </c>
      <c r="J16311" s="221">
        <f t="shared" si="1103"/>
        <v>0</v>
      </c>
      <c r="K16311" s="221"/>
      <c r="L16311" s="221"/>
      <c r="M16311" s="221">
        <f t="shared" si="1104"/>
        <v>0</v>
      </c>
      <c r="N16311" s="722"/>
    </row>
    <row r="16312" spans="6:14" ht="30" hidden="1" x14ac:dyDescent="0.25">
      <c r="F16312" s="233">
        <v>494</v>
      </c>
      <c r="G16312" s="493" t="s">
        <v>3742</v>
      </c>
      <c r="J16312" s="221">
        <f t="shared" si="1103"/>
        <v>0</v>
      </c>
      <c r="K16312" s="221"/>
      <c r="L16312" s="221"/>
      <c r="M16312" s="221">
        <f t="shared" si="1104"/>
        <v>0</v>
      </c>
      <c r="N16312" s="722"/>
    </row>
    <row r="16313" spans="6:14" ht="30" hidden="1" x14ac:dyDescent="0.25">
      <c r="F16313" s="233">
        <v>495</v>
      </c>
      <c r="G16313" s="493" t="s">
        <v>3743</v>
      </c>
      <c r="J16313" s="221">
        <f t="shared" si="1103"/>
        <v>0</v>
      </c>
      <c r="K16313" s="221"/>
      <c r="L16313" s="221"/>
      <c r="M16313" s="221">
        <f t="shared" si="1104"/>
        <v>0</v>
      </c>
      <c r="N16313" s="722"/>
    </row>
    <row r="16314" spans="6:14" ht="30" hidden="1" x14ac:dyDescent="0.25">
      <c r="F16314" s="233">
        <v>496</v>
      </c>
      <c r="G16314" s="493" t="s">
        <v>3744</v>
      </c>
      <c r="J16314" s="221">
        <f t="shared" si="1103"/>
        <v>0</v>
      </c>
      <c r="K16314" s="221"/>
      <c r="L16314" s="221"/>
      <c r="M16314" s="221">
        <f t="shared" si="1104"/>
        <v>0</v>
      </c>
      <c r="N16314" s="722"/>
    </row>
    <row r="16315" spans="6:14" ht="30" hidden="1" x14ac:dyDescent="0.25">
      <c r="F16315" s="233">
        <v>499</v>
      </c>
      <c r="G16315" s="493" t="s">
        <v>3745</v>
      </c>
      <c r="J16315" s="221">
        <f t="shared" si="1103"/>
        <v>0</v>
      </c>
      <c r="K16315" s="221"/>
      <c r="L16315" s="221"/>
      <c r="M16315" s="221">
        <f t="shared" si="1104"/>
        <v>0</v>
      </c>
      <c r="N16315" s="722"/>
    </row>
    <row r="16316" spans="6:14" hidden="1" x14ac:dyDescent="0.25">
      <c r="F16316" s="233">
        <v>511</v>
      </c>
      <c r="G16316" s="493" t="s">
        <v>3765</v>
      </c>
      <c r="J16316" s="221">
        <f t="shared" si="1103"/>
        <v>0</v>
      </c>
      <c r="K16316" s="221"/>
      <c r="L16316" s="221"/>
      <c r="M16316" s="221">
        <f t="shared" si="1104"/>
        <v>0</v>
      </c>
      <c r="N16316" s="722"/>
    </row>
    <row r="16317" spans="6:14" hidden="1" x14ac:dyDescent="0.25">
      <c r="F16317" s="233">
        <v>512</v>
      </c>
      <c r="G16317" s="493" t="s">
        <v>3766</v>
      </c>
      <c r="J16317" s="221">
        <f t="shared" si="1103"/>
        <v>0</v>
      </c>
      <c r="K16317" s="221"/>
      <c r="L16317" s="221"/>
      <c r="M16317" s="221">
        <f t="shared" si="1104"/>
        <v>0</v>
      </c>
      <c r="N16317" s="722"/>
    </row>
    <row r="16318" spans="6:14" hidden="1" x14ac:dyDescent="0.25">
      <c r="F16318" s="233">
        <v>513</v>
      </c>
      <c r="G16318" s="493" t="s">
        <v>3767</v>
      </c>
      <c r="J16318" s="221">
        <f t="shared" si="1103"/>
        <v>0</v>
      </c>
      <c r="K16318" s="221"/>
      <c r="L16318" s="221"/>
      <c r="M16318" s="221">
        <f t="shared" si="1104"/>
        <v>0</v>
      </c>
      <c r="N16318" s="722"/>
    </row>
    <row r="16319" spans="6:14" hidden="1" x14ac:dyDescent="0.25">
      <c r="F16319" s="233">
        <v>514</v>
      </c>
      <c r="G16319" s="493" t="s">
        <v>3768</v>
      </c>
      <c r="J16319" s="221">
        <f t="shared" si="1103"/>
        <v>0</v>
      </c>
      <c r="K16319" s="221"/>
      <c r="L16319" s="221"/>
      <c r="M16319" s="221">
        <f t="shared" si="1104"/>
        <v>0</v>
      </c>
      <c r="N16319" s="722"/>
    </row>
    <row r="16320" spans="6:14" hidden="1" x14ac:dyDescent="0.25">
      <c r="F16320" s="233">
        <v>515</v>
      </c>
      <c r="G16320" s="493" t="s">
        <v>3651</v>
      </c>
      <c r="J16320" s="221">
        <f t="shared" si="1103"/>
        <v>0</v>
      </c>
      <c r="K16320" s="221"/>
      <c r="L16320" s="221"/>
      <c r="M16320" s="221">
        <f t="shared" si="1104"/>
        <v>0</v>
      </c>
      <c r="N16320" s="722"/>
    </row>
    <row r="16321" spans="5:14" hidden="1" x14ac:dyDescent="0.25">
      <c r="F16321" s="233">
        <v>521</v>
      </c>
      <c r="G16321" s="493" t="s">
        <v>3769</v>
      </c>
      <c r="J16321" s="221">
        <f t="shared" si="1103"/>
        <v>0</v>
      </c>
      <c r="K16321" s="221"/>
      <c r="L16321" s="221"/>
      <c r="M16321" s="221">
        <f t="shared" si="1104"/>
        <v>0</v>
      </c>
      <c r="N16321" s="722"/>
    </row>
    <row r="16322" spans="5:14" hidden="1" x14ac:dyDescent="0.25">
      <c r="F16322" s="233">
        <v>522</v>
      </c>
      <c r="G16322" s="493" t="s">
        <v>3770</v>
      </c>
      <c r="J16322" s="221">
        <f t="shared" si="1103"/>
        <v>0</v>
      </c>
      <c r="K16322" s="221"/>
      <c r="L16322" s="221"/>
      <c r="M16322" s="221">
        <f t="shared" si="1104"/>
        <v>0</v>
      </c>
      <c r="N16322" s="722"/>
    </row>
    <row r="16323" spans="5:14" hidden="1" x14ac:dyDescent="0.25">
      <c r="F16323" s="233">
        <v>523</v>
      </c>
      <c r="G16323" s="493" t="s">
        <v>3652</v>
      </c>
      <c r="J16323" s="221">
        <f t="shared" si="1103"/>
        <v>0</v>
      </c>
      <c r="K16323" s="221"/>
      <c r="L16323" s="221"/>
      <c r="M16323" s="221">
        <f t="shared" si="1104"/>
        <v>0</v>
      </c>
      <c r="N16323" s="722"/>
    </row>
    <row r="16324" spans="5:14" hidden="1" x14ac:dyDescent="0.25">
      <c r="F16324" s="233">
        <v>531</v>
      </c>
      <c r="G16324" s="494" t="s">
        <v>3746</v>
      </c>
      <c r="J16324" s="221">
        <f t="shared" si="1103"/>
        <v>0</v>
      </c>
      <c r="K16324" s="221"/>
      <c r="L16324" s="221"/>
      <c r="M16324" s="221">
        <f t="shared" si="1104"/>
        <v>0</v>
      </c>
      <c r="N16324" s="722"/>
    </row>
    <row r="16325" spans="5:14" hidden="1" x14ac:dyDescent="0.25">
      <c r="F16325" s="233">
        <v>541</v>
      </c>
      <c r="G16325" s="493" t="s">
        <v>3771</v>
      </c>
      <c r="J16325" s="221">
        <f t="shared" si="1103"/>
        <v>0</v>
      </c>
      <c r="K16325" s="221"/>
      <c r="L16325" s="221"/>
      <c r="M16325" s="221">
        <f t="shared" si="1104"/>
        <v>0</v>
      </c>
      <c r="N16325" s="722"/>
    </row>
    <row r="16326" spans="5:14" hidden="1" x14ac:dyDescent="0.25">
      <c r="F16326" s="233">
        <v>542</v>
      </c>
      <c r="G16326" s="493" t="s">
        <v>3772</v>
      </c>
      <c r="J16326" s="221">
        <f t="shared" si="1103"/>
        <v>0</v>
      </c>
      <c r="K16326" s="221"/>
      <c r="L16326" s="221"/>
      <c r="M16326" s="221">
        <f t="shared" si="1104"/>
        <v>0</v>
      </c>
      <c r="N16326" s="722"/>
    </row>
    <row r="16327" spans="5:14" hidden="1" x14ac:dyDescent="0.25">
      <c r="F16327" s="233">
        <v>543</v>
      </c>
      <c r="G16327" s="493" t="s">
        <v>3653</v>
      </c>
      <c r="J16327" s="221">
        <f t="shared" si="1103"/>
        <v>0</v>
      </c>
      <c r="K16327" s="221"/>
      <c r="L16327" s="221"/>
      <c r="M16327" s="221">
        <f t="shared" si="1104"/>
        <v>0</v>
      </c>
      <c r="N16327" s="722"/>
    </row>
    <row r="16328" spans="5:14" ht="45" hidden="1" x14ac:dyDescent="0.25">
      <c r="F16328" s="233">
        <v>551</v>
      </c>
      <c r="G16328" s="493" t="s">
        <v>3747</v>
      </c>
      <c r="J16328" s="221">
        <f t="shared" si="1103"/>
        <v>0</v>
      </c>
      <c r="K16328" s="221"/>
      <c r="L16328" s="221"/>
      <c r="M16328" s="221">
        <f t="shared" si="1104"/>
        <v>0</v>
      </c>
      <c r="N16328" s="722"/>
    </row>
    <row r="16329" spans="5:14" hidden="1" x14ac:dyDescent="0.25">
      <c r="F16329" s="233">
        <v>611</v>
      </c>
      <c r="G16329" s="494" t="s">
        <v>3654</v>
      </c>
      <c r="J16329" s="221">
        <f t="shared" si="1103"/>
        <v>0</v>
      </c>
      <c r="K16329" s="221"/>
      <c r="L16329" s="221"/>
      <c r="M16329" s="221">
        <f t="shared" si="1104"/>
        <v>0</v>
      </c>
      <c r="N16329" s="722"/>
    </row>
    <row r="16330" spans="5:14" hidden="1" x14ac:dyDescent="0.25">
      <c r="F16330" s="233">
        <v>620</v>
      </c>
      <c r="G16330" s="494" t="s">
        <v>73</v>
      </c>
      <c r="J16330" s="221">
        <f t="shared" si="1103"/>
        <v>0</v>
      </c>
      <c r="K16330" s="221"/>
      <c r="L16330" s="221"/>
      <c r="M16330" s="221">
        <f t="shared" si="1104"/>
        <v>0</v>
      </c>
      <c r="N16330" s="722"/>
    </row>
    <row r="16331" spans="5:14" hidden="1" x14ac:dyDescent="0.25">
      <c r="E16331" s="234"/>
      <c r="F16331" s="233"/>
      <c r="G16331" s="499" t="s">
        <v>3907</v>
      </c>
      <c r="H16331" s="235"/>
      <c r="I16331" s="236"/>
      <c r="J16331" s="237"/>
      <c r="K16331" s="237"/>
      <c r="L16331" s="237"/>
      <c r="M16331" s="237"/>
      <c r="N16331" s="723"/>
    </row>
    <row r="16332" spans="5:14" hidden="1" x14ac:dyDescent="0.25">
      <c r="F16332" s="238" t="s">
        <v>219</v>
      </c>
      <c r="G16332" s="497" t="s">
        <v>220</v>
      </c>
      <c r="H16332" s="220">
        <f>SUM(H16271:H16330)</f>
        <v>0</v>
      </c>
      <c r="J16332" s="221">
        <f>SUM(H16332:I16332)</f>
        <v>0</v>
      </c>
      <c r="K16332" s="221">
        <f>SUM(K16271:K16330)</f>
        <v>0</v>
      </c>
      <c r="L16332" s="221"/>
      <c r="M16332" s="221">
        <f>SUM(K16332:L16332)</f>
        <v>0</v>
      </c>
      <c r="N16332" s="722"/>
    </row>
    <row r="16333" spans="5:14" hidden="1" x14ac:dyDescent="0.25">
      <c r="F16333" s="238" t="s">
        <v>221</v>
      </c>
      <c r="G16333" s="497" t="s">
        <v>222</v>
      </c>
      <c r="J16333" s="221">
        <f t="shared" ref="J16333:J16347" si="1105">SUM(H16333:I16333)</f>
        <v>0</v>
      </c>
      <c r="K16333" s="221"/>
      <c r="L16333" s="221"/>
      <c r="M16333" s="221">
        <f t="shared" ref="M16333:M16347" si="1106">SUM(K16333:L16333)</f>
        <v>0</v>
      </c>
      <c r="N16333" s="722"/>
    </row>
    <row r="16334" spans="5:14" hidden="1" x14ac:dyDescent="0.25">
      <c r="F16334" s="238" t="s">
        <v>223</v>
      </c>
      <c r="G16334" s="497" t="s">
        <v>224</v>
      </c>
      <c r="J16334" s="221">
        <f t="shared" si="1105"/>
        <v>0</v>
      </c>
      <c r="K16334" s="221"/>
      <c r="L16334" s="221"/>
      <c r="M16334" s="221">
        <f t="shared" si="1106"/>
        <v>0</v>
      </c>
      <c r="N16334" s="722"/>
    </row>
    <row r="16335" spans="5:14" hidden="1" x14ac:dyDescent="0.25">
      <c r="F16335" s="238" t="s">
        <v>225</v>
      </c>
      <c r="G16335" s="497" t="s">
        <v>226</v>
      </c>
      <c r="J16335" s="221">
        <f t="shared" si="1105"/>
        <v>0</v>
      </c>
      <c r="K16335" s="221"/>
      <c r="L16335" s="221"/>
      <c r="M16335" s="221">
        <f t="shared" si="1106"/>
        <v>0</v>
      </c>
      <c r="N16335" s="722"/>
    </row>
    <row r="16336" spans="5:14" hidden="1" x14ac:dyDescent="0.25">
      <c r="F16336" s="238" t="s">
        <v>227</v>
      </c>
      <c r="G16336" s="497" t="s">
        <v>228</v>
      </c>
      <c r="J16336" s="221">
        <f t="shared" si="1105"/>
        <v>0</v>
      </c>
      <c r="K16336" s="221"/>
      <c r="L16336" s="221"/>
      <c r="M16336" s="221">
        <f t="shared" si="1106"/>
        <v>0</v>
      </c>
      <c r="N16336" s="722"/>
    </row>
    <row r="16337" spans="5:14" hidden="1" x14ac:dyDescent="0.25">
      <c r="F16337" s="238" t="s">
        <v>229</v>
      </c>
      <c r="G16337" s="497" t="s">
        <v>230</v>
      </c>
      <c r="J16337" s="221">
        <f t="shared" si="1105"/>
        <v>0</v>
      </c>
      <c r="K16337" s="221"/>
      <c r="L16337" s="221"/>
      <c r="M16337" s="221">
        <f t="shared" si="1106"/>
        <v>0</v>
      </c>
      <c r="N16337" s="722"/>
    </row>
    <row r="16338" spans="5:14" hidden="1" x14ac:dyDescent="0.25">
      <c r="F16338" s="238" t="s">
        <v>231</v>
      </c>
      <c r="G16338" s="497" t="s">
        <v>4115</v>
      </c>
      <c r="J16338" s="221">
        <f t="shared" si="1105"/>
        <v>0</v>
      </c>
      <c r="K16338" s="221"/>
      <c r="L16338" s="221"/>
      <c r="M16338" s="221">
        <f t="shared" si="1106"/>
        <v>0</v>
      </c>
      <c r="N16338" s="722"/>
    </row>
    <row r="16339" spans="5:14" hidden="1" x14ac:dyDescent="0.25">
      <c r="F16339" s="238" t="s">
        <v>232</v>
      </c>
      <c r="G16339" s="497" t="s">
        <v>4114</v>
      </c>
      <c r="J16339" s="221">
        <f t="shared" si="1105"/>
        <v>0</v>
      </c>
      <c r="K16339" s="221"/>
      <c r="L16339" s="221"/>
      <c r="M16339" s="221">
        <f t="shared" si="1106"/>
        <v>0</v>
      </c>
      <c r="N16339" s="722"/>
    </row>
    <row r="16340" spans="5:14" hidden="1" x14ac:dyDescent="0.25">
      <c r="F16340" s="238" t="s">
        <v>233</v>
      </c>
      <c r="G16340" s="497" t="s">
        <v>42</v>
      </c>
      <c r="J16340" s="221">
        <f t="shared" si="1105"/>
        <v>0</v>
      </c>
      <c r="K16340" s="221"/>
      <c r="L16340" s="221"/>
      <c r="M16340" s="221">
        <f t="shared" si="1106"/>
        <v>0</v>
      </c>
      <c r="N16340" s="722"/>
    </row>
    <row r="16341" spans="5:14" hidden="1" x14ac:dyDescent="0.25">
      <c r="F16341" s="238" t="s">
        <v>234</v>
      </c>
      <c r="G16341" s="497" t="s">
        <v>235</v>
      </c>
      <c r="J16341" s="221">
        <f t="shared" si="1105"/>
        <v>0</v>
      </c>
      <c r="K16341" s="221"/>
      <c r="L16341" s="221"/>
      <c r="M16341" s="221">
        <f t="shared" si="1106"/>
        <v>0</v>
      </c>
      <c r="N16341" s="722"/>
    </row>
    <row r="16342" spans="5:14" hidden="1" x14ac:dyDescent="0.25">
      <c r="F16342" s="238" t="s">
        <v>236</v>
      </c>
      <c r="G16342" s="497" t="s">
        <v>237</v>
      </c>
      <c r="J16342" s="221">
        <f t="shared" si="1105"/>
        <v>0</v>
      </c>
      <c r="K16342" s="221"/>
      <c r="L16342" s="221"/>
      <c r="M16342" s="221">
        <f t="shared" si="1106"/>
        <v>0</v>
      </c>
      <c r="N16342" s="722"/>
    </row>
    <row r="16343" spans="5:14" ht="30" hidden="1" x14ac:dyDescent="0.25">
      <c r="F16343" s="238" t="s">
        <v>238</v>
      </c>
      <c r="G16343" s="497" t="s">
        <v>239</v>
      </c>
      <c r="J16343" s="221">
        <f t="shared" si="1105"/>
        <v>0</v>
      </c>
      <c r="K16343" s="221"/>
      <c r="L16343" s="221"/>
      <c r="M16343" s="221">
        <f t="shared" si="1106"/>
        <v>0</v>
      </c>
      <c r="N16343" s="722"/>
    </row>
    <row r="16344" spans="5:14" hidden="1" x14ac:dyDescent="0.25">
      <c r="F16344" s="238" t="s">
        <v>240</v>
      </c>
      <c r="G16344" s="497" t="s">
        <v>241</v>
      </c>
      <c r="J16344" s="221">
        <f t="shared" si="1105"/>
        <v>0</v>
      </c>
      <c r="K16344" s="221"/>
      <c r="L16344" s="221"/>
      <c r="M16344" s="221">
        <f t="shared" si="1106"/>
        <v>0</v>
      </c>
      <c r="N16344" s="722"/>
    </row>
    <row r="16345" spans="5:14" ht="30" hidden="1" x14ac:dyDescent="0.25">
      <c r="F16345" s="238" t="s">
        <v>242</v>
      </c>
      <c r="G16345" s="497" t="s">
        <v>243</v>
      </c>
      <c r="J16345" s="221">
        <f t="shared" si="1105"/>
        <v>0</v>
      </c>
      <c r="K16345" s="221"/>
      <c r="L16345" s="221"/>
      <c r="M16345" s="221">
        <f t="shared" si="1106"/>
        <v>0</v>
      </c>
      <c r="N16345" s="722"/>
    </row>
    <row r="16346" spans="5:14" hidden="1" x14ac:dyDescent="0.25">
      <c r="F16346" s="238" t="s">
        <v>244</v>
      </c>
      <c r="G16346" s="497" t="s">
        <v>245</v>
      </c>
      <c r="J16346" s="221">
        <f t="shared" si="1105"/>
        <v>0</v>
      </c>
      <c r="K16346" s="221"/>
      <c r="L16346" s="221"/>
      <c r="M16346" s="221">
        <f t="shared" si="1106"/>
        <v>0</v>
      </c>
      <c r="N16346" s="722"/>
    </row>
    <row r="16347" spans="5:14" hidden="1" x14ac:dyDescent="0.25">
      <c r="F16347" s="238" t="s">
        <v>246</v>
      </c>
      <c r="G16347" s="497" t="s">
        <v>247</v>
      </c>
      <c r="J16347" s="221">
        <f t="shared" si="1105"/>
        <v>0</v>
      </c>
      <c r="K16347" s="221"/>
      <c r="L16347" s="221"/>
      <c r="M16347" s="221">
        <f t="shared" si="1106"/>
        <v>0</v>
      </c>
      <c r="N16347" s="722"/>
    </row>
    <row r="16348" spans="5:14" hidden="1" x14ac:dyDescent="0.25">
      <c r="G16348" s="498" t="s">
        <v>3908</v>
      </c>
      <c r="H16348" s="239">
        <f>SUM(H16332:H16347)</f>
        <v>0</v>
      </c>
      <c r="I16348" s="240">
        <f>SUM(I16333:I16347)</f>
        <v>0</v>
      </c>
      <c r="J16348" s="240">
        <f>SUM(J16332:J16347)</f>
        <v>0</v>
      </c>
      <c r="K16348" s="240">
        <f>SUM(K16332:K16347)</f>
        <v>0</v>
      </c>
      <c r="L16348" s="240">
        <f>SUM(L16333:L16347)</f>
        <v>0</v>
      </c>
      <c r="M16348" s="240">
        <f>SUM(M16332:M16347)</f>
        <v>0</v>
      </c>
      <c r="N16348" s="724"/>
    </row>
    <row r="16349" spans="5:14" ht="28.5" hidden="1" collapsed="1" x14ac:dyDescent="0.25">
      <c r="E16349" s="234"/>
      <c r="F16349" s="233"/>
      <c r="G16349" s="499" t="s">
        <v>3881</v>
      </c>
      <c r="H16349" s="235"/>
      <c r="I16349" s="236"/>
      <c r="J16349" s="237"/>
      <c r="K16349" s="237"/>
      <c r="L16349" s="237"/>
      <c r="M16349" s="237"/>
      <c r="N16349" s="723"/>
    </row>
    <row r="16350" spans="5:14" hidden="1" x14ac:dyDescent="0.25">
      <c r="F16350" s="238" t="s">
        <v>219</v>
      </c>
      <c r="G16350" s="497" t="s">
        <v>220</v>
      </c>
      <c r="H16350" s="220">
        <f>SUM(H16271:H16330)</f>
        <v>0</v>
      </c>
      <c r="J16350" s="221">
        <f>SUM(H16350:I16350)</f>
        <v>0</v>
      </c>
      <c r="K16350" s="221">
        <f>SUM(K16271:K16330)</f>
        <v>0</v>
      </c>
      <c r="L16350" s="221"/>
      <c r="M16350" s="221">
        <f>SUM(K16350:L16350)</f>
        <v>0</v>
      </c>
      <c r="N16350" s="722"/>
    </row>
    <row r="16351" spans="5:14" hidden="1" x14ac:dyDescent="0.25">
      <c r="F16351" s="238" t="s">
        <v>221</v>
      </c>
      <c r="G16351" s="497" t="s">
        <v>222</v>
      </c>
      <c r="J16351" s="221">
        <f t="shared" ref="J16351:J16365" si="1107">SUM(H16351:I16351)</f>
        <v>0</v>
      </c>
      <c r="K16351" s="221"/>
      <c r="L16351" s="221"/>
      <c r="M16351" s="221">
        <f t="shared" ref="M16351:M16365" si="1108">SUM(K16351:L16351)</f>
        <v>0</v>
      </c>
      <c r="N16351" s="722"/>
    </row>
    <row r="16352" spans="5:14" hidden="1" x14ac:dyDescent="0.25">
      <c r="F16352" s="238" t="s">
        <v>223</v>
      </c>
      <c r="G16352" s="497" t="s">
        <v>224</v>
      </c>
      <c r="J16352" s="221">
        <f t="shared" si="1107"/>
        <v>0</v>
      </c>
      <c r="K16352" s="221"/>
      <c r="L16352" s="221"/>
      <c r="M16352" s="221">
        <f t="shared" si="1108"/>
        <v>0</v>
      </c>
      <c r="N16352" s="722"/>
    </row>
    <row r="16353" spans="3:14" hidden="1" x14ac:dyDescent="0.25">
      <c r="F16353" s="238" t="s">
        <v>225</v>
      </c>
      <c r="G16353" s="497" t="s">
        <v>226</v>
      </c>
      <c r="J16353" s="221">
        <f t="shared" si="1107"/>
        <v>0</v>
      </c>
      <c r="K16353" s="221"/>
      <c r="L16353" s="221"/>
      <c r="M16353" s="221">
        <f t="shared" si="1108"/>
        <v>0</v>
      </c>
      <c r="N16353" s="722"/>
    </row>
    <row r="16354" spans="3:14" hidden="1" x14ac:dyDescent="0.25">
      <c r="F16354" s="238" t="s">
        <v>227</v>
      </c>
      <c r="G16354" s="497" t="s">
        <v>228</v>
      </c>
      <c r="J16354" s="221">
        <f t="shared" si="1107"/>
        <v>0</v>
      </c>
      <c r="K16354" s="221"/>
      <c r="L16354" s="221"/>
      <c r="M16354" s="221">
        <f t="shared" si="1108"/>
        <v>0</v>
      </c>
      <c r="N16354" s="722"/>
    </row>
    <row r="16355" spans="3:14" hidden="1" x14ac:dyDescent="0.25">
      <c r="F16355" s="238" t="s">
        <v>229</v>
      </c>
      <c r="G16355" s="497" t="s">
        <v>230</v>
      </c>
      <c r="J16355" s="221">
        <f t="shared" si="1107"/>
        <v>0</v>
      </c>
      <c r="K16355" s="221"/>
      <c r="L16355" s="221"/>
      <c r="M16355" s="221">
        <f t="shared" si="1108"/>
        <v>0</v>
      </c>
      <c r="N16355" s="722"/>
    </row>
    <row r="16356" spans="3:14" hidden="1" x14ac:dyDescent="0.25">
      <c r="F16356" s="238" t="s">
        <v>231</v>
      </c>
      <c r="G16356" s="497" t="s">
        <v>4115</v>
      </c>
      <c r="J16356" s="221">
        <f t="shared" si="1107"/>
        <v>0</v>
      </c>
      <c r="K16356" s="221"/>
      <c r="L16356" s="221"/>
      <c r="M16356" s="221">
        <f t="shared" si="1108"/>
        <v>0</v>
      </c>
      <c r="N16356" s="722"/>
    </row>
    <row r="16357" spans="3:14" hidden="1" x14ac:dyDescent="0.25">
      <c r="F16357" s="238" t="s">
        <v>232</v>
      </c>
      <c r="G16357" s="497" t="s">
        <v>4114</v>
      </c>
      <c r="J16357" s="221">
        <f t="shared" si="1107"/>
        <v>0</v>
      </c>
      <c r="K16357" s="221"/>
      <c r="L16357" s="221"/>
      <c r="M16357" s="221">
        <f t="shared" si="1108"/>
        <v>0</v>
      </c>
      <c r="N16357" s="722"/>
    </row>
    <row r="16358" spans="3:14" hidden="1" x14ac:dyDescent="0.25">
      <c r="F16358" s="238" t="s">
        <v>233</v>
      </c>
      <c r="G16358" s="497" t="s">
        <v>42</v>
      </c>
      <c r="J16358" s="221">
        <f t="shared" si="1107"/>
        <v>0</v>
      </c>
      <c r="K16358" s="221"/>
      <c r="L16358" s="221"/>
      <c r="M16358" s="221">
        <f t="shared" si="1108"/>
        <v>0</v>
      </c>
      <c r="N16358" s="722"/>
    </row>
    <row r="16359" spans="3:14" hidden="1" x14ac:dyDescent="0.25">
      <c r="F16359" s="238" t="s">
        <v>234</v>
      </c>
      <c r="G16359" s="497" t="s">
        <v>235</v>
      </c>
      <c r="J16359" s="221">
        <f t="shared" si="1107"/>
        <v>0</v>
      </c>
      <c r="K16359" s="221"/>
      <c r="L16359" s="221"/>
      <c r="M16359" s="221">
        <f t="shared" si="1108"/>
        <v>0</v>
      </c>
      <c r="N16359" s="722"/>
    </row>
    <row r="16360" spans="3:14" hidden="1" x14ac:dyDescent="0.25">
      <c r="F16360" s="238" t="s">
        <v>236</v>
      </c>
      <c r="G16360" s="497" t="s">
        <v>237</v>
      </c>
      <c r="J16360" s="221">
        <f t="shared" si="1107"/>
        <v>0</v>
      </c>
      <c r="K16360" s="221"/>
      <c r="L16360" s="221"/>
      <c r="M16360" s="221">
        <f t="shared" si="1108"/>
        <v>0</v>
      </c>
      <c r="N16360" s="722"/>
    </row>
    <row r="16361" spans="3:14" ht="30" hidden="1" x14ac:dyDescent="0.25">
      <c r="F16361" s="238" t="s">
        <v>238</v>
      </c>
      <c r="G16361" s="497" t="s">
        <v>239</v>
      </c>
      <c r="J16361" s="221">
        <f t="shared" si="1107"/>
        <v>0</v>
      </c>
      <c r="K16361" s="221"/>
      <c r="L16361" s="221"/>
      <c r="M16361" s="221">
        <f t="shared" si="1108"/>
        <v>0</v>
      </c>
      <c r="N16361" s="722"/>
    </row>
    <row r="16362" spans="3:14" hidden="1" x14ac:dyDescent="0.25">
      <c r="F16362" s="238" t="s">
        <v>240</v>
      </c>
      <c r="G16362" s="497" t="s">
        <v>241</v>
      </c>
      <c r="J16362" s="221">
        <f t="shared" si="1107"/>
        <v>0</v>
      </c>
      <c r="K16362" s="221"/>
      <c r="L16362" s="221"/>
      <c r="M16362" s="221">
        <f t="shared" si="1108"/>
        <v>0</v>
      </c>
      <c r="N16362" s="722"/>
    </row>
    <row r="16363" spans="3:14" ht="30" hidden="1" x14ac:dyDescent="0.25">
      <c r="F16363" s="238" t="s">
        <v>242</v>
      </c>
      <c r="G16363" s="497" t="s">
        <v>243</v>
      </c>
      <c r="J16363" s="221">
        <f t="shared" si="1107"/>
        <v>0</v>
      </c>
      <c r="K16363" s="221"/>
      <c r="L16363" s="221"/>
      <c r="M16363" s="221">
        <f t="shared" si="1108"/>
        <v>0</v>
      </c>
      <c r="N16363" s="722"/>
    </row>
    <row r="16364" spans="3:14" hidden="1" x14ac:dyDescent="0.25">
      <c r="F16364" s="238" t="s">
        <v>244</v>
      </c>
      <c r="G16364" s="497" t="s">
        <v>245</v>
      </c>
      <c r="J16364" s="221">
        <f t="shared" si="1107"/>
        <v>0</v>
      </c>
      <c r="K16364" s="221"/>
      <c r="L16364" s="221"/>
      <c r="M16364" s="221">
        <f t="shared" si="1108"/>
        <v>0</v>
      </c>
      <c r="N16364" s="722"/>
    </row>
    <row r="16365" spans="3:14" hidden="1" x14ac:dyDescent="0.25">
      <c r="F16365" s="238" t="s">
        <v>246</v>
      </c>
      <c r="G16365" s="497" t="s">
        <v>247</v>
      </c>
      <c r="J16365" s="221">
        <f t="shared" si="1107"/>
        <v>0</v>
      </c>
      <c r="K16365" s="221"/>
      <c r="L16365" s="221"/>
      <c r="M16365" s="221">
        <f t="shared" si="1108"/>
        <v>0</v>
      </c>
      <c r="N16365" s="722"/>
    </row>
    <row r="16366" spans="3:14" hidden="1" collapsed="1" x14ac:dyDescent="0.25">
      <c r="G16366" s="498" t="s">
        <v>3882</v>
      </c>
      <c r="H16366" s="239">
        <f>SUM(H16350:H16365)</f>
        <v>0</v>
      </c>
      <c r="I16366" s="240">
        <f>SUM(I16351:I16365)</f>
        <v>0</v>
      </c>
      <c r="J16366" s="240">
        <f>SUM(J16350:J16365)</f>
        <v>0</v>
      </c>
      <c r="K16366" s="240">
        <f>SUM(K16350:K16365)</f>
        <v>0</v>
      </c>
      <c r="L16366" s="240">
        <f>SUM(L16351:L16365)</f>
        <v>0</v>
      </c>
      <c r="M16366" s="240">
        <f>SUM(M16350:M16365)</f>
        <v>0</v>
      </c>
      <c r="N16366" s="724"/>
    </row>
    <row r="16367" spans="3:14" hidden="1" x14ac:dyDescent="0.25">
      <c r="K16367" s="221"/>
      <c r="L16367" s="221"/>
      <c r="M16367" s="221"/>
      <c r="N16367" s="722"/>
    </row>
    <row r="16368" spans="3:14" ht="28.5" hidden="1" x14ac:dyDescent="0.25">
      <c r="C16368" s="228" t="s">
        <v>3700</v>
      </c>
      <c r="D16368" s="229"/>
      <c r="G16368" s="491" t="s">
        <v>3701</v>
      </c>
      <c r="K16368" s="221"/>
      <c r="L16368" s="221"/>
      <c r="M16368" s="221"/>
      <c r="N16368" s="722"/>
    </row>
    <row r="16369" spans="1:29" s="80" customFormat="1" ht="30" hidden="1" x14ac:dyDescent="0.25">
      <c r="A16369" s="217"/>
      <c r="B16369" s="251"/>
      <c r="C16369" s="260"/>
      <c r="D16369" s="279" t="s">
        <v>3661</v>
      </c>
      <c r="E16369" s="280"/>
      <c r="F16369" s="281"/>
      <c r="G16369" s="503" t="s">
        <v>88</v>
      </c>
      <c r="H16369" s="253"/>
      <c r="I16369" s="254"/>
      <c r="J16369" s="255"/>
      <c r="K16369" s="255"/>
      <c r="L16369" s="255"/>
      <c r="M16369" s="255"/>
      <c r="N16369" s="731"/>
      <c r="O16369" s="115"/>
      <c r="P16369" s="98"/>
      <c r="Q16369" s="98"/>
      <c r="R16369" s="98"/>
      <c r="S16369" s="98"/>
      <c r="T16369" s="98"/>
      <c r="U16369" s="98"/>
      <c r="V16369" s="98"/>
      <c r="W16369" s="98"/>
      <c r="X16369" s="98"/>
      <c r="Y16369" s="98"/>
      <c r="Z16369" s="98"/>
      <c r="AA16369" s="98"/>
      <c r="AB16369" s="98"/>
      <c r="AC16369" s="98"/>
    </row>
    <row r="16370" spans="1:29" hidden="1" x14ac:dyDescent="0.25">
      <c r="A16370" s="250"/>
      <c r="F16370" s="233">
        <v>411</v>
      </c>
      <c r="G16370" s="493" t="s">
        <v>3738</v>
      </c>
      <c r="J16370" s="221">
        <f>SUM(H16370:I16370)</f>
        <v>0</v>
      </c>
      <c r="K16370" s="221"/>
      <c r="L16370" s="221"/>
      <c r="M16370" s="221">
        <f>SUM(K16370:L16370)</f>
        <v>0</v>
      </c>
      <c r="N16370" s="722"/>
    </row>
    <row r="16371" spans="1:29" hidden="1" x14ac:dyDescent="0.25">
      <c r="F16371" s="233">
        <v>412</v>
      </c>
      <c r="G16371" s="494" t="s">
        <v>3630</v>
      </c>
      <c r="J16371" s="221">
        <f t="shared" ref="J16371:J16429" si="1109">SUM(H16371:I16371)</f>
        <v>0</v>
      </c>
      <c r="K16371" s="221"/>
      <c r="L16371" s="221"/>
      <c r="M16371" s="221">
        <f t="shared" ref="M16371:M16429" si="1110">SUM(K16371:L16371)</f>
        <v>0</v>
      </c>
      <c r="N16371" s="722"/>
    </row>
    <row r="16372" spans="1:29" hidden="1" x14ac:dyDescent="0.25">
      <c r="F16372" s="233">
        <v>413</v>
      </c>
      <c r="G16372" s="493" t="s">
        <v>3739</v>
      </c>
      <c r="J16372" s="221">
        <f t="shared" si="1109"/>
        <v>0</v>
      </c>
      <c r="K16372" s="221"/>
      <c r="L16372" s="221"/>
      <c r="M16372" s="221">
        <f t="shared" si="1110"/>
        <v>0</v>
      </c>
      <c r="N16372" s="722"/>
    </row>
    <row r="16373" spans="1:29" hidden="1" x14ac:dyDescent="0.25">
      <c r="F16373" s="233">
        <v>414</v>
      </c>
      <c r="G16373" s="493" t="s">
        <v>3631</v>
      </c>
      <c r="J16373" s="221">
        <f t="shared" si="1109"/>
        <v>0</v>
      </c>
      <c r="K16373" s="221"/>
      <c r="L16373" s="221"/>
      <c r="M16373" s="221">
        <f t="shared" si="1110"/>
        <v>0</v>
      </c>
      <c r="N16373" s="722"/>
    </row>
    <row r="16374" spans="1:29" hidden="1" x14ac:dyDescent="0.25">
      <c r="F16374" s="233">
        <v>415</v>
      </c>
      <c r="G16374" s="493" t="s">
        <v>3748</v>
      </c>
      <c r="J16374" s="221">
        <f t="shared" si="1109"/>
        <v>0</v>
      </c>
      <c r="K16374" s="221"/>
      <c r="L16374" s="221"/>
      <c r="M16374" s="221">
        <f t="shared" si="1110"/>
        <v>0</v>
      </c>
      <c r="N16374" s="722"/>
    </row>
    <row r="16375" spans="1:29" hidden="1" x14ac:dyDescent="0.25">
      <c r="F16375" s="233">
        <v>416</v>
      </c>
      <c r="G16375" s="493" t="s">
        <v>3749</v>
      </c>
      <c r="J16375" s="221">
        <f t="shared" si="1109"/>
        <v>0</v>
      </c>
      <c r="K16375" s="221"/>
      <c r="L16375" s="221"/>
      <c r="M16375" s="221">
        <f t="shared" si="1110"/>
        <v>0</v>
      </c>
      <c r="N16375" s="722"/>
    </row>
    <row r="16376" spans="1:29" hidden="1" x14ac:dyDescent="0.25">
      <c r="F16376" s="233">
        <v>417</v>
      </c>
      <c r="G16376" s="493" t="s">
        <v>3750</v>
      </c>
      <c r="J16376" s="221">
        <f t="shared" si="1109"/>
        <v>0</v>
      </c>
      <c r="K16376" s="221"/>
      <c r="L16376" s="221"/>
      <c r="M16376" s="221">
        <f t="shared" si="1110"/>
        <v>0</v>
      </c>
      <c r="N16376" s="722"/>
    </row>
    <row r="16377" spans="1:29" hidden="1" x14ac:dyDescent="0.25">
      <c r="F16377" s="233">
        <v>418</v>
      </c>
      <c r="G16377" s="493" t="s">
        <v>3632</v>
      </c>
      <c r="J16377" s="221">
        <f t="shared" si="1109"/>
        <v>0</v>
      </c>
      <c r="K16377" s="221"/>
      <c r="L16377" s="221"/>
      <c r="M16377" s="221">
        <f t="shared" si="1110"/>
        <v>0</v>
      </c>
      <c r="N16377" s="722"/>
    </row>
    <row r="16378" spans="1:29" hidden="1" x14ac:dyDescent="0.25">
      <c r="F16378" s="233">
        <v>421</v>
      </c>
      <c r="G16378" s="493" t="s">
        <v>3634</v>
      </c>
      <c r="J16378" s="221">
        <f t="shared" si="1109"/>
        <v>0</v>
      </c>
      <c r="K16378" s="221"/>
      <c r="L16378" s="221"/>
      <c r="M16378" s="221">
        <f t="shared" si="1110"/>
        <v>0</v>
      </c>
      <c r="N16378" s="722"/>
    </row>
    <row r="16379" spans="1:29" hidden="1" x14ac:dyDescent="0.25">
      <c r="F16379" s="233">
        <v>422</v>
      </c>
      <c r="G16379" s="493" t="s">
        <v>3635</v>
      </c>
      <c r="J16379" s="221">
        <f t="shared" si="1109"/>
        <v>0</v>
      </c>
      <c r="K16379" s="221"/>
      <c r="L16379" s="221"/>
      <c r="M16379" s="221">
        <f t="shared" si="1110"/>
        <v>0</v>
      </c>
      <c r="N16379" s="722"/>
    </row>
    <row r="16380" spans="1:29" hidden="1" x14ac:dyDescent="0.25">
      <c r="F16380" s="233">
        <v>423</v>
      </c>
      <c r="G16380" s="493" t="s">
        <v>3636</v>
      </c>
      <c r="J16380" s="221">
        <f t="shared" si="1109"/>
        <v>0</v>
      </c>
      <c r="K16380" s="221"/>
      <c r="L16380" s="221"/>
      <c r="M16380" s="221">
        <f t="shared" si="1110"/>
        <v>0</v>
      </c>
      <c r="N16380" s="722"/>
    </row>
    <row r="16381" spans="1:29" hidden="1" x14ac:dyDescent="0.25">
      <c r="F16381" s="233">
        <v>424</v>
      </c>
      <c r="G16381" s="493" t="s">
        <v>3637</v>
      </c>
      <c r="J16381" s="221">
        <f t="shared" si="1109"/>
        <v>0</v>
      </c>
      <c r="K16381" s="221"/>
      <c r="L16381" s="221"/>
      <c r="M16381" s="221">
        <f t="shared" si="1110"/>
        <v>0</v>
      </c>
      <c r="N16381" s="722"/>
    </row>
    <row r="16382" spans="1:29" hidden="1" x14ac:dyDescent="0.25">
      <c r="F16382" s="233">
        <v>425</v>
      </c>
      <c r="G16382" s="493" t="s">
        <v>3751</v>
      </c>
      <c r="J16382" s="221">
        <f t="shared" si="1109"/>
        <v>0</v>
      </c>
      <c r="K16382" s="221"/>
      <c r="L16382" s="221"/>
      <c r="M16382" s="221">
        <f t="shared" si="1110"/>
        <v>0</v>
      </c>
      <c r="N16382" s="722"/>
    </row>
    <row r="16383" spans="1:29" hidden="1" x14ac:dyDescent="0.25">
      <c r="F16383" s="233">
        <v>426</v>
      </c>
      <c r="G16383" s="493" t="s">
        <v>3638</v>
      </c>
      <c r="J16383" s="221">
        <f t="shared" si="1109"/>
        <v>0</v>
      </c>
      <c r="K16383" s="221"/>
      <c r="L16383" s="221"/>
      <c r="M16383" s="221">
        <f t="shared" si="1110"/>
        <v>0</v>
      </c>
      <c r="N16383" s="722"/>
    </row>
    <row r="16384" spans="1:29" hidden="1" x14ac:dyDescent="0.25">
      <c r="F16384" s="233">
        <v>431</v>
      </c>
      <c r="G16384" s="493" t="s">
        <v>3752</v>
      </c>
      <c r="J16384" s="221">
        <f t="shared" si="1109"/>
        <v>0</v>
      </c>
      <c r="K16384" s="221"/>
      <c r="L16384" s="221"/>
      <c r="M16384" s="221">
        <f t="shared" si="1110"/>
        <v>0</v>
      </c>
      <c r="N16384" s="722"/>
    </row>
    <row r="16385" spans="6:14" hidden="1" x14ac:dyDescent="0.25">
      <c r="F16385" s="233">
        <v>432</v>
      </c>
      <c r="G16385" s="493" t="s">
        <v>3753</v>
      </c>
      <c r="J16385" s="221">
        <f t="shared" si="1109"/>
        <v>0</v>
      </c>
      <c r="K16385" s="221"/>
      <c r="L16385" s="221"/>
      <c r="M16385" s="221">
        <f t="shared" si="1110"/>
        <v>0</v>
      </c>
      <c r="N16385" s="722"/>
    </row>
    <row r="16386" spans="6:14" hidden="1" x14ac:dyDescent="0.25">
      <c r="F16386" s="233">
        <v>433</v>
      </c>
      <c r="G16386" s="493" t="s">
        <v>3754</v>
      </c>
      <c r="J16386" s="221">
        <f t="shared" si="1109"/>
        <v>0</v>
      </c>
      <c r="K16386" s="221"/>
      <c r="L16386" s="221"/>
      <c r="M16386" s="221">
        <f t="shared" si="1110"/>
        <v>0</v>
      </c>
      <c r="N16386" s="722"/>
    </row>
    <row r="16387" spans="6:14" hidden="1" x14ac:dyDescent="0.25">
      <c r="F16387" s="233">
        <v>434</v>
      </c>
      <c r="G16387" s="493" t="s">
        <v>3755</v>
      </c>
      <c r="J16387" s="221">
        <f t="shared" si="1109"/>
        <v>0</v>
      </c>
      <c r="K16387" s="221"/>
      <c r="L16387" s="221"/>
      <c r="M16387" s="221">
        <f t="shared" si="1110"/>
        <v>0</v>
      </c>
      <c r="N16387" s="722"/>
    </row>
    <row r="16388" spans="6:14" hidden="1" x14ac:dyDescent="0.25">
      <c r="F16388" s="233">
        <v>435</v>
      </c>
      <c r="G16388" s="493" t="s">
        <v>3639</v>
      </c>
      <c r="J16388" s="221">
        <f t="shared" si="1109"/>
        <v>0</v>
      </c>
      <c r="K16388" s="221"/>
      <c r="L16388" s="221"/>
      <c r="M16388" s="221">
        <f t="shared" si="1110"/>
        <v>0</v>
      </c>
      <c r="N16388" s="722"/>
    </row>
    <row r="16389" spans="6:14" hidden="1" x14ac:dyDescent="0.25">
      <c r="F16389" s="233">
        <v>441</v>
      </c>
      <c r="G16389" s="493" t="s">
        <v>3756</v>
      </c>
      <c r="J16389" s="221">
        <f t="shared" si="1109"/>
        <v>0</v>
      </c>
      <c r="K16389" s="221"/>
      <c r="L16389" s="221"/>
      <c r="M16389" s="221">
        <f t="shared" si="1110"/>
        <v>0</v>
      </c>
      <c r="N16389" s="722"/>
    </row>
    <row r="16390" spans="6:14" hidden="1" x14ac:dyDescent="0.25">
      <c r="F16390" s="233">
        <v>442</v>
      </c>
      <c r="G16390" s="493" t="s">
        <v>3757</v>
      </c>
      <c r="J16390" s="221">
        <f t="shared" si="1109"/>
        <v>0</v>
      </c>
      <c r="K16390" s="221"/>
      <c r="L16390" s="221"/>
      <c r="M16390" s="221">
        <f t="shared" si="1110"/>
        <v>0</v>
      </c>
      <c r="N16390" s="722"/>
    </row>
    <row r="16391" spans="6:14" hidden="1" x14ac:dyDescent="0.25">
      <c r="F16391" s="233">
        <v>443</v>
      </c>
      <c r="G16391" s="493" t="s">
        <v>3640</v>
      </c>
      <c r="J16391" s="221">
        <f t="shared" si="1109"/>
        <v>0</v>
      </c>
      <c r="K16391" s="221"/>
      <c r="L16391" s="221"/>
      <c r="M16391" s="221">
        <f t="shared" si="1110"/>
        <v>0</v>
      </c>
      <c r="N16391" s="722"/>
    </row>
    <row r="16392" spans="6:14" hidden="1" x14ac:dyDescent="0.25">
      <c r="F16392" s="233">
        <v>444</v>
      </c>
      <c r="G16392" s="493" t="s">
        <v>3641</v>
      </c>
      <c r="J16392" s="221">
        <f t="shared" si="1109"/>
        <v>0</v>
      </c>
      <c r="K16392" s="221"/>
      <c r="L16392" s="221"/>
      <c r="M16392" s="221">
        <f t="shared" si="1110"/>
        <v>0</v>
      </c>
      <c r="N16392" s="722"/>
    </row>
    <row r="16393" spans="6:14" ht="30" hidden="1" x14ac:dyDescent="0.25">
      <c r="F16393" s="233">
        <v>4511</v>
      </c>
      <c r="G16393" s="495" t="s">
        <v>1675</v>
      </c>
      <c r="J16393" s="221">
        <f t="shared" si="1109"/>
        <v>0</v>
      </c>
      <c r="K16393" s="221"/>
      <c r="L16393" s="221"/>
      <c r="M16393" s="221">
        <f t="shared" si="1110"/>
        <v>0</v>
      </c>
      <c r="N16393" s="722"/>
    </row>
    <row r="16394" spans="6:14" ht="30" hidden="1" x14ac:dyDescent="0.25">
      <c r="F16394" s="233">
        <v>4512</v>
      </c>
      <c r="G16394" s="495" t="s">
        <v>1684</v>
      </c>
      <c r="J16394" s="221">
        <f t="shared" si="1109"/>
        <v>0</v>
      </c>
      <c r="K16394" s="221"/>
      <c r="L16394" s="221"/>
      <c r="M16394" s="221">
        <f t="shared" si="1110"/>
        <v>0</v>
      </c>
      <c r="N16394" s="722"/>
    </row>
    <row r="16395" spans="6:14" hidden="1" x14ac:dyDescent="0.25">
      <c r="F16395" s="233">
        <v>452</v>
      </c>
      <c r="G16395" s="493" t="s">
        <v>3758</v>
      </c>
      <c r="J16395" s="221">
        <f t="shared" si="1109"/>
        <v>0</v>
      </c>
      <c r="K16395" s="221"/>
      <c r="L16395" s="221"/>
      <c r="M16395" s="221">
        <f t="shared" si="1110"/>
        <v>0</v>
      </c>
      <c r="N16395" s="722"/>
    </row>
    <row r="16396" spans="6:14" hidden="1" x14ac:dyDescent="0.25">
      <c r="F16396" s="233">
        <v>453</v>
      </c>
      <c r="G16396" s="493" t="s">
        <v>3759</v>
      </c>
      <c r="J16396" s="221">
        <f t="shared" si="1109"/>
        <v>0</v>
      </c>
      <c r="K16396" s="221"/>
      <c r="L16396" s="221"/>
      <c r="M16396" s="221">
        <f t="shared" si="1110"/>
        <v>0</v>
      </c>
      <c r="N16396" s="722"/>
    </row>
    <row r="16397" spans="6:14" hidden="1" x14ac:dyDescent="0.25">
      <c r="F16397" s="233">
        <v>454</v>
      </c>
      <c r="G16397" s="493" t="s">
        <v>3642</v>
      </c>
      <c r="J16397" s="221">
        <f t="shared" si="1109"/>
        <v>0</v>
      </c>
      <c r="K16397" s="221"/>
      <c r="L16397" s="221"/>
      <c r="M16397" s="221">
        <f t="shared" si="1110"/>
        <v>0</v>
      </c>
      <c r="N16397" s="722"/>
    </row>
    <row r="16398" spans="6:14" hidden="1" x14ac:dyDescent="0.25">
      <c r="F16398" s="233">
        <v>461</v>
      </c>
      <c r="G16398" s="493" t="s">
        <v>3740</v>
      </c>
      <c r="J16398" s="221">
        <f t="shared" si="1109"/>
        <v>0</v>
      </c>
      <c r="K16398" s="221"/>
      <c r="L16398" s="221"/>
      <c r="M16398" s="221">
        <f t="shared" si="1110"/>
        <v>0</v>
      </c>
      <c r="N16398" s="722"/>
    </row>
    <row r="16399" spans="6:14" hidden="1" x14ac:dyDescent="0.25">
      <c r="F16399" s="233">
        <v>462</v>
      </c>
      <c r="G16399" s="493" t="s">
        <v>3643</v>
      </c>
      <c r="J16399" s="221">
        <f t="shared" si="1109"/>
        <v>0</v>
      </c>
      <c r="K16399" s="221"/>
      <c r="L16399" s="221"/>
      <c r="M16399" s="221">
        <f t="shared" si="1110"/>
        <v>0</v>
      </c>
      <c r="N16399" s="722"/>
    </row>
    <row r="16400" spans="6:14" hidden="1" x14ac:dyDescent="0.25">
      <c r="F16400" s="233">
        <v>4631</v>
      </c>
      <c r="G16400" s="493" t="s">
        <v>3644</v>
      </c>
      <c r="J16400" s="221">
        <f t="shared" si="1109"/>
        <v>0</v>
      </c>
      <c r="K16400" s="221"/>
      <c r="L16400" s="221"/>
      <c r="M16400" s="221">
        <f t="shared" si="1110"/>
        <v>0</v>
      </c>
      <c r="N16400" s="722"/>
    </row>
    <row r="16401" spans="6:14" hidden="1" x14ac:dyDescent="0.25">
      <c r="F16401" s="233">
        <v>4632</v>
      </c>
      <c r="G16401" s="493" t="s">
        <v>3645</v>
      </c>
      <c r="J16401" s="221">
        <f t="shared" si="1109"/>
        <v>0</v>
      </c>
      <c r="K16401" s="221"/>
      <c r="L16401" s="221"/>
      <c r="M16401" s="221">
        <f t="shared" si="1110"/>
        <v>0</v>
      </c>
      <c r="N16401" s="722"/>
    </row>
    <row r="16402" spans="6:14" ht="30" hidden="1" x14ac:dyDescent="0.25">
      <c r="F16402" s="233">
        <v>464</v>
      </c>
      <c r="G16402" s="493" t="s">
        <v>3646</v>
      </c>
      <c r="J16402" s="221">
        <f t="shared" si="1109"/>
        <v>0</v>
      </c>
      <c r="K16402" s="221"/>
      <c r="L16402" s="221"/>
      <c r="M16402" s="221">
        <f t="shared" si="1110"/>
        <v>0</v>
      </c>
      <c r="N16402" s="722"/>
    </row>
    <row r="16403" spans="6:14" hidden="1" x14ac:dyDescent="0.25">
      <c r="F16403" s="233">
        <v>465</v>
      </c>
      <c r="G16403" s="493" t="s">
        <v>3741</v>
      </c>
      <c r="J16403" s="221">
        <f t="shared" si="1109"/>
        <v>0</v>
      </c>
      <c r="K16403" s="221"/>
      <c r="L16403" s="221"/>
      <c r="M16403" s="221">
        <f t="shared" si="1110"/>
        <v>0</v>
      </c>
      <c r="N16403" s="722"/>
    </row>
    <row r="16404" spans="6:14" hidden="1" x14ac:dyDescent="0.25">
      <c r="F16404" s="233">
        <v>472</v>
      </c>
      <c r="G16404" s="493" t="s">
        <v>3647</v>
      </c>
      <c r="J16404" s="221">
        <f t="shared" si="1109"/>
        <v>0</v>
      </c>
      <c r="K16404" s="221"/>
      <c r="L16404" s="221"/>
      <c r="M16404" s="221">
        <f t="shared" si="1110"/>
        <v>0</v>
      </c>
      <c r="N16404" s="722"/>
    </row>
    <row r="16405" spans="6:14" hidden="1" x14ac:dyDescent="0.25">
      <c r="F16405" s="233">
        <v>481</v>
      </c>
      <c r="G16405" s="493" t="s">
        <v>3760</v>
      </c>
      <c r="J16405" s="221">
        <f t="shared" si="1109"/>
        <v>0</v>
      </c>
      <c r="K16405" s="221"/>
      <c r="L16405" s="221"/>
      <c r="M16405" s="221">
        <f t="shared" si="1110"/>
        <v>0</v>
      </c>
      <c r="N16405" s="722"/>
    </row>
    <row r="16406" spans="6:14" hidden="1" x14ac:dyDescent="0.25">
      <c r="F16406" s="233">
        <v>482</v>
      </c>
      <c r="G16406" s="493" t="s">
        <v>3761</v>
      </c>
      <c r="J16406" s="221">
        <f t="shared" si="1109"/>
        <v>0</v>
      </c>
      <c r="K16406" s="221"/>
      <c r="L16406" s="221"/>
      <c r="M16406" s="221">
        <f t="shared" si="1110"/>
        <v>0</v>
      </c>
      <c r="N16406" s="722"/>
    </row>
    <row r="16407" spans="6:14" hidden="1" x14ac:dyDescent="0.25">
      <c r="F16407" s="233">
        <v>483</v>
      </c>
      <c r="G16407" s="493" t="s">
        <v>3762</v>
      </c>
      <c r="J16407" s="221">
        <f t="shared" si="1109"/>
        <v>0</v>
      </c>
      <c r="K16407" s="221"/>
      <c r="L16407" s="221"/>
      <c r="M16407" s="221">
        <f t="shared" si="1110"/>
        <v>0</v>
      </c>
      <c r="N16407" s="722"/>
    </row>
    <row r="16408" spans="6:14" ht="30" hidden="1" x14ac:dyDescent="0.25">
      <c r="F16408" s="233">
        <v>484</v>
      </c>
      <c r="G16408" s="493" t="s">
        <v>3763</v>
      </c>
      <c r="J16408" s="221">
        <f t="shared" si="1109"/>
        <v>0</v>
      </c>
      <c r="K16408" s="221"/>
      <c r="L16408" s="221"/>
      <c r="M16408" s="221">
        <f t="shared" si="1110"/>
        <v>0</v>
      </c>
      <c r="N16408" s="722"/>
    </row>
    <row r="16409" spans="6:14" ht="30" hidden="1" x14ac:dyDescent="0.25">
      <c r="F16409" s="233">
        <v>485</v>
      </c>
      <c r="G16409" s="493" t="s">
        <v>3764</v>
      </c>
      <c r="J16409" s="221">
        <f t="shared" si="1109"/>
        <v>0</v>
      </c>
      <c r="K16409" s="221"/>
      <c r="L16409" s="221"/>
      <c r="M16409" s="221">
        <f t="shared" si="1110"/>
        <v>0</v>
      </c>
      <c r="N16409" s="722"/>
    </row>
    <row r="16410" spans="6:14" ht="30" hidden="1" x14ac:dyDescent="0.25">
      <c r="F16410" s="233">
        <v>489</v>
      </c>
      <c r="G16410" s="493" t="s">
        <v>3648</v>
      </c>
      <c r="J16410" s="221">
        <f t="shared" si="1109"/>
        <v>0</v>
      </c>
      <c r="K16410" s="221"/>
      <c r="L16410" s="221"/>
      <c r="M16410" s="221">
        <f t="shared" si="1110"/>
        <v>0</v>
      </c>
      <c r="N16410" s="722"/>
    </row>
    <row r="16411" spans="6:14" ht="30" hidden="1" x14ac:dyDescent="0.25">
      <c r="F16411" s="233">
        <v>494</v>
      </c>
      <c r="G16411" s="493" t="s">
        <v>3742</v>
      </c>
      <c r="J16411" s="221">
        <f t="shared" si="1109"/>
        <v>0</v>
      </c>
      <c r="K16411" s="221"/>
      <c r="L16411" s="221"/>
      <c r="M16411" s="221">
        <f t="shared" si="1110"/>
        <v>0</v>
      </c>
      <c r="N16411" s="722"/>
    </row>
    <row r="16412" spans="6:14" ht="30" hidden="1" x14ac:dyDescent="0.25">
      <c r="F16412" s="233">
        <v>495</v>
      </c>
      <c r="G16412" s="493" t="s">
        <v>3743</v>
      </c>
      <c r="J16412" s="221">
        <f t="shared" si="1109"/>
        <v>0</v>
      </c>
      <c r="K16412" s="221"/>
      <c r="L16412" s="221"/>
      <c r="M16412" s="221">
        <f t="shared" si="1110"/>
        <v>0</v>
      </c>
      <c r="N16412" s="722"/>
    </row>
    <row r="16413" spans="6:14" ht="30" hidden="1" x14ac:dyDescent="0.25">
      <c r="F16413" s="233">
        <v>496</v>
      </c>
      <c r="G16413" s="493" t="s">
        <v>3744</v>
      </c>
      <c r="J16413" s="221">
        <f t="shared" si="1109"/>
        <v>0</v>
      </c>
      <c r="K16413" s="221"/>
      <c r="L16413" s="221"/>
      <c r="M16413" s="221">
        <f t="shared" si="1110"/>
        <v>0</v>
      </c>
      <c r="N16413" s="722"/>
    </row>
    <row r="16414" spans="6:14" ht="30" hidden="1" x14ac:dyDescent="0.25">
      <c r="F16414" s="233">
        <v>499</v>
      </c>
      <c r="G16414" s="493" t="s">
        <v>3745</v>
      </c>
      <c r="J16414" s="221">
        <f t="shared" si="1109"/>
        <v>0</v>
      </c>
      <c r="K16414" s="221"/>
      <c r="L16414" s="221"/>
      <c r="M16414" s="221">
        <f t="shared" si="1110"/>
        <v>0</v>
      </c>
      <c r="N16414" s="722"/>
    </row>
    <row r="16415" spans="6:14" hidden="1" x14ac:dyDescent="0.25">
      <c r="F16415" s="233">
        <v>511</v>
      </c>
      <c r="G16415" s="493" t="s">
        <v>3765</v>
      </c>
      <c r="J16415" s="221">
        <f t="shared" si="1109"/>
        <v>0</v>
      </c>
      <c r="K16415" s="221"/>
      <c r="L16415" s="221"/>
      <c r="M16415" s="221">
        <f t="shared" si="1110"/>
        <v>0</v>
      </c>
      <c r="N16415" s="722"/>
    </row>
    <row r="16416" spans="6:14" hidden="1" x14ac:dyDescent="0.25">
      <c r="F16416" s="233">
        <v>512</v>
      </c>
      <c r="G16416" s="493" t="s">
        <v>3766</v>
      </c>
      <c r="J16416" s="221">
        <f t="shared" si="1109"/>
        <v>0</v>
      </c>
      <c r="K16416" s="221"/>
      <c r="L16416" s="221"/>
      <c r="M16416" s="221">
        <f t="shared" si="1110"/>
        <v>0</v>
      </c>
      <c r="N16416" s="722"/>
    </row>
    <row r="16417" spans="5:14" hidden="1" x14ac:dyDescent="0.25">
      <c r="F16417" s="233">
        <v>513</v>
      </c>
      <c r="G16417" s="493" t="s">
        <v>3767</v>
      </c>
      <c r="J16417" s="221">
        <f t="shared" si="1109"/>
        <v>0</v>
      </c>
      <c r="K16417" s="221"/>
      <c r="L16417" s="221"/>
      <c r="M16417" s="221">
        <f t="shared" si="1110"/>
        <v>0</v>
      </c>
      <c r="N16417" s="722"/>
    </row>
    <row r="16418" spans="5:14" hidden="1" x14ac:dyDescent="0.25">
      <c r="F16418" s="233">
        <v>514</v>
      </c>
      <c r="G16418" s="493" t="s">
        <v>3768</v>
      </c>
      <c r="J16418" s="221">
        <f t="shared" si="1109"/>
        <v>0</v>
      </c>
      <c r="K16418" s="221"/>
      <c r="L16418" s="221"/>
      <c r="M16418" s="221">
        <f t="shared" si="1110"/>
        <v>0</v>
      </c>
      <c r="N16418" s="722"/>
    </row>
    <row r="16419" spans="5:14" hidden="1" x14ac:dyDescent="0.25">
      <c r="F16419" s="233">
        <v>515</v>
      </c>
      <c r="G16419" s="493" t="s">
        <v>3651</v>
      </c>
      <c r="J16419" s="221">
        <f t="shared" si="1109"/>
        <v>0</v>
      </c>
      <c r="K16419" s="221"/>
      <c r="L16419" s="221"/>
      <c r="M16419" s="221">
        <f t="shared" si="1110"/>
        <v>0</v>
      </c>
      <c r="N16419" s="722"/>
    </row>
    <row r="16420" spans="5:14" hidden="1" x14ac:dyDescent="0.25">
      <c r="F16420" s="233">
        <v>521</v>
      </c>
      <c r="G16420" s="493" t="s">
        <v>3769</v>
      </c>
      <c r="J16420" s="221">
        <f t="shared" si="1109"/>
        <v>0</v>
      </c>
      <c r="K16420" s="221"/>
      <c r="L16420" s="221"/>
      <c r="M16420" s="221">
        <f t="shared" si="1110"/>
        <v>0</v>
      </c>
      <c r="N16420" s="722"/>
    </row>
    <row r="16421" spans="5:14" hidden="1" x14ac:dyDescent="0.25">
      <c r="F16421" s="233">
        <v>522</v>
      </c>
      <c r="G16421" s="493" t="s">
        <v>3770</v>
      </c>
      <c r="J16421" s="221">
        <f t="shared" si="1109"/>
        <v>0</v>
      </c>
      <c r="K16421" s="221"/>
      <c r="L16421" s="221"/>
      <c r="M16421" s="221">
        <f t="shared" si="1110"/>
        <v>0</v>
      </c>
      <c r="N16421" s="722"/>
    </row>
    <row r="16422" spans="5:14" hidden="1" x14ac:dyDescent="0.25">
      <c r="F16422" s="233">
        <v>523</v>
      </c>
      <c r="G16422" s="493" t="s">
        <v>3652</v>
      </c>
      <c r="J16422" s="221">
        <f t="shared" si="1109"/>
        <v>0</v>
      </c>
      <c r="K16422" s="221"/>
      <c r="L16422" s="221"/>
      <c r="M16422" s="221">
        <f t="shared" si="1110"/>
        <v>0</v>
      </c>
      <c r="N16422" s="722"/>
    </row>
    <row r="16423" spans="5:14" hidden="1" x14ac:dyDescent="0.25">
      <c r="F16423" s="233">
        <v>531</v>
      </c>
      <c r="G16423" s="494" t="s">
        <v>3746</v>
      </c>
      <c r="J16423" s="221">
        <f t="shared" si="1109"/>
        <v>0</v>
      </c>
      <c r="K16423" s="221"/>
      <c r="L16423" s="221"/>
      <c r="M16423" s="221">
        <f t="shared" si="1110"/>
        <v>0</v>
      </c>
      <c r="N16423" s="722"/>
    </row>
    <row r="16424" spans="5:14" hidden="1" x14ac:dyDescent="0.25">
      <c r="F16424" s="233">
        <v>541</v>
      </c>
      <c r="G16424" s="493" t="s">
        <v>3771</v>
      </c>
      <c r="J16424" s="221">
        <f t="shared" si="1109"/>
        <v>0</v>
      </c>
      <c r="K16424" s="221"/>
      <c r="L16424" s="221"/>
      <c r="M16424" s="221">
        <f t="shared" si="1110"/>
        <v>0</v>
      </c>
      <c r="N16424" s="722"/>
    </row>
    <row r="16425" spans="5:14" hidden="1" x14ac:dyDescent="0.25">
      <c r="F16425" s="233">
        <v>542</v>
      </c>
      <c r="G16425" s="493" t="s">
        <v>3772</v>
      </c>
      <c r="J16425" s="221">
        <f t="shared" si="1109"/>
        <v>0</v>
      </c>
      <c r="K16425" s="221"/>
      <c r="L16425" s="221"/>
      <c r="M16425" s="221">
        <f t="shared" si="1110"/>
        <v>0</v>
      </c>
      <c r="N16425" s="722"/>
    </row>
    <row r="16426" spans="5:14" hidden="1" x14ac:dyDescent="0.25">
      <c r="F16426" s="233">
        <v>543</v>
      </c>
      <c r="G16426" s="493" t="s">
        <v>3653</v>
      </c>
      <c r="J16426" s="221">
        <f t="shared" si="1109"/>
        <v>0</v>
      </c>
      <c r="K16426" s="221"/>
      <c r="L16426" s="221"/>
      <c r="M16426" s="221">
        <f t="shared" si="1110"/>
        <v>0</v>
      </c>
      <c r="N16426" s="722"/>
    </row>
    <row r="16427" spans="5:14" ht="45" hidden="1" x14ac:dyDescent="0.25">
      <c r="F16427" s="233">
        <v>551</v>
      </c>
      <c r="G16427" s="493" t="s">
        <v>3747</v>
      </c>
      <c r="J16427" s="221">
        <f t="shared" si="1109"/>
        <v>0</v>
      </c>
      <c r="K16427" s="221"/>
      <c r="L16427" s="221"/>
      <c r="M16427" s="221">
        <f t="shared" si="1110"/>
        <v>0</v>
      </c>
      <c r="N16427" s="722"/>
    </row>
    <row r="16428" spans="5:14" hidden="1" x14ac:dyDescent="0.25">
      <c r="F16428" s="233">
        <v>611</v>
      </c>
      <c r="G16428" s="494" t="s">
        <v>3654</v>
      </c>
      <c r="J16428" s="221">
        <f t="shared" si="1109"/>
        <v>0</v>
      </c>
      <c r="K16428" s="221"/>
      <c r="L16428" s="221"/>
      <c r="M16428" s="221">
        <f t="shared" si="1110"/>
        <v>0</v>
      </c>
      <c r="N16428" s="722"/>
    </row>
    <row r="16429" spans="5:14" hidden="1" x14ac:dyDescent="0.25">
      <c r="F16429" s="233">
        <v>620</v>
      </c>
      <c r="G16429" s="494" t="s">
        <v>73</v>
      </c>
      <c r="J16429" s="221">
        <f t="shared" si="1109"/>
        <v>0</v>
      </c>
      <c r="K16429" s="221"/>
      <c r="L16429" s="221"/>
      <c r="M16429" s="221">
        <f t="shared" si="1110"/>
        <v>0</v>
      </c>
      <c r="N16429" s="722"/>
    </row>
    <row r="16430" spans="5:14" hidden="1" x14ac:dyDescent="0.25">
      <c r="E16430" s="234"/>
      <c r="F16430" s="233"/>
      <c r="G16430" s="499" t="s">
        <v>3909</v>
      </c>
      <c r="H16430" s="235"/>
      <c r="I16430" s="236"/>
      <c r="J16430" s="237"/>
      <c r="K16430" s="237"/>
      <c r="L16430" s="237"/>
      <c r="M16430" s="237"/>
      <c r="N16430" s="723"/>
    </row>
    <row r="16431" spans="5:14" hidden="1" x14ac:dyDescent="0.25">
      <c r="F16431" s="238" t="s">
        <v>219</v>
      </c>
      <c r="G16431" s="497" t="s">
        <v>220</v>
      </c>
      <c r="H16431" s="220">
        <f>SUM(H16370:H16429)</f>
        <v>0</v>
      </c>
      <c r="J16431" s="221">
        <f>SUM(H16431:I16431)</f>
        <v>0</v>
      </c>
      <c r="K16431" s="221">
        <f>SUM(K16370:K16429)</f>
        <v>0</v>
      </c>
      <c r="L16431" s="221"/>
      <c r="M16431" s="221">
        <f>SUM(K16431:L16431)</f>
        <v>0</v>
      </c>
      <c r="N16431" s="722"/>
    </row>
    <row r="16432" spans="5:14" hidden="1" x14ac:dyDescent="0.25">
      <c r="F16432" s="238" t="s">
        <v>221</v>
      </c>
      <c r="G16432" s="497" t="s">
        <v>222</v>
      </c>
      <c r="J16432" s="221">
        <f t="shared" ref="J16432:J16446" si="1111">SUM(H16432:I16432)</f>
        <v>0</v>
      </c>
      <c r="K16432" s="221"/>
      <c r="L16432" s="221"/>
      <c r="M16432" s="221">
        <f t="shared" ref="M16432:M16446" si="1112">SUM(K16432:L16432)</f>
        <v>0</v>
      </c>
      <c r="N16432" s="722"/>
    </row>
    <row r="16433" spans="5:14" hidden="1" x14ac:dyDescent="0.25">
      <c r="F16433" s="238" t="s">
        <v>223</v>
      </c>
      <c r="G16433" s="497" t="s">
        <v>224</v>
      </c>
      <c r="J16433" s="221">
        <f t="shared" si="1111"/>
        <v>0</v>
      </c>
      <c r="K16433" s="221"/>
      <c r="L16433" s="221"/>
      <c r="M16433" s="221">
        <f t="shared" si="1112"/>
        <v>0</v>
      </c>
      <c r="N16433" s="722"/>
    </row>
    <row r="16434" spans="5:14" hidden="1" x14ac:dyDescent="0.25">
      <c r="F16434" s="238" t="s">
        <v>225</v>
      </c>
      <c r="G16434" s="497" t="s">
        <v>226</v>
      </c>
      <c r="J16434" s="221">
        <f t="shared" si="1111"/>
        <v>0</v>
      </c>
      <c r="K16434" s="221"/>
      <c r="L16434" s="221"/>
      <c r="M16434" s="221">
        <f t="shared" si="1112"/>
        <v>0</v>
      </c>
      <c r="N16434" s="722"/>
    </row>
    <row r="16435" spans="5:14" hidden="1" x14ac:dyDescent="0.25">
      <c r="F16435" s="238" t="s">
        <v>227</v>
      </c>
      <c r="G16435" s="497" t="s">
        <v>228</v>
      </c>
      <c r="J16435" s="221">
        <f t="shared" si="1111"/>
        <v>0</v>
      </c>
      <c r="K16435" s="221"/>
      <c r="L16435" s="221"/>
      <c r="M16435" s="221">
        <f t="shared" si="1112"/>
        <v>0</v>
      </c>
      <c r="N16435" s="722"/>
    </row>
    <row r="16436" spans="5:14" hidden="1" x14ac:dyDescent="0.25">
      <c r="F16436" s="238" t="s">
        <v>229</v>
      </c>
      <c r="G16436" s="497" t="s">
        <v>230</v>
      </c>
      <c r="J16436" s="221">
        <f t="shared" si="1111"/>
        <v>0</v>
      </c>
      <c r="K16436" s="221"/>
      <c r="L16436" s="221"/>
      <c r="M16436" s="221">
        <f t="shared" si="1112"/>
        <v>0</v>
      </c>
      <c r="N16436" s="722"/>
    </row>
    <row r="16437" spans="5:14" hidden="1" x14ac:dyDescent="0.25">
      <c r="F16437" s="238" t="s">
        <v>231</v>
      </c>
      <c r="G16437" s="497" t="s">
        <v>4115</v>
      </c>
      <c r="J16437" s="221">
        <f t="shared" si="1111"/>
        <v>0</v>
      </c>
      <c r="K16437" s="221"/>
      <c r="L16437" s="221"/>
      <c r="M16437" s="221">
        <f t="shared" si="1112"/>
        <v>0</v>
      </c>
      <c r="N16437" s="722"/>
    </row>
    <row r="16438" spans="5:14" hidden="1" x14ac:dyDescent="0.25">
      <c r="F16438" s="238" t="s">
        <v>232</v>
      </c>
      <c r="G16438" s="497" t="s">
        <v>4114</v>
      </c>
      <c r="J16438" s="221">
        <f t="shared" si="1111"/>
        <v>0</v>
      </c>
      <c r="K16438" s="221"/>
      <c r="L16438" s="221"/>
      <c r="M16438" s="221">
        <f t="shared" si="1112"/>
        <v>0</v>
      </c>
      <c r="N16438" s="722"/>
    </row>
    <row r="16439" spans="5:14" hidden="1" x14ac:dyDescent="0.25">
      <c r="F16439" s="238" t="s">
        <v>233</v>
      </c>
      <c r="G16439" s="497" t="s">
        <v>42</v>
      </c>
      <c r="J16439" s="221">
        <f t="shared" si="1111"/>
        <v>0</v>
      </c>
      <c r="K16439" s="221"/>
      <c r="L16439" s="221"/>
      <c r="M16439" s="221">
        <f t="shared" si="1112"/>
        <v>0</v>
      </c>
      <c r="N16439" s="722"/>
    </row>
    <row r="16440" spans="5:14" hidden="1" x14ac:dyDescent="0.25">
      <c r="F16440" s="238" t="s">
        <v>234</v>
      </c>
      <c r="G16440" s="497" t="s">
        <v>235</v>
      </c>
      <c r="J16440" s="221">
        <f t="shared" si="1111"/>
        <v>0</v>
      </c>
      <c r="K16440" s="221"/>
      <c r="L16440" s="221"/>
      <c r="M16440" s="221">
        <f t="shared" si="1112"/>
        <v>0</v>
      </c>
      <c r="N16440" s="722"/>
    </row>
    <row r="16441" spans="5:14" hidden="1" x14ac:dyDescent="0.25">
      <c r="F16441" s="238" t="s">
        <v>236</v>
      </c>
      <c r="G16441" s="497" t="s">
        <v>237</v>
      </c>
      <c r="J16441" s="221">
        <f t="shared" si="1111"/>
        <v>0</v>
      </c>
      <c r="K16441" s="221"/>
      <c r="L16441" s="221"/>
      <c r="M16441" s="221">
        <f t="shared" si="1112"/>
        <v>0</v>
      </c>
      <c r="N16441" s="722"/>
    </row>
    <row r="16442" spans="5:14" ht="30" hidden="1" x14ac:dyDescent="0.25">
      <c r="F16442" s="238" t="s">
        <v>238</v>
      </c>
      <c r="G16442" s="497" t="s">
        <v>239</v>
      </c>
      <c r="J16442" s="221">
        <f t="shared" si="1111"/>
        <v>0</v>
      </c>
      <c r="K16442" s="221"/>
      <c r="L16442" s="221"/>
      <c r="M16442" s="221">
        <f t="shared" si="1112"/>
        <v>0</v>
      </c>
      <c r="N16442" s="722"/>
    </row>
    <row r="16443" spans="5:14" hidden="1" x14ac:dyDescent="0.25">
      <c r="F16443" s="238" t="s">
        <v>240</v>
      </c>
      <c r="G16443" s="497" t="s">
        <v>241</v>
      </c>
      <c r="J16443" s="221">
        <f t="shared" si="1111"/>
        <v>0</v>
      </c>
      <c r="K16443" s="221"/>
      <c r="L16443" s="221"/>
      <c r="M16443" s="221">
        <f t="shared" si="1112"/>
        <v>0</v>
      </c>
      <c r="N16443" s="722"/>
    </row>
    <row r="16444" spans="5:14" ht="30" hidden="1" x14ac:dyDescent="0.25">
      <c r="F16444" s="238" t="s">
        <v>242</v>
      </c>
      <c r="G16444" s="497" t="s">
        <v>243</v>
      </c>
      <c r="J16444" s="221">
        <f t="shared" si="1111"/>
        <v>0</v>
      </c>
      <c r="K16444" s="221"/>
      <c r="L16444" s="221"/>
      <c r="M16444" s="221">
        <f t="shared" si="1112"/>
        <v>0</v>
      </c>
      <c r="N16444" s="722"/>
    </row>
    <row r="16445" spans="5:14" hidden="1" x14ac:dyDescent="0.25">
      <c r="F16445" s="238" t="s">
        <v>244</v>
      </c>
      <c r="G16445" s="497" t="s">
        <v>245</v>
      </c>
      <c r="J16445" s="221">
        <f t="shared" si="1111"/>
        <v>0</v>
      </c>
      <c r="K16445" s="221"/>
      <c r="L16445" s="221"/>
      <c r="M16445" s="221">
        <f t="shared" si="1112"/>
        <v>0</v>
      </c>
      <c r="N16445" s="722"/>
    </row>
    <row r="16446" spans="5:14" hidden="1" x14ac:dyDescent="0.25">
      <c r="F16446" s="238" t="s">
        <v>246</v>
      </c>
      <c r="G16446" s="497" t="s">
        <v>247</v>
      </c>
      <c r="J16446" s="221">
        <f t="shared" si="1111"/>
        <v>0</v>
      </c>
      <c r="K16446" s="221"/>
      <c r="L16446" s="221"/>
      <c r="M16446" s="221">
        <f t="shared" si="1112"/>
        <v>0</v>
      </c>
      <c r="N16446" s="722"/>
    </row>
    <row r="16447" spans="5:14" hidden="1" x14ac:dyDescent="0.25">
      <c r="G16447" s="498" t="s">
        <v>3910</v>
      </c>
      <c r="H16447" s="239">
        <f>SUM(H16431:H16446)</f>
        <v>0</v>
      </c>
      <c r="I16447" s="240">
        <f>SUM(I16432:I16446)</f>
        <v>0</v>
      </c>
      <c r="J16447" s="240">
        <f>SUM(J16431:J16446)</f>
        <v>0</v>
      </c>
      <c r="K16447" s="240">
        <f>SUM(K16431:K16446)</f>
        <v>0</v>
      </c>
      <c r="L16447" s="240">
        <f>SUM(L16432:L16446)</f>
        <v>0</v>
      </c>
      <c r="M16447" s="240">
        <f>SUM(M16431:M16446)</f>
        <v>0</v>
      </c>
      <c r="N16447" s="724"/>
    </row>
    <row r="16448" spans="5:14" ht="28.5" hidden="1" collapsed="1" x14ac:dyDescent="0.25">
      <c r="E16448" s="234"/>
      <c r="F16448" s="233"/>
      <c r="G16448" s="499" t="s">
        <v>3985</v>
      </c>
      <c r="H16448" s="235"/>
      <c r="I16448" s="236"/>
      <c r="J16448" s="237"/>
      <c r="K16448" s="237"/>
      <c r="L16448" s="237"/>
      <c r="M16448" s="237"/>
      <c r="N16448" s="723"/>
    </row>
    <row r="16449" spans="6:14" hidden="1" x14ac:dyDescent="0.25">
      <c r="F16449" s="238" t="s">
        <v>219</v>
      </c>
      <c r="G16449" s="497" t="s">
        <v>220</v>
      </c>
      <c r="H16449" s="220">
        <f>SUM(H16370:H16429)</f>
        <v>0</v>
      </c>
      <c r="J16449" s="221">
        <f>SUM(H16449:I16449)</f>
        <v>0</v>
      </c>
      <c r="K16449" s="221">
        <f>SUM(K16370:K16429)</f>
        <v>0</v>
      </c>
      <c r="L16449" s="221"/>
      <c r="M16449" s="221">
        <f>SUM(K16449:L16449)</f>
        <v>0</v>
      </c>
      <c r="N16449" s="722"/>
    </row>
    <row r="16450" spans="6:14" hidden="1" x14ac:dyDescent="0.25">
      <c r="F16450" s="238" t="s">
        <v>221</v>
      </c>
      <c r="G16450" s="497" t="s">
        <v>222</v>
      </c>
      <c r="J16450" s="221">
        <f t="shared" ref="J16450:J16464" si="1113">SUM(H16450:I16450)</f>
        <v>0</v>
      </c>
      <c r="K16450" s="221"/>
      <c r="L16450" s="221"/>
      <c r="M16450" s="221">
        <f t="shared" ref="M16450:M16464" si="1114">SUM(K16450:L16450)</f>
        <v>0</v>
      </c>
      <c r="N16450" s="722"/>
    </row>
    <row r="16451" spans="6:14" hidden="1" x14ac:dyDescent="0.25">
      <c r="F16451" s="238" t="s">
        <v>223</v>
      </c>
      <c r="G16451" s="497" t="s">
        <v>224</v>
      </c>
      <c r="J16451" s="221">
        <f t="shared" si="1113"/>
        <v>0</v>
      </c>
      <c r="K16451" s="221"/>
      <c r="L16451" s="221"/>
      <c r="M16451" s="221">
        <f t="shared" si="1114"/>
        <v>0</v>
      </c>
      <c r="N16451" s="722"/>
    </row>
    <row r="16452" spans="6:14" hidden="1" x14ac:dyDescent="0.25">
      <c r="F16452" s="238" t="s">
        <v>225</v>
      </c>
      <c r="G16452" s="497" t="s">
        <v>226</v>
      </c>
      <c r="J16452" s="221">
        <f t="shared" si="1113"/>
        <v>0</v>
      </c>
      <c r="K16452" s="221"/>
      <c r="L16452" s="221"/>
      <c r="M16452" s="221">
        <f t="shared" si="1114"/>
        <v>0</v>
      </c>
      <c r="N16452" s="722"/>
    </row>
    <row r="16453" spans="6:14" hidden="1" x14ac:dyDescent="0.25">
      <c r="F16453" s="238" t="s">
        <v>227</v>
      </c>
      <c r="G16453" s="497" t="s">
        <v>228</v>
      </c>
      <c r="J16453" s="221">
        <f t="shared" si="1113"/>
        <v>0</v>
      </c>
      <c r="K16453" s="221"/>
      <c r="L16453" s="221"/>
      <c r="M16453" s="221">
        <f t="shared" si="1114"/>
        <v>0</v>
      </c>
      <c r="N16453" s="722"/>
    </row>
    <row r="16454" spans="6:14" hidden="1" x14ac:dyDescent="0.25">
      <c r="F16454" s="238" t="s">
        <v>229</v>
      </c>
      <c r="G16454" s="497" t="s">
        <v>230</v>
      </c>
      <c r="J16454" s="221">
        <f t="shared" si="1113"/>
        <v>0</v>
      </c>
      <c r="K16454" s="221"/>
      <c r="L16454" s="221"/>
      <c r="M16454" s="221">
        <f t="shared" si="1114"/>
        <v>0</v>
      </c>
      <c r="N16454" s="722"/>
    </row>
    <row r="16455" spans="6:14" hidden="1" x14ac:dyDescent="0.25">
      <c r="F16455" s="238" t="s">
        <v>231</v>
      </c>
      <c r="G16455" s="497" t="s">
        <v>4115</v>
      </c>
      <c r="J16455" s="221">
        <f t="shared" si="1113"/>
        <v>0</v>
      </c>
      <c r="K16455" s="221"/>
      <c r="L16455" s="221"/>
      <c r="M16455" s="221">
        <f t="shared" si="1114"/>
        <v>0</v>
      </c>
      <c r="N16455" s="722"/>
    </row>
    <row r="16456" spans="6:14" hidden="1" x14ac:dyDescent="0.25">
      <c r="F16456" s="238" t="s">
        <v>232</v>
      </c>
      <c r="G16456" s="497" t="s">
        <v>4114</v>
      </c>
      <c r="J16456" s="221">
        <f t="shared" si="1113"/>
        <v>0</v>
      </c>
      <c r="K16456" s="221"/>
      <c r="L16456" s="221"/>
      <c r="M16456" s="221">
        <f t="shared" si="1114"/>
        <v>0</v>
      </c>
      <c r="N16456" s="722"/>
    </row>
    <row r="16457" spans="6:14" hidden="1" x14ac:dyDescent="0.25">
      <c r="F16457" s="238" t="s">
        <v>233</v>
      </c>
      <c r="G16457" s="497" t="s">
        <v>42</v>
      </c>
      <c r="J16457" s="221">
        <f t="shared" si="1113"/>
        <v>0</v>
      </c>
      <c r="K16457" s="221"/>
      <c r="L16457" s="221"/>
      <c r="M16457" s="221">
        <f t="shared" si="1114"/>
        <v>0</v>
      </c>
      <c r="N16457" s="722"/>
    </row>
    <row r="16458" spans="6:14" hidden="1" x14ac:dyDescent="0.25">
      <c r="F16458" s="238" t="s">
        <v>234</v>
      </c>
      <c r="G16458" s="497" t="s">
        <v>235</v>
      </c>
      <c r="J16458" s="221">
        <f t="shared" si="1113"/>
        <v>0</v>
      </c>
      <c r="K16458" s="221"/>
      <c r="L16458" s="221"/>
      <c r="M16458" s="221">
        <f t="shared" si="1114"/>
        <v>0</v>
      </c>
      <c r="N16458" s="722"/>
    </row>
    <row r="16459" spans="6:14" hidden="1" x14ac:dyDescent="0.25">
      <c r="F16459" s="238" t="s">
        <v>236</v>
      </c>
      <c r="G16459" s="497" t="s">
        <v>237</v>
      </c>
      <c r="J16459" s="221">
        <f t="shared" si="1113"/>
        <v>0</v>
      </c>
      <c r="K16459" s="221"/>
      <c r="L16459" s="221"/>
      <c r="M16459" s="221">
        <f t="shared" si="1114"/>
        <v>0</v>
      </c>
      <c r="N16459" s="722"/>
    </row>
    <row r="16460" spans="6:14" ht="30" hidden="1" x14ac:dyDescent="0.25">
      <c r="F16460" s="238" t="s">
        <v>238</v>
      </c>
      <c r="G16460" s="497" t="s">
        <v>239</v>
      </c>
      <c r="J16460" s="221">
        <f t="shared" si="1113"/>
        <v>0</v>
      </c>
      <c r="K16460" s="221"/>
      <c r="L16460" s="221"/>
      <c r="M16460" s="221">
        <f t="shared" si="1114"/>
        <v>0</v>
      </c>
      <c r="N16460" s="722"/>
    </row>
    <row r="16461" spans="6:14" hidden="1" x14ac:dyDescent="0.25">
      <c r="F16461" s="238" t="s">
        <v>240</v>
      </c>
      <c r="G16461" s="497" t="s">
        <v>241</v>
      </c>
      <c r="J16461" s="221">
        <f t="shared" si="1113"/>
        <v>0</v>
      </c>
      <c r="K16461" s="221"/>
      <c r="L16461" s="221"/>
      <c r="M16461" s="221">
        <f t="shared" si="1114"/>
        <v>0</v>
      </c>
      <c r="N16461" s="722"/>
    </row>
    <row r="16462" spans="6:14" ht="30" hidden="1" x14ac:dyDescent="0.25">
      <c r="F16462" s="238" t="s">
        <v>242</v>
      </c>
      <c r="G16462" s="497" t="s">
        <v>243</v>
      </c>
      <c r="J16462" s="221">
        <f t="shared" si="1113"/>
        <v>0</v>
      </c>
      <c r="K16462" s="221"/>
      <c r="L16462" s="221"/>
      <c r="M16462" s="221">
        <f t="shared" si="1114"/>
        <v>0</v>
      </c>
      <c r="N16462" s="722"/>
    </row>
    <row r="16463" spans="6:14" hidden="1" x14ac:dyDescent="0.25">
      <c r="F16463" s="238" t="s">
        <v>244</v>
      </c>
      <c r="G16463" s="497" t="s">
        <v>245</v>
      </c>
      <c r="J16463" s="221">
        <f t="shared" si="1113"/>
        <v>0</v>
      </c>
      <c r="K16463" s="221"/>
      <c r="L16463" s="221"/>
      <c r="M16463" s="221">
        <f t="shared" si="1114"/>
        <v>0</v>
      </c>
      <c r="N16463" s="722"/>
    </row>
    <row r="16464" spans="6:14" hidden="1" x14ac:dyDescent="0.25">
      <c r="F16464" s="238" t="s">
        <v>246</v>
      </c>
      <c r="G16464" s="497" t="s">
        <v>247</v>
      </c>
      <c r="J16464" s="221">
        <f t="shared" si="1113"/>
        <v>0</v>
      </c>
      <c r="K16464" s="221"/>
      <c r="L16464" s="221"/>
      <c r="M16464" s="221">
        <f t="shared" si="1114"/>
        <v>0</v>
      </c>
      <c r="N16464" s="722"/>
    </row>
    <row r="16465" spans="1:29" hidden="1" collapsed="1" x14ac:dyDescent="0.25">
      <c r="G16465" s="498" t="s">
        <v>3986</v>
      </c>
      <c r="H16465" s="239">
        <f>SUM(H16449:H16464)</f>
        <v>0</v>
      </c>
      <c r="I16465" s="240">
        <f>SUM(I16450:I16464)</f>
        <v>0</v>
      </c>
      <c r="J16465" s="240">
        <f>SUM(J16449:J16464)</f>
        <v>0</v>
      </c>
      <c r="K16465" s="240">
        <f>SUM(K16449:K16464)</f>
        <v>0</v>
      </c>
      <c r="L16465" s="240">
        <f>SUM(L16450:L16464)</f>
        <v>0</v>
      </c>
      <c r="M16465" s="240">
        <f>SUM(M16449:M16464)</f>
        <v>0</v>
      </c>
      <c r="N16465" s="724"/>
    </row>
    <row r="16466" spans="1:29" hidden="1" x14ac:dyDescent="0.25">
      <c r="K16466" s="221"/>
      <c r="L16466" s="221"/>
      <c r="M16466" s="221"/>
      <c r="N16466" s="722"/>
    </row>
    <row r="16467" spans="1:29" s="80" customFormat="1" hidden="1" x14ac:dyDescent="0.25">
      <c r="A16467" s="217"/>
      <c r="B16467" s="251"/>
      <c r="C16467" s="260"/>
      <c r="D16467" s="261"/>
      <c r="E16467" s="264"/>
      <c r="F16467" s="233"/>
      <c r="G16467" s="499" t="s">
        <v>3813</v>
      </c>
      <c r="H16467" s="235"/>
      <c r="I16467" s="236"/>
      <c r="J16467" s="237"/>
      <c r="K16467" s="237"/>
      <c r="L16467" s="237"/>
      <c r="M16467" s="237"/>
      <c r="N16467" s="723"/>
      <c r="O16467" s="115"/>
      <c r="P16467" s="98"/>
      <c r="Q16467" s="98"/>
      <c r="R16467" s="98"/>
      <c r="S16467" s="98"/>
      <c r="T16467" s="98"/>
      <c r="U16467" s="98"/>
      <c r="V16467" s="98"/>
      <c r="W16467" s="98"/>
      <c r="X16467" s="98"/>
      <c r="Y16467" s="98"/>
      <c r="Z16467" s="98"/>
      <c r="AA16467" s="98"/>
      <c r="AB16467" s="98"/>
      <c r="AC16467" s="98"/>
    </row>
    <row r="16468" spans="1:29" s="80" customFormat="1" hidden="1" x14ac:dyDescent="0.25">
      <c r="A16468" s="250"/>
      <c r="B16468" s="251"/>
      <c r="C16468" s="260"/>
      <c r="D16468" s="261"/>
      <c r="E16468" s="264"/>
      <c r="F16468" s="238" t="s">
        <v>219</v>
      </c>
      <c r="G16468" s="497" t="s">
        <v>220</v>
      </c>
      <c r="H16468" s="220">
        <f>SUM(H16449,H16350,)</f>
        <v>0</v>
      </c>
      <c r="I16468" s="221"/>
      <c r="J16468" s="221">
        <f>SUM(H16468:I16468)</f>
        <v>0</v>
      </c>
      <c r="K16468" s="221">
        <f>SUM(K16449,K16350,)</f>
        <v>0</v>
      </c>
      <c r="L16468" s="221"/>
      <c r="M16468" s="221">
        <f>SUM(K16468:L16468)</f>
        <v>0</v>
      </c>
      <c r="N16468" s="722"/>
      <c r="O16468" s="115"/>
      <c r="P16468" s="98"/>
      <c r="Q16468" s="98"/>
      <c r="R16468" s="98"/>
      <c r="S16468" s="98"/>
      <c r="T16468" s="98"/>
      <c r="U16468" s="98"/>
      <c r="V16468" s="98"/>
      <c r="W16468" s="98"/>
      <c r="X16468" s="98"/>
      <c r="Y16468" s="98"/>
      <c r="Z16468" s="98"/>
      <c r="AA16468" s="98"/>
      <c r="AB16468" s="98"/>
      <c r="AC16468" s="98"/>
    </row>
    <row r="16469" spans="1:29" s="80" customFormat="1" hidden="1" x14ac:dyDescent="0.25">
      <c r="A16469" s="250"/>
      <c r="B16469" s="251"/>
      <c r="C16469" s="260"/>
      <c r="D16469" s="261"/>
      <c r="E16469" s="264"/>
      <c r="F16469" s="238" t="s">
        <v>221</v>
      </c>
      <c r="G16469" s="497" t="s">
        <v>222</v>
      </c>
      <c r="H16469" s="220"/>
      <c r="I16469" s="221"/>
      <c r="J16469" s="221">
        <f t="shared" ref="J16469:J16483" si="1115">SUM(H16469:I16469)</f>
        <v>0</v>
      </c>
      <c r="K16469" s="221"/>
      <c r="L16469" s="221"/>
      <c r="M16469" s="221">
        <f t="shared" ref="M16469:M16483" si="1116">SUM(K16469:L16469)</f>
        <v>0</v>
      </c>
      <c r="N16469" s="722"/>
      <c r="O16469" s="115"/>
      <c r="P16469" s="98"/>
      <c r="Q16469" s="98"/>
      <c r="R16469" s="98"/>
      <c r="S16469" s="98"/>
      <c r="T16469" s="98"/>
      <c r="U16469" s="98"/>
      <c r="V16469" s="98"/>
      <c r="W16469" s="98"/>
      <c r="X16469" s="98"/>
      <c r="Y16469" s="98"/>
      <c r="Z16469" s="98"/>
      <c r="AA16469" s="98"/>
      <c r="AB16469" s="98"/>
      <c r="AC16469" s="98"/>
    </row>
    <row r="16470" spans="1:29" s="80" customFormat="1" hidden="1" x14ac:dyDescent="0.25">
      <c r="A16470" s="250"/>
      <c r="B16470" s="251"/>
      <c r="C16470" s="260"/>
      <c r="D16470" s="261"/>
      <c r="E16470" s="264"/>
      <c r="F16470" s="238" t="s">
        <v>223</v>
      </c>
      <c r="G16470" s="497" t="s">
        <v>224</v>
      </c>
      <c r="H16470" s="220"/>
      <c r="I16470" s="221"/>
      <c r="J16470" s="221">
        <f t="shared" si="1115"/>
        <v>0</v>
      </c>
      <c r="K16470" s="221"/>
      <c r="L16470" s="221"/>
      <c r="M16470" s="221">
        <f t="shared" si="1116"/>
        <v>0</v>
      </c>
      <c r="N16470" s="722"/>
      <c r="O16470" s="115"/>
      <c r="P16470" s="98"/>
      <c r="Q16470" s="98"/>
      <c r="R16470" s="98"/>
      <c r="S16470" s="98"/>
      <c r="T16470" s="98"/>
      <c r="U16470" s="98"/>
      <c r="V16470" s="98"/>
      <c r="W16470" s="98"/>
      <c r="X16470" s="98"/>
      <c r="Y16470" s="98"/>
      <c r="Z16470" s="98"/>
      <c r="AA16470" s="98"/>
      <c r="AB16470" s="98"/>
      <c r="AC16470" s="98"/>
    </row>
    <row r="16471" spans="1:29" s="80" customFormat="1" hidden="1" x14ac:dyDescent="0.25">
      <c r="A16471" s="250"/>
      <c r="B16471" s="251"/>
      <c r="C16471" s="260"/>
      <c r="D16471" s="261"/>
      <c r="E16471" s="264"/>
      <c r="F16471" s="238" t="s">
        <v>225</v>
      </c>
      <c r="G16471" s="497" t="s">
        <v>226</v>
      </c>
      <c r="H16471" s="220"/>
      <c r="I16471" s="221"/>
      <c r="J16471" s="221">
        <f t="shared" si="1115"/>
        <v>0</v>
      </c>
      <c r="K16471" s="221"/>
      <c r="L16471" s="221"/>
      <c r="M16471" s="221">
        <f t="shared" si="1116"/>
        <v>0</v>
      </c>
      <c r="N16471" s="722"/>
      <c r="O16471" s="115"/>
      <c r="P16471" s="98"/>
      <c r="Q16471" s="98"/>
      <c r="R16471" s="98"/>
      <c r="S16471" s="98"/>
      <c r="T16471" s="98"/>
      <c r="U16471" s="98"/>
      <c r="V16471" s="98"/>
      <c r="W16471" s="98"/>
      <c r="X16471" s="98"/>
      <c r="Y16471" s="98"/>
      <c r="Z16471" s="98"/>
      <c r="AA16471" s="98"/>
      <c r="AB16471" s="98"/>
      <c r="AC16471" s="98"/>
    </row>
    <row r="16472" spans="1:29" s="80" customFormat="1" hidden="1" x14ac:dyDescent="0.25">
      <c r="A16472" s="250"/>
      <c r="B16472" s="251"/>
      <c r="C16472" s="260"/>
      <c r="D16472" s="261"/>
      <c r="E16472" s="264"/>
      <c r="F16472" s="238" t="s">
        <v>227</v>
      </c>
      <c r="G16472" s="497" t="s">
        <v>228</v>
      </c>
      <c r="H16472" s="220"/>
      <c r="I16472" s="221"/>
      <c r="J16472" s="221">
        <f t="shared" si="1115"/>
        <v>0</v>
      </c>
      <c r="K16472" s="221"/>
      <c r="L16472" s="221"/>
      <c r="M16472" s="221">
        <f t="shared" si="1116"/>
        <v>0</v>
      </c>
      <c r="N16472" s="722"/>
      <c r="O16472" s="115"/>
      <c r="P16472" s="98"/>
      <c r="Q16472" s="98"/>
      <c r="R16472" s="98"/>
      <c r="S16472" s="98"/>
      <c r="T16472" s="98"/>
      <c r="U16472" s="98"/>
      <c r="V16472" s="98"/>
      <c r="W16472" s="98"/>
      <c r="X16472" s="98"/>
      <c r="Y16472" s="98"/>
      <c r="Z16472" s="98"/>
      <c r="AA16472" s="98"/>
      <c r="AB16472" s="98"/>
      <c r="AC16472" s="98"/>
    </row>
    <row r="16473" spans="1:29" s="80" customFormat="1" hidden="1" x14ac:dyDescent="0.25">
      <c r="A16473" s="250"/>
      <c r="B16473" s="251"/>
      <c r="C16473" s="260"/>
      <c r="D16473" s="261"/>
      <c r="E16473" s="264"/>
      <c r="F16473" s="238" t="s">
        <v>229</v>
      </c>
      <c r="G16473" s="497" t="s">
        <v>230</v>
      </c>
      <c r="H16473" s="220"/>
      <c r="I16473" s="221"/>
      <c r="J16473" s="221">
        <f t="shared" si="1115"/>
        <v>0</v>
      </c>
      <c r="K16473" s="221"/>
      <c r="L16473" s="221"/>
      <c r="M16473" s="221">
        <f t="shared" si="1116"/>
        <v>0</v>
      </c>
      <c r="N16473" s="722"/>
      <c r="O16473" s="115"/>
      <c r="P16473" s="98"/>
      <c r="Q16473" s="98"/>
      <c r="R16473" s="98"/>
      <c r="S16473" s="98"/>
      <c r="T16473" s="98"/>
      <c r="U16473" s="98"/>
      <c r="V16473" s="98"/>
      <c r="W16473" s="98"/>
      <c r="X16473" s="98"/>
      <c r="Y16473" s="98"/>
      <c r="Z16473" s="98"/>
      <c r="AA16473" s="98"/>
      <c r="AB16473" s="98"/>
      <c r="AC16473" s="98"/>
    </row>
    <row r="16474" spans="1:29" s="80" customFormat="1" hidden="1" x14ac:dyDescent="0.25">
      <c r="A16474" s="250"/>
      <c r="B16474" s="251"/>
      <c r="C16474" s="260"/>
      <c r="D16474" s="261"/>
      <c r="E16474" s="264"/>
      <c r="F16474" s="238" t="s">
        <v>231</v>
      </c>
      <c r="G16474" s="497" t="s">
        <v>4115</v>
      </c>
      <c r="H16474" s="220"/>
      <c r="I16474" s="221"/>
      <c r="J16474" s="221">
        <f t="shared" si="1115"/>
        <v>0</v>
      </c>
      <c r="K16474" s="221"/>
      <c r="L16474" s="221"/>
      <c r="M16474" s="221">
        <f t="shared" si="1116"/>
        <v>0</v>
      </c>
      <c r="N16474" s="722"/>
      <c r="O16474" s="115"/>
      <c r="P16474" s="98"/>
      <c r="Q16474" s="98"/>
      <c r="R16474" s="98"/>
      <c r="S16474" s="98"/>
      <c r="T16474" s="98"/>
      <c r="U16474" s="98"/>
      <c r="V16474" s="98"/>
      <c r="W16474" s="98"/>
      <c r="X16474" s="98"/>
      <c r="Y16474" s="98"/>
      <c r="Z16474" s="98"/>
      <c r="AA16474" s="98"/>
      <c r="AB16474" s="98"/>
      <c r="AC16474" s="98"/>
    </row>
    <row r="16475" spans="1:29" s="80" customFormat="1" hidden="1" x14ac:dyDescent="0.25">
      <c r="A16475" s="250"/>
      <c r="B16475" s="251"/>
      <c r="C16475" s="260"/>
      <c r="D16475" s="261"/>
      <c r="E16475" s="264"/>
      <c r="F16475" s="238" t="s">
        <v>232</v>
      </c>
      <c r="G16475" s="497" t="s">
        <v>4114</v>
      </c>
      <c r="H16475" s="220"/>
      <c r="I16475" s="221"/>
      <c r="J16475" s="221">
        <f t="shared" si="1115"/>
        <v>0</v>
      </c>
      <c r="K16475" s="221"/>
      <c r="L16475" s="221"/>
      <c r="M16475" s="221">
        <f t="shared" si="1116"/>
        <v>0</v>
      </c>
      <c r="N16475" s="722"/>
      <c r="O16475" s="115"/>
      <c r="P16475" s="98"/>
      <c r="Q16475" s="98"/>
      <c r="R16475" s="98"/>
      <c r="S16475" s="98"/>
      <c r="T16475" s="98"/>
      <c r="U16475" s="98"/>
      <c r="V16475" s="98"/>
      <c r="W16475" s="98"/>
      <c r="X16475" s="98"/>
      <c r="Y16475" s="98"/>
      <c r="Z16475" s="98"/>
      <c r="AA16475" s="98"/>
      <c r="AB16475" s="98"/>
      <c r="AC16475" s="98"/>
    </row>
    <row r="16476" spans="1:29" s="80" customFormat="1" hidden="1" x14ac:dyDescent="0.25">
      <c r="A16476" s="250"/>
      <c r="B16476" s="251"/>
      <c r="C16476" s="260"/>
      <c r="D16476" s="261"/>
      <c r="E16476" s="264"/>
      <c r="F16476" s="238" t="s">
        <v>233</v>
      </c>
      <c r="G16476" s="497" t="s">
        <v>42</v>
      </c>
      <c r="H16476" s="220"/>
      <c r="I16476" s="221"/>
      <c r="J16476" s="221">
        <f t="shared" si="1115"/>
        <v>0</v>
      </c>
      <c r="K16476" s="221"/>
      <c r="L16476" s="221"/>
      <c r="M16476" s="221">
        <f t="shared" si="1116"/>
        <v>0</v>
      </c>
      <c r="N16476" s="722"/>
      <c r="O16476" s="115"/>
      <c r="P16476" s="98"/>
      <c r="Q16476" s="98"/>
      <c r="R16476" s="98"/>
      <c r="S16476" s="98"/>
      <c r="T16476" s="98"/>
      <c r="U16476" s="98"/>
      <c r="V16476" s="98"/>
      <c r="W16476" s="98"/>
      <c r="X16476" s="98"/>
      <c r="Y16476" s="98"/>
      <c r="Z16476" s="98"/>
      <c r="AA16476" s="98"/>
      <c r="AB16476" s="98"/>
      <c r="AC16476" s="98"/>
    </row>
    <row r="16477" spans="1:29" s="80" customFormat="1" hidden="1" x14ac:dyDescent="0.25">
      <c r="A16477" s="250"/>
      <c r="B16477" s="251"/>
      <c r="C16477" s="260"/>
      <c r="D16477" s="261"/>
      <c r="E16477" s="264"/>
      <c r="F16477" s="238" t="s">
        <v>234</v>
      </c>
      <c r="G16477" s="497" t="s">
        <v>235</v>
      </c>
      <c r="H16477" s="220"/>
      <c r="I16477" s="221"/>
      <c r="J16477" s="221">
        <f t="shared" si="1115"/>
        <v>0</v>
      </c>
      <c r="K16477" s="221"/>
      <c r="L16477" s="221"/>
      <c r="M16477" s="221">
        <f t="shared" si="1116"/>
        <v>0</v>
      </c>
      <c r="N16477" s="722"/>
      <c r="O16477" s="115"/>
      <c r="P16477" s="98"/>
      <c r="Q16477" s="98"/>
      <c r="R16477" s="98"/>
      <c r="S16477" s="98"/>
      <c r="T16477" s="98"/>
      <c r="U16477" s="98"/>
      <c r="V16477" s="98"/>
      <c r="W16477" s="98"/>
      <c r="X16477" s="98"/>
      <c r="Y16477" s="98"/>
      <c r="Z16477" s="98"/>
      <c r="AA16477" s="98"/>
      <c r="AB16477" s="98"/>
      <c r="AC16477" s="98"/>
    </row>
    <row r="16478" spans="1:29" s="80" customFormat="1" hidden="1" x14ac:dyDescent="0.25">
      <c r="A16478" s="250"/>
      <c r="B16478" s="251"/>
      <c r="C16478" s="260"/>
      <c r="D16478" s="261"/>
      <c r="E16478" s="264"/>
      <c r="F16478" s="238" t="s">
        <v>236</v>
      </c>
      <c r="G16478" s="497" t="s">
        <v>237</v>
      </c>
      <c r="H16478" s="220"/>
      <c r="I16478" s="221"/>
      <c r="J16478" s="221">
        <f t="shared" si="1115"/>
        <v>0</v>
      </c>
      <c r="K16478" s="221"/>
      <c r="L16478" s="221"/>
      <c r="M16478" s="221">
        <f t="shared" si="1116"/>
        <v>0</v>
      </c>
      <c r="N16478" s="722"/>
      <c r="O16478" s="115"/>
      <c r="P16478" s="98"/>
      <c r="Q16478" s="98"/>
      <c r="R16478" s="98"/>
      <c r="S16478" s="98"/>
      <c r="T16478" s="98"/>
      <c r="U16478" s="98"/>
      <c r="V16478" s="98"/>
      <c r="W16478" s="98"/>
      <c r="X16478" s="98"/>
      <c r="Y16478" s="98"/>
      <c r="Z16478" s="98"/>
      <c r="AA16478" s="98"/>
      <c r="AB16478" s="98"/>
      <c r="AC16478" s="98"/>
    </row>
    <row r="16479" spans="1:29" s="80" customFormat="1" ht="30" hidden="1" x14ac:dyDescent="0.25">
      <c r="A16479" s="250"/>
      <c r="B16479" s="251"/>
      <c r="C16479" s="260"/>
      <c r="D16479" s="261"/>
      <c r="E16479" s="264"/>
      <c r="F16479" s="238" t="s">
        <v>238</v>
      </c>
      <c r="G16479" s="497" t="s">
        <v>239</v>
      </c>
      <c r="H16479" s="220"/>
      <c r="I16479" s="221"/>
      <c r="J16479" s="221">
        <f t="shared" si="1115"/>
        <v>0</v>
      </c>
      <c r="K16479" s="221"/>
      <c r="L16479" s="221"/>
      <c r="M16479" s="221">
        <f t="shared" si="1116"/>
        <v>0</v>
      </c>
      <c r="N16479" s="722"/>
      <c r="O16479" s="115"/>
      <c r="P16479" s="98"/>
      <c r="Q16479" s="98"/>
      <c r="R16479" s="98"/>
      <c r="S16479" s="98"/>
      <c r="T16479" s="98"/>
      <c r="U16479" s="98"/>
      <c r="V16479" s="98"/>
      <c r="W16479" s="98"/>
      <c r="X16479" s="98"/>
      <c r="Y16479" s="98"/>
      <c r="Z16479" s="98"/>
      <c r="AA16479" s="98"/>
      <c r="AB16479" s="98"/>
      <c r="AC16479" s="98"/>
    </row>
    <row r="16480" spans="1:29" s="80" customFormat="1" hidden="1" x14ac:dyDescent="0.25">
      <c r="A16480" s="250"/>
      <c r="B16480" s="251"/>
      <c r="C16480" s="260"/>
      <c r="D16480" s="261"/>
      <c r="E16480" s="264"/>
      <c r="F16480" s="238" t="s">
        <v>240</v>
      </c>
      <c r="G16480" s="497" t="s">
        <v>241</v>
      </c>
      <c r="H16480" s="220"/>
      <c r="I16480" s="221"/>
      <c r="J16480" s="221">
        <f t="shared" si="1115"/>
        <v>0</v>
      </c>
      <c r="K16480" s="221"/>
      <c r="L16480" s="221"/>
      <c r="M16480" s="221">
        <f t="shared" si="1116"/>
        <v>0</v>
      </c>
      <c r="N16480" s="722"/>
      <c r="O16480" s="115"/>
      <c r="P16480" s="98"/>
      <c r="Q16480" s="98"/>
      <c r="R16480" s="98"/>
      <c r="S16480" s="98"/>
      <c r="T16480" s="98"/>
      <c r="U16480" s="98"/>
      <c r="V16480" s="98"/>
      <c r="W16480" s="98"/>
      <c r="X16480" s="98"/>
      <c r="Y16480" s="98"/>
      <c r="Z16480" s="98"/>
      <c r="AA16480" s="98"/>
      <c r="AB16480" s="98"/>
      <c r="AC16480" s="98"/>
    </row>
    <row r="16481" spans="1:29" s="80" customFormat="1" ht="30" hidden="1" x14ac:dyDescent="0.25">
      <c r="A16481" s="250"/>
      <c r="B16481" s="251"/>
      <c r="C16481" s="260"/>
      <c r="D16481" s="261"/>
      <c r="E16481" s="264"/>
      <c r="F16481" s="238" t="s">
        <v>242</v>
      </c>
      <c r="G16481" s="497" t="s">
        <v>243</v>
      </c>
      <c r="H16481" s="220"/>
      <c r="I16481" s="221"/>
      <c r="J16481" s="221">
        <f t="shared" si="1115"/>
        <v>0</v>
      </c>
      <c r="K16481" s="221"/>
      <c r="L16481" s="221"/>
      <c r="M16481" s="221">
        <f t="shared" si="1116"/>
        <v>0</v>
      </c>
      <c r="N16481" s="722"/>
      <c r="O16481" s="115"/>
      <c r="P16481" s="98"/>
      <c r="Q16481" s="98"/>
      <c r="R16481" s="98"/>
      <c r="S16481" s="98"/>
      <c r="T16481" s="98"/>
      <c r="U16481" s="98"/>
      <c r="V16481" s="98"/>
      <c r="W16481" s="98"/>
      <c r="X16481" s="98"/>
      <c r="Y16481" s="98"/>
      <c r="Z16481" s="98"/>
      <c r="AA16481" s="98"/>
      <c r="AB16481" s="98"/>
      <c r="AC16481" s="98"/>
    </row>
    <row r="16482" spans="1:29" s="80" customFormat="1" hidden="1" x14ac:dyDescent="0.25">
      <c r="A16482" s="250"/>
      <c r="B16482" s="251"/>
      <c r="C16482" s="260"/>
      <c r="D16482" s="261"/>
      <c r="E16482" s="264"/>
      <c r="F16482" s="238" t="s">
        <v>244</v>
      </c>
      <c r="G16482" s="497" t="s">
        <v>245</v>
      </c>
      <c r="H16482" s="220"/>
      <c r="I16482" s="221"/>
      <c r="J16482" s="221">
        <f t="shared" si="1115"/>
        <v>0</v>
      </c>
      <c r="K16482" s="221"/>
      <c r="L16482" s="221"/>
      <c r="M16482" s="221">
        <f t="shared" si="1116"/>
        <v>0</v>
      </c>
      <c r="N16482" s="722"/>
      <c r="O16482" s="115"/>
      <c r="P16482" s="98"/>
      <c r="Q16482" s="98"/>
      <c r="R16482" s="98"/>
      <c r="S16482" s="98"/>
      <c r="T16482" s="98"/>
      <c r="U16482" s="98"/>
      <c r="V16482" s="98"/>
      <c r="W16482" s="98"/>
      <c r="X16482" s="98"/>
      <c r="Y16482" s="98"/>
      <c r="Z16482" s="98"/>
      <c r="AA16482" s="98"/>
      <c r="AB16482" s="98"/>
      <c r="AC16482" s="98"/>
    </row>
    <row r="16483" spans="1:29" s="80" customFormat="1" hidden="1" x14ac:dyDescent="0.25">
      <c r="A16483" s="250"/>
      <c r="B16483" s="251"/>
      <c r="C16483" s="260"/>
      <c r="D16483" s="261"/>
      <c r="E16483" s="264"/>
      <c r="F16483" s="238" t="s">
        <v>246</v>
      </c>
      <c r="G16483" s="497" t="s">
        <v>247</v>
      </c>
      <c r="H16483" s="220"/>
      <c r="I16483" s="221"/>
      <c r="J16483" s="221">
        <f t="shared" si="1115"/>
        <v>0</v>
      </c>
      <c r="K16483" s="221"/>
      <c r="L16483" s="221"/>
      <c r="M16483" s="221">
        <f t="shared" si="1116"/>
        <v>0</v>
      </c>
      <c r="N16483" s="722"/>
      <c r="O16483" s="115"/>
      <c r="P16483" s="98"/>
      <c r="Q16483" s="98"/>
      <c r="R16483" s="98"/>
      <c r="S16483" s="98"/>
      <c r="T16483" s="98"/>
      <c r="U16483" s="98"/>
      <c r="V16483" s="98"/>
      <c r="W16483" s="98"/>
      <c r="X16483" s="98"/>
      <c r="Y16483" s="98"/>
      <c r="Z16483" s="98"/>
      <c r="AA16483" s="98"/>
      <c r="AB16483" s="98"/>
      <c r="AC16483" s="98"/>
    </row>
    <row r="16484" spans="1:29" s="80" customFormat="1" hidden="1" x14ac:dyDescent="0.25">
      <c r="A16484" s="250"/>
      <c r="B16484" s="251"/>
      <c r="C16484" s="260"/>
      <c r="D16484" s="261"/>
      <c r="E16484" s="264"/>
      <c r="F16484" s="217"/>
      <c r="G16484" s="498" t="s">
        <v>3814</v>
      </c>
      <c r="H16484" s="239">
        <f>SUM(H16468:H16483)</f>
        <v>0</v>
      </c>
      <c r="I16484" s="240">
        <f>SUM(I16469:I16483)</f>
        <v>0</v>
      </c>
      <c r="J16484" s="240">
        <f>SUM(J16468:J16483)</f>
        <v>0</v>
      </c>
      <c r="K16484" s="240">
        <f>SUM(K16468:K16483)</f>
        <v>0</v>
      </c>
      <c r="L16484" s="240">
        <f>SUM(L16469:L16483)</f>
        <v>0</v>
      </c>
      <c r="M16484" s="240">
        <f>SUM(M16468:M16483)</f>
        <v>0</v>
      </c>
      <c r="N16484" s="724"/>
      <c r="O16484" s="115"/>
      <c r="P16484" s="98"/>
      <c r="Q16484" s="98"/>
      <c r="R16484" s="98"/>
      <c r="S16484" s="98"/>
      <c r="T16484" s="98"/>
      <c r="U16484" s="98"/>
      <c r="V16484" s="98"/>
      <c r="W16484" s="98"/>
      <c r="X16484" s="98"/>
      <c r="Y16484" s="98"/>
      <c r="Z16484" s="98"/>
      <c r="AA16484" s="98"/>
      <c r="AB16484" s="98"/>
      <c r="AC16484" s="98"/>
    </row>
    <row r="16485" spans="1:29" hidden="1" x14ac:dyDescent="0.25">
      <c r="A16485" s="250"/>
      <c r="K16485" s="221"/>
      <c r="L16485" s="221"/>
      <c r="M16485" s="221"/>
      <c r="N16485" s="722"/>
    </row>
    <row r="16486" spans="1:29" hidden="1" x14ac:dyDescent="0.25">
      <c r="E16486" s="234"/>
      <c r="F16486" s="233"/>
      <c r="G16486" s="499" t="s">
        <v>3981</v>
      </c>
      <c r="H16486" s="235"/>
      <c r="I16486" s="236"/>
      <c r="J16486" s="237"/>
      <c r="K16486" s="237"/>
      <c r="L16486" s="237"/>
      <c r="M16486" s="237"/>
      <c r="N16486" s="723"/>
    </row>
    <row r="16487" spans="1:29" hidden="1" x14ac:dyDescent="0.25">
      <c r="F16487" s="238" t="s">
        <v>219</v>
      </c>
      <c r="G16487" s="497" t="s">
        <v>220</v>
      </c>
      <c r="H16487" s="220">
        <f>SUM(H16468)</f>
        <v>0</v>
      </c>
      <c r="J16487" s="221">
        <f>SUM(H16487:I16487)</f>
        <v>0</v>
      </c>
      <c r="K16487" s="221">
        <f>SUM(K16468)</f>
        <v>0</v>
      </c>
      <c r="L16487" s="221"/>
      <c r="M16487" s="221">
        <f>SUM(K16487:L16487)</f>
        <v>0</v>
      </c>
      <c r="N16487" s="722"/>
    </row>
    <row r="16488" spans="1:29" hidden="1" x14ac:dyDescent="0.25">
      <c r="F16488" s="238" t="s">
        <v>221</v>
      </c>
      <c r="G16488" s="497" t="s">
        <v>222</v>
      </c>
      <c r="J16488" s="221">
        <f t="shared" ref="J16488:J16502" si="1117">SUM(H16488:I16488)</f>
        <v>0</v>
      </c>
      <c r="K16488" s="221"/>
      <c r="L16488" s="221"/>
      <c r="M16488" s="221">
        <f t="shared" ref="M16488:M16502" si="1118">SUM(K16488:L16488)</f>
        <v>0</v>
      </c>
      <c r="N16488" s="722"/>
    </row>
    <row r="16489" spans="1:29" hidden="1" x14ac:dyDescent="0.25">
      <c r="F16489" s="238" t="s">
        <v>223</v>
      </c>
      <c r="G16489" s="497" t="s">
        <v>224</v>
      </c>
      <c r="J16489" s="221">
        <f t="shared" si="1117"/>
        <v>0</v>
      </c>
      <c r="K16489" s="221"/>
      <c r="L16489" s="221"/>
      <c r="M16489" s="221">
        <f t="shared" si="1118"/>
        <v>0</v>
      </c>
      <c r="N16489" s="722"/>
    </row>
    <row r="16490" spans="1:29" hidden="1" x14ac:dyDescent="0.25">
      <c r="F16490" s="238" t="s">
        <v>225</v>
      </c>
      <c r="G16490" s="497" t="s">
        <v>226</v>
      </c>
      <c r="J16490" s="221">
        <f t="shared" si="1117"/>
        <v>0</v>
      </c>
      <c r="K16490" s="221"/>
      <c r="L16490" s="221"/>
      <c r="M16490" s="221">
        <f t="shared" si="1118"/>
        <v>0</v>
      </c>
      <c r="N16490" s="722"/>
    </row>
    <row r="16491" spans="1:29" hidden="1" x14ac:dyDescent="0.25">
      <c r="F16491" s="238" t="s">
        <v>227</v>
      </c>
      <c r="G16491" s="497" t="s">
        <v>228</v>
      </c>
      <c r="J16491" s="221">
        <f t="shared" si="1117"/>
        <v>0</v>
      </c>
      <c r="K16491" s="221"/>
      <c r="L16491" s="221"/>
      <c r="M16491" s="221">
        <f t="shared" si="1118"/>
        <v>0</v>
      </c>
      <c r="N16491" s="722"/>
    </row>
    <row r="16492" spans="1:29" hidden="1" x14ac:dyDescent="0.25">
      <c r="F16492" s="238" t="s">
        <v>229</v>
      </c>
      <c r="G16492" s="497" t="s">
        <v>230</v>
      </c>
      <c r="J16492" s="221">
        <f t="shared" si="1117"/>
        <v>0</v>
      </c>
      <c r="K16492" s="221"/>
      <c r="L16492" s="221"/>
      <c r="M16492" s="221">
        <f t="shared" si="1118"/>
        <v>0</v>
      </c>
      <c r="N16492" s="722"/>
    </row>
    <row r="16493" spans="1:29" hidden="1" x14ac:dyDescent="0.25">
      <c r="F16493" s="238" t="s">
        <v>231</v>
      </c>
      <c r="G16493" s="497" t="s">
        <v>4115</v>
      </c>
      <c r="J16493" s="221">
        <f t="shared" si="1117"/>
        <v>0</v>
      </c>
      <c r="K16493" s="221"/>
      <c r="L16493" s="221"/>
      <c r="M16493" s="221">
        <f t="shared" si="1118"/>
        <v>0</v>
      </c>
      <c r="N16493" s="722"/>
    </row>
    <row r="16494" spans="1:29" hidden="1" x14ac:dyDescent="0.25">
      <c r="F16494" s="238" t="s">
        <v>232</v>
      </c>
      <c r="G16494" s="497" t="s">
        <v>4114</v>
      </c>
      <c r="J16494" s="221">
        <f t="shared" si="1117"/>
        <v>0</v>
      </c>
      <c r="K16494" s="221"/>
      <c r="L16494" s="221"/>
      <c r="M16494" s="221">
        <f t="shared" si="1118"/>
        <v>0</v>
      </c>
      <c r="N16494" s="722"/>
    </row>
    <row r="16495" spans="1:29" hidden="1" x14ac:dyDescent="0.25">
      <c r="F16495" s="238" t="s">
        <v>233</v>
      </c>
      <c r="G16495" s="497" t="s">
        <v>42</v>
      </c>
      <c r="J16495" s="221">
        <f t="shared" si="1117"/>
        <v>0</v>
      </c>
      <c r="K16495" s="221"/>
      <c r="L16495" s="221"/>
      <c r="M16495" s="221">
        <f t="shared" si="1118"/>
        <v>0</v>
      </c>
      <c r="N16495" s="722"/>
    </row>
    <row r="16496" spans="1:29" hidden="1" x14ac:dyDescent="0.25">
      <c r="F16496" s="238" t="s">
        <v>234</v>
      </c>
      <c r="G16496" s="497" t="s">
        <v>235</v>
      </c>
      <c r="J16496" s="221">
        <f t="shared" si="1117"/>
        <v>0</v>
      </c>
      <c r="K16496" s="221"/>
      <c r="L16496" s="221"/>
      <c r="M16496" s="221">
        <f t="shared" si="1118"/>
        <v>0</v>
      </c>
      <c r="N16496" s="722"/>
    </row>
    <row r="16497" spans="1:29" hidden="1" x14ac:dyDescent="0.25">
      <c r="F16497" s="238" t="s">
        <v>236</v>
      </c>
      <c r="G16497" s="497" t="s">
        <v>237</v>
      </c>
      <c r="J16497" s="221">
        <f t="shared" si="1117"/>
        <v>0</v>
      </c>
      <c r="K16497" s="221"/>
      <c r="L16497" s="221"/>
      <c r="M16497" s="221">
        <f t="shared" si="1118"/>
        <v>0</v>
      </c>
      <c r="N16497" s="722"/>
    </row>
    <row r="16498" spans="1:29" ht="30" hidden="1" x14ac:dyDescent="0.25">
      <c r="F16498" s="238" t="s">
        <v>238</v>
      </c>
      <c r="G16498" s="497" t="s">
        <v>239</v>
      </c>
      <c r="J16498" s="221">
        <f t="shared" si="1117"/>
        <v>0</v>
      </c>
      <c r="K16498" s="221"/>
      <c r="L16498" s="221"/>
      <c r="M16498" s="221">
        <f t="shared" si="1118"/>
        <v>0</v>
      </c>
      <c r="N16498" s="722"/>
    </row>
    <row r="16499" spans="1:29" hidden="1" x14ac:dyDescent="0.25">
      <c r="F16499" s="238" t="s">
        <v>240</v>
      </c>
      <c r="G16499" s="497" t="s">
        <v>241</v>
      </c>
      <c r="J16499" s="221">
        <f t="shared" si="1117"/>
        <v>0</v>
      </c>
      <c r="K16499" s="221"/>
      <c r="L16499" s="221"/>
      <c r="M16499" s="221">
        <f t="shared" si="1118"/>
        <v>0</v>
      </c>
      <c r="N16499" s="722"/>
    </row>
    <row r="16500" spans="1:29" ht="30" hidden="1" x14ac:dyDescent="0.25">
      <c r="F16500" s="238" t="s">
        <v>242</v>
      </c>
      <c r="G16500" s="497" t="s">
        <v>243</v>
      </c>
      <c r="J16500" s="221">
        <f t="shared" si="1117"/>
        <v>0</v>
      </c>
      <c r="K16500" s="221"/>
      <c r="L16500" s="221"/>
      <c r="M16500" s="221">
        <f t="shared" si="1118"/>
        <v>0</v>
      </c>
      <c r="N16500" s="722"/>
    </row>
    <row r="16501" spans="1:29" hidden="1" x14ac:dyDescent="0.25">
      <c r="F16501" s="238" t="s">
        <v>244</v>
      </c>
      <c r="G16501" s="497" t="s">
        <v>245</v>
      </c>
      <c r="J16501" s="221">
        <f t="shared" si="1117"/>
        <v>0</v>
      </c>
      <c r="K16501" s="221"/>
      <c r="L16501" s="221"/>
      <c r="M16501" s="221">
        <f t="shared" si="1118"/>
        <v>0</v>
      </c>
      <c r="N16501" s="722"/>
    </row>
    <row r="16502" spans="1:29" hidden="1" x14ac:dyDescent="0.25">
      <c r="F16502" s="238" t="s">
        <v>246</v>
      </c>
      <c r="G16502" s="497" t="s">
        <v>247</v>
      </c>
      <c r="J16502" s="221">
        <f t="shared" si="1117"/>
        <v>0</v>
      </c>
      <c r="K16502" s="221"/>
      <c r="L16502" s="221"/>
      <c r="M16502" s="221">
        <f t="shared" si="1118"/>
        <v>0</v>
      </c>
      <c r="N16502" s="722"/>
    </row>
    <row r="16503" spans="1:29" hidden="1" x14ac:dyDescent="0.25">
      <c r="G16503" s="498" t="s">
        <v>3982</v>
      </c>
      <c r="H16503" s="239">
        <f>SUM(H16487:H16502)</f>
        <v>0</v>
      </c>
      <c r="I16503" s="240">
        <f>SUM(I16488:I16502)</f>
        <v>0</v>
      </c>
      <c r="J16503" s="240">
        <f>SUM(J16487:J16502)</f>
        <v>0</v>
      </c>
      <c r="K16503" s="240">
        <f>SUM(K16487:K16502)</f>
        <v>0</v>
      </c>
      <c r="L16503" s="240">
        <f>SUM(L16488:L16502)</f>
        <v>0</v>
      </c>
      <c r="M16503" s="240">
        <f>SUM(M16487:M16502)</f>
        <v>0</v>
      </c>
      <c r="N16503" s="724"/>
    </row>
    <row r="16504" spans="1:29" hidden="1" x14ac:dyDescent="0.25">
      <c r="G16504" s="498"/>
      <c r="H16504" s="239"/>
      <c r="I16504" s="240"/>
      <c r="J16504" s="240"/>
      <c r="K16504" s="240"/>
      <c r="L16504" s="240"/>
      <c r="M16504" s="240"/>
      <c r="N16504" s="724"/>
    </row>
    <row r="16505" spans="1:29" ht="0.75" hidden="1" customHeight="1" x14ac:dyDescent="0.25">
      <c r="B16505" s="370"/>
      <c r="C16505" s="371"/>
      <c r="D16505" s="370"/>
      <c r="E16505" s="372"/>
      <c r="F16505" s="370"/>
      <c r="G16505" s="538"/>
      <c r="H16505" s="373"/>
      <c r="I16505" s="374"/>
      <c r="J16505" s="374"/>
      <c r="K16505" s="374"/>
      <c r="L16505" s="374"/>
      <c r="M16505" s="374"/>
      <c r="N16505" s="751"/>
    </row>
    <row r="16506" spans="1:29" s="80" customFormat="1" x14ac:dyDescent="0.25">
      <c r="A16506" s="370"/>
      <c r="B16506" s="272"/>
      <c r="C16506" s="330"/>
      <c r="D16506" s="272"/>
      <c r="E16506" s="375"/>
      <c r="F16506" s="376"/>
      <c r="G16506" s="499" t="s">
        <v>4336</v>
      </c>
      <c r="H16506" s="235"/>
      <c r="I16506" s="255"/>
      <c r="J16506" s="235"/>
      <c r="K16506" s="235"/>
      <c r="L16506" s="235"/>
      <c r="M16506" s="235"/>
      <c r="N16506" s="735"/>
      <c r="O16506" s="115"/>
      <c r="P16506" s="98"/>
      <c r="Q16506" s="98"/>
      <c r="R16506" s="98"/>
      <c r="S16506" s="98"/>
      <c r="T16506" s="98"/>
      <c r="U16506" s="98"/>
      <c r="V16506" s="98"/>
      <c r="W16506" s="98"/>
      <c r="X16506" s="98"/>
      <c r="Y16506" s="98"/>
      <c r="Z16506" s="98"/>
      <c r="AA16506" s="98"/>
      <c r="AB16506" s="98"/>
      <c r="AC16506" s="98"/>
    </row>
    <row r="16507" spans="1:29" s="80" customFormat="1" x14ac:dyDescent="0.25">
      <c r="A16507" s="272"/>
      <c r="B16507" s="272"/>
      <c r="C16507" s="330"/>
      <c r="D16507" s="272"/>
      <c r="E16507" s="271"/>
      <c r="F16507" s="43" t="s">
        <v>219</v>
      </c>
      <c r="G16507" s="497" t="s">
        <v>220</v>
      </c>
      <c r="H16507" s="331">
        <f>SUM(H9990,H9850,H9589,H9352,H8198,H7819)</f>
        <v>297563834</v>
      </c>
      <c r="I16507" s="254"/>
      <c r="J16507" s="254">
        <f>SUM(H16507:I16507)</f>
        <v>297563834</v>
      </c>
      <c r="K16507" s="254">
        <f>SUM(K9990,K9850,K9589,K9352,K8198,K7819)</f>
        <v>99343686</v>
      </c>
      <c r="L16507" s="254"/>
      <c r="M16507" s="254">
        <f>SUM(K16507:L16507)</f>
        <v>99343686</v>
      </c>
      <c r="N16507" s="745"/>
      <c r="O16507" s="115"/>
      <c r="P16507" s="98"/>
      <c r="Q16507" s="98"/>
      <c r="R16507" s="98"/>
      <c r="S16507" s="98"/>
      <c r="T16507" s="98"/>
      <c r="U16507" s="98"/>
      <c r="V16507" s="98"/>
      <c r="W16507" s="98"/>
      <c r="X16507" s="98"/>
      <c r="Y16507" s="98"/>
      <c r="Z16507" s="98"/>
      <c r="AA16507" s="98"/>
      <c r="AB16507" s="98"/>
      <c r="AC16507" s="98"/>
    </row>
    <row r="16508" spans="1:29" s="80" customFormat="1" hidden="1" x14ac:dyDescent="0.25">
      <c r="A16508" s="272"/>
      <c r="B16508" s="272"/>
      <c r="C16508" s="330"/>
      <c r="D16508" s="272"/>
      <c r="E16508" s="271"/>
      <c r="F16508" s="43" t="s">
        <v>221</v>
      </c>
      <c r="G16508" s="497" t="s">
        <v>222</v>
      </c>
      <c r="H16508" s="331"/>
      <c r="I16508" s="254"/>
      <c r="J16508" s="254">
        <f t="shared" ref="J16508:J16522" si="1119">SUM(H16508:I16508)</f>
        <v>0</v>
      </c>
      <c r="K16508" s="254"/>
      <c r="L16508" s="254"/>
      <c r="M16508" s="254">
        <f t="shared" ref="M16508:M16518" si="1120">SUM(K16508:L16508)</f>
        <v>0</v>
      </c>
      <c r="N16508" s="745"/>
      <c r="O16508" s="115"/>
      <c r="P16508" s="98"/>
      <c r="Q16508" s="98"/>
      <c r="R16508" s="98"/>
      <c r="S16508" s="98"/>
      <c r="T16508" s="98"/>
      <c r="U16508" s="98"/>
      <c r="V16508" s="98"/>
      <c r="W16508" s="98"/>
      <c r="X16508" s="98"/>
      <c r="Y16508" s="98"/>
      <c r="Z16508" s="98"/>
      <c r="AA16508" s="98"/>
      <c r="AB16508" s="98"/>
      <c r="AC16508" s="98"/>
    </row>
    <row r="16509" spans="1:29" s="80" customFormat="1" x14ac:dyDescent="0.25">
      <c r="A16509" s="272"/>
      <c r="B16509" s="272"/>
      <c r="C16509" s="330"/>
      <c r="D16509" s="272"/>
      <c r="E16509" s="271"/>
      <c r="F16509" s="43" t="s">
        <v>223</v>
      </c>
      <c r="G16509" s="497" t="s">
        <v>224</v>
      </c>
      <c r="H16509" s="331"/>
      <c r="I16509" s="254">
        <f>SUM(I9852)</f>
        <v>1900000</v>
      </c>
      <c r="J16509" s="254">
        <f t="shared" si="1119"/>
        <v>1900000</v>
      </c>
      <c r="K16509" s="254"/>
      <c r="L16509" s="254">
        <f>SUM(L9852)</f>
        <v>466000</v>
      </c>
      <c r="M16509" s="254">
        <f t="shared" si="1120"/>
        <v>466000</v>
      </c>
      <c r="N16509" s="745"/>
      <c r="O16509" s="115"/>
      <c r="P16509" s="98"/>
      <c r="Q16509" s="98"/>
      <c r="R16509" s="98"/>
      <c r="S16509" s="98"/>
      <c r="T16509" s="98"/>
      <c r="U16509" s="98"/>
      <c r="V16509" s="98"/>
      <c r="W16509" s="98"/>
      <c r="X16509" s="98"/>
      <c r="Y16509" s="98"/>
      <c r="Z16509" s="98"/>
      <c r="AA16509" s="98"/>
      <c r="AB16509" s="98"/>
      <c r="AC16509" s="98"/>
    </row>
    <row r="16510" spans="1:29" s="80" customFormat="1" x14ac:dyDescent="0.25">
      <c r="A16510" s="272"/>
      <c r="B16510" s="272"/>
      <c r="C16510" s="330"/>
      <c r="D16510" s="272"/>
      <c r="E16510" s="271"/>
      <c r="F16510" s="43" t="s">
        <v>225</v>
      </c>
      <c r="G16510" s="497" t="s">
        <v>226</v>
      </c>
      <c r="H16510" s="331"/>
      <c r="I16510" s="254">
        <f>SUM(I9853,I7885)</f>
        <v>25000</v>
      </c>
      <c r="J16510" s="254">
        <f t="shared" si="1119"/>
        <v>25000</v>
      </c>
      <c r="K16510" s="254"/>
      <c r="L16510" s="254">
        <f>SUM(L9853,L7885)</f>
        <v>0</v>
      </c>
      <c r="M16510" s="254">
        <f t="shared" si="1120"/>
        <v>0</v>
      </c>
      <c r="N16510" s="745"/>
      <c r="O16510" s="115"/>
      <c r="P16510" s="98"/>
      <c r="Q16510" s="98"/>
      <c r="R16510" s="98"/>
      <c r="S16510" s="98"/>
      <c r="T16510" s="98"/>
      <c r="U16510" s="98"/>
      <c r="V16510" s="98"/>
      <c r="W16510" s="98"/>
      <c r="X16510" s="98"/>
      <c r="Y16510" s="98"/>
      <c r="Z16510" s="98"/>
      <c r="AA16510" s="98"/>
      <c r="AB16510" s="98"/>
      <c r="AC16510" s="98"/>
    </row>
    <row r="16511" spans="1:29" s="80" customFormat="1" hidden="1" x14ac:dyDescent="0.25">
      <c r="A16511" s="272"/>
      <c r="B16511" s="272"/>
      <c r="C16511" s="330"/>
      <c r="D16511" s="272"/>
      <c r="E16511" s="271"/>
      <c r="F16511" s="43" t="s">
        <v>227</v>
      </c>
      <c r="G16511" s="497" t="s">
        <v>228</v>
      </c>
      <c r="H16511" s="331"/>
      <c r="I16511" s="254"/>
      <c r="J16511" s="254">
        <f t="shared" si="1119"/>
        <v>0</v>
      </c>
      <c r="K16511" s="254"/>
      <c r="L16511" s="254"/>
      <c r="M16511" s="254">
        <f t="shared" si="1120"/>
        <v>0</v>
      </c>
      <c r="N16511" s="745"/>
      <c r="O16511" s="115"/>
      <c r="P16511" s="98"/>
      <c r="Q16511" s="98"/>
      <c r="R16511" s="98"/>
      <c r="S16511" s="98"/>
      <c r="T16511" s="98"/>
      <c r="U16511" s="98"/>
      <c r="V16511" s="98"/>
      <c r="W16511" s="98"/>
      <c r="X16511" s="98"/>
      <c r="Y16511" s="98"/>
      <c r="Z16511" s="98"/>
      <c r="AA16511" s="98"/>
      <c r="AB16511" s="98"/>
      <c r="AC16511" s="98"/>
    </row>
    <row r="16512" spans="1:29" s="80" customFormat="1" hidden="1" x14ac:dyDescent="0.25">
      <c r="A16512" s="272"/>
      <c r="B16512" s="272"/>
      <c r="C16512" s="330"/>
      <c r="D16512" s="272"/>
      <c r="E16512" s="271"/>
      <c r="F16512" s="43" t="s">
        <v>229</v>
      </c>
      <c r="G16512" s="497" t="s">
        <v>230</v>
      </c>
      <c r="H16512" s="331"/>
      <c r="I16512" s="254"/>
      <c r="J16512" s="254">
        <f t="shared" si="1119"/>
        <v>0</v>
      </c>
      <c r="K16512" s="254"/>
      <c r="L16512" s="254"/>
      <c r="M16512" s="254">
        <f t="shared" si="1120"/>
        <v>0</v>
      </c>
      <c r="N16512" s="745"/>
      <c r="O16512" s="115"/>
      <c r="P16512" s="98"/>
      <c r="Q16512" s="98"/>
      <c r="R16512" s="98"/>
      <c r="S16512" s="98"/>
      <c r="T16512" s="98"/>
      <c r="U16512" s="98"/>
      <c r="V16512" s="98"/>
      <c r="W16512" s="98"/>
      <c r="X16512" s="98"/>
      <c r="Y16512" s="98"/>
      <c r="Z16512" s="98"/>
      <c r="AA16512" s="98"/>
      <c r="AB16512" s="98"/>
      <c r="AC16512" s="98"/>
    </row>
    <row r="16513" spans="1:29" s="80" customFormat="1" x14ac:dyDescent="0.25">
      <c r="A16513" s="272"/>
      <c r="B16513" s="272"/>
      <c r="C16513" s="330"/>
      <c r="D16513" s="272"/>
      <c r="E16513" s="271"/>
      <c r="F16513" s="43" t="s">
        <v>231</v>
      </c>
      <c r="G16513" s="497" t="s">
        <v>4115</v>
      </c>
      <c r="H16513" s="331"/>
      <c r="I16513" s="254">
        <f>SUM(I9856,I9595,I9358,I7825)</f>
        <v>300000</v>
      </c>
      <c r="J16513" s="254">
        <f t="shared" si="1119"/>
        <v>300000</v>
      </c>
      <c r="K16513" s="254"/>
      <c r="L16513" s="254">
        <f>SUM(L9856,L9595,L9358,L7825)</f>
        <v>0</v>
      </c>
      <c r="M16513" s="254">
        <f t="shared" si="1120"/>
        <v>0</v>
      </c>
      <c r="N16513" s="745"/>
      <c r="O16513" s="115"/>
      <c r="P16513" s="98"/>
      <c r="Q16513" s="98"/>
      <c r="R16513" s="98"/>
      <c r="S16513" s="98"/>
      <c r="T16513" s="98"/>
      <c r="U16513" s="98"/>
      <c r="V16513" s="98"/>
      <c r="W16513" s="98"/>
      <c r="X16513" s="98"/>
      <c r="Y16513" s="98"/>
      <c r="Z16513" s="98"/>
      <c r="AA16513" s="98"/>
      <c r="AB16513" s="98"/>
      <c r="AC16513" s="98"/>
    </row>
    <row r="16514" spans="1:29" s="80" customFormat="1" x14ac:dyDescent="0.25">
      <c r="A16514" s="272"/>
      <c r="B16514" s="272"/>
      <c r="C16514" s="330"/>
      <c r="D16514" s="272"/>
      <c r="E16514" s="271"/>
      <c r="F16514" s="43" t="s">
        <v>232</v>
      </c>
      <c r="G16514" s="497" t="s">
        <v>4114</v>
      </c>
      <c r="H16514" s="331"/>
      <c r="I16514" s="254">
        <f>SUM(I7826,I9997,I9596,I9359,I9857)</f>
        <v>140000</v>
      </c>
      <c r="J16514" s="254">
        <f t="shared" si="1119"/>
        <v>140000</v>
      </c>
      <c r="K16514" s="254"/>
      <c r="L16514" s="254">
        <f>SUM(L7826,L9997,L9596,L9359,L9857)</f>
        <v>0</v>
      </c>
      <c r="M16514" s="254">
        <f t="shared" si="1120"/>
        <v>0</v>
      </c>
      <c r="N16514" s="745"/>
      <c r="O16514" s="115"/>
      <c r="P16514" s="98"/>
      <c r="Q16514" s="98"/>
      <c r="R16514" s="98"/>
      <c r="S16514" s="98"/>
      <c r="T16514" s="98"/>
      <c r="U16514" s="98"/>
      <c r="V16514" s="98"/>
      <c r="W16514" s="98"/>
      <c r="X16514" s="98"/>
      <c r="Y16514" s="98"/>
      <c r="Z16514" s="98"/>
      <c r="AA16514" s="98"/>
      <c r="AB16514" s="98"/>
      <c r="AC16514" s="98"/>
    </row>
    <row r="16515" spans="1:29" s="80" customFormat="1" hidden="1" x14ac:dyDescent="0.25">
      <c r="A16515" s="272"/>
      <c r="B16515" s="272"/>
      <c r="C16515" s="330"/>
      <c r="D16515" s="272"/>
      <c r="E16515" s="271"/>
      <c r="F16515" s="43" t="s">
        <v>233</v>
      </c>
      <c r="G16515" s="497" t="s">
        <v>42</v>
      </c>
      <c r="H16515" s="331"/>
      <c r="I16515" s="254"/>
      <c r="J16515" s="254">
        <f t="shared" si="1119"/>
        <v>0</v>
      </c>
      <c r="K16515" s="254"/>
      <c r="L16515" s="254"/>
      <c r="M16515" s="254">
        <f t="shared" si="1120"/>
        <v>0</v>
      </c>
      <c r="N16515" s="745"/>
      <c r="O16515" s="115"/>
      <c r="P16515" s="98"/>
      <c r="Q16515" s="98"/>
      <c r="R16515" s="98"/>
      <c r="S16515" s="98"/>
      <c r="T16515" s="98"/>
      <c r="U16515" s="98"/>
      <c r="V16515" s="98"/>
      <c r="W16515" s="98"/>
      <c r="X16515" s="98"/>
      <c r="Y16515" s="98"/>
      <c r="Z16515" s="98"/>
      <c r="AA16515" s="98"/>
      <c r="AB16515" s="98"/>
      <c r="AC16515" s="98"/>
    </row>
    <row r="16516" spans="1:29" s="80" customFormat="1" hidden="1" x14ac:dyDescent="0.25">
      <c r="A16516" s="272"/>
      <c r="B16516" s="272"/>
      <c r="C16516" s="330"/>
      <c r="D16516" s="272"/>
      <c r="E16516" s="271"/>
      <c r="F16516" s="43" t="s">
        <v>234</v>
      </c>
      <c r="G16516" s="497" t="s">
        <v>235</v>
      </c>
      <c r="H16516" s="331"/>
      <c r="I16516" s="254"/>
      <c r="J16516" s="254">
        <f t="shared" si="1119"/>
        <v>0</v>
      </c>
      <c r="K16516" s="254"/>
      <c r="L16516" s="254"/>
      <c r="M16516" s="254">
        <f t="shared" si="1120"/>
        <v>0</v>
      </c>
      <c r="N16516" s="745"/>
      <c r="O16516" s="115"/>
      <c r="P16516" s="98"/>
      <c r="Q16516" s="98"/>
      <c r="R16516" s="98"/>
      <c r="S16516" s="98"/>
      <c r="T16516" s="98"/>
      <c r="U16516" s="98"/>
      <c r="V16516" s="98"/>
      <c r="W16516" s="98"/>
      <c r="X16516" s="98"/>
      <c r="Y16516" s="98"/>
      <c r="Z16516" s="98"/>
      <c r="AA16516" s="98"/>
      <c r="AB16516" s="98"/>
      <c r="AC16516" s="98"/>
    </row>
    <row r="16517" spans="1:29" s="80" customFormat="1" hidden="1" x14ac:dyDescent="0.25">
      <c r="A16517" s="272"/>
      <c r="B16517" s="272"/>
      <c r="C16517" s="330"/>
      <c r="D16517" s="272"/>
      <c r="E16517" s="271"/>
      <c r="F16517" s="43" t="s">
        <v>236</v>
      </c>
      <c r="G16517" s="497" t="s">
        <v>237</v>
      </c>
      <c r="H16517" s="331"/>
      <c r="I16517" s="254"/>
      <c r="J16517" s="254">
        <f t="shared" si="1119"/>
        <v>0</v>
      </c>
      <c r="K16517" s="254"/>
      <c r="L16517" s="254"/>
      <c r="M16517" s="254">
        <f t="shared" si="1120"/>
        <v>0</v>
      </c>
      <c r="N16517" s="745"/>
      <c r="O16517" s="115"/>
      <c r="P16517" s="98"/>
      <c r="Q16517" s="98"/>
      <c r="R16517" s="98"/>
      <c r="S16517" s="98"/>
      <c r="T16517" s="98"/>
      <c r="U16517" s="98"/>
      <c r="V16517" s="98"/>
      <c r="W16517" s="98"/>
      <c r="X16517" s="98"/>
      <c r="Y16517" s="98"/>
      <c r="Z16517" s="98"/>
      <c r="AA16517" s="98"/>
      <c r="AB16517" s="98"/>
      <c r="AC16517" s="98"/>
    </row>
    <row r="16518" spans="1:29" s="80" customFormat="1" ht="30" hidden="1" x14ac:dyDescent="0.25">
      <c r="A16518" s="272"/>
      <c r="B16518" s="272"/>
      <c r="C16518" s="330"/>
      <c r="D16518" s="272"/>
      <c r="E16518" s="271"/>
      <c r="F16518" s="43" t="s">
        <v>238</v>
      </c>
      <c r="G16518" s="497" t="s">
        <v>239</v>
      </c>
      <c r="H16518" s="331"/>
      <c r="I16518" s="254"/>
      <c r="J16518" s="254">
        <f t="shared" si="1119"/>
        <v>0</v>
      </c>
      <c r="K16518" s="254"/>
      <c r="L16518" s="254"/>
      <c r="M16518" s="254">
        <f t="shared" si="1120"/>
        <v>0</v>
      </c>
      <c r="N16518" s="745"/>
      <c r="O16518" s="115"/>
      <c r="P16518" s="98"/>
      <c r="Q16518" s="98"/>
      <c r="R16518" s="98"/>
      <c r="S16518" s="98"/>
      <c r="T16518" s="98"/>
      <c r="U16518" s="98"/>
      <c r="V16518" s="98"/>
      <c r="W16518" s="98"/>
      <c r="X16518" s="98"/>
      <c r="Y16518" s="98"/>
      <c r="Z16518" s="98"/>
      <c r="AA16518" s="98"/>
      <c r="AB16518" s="98"/>
      <c r="AC16518" s="98"/>
    </row>
    <row r="16519" spans="1:29" s="80" customFormat="1" x14ac:dyDescent="0.25">
      <c r="A16519" s="272"/>
      <c r="B16519" s="272"/>
      <c r="C16519" s="330"/>
      <c r="D16519" s="272"/>
      <c r="E16519" s="271"/>
      <c r="F16519" s="43" t="s">
        <v>240</v>
      </c>
      <c r="G16519" s="497" t="s">
        <v>241</v>
      </c>
      <c r="H16519" s="254">
        <f>SUM(H10002,H7831)</f>
        <v>177469565</v>
      </c>
      <c r="I16519" s="377">
        <f>SUM(I9862)</f>
        <v>0</v>
      </c>
      <c r="J16519" s="254">
        <f>SUM(H16519:I16519)</f>
        <v>177469565</v>
      </c>
      <c r="K16519" s="254">
        <f>SUM(K10002,K7831)</f>
        <v>45262145</v>
      </c>
      <c r="L16519" s="254">
        <f>SUM(L9862)</f>
        <v>0</v>
      </c>
      <c r="M16519" s="254">
        <f>SUM(K16519:L16519)</f>
        <v>45262145</v>
      </c>
      <c r="N16519" s="745"/>
      <c r="O16519" s="115"/>
      <c r="P16519" s="98"/>
      <c r="Q16519" s="98"/>
      <c r="R16519" s="98"/>
      <c r="S16519" s="98"/>
      <c r="T16519" s="98"/>
      <c r="U16519" s="98"/>
      <c r="V16519" s="98"/>
      <c r="W16519" s="98"/>
      <c r="X16519" s="98"/>
      <c r="Y16519" s="98"/>
      <c r="Z16519" s="98"/>
      <c r="AA16519" s="98"/>
      <c r="AB16519" s="98"/>
      <c r="AC16519" s="98"/>
    </row>
    <row r="16520" spans="1:29" s="80" customFormat="1" ht="30" hidden="1" x14ac:dyDescent="0.25">
      <c r="A16520" s="272"/>
      <c r="B16520" s="272"/>
      <c r="C16520" s="330"/>
      <c r="D16520" s="272"/>
      <c r="E16520" s="271"/>
      <c r="F16520" s="43" t="s">
        <v>242</v>
      </c>
      <c r="G16520" s="497" t="s">
        <v>243</v>
      </c>
      <c r="H16520" s="331"/>
      <c r="I16520" s="254"/>
      <c r="J16520" s="254">
        <f t="shared" si="1119"/>
        <v>0</v>
      </c>
      <c r="K16520" s="254"/>
      <c r="L16520" s="254"/>
      <c r="M16520" s="254">
        <f t="shared" ref="M16520:M16522" si="1121">SUM(K16520:L16520)</f>
        <v>0</v>
      </c>
      <c r="N16520" s="745"/>
      <c r="O16520" s="115"/>
      <c r="P16520" s="98"/>
      <c r="Q16520" s="98"/>
      <c r="R16520" s="98"/>
      <c r="S16520" s="98"/>
      <c r="T16520" s="98"/>
      <c r="U16520" s="98"/>
      <c r="V16520" s="98"/>
      <c r="W16520" s="98"/>
      <c r="X16520" s="98"/>
      <c r="Y16520" s="98"/>
      <c r="Z16520" s="98"/>
      <c r="AA16520" s="98"/>
      <c r="AB16520" s="98"/>
      <c r="AC16520" s="98"/>
    </row>
    <row r="16521" spans="1:29" s="80" customFormat="1" hidden="1" x14ac:dyDescent="0.25">
      <c r="A16521" s="272"/>
      <c r="B16521" s="272"/>
      <c r="C16521" s="330"/>
      <c r="D16521" s="272"/>
      <c r="E16521" s="271"/>
      <c r="F16521" s="43" t="s">
        <v>244</v>
      </c>
      <c r="G16521" s="497" t="s">
        <v>245</v>
      </c>
      <c r="H16521" s="331"/>
      <c r="I16521" s="254"/>
      <c r="J16521" s="254">
        <f t="shared" si="1119"/>
        <v>0</v>
      </c>
      <c r="K16521" s="254"/>
      <c r="L16521" s="254"/>
      <c r="M16521" s="254">
        <f t="shared" si="1121"/>
        <v>0</v>
      </c>
      <c r="N16521" s="745"/>
      <c r="O16521" s="115"/>
      <c r="P16521" s="98"/>
      <c r="Q16521" s="98"/>
      <c r="R16521" s="98"/>
      <c r="S16521" s="98"/>
      <c r="T16521" s="98"/>
      <c r="U16521" s="98"/>
      <c r="V16521" s="98"/>
      <c r="W16521" s="98"/>
      <c r="X16521" s="98"/>
      <c r="Y16521" s="98"/>
      <c r="Z16521" s="98"/>
      <c r="AA16521" s="98"/>
      <c r="AB16521" s="98"/>
      <c r="AC16521" s="98"/>
    </row>
    <row r="16522" spans="1:29" s="80" customFormat="1" x14ac:dyDescent="0.25">
      <c r="A16522" s="272"/>
      <c r="B16522" s="272"/>
      <c r="C16522" s="330"/>
      <c r="D16522" s="272"/>
      <c r="E16522" s="271"/>
      <c r="F16522" s="43" t="s">
        <v>246</v>
      </c>
      <c r="G16522" s="497" t="s">
        <v>247</v>
      </c>
      <c r="H16522" s="331"/>
      <c r="I16522" s="254">
        <f>SUM(I9865)</f>
        <v>580000</v>
      </c>
      <c r="J16522" s="254">
        <f t="shared" si="1119"/>
        <v>580000</v>
      </c>
      <c r="K16522" s="254"/>
      <c r="L16522" s="254">
        <f>SUM(L9865)</f>
        <v>59000</v>
      </c>
      <c r="M16522" s="254">
        <f t="shared" si="1121"/>
        <v>59000</v>
      </c>
      <c r="N16522" s="745"/>
      <c r="O16522" s="115"/>
      <c r="P16522" s="98"/>
      <c r="Q16522" s="98"/>
      <c r="R16522" s="98"/>
      <c r="S16522" s="98"/>
      <c r="T16522" s="98"/>
      <c r="U16522" s="98"/>
      <c r="V16522" s="98"/>
      <c r="W16522" s="98"/>
      <c r="X16522" s="98"/>
      <c r="Y16522" s="98"/>
      <c r="Z16522" s="98"/>
      <c r="AA16522" s="98"/>
      <c r="AB16522" s="98"/>
      <c r="AC16522" s="98"/>
    </row>
    <row r="16523" spans="1:29" s="80" customFormat="1" ht="14.25" customHeight="1" x14ac:dyDescent="0.25">
      <c r="A16523" s="272"/>
      <c r="B16523" s="272"/>
      <c r="C16523" s="330"/>
      <c r="D16523" s="272"/>
      <c r="E16523" s="271"/>
      <c r="F16523" s="272"/>
      <c r="G16523" s="118" t="s">
        <v>4337</v>
      </c>
      <c r="H16523" s="333">
        <f>SUM(H16507:H16522)</f>
        <v>475033399</v>
      </c>
      <c r="I16523" s="334">
        <f>SUM(I16509:I16522)</f>
        <v>2945000</v>
      </c>
      <c r="J16523" s="334">
        <f>SUM(J16507:J16522)</f>
        <v>477978399</v>
      </c>
      <c r="K16523" s="334">
        <f>SUM(K16507:K16522)</f>
        <v>144605831</v>
      </c>
      <c r="L16523" s="334">
        <f>SUM(L16509:L16522)</f>
        <v>525000</v>
      </c>
      <c r="M16523" s="334">
        <f>SUM(M16507:M16522)</f>
        <v>145130831</v>
      </c>
      <c r="N16523" s="747">
        <v>30.36</v>
      </c>
      <c r="O16523" s="115"/>
      <c r="P16523" s="98"/>
      <c r="Q16523" s="98"/>
      <c r="R16523" s="98"/>
      <c r="S16523" s="98"/>
      <c r="T16523" s="98"/>
      <c r="U16523" s="98"/>
      <c r="V16523" s="98"/>
      <c r="W16523" s="98"/>
      <c r="X16523" s="98"/>
      <c r="Y16523" s="98"/>
      <c r="Z16523" s="98"/>
      <c r="AA16523" s="98"/>
      <c r="AB16523" s="98"/>
      <c r="AC16523" s="98"/>
    </row>
    <row r="16524" spans="1:29" s="80" customFormat="1" hidden="1" x14ac:dyDescent="0.25">
      <c r="A16524" s="272"/>
      <c r="B16524" s="272"/>
      <c r="C16524" s="330"/>
      <c r="D16524" s="272"/>
      <c r="E16524" s="271"/>
      <c r="F16524" s="272"/>
      <c r="G16524" s="118"/>
      <c r="H16524" s="333"/>
      <c r="I16524" s="334"/>
      <c r="J16524" s="334"/>
      <c r="K16524" s="334"/>
      <c r="L16524" s="334"/>
      <c r="M16524" s="334"/>
      <c r="N16524" s="747"/>
      <c r="O16524" s="115"/>
      <c r="P16524" s="98"/>
      <c r="Q16524" s="98"/>
      <c r="R16524" s="98"/>
      <c r="S16524" s="98"/>
      <c r="T16524" s="98"/>
      <c r="U16524" s="98"/>
      <c r="V16524" s="98"/>
      <c r="W16524" s="98"/>
      <c r="X16524" s="98"/>
      <c r="Y16524" s="98"/>
      <c r="Z16524" s="98"/>
      <c r="AA16524" s="98"/>
      <c r="AB16524" s="98"/>
      <c r="AC16524" s="98"/>
    </row>
    <row r="16525" spans="1:29" s="80" customFormat="1" hidden="1" x14ac:dyDescent="0.25">
      <c r="A16525" s="272"/>
      <c r="B16525" s="378">
        <v>1</v>
      </c>
      <c r="C16525" s="379"/>
      <c r="D16525" s="380"/>
      <c r="E16525" s="381"/>
      <c r="F16525" s="381"/>
      <c r="G16525" s="539" t="s">
        <v>3609</v>
      </c>
      <c r="H16525" s="382"/>
      <c r="I16525" s="383"/>
      <c r="J16525" s="308"/>
      <c r="K16525" s="308"/>
      <c r="L16525" s="308"/>
      <c r="M16525" s="308"/>
      <c r="N16525" s="741"/>
      <c r="O16525" s="476"/>
      <c r="P16525" s="94"/>
      <c r="Q16525" s="94"/>
      <c r="R16525" s="98"/>
      <c r="S16525" s="98"/>
      <c r="T16525" s="98"/>
      <c r="U16525" s="98"/>
      <c r="V16525" s="98"/>
      <c r="W16525" s="98"/>
      <c r="X16525" s="98"/>
      <c r="Y16525" s="98"/>
      <c r="Z16525" s="98"/>
      <c r="AA16525" s="98"/>
      <c r="AB16525" s="98"/>
      <c r="AC16525" s="98"/>
    </row>
    <row r="16526" spans="1:29" s="80" customFormat="1" hidden="1" x14ac:dyDescent="0.25">
      <c r="A16526" s="379">
        <v>5</v>
      </c>
      <c r="B16526" s="272"/>
      <c r="C16526" s="336" t="s">
        <v>3548</v>
      </c>
      <c r="D16526" s="335"/>
      <c r="E16526" s="271"/>
      <c r="F16526" s="272"/>
      <c r="G16526" s="491" t="s">
        <v>3773</v>
      </c>
      <c r="H16526" s="331"/>
      <c r="I16526" s="254"/>
      <c r="J16526" s="254"/>
      <c r="K16526" s="254"/>
      <c r="L16526" s="254"/>
      <c r="M16526" s="254"/>
      <c r="N16526" s="745"/>
      <c r="O16526" s="115"/>
      <c r="P16526" s="98"/>
      <c r="Q16526" s="98"/>
      <c r="R16526" s="98"/>
      <c r="S16526" s="98"/>
      <c r="T16526" s="98"/>
      <c r="U16526" s="98"/>
      <c r="V16526" s="98"/>
      <c r="W16526" s="98"/>
      <c r="X16526" s="98"/>
      <c r="Y16526" s="98"/>
      <c r="Z16526" s="98"/>
      <c r="AA16526" s="98"/>
      <c r="AB16526" s="98"/>
      <c r="AC16526" s="98"/>
    </row>
    <row r="16527" spans="1:29" s="80" customFormat="1" hidden="1" x14ac:dyDescent="0.25">
      <c r="A16527" s="272"/>
      <c r="B16527" s="272"/>
      <c r="C16527" s="336" t="s">
        <v>3720</v>
      </c>
      <c r="D16527" s="335"/>
      <c r="E16527" s="271"/>
      <c r="F16527" s="272"/>
      <c r="G16527" s="540" t="s">
        <v>3611</v>
      </c>
      <c r="H16527" s="331"/>
      <c r="I16527" s="254"/>
      <c r="J16527" s="254"/>
      <c r="K16527" s="254"/>
      <c r="L16527" s="254"/>
      <c r="M16527" s="254"/>
      <c r="N16527" s="745"/>
      <c r="O16527" s="115"/>
      <c r="P16527" s="98"/>
      <c r="Q16527" s="98"/>
      <c r="R16527" s="98"/>
      <c r="S16527" s="98"/>
      <c r="T16527" s="98"/>
      <c r="U16527" s="98"/>
      <c r="V16527" s="98"/>
      <c r="W16527" s="98"/>
      <c r="X16527" s="98"/>
      <c r="Y16527" s="98"/>
      <c r="Z16527" s="98"/>
      <c r="AA16527" s="98"/>
      <c r="AB16527" s="98"/>
      <c r="AC16527" s="98"/>
    </row>
    <row r="16528" spans="1:29" s="80" customFormat="1" hidden="1" x14ac:dyDescent="0.25">
      <c r="A16528" s="272"/>
      <c r="B16528" s="272"/>
      <c r="C16528" s="336"/>
      <c r="D16528" s="243">
        <v>330</v>
      </c>
      <c r="E16528" s="242"/>
      <c r="F16528" s="243"/>
      <c r="G16528" s="492" t="s">
        <v>115</v>
      </c>
      <c r="H16528" s="331"/>
      <c r="I16528" s="254"/>
      <c r="J16528" s="254"/>
      <c r="K16528" s="254"/>
      <c r="L16528" s="254"/>
      <c r="M16528" s="254"/>
      <c r="N16528" s="745"/>
      <c r="O16528" s="115"/>
      <c r="P16528" s="98"/>
      <c r="Q16528" s="98"/>
      <c r="R16528" s="98"/>
      <c r="S16528" s="98"/>
      <c r="T16528" s="98"/>
      <c r="U16528" s="98"/>
      <c r="V16528" s="98"/>
      <c r="W16528" s="98"/>
      <c r="X16528" s="98"/>
      <c r="Y16528" s="98"/>
      <c r="Z16528" s="98"/>
      <c r="AA16528" s="98"/>
      <c r="AB16528" s="98"/>
      <c r="AC16528" s="98"/>
    </row>
    <row r="16529" spans="1:29" s="80" customFormat="1" hidden="1" x14ac:dyDescent="0.25">
      <c r="A16529" s="272"/>
      <c r="B16529" s="272"/>
      <c r="C16529" s="330"/>
      <c r="D16529" s="272"/>
      <c r="E16529" s="271"/>
      <c r="F16529" s="376">
        <v>411</v>
      </c>
      <c r="G16529" s="541" t="s">
        <v>3738</v>
      </c>
      <c r="H16529" s="331"/>
      <c r="I16529" s="254"/>
      <c r="J16529" s="254">
        <f>SUM(H16529:I16529)</f>
        <v>0</v>
      </c>
      <c r="K16529" s="254"/>
      <c r="L16529" s="254"/>
      <c r="M16529" s="254">
        <f>SUM(K16529:L16529)</f>
        <v>0</v>
      </c>
      <c r="N16529" s="745"/>
      <c r="O16529" s="115"/>
      <c r="P16529" s="98"/>
      <c r="Q16529" s="98"/>
      <c r="R16529" s="98"/>
      <c r="S16529" s="98"/>
      <c r="T16529" s="98"/>
      <c r="U16529" s="98"/>
      <c r="V16529" s="98"/>
      <c r="W16529" s="98"/>
      <c r="X16529" s="98"/>
      <c r="Y16529" s="98"/>
      <c r="Z16529" s="98"/>
      <c r="AA16529" s="98"/>
      <c r="AB16529" s="98"/>
      <c r="AC16529" s="98"/>
    </row>
    <row r="16530" spans="1:29" s="80" customFormat="1" hidden="1" x14ac:dyDescent="0.25">
      <c r="A16530" s="272"/>
      <c r="B16530" s="272"/>
      <c r="C16530" s="330"/>
      <c r="D16530" s="272"/>
      <c r="E16530" s="271"/>
      <c r="F16530" s="376">
        <v>412</v>
      </c>
      <c r="G16530" s="542" t="s">
        <v>3630</v>
      </c>
      <c r="H16530" s="331"/>
      <c r="I16530" s="254"/>
      <c r="J16530" s="254">
        <f t="shared" ref="J16530:J16588" si="1122">SUM(H16530:I16530)</f>
        <v>0</v>
      </c>
      <c r="K16530" s="254"/>
      <c r="L16530" s="254"/>
      <c r="M16530" s="254">
        <f t="shared" ref="M16530:M16588" si="1123">SUM(K16530:L16530)</f>
        <v>0</v>
      </c>
      <c r="N16530" s="745"/>
      <c r="O16530" s="115"/>
      <c r="P16530" s="98"/>
      <c r="Q16530" s="98"/>
      <c r="R16530" s="98"/>
      <c r="S16530" s="98"/>
      <c r="T16530" s="98"/>
      <c r="U16530" s="98"/>
      <c r="V16530" s="98"/>
      <c r="W16530" s="98"/>
      <c r="X16530" s="98"/>
      <c r="Y16530" s="98"/>
      <c r="Z16530" s="98"/>
      <c r="AA16530" s="98"/>
      <c r="AB16530" s="98"/>
      <c r="AC16530" s="98"/>
    </row>
    <row r="16531" spans="1:29" s="80" customFormat="1" hidden="1" x14ac:dyDescent="0.25">
      <c r="A16531" s="272"/>
      <c r="B16531" s="272"/>
      <c r="C16531" s="330"/>
      <c r="D16531" s="272"/>
      <c r="E16531" s="271"/>
      <c r="F16531" s="376">
        <v>413</v>
      </c>
      <c r="G16531" s="541" t="s">
        <v>3739</v>
      </c>
      <c r="H16531" s="331"/>
      <c r="I16531" s="254"/>
      <c r="J16531" s="254">
        <f t="shared" si="1122"/>
        <v>0</v>
      </c>
      <c r="K16531" s="254"/>
      <c r="L16531" s="254"/>
      <c r="M16531" s="254">
        <f t="shared" si="1123"/>
        <v>0</v>
      </c>
      <c r="N16531" s="745"/>
      <c r="O16531" s="115"/>
      <c r="P16531" s="98"/>
      <c r="Q16531" s="98"/>
      <c r="R16531" s="98"/>
      <c r="S16531" s="98"/>
      <c r="T16531" s="98"/>
      <c r="U16531" s="98"/>
      <c r="V16531" s="98"/>
      <c r="W16531" s="98"/>
      <c r="X16531" s="98"/>
      <c r="Y16531" s="98"/>
      <c r="Z16531" s="98"/>
      <c r="AA16531" s="98"/>
      <c r="AB16531" s="98"/>
      <c r="AC16531" s="98"/>
    </row>
    <row r="16532" spans="1:29" s="80" customFormat="1" hidden="1" x14ac:dyDescent="0.25">
      <c r="A16532" s="272"/>
      <c r="B16532" s="272"/>
      <c r="C16532" s="330"/>
      <c r="D16532" s="272"/>
      <c r="E16532" s="271"/>
      <c r="F16532" s="376">
        <v>414</v>
      </c>
      <c r="G16532" s="541" t="s">
        <v>3631</v>
      </c>
      <c r="H16532" s="331"/>
      <c r="I16532" s="254"/>
      <c r="J16532" s="254">
        <f t="shared" si="1122"/>
        <v>0</v>
      </c>
      <c r="K16532" s="254"/>
      <c r="L16532" s="254"/>
      <c r="M16532" s="254">
        <f t="shared" si="1123"/>
        <v>0</v>
      </c>
      <c r="N16532" s="745"/>
      <c r="O16532" s="115"/>
      <c r="P16532" s="98"/>
      <c r="Q16532" s="98"/>
      <c r="R16532" s="98"/>
      <c r="S16532" s="98"/>
      <c r="T16532" s="98"/>
      <c r="U16532" s="98"/>
      <c r="V16532" s="98"/>
      <c r="W16532" s="98"/>
      <c r="X16532" s="98"/>
      <c r="Y16532" s="98"/>
      <c r="Z16532" s="98"/>
      <c r="AA16532" s="98"/>
      <c r="AB16532" s="98"/>
      <c r="AC16532" s="98"/>
    </row>
    <row r="16533" spans="1:29" s="80" customFormat="1" hidden="1" x14ac:dyDescent="0.25">
      <c r="A16533" s="272"/>
      <c r="B16533" s="272"/>
      <c r="C16533" s="330"/>
      <c r="D16533" s="272"/>
      <c r="E16533" s="271"/>
      <c r="F16533" s="376">
        <v>415</v>
      </c>
      <c r="G16533" s="541" t="s">
        <v>3748</v>
      </c>
      <c r="H16533" s="331"/>
      <c r="I16533" s="254"/>
      <c r="J16533" s="254">
        <f t="shared" si="1122"/>
        <v>0</v>
      </c>
      <c r="K16533" s="254"/>
      <c r="L16533" s="254"/>
      <c r="M16533" s="254">
        <f t="shared" si="1123"/>
        <v>0</v>
      </c>
      <c r="N16533" s="745"/>
      <c r="O16533" s="115"/>
      <c r="P16533" s="98"/>
      <c r="Q16533" s="98"/>
      <c r="R16533" s="98"/>
      <c r="S16533" s="98"/>
      <c r="T16533" s="98"/>
      <c r="U16533" s="98"/>
      <c r="V16533" s="98"/>
      <c r="W16533" s="98"/>
      <c r="X16533" s="98"/>
      <c r="Y16533" s="98"/>
      <c r="Z16533" s="98"/>
      <c r="AA16533" s="98"/>
      <c r="AB16533" s="98"/>
      <c r="AC16533" s="98"/>
    </row>
    <row r="16534" spans="1:29" s="80" customFormat="1" hidden="1" x14ac:dyDescent="0.25">
      <c r="A16534" s="272"/>
      <c r="B16534" s="272"/>
      <c r="C16534" s="330"/>
      <c r="D16534" s="272"/>
      <c r="E16534" s="271"/>
      <c r="F16534" s="376">
        <v>416</v>
      </c>
      <c r="G16534" s="541" t="s">
        <v>3749</v>
      </c>
      <c r="H16534" s="331"/>
      <c r="I16534" s="254"/>
      <c r="J16534" s="254">
        <f t="shared" si="1122"/>
        <v>0</v>
      </c>
      <c r="K16534" s="254"/>
      <c r="L16534" s="254"/>
      <c r="M16534" s="254">
        <f t="shared" si="1123"/>
        <v>0</v>
      </c>
      <c r="N16534" s="745"/>
      <c r="O16534" s="115"/>
      <c r="P16534" s="98"/>
      <c r="Q16534" s="98"/>
      <c r="R16534" s="98"/>
      <c r="S16534" s="98"/>
      <c r="T16534" s="98"/>
      <c r="U16534" s="98"/>
      <c r="V16534" s="98"/>
      <c r="W16534" s="98"/>
      <c r="X16534" s="98"/>
      <c r="Y16534" s="98"/>
      <c r="Z16534" s="98"/>
      <c r="AA16534" s="98"/>
      <c r="AB16534" s="98"/>
      <c r="AC16534" s="98"/>
    </row>
    <row r="16535" spans="1:29" s="80" customFormat="1" hidden="1" x14ac:dyDescent="0.25">
      <c r="A16535" s="272"/>
      <c r="B16535" s="272"/>
      <c r="C16535" s="330"/>
      <c r="D16535" s="272"/>
      <c r="E16535" s="271"/>
      <c r="F16535" s="376">
        <v>417</v>
      </c>
      <c r="G16535" s="541" t="s">
        <v>3750</v>
      </c>
      <c r="H16535" s="331"/>
      <c r="I16535" s="254"/>
      <c r="J16535" s="254">
        <f t="shared" si="1122"/>
        <v>0</v>
      </c>
      <c r="K16535" s="254"/>
      <c r="L16535" s="254"/>
      <c r="M16535" s="254">
        <f t="shared" si="1123"/>
        <v>0</v>
      </c>
      <c r="N16535" s="745"/>
      <c r="O16535" s="115"/>
      <c r="P16535" s="98"/>
      <c r="Q16535" s="98"/>
      <c r="R16535" s="98"/>
      <c r="S16535" s="98"/>
      <c r="T16535" s="98"/>
      <c r="U16535" s="98"/>
      <c r="V16535" s="98"/>
      <c r="W16535" s="98"/>
      <c r="X16535" s="98"/>
      <c r="Y16535" s="98"/>
      <c r="Z16535" s="98"/>
      <c r="AA16535" s="98"/>
      <c r="AB16535" s="98"/>
      <c r="AC16535" s="98"/>
    </row>
    <row r="16536" spans="1:29" s="80" customFormat="1" hidden="1" x14ac:dyDescent="0.25">
      <c r="A16536" s="272"/>
      <c r="B16536" s="272"/>
      <c r="C16536" s="330"/>
      <c r="D16536" s="272"/>
      <c r="E16536" s="271"/>
      <c r="F16536" s="376">
        <v>418</v>
      </c>
      <c r="G16536" s="541" t="s">
        <v>3632</v>
      </c>
      <c r="H16536" s="331"/>
      <c r="I16536" s="254"/>
      <c r="J16536" s="254">
        <f t="shared" si="1122"/>
        <v>0</v>
      </c>
      <c r="K16536" s="254"/>
      <c r="L16536" s="254"/>
      <c r="M16536" s="254">
        <f t="shared" si="1123"/>
        <v>0</v>
      </c>
      <c r="N16536" s="745"/>
      <c r="O16536" s="115"/>
      <c r="P16536" s="98"/>
      <c r="Q16536" s="98"/>
      <c r="R16536" s="98"/>
      <c r="S16536" s="98"/>
      <c r="T16536" s="98"/>
      <c r="U16536" s="98"/>
      <c r="V16536" s="98"/>
      <c r="W16536" s="98"/>
      <c r="X16536" s="98"/>
      <c r="Y16536" s="98"/>
      <c r="Z16536" s="98"/>
      <c r="AA16536" s="98"/>
      <c r="AB16536" s="98"/>
      <c r="AC16536" s="98"/>
    </row>
    <row r="16537" spans="1:29" s="80" customFormat="1" hidden="1" x14ac:dyDescent="0.25">
      <c r="A16537" s="272"/>
      <c r="B16537" s="272"/>
      <c r="C16537" s="330"/>
      <c r="D16537" s="272"/>
      <c r="E16537" s="271"/>
      <c r="F16537" s="376">
        <v>421</v>
      </c>
      <c r="G16537" s="541" t="s">
        <v>3634</v>
      </c>
      <c r="H16537" s="331"/>
      <c r="I16537" s="254"/>
      <c r="J16537" s="254">
        <f t="shared" si="1122"/>
        <v>0</v>
      </c>
      <c r="K16537" s="254"/>
      <c r="L16537" s="254"/>
      <c r="M16537" s="254">
        <f t="shared" si="1123"/>
        <v>0</v>
      </c>
      <c r="N16537" s="745"/>
      <c r="O16537" s="115"/>
      <c r="P16537" s="98"/>
      <c r="Q16537" s="98"/>
      <c r="R16537" s="98"/>
      <c r="S16537" s="98"/>
      <c r="T16537" s="98"/>
      <c r="U16537" s="98"/>
      <c r="V16537" s="98"/>
      <c r="W16537" s="98"/>
      <c r="X16537" s="98"/>
      <c r="Y16537" s="98"/>
      <c r="Z16537" s="98"/>
      <c r="AA16537" s="98"/>
      <c r="AB16537" s="98"/>
      <c r="AC16537" s="98"/>
    </row>
    <row r="16538" spans="1:29" s="80" customFormat="1" hidden="1" x14ac:dyDescent="0.25">
      <c r="A16538" s="272"/>
      <c r="B16538" s="272"/>
      <c r="C16538" s="330"/>
      <c r="D16538" s="272"/>
      <c r="E16538" s="271"/>
      <c r="F16538" s="376">
        <v>422</v>
      </c>
      <c r="G16538" s="541" t="s">
        <v>3635</v>
      </c>
      <c r="H16538" s="331"/>
      <c r="I16538" s="254"/>
      <c r="J16538" s="254">
        <f t="shared" si="1122"/>
        <v>0</v>
      </c>
      <c r="K16538" s="254"/>
      <c r="L16538" s="254"/>
      <c r="M16538" s="254">
        <f t="shared" si="1123"/>
        <v>0</v>
      </c>
      <c r="N16538" s="745"/>
      <c r="O16538" s="115"/>
      <c r="P16538" s="98"/>
      <c r="Q16538" s="98"/>
      <c r="R16538" s="98"/>
      <c r="S16538" s="98"/>
      <c r="T16538" s="98"/>
      <c r="U16538" s="98"/>
      <c r="V16538" s="98"/>
      <c r="W16538" s="98"/>
      <c r="X16538" s="98"/>
      <c r="Y16538" s="98"/>
      <c r="Z16538" s="98"/>
      <c r="AA16538" s="98"/>
      <c r="AB16538" s="98"/>
      <c r="AC16538" s="98"/>
    </row>
    <row r="16539" spans="1:29" s="80" customFormat="1" hidden="1" x14ac:dyDescent="0.25">
      <c r="A16539" s="272"/>
      <c r="B16539" s="272"/>
      <c r="C16539" s="330"/>
      <c r="D16539" s="272"/>
      <c r="E16539" s="271"/>
      <c r="F16539" s="376">
        <v>423</v>
      </c>
      <c r="G16539" s="541" t="s">
        <v>3636</v>
      </c>
      <c r="H16539" s="331"/>
      <c r="I16539" s="254"/>
      <c r="J16539" s="254">
        <f t="shared" si="1122"/>
        <v>0</v>
      </c>
      <c r="K16539" s="254"/>
      <c r="L16539" s="254"/>
      <c r="M16539" s="254">
        <f t="shared" si="1123"/>
        <v>0</v>
      </c>
      <c r="N16539" s="745"/>
      <c r="O16539" s="115"/>
      <c r="P16539" s="98"/>
      <c r="Q16539" s="98"/>
      <c r="R16539" s="98"/>
      <c r="S16539" s="98"/>
      <c r="T16539" s="98"/>
      <c r="U16539" s="98"/>
      <c r="V16539" s="98"/>
      <c r="W16539" s="98"/>
      <c r="X16539" s="98"/>
      <c r="Y16539" s="98"/>
      <c r="Z16539" s="98"/>
      <c r="AA16539" s="98"/>
      <c r="AB16539" s="98"/>
      <c r="AC16539" s="98"/>
    </row>
    <row r="16540" spans="1:29" s="80" customFormat="1" hidden="1" x14ac:dyDescent="0.25">
      <c r="A16540" s="272"/>
      <c r="B16540" s="272"/>
      <c r="C16540" s="330"/>
      <c r="D16540" s="272"/>
      <c r="E16540" s="271"/>
      <c r="F16540" s="376">
        <v>424</v>
      </c>
      <c r="G16540" s="541" t="s">
        <v>3637</v>
      </c>
      <c r="H16540" s="331"/>
      <c r="I16540" s="254"/>
      <c r="J16540" s="254">
        <f t="shared" si="1122"/>
        <v>0</v>
      </c>
      <c r="K16540" s="254"/>
      <c r="L16540" s="254"/>
      <c r="M16540" s="254">
        <f t="shared" si="1123"/>
        <v>0</v>
      </c>
      <c r="N16540" s="745"/>
      <c r="O16540" s="115"/>
      <c r="P16540" s="98"/>
      <c r="Q16540" s="98"/>
      <c r="R16540" s="98"/>
      <c r="S16540" s="98"/>
      <c r="T16540" s="98"/>
      <c r="U16540" s="98"/>
      <c r="V16540" s="98"/>
      <c r="W16540" s="98"/>
      <c r="X16540" s="98"/>
      <c r="Y16540" s="98"/>
      <c r="Z16540" s="98"/>
      <c r="AA16540" s="98"/>
      <c r="AB16540" s="98"/>
      <c r="AC16540" s="98"/>
    </row>
    <row r="16541" spans="1:29" s="80" customFormat="1" hidden="1" x14ac:dyDescent="0.25">
      <c r="A16541" s="272"/>
      <c r="B16541" s="272"/>
      <c r="C16541" s="330"/>
      <c r="D16541" s="272"/>
      <c r="E16541" s="271"/>
      <c r="F16541" s="376">
        <v>425</v>
      </c>
      <c r="G16541" s="541" t="s">
        <v>3751</v>
      </c>
      <c r="H16541" s="331"/>
      <c r="I16541" s="254"/>
      <c r="J16541" s="254">
        <f t="shared" si="1122"/>
        <v>0</v>
      </c>
      <c r="K16541" s="254"/>
      <c r="L16541" s="254"/>
      <c r="M16541" s="254">
        <f t="shared" si="1123"/>
        <v>0</v>
      </c>
      <c r="N16541" s="745"/>
      <c r="O16541" s="115"/>
      <c r="P16541" s="98"/>
      <c r="Q16541" s="98"/>
      <c r="R16541" s="98"/>
      <c r="S16541" s="98"/>
      <c r="T16541" s="98"/>
      <c r="U16541" s="98"/>
      <c r="V16541" s="98"/>
      <c r="W16541" s="98"/>
      <c r="X16541" s="98"/>
      <c r="Y16541" s="98"/>
      <c r="Z16541" s="98"/>
      <c r="AA16541" s="98"/>
      <c r="AB16541" s="98"/>
      <c r="AC16541" s="98"/>
    </row>
    <row r="16542" spans="1:29" s="80" customFormat="1" hidden="1" x14ac:dyDescent="0.25">
      <c r="A16542" s="272"/>
      <c r="B16542" s="272"/>
      <c r="C16542" s="330"/>
      <c r="D16542" s="272"/>
      <c r="E16542" s="271"/>
      <c r="F16542" s="376">
        <v>426</v>
      </c>
      <c r="G16542" s="541" t="s">
        <v>3638</v>
      </c>
      <c r="H16542" s="331"/>
      <c r="I16542" s="254"/>
      <c r="J16542" s="254">
        <f t="shared" si="1122"/>
        <v>0</v>
      </c>
      <c r="K16542" s="254"/>
      <c r="L16542" s="254"/>
      <c r="M16542" s="254">
        <f t="shared" si="1123"/>
        <v>0</v>
      </c>
      <c r="N16542" s="745"/>
      <c r="O16542" s="115"/>
      <c r="P16542" s="98"/>
      <c r="Q16542" s="98"/>
      <c r="R16542" s="98"/>
      <c r="S16542" s="98"/>
      <c r="T16542" s="98"/>
      <c r="U16542" s="98"/>
      <c r="V16542" s="98"/>
      <c r="W16542" s="98"/>
      <c r="X16542" s="98"/>
      <c r="Y16542" s="98"/>
      <c r="Z16542" s="98"/>
      <c r="AA16542" s="98"/>
      <c r="AB16542" s="98"/>
      <c r="AC16542" s="98"/>
    </row>
    <row r="16543" spans="1:29" s="80" customFormat="1" hidden="1" x14ac:dyDescent="0.25">
      <c r="A16543" s="272"/>
      <c r="B16543" s="272"/>
      <c r="C16543" s="330"/>
      <c r="D16543" s="272"/>
      <c r="E16543" s="271"/>
      <c r="F16543" s="376">
        <v>431</v>
      </c>
      <c r="G16543" s="541" t="s">
        <v>3752</v>
      </c>
      <c r="H16543" s="331"/>
      <c r="I16543" s="254"/>
      <c r="J16543" s="254">
        <f t="shared" si="1122"/>
        <v>0</v>
      </c>
      <c r="K16543" s="254"/>
      <c r="L16543" s="254"/>
      <c r="M16543" s="254">
        <f t="shared" si="1123"/>
        <v>0</v>
      </c>
      <c r="N16543" s="745"/>
      <c r="O16543" s="115"/>
      <c r="P16543" s="98"/>
      <c r="Q16543" s="98"/>
      <c r="R16543" s="98"/>
      <c r="S16543" s="98"/>
      <c r="T16543" s="98"/>
      <c r="U16543" s="98"/>
      <c r="V16543" s="98"/>
      <c r="W16543" s="98"/>
      <c r="X16543" s="98"/>
      <c r="Y16543" s="98"/>
      <c r="Z16543" s="98"/>
      <c r="AA16543" s="98"/>
      <c r="AB16543" s="98"/>
      <c r="AC16543" s="98"/>
    </row>
    <row r="16544" spans="1:29" s="80" customFormat="1" hidden="1" x14ac:dyDescent="0.25">
      <c r="A16544" s="272"/>
      <c r="B16544" s="272"/>
      <c r="C16544" s="330"/>
      <c r="D16544" s="272"/>
      <c r="E16544" s="271"/>
      <c r="F16544" s="376">
        <v>432</v>
      </c>
      <c r="G16544" s="541" t="s">
        <v>3753</v>
      </c>
      <c r="H16544" s="331"/>
      <c r="I16544" s="254"/>
      <c r="J16544" s="254">
        <f t="shared" si="1122"/>
        <v>0</v>
      </c>
      <c r="K16544" s="254"/>
      <c r="L16544" s="254"/>
      <c r="M16544" s="254">
        <f t="shared" si="1123"/>
        <v>0</v>
      </c>
      <c r="N16544" s="745"/>
      <c r="O16544" s="115"/>
      <c r="P16544" s="98"/>
      <c r="Q16544" s="98"/>
      <c r="R16544" s="98"/>
      <c r="S16544" s="98"/>
      <c r="T16544" s="98"/>
      <c r="U16544" s="98"/>
      <c r="V16544" s="98"/>
      <c r="W16544" s="98"/>
      <c r="X16544" s="98"/>
      <c r="Y16544" s="98"/>
      <c r="Z16544" s="98"/>
      <c r="AA16544" s="98"/>
      <c r="AB16544" s="98"/>
      <c r="AC16544" s="98"/>
    </row>
    <row r="16545" spans="1:29" s="80" customFormat="1" hidden="1" x14ac:dyDescent="0.25">
      <c r="A16545" s="272"/>
      <c r="B16545" s="272"/>
      <c r="C16545" s="330"/>
      <c r="D16545" s="272"/>
      <c r="E16545" s="271"/>
      <c r="F16545" s="376">
        <v>433</v>
      </c>
      <c r="G16545" s="541" t="s">
        <v>3754</v>
      </c>
      <c r="H16545" s="331"/>
      <c r="I16545" s="254"/>
      <c r="J16545" s="254">
        <f t="shared" si="1122"/>
        <v>0</v>
      </c>
      <c r="K16545" s="254"/>
      <c r="L16545" s="254"/>
      <c r="M16545" s="254">
        <f t="shared" si="1123"/>
        <v>0</v>
      </c>
      <c r="N16545" s="745"/>
      <c r="O16545" s="115"/>
      <c r="P16545" s="98"/>
      <c r="Q16545" s="98"/>
      <c r="R16545" s="98"/>
      <c r="S16545" s="98"/>
      <c r="T16545" s="98"/>
      <c r="U16545" s="98"/>
      <c r="V16545" s="98"/>
      <c r="W16545" s="98"/>
      <c r="X16545" s="98"/>
      <c r="Y16545" s="98"/>
      <c r="Z16545" s="98"/>
      <c r="AA16545" s="98"/>
      <c r="AB16545" s="98"/>
      <c r="AC16545" s="98"/>
    </row>
    <row r="16546" spans="1:29" s="80" customFormat="1" hidden="1" x14ac:dyDescent="0.25">
      <c r="A16546" s="272"/>
      <c r="B16546" s="272"/>
      <c r="C16546" s="330"/>
      <c r="D16546" s="272"/>
      <c r="E16546" s="271"/>
      <c r="F16546" s="376">
        <v>434</v>
      </c>
      <c r="G16546" s="541" t="s">
        <v>3755</v>
      </c>
      <c r="H16546" s="331"/>
      <c r="I16546" s="254"/>
      <c r="J16546" s="254">
        <f t="shared" si="1122"/>
        <v>0</v>
      </c>
      <c r="K16546" s="254"/>
      <c r="L16546" s="254"/>
      <c r="M16546" s="254">
        <f t="shared" si="1123"/>
        <v>0</v>
      </c>
      <c r="N16546" s="745"/>
      <c r="O16546" s="115"/>
      <c r="P16546" s="98"/>
      <c r="Q16546" s="98"/>
      <c r="R16546" s="98"/>
      <c r="S16546" s="98"/>
      <c r="T16546" s="98"/>
      <c r="U16546" s="98"/>
      <c r="V16546" s="98"/>
      <c r="W16546" s="98"/>
      <c r="X16546" s="98"/>
      <c r="Y16546" s="98"/>
      <c r="Z16546" s="98"/>
      <c r="AA16546" s="98"/>
      <c r="AB16546" s="98"/>
      <c r="AC16546" s="98"/>
    </row>
    <row r="16547" spans="1:29" s="80" customFormat="1" hidden="1" x14ac:dyDescent="0.25">
      <c r="A16547" s="272"/>
      <c r="B16547" s="272"/>
      <c r="C16547" s="330"/>
      <c r="D16547" s="272"/>
      <c r="E16547" s="271"/>
      <c r="F16547" s="376">
        <v>435</v>
      </c>
      <c r="G16547" s="541" t="s">
        <v>3639</v>
      </c>
      <c r="H16547" s="331"/>
      <c r="I16547" s="254"/>
      <c r="J16547" s="254">
        <f t="shared" si="1122"/>
        <v>0</v>
      </c>
      <c r="K16547" s="254"/>
      <c r="L16547" s="254"/>
      <c r="M16547" s="254">
        <f t="shared" si="1123"/>
        <v>0</v>
      </c>
      <c r="N16547" s="745"/>
      <c r="O16547" s="115"/>
      <c r="P16547" s="98"/>
      <c r="Q16547" s="98"/>
      <c r="R16547" s="98"/>
      <c r="S16547" s="98"/>
      <c r="T16547" s="98"/>
      <c r="U16547" s="98"/>
      <c r="V16547" s="98"/>
      <c r="W16547" s="98"/>
      <c r="X16547" s="98"/>
      <c r="Y16547" s="98"/>
      <c r="Z16547" s="98"/>
      <c r="AA16547" s="98"/>
      <c r="AB16547" s="98"/>
      <c r="AC16547" s="98"/>
    </row>
    <row r="16548" spans="1:29" s="80" customFormat="1" hidden="1" x14ac:dyDescent="0.25">
      <c r="A16548" s="272"/>
      <c r="B16548" s="272"/>
      <c r="C16548" s="330"/>
      <c r="D16548" s="272"/>
      <c r="E16548" s="271"/>
      <c r="F16548" s="376">
        <v>441</v>
      </c>
      <c r="G16548" s="541" t="s">
        <v>3756</v>
      </c>
      <c r="H16548" s="331"/>
      <c r="I16548" s="254"/>
      <c r="J16548" s="254">
        <f t="shared" si="1122"/>
        <v>0</v>
      </c>
      <c r="K16548" s="254"/>
      <c r="L16548" s="254"/>
      <c r="M16548" s="254">
        <f t="shared" si="1123"/>
        <v>0</v>
      </c>
      <c r="N16548" s="745"/>
      <c r="O16548" s="115"/>
      <c r="P16548" s="98"/>
      <c r="Q16548" s="98"/>
      <c r="R16548" s="98"/>
      <c r="S16548" s="98"/>
      <c r="T16548" s="98"/>
      <c r="U16548" s="98"/>
      <c r="V16548" s="98"/>
      <c r="W16548" s="98"/>
      <c r="X16548" s="98"/>
      <c r="Y16548" s="98"/>
      <c r="Z16548" s="98"/>
      <c r="AA16548" s="98"/>
      <c r="AB16548" s="98"/>
      <c r="AC16548" s="98"/>
    </row>
    <row r="16549" spans="1:29" s="80" customFormat="1" hidden="1" x14ac:dyDescent="0.25">
      <c r="A16549" s="272"/>
      <c r="B16549" s="272"/>
      <c r="C16549" s="330"/>
      <c r="D16549" s="272"/>
      <c r="E16549" s="271"/>
      <c r="F16549" s="376">
        <v>442</v>
      </c>
      <c r="G16549" s="541" t="s">
        <v>3757</v>
      </c>
      <c r="H16549" s="331"/>
      <c r="I16549" s="254"/>
      <c r="J16549" s="254">
        <f t="shared" si="1122"/>
        <v>0</v>
      </c>
      <c r="K16549" s="254"/>
      <c r="L16549" s="254"/>
      <c r="M16549" s="254">
        <f t="shared" si="1123"/>
        <v>0</v>
      </c>
      <c r="N16549" s="745"/>
      <c r="O16549" s="115"/>
      <c r="P16549" s="98"/>
      <c r="Q16549" s="98"/>
      <c r="R16549" s="98"/>
      <c r="S16549" s="98"/>
      <c r="T16549" s="98"/>
      <c r="U16549" s="98"/>
      <c r="V16549" s="98"/>
      <c r="W16549" s="98"/>
      <c r="X16549" s="98"/>
      <c r="Y16549" s="98"/>
      <c r="Z16549" s="98"/>
      <c r="AA16549" s="98"/>
      <c r="AB16549" s="98"/>
      <c r="AC16549" s="98"/>
    </row>
    <row r="16550" spans="1:29" s="80" customFormat="1" hidden="1" x14ac:dyDescent="0.25">
      <c r="A16550" s="272"/>
      <c r="B16550" s="272"/>
      <c r="C16550" s="330"/>
      <c r="D16550" s="272"/>
      <c r="E16550" s="271"/>
      <c r="F16550" s="376">
        <v>443</v>
      </c>
      <c r="G16550" s="541" t="s">
        <v>3640</v>
      </c>
      <c r="H16550" s="331"/>
      <c r="I16550" s="254"/>
      <c r="J16550" s="254">
        <f t="shared" si="1122"/>
        <v>0</v>
      </c>
      <c r="K16550" s="254"/>
      <c r="L16550" s="254"/>
      <c r="M16550" s="254">
        <f t="shared" si="1123"/>
        <v>0</v>
      </c>
      <c r="N16550" s="745"/>
      <c r="O16550" s="115"/>
      <c r="P16550" s="98"/>
      <c r="Q16550" s="98"/>
      <c r="R16550" s="98"/>
      <c r="S16550" s="98"/>
      <c r="T16550" s="98"/>
      <c r="U16550" s="98"/>
      <c r="V16550" s="98"/>
      <c r="W16550" s="98"/>
      <c r="X16550" s="98"/>
      <c r="Y16550" s="98"/>
      <c r="Z16550" s="98"/>
      <c r="AA16550" s="98"/>
      <c r="AB16550" s="98"/>
      <c r="AC16550" s="98"/>
    </row>
    <row r="16551" spans="1:29" s="80" customFormat="1" hidden="1" x14ac:dyDescent="0.25">
      <c r="A16551" s="272"/>
      <c r="B16551" s="272"/>
      <c r="C16551" s="330"/>
      <c r="D16551" s="272"/>
      <c r="E16551" s="271"/>
      <c r="F16551" s="376">
        <v>444</v>
      </c>
      <c r="G16551" s="541" t="s">
        <v>3641</v>
      </c>
      <c r="H16551" s="331"/>
      <c r="I16551" s="254"/>
      <c r="J16551" s="254">
        <f t="shared" si="1122"/>
        <v>0</v>
      </c>
      <c r="K16551" s="254"/>
      <c r="L16551" s="254"/>
      <c r="M16551" s="254">
        <f t="shared" si="1123"/>
        <v>0</v>
      </c>
      <c r="N16551" s="745"/>
      <c r="O16551" s="115"/>
      <c r="P16551" s="98"/>
      <c r="Q16551" s="98"/>
      <c r="R16551" s="98"/>
      <c r="S16551" s="98"/>
      <c r="T16551" s="98"/>
      <c r="U16551" s="98"/>
      <c r="V16551" s="98"/>
      <c r="W16551" s="98"/>
      <c r="X16551" s="98"/>
      <c r="Y16551" s="98"/>
      <c r="Z16551" s="98"/>
      <c r="AA16551" s="98"/>
      <c r="AB16551" s="98"/>
      <c r="AC16551" s="98"/>
    </row>
    <row r="16552" spans="1:29" s="80" customFormat="1" ht="30" hidden="1" x14ac:dyDescent="0.25">
      <c r="A16552" s="272"/>
      <c r="B16552" s="272"/>
      <c r="C16552" s="330"/>
      <c r="D16552" s="272"/>
      <c r="E16552" s="271"/>
      <c r="F16552" s="376">
        <v>4511</v>
      </c>
      <c r="G16552" s="543" t="s">
        <v>1675</v>
      </c>
      <c r="H16552" s="331"/>
      <c r="I16552" s="254"/>
      <c r="J16552" s="254">
        <f t="shared" si="1122"/>
        <v>0</v>
      </c>
      <c r="K16552" s="254"/>
      <c r="L16552" s="254"/>
      <c r="M16552" s="254">
        <f t="shared" si="1123"/>
        <v>0</v>
      </c>
      <c r="N16552" s="745"/>
      <c r="O16552" s="115"/>
      <c r="P16552" s="98"/>
      <c r="Q16552" s="98"/>
      <c r="R16552" s="98"/>
      <c r="S16552" s="98"/>
      <c r="T16552" s="98"/>
      <c r="U16552" s="98"/>
      <c r="V16552" s="98"/>
      <c r="W16552" s="98"/>
      <c r="X16552" s="98"/>
      <c r="Y16552" s="98"/>
      <c r="Z16552" s="98"/>
      <c r="AA16552" s="98"/>
      <c r="AB16552" s="98"/>
      <c r="AC16552" s="98"/>
    </row>
    <row r="16553" spans="1:29" s="80" customFormat="1" ht="19.5" hidden="1" customHeight="1" x14ac:dyDescent="0.25">
      <c r="A16553" s="272"/>
      <c r="B16553" s="272"/>
      <c r="C16553" s="330"/>
      <c r="D16553" s="272"/>
      <c r="E16553" s="271"/>
      <c r="F16553" s="376">
        <v>4512</v>
      </c>
      <c r="G16553" s="543" t="s">
        <v>1684</v>
      </c>
      <c r="H16553" s="331"/>
      <c r="I16553" s="254"/>
      <c r="J16553" s="254">
        <f t="shared" si="1122"/>
        <v>0</v>
      </c>
      <c r="K16553" s="254"/>
      <c r="L16553" s="254"/>
      <c r="M16553" s="254">
        <f t="shared" si="1123"/>
        <v>0</v>
      </c>
      <c r="N16553" s="745"/>
      <c r="O16553" s="115"/>
      <c r="P16553" s="98"/>
      <c r="Q16553" s="98"/>
      <c r="R16553" s="98"/>
      <c r="S16553" s="98"/>
      <c r="T16553" s="98"/>
      <c r="U16553" s="98"/>
      <c r="V16553" s="98"/>
      <c r="W16553" s="98"/>
      <c r="X16553" s="98"/>
      <c r="Y16553" s="98"/>
      <c r="Z16553" s="98"/>
      <c r="AA16553" s="98"/>
      <c r="AB16553" s="98"/>
      <c r="AC16553" s="98"/>
    </row>
    <row r="16554" spans="1:29" s="80" customFormat="1" hidden="1" x14ac:dyDescent="0.25">
      <c r="A16554" s="272"/>
      <c r="B16554" s="272"/>
      <c r="C16554" s="330"/>
      <c r="D16554" s="272"/>
      <c r="E16554" s="271"/>
      <c r="F16554" s="376">
        <v>452</v>
      </c>
      <c r="G16554" s="541" t="s">
        <v>3758</v>
      </c>
      <c r="H16554" s="331"/>
      <c r="I16554" s="254"/>
      <c r="J16554" s="254">
        <f t="shared" si="1122"/>
        <v>0</v>
      </c>
      <c r="K16554" s="254"/>
      <c r="L16554" s="254"/>
      <c r="M16554" s="254">
        <f t="shared" si="1123"/>
        <v>0</v>
      </c>
      <c r="N16554" s="745"/>
      <c r="O16554" s="115"/>
      <c r="P16554" s="98"/>
      <c r="Q16554" s="98"/>
      <c r="R16554" s="98"/>
      <c r="S16554" s="98"/>
      <c r="T16554" s="98"/>
      <c r="U16554" s="98"/>
      <c r="V16554" s="98"/>
      <c r="W16554" s="98"/>
      <c r="X16554" s="98"/>
      <c r="Y16554" s="98"/>
      <c r="Z16554" s="98"/>
      <c r="AA16554" s="98"/>
      <c r="AB16554" s="98"/>
      <c r="AC16554" s="98"/>
    </row>
    <row r="16555" spans="1:29" s="80" customFormat="1" hidden="1" x14ac:dyDescent="0.25">
      <c r="A16555" s="272"/>
      <c r="B16555" s="272"/>
      <c r="C16555" s="330"/>
      <c r="D16555" s="272"/>
      <c r="E16555" s="271"/>
      <c r="F16555" s="376">
        <v>453</v>
      </c>
      <c r="G16555" s="541" t="s">
        <v>3759</v>
      </c>
      <c r="H16555" s="331"/>
      <c r="I16555" s="254"/>
      <c r="J16555" s="254">
        <f t="shared" si="1122"/>
        <v>0</v>
      </c>
      <c r="K16555" s="254"/>
      <c r="L16555" s="254"/>
      <c r="M16555" s="254">
        <f t="shared" si="1123"/>
        <v>0</v>
      </c>
      <c r="N16555" s="745"/>
      <c r="O16555" s="115"/>
      <c r="P16555" s="98"/>
      <c r="Q16555" s="98"/>
      <c r="R16555" s="98"/>
      <c r="S16555" s="98"/>
      <c r="T16555" s="98"/>
      <c r="U16555" s="98"/>
      <c r="V16555" s="98"/>
      <c r="W16555" s="98"/>
      <c r="X16555" s="98"/>
      <c r="Y16555" s="98"/>
      <c r="Z16555" s="98"/>
      <c r="AA16555" s="98"/>
      <c r="AB16555" s="98"/>
      <c r="AC16555" s="98"/>
    </row>
    <row r="16556" spans="1:29" s="80" customFormat="1" hidden="1" x14ac:dyDescent="0.25">
      <c r="A16556" s="272"/>
      <c r="B16556" s="272"/>
      <c r="C16556" s="330"/>
      <c r="D16556" s="272"/>
      <c r="E16556" s="271"/>
      <c r="F16556" s="376">
        <v>454</v>
      </c>
      <c r="G16556" s="541" t="s">
        <v>3642</v>
      </c>
      <c r="H16556" s="331"/>
      <c r="I16556" s="254"/>
      <c r="J16556" s="254">
        <f t="shared" si="1122"/>
        <v>0</v>
      </c>
      <c r="K16556" s="254"/>
      <c r="L16556" s="254"/>
      <c r="M16556" s="254">
        <f t="shared" si="1123"/>
        <v>0</v>
      </c>
      <c r="N16556" s="745"/>
      <c r="O16556" s="115"/>
      <c r="P16556" s="98"/>
      <c r="Q16556" s="98"/>
      <c r="R16556" s="98"/>
      <c r="S16556" s="98"/>
      <c r="T16556" s="98"/>
      <c r="U16556" s="98"/>
      <c r="V16556" s="98"/>
      <c r="W16556" s="98"/>
      <c r="X16556" s="98"/>
      <c r="Y16556" s="98"/>
      <c r="Z16556" s="98"/>
      <c r="AA16556" s="98"/>
      <c r="AB16556" s="98"/>
      <c r="AC16556" s="98"/>
    </row>
    <row r="16557" spans="1:29" s="80" customFormat="1" hidden="1" x14ac:dyDescent="0.25">
      <c r="A16557" s="272"/>
      <c r="B16557" s="272"/>
      <c r="C16557" s="330"/>
      <c r="D16557" s="272"/>
      <c r="E16557" s="271"/>
      <c r="F16557" s="376">
        <v>461</v>
      </c>
      <c r="G16557" s="541" t="s">
        <v>3740</v>
      </c>
      <c r="H16557" s="331"/>
      <c r="I16557" s="254"/>
      <c r="J16557" s="254">
        <f t="shared" si="1122"/>
        <v>0</v>
      </c>
      <c r="K16557" s="254"/>
      <c r="L16557" s="254"/>
      <c r="M16557" s="254">
        <f t="shared" si="1123"/>
        <v>0</v>
      </c>
      <c r="N16557" s="745"/>
      <c r="O16557" s="115"/>
      <c r="P16557" s="98"/>
      <c r="Q16557" s="98"/>
      <c r="R16557" s="98"/>
      <c r="S16557" s="98"/>
      <c r="T16557" s="98"/>
      <c r="U16557" s="98"/>
      <c r="V16557" s="98"/>
      <c r="W16557" s="98"/>
      <c r="X16557" s="98"/>
      <c r="Y16557" s="98"/>
      <c r="Z16557" s="98"/>
      <c r="AA16557" s="98"/>
      <c r="AB16557" s="98"/>
      <c r="AC16557" s="98"/>
    </row>
    <row r="16558" spans="1:29" s="80" customFormat="1" hidden="1" x14ac:dyDescent="0.25">
      <c r="A16558" s="272"/>
      <c r="B16558" s="272"/>
      <c r="C16558" s="330"/>
      <c r="D16558" s="272"/>
      <c r="E16558" s="271"/>
      <c r="F16558" s="376">
        <v>462</v>
      </c>
      <c r="G16558" s="541" t="s">
        <v>3643</v>
      </c>
      <c r="H16558" s="331"/>
      <c r="I16558" s="254"/>
      <c r="J16558" s="254">
        <f t="shared" si="1122"/>
        <v>0</v>
      </c>
      <c r="K16558" s="254"/>
      <c r="L16558" s="254"/>
      <c r="M16558" s="254">
        <f t="shared" si="1123"/>
        <v>0</v>
      </c>
      <c r="N16558" s="745"/>
      <c r="O16558" s="115"/>
      <c r="P16558" s="98"/>
      <c r="Q16558" s="98"/>
      <c r="R16558" s="98"/>
      <c r="S16558" s="98"/>
      <c r="T16558" s="98"/>
      <c r="U16558" s="98"/>
      <c r="V16558" s="98"/>
      <c r="W16558" s="98"/>
      <c r="X16558" s="98"/>
      <c r="Y16558" s="98"/>
      <c r="Z16558" s="98"/>
      <c r="AA16558" s="98"/>
      <c r="AB16558" s="98"/>
      <c r="AC16558" s="98"/>
    </row>
    <row r="16559" spans="1:29" s="80" customFormat="1" hidden="1" x14ac:dyDescent="0.25">
      <c r="A16559" s="272"/>
      <c r="B16559" s="272"/>
      <c r="C16559" s="330"/>
      <c r="D16559" s="272"/>
      <c r="E16559" s="271"/>
      <c r="F16559" s="376">
        <v>4631</v>
      </c>
      <c r="G16559" s="541" t="s">
        <v>3644</v>
      </c>
      <c r="H16559" s="331"/>
      <c r="I16559" s="254"/>
      <c r="J16559" s="254">
        <f t="shared" si="1122"/>
        <v>0</v>
      </c>
      <c r="K16559" s="254"/>
      <c r="L16559" s="254"/>
      <c r="M16559" s="254">
        <f t="shared" si="1123"/>
        <v>0</v>
      </c>
      <c r="N16559" s="745"/>
      <c r="O16559" s="115"/>
      <c r="P16559" s="98"/>
      <c r="Q16559" s="98"/>
      <c r="R16559" s="98"/>
      <c r="S16559" s="98"/>
      <c r="T16559" s="98"/>
      <c r="U16559" s="98"/>
      <c r="V16559" s="98"/>
      <c r="W16559" s="98"/>
      <c r="X16559" s="98"/>
      <c r="Y16559" s="98"/>
      <c r="Z16559" s="98"/>
      <c r="AA16559" s="98"/>
      <c r="AB16559" s="98"/>
      <c r="AC16559" s="98"/>
    </row>
    <row r="16560" spans="1:29" s="80" customFormat="1" hidden="1" x14ac:dyDescent="0.25">
      <c r="A16560" s="272"/>
      <c r="B16560" s="272"/>
      <c r="C16560" s="330"/>
      <c r="D16560" s="272"/>
      <c r="E16560" s="271"/>
      <c r="F16560" s="376">
        <v>4632</v>
      </c>
      <c r="G16560" s="541" t="s">
        <v>3645</v>
      </c>
      <c r="H16560" s="331"/>
      <c r="I16560" s="254"/>
      <c r="J16560" s="254">
        <f t="shared" si="1122"/>
        <v>0</v>
      </c>
      <c r="K16560" s="254"/>
      <c r="L16560" s="254"/>
      <c r="M16560" s="254">
        <f t="shared" si="1123"/>
        <v>0</v>
      </c>
      <c r="N16560" s="745"/>
      <c r="O16560" s="115"/>
      <c r="P16560" s="98"/>
      <c r="Q16560" s="98"/>
      <c r="R16560" s="98"/>
      <c r="S16560" s="98"/>
      <c r="T16560" s="98"/>
      <c r="U16560" s="98"/>
      <c r="V16560" s="98"/>
      <c r="W16560" s="98"/>
      <c r="X16560" s="98"/>
      <c r="Y16560" s="98"/>
      <c r="Z16560" s="98"/>
      <c r="AA16560" s="98"/>
      <c r="AB16560" s="98"/>
      <c r="AC16560" s="98"/>
    </row>
    <row r="16561" spans="1:29" s="80" customFormat="1" ht="30" hidden="1" x14ac:dyDescent="0.25">
      <c r="A16561" s="272"/>
      <c r="B16561" s="272"/>
      <c r="C16561" s="330"/>
      <c r="D16561" s="272"/>
      <c r="E16561" s="271"/>
      <c r="F16561" s="376">
        <v>464</v>
      </c>
      <c r="G16561" s="541" t="s">
        <v>3646</v>
      </c>
      <c r="H16561" s="331"/>
      <c r="I16561" s="254"/>
      <c r="J16561" s="254">
        <f t="shared" si="1122"/>
        <v>0</v>
      </c>
      <c r="K16561" s="254"/>
      <c r="L16561" s="254"/>
      <c r="M16561" s="254">
        <f t="shared" si="1123"/>
        <v>0</v>
      </c>
      <c r="N16561" s="745"/>
      <c r="O16561" s="115"/>
      <c r="P16561" s="98"/>
      <c r="Q16561" s="98"/>
      <c r="R16561" s="98"/>
      <c r="S16561" s="98"/>
      <c r="T16561" s="98"/>
      <c r="U16561" s="98"/>
      <c r="V16561" s="98"/>
      <c r="W16561" s="98"/>
      <c r="X16561" s="98"/>
      <c r="Y16561" s="98"/>
      <c r="Z16561" s="98"/>
      <c r="AA16561" s="98"/>
      <c r="AB16561" s="98"/>
      <c r="AC16561" s="98"/>
    </row>
    <row r="16562" spans="1:29" s="80" customFormat="1" hidden="1" x14ac:dyDescent="0.25">
      <c r="A16562" s="272"/>
      <c r="B16562" s="272"/>
      <c r="C16562" s="330"/>
      <c r="D16562" s="272"/>
      <c r="E16562" s="271"/>
      <c r="F16562" s="376">
        <v>465</v>
      </c>
      <c r="G16562" s="541" t="s">
        <v>3741</v>
      </c>
      <c r="H16562" s="331"/>
      <c r="I16562" s="254"/>
      <c r="J16562" s="254">
        <f t="shared" si="1122"/>
        <v>0</v>
      </c>
      <c r="K16562" s="254"/>
      <c r="L16562" s="254"/>
      <c r="M16562" s="254">
        <f t="shared" si="1123"/>
        <v>0</v>
      </c>
      <c r="N16562" s="745"/>
      <c r="O16562" s="115"/>
      <c r="P16562" s="98"/>
      <c r="Q16562" s="98"/>
      <c r="R16562" s="98"/>
      <c r="S16562" s="98"/>
      <c r="T16562" s="98"/>
      <c r="U16562" s="98"/>
      <c r="V16562" s="98"/>
      <c r="W16562" s="98"/>
      <c r="X16562" s="98"/>
      <c r="Y16562" s="98"/>
      <c r="Z16562" s="98"/>
      <c r="AA16562" s="98"/>
      <c r="AB16562" s="98"/>
      <c r="AC16562" s="98"/>
    </row>
    <row r="16563" spans="1:29" s="80" customFormat="1" hidden="1" x14ac:dyDescent="0.25">
      <c r="A16563" s="272"/>
      <c r="B16563" s="272"/>
      <c r="C16563" s="330"/>
      <c r="D16563" s="272"/>
      <c r="E16563" s="271"/>
      <c r="F16563" s="376">
        <v>472</v>
      </c>
      <c r="G16563" s="541" t="s">
        <v>3647</v>
      </c>
      <c r="H16563" s="331"/>
      <c r="I16563" s="254"/>
      <c r="J16563" s="254">
        <f t="shared" si="1122"/>
        <v>0</v>
      </c>
      <c r="K16563" s="254"/>
      <c r="L16563" s="254"/>
      <c r="M16563" s="254">
        <f t="shared" si="1123"/>
        <v>0</v>
      </c>
      <c r="N16563" s="745"/>
      <c r="O16563" s="115"/>
      <c r="P16563" s="98"/>
      <c r="Q16563" s="98"/>
      <c r="R16563" s="98"/>
      <c r="S16563" s="98"/>
      <c r="T16563" s="98"/>
      <c r="U16563" s="98"/>
      <c r="V16563" s="98"/>
      <c r="W16563" s="98"/>
      <c r="X16563" s="98"/>
      <c r="Y16563" s="98"/>
      <c r="Z16563" s="98"/>
      <c r="AA16563" s="98"/>
      <c r="AB16563" s="98"/>
      <c r="AC16563" s="98"/>
    </row>
    <row r="16564" spans="1:29" s="80" customFormat="1" hidden="1" x14ac:dyDescent="0.25">
      <c r="A16564" s="272"/>
      <c r="B16564" s="272"/>
      <c r="C16564" s="330"/>
      <c r="D16564" s="272"/>
      <c r="E16564" s="271"/>
      <c r="F16564" s="376">
        <v>481</v>
      </c>
      <c r="G16564" s="541" t="s">
        <v>3760</v>
      </c>
      <c r="H16564" s="331"/>
      <c r="I16564" s="254"/>
      <c r="J16564" s="254">
        <f t="shared" si="1122"/>
        <v>0</v>
      </c>
      <c r="K16564" s="254"/>
      <c r="L16564" s="254"/>
      <c r="M16564" s="254">
        <f t="shared" si="1123"/>
        <v>0</v>
      </c>
      <c r="N16564" s="745"/>
      <c r="O16564" s="115"/>
      <c r="P16564" s="98"/>
      <c r="Q16564" s="98"/>
      <c r="R16564" s="98"/>
      <c r="S16564" s="98"/>
      <c r="T16564" s="98"/>
      <c r="U16564" s="98"/>
      <c r="V16564" s="98"/>
      <c r="W16564" s="98"/>
      <c r="X16564" s="98"/>
      <c r="Y16564" s="98"/>
      <c r="Z16564" s="98"/>
      <c r="AA16564" s="98"/>
      <c r="AB16564" s="98"/>
      <c r="AC16564" s="98"/>
    </row>
    <row r="16565" spans="1:29" s="80" customFormat="1" hidden="1" x14ac:dyDescent="0.25">
      <c r="A16565" s="272"/>
      <c r="B16565" s="272"/>
      <c r="C16565" s="330"/>
      <c r="D16565" s="272"/>
      <c r="E16565" s="271"/>
      <c r="F16565" s="376">
        <v>482</v>
      </c>
      <c r="G16565" s="541" t="s">
        <v>3761</v>
      </c>
      <c r="H16565" s="331"/>
      <c r="I16565" s="254"/>
      <c r="J16565" s="254">
        <f t="shared" si="1122"/>
        <v>0</v>
      </c>
      <c r="K16565" s="254"/>
      <c r="L16565" s="254"/>
      <c r="M16565" s="254">
        <f t="shared" si="1123"/>
        <v>0</v>
      </c>
      <c r="N16565" s="745"/>
      <c r="O16565" s="115"/>
      <c r="P16565" s="98"/>
      <c r="Q16565" s="98"/>
      <c r="R16565" s="98"/>
      <c r="S16565" s="98"/>
      <c r="T16565" s="98"/>
      <c r="U16565" s="98"/>
      <c r="V16565" s="98"/>
      <c r="W16565" s="98"/>
      <c r="X16565" s="98"/>
      <c r="Y16565" s="98"/>
      <c r="Z16565" s="98"/>
      <c r="AA16565" s="98"/>
      <c r="AB16565" s="98"/>
      <c r="AC16565" s="98"/>
    </row>
    <row r="16566" spans="1:29" s="80" customFormat="1" hidden="1" x14ac:dyDescent="0.25">
      <c r="A16566" s="272"/>
      <c r="B16566" s="272"/>
      <c r="C16566" s="330"/>
      <c r="D16566" s="272"/>
      <c r="E16566" s="271"/>
      <c r="F16566" s="376">
        <v>483</v>
      </c>
      <c r="G16566" s="541" t="s">
        <v>3762</v>
      </c>
      <c r="H16566" s="331"/>
      <c r="I16566" s="254"/>
      <c r="J16566" s="254">
        <f t="shared" si="1122"/>
        <v>0</v>
      </c>
      <c r="K16566" s="254"/>
      <c r="L16566" s="254"/>
      <c r="M16566" s="254">
        <f t="shared" si="1123"/>
        <v>0</v>
      </c>
      <c r="N16566" s="745"/>
      <c r="O16566" s="115"/>
      <c r="P16566" s="98"/>
      <c r="Q16566" s="98"/>
      <c r="R16566" s="98"/>
      <c r="S16566" s="98"/>
      <c r="T16566" s="98"/>
      <c r="U16566" s="98"/>
      <c r="V16566" s="98"/>
      <c r="W16566" s="98"/>
      <c r="X16566" s="98"/>
      <c r="Y16566" s="98"/>
      <c r="Z16566" s="98"/>
      <c r="AA16566" s="98"/>
      <c r="AB16566" s="98"/>
      <c r="AC16566" s="98"/>
    </row>
    <row r="16567" spans="1:29" s="80" customFormat="1" ht="30" hidden="1" x14ac:dyDescent="0.25">
      <c r="A16567" s="272"/>
      <c r="B16567" s="272"/>
      <c r="C16567" s="330"/>
      <c r="D16567" s="272"/>
      <c r="E16567" s="271"/>
      <c r="F16567" s="376">
        <v>484</v>
      </c>
      <c r="G16567" s="541" t="s">
        <v>3763</v>
      </c>
      <c r="H16567" s="331"/>
      <c r="I16567" s="254"/>
      <c r="J16567" s="254">
        <f t="shared" si="1122"/>
        <v>0</v>
      </c>
      <c r="K16567" s="254"/>
      <c r="L16567" s="254"/>
      <c r="M16567" s="254">
        <f t="shared" si="1123"/>
        <v>0</v>
      </c>
      <c r="N16567" s="745"/>
      <c r="O16567" s="115"/>
      <c r="P16567" s="98"/>
      <c r="Q16567" s="98"/>
      <c r="R16567" s="98"/>
      <c r="S16567" s="98"/>
      <c r="T16567" s="98"/>
      <c r="U16567" s="98"/>
      <c r="V16567" s="98"/>
      <c r="W16567" s="98"/>
      <c r="X16567" s="98"/>
      <c r="Y16567" s="98"/>
      <c r="Z16567" s="98"/>
      <c r="AA16567" s="98"/>
      <c r="AB16567" s="98"/>
      <c r="AC16567" s="98"/>
    </row>
    <row r="16568" spans="1:29" s="80" customFormat="1" ht="30" hidden="1" x14ac:dyDescent="0.25">
      <c r="A16568" s="272"/>
      <c r="B16568" s="272"/>
      <c r="C16568" s="330"/>
      <c r="D16568" s="272"/>
      <c r="E16568" s="271"/>
      <c r="F16568" s="376">
        <v>485</v>
      </c>
      <c r="G16568" s="541" t="s">
        <v>3764</v>
      </c>
      <c r="H16568" s="331"/>
      <c r="I16568" s="254"/>
      <c r="J16568" s="254">
        <f t="shared" si="1122"/>
        <v>0</v>
      </c>
      <c r="K16568" s="254"/>
      <c r="L16568" s="254"/>
      <c r="M16568" s="254">
        <f t="shared" si="1123"/>
        <v>0</v>
      </c>
      <c r="N16568" s="745"/>
      <c r="O16568" s="115"/>
      <c r="P16568" s="98"/>
      <c r="Q16568" s="98"/>
      <c r="R16568" s="98"/>
      <c r="S16568" s="98"/>
      <c r="T16568" s="98"/>
      <c r="U16568" s="98"/>
      <c r="V16568" s="98"/>
      <c r="W16568" s="98"/>
      <c r="X16568" s="98"/>
      <c r="Y16568" s="98"/>
      <c r="Z16568" s="98"/>
      <c r="AA16568" s="98"/>
      <c r="AB16568" s="98"/>
      <c r="AC16568" s="98"/>
    </row>
    <row r="16569" spans="1:29" s="80" customFormat="1" ht="30" hidden="1" x14ac:dyDescent="0.25">
      <c r="A16569" s="272"/>
      <c r="B16569" s="272"/>
      <c r="C16569" s="330"/>
      <c r="D16569" s="272"/>
      <c r="E16569" s="271"/>
      <c r="F16569" s="376">
        <v>489</v>
      </c>
      <c r="G16569" s="541" t="s">
        <v>3648</v>
      </c>
      <c r="H16569" s="331"/>
      <c r="I16569" s="254"/>
      <c r="J16569" s="254">
        <f t="shared" si="1122"/>
        <v>0</v>
      </c>
      <c r="K16569" s="254"/>
      <c r="L16569" s="254"/>
      <c r="M16569" s="254">
        <f t="shared" si="1123"/>
        <v>0</v>
      </c>
      <c r="N16569" s="745"/>
      <c r="O16569" s="115"/>
      <c r="P16569" s="98"/>
      <c r="Q16569" s="98"/>
      <c r="R16569" s="98"/>
      <c r="S16569" s="98"/>
      <c r="T16569" s="98"/>
      <c r="U16569" s="98"/>
      <c r="V16569" s="98"/>
      <c r="W16569" s="98"/>
      <c r="X16569" s="98"/>
      <c r="Y16569" s="98"/>
      <c r="Z16569" s="98"/>
      <c r="AA16569" s="98"/>
      <c r="AB16569" s="98"/>
      <c r="AC16569" s="98"/>
    </row>
    <row r="16570" spans="1:29" s="80" customFormat="1" ht="30" hidden="1" x14ac:dyDescent="0.25">
      <c r="A16570" s="272"/>
      <c r="B16570" s="272"/>
      <c r="C16570" s="330"/>
      <c r="D16570" s="272"/>
      <c r="E16570" s="271"/>
      <c r="F16570" s="376">
        <v>494</v>
      </c>
      <c r="G16570" s="541" t="s">
        <v>3742</v>
      </c>
      <c r="H16570" s="331"/>
      <c r="I16570" s="254"/>
      <c r="J16570" s="254">
        <f t="shared" si="1122"/>
        <v>0</v>
      </c>
      <c r="K16570" s="254"/>
      <c r="L16570" s="254"/>
      <c r="M16570" s="254">
        <f t="shared" si="1123"/>
        <v>0</v>
      </c>
      <c r="N16570" s="745"/>
      <c r="O16570" s="115"/>
      <c r="P16570" s="98"/>
      <c r="Q16570" s="98"/>
      <c r="R16570" s="98"/>
      <c r="S16570" s="98"/>
      <c r="T16570" s="98"/>
      <c r="U16570" s="98"/>
      <c r="V16570" s="98"/>
      <c r="W16570" s="98"/>
      <c r="X16570" s="98"/>
      <c r="Y16570" s="98"/>
      <c r="Z16570" s="98"/>
      <c r="AA16570" s="98"/>
      <c r="AB16570" s="98"/>
      <c r="AC16570" s="98"/>
    </row>
    <row r="16571" spans="1:29" s="80" customFormat="1" ht="30" hidden="1" x14ac:dyDescent="0.25">
      <c r="A16571" s="272"/>
      <c r="B16571" s="272"/>
      <c r="C16571" s="330"/>
      <c r="D16571" s="272"/>
      <c r="E16571" s="271"/>
      <c r="F16571" s="376">
        <v>495</v>
      </c>
      <c r="G16571" s="541" t="s">
        <v>3743</v>
      </c>
      <c r="H16571" s="331"/>
      <c r="I16571" s="254"/>
      <c r="J16571" s="254">
        <f t="shared" si="1122"/>
        <v>0</v>
      </c>
      <c r="K16571" s="254"/>
      <c r="L16571" s="254"/>
      <c r="M16571" s="254">
        <f t="shared" si="1123"/>
        <v>0</v>
      </c>
      <c r="N16571" s="745"/>
      <c r="O16571" s="115"/>
      <c r="P16571" s="98"/>
      <c r="Q16571" s="98"/>
      <c r="R16571" s="98"/>
      <c r="S16571" s="98"/>
      <c r="T16571" s="98"/>
      <c r="U16571" s="98"/>
      <c r="V16571" s="98"/>
      <c r="W16571" s="98"/>
      <c r="X16571" s="98"/>
      <c r="Y16571" s="98"/>
      <c r="Z16571" s="98"/>
      <c r="AA16571" s="98"/>
      <c r="AB16571" s="98"/>
      <c r="AC16571" s="98"/>
    </row>
    <row r="16572" spans="1:29" s="80" customFormat="1" ht="30" hidden="1" x14ac:dyDescent="0.25">
      <c r="A16572" s="272"/>
      <c r="B16572" s="272"/>
      <c r="C16572" s="330"/>
      <c r="D16572" s="272"/>
      <c r="E16572" s="271"/>
      <c r="F16572" s="376">
        <v>496</v>
      </c>
      <c r="G16572" s="541" t="s">
        <v>3744</v>
      </c>
      <c r="H16572" s="331"/>
      <c r="I16572" s="254"/>
      <c r="J16572" s="254">
        <f t="shared" si="1122"/>
        <v>0</v>
      </c>
      <c r="K16572" s="254"/>
      <c r="L16572" s="254"/>
      <c r="M16572" s="254">
        <f t="shared" si="1123"/>
        <v>0</v>
      </c>
      <c r="N16572" s="745"/>
      <c r="O16572" s="115"/>
      <c r="P16572" s="98"/>
      <c r="Q16572" s="98"/>
      <c r="R16572" s="98"/>
      <c r="S16572" s="98"/>
      <c r="T16572" s="98"/>
      <c r="U16572" s="98"/>
      <c r="V16572" s="98"/>
      <c r="W16572" s="98"/>
      <c r="X16572" s="98"/>
      <c r="Y16572" s="98"/>
      <c r="Z16572" s="98"/>
      <c r="AA16572" s="98"/>
      <c r="AB16572" s="98"/>
      <c r="AC16572" s="98"/>
    </row>
    <row r="16573" spans="1:29" s="80" customFormat="1" ht="30" hidden="1" x14ac:dyDescent="0.25">
      <c r="A16573" s="272"/>
      <c r="B16573" s="272"/>
      <c r="C16573" s="330"/>
      <c r="D16573" s="272"/>
      <c r="E16573" s="271"/>
      <c r="F16573" s="376">
        <v>499</v>
      </c>
      <c r="G16573" s="541" t="s">
        <v>3745</v>
      </c>
      <c r="H16573" s="331"/>
      <c r="I16573" s="254"/>
      <c r="J16573" s="254">
        <f t="shared" si="1122"/>
        <v>0</v>
      </c>
      <c r="K16573" s="254"/>
      <c r="L16573" s="254"/>
      <c r="M16573" s="254">
        <f t="shared" si="1123"/>
        <v>0</v>
      </c>
      <c r="N16573" s="745"/>
      <c r="O16573" s="115"/>
      <c r="P16573" s="98"/>
      <c r="Q16573" s="98"/>
      <c r="R16573" s="98"/>
      <c r="S16573" s="98"/>
      <c r="T16573" s="98"/>
      <c r="U16573" s="98"/>
      <c r="V16573" s="98"/>
      <c r="W16573" s="98"/>
      <c r="X16573" s="98"/>
      <c r="Y16573" s="98"/>
      <c r="Z16573" s="98"/>
      <c r="AA16573" s="98"/>
      <c r="AB16573" s="98"/>
      <c r="AC16573" s="98"/>
    </row>
    <row r="16574" spans="1:29" s="80" customFormat="1" hidden="1" x14ac:dyDescent="0.25">
      <c r="A16574" s="272"/>
      <c r="B16574" s="272"/>
      <c r="C16574" s="330"/>
      <c r="D16574" s="272"/>
      <c r="E16574" s="271"/>
      <c r="F16574" s="376">
        <v>511</v>
      </c>
      <c r="G16574" s="541" t="s">
        <v>3765</v>
      </c>
      <c r="H16574" s="331"/>
      <c r="I16574" s="254"/>
      <c r="J16574" s="254">
        <f t="shared" si="1122"/>
        <v>0</v>
      </c>
      <c r="K16574" s="254"/>
      <c r="L16574" s="254"/>
      <c r="M16574" s="254">
        <f t="shared" si="1123"/>
        <v>0</v>
      </c>
      <c r="N16574" s="745"/>
      <c r="O16574" s="115"/>
      <c r="P16574" s="98"/>
      <c r="Q16574" s="98"/>
      <c r="R16574" s="98"/>
      <c r="S16574" s="98"/>
      <c r="T16574" s="98"/>
      <c r="U16574" s="98"/>
      <c r="V16574" s="98"/>
      <c r="W16574" s="98"/>
      <c r="X16574" s="98"/>
      <c r="Y16574" s="98"/>
      <c r="Z16574" s="98"/>
      <c r="AA16574" s="98"/>
      <c r="AB16574" s="98"/>
      <c r="AC16574" s="98"/>
    </row>
    <row r="16575" spans="1:29" s="80" customFormat="1" hidden="1" x14ac:dyDescent="0.25">
      <c r="A16575" s="272"/>
      <c r="B16575" s="272"/>
      <c r="C16575" s="330"/>
      <c r="D16575" s="272"/>
      <c r="E16575" s="271"/>
      <c r="F16575" s="376">
        <v>512</v>
      </c>
      <c r="G16575" s="541" t="s">
        <v>3766</v>
      </c>
      <c r="H16575" s="331"/>
      <c r="I16575" s="254"/>
      <c r="J16575" s="254">
        <f t="shared" si="1122"/>
        <v>0</v>
      </c>
      <c r="K16575" s="254"/>
      <c r="L16575" s="254"/>
      <c r="M16575" s="254">
        <f t="shared" si="1123"/>
        <v>0</v>
      </c>
      <c r="N16575" s="745"/>
      <c r="O16575" s="115"/>
      <c r="P16575" s="98"/>
      <c r="Q16575" s="98"/>
      <c r="R16575" s="98"/>
      <c r="S16575" s="98"/>
      <c r="T16575" s="98"/>
      <c r="U16575" s="98"/>
      <c r="V16575" s="98"/>
      <c r="W16575" s="98"/>
      <c r="X16575" s="98"/>
      <c r="Y16575" s="98"/>
      <c r="Z16575" s="98"/>
      <c r="AA16575" s="98"/>
      <c r="AB16575" s="98"/>
      <c r="AC16575" s="98"/>
    </row>
    <row r="16576" spans="1:29" s="80" customFormat="1" hidden="1" x14ac:dyDescent="0.25">
      <c r="A16576" s="272"/>
      <c r="B16576" s="272"/>
      <c r="C16576" s="330"/>
      <c r="D16576" s="272"/>
      <c r="E16576" s="271"/>
      <c r="F16576" s="376">
        <v>513</v>
      </c>
      <c r="G16576" s="541" t="s">
        <v>3767</v>
      </c>
      <c r="H16576" s="331"/>
      <c r="I16576" s="254"/>
      <c r="J16576" s="254">
        <f t="shared" si="1122"/>
        <v>0</v>
      </c>
      <c r="K16576" s="254"/>
      <c r="L16576" s="254"/>
      <c r="M16576" s="254">
        <f t="shared" si="1123"/>
        <v>0</v>
      </c>
      <c r="N16576" s="745"/>
      <c r="O16576" s="115"/>
      <c r="P16576" s="98"/>
      <c r="Q16576" s="98"/>
      <c r="R16576" s="98"/>
      <c r="S16576" s="98"/>
      <c r="T16576" s="98"/>
      <c r="U16576" s="98"/>
      <c r="V16576" s="98"/>
      <c r="W16576" s="98"/>
      <c r="X16576" s="98"/>
      <c r="Y16576" s="98"/>
      <c r="Z16576" s="98"/>
      <c r="AA16576" s="98"/>
      <c r="AB16576" s="98"/>
      <c r="AC16576" s="98"/>
    </row>
    <row r="16577" spans="1:29" s="80" customFormat="1" hidden="1" x14ac:dyDescent="0.25">
      <c r="A16577" s="272"/>
      <c r="B16577" s="272"/>
      <c r="C16577" s="330"/>
      <c r="D16577" s="272"/>
      <c r="E16577" s="271"/>
      <c r="F16577" s="376">
        <v>514</v>
      </c>
      <c r="G16577" s="541" t="s">
        <v>3768</v>
      </c>
      <c r="H16577" s="331"/>
      <c r="I16577" s="254"/>
      <c r="J16577" s="254">
        <f t="shared" si="1122"/>
        <v>0</v>
      </c>
      <c r="K16577" s="254"/>
      <c r="L16577" s="254"/>
      <c r="M16577" s="254">
        <f t="shared" si="1123"/>
        <v>0</v>
      </c>
      <c r="N16577" s="745"/>
      <c r="O16577" s="115"/>
      <c r="P16577" s="98"/>
      <c r="Q16577" s="98"/>
      <c r="R16577" s="98"/>
      <c r="S16577" s="98"/>
      <c r="T16577" s="98"/>
      <c r="U16577" s="98"/>
      <c r="V16577" s="98"/>
      <c r="W16577" s="98"/>
      <c r="X16577" s="98"/>
      <c r="Y16577" s="98"/>
      <c r="Z16577" s="98"/>
      <c r="AA16577" s="98"/>
      <c r="AB16577" s="98"/>
      <c r="AC16577" s="98"/>
    </row>
    <row r="16578" spans="1:29" s="80" customFormat="1" hidden="1" x14ac:dyDescent="0.25">
      <c r="A16578" s="272"/>
      <c r="B16578" s="272"/>
      <c r="C16578" s="330"/>
      <c r="D16578" s="272"/>
      <c r="E16578" s="271"/>
      <c r="F16578" s="376">
        <v>515</v>
      </c>
      <c r="G16578" s="541" t="s">
        <v>3651</v>
      </c>
      <c r="H16578" s="331"/>
      <c r="I16578" s="254"/>
      <c r="J16578" s="254">
        <f t="shared" si="1122"/>
        <v>0</v>
      </c>
      <c r="K16578" s="254"/>
      <c r="L16578" s="254"/>
      <c r="M16578" s="254">
        <f t="shared" si="1123"/>
        <v>0</v>
      </c>
      <c r="N16578" s="745"/>
      <c r="O16578" s="115"/>
      <c r="P16578" s="98"/>
      <c r="Q16578" s="98"/>
      <c r="R16578" s="98"/>
      <c r="S16578" s="98"/>
      <c r="T16578" s="98"/>
      <c r="U16578" s="98"/>
      <c r="V16578" s="98"/>
      <c r="W16578" s="98"/>
      <c r="X16578" s="98"/>
      <c r="Y16578" s="98"/>
      <c r="Z16578" s="98"/>
      <c r="AA16578" s="98"/>
      <c r="AB16578" s="98"/>
      <c r="AC16578" s="98"/>
    </row>
    <row r="16579" spans="1:29" s="80" customFormat="1" hidden="1" x14ac:dyDescent="0.25">
      <c r="A16579" s="272"/>
      <c r="B16579" s="272"/>
      <c r="C16579" s="330"/>
      <c r="D16579" s="272"/>
      <c r="E16579" s="271"/>
      <c r="F16579" s="376">
        <v>521</v>
      </c>
      <c r="G16579" s="541" t="s">
        <v>3769</v>
      </c>
      <c r="H16579" s="331"/>
      <c r="I16579" s="254"/>
      <c r="J16579" s="254">
        <f t="shared" si="1122"/>
        <v>0</v>
      </c>
      <c r="K16579" s="254"/>
      <c r="L16579" s="254"/>
      <c r="M16579" s="254">
        <f t="shared" si="1123"/>
        <v>0</v>
      </c>
      <c r="N16579" s="745"/>
      <c r="O16579" s="115"/>
      <c r="P16579" s="98"/>
      <c r="Q16579" s="98"/>
      <c r="R16579" s="98"/>
      <c r="S16579" s="98"/>
      <c r="T16579" s="98"/>
      <c r="U16579" s="98"/>
      <c r="V16579" s="98"/>
      <c r="W16579" s="98"/>
      <c r="X16579" s="98"/>
      <c r="Y16579" s="98"/>
      <c r="Z16579" s="98"/>
      <c r="AA16579" s="98"/>
      <c r="AB16579" s="98"/>
      <c r="AC16579" s="98"/>
    </row>
    <row r="16580" spans="1:29" s="80" customFormat="1" hidden="1" x14ac:dyDescent="0.25">
      <c r="A16580" s="272"/>
      <c r="B16580" s="272"/>
      <c r="C16580" s="330"/>
      <c r="D16580" s="272"/>
      <c r="E16580" s="271"/>
      <c r="F16580" s="376">
        <v>522</v>
      </c>
      <c r="G16580" s="541" t="s">
        <v>3770</v>
      </c>
      <c r="H16580" s="331"/>
      <c r="I16580" s="254"/>
      <c r="J16580" s="254">
        <f t="shared" si="1122"/>
        <v>0</v>
      </c>
      <c r="K16580" s="254"/>
      <c r="L16580" s="254"/>
      <c r="M16580" s="254">
        <f t="shared" si="1123"/>
        <v>0</v>
      </c>
      <c r="N16580" s="745"/>
      <c r="O16580" s="115"/>
      <c r="P16580" s="98"/>
      <c r="Q16580" s="98"/>
      <c r="R16580" s="98"/>
      <c r="S16580" s="98"/>
      <c r="T16580" s="98"/>
      <c r="U16580" s="98"/>
      <c r="V16580" s="98"/>
      <c r="W16580" s="98"/>
      <c r="X16580" s="98"/>
      <c r="Y16580" s="98"/>
      <c r="Z16580" s="98"/>
      <c r="AA16580" s="98"/>
      <c r="AB16580" s="98"/>
      <c r="AC16580" s="98"/>
    </row>
    <row r="16581" spans="1:29" s="80" customFormat="1" hidden="1" x14ac:dyDescent="0.25">
      <c r="A16581" s="272"/>
      <c r="B16581" s="272"/>
      <c r="C16581" s="330"/>
      <c r="D16581" s="272"/>
      <c r="E16581" s="271"/>
      <c r="F16581" s="376">
        <v>523</v>
      </c>
      <c r="G16581" s="541" t="s">
        <v>3652</v>
      </c>
      <c r="H16581" s="331"/>
      <c r="I16581" s="254"/>
      <c r="J16581" s="254">
        <f t="shared" si="1122"/>
        <v>0</v>
      </c>
      <c r="K16581" s="254"/>
      <c r="L16581" s="254"/>
      <c r="M16581" s="254">
        <f t="shared" si="1123"/>
        <v>0</v>
      </c>
      <c r="N16581" s="745"/>
      <c r="O16581" s="115"/>
      <c r="P16581" s="98"/>
      <c r="Q16581" s="98"/>
      <c r="R16581" s="98"/>
      <c r="S16581" s="98"/>
      <c r="T16581" s="98"/>
      <c r="U16581" s="98"/>
      <c r="V16581" s="98"/>
      <c r="W16581" s="98"/>
      <c r="X16581" s="98"/>
      <c r="Y16581" s="98"/>
      <c r="Z16581" s="98"/>
      <c r="AA16581" s="98"/>
      <c r="AB16581" s="98"/>
      <c r="AC16581" s="98"/>
    </row>
    <row r="16582" spans="1:29" s="80" customFormat="1" hidden="1" x14ac:dyDescent="0.25">
      <c r="A16582" s="272"/>
      <c r="B16582" s="272"/>
      <c r="C16582" s="330"/>
      <c r="D16582" s="272"/>
      <c r="E16582" s="271"/>
      <c r="F16582" s="376">
        <v>531</v>
      </c>
      <c r="G16582" s="542" t="s">
        <v>3746</v>
      </c>
      <c r="H16582" s="331"/>
      <c r="I16582" s="254"/>
      <c r="J16582" s="254">
        <f t="shared" si="1122"/>
        <v>0</v>
      </c>
      <c r="K16582" s="254"/>
      <c r="L16582" s="254"/>
      <c r="M16582" s="254">
        <f t="shared" si="1123"/>
        <v>0</v>
      </c>
      <c r="N16582" s="745"/>
      <c r="O16582" s="115"/>
      <c r="P16582" s="98"/>
      <c r="Q16582" s="98"/>
      <c r="R16582" s="98"/>
      <c r="S16582" s="98"/>
      <c r="T16582" s="98"/>
      <c r="U16582" s="98"/>
      <c r="V16582" s="98"/>
      <c r="W16582" s="98"/>
      <c r="X16582" s="98"/>
      <c r="Y16582" s="98"/>
      <c r="Z16582" s="98"/>
      <c r="AA16582" s="98"/>
      <c r="AB16582" s="98"/>
      <c r="AC16582" s="98"/>
    </row>
    <row r="16583" spans="1:29" s="80" customFormat="1" hidden="1" x14ac:dyDescent="0.25">
      <c r="A16583" s="272"/>
      <c r="B16583" s="272"/>
      <c r="C16583" s="330"/>
      <c r="D16583" s="272"/>
      <c r="E16583" s="271"/>
      <c r="F16583" s="376">
        <v>541</v>
      </c>
      <c r="G16583" s="541" t="s">
        <v>3771</v>
      </c>
      <c r="H16583" s="331"/>
      <c r="I16583" s="254"/>
      <c r="J16583" s="254">
        <f t="shared" si="1122"/>
        <v>0</v>
      </c>
      <c r="K16583" s="254"/>
      <c r="L16583" s="254"/>
      <c r="M16583" s="254">
        <f t="shared" si="1123"/>
        <v>0</v>
      </c>
      <c r="N16583" s="745"/>
      <c r="O16583" s="115"/>
      <c r="P16583" s="98"/>
      <c r="Q16583" s="98"/>
      <c r="R16583" s="98"/>
      <c r="S16583" s="98"/>
      <c r="T16583" s="98"/>
      <c r="U16583" s="98"/>
      <c r="V16583" s="98"/>
      <c r="W16583" s="98"/>
      <c r="X16583" s="98"/>
      <c r="Y16583" s="98"/>
      <c r="Z16583" s="98"/>
      <c r="AA16583" s="98"/>
      <c r="AB16583" s="98"/>
      <c r="AC16583" s="98"/>
    </row>
    <row r="16584" spans="1:29" s="80" customFormat="1" hidden="1" x14ac:dyDescent="0.25">
      <c r="A16584" s="272"/>
      <c r="B16584" s="272"/>
      <c r="C16584" s="330"/>
      <c r="D16584" s="272"/>
      <c r="E16584" s="271"/>
      <c r="F16584" s="376">
        <v>542</v>
      </c>
      <c r="G16584" s="541" t="s">
        <v>3772</v>
      </c>
      <c r="H16584" s="331"/>
      <c r="I16584" s="254"/>
      <c r="J16584" s="254">
        <f t="shared" si="1122"/>
        <v>0</v>
      </c>
      <c r="K16584" s="254"/>
      <c r="L16584" s="254"/>
      <c r="M16584" s="254">
        <f t="shared" si="1123"/>
        <v>0</v>
      </c>
      <c r="N16584" s="745"/>
      <c r="O16584" s="115"/>
      <c r="P16584" s="98"/>
      <c r="Q16584" s="98"/>
      <c r="R16584" s="98"/>
      <c r="S16584" s="98"/>
      <c r="T16584" s="98"/>
      <c r="U16584" s="98"/>
      <c r="V16584" s="98"/>
      <c r="W16584" s="98"/>
      <c r="X16584" s="98"/>
      <c r="Y16584" s="98"/>
      <c r="Z16584" s="98"/>
      <c r="AA16584" s="98"/>
      <c r="AB16584" s="98"/>
      <c r="AC16584" s="98"/>
    </row>
    <row r="16585" spans="1:29" s="80" customFormat="1" hidden="1" x14ac:dyDescent="0.25">
      <c r="A16585" s="272"/>
      <c r="B16585" s="272"/>
      <c r="C16585" s="330"/>
      <c r="D16585" s="272"/>
      <c r="E16585" s="271"/>
      <c r="F16585" s="376">
        <v>543</v>
      </c>
      <c r="G16585" s="541" t="s">
        <v>3653</v>
      </c>
      <c r="H16585" s="331"/>
      <c r="I16585" s="254"/>
      <c r="J16585" s="254">
        <f t="shared" si="1122"/>
        <v>0</v>
      </c>
      <c r="K16585" s="254"/>
      <c r="L16585" s="254"/>
      <c r="M16585" s="254">
        <f t="shared" si="1123"/>
        <v>0</v>
      </c>
      <c r="N16585" s="745"/>
      <c r="O16585" s="115"/>
      <c r="P16585" s="98"/>
      <c r="Q16585" s="98"/>
      <c r="R16585" s="98"/>
      <c r="S16585" s="98"/>
      <c r="T16585" s="98"/>
      <c r="U16585" s="98"/>
      <c r="V16585" s="98"/>
      <c r="W16585" s="98"/>
      <c r="X16585" s="98"/>
      <c r="Y16585" s="98"/>
      <c r="Z16585" s="98"/>
      <c r="AA16585" s="98"/>
      <c r="AB16585" s="98"/>
      <c r="AC16585" s="98"/>
    </row>
    <row r="16586" spans="1:29" s="80" customFormat="1" ht="45" hidden="1" x14ac:dyDescent="0.25">
      <c r="A16586" s="272"/>
      <c r="B16586" s="272"/>
      <c r="C16586" s="330"/>
      <c r="D16586" s="272"/>
      <c r="E16586" s="271"/>
      <c r="F16586" s="376">
        <v>551</v>
      </c>
      <c r="G16586" s="541" t="s">
        <v>3747</v>
      </c>
      <c r="H16586" s="331"/>
      <c r="I16586" s="254"/>
      <c r="J16586" s="254">
        <f t="shared" si="1122"/>
        <v>0</v>
      </c>
      <c r="K16586" s="254"/>
      <c r="L16586" s="254"/>
      <c r="M16586" s="254">
        <f t="shared" si="1123"/>
        <v>0</v>
      </c>
      <c r="N16586" s="745"/>
      <c r="O16586" s="115"/>
      <c r="P16586" s="98"/>
      <c r="Q16586" s="98"/>
      <c r="R16586" s="98"/>
      <c r="S16586" s="98"/>
      <c r="T16586" s="98"/>
      <c r="U16586" s="98"/>
      <c r="V16586" s="98"/>
      <c r="W16586" s="98"/>
      <c r="X16586" s="98"/>
      <c r="Y16586" s="98"/>
      <c r="Z16586" s="98"/>
      <c r="AA16586" s="98"/>
      <c r="AB16586" s="98"/>
      <c r="AC16586" s="98"/>
    </row>
    <row r="16587" spans="1:29" s="80" customFormat="1" hidden="1" x14ac:dyDescent="0.25">
      <c r="A16587" s="272"/>
      <c r="B16587" s="272"/>
      <c r="C16587" s="330"/>
      <c r="D16587" s="272"/>
      <c r="E16587" s="271"/>
      <c r="F16587" s="376">
        <v>611</v>
      </c>
      <c r="G16587" s="542" t="s">
        <v>3654</v>
      </c>
      <c r="H16587" s="331"/>
      <c r="I16587" s="254"/>
      <c r="J16587" s="254">
        <f t="shared" si="1122"/>
        <v>0</v>
      </c>
      <c r="K16587" s="254"/>
      <c r="L16587" s="254"/>
      <c r="M16587" s="254">
        <f t="shared" si="1123"/>
        <v>0</v>
      </c>
      <c r="N16587" s="745"/>
      <c r="O16587" s="115"/>
      <c r="P16587" s="98"/>
      <c r="Q16587" s="98"/>
      <c r="R16587" s="98"/>
      <c r="S16587" s="98"/>
      <c r="T16587" s="98"/>
      <c r="U16587" s="98"/>
      <c r="V16587" s="98"/>
      <c r="W16587" s="98"/>
      <c r="X16587" s="98"/>
      <c r="Y16587" s="98"/>
      <c r="Z16587" s="98"/>
      <c r="AA16587" s="98"/>
      <c r="AB16587" s="98"/>
      <c r="AC16587" s="98"/>
    </row>
    <row r="16588" spans="1:29" s="80" customFormat="1" hidden="1" x14ac:dyDescent="0.25">
      <c r="A16588" s="272"/>
      <c r="B16588" s="272"/>
      <c r="C16588" s="330"/>
      <c r="D16588" s="272"/>
      <c r="E16588" s="271"/>
      <c r="F16588" s="376">
        <v>620</v>
      </c>
      <c r="G16588" s="542" t="s">
        <v>73</v>
      </c>
      <c r="H16588" s="331"/>
      <c r="I16588" s="254"/>
      <c r="J16588" s="254">
        <f t="shared" si="1122"/>
        <v>0</v>
      </c>
      <c r="K16588" s="254"/>
      <c r="L16588" s="254"/>
      <c r="M16588" s="254">
        <f t="shared" si="1123"/>
        <v>0</v>
      </c>
      <c r="N16588" s="745"/>
      <c r="O16588" s="115"/>
      <c r="P16588" s="98"/>
      <c r="Q16588" s="98"/>
      <c r="R16588" s="98"/>
      <c r="S16588" s="98"/>
      <c r="T16588" s="98"/>
      <c r="U16588" s="98"/>
      <c r="V16588" s="98"/>
      <c r="W16588" s="98"/>
      <c r="X16588" s="98"/>
      <c r="Y16588" s="98"/>
      <c r="Z16588" s="98"/>
      <c r="AA16588" s="98"/>
      <c r="AB16588" s="98"/>
      <c r="AC16588" s="98"/>
    </row>
    <row r="16589" spans="1:29" s="80" customFormat="1" hidden="1" x14ac:dyDescent="0.25">
      <c r="A16589" s="272"/>
      <c r="B16589" s="272"/>
      <c r="C16589" s="330"/>
      <c r="D16589" s="272"/>
      <c r="E16589" s="375"/>
      <c r="F16589" s="376"/>
      <c r="G16589" s="496" t="s">
        <v>3894</v>
      </c>
      <c r="H16589" s="235"/>
      <c r="I16589" s="255"/>
      <c r="J16589" s="235"/>
      <c r="K16589" s="235"/>
      <c r="L16589" s="235"/>
      <c r="M16589" s="235"/>
      <c r="N16589" s="735"/>
      <c r="O16589" s="115"/>
      <c r="P16589" s="98"/>
      <c r="Q16589" s="98"/>
      <c r="R16589" s="98"/>
      <c r="S16589" s="98"/>
      <c r="T16589" s="98"/>
      <c r="U16589" s="98"/>
      <c r="V16589" s="98"/>
      <c r="W16589" s="98"/>
      <c r="X16589" s="98"/>
      <c r="Y16589" s="98"/>
      <c r="Z16589" s="98"/>
      <c r="AA16589" s="98"/>
      <c r="AB16589" s="98"/>
      <c r="AC16589" s="98"/>
    </row>
    <row r="16590" spans="1:29" s="80" customFormat="1" hidden="1" x14ac:dyDescent="0.25">
      <c r="A16590" s="272"/>
      <c r="B16590" s="272"/>
      <c r="C16590" s="330"/>
      <c r="D16590" s="272"/>
      <c r="E16590" s="271"/>
      <c r="F16590" s="43" t="s">
        <v>219</v>
      </c>
      <c r="G16590" s="497" t="s">
        <v>220</v>
      </c>
      <c r="H16590" s="331">
        <f>SUM(H16529:H16588)</f>
        <v>0</v>
      </c>
      <c r="I16590" s="254"/>
      <c r="J16590" s="254">
        <f t="shared" ref="J16590:J16605" si="1124">SUM(H16590:I16590)</f>
        <v>0</v>
      </c>
      <c r="K16590" s="254">
        <f>SUM(K16529:K16588)</f>
        <v>0</v>
      </c>
      <c r="L16590" s="254"/>
      <c r="M16590" s="254">
        <f t="shared" ref="M16590:M16605" si="1125">SUM(K16590:L16590)</f>
        <v>0</v>
      </c>
      <c r="N16590" s="745"/>
      <c r="O16590" s="115"/>
      <c r="P16590" s="98"/>
      <c r="Q16590" s="98"/>
      <c r="R16590" s="98"/>
      <c r="S16590" s="98"/>
      <c r="T16590" s="98"/>
      <c r="U16590" s="98"/>
      <c r="V16590" s="98"/>
      <c r="W16590" s="98"/>
      <c r="X16590" s="98"/>
      <c r="Y16590" s="98"/>
      <c r="Z16590" s="98"/>
      <c r="AA16590" s="98"/>
      <c r="AB16590" s="98"/>
      <c r="AC16590" s="98"/>
    </row>
    <row r="16591" spans="1:29" s="80" customFormat="1" hidden="1" x14ac:dyDescent="0.25">
      <c r="A16591" s="272"/>
      <c r="B16591" s="272"/>
      <c r="C16591" s="330"/>
      <c r="D16591" s="272"/>
      <c r="E16591" s="271"/>
      <c r="F16591" s="43" t="s">
        <v>221</v>
      </c>
      <c r="G16591" s="497" t="s">
        <v>222</v>
      </c>
      <c r="H16591" s="331"/>
      <c r="I16591" s="254"/>
      <c r="J16591" s="254">
        <f t="shared" si="1124"/>
        <v>0</v>
      </c>
      <c r="K16591" s="254"/>
      <c r="L16591" s="254"/>
      <c r="M16591" s="254">
        <f t="shared" si="1125"/>
        <v>0</v>
      </c>
      <c r="N16591" s="745"/>
      <c r="O16591" s="115"/>
      <c r="P16591" s="98"/>
      <c r="Q16591" s="98"/>
      <c r="R16591" s="98"/>
      <c r="S16591" s="98"/>
      <c r="T16591" s="98"/>
      <c r="U16591" s="98"/>
      <c r="V16591" s="98"/>
      <c r="W16591" s="98"/>
      <c r="X16591" s="98"/>
      <c r="Y16591" s="98"/>
      <c r="Z16591" s="98"/>
      <c r="AA16591" s="98"/>
      <c r="AB16591" s="98"/>
      <c r="AC16591" s="98"/>
    </row>
    <row r="16592" spans="1:29" s="80" customFormat="1" hidden="1" x14ac:dyDescent="0.25">
      <c r="A16592" s="272"/>
      <c r="B16592" s="272"/>
      <c r="C16592" s="330"/>
      <c r="D16592" s="272"/>
      <c r="E16592" s="271"/>
      <c r="F16592" s="43" t="s">
        <v>223</v>
      </c>
      <c r="G16592" s="497" t="s">
        <v>224</v>
      </c>
      <c r="H16592" s="331"/>
      <c r="I16592" s="254"/>
      <c r="J16592" s="254">
        <f t="shared" si="1124"/>
        <v>0</v>
      </c>
      <c r="K16592" s="254"/>
      <c r="L16592" s="254"/>
      <c r="M16592" s="254">
        <f t="shared" si="1125"/>
        <v>0</v>
      </c>
      <c r="N16592" s="745"/>
      <c r="O16592" s="115"/>
      <c r="P16592" s="98"/>
      <c r="Q16592" s="98"/>
      <c r="R16592" s="98"/>
      <c r="S16592" s="98"/>
      <c r="T16592" s="98"/>
      <c r="U16592" s="98"/>
      <c r="V16592" s="98"/>
      <c r="W16592" s="98"/>
      <c r="X16592" s="98"/>
      <c r="Y16592" s="98"/>
      <c r="Z16592" s="98"/>
      <c r="AA16592" s="98"/>
      <c r="AB16592" s="98"/>
      <c r="AC16592" s="98"/>
    </row>
    <row r="16593" spans="1:29" s="80" customFormat="1" hidden="1" x14ac:dyDescent="0.25">
      <c r="A16593" s="272"/>
      <c r="B16593" s="272"/>
      <c r="C16593" s="330"/>
      <c r="D16593" s="272"/>
      <c r="E16593" s="271"/>
      <c r="F16593" s="43" t="s">
        <v>225</v>
      </c>
      <c r="G16593" s="497" t="s">
        <v>226</v>
      </c>
      <c r="H16593" s="331"/>
      <c r="I16593" s="254"/>
      <c r="J16593" s="254">
        <f t="shared" si="1124"/>
        <v>0</v>
      </c>
      <c r="K16593" s="254"/>
      <c r="L16593" s="254"/>
      <c r="M16593" s="254">
        <f t="shared" si="1125"/>
        <v>0</v>
      </c>
      <c r="N16593" s="745"/>
      <c r="O16593" s="115"/>
      <c r="P16593" s="98"/>
      <c r="Q16593" s="98"/>
      <c r="R16593" s="98"/>
      <c r="S16593" s="98"/>
      <c r="T16593" s="98"/>
      <c r="U16593" s="98"/>
      <c r="V16593" s="98"/>
      <c r="W16593" s="98"/>
      <c r="X16593" s="98"/>
      <c r="Y16593" s="98"/>
      <c r="Z16593" s="98"/>
      <c r="AA16593" s="98"/>
      <c r="AB16593" s="98"/>
      <c r="AC16593" s="98"/>
    </row>
    <row r="16594" spans="1:29" s="80" customFormat="1" hidden="1" x14ac:dyDescent="0.25">
      <c r="A16594" s="272"/>
      <c r="B16594" s="272"/>
      <c r="C16594" s="330"/>
      <c r="D16594" s="272"/>
      <c r="E16594" s="271"/>
      <c r="F16594" s="43" t="s">
        <v>227</v>
      </c>
      <c r="G16594" s="497" t="s">
        <v>228</v>
      </c>
      <c r="H16594" s="331"/>
      <c r="I16594" s="254"/>
      <c r="J16594" s="254">
        <f t="shared" si="1124"/>
        <v>0</v>
      </c>
      <c r="K16594" s="254"/>
      <c r="L16594" s="254"/>
      <c r="M16594" s="254">
        <f t="shared" si="1125"/>
        <v>0</v>
      </c>
      <c r="N16594" s="745"/>
      <c r="O16594" s="115"/>
      <c r="P16594" s="98"/>
      <c r="Q16594" s="98"/>
      <c r="R16594" s="98"/>
      <c r="S16594" s="98"/>
      <c r="T16594" s="98"/>
      <c r="U16594" s="98"/>
      <c r="V16594" s="98"/>
      <c r="W16594" s="98"/>
      <c r="X16594" s="98"/>
      <c r="Y16594" s="98"/>
      <c r="Z16594" s="98"/>
      <c r="AA16594" s="98"/>
      <c r="AB16594" s="98"/>
      <c r="AC16594" s="98"/>
    </row>
    <row r="16595" spans="1:29" s="80" customFormat="1" hidden="1" x14ac:dyDescent="0.25">
      <c r="A16595" s="272"/>
      <c r="B16595" s="272"/>
      <c r="C16595" s="330"/>
      <c r="D16595" s="272"/>
      <c r="E16595" s="271"/>
      <c r="F16595" s="43" t="s">
        <v>229</v>
      </c>
      <c r="G16595" s="497" t="s">
        <v>230</v>
      </c>
      <c r="H16595" s="331"/>
      <c r="I16595" s="254"/>
      <c r="J16595" s="254">
        <f t="shared" si="1124"/>
        <v>0</v>
      </c>
      <c r="K16595" s="254"/>
      <c r="L16595" s="254"/>
      <c r="M16595" s="254">
        <f t="shared" si="1125"/>
        <v>0</v>
      </c>
      <c r="N16595" s="745"/>
      <c r="O16595" s="115"/>
      <c r="P16595" s="98"/>
      <c r="Q16595" s="98"/>
      <c r="R16595" s="98"/>
      <c r="S16595" s="98"/>
      <c r="T16595" s="98"/>
      <c r="U16595" s="98"/>
      <c r="V16595" s="98"/>
      <c r="W16595" s="98"/>
      <c r="X16595" s="98"/>
      <c r="Y16595" s="98"/>
      <c r="Z16595" s="98"/>
      <c r="AA16595" s="98"/>
      <c r="AB16595" s="98"/>
      <c r="AC16595" s="98"/>
    </row>
    <row r="16596" spans="1:29" s="80" customFormat="1" hidden="1" x14ac:dyDescent="0.25">
      <c r="A16596" s="272"/>
      <c r="B16596" s="272"/>
      <c r="C16596" s="330"/>
      <c r="D16596" s="272"/>
      <c r="E16596" s="271"/>
      <c r="F16596" s="43" t="s">
        <v>231</v>
      </c>
      <c r="G16596" s="497" t="s">
        <v>4115</v>
      </c>
      <c r="H16596" s="331"/>
      <c r="I16596" s="254"/>
      <c r="J16596" s="254">
        <f t="shared" si="1124"/>
        <v>0</v>
      </c>
      <c r="K16596" s="254"/>
      <c r="L16596" s="254"/>
      <c r="M16596" s="254">
        <f t="shared" si="1125"/>
        <v>0</v>
      </c>
      <c r="N16596" s="745"/>
      <c r="O16596" s="115"/>
      <c r="P16596" s="98"/>
      <c r="Q16596" s="98"/>
      <c r="R16596" s="98"/>
      <c r="S16596" s="98"/>
      <c r="T16596" s="98"/>
      <c r="U16596" s="98"/>
      <c r="V16596" s="98"/>
      <c r="W16596" s="98"/>
      <c r="X16596" s="98"/>
      <c r="Y16596" s="98"/>
      <c r="Z16596" s="98"/>
      <c r="AA16596" s="98"/>
      <c r="AB16596" s="98"/>
      <c r="AC16596" s="98"/>
    </row>
    <row r="16597" spans="1:29" s="80" customFormat="1" hidden="1" x14ac:dyDescent="0.25">
      <c r="A16597" s="272"/>
      <c r="B16597" s="272"/>
      <c r="C16597" s="330"/>
      <c r="D16597" s="272"/>
      <c r="E16597" s="271"/>
      <c r="F16597" s="43" t="s">
        <v>232</v>
      </c>
      <c r="G16597" s="497" t="s">
        <v>4114</v>
      </c>
      <c r="H16597" s="331"/>
      <c r="I16597" s="254"/>
      <c r="J16597" s="254">
        <f t="shared" si="1124"/>
        <v>0</v>
      </c>
      <c r="K16597" s="254"/>
      <c r="L16597" s="254"/>
      <c r="M16597" s="254">
        <f t="shared" si="1125"/>
        <v>0</v>
      </c>
      <c r="N16597" s="745"/>
      <c r="O16597" s="115"/>
      <c r="P16597" s="98"/>
      <c r="Q16597" s="98"/>
      <c r="R16597" s="98"/>
      <c r="S16597" s="98"/>
      <c r="T16597" s="98"/>
      <c r="U16597" s="98"/>
      <c r="V16597" s="98"/>
      <c r="W16597" s="98"/>
      <c r="X16597" s="98"/>
      <c r="Y16597" s="98"/>
      <c r="Z16597" s="98"/>
      <c r="AA16597" s="98"/>
      <c r="AB16597" s="98"/>
      <c r="AC16597" s="98"/>
    </row>
    <row r="16598" spans="1:29" s="80" customFormat="1" hidden="1" x14ac:dyDescent="0.25">
      <c r="A16598" s="272"/>
      <c r="B16598" s="272"/>
      <c r="C16598" s="330"/>
      <c r="D16598" s="272"/>
      <c r="E16598" s="271"/>
      <c r="F16598" s="43" t="s">
        <v>233</v>
      </c>
      <c r="G16598" s="497" t="s">
        <v>42</v>
      </c>
      <c r="H16598" s="331"/>
      <c r="I16598" s="254"/>
      <c r="J16598" s="254">
        <f t="shared" si="1124"/>
        <v>0</v>
      </c>
      <c r="K16598" s="254"/>
      <c r="L16598" s="254"/>
      <c r="M16598" s="254">
        <f t="shared" si="1125"/>
        <v>0</v>
      </c>
      <c r="N16598" s="745"/>
      <c r="O16598" s="115"/>
      <c r="P16598" s="98"/>
      <c r="Q16598" s="98"/>
      <c r="R16598" s="98"/>
      <c r="S16598" s="98"/>
      <c r="T16598" s="98"/>
      <c r="U16598" s="98"/>
      <c r="V16598" s="98"/>
      <c r="W16598" s="98"/>
      <c r="X16598" s="98"/>
      <c r="Y16598" s="98"/>
      <c r="Z16598" s="98"/>
      <c r="AA16598" s="98"/>
      <c r="AB16598" s="98"/>
      <c r="AC16598" s="98"/>
    </row>
    <row r="16599" spans="1:29" s="80" customFormat="1" hidden="1" x14ac:dyDescent="0.25">
      <c r="A16599" s="272"/>
      <c r="B16599" s="272"/>
      <c r="C16599" s="330"/>
      <c r="D16599" s="272"/>
      <c r="E16599" s="271"/>
      <c r="F16599" s="43" t="s">
        <v>234</v>
      </c>
      <c r="G16599" s="497" t="s">
        <v>235</v>
      </c>
      <c r="H16599" s="331"/>
      <c r="I16599" s="254"/>
      <c r="J16599" s="254">
        <f t="shared" si="1124"/>
        <v>0</v>
      </c>
      <c r="K16599" s="254"/>
      <c r="L16599" s="254"/>
      <c r="M16599" s="254">
        <f t="shared" si="1125"/>
        <v>0</v>
      </c>
      <c r="N16599" s="745"/>
      <c r="O16599" s="115"/>
      <c r="P16599" s="98"/>
      <c r="Q16599" s="98"/>
      <c r="R16599" s="98"/>
      <c r="S16599" s="98"/>
      <c r="T16599" s="98"/>
      <c r="U16599" s="98"/>
      <c r="V16599" s="98"/>
      <c r="W16599" s="98"/>
      <c r="X16599" s="98"/>
      <c r="Y16599" s="98"/>
      <c r="Z16599" s="98"/>
      <c r="AA16599" s="98"/>
      <c r="AB16599" s="98"/>
      <c r="AC16599" s="98"/>
    </row>
    <row r="16600" spans="1:29" s="80" customFormat="1" hidden="1" x14ac:dyDescent="0.25">
      <c r="A16600" s="272"/>
      <c r="B16600" s="272"/>
      <c r="C16600" s="330"/>
      <c r="D16600" s="272"/>
      <c r="E16600" s="271"/>
      <c r="F16600" s="43" t="s">
        <v>236</v>
      </c>
      <c r="G16600" s="497" t="s">
        <v>237</v>
      </c>
      <c r="H16600" s="331"/>
      <c r="I16600" s="254"/>
      <c r="J16600" s="254">
        <f t="shared" si="1124"/>
        <v>0</v>
      </c>
      <c r="K16600" s="254"/>
      <c r="L16600" s="254"/>
      <c r="M16600" s="254">
        <f t="shared" si="1125"/>
        <v>0</v>
      </c>
      <c r="N16600" s="745"/>
      <c r="O16600" s="115"/>
      <c r="P16600" s="98"/>
      <c r="Q16600" s="98"/>
      <c r="R16600" s="98"/>
      <c r="S16600" s="98"/>
      <c r="T16600" s="98"/>
      <c r="U16600" s="98"/>
      <c r="V16600" s="98"/>
      <c r="W16600" s="98"/>
      <c r="X16600" s="98"/>
      <c r="Y16600" s="98"/>
      <c r="Z16600" s="98"/>
      <c r="AA16600" s="98"/>
      <c r="AB16600" s="98"/>
      <c r="AC16600" s="98"/>
    </row>
    <row r="16601" spans="1:29" s="80" customFormat="1" ht="30" hidden="1" x14ac:dyDescent="0.25">
      <c r="A16601" s="272"/>
      <c r="B16601" s="272"/>
      <c r="C16601" s="330"/>
      <c r="D16601" s="272"/>
      <c r="E16601" s="271"/>
      <c r="F16601" s="43" t="s">
        <v>238</v>
      </c>
      <c r="G16601" s="497" t="s">
        <v>239</v>
      </c>
      <c r="H16601" s="331"/>
      <c r="I16601" s="254"/>
      <c r="J16601" s="254">
        <f t="shared" si="1124"/>
        <v>0</v>
      </c>
      <c r="K16601" s="254"/>
      <c r="L16601" s="254"/>
      <c r="M16601" s="254">
        <f t="shared" si="1125"/>
        <v>0</v>
      </c>
      <c r="N16601" s="745"/>
      <c r="O16601" s="115"/>
      <c r="P16601" s="98"/>
      <c r="Q16601" s="98"/>
      <c r="R16601" s="98"/>
      <c r="S16601" s="98"/>
      <c r="T16601" s="98"/>
      <c r="U16601" s="98"/>
      <c r="V16601" s="98"/>
      <c r="W16601" s="98"/>
      <c r="X16601" s="98"/>
      <c r="Y16601" s="98"/>
      <c r="Z16601" s="98"/>
      <c r="AA16601" s="98"/>
      <c r="AB16601" s="98"/>
      <c r="AC16601" s="98"/>
    </row>
    <row r="16602" spans="1:29" s="80" customFormat="1" hidden="1" x14ac:dyDescent="0.25">
      <c r="A16602" s="272"/>
      <c r="B16602" s="272"/>
      <c r="C16602" s="330"/>
      <c r="D16602" s="272"/>
      <c r="E16602" s="271"/>
      <c r="F16602" s="43" t="s">
        <v>240</v>
      </c>
      <c r="G16602" s="497" t="s">
        <v>241</v>
      </c>
      <c r="H16602" s="331"/>
      <c r="I16602" s="254"/>
      <c r="J16602" s="254">
        <f t="shared" si="1124"/>
        <v>0</v>
      </c>
      <c r="K16602" s="254"/>
      <c r="L16602" s="254"/>
      <c r="M16602" s="254">
        <f t="shared" si="1125"/>
        <v>0</v>
      </c>
      <c r="N16602" s="745"/>
      <c r="O16602" s="115"/>
      <c r="P16602" s="98"/>
      <c r="Q16602" s="98"/>
      <c r="R16602" s="98"/>
      <c r="S16602" s="98"/>
      <c r="T16602" s="98"/>
      <c r="U16602" s="98"/>
      <c r="V16602" s="98"/>
      <c r="W16602" s="98"/>
      <c r="X16602" s="98"/>
      <c r="Y16602" s="98"/>
      <c r="Z16602" s="98"/>
      <c r="AA16602" s="98"/>
      <c r="AB16602" s="98"/>
      <c r="AC16602" s="98"/>
    </row>
    <row r="16603" spans="1:29" s="80" customFormat="1" ht="30" hidden="1" x14ac:dyDescent="0.25">
      <c r="A16603" s="272"/>
      <c r="B16603" s="272"/>
      <c r="C16603" s="330"/>
      <c r="D16603" s="272"/>
      <c r="E16603" s="271"/>
      <c r="F16603" s="43" t="s">
        <v>242</v>
      </c>
      <c r="G16603" s="497" t="s">
        <v>243</v>
      </c>
      <c r="H16603" s="331"/>
      <c r="I16603" s="254"/>
      <c r="J16603" s="254">
        <f t="shared" si="1124"/>
        <v>0</v>
      </c>
      <c r="K16603" s="254"/>
      <c r="L16603" s="254"/>
      <c r="M16603" s="254">
        <f t="shared" si="1125"/>
        <v>0</v>
      </c>
      <c r="N16603" s="745"/>
      <c r="O16603" s="115"/>
      <c r="P16603" s="98"/>
      <c r="Q16603" s="98"/>
      <c r="R16603" s="98"/>
      <c r="S16603" s="98"/>
      <c r="T16603" s="98"/>
      <c r="U16603" s="98"/>
      <c r="V16603" s="98"/>
      <c r="W16603" s="98"/>
      <c r="X16603" s="98"/>
      <c r="Y16603" s="98"/>
      <c r="Z16603" s="98"/>
      <c r="AA16603" s="98"/>
      <c r="AB16603" s="98"/>
      <c r="AC16603" s="98"/>
    </row>
    <row r="16604" spans="1:29" s="80" customFormat="1" hidden="1" x14ac:dyDescent="0.25">
      <c r="A16604" s="272"/>
      <c r="B16604" s="272"/>
      <c r="C16604" s="330"/>
      <c r="D16604" s="272"/>
      <c r="E16604" s="271"/>
      <c r="F16604" s="43" t="s">
        <v>244</v>
      </c>
      <c r="G16604" s="497" t="s">
        <v>245</v>
      </c>
      <c r="H16604" s="331"/>
      <c r="I16604" s="254"/>
      <c r="J16604" s="254">
        <f t="shared" si="1124"/>
        <v>0</v>
      </c>
      <c r="K16604" s="254"/>
      <c r="L16604" s="254"/>
      <c r="M16604" s="254">
        <f t="shared" si="1125"/>
        <v>0</v>
      </c>
      <c r="N16604" s="745"/>
      <c r="O16604" s="115"/>
      <c r="P16604" s="98"/>
      <c r="Q16604" s="98"/>
      <c r="R16604" s="98"/>
      <c r="S16604" s="98"/>
      <c r="T16604" s="98"/>
      <c r="U16604" s="98"/>
      <c r="V16604" s="98"/>
      <c r="W16604" s="98"/>
      <c r="X16604" s="98"/>
      <c r="Y16604" s="98"/>
      <c r="Z16604" s="98"/>
      <c r="AA16604" s="98"/>
      <c r="AB16604" s="98"/>
      <c r="AC16604" s="98"/>
    </row>
    <row r="16605" spans="1:29" s="80" customFormat="1" hidden="1" x14ac:dyDescent="0.25">
      <c r="A16605" s="272"/>
      <c r="B16605" s="272"/>
      <c r="C16605" s="330"/>
      <c r="D16605" s="272"/>
      <c r="E16605" s="271"/>
      <c r="F16605" s="43" t="s">
        <v>246</v>
      </c>
      <c r="G16605" s="497" t="s">
        <v>247</v>
      </c>
      <c r="H16605" s="331"/>
      <c r="I16605" s="254"/>
      <c r="J16605" s="254">
        <f t="shared" si="1124"/>
        <v>0</v>
      </c>
      <c r="K16605" s="254"/>
      <c r="L16605" s="254"/>
      <c r="M16605" s="254">
        <f t="shared" si="1125"/>
        <v>0</v>
      </c>
      <c r="N16605" s="745"/>
      <c r="O16605" s="115"/>
      <c r="P16605" s="98"/>
      <c r="Q16605" s="98"/>
      <c r="R16605" s="98"/>
      <c r="S16605" s="98"/>
      <c r="T16605" s="98"/>
      <c r="U16605" s="98"/>
      <c r="V16605" s="98"/>
      <c r="W16605" s="98"/>
      <c r="X16605" s="98"/>
      <c r="Y16605" s="98"/>
      <c r="Z16605" s="98"/>
      <c r="AA16605" s="98"/>
      <c r="AB16605" s="98"/>
      <c r="AC16605" s="98"/>
    </row>
    <row r="16606" spans="1:29" s="80" customFormat="1" hidden="1" x14ac:dyDescent="0.25">
      <c r="A16606" s="272"/>
      <c r="B16606" s="272"/>
      <c r="C16606" s="330"/>
      <c r="D16606" s="272"/>
      <c r="E16606" s="271"/>
      <c r="F16606" s="272"/>
      <c r="G16606" s="118" t="s">
        <v>3842</v>
      </c>
      <c r="H16606" s="333">
        <f>SUM(H16590:H16605)</f>
        <v>0</v>
      </c>
      <c r="I16606" s="334">
        <f>SUM(I16591:I16605)</f>
        <v>0</v>
      </c>
      <c r="J16606" s="334">
        <f>SUM(J16590:J16605)</f>
        <v>0</v>
      </c>
      <c r="K16606" s="334">
        <f>SUM(K16590:K16605)</f>
        <v>0</v>
      </c>
      <c r="L16606" s="334">
        <f>SUM(L16591:L16605)</f>
        <v>0</v>
      </c>
      <c r="M16606" s="334">
        <f>SUM(M16590:M16605)</f>
        <v>0</v>
      </c>
      <c r="N16606" s="747"/>
      <c r="O16606" s="115"/>
      <c r="P16606" s="98"/>
      <c r="Q16606" s="98"/>
      <c r="R16606" s="98"/>
      <c r="S16606" s="98"/>
      <c r="T16606" s="98"/>
      <c r="U16606" s="98"/>
      <c r="V16606" s="98"/>
      <c r="W16606" s="98"/>
      <c r="X16606" s="98"/>
      <c r="Y16606" s="98"/>
      <c r="Z16606" s="98"/>
      <c r="AA16606" s="98"/>
      <c r="AB16606" s="98"/>
      <c r="AC16606" s="98"/>
    </row>
    <row r="16607" spans="1:29" s="80" customFormat="1" ht="28.5" hidden="1" collapsed="1" x14ac:dyDescent="0.25">
      <c r="A16607" s="272"/>
      <c r="B16607" s="272"/>
      <c r="C16607" s="330"/>
      <c r="D16607" s="272"/>
      <c r="E16607" s="375"/>
      <c r="F16607" s="376"/>
      <c r="G16607" s="499" t="s">
        <v>3983</v>
      </c>
      <c r="H16607" s="235"/>
      <c r="I16607" s="255"/>
      <c r="J16607" s="235"/>
      <c r="K16607" s="235"/>
      <c r="L16607" s="235"/>
      <c r="M16607" s="235"/>
      <c r="N16607" s="735"/>
      <c r="O16607" s="115"/>
      <c r="P16607" s="98"/>
      <c r="Q16607" s="98"/>
      <c r="R16607" s="98"/>
      <c r="S16607" s="98"/>
      <c r="T16607" s="98"/>
      <c r="U16607" s="98"/>
      <c r="V16607" s="98"/>
      <c r="W16607" s="98"/>
      <c r="X16607" s="98"/>
      <c r="Y16607" s="98"/>
      <c r="Z16607" s="98"/>
      <c r="AA16607" s="98"/>
      <c r="AB16607" s="98"/>
      <c r="AC16607" s="98"/>
    </row>
    <row r="16608" spans="1:29" s="80" customFormat="1" hidden="1" x14ac:dyDescent="0.25">
      <c r="A16608" s="272"/>
      <c r="B16608" s="272"/>
      <c r="C16608" s="330"/>
      <c r="D16608" s="272"/>
      <c r="E16608" s="271"/>
      <c r="F16608" s="43" t="s">
        <v>219</v>
      </c>
      <c r="G16608" s="497" t="s">
        <v>220</v>
      </c>
      <c r="H16608" s="331">
        <f>SUM(H16529:H16588)</f>
        <v>0</v>
      </c>
      <c r="I16608" s="254"/>
      <c r="J16608" s="254">
        <f>SUM(H16608:I16608)</f>
        <v>0</v>
      </c>
      <c r="K16608" s="254">
        <f>SUM(K16529:K16588)</f>
        <v>0</v>
      </c>
      <c r="L16608" s="254"/>
      <c r="M16608" s="254">
        <f>SUM(K16608:L16608)</f>
        <v>0</v>
      </c>
      <c r="N16608" s="745"/>
      <c r="O16608" s="115"/>
      <c r="P16608" s="98"/>
      <c r="Q16608" s="98"/>
      <c r="R16608" s="98"/>
      <c r="S16608" s="98"/>
      <c r="T16608" s="98"/>
      <c r="U16608" s="98"/>
      <c r="V16608" s="98"/>
      <c r="W16608" s="98"/>
      <c r="X16608" s="98"/>
      <c r="Y16608" s="98"/>
      <c r="Z16608" s="98"/>
      <c r="AA16608" s="98"/>
      <c r="AB16608" s="98"/>
      <c r="AC16608" s="98"/>
    </row>
    <row r="16609" spans="1:29" s="80" customFormat="1" hidden="1" x14ac:dyDescent="0.25">
      <c r="A16609" s="272"/>
      <c r="B16609" s="272"/>
      <c r="C16609" s="330"/>
      <c r="D16609" s="272"/>
      <c r="E16609" s="271"/>
      <c r="F16609" s="43" t="s">
        <v>221</v>
      </c>
      <c r="G16609" s="497" t="s">
        <v>222</v>
      </c>
      <c r="H16609" s="331"/>
      <c r="I16609" s="254"/>
      <c r="J16609" s="254">
        <f t="shared" ref="J16609:J16623" si="1126">SUM(H16609:I16609)</f>
        <v>0</v>
      </c>
      <c r="K16609" s="254"/>
      <c r="L16609" s="254"/>
      <c r="M16609" s="254">
        <f t="shared" ref="M16609:M16623" si="1127">SUM(K16609:L16609)</f>
        <v>0</v>
      </c>
      <c r="N16609" s="745"/>
      <c r="O16609" s="115"/>
      <c r="P16609" s="98"/>
      <c r="Q16609" s="98"/>
      <c r="R16609" s="98"/>
      <c r="S16609" s="98"/>
      <c r="T16609" s="98"/>
      <c r="U16609" s="98"/>
      <c r="V16609" s="98"/>
      <c r="W16609" s="98"/>
      <c r="X16609" s="98"/>
      <c r="Y16609" s="98"/>
      <c r="Z16609" s="98"/>
      <c r="AA16609" s="98"/>
      <c r="AB16609" s="98"/>
      <c r="AC16609" s="98"/>
    </row>
    <row r="16610" spans="1:29" s="80" customFormat="1" hidden="1" x14ac:dyDescent="0.25">
      <c r="A16610" s="272"/>
      <c r="B16610" s="272"/>
      <c r="C16610" s="330"/>
      <c r="D16610" s="272"/>
      <c r="E16610" s="271"/>
      <c r="F16610" s="43" t="s">
        <v>223</v>
      </c>
      <c r="G16610" s="497" t="s">
        <v>224</v>
      </c>
      <c r="H16610" s="331"/>
      <c r="I16610" s="254"/>
      <c r="J16610" s="254">
        <f t="shared" si="1126"/>
        <v>0</v>
      </c>
      <c r="K16610" s="254"/>
      <c r="L16610" s="254"/>
      <c r="M16610" s="254">
        <f t="shared" si="1127"/>
        <v>0</v>
      </c>
      <c r="N16610" s="745"/>
      <c r="O16610" s="115"/>
      <c r="P16610" s="98"/>
      <c r="Q16610" s="98"/>
      <c r="R16610" s="98"/>
      <c r="S16610" s="98"/>
      <c r="T16610" s="98"/>
      <c r="U16610" s="98"/>
      <c r="V16610" s="98"/>
      <c r="W16610" s="98"/>
      <c r="X16610" s="98"/>
      <c r="Y16610" s="98"/>
      <c r="Z16610" s="98"/>
      <c r="AA16610" s="98"/>
      <c r="AB16610" s="98"/>
      <c r="AC16610" s="98"/>
    </row>
    <row r="16611" spans="1:29" s="80" customFormat="1" hidden="1" x14ac:dyDescent="0.25">
      <c r="A16611" s="272"/>
      <c r="B16611" s="272"/>
      <c r="C16611" s="330"/>
      <c r="D16611" s="272"/>
      <c r="E16611" s="271"/>
      <c r="F16611" s="43" t="s">
        <v>225</v>
      </c>
      <c r="G16611" s="497" t="s">
        <v>226</v>
      </c>
      <c r="H16611" s="331"/>
      <c r="I16611" s="254"/>
      <c r="J16611" s="254">
        <f t="shared" si="1126"/>
        <v>0</v>
      </c>
      <c r="K16611" s="254"/>
      <c r="L16611" s="254"/>
      <c r="M16611" s="254">
        <f t="shared" si="1127"/>
        <v>0</v>
      </c>
      <c r="N16611" s="745"/>
      <c r="O16611" s="115"/>
      <c r="P16611" s="98"/>
      <c r="Q16611" s="98"/>
      <c r="R16611" s="98"/>
      <c r="S16611" s="98"/>
      <c r="T16611" s="98"/>
      <c r="U16611" s="98"/>
      <c r="V16611" s="98"/>
      <c r="W16611" s="98"/>
      <c r="X16611" s="98"/>
      <c r="Y16611" s="98"/>
      <c r="Z16611" s="98"/>
      <c r="AA16611" s="98"/>
      <c r="AB16611" s="98"/>
      <c r="AC16611" s="98"/>
    </row>
    <row r="16612" spans="1:29" s="80" customFormat="1" hidden="1" x14ac:dyDescent="0.25">
      <c r="A16612" s="272"/>
      <c r="B16612" s="272"/>
      <c r="C16612" s="330"/>
      <c r="D16612" s="272"/>
      <c r="E16612" s="271"/>
      <c r="F16612" s="43" t="s">
        <v>227</v>
      </c>
      <c r="G16612" s="497" t="s">
        <v>228</v>
      </c>
      <c r="H16612" s="331"/>
      <c r="I16612" s="254"/>
      <c r="J16612" s="254">
        <f t="shared" si="1126"/>
        <v>0</v>
      </c>
      <c r="K16612" s="254"/>
      <c r="L16612" s="254"/>
      <c r="M16612" s="254">
        <f t="shared" si="1127"/>
        <v>0</v>
      </c>
      <c r="N16612" s="745"/>
      <c r="O16612" s="115"/>
      <c r="P16612" s="98"/>
      <c r="Q16612" s="98"/>
      <c r="R16612" s="98"/>
      <c r="S16612" s="98"/>
      <c r="T16612" s="98"/>
      <c r="U16612" s="98"/>
      <c r="V16612" s="98"/>
      <c r="W16612" s="98"/>
      <c r="X16612" s="98"/>
      <c r="Y16612" s="98"/>
      <c r="Z16612" s="98"/>
      <c r="AA16612" s="98"/>
      <c r="AB16612" s="98"/>
      <c r="AC16612" s="98"/>
    </row>
    <row r="16613" spans="1:29" s="80" customFormat="1" hidden="1" x14ac:dyDescent="0.25">
      <c r="A16613" s="272"/>
      <c r="B16613" s="272"/>
      <c r="C16613" s="330"/>
      <c r="D16613" s="272"/>
      <c r="E16613" s="271"/>
      <c r="F16613" s="43" t="s">
        <v>229</v>
      </c>
      <c r="G16613" s="497" t="s">
        <v>230</v>
      </c>
      <c r="H16613" s="331"/>
      <c r="I16613" s="254"/>
      <c r="J16613" s="254">
        <f t="shared" si="1126"/>
        <v>0</v>
      </c>
      <c r="K16613" s="254"/>
      <c r="L16613" s="254"/>
      <c r="M16613" s="254">
        <f t="shared" si="1127"/>
        <v>0</v>
      </c>
      <c r="N16613" s="745"/>
      <c r="O16613" s="115"/>
      <c r="P16613" s="98"/>
      <c r="Q16613" s="98"/>
      <c r="R16613" s="98"/>
      <c r="S16613" s="98"/>
      <c r="T16613" s="98"/>
      <c r="U16613" s="98"/>
      <c r="V16613" s="98"/>
      <c r="W16613" s="98"/>
      <c r="X16613" s="98"/>
      <c r="Y16613" s="98"/>
      <c r="Z16613" s="98"/>
      <c r="AA16613" s="98"/>
      <c r="AB16613" s="98"/>
      <c r="AC16613" s="98"/>
    </row>
    <row r="16614" spans="1:29" s="80" customFormat="1" hidden="1" x14ac:dyDescent="0.25">
      <c r="A16614" s="272"/>
      <c r="B16614" s="272"/>
      <c r="C16614" s="330"/>
      <c r="D16614" s="272"/>
      <c r="E16614" s="271"/>
      <c r="F16614" s="43" t="s">
        <v>231</v>
      </c>
      <c r="G16614" s="497" t="s">
        <v>4115</v>
      </c>
      <c r="H16614" s="331"/>
      <c r="I16614" s="254"/>
      <c r="J16614" s="254">
        <f t="shared" si="1126"/>
        <v>0</v>
      </c>
      <c r="K16614" s="254"/>
      <c r="L16614" s="254"/>
      <c r="M16614" s="254">
        <f t="shared" si="1127"/>
        <v>0</v>
      </c>
      <c r="N16614" s="745"/>
      <c r="O16614" s="115"/>
      <c r="P16614" s="98"/>
      <c r="Q16614" s="98"/>
      <c r="R16614" s="98"/>
      <c r="S16614" s="98"/>
      <c r="T16614" s="98"/>
      <c r="U16614" s="98"/>
      <c r="V16614" s="98"/>
      <c r="W16614" s="98"/>
      <c r="X16614" s="98"/>
      <c r="Y16614" s="98"/>
      <c r="Z16614" s="98"/>
      <c r="AA16614" s="98"/>
      <c r="AB16614" s="98"/>
      <c r="AC16614" s="98"/>
    </row>
    <row r="16615" spans="1:29" s="80" customFormat="1" hidden="1" x14ac:dyDescent="0.25">
      <c r="A16615" s="272"/>
      <c r="B16615" s="272"/>
      <c r="C16615" s="330"/>
      <c r="D16615" s="272"/>
      <c r="E16615" s="271"/>
      <c r="F16615" s="43" t="s">
        <v>232</v>
      </c>
      <c r="G16615" s="497" t="s">
        <v>4114</v>
      </c>
      <c r="H16615" s="331"/>
      <c r="I16615" s="254"/>
      <c r="J16615" s="254">
        <f t="shared" si="1126"/>
        <v>0</v>
      </c>
      <c r="K16615" s="254"/>
      <c r="L16615" s="254"/>
      <c r="M16615" s="254">
        <f t="shared" si="1127"/>
        <v>0</v>
      </c>
      <c r="N16615" s="745"/>
      <c r="O16615" s="115"/>
      <c r="P16615" s="98"/>
      <c r="Q16615" s="98"/>
      <c r="R16615" s="98"/>
      <c r="S16615" s="98"/>
      <c r="T16615" s="98"/>
      <c r="U16615" s="98"/>
      <c r="V16615" s="98"/>
      <c r="W16615" s="98"/>
      <c r="X16615" s="98"/>
      <c r="Y16615" s="98"/>
      <c r="Z16615" s="98"/>
      <c r="AA16615" s="98"/>
      <c r="AB16615" s="98"/>
      <c r="AC16615" s="98"/>
    </row>
    <row r="16616" spans="1:29" s="80" customFormat="1" hidden="1" x14ac:dyDescent="0.25">
      <c r="A16616" s="272"/>
      <c r="B16616" s="272"/>
      <c r="C16616" s="330"/>
      <c r="D16616" s="272"/>
      <c r="E16616" s="271"/>
      <c r="F16616" s="43" t="s">
        <v>233</v>
      </c>
      <c r="G16616" s="497" t="s">
        <v>42</v>
      </c>
      <c r="H16616" s="331"/>
      <c r="I16616" s="254"/>
      <c r="J16616" s="254">
        <f t="shared" si="1126"/>
        <v>0</v>
      </c>
      <c r="K16616" s="254"/>
      <c r="L16616" s="254"/>
      <c r="M16616" s="254">
        <f t="shared" si="1127"/>
        <v>0</v>
      </c>
      <c r="N16616" s="745"/>
      <c r="O16616" s="115"/>
      <c r="P16616" s="98"/>
      <c r="Q16616" s="98"/>
      <c r="R16616" s="98"/>
      <c r="S16616" s="98"/>
      <c r="T16616" s="98"/>
      <c r="U16616" s="98"/>
      <c r="V16616" s="98"/>
      <c r="W16616" s="98"/>
      <c r="X16616" s="98"/>
      <c r="Y16616" s="98"/>
      <c r="Z16616" s="98"/>
      <c r="AA16616" s="98"/>
      <c r="AB16616" s="98"/>
      <c r="AC16616" s="98"/>
    </row>
    <row r="16617" spans="1:29" s="80" customFormat="1" hidden="1" x14ac:dyDescent="0.25">
      <c r="A16617" s="272"/>
      <c r="B16617" s="272"/>
      <c r="C16617" s="330"/>
      <c r="D16617" s="272"/>
      <c r="E16617" s="271"/>
      <c r="F16617" s="43" t="s">
        <v>234</v>
      </c>
      <c r="G16617" s="497" t="s">
        <v>235</v>
      </c>
      <c r="H16617" s="331"/>
      <c r="I16617" s="254"/>
      <c r="J16617" s="254">
        <f t="shared" si="1126"/>
        <v>0</v>
      </c>
      <c r="K16617" s="254"/>
      <c r="L16617" s="254"/>
      <c r="M16617" s="254">
        <f t="shared" si="1127"/>
        <v>0</v>
      </c>
      <c r="N16617" s="745"/>
      <c r="O16617" s="115"/>
      <c r="P16617" s="98"/>
      <c r="Q16617" s="98"/>
      <c r="R16617" s="98"/>
      <c r="S16617" s="98"/>
      <c r="T16617" s="98"/>
      <c r="U16617" s="98"/>
      <c r="V16617" s="98"/>
      <c r="W16617" s="98"/>
      <c r="X16617" s="98"/>
      <c r="Y16617" s="98"/>
      <c r="Z16617" s="98"/>
      <c r="AA16617" s="98"/>
      <c r="AB16617" s="98"/>
      <c r="AC16617" s="98"/>
    </row>
    <row r="16618" spans="1:29" s="80" customFormat="1" hidden="1" x14ac:dyDescent="0.25">
      <c r="A16618" s="272"/>
      <c r="B16618" s="272"/>
      <c r="C16618" s="330"/>
      <c r="D16618" s="272"/>
      <c r="E16618" s="271"/>
      <c r="F16618" s="43" t="s">
        <v>236</v>
      </c>
      <c r="G16618" s="497" t="s">
        <v>237</v>
      </c>
      <c r="H16618" s="331"/>
      <c r="I16618" s="254"/>
      <c r="J16618" s="254">
        <f t="shared" si="1126"/>
        <v>0</v>
      </c>
      <c r="K16618" s="254"/>
      <c r="L16618" s="254"/>
      <c r="M16618" s="254">
        <f t="shared" si="1127"/>
        <v>0</v>
      </c>
      <c r="N16618" s="745"/>
      <c r="O16618" s="115"/>
      <c r="P16618" s="98"/>
      <c r="Q16618" s="98"/>
      <c r="R16618" s="98"/>
      <c r="S16618" s="98"/>
      <c r="T16618" s="98"/>
      <c r="U16618" s="98"/>
      <c r="V16618" s="98"/>
      <c r="W16618" s="98"/>
      <c r="X16618" s="98"/>
      <c r="Y16618" s="98"/>
      <c r="Z16618" s="98"/>
      <c r="AA16618" s="98"/>
      <c r="AB16618" s="98"/>
      <c r="AC16618" s="98"/>
    </row>
    <row r="16619" spans="1:29" s="80" customFormat="1" ht="30" hidden="1" x14ac:dyDescent="0.25">
      <c r="A16619" s="272"/>
      <c r="B16619" s="272"/>
      <c r="C16619" s="330"/>
      <c r="D16619" s="272"/>
      <c r="E16619" s="271"/>
      <c r="F16619" s="43" t="s">
        <v>238</v>
      </c>
      <c r="G16619" s="497" t="s">
        <v>239</v>
      </c>
      <c r="H16619" s="331"/>
      <c r="I16619" s="254"/>
      <c r="J16619" s="254">
        <f t="shared" si="1126"/>
        <v>0</v>
      </c>
      <c r="K16619" s="254"/>
      <c r="L16619" s="254"/>
      <c r="M16619" s="254">
        <f t="shared" si="1127"/>
        <v>0</v>
      </c>
      <c r="N16619" s="745"/>
      <c r="O16619" s="115"/>
      <c r="P16619" s="98"/>
      <c r="Q16619" s="98"/>
      <c r="R16619" s="98"/>
      <c r="S16619" s="98"/>
      <c r="T16619" s="98"/>
      <c r="U16619" s="98"/>
      <c r="V16619" s="98"/>
      <c r="W16619" s="98"/>
      <c r="X16619" s="98"/>
      <c r="Y16619" s="98"/>
      <c r="Z16619" s="98"/>
      <c r="AA16619" s="98"/>
      <c r="AB16619" s="98"/>
      <c r="AC16619" s="98"/>
    </row>
    <row r="16620" spans="1:29" s="80" customFormat="1" hidden="1" x14ac:dyDescent="0.25">
      <c r="A16620" s="272"/>
      <c r="B16620" s="272"/>
      <c r="C16620" s="330"/>
      <c r="D16620" s="272"/>
      <c r="E16620" s="271"/>
      <c r="F16620" s="43" t="s">
        <v>240</v>
      </c>
      <c r="G16620" s="497" t="s">
        <v>241</v>
      </c>
      <c r="H16620" s="331"/>
      <c r="I16620" s="254"/>
      <c r="J16620" s="254">
        <f t="shared" si="1126"/>
        <v>0</v>
      </c>
      <c r="K16620" s="254"/>
      <c r="L16620" s="254"/>
      <c r="M16620" s="254">
        <f t="shared" si="1127"/>
        <v>0</v>
      </c>
      <c r="N16620" s="745"/>
      <c r="O16620" s="115"/>
      <c r="P16620" s="98"/>
      <c r="Q16620" s="98"/>
      <c r="R16620" s="98"/>
      <c r="S16620" s="98"/>
      <c r="T16620" s="98"/>
      <c r="U16620" s="98"/>
      <c r="V16620" s="98"/>
      <c r="W16620" s="98"/>
      <c r="X16620" s="98"/>
      <c r="Y16620" s="98"/>
      <c r="Z16620" s="98"/>
      <c r="AA16620" s="98"/>
      <c r="AB16620" s="98"/>
      <c r="AC16620" s="98"/>
    </row>
    <row r="16621" spans="1:29" s="80" customFormat="1" ht="30" hidden="1" x14ac:dyDescent="0.25">
      <c r="A16621" s="272"/>
      <c r="B16621" s="272"/>
      <c r="C16621" s="330"/>
      <c r="D16621" s="272"/>
      <c r="E16621" s="271"/>
      <c r="F16621" s="43" t="s">
        <v>242</v>
      </c>
      <c r="G16621" s="497" t="s">
        <v>243</v>
      </c>
      <c r="H16621" s="331"/>
      <c r="I16621" s="254"/>
      <c r="J16621" s="254">
        <f t="shared" si="1126"/>
        <v>0</v>
      </c>
      <c r="K16621" s="254"/>
      <c r="L16621" s="254"/>
      <c r="M16621" s="254">
        <f t="shared" si="1127"/>
        <v>0</v>
      </c>
      <c r="N16621" s="745"/>
      <c r="O16621" s="115"/>
      <c r="P16621" s="98"/>
      <c r="Q16621" s="98"/>
      <c r="R16621" s="98"/>
      <c r="S16621" s="98"/>
      <c r="T16621" s="98"/>
      <c r="U16621" s="98"/>
      <c r="V16621" s="98"/>
      <c r="W16621" s="98"/>
      <c r="X16621" s="98"/>
      <c r="Y16621" s="98"/>
      <c r="Z16621" s="98"/>
      <c r="AA16621" s="98"/>
      <c r="AB16621" s="98"/>
      <c r="AC16621" s="98"/>
    </row>
    <row r="16622" spans="1:29" s="80" customFormat="1" hidden="1" x14ac:dyDescent="0.25">
      <c r="A16622" s="272"/>
      <c r="B16622" s="272"/>
      <c r="C16622" s="330"/>
      <c r="D16622" s="272"/>
      <c r="E16622" s="271"/>
      <c r="F16622" s="43" t="s">
        <v>244</v>
      </c>
      <c r="G16622" s="497" t="s">
        <v>245</v>
      </c>
      <c r="H16622" s="331"/>
      <c r="I16622" s="254"/>
      <c r="J16622" s="254">
        <f t="shared" si="1126"/>
        <v>0</v>
      </c>
      <c r="K16622" s="254"/>
      <c r="L16622" s="254"/>
      <c r="M16622" s="254">
        <f t="shared" si="1127"/>
        <v>0</v>
      </c>
      <c r="N16622" s="745"/>
      <c r="O16622" s="115"/>
      <c r="P16622" s="98"/>
      <c r="Q16622" s="98"/>
      <c r="R16622" s="98"/>
      <c r="S16622" s="98"/>
      <c r="T16622" s="98"/>
      <c r="U16622" s="98"/>
      <c r="V16622" s="98"/>
      <c r="W16622" s="98"/>
      <c r="X16622" s="98"/>
      <c r="Y16622" s="98"/>
      <c r="Z16622" s="98"/>
      <c r="AA16622" s="98"/>
      <c r="AB16622" s="98"/>
      <c r="AC16622" s="98"/>
    </row>
    <row r="16623" spans="1:29" s="80" customFormat="1" hidden="1" x14ac:dyDescent="0.25">
      <c r="A16623" s="272"/>
      <c r="B16623" s="272"/>
      <c r="C16623" s="330"/>
      <c r="D16623" s="272"/>
      <c r="E16623" s="271"/>
      <c r="F16623" s="43" t="s">
        <v>246</v>
      </c>
      <c r="G16623" s="497" t="s">
        <v>247</v>
      </c>
      <c r="H16623" s="331"/>
      <c r="I16623" s="254"/>
      <c r="J16623" s="254">
        <f t="shared" si="1126"/>
        <v>0</v>
      </c>
      <c r="K16623" s="254"/>
      <c r="L16623" s="254"/>
      <c r="M16623" s="254">
        <f t="shared" si="1127"/>
        <v>0</v>
      </c>
      <c r="N16623" s="745"/>
      <c r="O16623" s="115"/>
      <c r="P16623" s="98"/>
      <c r="Q16623" s="98"/>
      <c r="R16623" s="98"/>
      <c r="S16623" s="98"/>
      <c r="T16623" s="98"/>
      <c r="U16623" s="98"/>
      <c r="V16623" s="98"/>
      <c r="W16623" s="98"/>
      <c r="X16623" s="98"/>
      <c r="Y16623" s="98"/>
      <c r="Z16623" s="98"/>
      <c r="AA16623" s="98"/>
      <c r="AB16623" s="98"/>
      <c r="AC16623" s="98"/>
    </row>
    <row r="16624" spans="1:29" s="80" customFormat="1" hidden="1" collapsed="1" x14ac:dyDescent="0.25">
      <c r="A16624" s="272"/>
      <c r="B16624" s="272"/>
      <c r="C16624" s="330"/>
      <c r="D16624" s="272"/>
      <c r="E16624" s="271"/>
      <c r="F16624" s="272"/>
      <c r="G16624" s="118" t="s">
        <v>3984</v>
      </c>
      <c r="H16624" s="333">
        <f>SUM(H16608:H16623)</f>
        <v>0</v>
      </c>
      <c r="I16624" s="334">
        <f>SUM(I16609:I16623)</f>
        <v>0</v>
      </c>
      <c r="J16624" s="334">
        <f>SUM(J16608:J16623)</f>
        <v>0</v>
      </c>
      <c r="K16624" s="334">
        <f>SUM(K16608:K16623)</f>
        <v>0</v>
      </c>
      <c r="L16624" s="334">
        <f>SUM(L16609:L16623)</f>
        <v>0</v>
      </c>
      <c r="M16624" s="334">
        <f>SUM(M16608:M16623)</f>
        <v>0</v>
      </c>
      <c r="N16624" s="747"/>
      <c r="O16624" s="115"/>
      <c r="P16624" s="98"/>
      <c r="Q16624" s="98"/>
      <c r="R16624" s="98"/>
      <c r="S16624" s="98"/>
      <c r="T16624" s="98"/>
      <c r="U16624" s="98"/>
      <c r="V16624" s="98"/>
      <c r="W16624" s="98"/>
      <c r="X16624" s="98"/>
      <c r="Y16624" s="98"/>
      <c r="Z16624" s="98"/>
      <c r="AA16624" s="98"/>
      <c r="AB16624" s="98"/>
      <c r="AC16624" s="98"/>
    </row>
    <row r="16625" spans="1:29" s="80" customFormat="1" hidden="1" x14ac:dyDescent="0.25">
      <c r="A16625" s="272"/>
      <c r="B16625" s="272"/>
      <c r="C16625" s="330"/>
      <c r="D16625" s="272"/>
      <c r="E16625" s="271"/>
      <c r="F16625" s="272"/>
      <c r="G16625" s="542"/>
      <c r="H16625" s="331"/>
      <c r="I16625" s="254"/>
      <c r="J16625" s="254"/>
      <c r="K16625" s="254"/>
      <c r="L16625" s="254"/>
      <c r="M16625" s="254"/>
      <c r="N16625" s="745"/>
      <c r="O16625" s="115"/>
      <c r="P16625" s="98"/>
      <c r="Q16625" s="98"/>
      <c r="R16625" s="98"/>
      <c r="S16625" s="98"/>
      <c r="T16625" s="98"/>
      <c r="U16625" s="98"/>
      <c r="V16625" s="98"/>
      <c r="W16625" s="98"/>
      <c r="X16625" s="98"/>
      <c r="Y16625" s="98"/>
      <c r="Z16625" s="98"/>
      <c r="AA16625" s="98"/>
      <c r="AB16625" s="98"/>
      <c r="AC16625" s="98"/>
    </row>
    <row r="16626" spans="1:29" s="80" customFormat="1" hidden="1" x14ac:dyDescent="0.25">
      <c r="A16626" s="272"/>
      <c r="B16626" s="251"/>
      <c r="C16626" s="260"/>
      <c r="D16626" s="261"/>
      <c r="E16626" s="264"/>
      <c r="F16626" s="376"/>
      <c r="G16626" s="499" t="s">
        <v>3774</v>
      </c>
      <c r="H16626" s="235"/>
      <c r="I16626" s="255"/>
      <c r="J16626" s="235"/>
      <c r="K16626" s="235"/>
      <c r="L16626" s="235"/>
      <c r="M16626" s="235"/>
      <c r="N16626" s="735"/>
      <c r="O16626" s="115"/>
      <c r="P16626" s="98"/>
      <c r="Q16626" s="98"/>
      <c r="R16626" s="98"/>
      <c r="S16626" s="98"/>
      <c r="T16626" s="98"/>
      <c r="U16626" s="98"/>
      <c r="V16626" s="98"/>
      <c r="W16626" s="98"/>
      <c r="X16626" s="98"/>
      <c r="Y16626" s="98"/>
      <c r="Z16626" s="98"/>
      <c r="AA16626" s="98"/>
      <c r="AB16626" s="98"/>
      <c r="AC16626" s="98"/>
    </row>
    <row r="16627" spans="1:29" s="80" customFormat="1" hidden="1" x14ac:dyDescent="0.25">
      <c r="A16627" s="250"/>
      <c r="B16627" s="251"/>
      <c r="C16627" s="260"/>
      <c r="D16627" s="261"/>
      <c r="E16627" s="264"/>
      <c r="F16627" s="43" t="s">
        <v>219</v>
      </c>
      <c r="G16627" s="497" t="s">
        <v>220</v>
      </c>
      <c r="H16627" s="331">
        <f>SUM(H16608)</f>
        <v>0</v>
      </c>
      <c r="I16627" s="254"/>
      <c r="J16627" s="254">
        <f>SUM(H16627:I16627)</f>
        <v>0</v>
      </c>
      <c r="K16627" s="254">
        <f>SUM(K16608)</f>
        <v>0</v>
      </c>
      <c r="L16627" s="254"/>
      <c r="M16627" s="254">
        <f>SUM(K16627:L16627)</f>
        <v>0</v>
      </c>
      <c r="N16627" s="745"/>
      <c r="O16627" s="115"/>
      <c r="P16627" s="98"/>
      <c r="Q16627" s="98"/>
      <c r="R16627" s="98"/>
      <c r="S16627" s="98"/>
      <c r="T16627" s="98"/>
      <c r="U16627" s="98"/>
      <c r="V16627" s="98"/>
      <c r="W16627" s="98"/>
      <c r="X16627" s="98"/>
      <c r="Y16627" s="98"/>
      <c r="Z16627" s="98"/>
      <c r="AA16627" s="98"/>
      <c r="AB16627" s="98"/>
      <c r="AC16627" s="98"/>
    </row>
    <row r="16628" spans="1:29" s="80" customFormat="1" hidden="1" x14ac:dyDescent="0.25">
      <c r="A16628" s="250"/>
      <c r="B16628" s="251"/>
      <c r="C16628" s="260"/>
      <c r="D16628" s="261"/>
      <c r="E16628" s="264"/>
      <c r="F16628" s="43" t="s">
        <v>221</v>
      </c>
      <c r="G16628" s="497" t="s">
        <v>222</v>
      </c>
      <c r="H16628" s="331"/>
      <c r="I16628" s="254"/>
      <c r="J16628" s="254">
        <f t="shared" ref="J16628:J16642" si="1128">SUM(H16628:I16628)</f>
        <v>0</v>
      </c>
      <c r="K16628" s="254"/>
      <c r="L16628" s="254"/>
      <c r="M16628" s="254">
        <f t="shared" ref="M16628:M16642" si="1129">SUM(K16628:L16628)</f>
        <v>0</v>
      </c>
      <c r="N16628" s="745"/>
      <c r="O16628" s="115"/>
      <c r="P16628" s="98"/>
      <c r="Q16628" s="98"/>
      <c r="R16628" s="98"/>
      <c r="S16628" s="98"/>
      <c r="T16628" s="98"/>
      <c r="U16628" s="98"/>
      <c r="V16628" s="98"/>
      <c r="W16628" s="98"/>
      <c r="X16628" s="98"/>
      <c r="Y16628" s="98"/>
      <c r="Z16628" s="98"/>
      <c r="AA16628" s="98"/>
      <c r="AB16628" s="98"/>
      <c r="AC16628" s="98"/>
    </row>
    <row r="16629" spans="1:29" s="80" customFormat="1" hidden="1" x14ac:dyDescent="0.25">
      <c r="A16629" s="250"/>
      <c r="B16629" s="251"/>
      <c r="C16629" s="260"/>
      <c r="D16629" s="261"/>
      <c r="E16629" s="264"/>
      <c r="F16629" s="43" t="s">
        <v>223</v>
      </c>
      <c r="G16629" s="497" t="s">
        <v>224</v>
      </c>
      <c r="H16629" s="331"/>
      <c r="I16629" s="254"/>
      <c r="J16629" s="254">
        <f t="shared" si="1128"/>
        <v>0</v>
      </c>
      <c r="K16629" s="254"/>
      <c r="L16629" s="254"/>
      <c r="M16629" s="254">
        <f t="shared" si="1129"/>
        <v>0</v>
      </c>
      <c r="N16629" s="745"/>
      <c r="O16629" s="115"/>
      <c r="P16629" s="98"/>
      <c r="Q16629" s="98"/>
      <c r="R16629" s="98"/>
      <c r="S16629" s="98"/>
      <c r="T16629" s="98"/>
      <c r="U16629" s="98"/>
      <c r="V16629" s="98"/>
      <c r="W16629" s="98"/>
      <c r="X16629" s="98"/>
      <c r="Y16629" s="98"/>
      <c r="Z16629" s="98"/>
      <c r="AA16629" s="98"/>
      <c r="AB16629" s="98"/>
      <c r="AC16629" s="98"/>
    </row>
    <row r="16630" spans="1:29" s="80" customFormat="1" hidden="1" x14ac:dyDescent="0.25">
      <c r="A16630" s="250"/>
      <c r="B16630" s="251"/>
      <c r="C16630" s="260"/>
      <c r="D16630" s="261"/>
      <c r="E16630" s="264"/>
      <c r="F16630" s="43" t="s">
        <v>225</v>
      </c>
      <c r="G16630" s="497" t="s">
        <v>226</v>
      </c>
      <c r="H16630" s="331"/>
      <c r="I16630" s="254"/>
      <c r="J16630" s="254">
        <f t="shared" si="1128"/>
        <v>0</v>
      </c>
      <c r="K16630" s="254"/>
      <c r="L16630" s="254"/>
      <c r="M16630" s="254">
        <f t="shared" si="1129"/>
        <v>0</v>
      </c>
      <c r="N16630" s="745"/>
      <c r="O16630" s="115"/>
      <c r="P16630" s="98"/>
      <c r="Q16630" s="98"/>
      <c r="R16630" s="98"/>
      <c r="S16630" s="98"/>
      <c r="T16630" s="98"/>
      <c r="U16630" s="98"/>
      <c r="V16630" s="98"/>
      <c r="W16630" s="98"/>
      <c r="X16630" s="98"/>
      <c r="Y16630" s="98"/>
      <c r="Z16630" s="98"/>
      <c r="AA16630" s="98"/>
      <c r="AB16630" s="98"/>
      <c r="AC16630" s="98"/>
    </row>
    <row r="16631" spans="1:29" s="80" customFormat="1" hidden="1" x14ac:dyDescent="0.25">
      <c r="A16631" s="250"/>
      <c r="B16631" s="251"/>
      <c r="C16631" s="260"/>
      <c r="D16631" s="261"/>
      <c r="E16631" s="264"/>
      <c r="F16631" s="43" t="s">
        <v>227</v>
      </c>
      <c r="G16631" s="497" t="s">
        <v>228</v>
      </c>
      <c r="H16631" s="331"/>
      <c r="I16631" s="254"/>
      <c r="J16631" s="254">
        <f t="shared" si="1128"/>
        <v>0</v>
      </c>
      <c r="K16631" s="254"/>
      <c r="L16631" s="254"/>
      <c r="M16631" s="254">
        <f t="shared" si="1129"/>
        <v>0</v>
      </c>
      <c r="N16631" s="745"/>
      <c r="O16631" s="115"/>
      <c r="P16631" s="98"/>
      <c r="Q16631" s="98"/>
      <c r="R16631" s="98"/>
      <c r="S16631" s="98"/>
      <c r="T16631" s="98"/>
      <c r="U16631" s="98"/>
      <c r="V16631" s="98"/>
      <c r="W16631" s="98"/>
      <c r="X16631" s="98"/>
      <c r="Y16631" s="98"/>
      <c r="Z16631" s="98"/>
      <c r="AA16631" s="98"/>
      <c r="AB16631" s="98"/>
      <c r="AC16631" s="98"/>
    </row>
    <row r="16632" spans="1:29" s="80" customFormat="1" hidden="1" x14ac:dyDescent="0.25">
      <c r="A16632" s="250"/>
      <c r="B16632" s="251"/>
      <c r="C16632" s="260"/>
      <c r="D16632" s="261"/>
      <c r="E16632" s="264"/>
      <c r="F16632" s="43" t="s">
        <v>229</v>
      </c>
      <c r="G16632" s="497" t="s">
        <v>230</v>
      </c>
      <c r="H16632" s="331"/>
      <c r="I16632" s="254"/>
      <c r="J16632" s="254">
        <f t="shared" si="1128"/>
        <v>0</v>
      </c>
      <c r="K16632" s="254"/>
      <c r="L16632" s="254"/>
      <c r="M16632" s="254">
        <f t="shared" si="1129"/>
        <v>0</v>
      </c>
      <c r="N16632" s="745"/>
      <c r="O16632" s="115"/>
      <c r="P16632" s="98"/>
      <c r="Q16632" s="98"/>
      <c r="R16632" s="98"/>
      <c r="S16632" s="98"/>
      <c r="T16632" s="98"/>
      <c r="U16632" s="98"/>
      <c r="V16632" s="98"/>
      <c r="W16632" s="98"/>
      <c r="X16632" s="98"/>
      <c r="Y16632" s="98"/>
      <c r="Z16632" s="98"/>
      <c r="AA16632" s="98"/>
      <c r="AB16632" s="98"/>
      <c r="AC16632" s="98"/>
    </row>
    <row r="16633" spans="1:29" s="80" customFormat="1" hidden="1" x14ac:dyDescent="0.25">
      <c r="A16633" s="250"/>
      <c r="B16633" s="251"/>
      <c r="C16633" s="260"/>
      <c r="D16633" s="261"/>
      <c r="E16633" s="264"/>
      <c r="F16633" s="43" t="s">
        <v>231</v>
      </c>
      <c r="G16633" s="497" t="s">
        <v>4115</v>
      </c>
      <c r="H16633" s="331"/>
      <c r="I16633" s="254"/>
      <c r="J16633" s="254">
        <f t="shared" si="1128"/>
        <v>0</v>
      </c>
      <c r="K16633" s="254"/>
      <c r="L16633" s="254"/>
      <c r="M16633" s="254">
        <f t="shared" si="1129"/>
        <v>0</v>
      </c>
      <c r="N16633" s="745"/>
      <c r="O16633" s="115"/>
      <c r="P16633" s="98"/>
      <c r="Q16633" s="98"/>
      <c r="R16633" s="98"/>
      <c r="S16633" s="98"/>
      <c r="T16633" s="98"/>
      <c r="U16633" s="98"/>
      <c r="V16633" s="98"/>
      <c r="W16633" s="98"/>
      <c r="X16633" s="98"/>
      <c r="Y16633" s="98"/>
      <c r="Z16633" s="98"/>
      <c r="AA16633" s="98"/>
      <c r="AB16633" s="98"/>
      <c r="AC16633" s="98"/>
    </row>
    <row r="16634" spans="1:29" s="80" customFormat="1" hidden="1" x14ac:dyDescent="0.25">
      <c r="A16634" s="250"/>
      <c r="B16634" s="251"/>
      <c r="C16634" s="260"/>
      <c r="D16634" s="261"/>
      <c r="E16634" s="264"/>
      <c r="F16634" s="43" t="s">
        <v>232</v>
      </c>
      <c r="G16634" s="497" t="s">
        <v>4114</v>
      </c>
      <c r="H16634" s="331"/>
      <c r="I16634" s="254"/>
      <c r="J16634" s="254">
        <f t="shared" si="1128"/>
        <v>0</v>
      </c>
      <c r="K16634" s="254"/>
      <c r="L16634" s="254"/>
      <c r="M16634" s="254">
        <f t="shared" si="1129"/>
        <v>0</v>
      </c>
      <c r="N16634" s="745"/>
      <c r="O16634" s="115"/>
      <c r="P16634" s="98"/>
      <c r="Q16634" s="98"/>
      <c r="R16634" s="98"/>
      <c r="S16634" s="98"/>
      <c r="T16634" s="98"/>
      <c r="U16634" s="98"/>
      <c r="V16634" s="98"/>
      <c r="W16634" s="98"/>
      <c r="X16634" s="98"/>
      <c r="Y16634" s="98"/>
      <c r="Z16634" s="98"/>
      <c r="AA16634" s="98"/>
      <c r="AB16634" s="98"/>
      <c r="AC16634" s="98"/>
    </row>
    <row r="16635" spans="1:29" s="80" customFormat="1" hidden="1" x14ac:dyDescent="0.25">
      <c r="A16635" s="250"/>
      <c r="B16635" s="251"/>
      <c r="C16635" s="260"/>
      <c r="D16635" s="261"/>
      <c r="E16635" s="264"/>
      <c r="F16635" s="43" t="s">
        <v>233</v>
      </c>
      <c r="G16635" s="497" t="s">
        <v>42</v>
      </c>
      <c r="H16635" s="331"/>
      <c r="I16635" s="254"/>
      <c r="J16635" s="254">
        <f t="shared" si="1128"/>
        <v>0</v>
      </c>
      <c r="K16635" s="254"/>
      <c r="L16635" s="254"/>
      <c r="M16635" s="254">
        <f t="shared" si="1129"/>
        <v>0</v>
      </c>
      <c r="N16635" s="745"/>
      <c r="O16635" s="115"/>
      <c r="P16635" s="98"/>
      <c r="Q16635" s="98"/>
      <c r="R16635" s="98"/>
      <c r="S16635" s="98"/>
      <c r="T16635" s="98"/>
      <c r="U16635" s="98"/>
      <c r="V16635" s="98"/>
      <c r="W16635" s="98"/>
      <c r="X16635" s="98"/>
      <c r="Y16635" s="98"/>
      <c r="Z16635" s="98"/>
      <c r="AA16635" s="98"/>
      <c r="AB16635" s="98"/>
      <c r="AC16635" s="98"/>
    </row>
    <row r="16636" spans="1:29" s="80" customFormat="1" hidden="1" x14ac:dyDescent="0.25">
      <c r="A16636" s="250"/>
      <c r="B16636" s="251"/>
      <c r="C16636" s="260"/>
      <c r="D16636" s="261"/>
      <c r="E16636" s="264"/>
      <c r="F16636" s="43" t="s">
        <v>234</v>
      </c>
      <c r="G16636" s="497" t="s">
        <v>235</v>
      </c>
      <c r="H16636" s="331"/>
      <c r="I16636" s="254"/>
      <c r="J16636" s="254">
        <f t="shared" si="1128"/>
        <v>0</v>
      </c>
      <c r="K16636" s="254"/>
      <c r="L16636" s="254"/>
      <c r="M16636" s="254">
        <f t="shared" si="1129"/>
        <v>0</v>
      </c>
      <c r="N16636" s="745"/>
      <c r="O16636" s="115"/>
      <c r="P16636" s="98"/>
      <c r="Q16636" s="98"/>
      <c r="R16636" s="98"/>
      <c r="S16636" s="98"/>
      <c r="T16636" s="98"/>
      <c r="U16636" s="98"/>
      <c r="V16636" s="98"/>
      <c r="W16636" s="98"/>
      <c r="X16636" s="98"/>
      <c r="Y16636" s="98"/>
      <c r="Z16636" s="98"/>
      <c r="AA16636" s="98"/>
      <c r="AB16636" s="98"/>
      <c r="AC16636" s="98"/>
    </row>
    <row r="16637" spans="1:29" s="80" customFormat="1" hidden="1" x14ac:dyDescent="0.25">
      <c r="A16637" s="250"/>
      <c r="B16637" s="251"/>
      <c r="C16637" s="260"/>
      <c r="D16637" s="261"/>
      <c r="E16637" s="264"/>
      <c r="F16637" s="43" t="s">
        <v>236</v>
      </c>
      <c r="G16637" s="497" t="s">
        <v>237</v>
      </c>
      <c r="H16637" s="331"/>
      <c r="I16637" s="254"/>
      <c r="J16637" s="254">
        <f t="shared" si="1128"/>
        <v>0</v>
      </c>
      <c r="K16637" s="254"/>
      <c r="L16637" s="254"/>
      <c r="M16637" s="254">
        <f t="shared" si="1129"/>
        <v>0</v>
      </c>
      <c r="N16637" s="745"/>
      <c r="O16637" s="115"/>
      <c r="P16637" s="98"/>
      <c r="Q16637" s="98"/>
      <c r="R16637" s="98"/>
      <c r="S16637" s="98"/>
      <c r="T16637" s="98"/>
      <c r="U16637" s="98"/>
      <c r="V16637" s="98"/>
      <c r="W16637" s="98"/>
      <c r="X16637" s="98"/>
      <c r="Y16637" s="98"/>
      <c r="Z16637" s="98"/>
      <c r="AA16637" s="98"/>
      <c r="AB16637" s="98"/>
      <c r="AC16637" s="98"/>
    </row>
    <row r="16638" spans="1:29" s="80" customFormat="1" ht="30" hidden="1" x14ac:dyDescent="0.25">
      <c r="A16638" s="250"/>
      <c r="B16638" s="251"/>
      <c r="C16638" s="260"/>
      <c r="D16638" s="261"/>
      <c r="E16638" s="264"/>
      <c r="F16638" s="43" t="s">
        <v>238</v>
      </c>
      <c r="G16638" s="497" t="s">
        <v>239</v>
      </c>
      <c r="H16638" s="331"/>
      <c r="I16638" s="254"/>
      <c r="J16638" s="254">
        <f t="shared" si="1128"/>
        <v>0</v>
      </c>
      <c r="K16638" s="254"/>
      <c r="L16638" s="254"/>
      <c r="M16638" s="254">
        <f t="shared" si="1129"/>
        <v>0</v>
      </c>
      <c r="N16638" s="745"/>
      <c r="O16638" s="115"/>
      <c r="P16638" s="98"/>
      <c r="Q16638" s="98"/>
      <c r="R16638" s="98"/>
      <c r="S16638" s="98"/>
      <c r="T16638" s="98"/>
      <c r="U16638" s="98"/>
      <c r="V16638" s="98"/>
      <c r="W16638" s="98"/>
      <c r="X16638" s="98"/>
      <c r="Y16638" s="98"/>
      <c r="Z16638" s="98"/>
      <c r="AA16638" s="98"/>
      <c r="AB16638" s="98"/>
      <c r="AC16638" s="98"/>
    </row>
    <row r="16639" spans="1:29" s="80" customFormat="1" hidden="1" x14ac:dyDescent="0.25">
      <c r="A16639" s="250"/>
      <c r="B16639" s="251"/>
      <c r="C16639" s="260"/>
      <c r="D16639" s="261"/>
      <c r="E16639" s="264"/>
      <c r="F16639" s="43" t="s">
        <v>240</v>
      </c>
      <c r="G16639" s="497" t="s">
        <v>241</v>
      </c>
      <c r="H16639" s="331"/>
      <c r="I16639" s="254"/>
      <c r="J16639" s="254">
        <f t="shared" si="1128"/>
        <v>0</v>
      </c>
      <c r="K16639" s="254"/>
      <c r="L16639" s="254"/>
      <c r="M16639" s="254">
        <f t="shared" si="1129"/>
        <v>0</v>
      </c>
      <c r="N16639" s="745"/>
      <c r="O16639" s="115"/>
      <c r="P16639" s="98"/>
      <c r="Q16639" s="98"/>
      <c r="R16639" s="98"/>
      <c r="S16639" s="98"/>
      <c r="T16639" s="98"/>
      <c r="U16639" s="98"/>
      <c r="V16639" s="98"/>
      <c r="W16639" s="98"/>
      <c r="X16639" s="98"/>
      <c r="Y16639" s="98"/>
      <c r="Z16639" s="98"/>
      <c r="AA16639" s="98"/>
      <c r="AB16639" s="98"/>
      <c r="AC16639" s="98"/>
    </row>
    <row r="16640" spans="1:29" s="80" customFormat="1" ht="30" hidden="1" x14ac:dyDescent="0.25">
      <c r="A16640" s="250"/>
      <c r="B16640" s="251"/>
      <c r="C16640" s="260"/>
      <c r="D16640" s="261"/>
      <c r="E16640" s="264"/>
      <c r="F16640" s="43" t="s">
        <v>242</v>
      </c>
      <c r="G16640" s="497" t="s">
        <v>243</v>
      </c>
      <c r="H16640" s="331"/>
      <c r="I16640" s="254"/>
      <c r="J16640" s="254">
        <f t="shared" si="1128"/>
        <v>0</v>
      </c>
      <c r="K16640" s="254"/>
      <c r="L16640" s="254"/>
      <c r="M16640" s="254">
        <f t="shared" si="1129"/>
        <v>0</v>
      </c>
      <c r="N16640" s="745"/>
      <c r="O16640" s="115"/>
      <c r="P16640" s="98"/>
      <c r="Q16640" s="98"/>
      <c r="R16640" s="98"/>
      <c r="S16640" s="98"/>
      <c r="T16640" s="98"/>
      <c r="U16640" s="98"/>
      <c r="V16640" s="98"/>
      <c r="W16640" s="98"/>
      <c r="X16640" s="98"/>
      <c r="Y16640" s="98"/>
      <c r="Z16640" s="98"/>
      <c r="AA16640" s="98"/>
      <c r="AB16640" s="98"/>
      <c r="AC16640" s="98"/>
    </row>
    <row r="16641" spans="1:29" s="80" customFormat="1" hidden="1" x14ac:dyDescent="0.25">
      <c r="A16641" s="250"/>
      <c r="B16641" s="251"/>
      <c r="C16641" s="260"/>
      <c r="D16641" s="261"/>
      <c r="E16641" s="264"/>
      <c r="F16641" s="43" t="s">
        <v>244</v>
      </c>
      <c r="G16641" s="497" t="s">
        <v>245</v>
      </c>
      <c r="H16641" s="331"/>
      <c r="I16641" s="254"/>
      <c r="J16641" s="254">
        <f t="shared" si="1128"/>
        <v>0</v>
      </c>
      <c r="K16641" s="254"/>
      <c r="L16641" s="254"/>
      <c r="M16641" s="254">
        <f t="shared" si="1129"/>
        <v>0</v>
      </c>
      <c r="N16641" s="745"/>
      <c r="O16641" s="115"/>
      <c r="P16641" s="98"/>
      <c r="Q16641" s="98"/>
      <c r="R16641" s="98"/>
      <c r="S16641" s="98"/>
      <c r="T16641" s="98"/>
      <c r="U16641" s="98"/>
      <c r="V16641" s="98"/>
      <c r="W16641" s="98"/>
      <c r="X16641" s="98"/>
      <c r="Y16641" s="98"/>
      <c r="Z16641" s="98"/>
      <c r="AA16641" s="98"/>
      <c r="AB16641" s="98"/>
      <c r="AC16641" s="98"/>
    </row>
    <row r="16642" spans="1:29" s="80" customFormat="1" hidden="1" x14ac:dyDescent="0.25">
      <c r="A16642" s="250"/>
      <c r="B16642" s="251"/>
      <c r="C16642" s="260"/>
      <c r="D16642" s="261"/>
      <c r="E16642" s="264"/>
      <c r="F16642" s="43" t="s">
        <v>246</v>
      </c>
      <c r="G16642" s="497" t="s">
        <v>247</v>
      </c>
      <c r="H16642" s="331"/>
      <c r="I16642" s="254"/>
      <c r="J16642" s="254">
        <f t="shared" si="1128"/>
        <v>0</v>
      </c>
      <c r="K16642" s="254"/>
      <c r="L16642" s="254"/>
      <c r="M16642" s="254">
        <f t="shared" si="1129"/>
        <v>0</v>
      </c>
      <c r="N16642" s="745"/>
      <c r="O16642" s="115"/>
      <c r="P16642" s="98"/>
      <c r="Q16642" s="98"/>
      <c r="R16642" s="98"/>
      <c r="S16642" s="98"/>
      <c r="T16642" s="98"/>
      <c r="U16642" s="98"/>
      <c r="V16642" s="98"/>
      <c r="W16642" s="98"/>
      <c r="X16642" s="98"/>
      <c r="Y16642" s="98"/>
      <c r="Z16642" s="98"/>
      <c r="AA16642" s="98"/>
      <c r="AB16642" s="98"/>
      <c r="AC16642" s="98"/>
    </row>
    <row r="16643" spans="1:29" s="80" customFormat="1" hidden="1" x14ac:dyDescent="0.25">
      <c r="A16643" s="250"/>
      <c r="B16643" s="251"/>
      <c r="C16643" s="260"/>
      <c r="D16643" s="261"/>
      <c r="E16643" s="264"/>
      <c r="F16643" s="272"/>
      <c r="G16643" s="118" t="s">
        <v>3775</v>
      </c>
      <c r="H16643" s="333">
        <f>SUM(H16627:H16642)</f>
        <v>0</v>
      </c>
      <c r="I16643" s="334">
        <f>SUM(I16628:I16642)</f>
        <v>0</v>
      </c>
      <c r="J16643" s="334">
        <f>SUM(J16627:J16642)</f>
        <v>0</v>
      </c>
      <c r="K16643" s="334">
        <f>SUM(K16627:K16642)</f>
        <v>0</v>
      </c>
      <c r="L16643" s="334">
        <f>SUM(L16628:L16642)</f>
        <v>0</v>
      </c>
      <c r="M16643" s="334">
        <f>SUM(M16627:M16642)</f>
        <v>0</v>
      </c>
      <c r="N16643" s="747"/>
      <c r="O16643" s="115"/>
      <c r="P16643" s="98"/>
      <c r="Q16643" s="98"/>
      <c r="R16643" s="98"/>
      <c r="S16643" s="98"/>
      <c r="T16643" s="98"/>
      <c r="U16643" s="98"/>
      <c r="V16643" s="98"/>
      <c r="W16643" s="98"/>
      <c r="X16643" s="98"/>
      <c r="Y16643" s="98"/>
      <c r="Z16643" s="98"/>
      <c r="AA16643" s="98"/>
      <c r="AB16643" s="98"/>
      <c r="AC16643" s="98"/>
    </row>
    <row r="16644" spans="1:29" s="80" customFormat="1" hidden="1" x14ac:dyDescent="0.25">
      <c r="A16644" s="250"/>
      <c r="B16644" s="272"/>
      <c r="C16644" s="330"/>
      <c r="D16644" s="272"/>
      <c r="E16644" s="271"/>
      <c r="F16644" s="272"/>
      <c r="G16644" s="86"/>
      <c r="H16644" s="331"/>
      <c r="I16644" s="254"/>
      <c r="J16644" s="254"/>
      <c r="K16644" s="254"/>
      <c r="L16644" s="254"/>
      <c r="M16644" s="254"/>
      <c r="N16644" s="745"/>
      <c r="O16644" s="115"/>
      <c r="P16644" s="98"/>
      <c r="Q16644" s="98"/>
      <c r="R16644" s="98"/>
      <c r="S16644" s="98"/>
      <c r="T16644" s="98"/>
      <c r="U16644" s="98"/>
      <c r="V16644" s="98"/>
      <c r="W16644" s="98"/>
      <c r="X16644" s="98"/>
      <c r="Y16644" s="98"/>
      <c r="Z16644" s="98"/>
      <c r="AA16644" s="98"/>
      <c r="AB16644" s="98"/>
      <c r="AC16644" s="98"/>
    </row>
    <row r="16645" spans="1:29" s="80" customFormat="1" hidden="1" x14ac:dyDescent="0.25">
      <c r="A16645" s="272"/>
      <c r="B16645" s="272"/>
      <c r="C16645" s="330"/>
      <c r="D16645" s="272"/>
      <c r="E16645" s="375"/>
      <c r="F16645" s="376"/>
      <c r="G16645" s="499" t="s">
        <v>3777</v>
      </c>
      <c r="H16645" s="235"/>
      <c r="I16645" s="255"/>
      <c r="J16645" s="235"/>
      <c r="K16645" s="235"/>
      <c r="L16645" s="235"/>
      <c r="M16645" s="235"/>
      <c r="N16645" s="735"/>
      <c r="O16645" s="115"/>
      <c r="P16645" s="98"/>
      <c r="Q16645" s="98"/>
      <c r="R16645" s="98"/>
      <c r="S16645" s="98"/>
      <c r="T16645" s="98"/>
      <c r="U16645" s="98"/>
      <c r="V16645" s="98"/>
      <c r="W16645" s="98"/>
      <c r="X16645" s="98"/>
      <c r="Y16645" s="98"/>
      <c r="Z16645" s="98"/>
      <c r="AA16645" s="98"/>
      <c r="AB16645" s="98"/>
      <c r="AC16645" s="98"/>
    </row>
    <row r="16646" spans="1:29" s="80" customFormat="1" hidden="1" x14ac:dyDescent="0.25">
      <c r="A16646" s="272"/>
      <c r="B16646" s="272"/>
      <c r="C16646" s="330"/>
      <c r="D16646" s="272"/>
      <c r="E16646" s="271"/>
      <c r="F16646" s="43" t="s">
        <v>219</v>
      </c>
      <c r="G16646" s="497" t="s">
        <v>220</v>
      </c>
      <c r="H16646" s="331">
        <f>SUM(H16627)</f>
        <v>0</v>
      </c>
      <c r="I16646" s="254"/>
      <c r="J16646" s="254">
        <f>SUM(H16646:I16646)</f>
        <v>0</v>
      </c>
      <c r="K16646" s="254">
        <f>SUM(K16627)</f>
        <v>0</v>
      </c>
      <c r="L16646" s="254"/>
      <c r="M16646" s="254">
        <f>SUM(K16646:L16646)</f>
        <v>0</v>
      </c>
      <c r="N16646" s="745"/>
      <c r="O16646" s="115"/>
      <c r="P16646" s="98"/>
      <c r="Q16646" s="98"/>
      <c r="R16646" s="98"/>
      <c r="S16646" s="98"/>
      <c r="T16646" s="98"/>
      <c r="U16646" s="98"/>
      <c r="V16646" s="98"/>
      <c r="W16646" s="98"/>
      <c r="X16646" s="98"/>
      <c r="Y16646" s="98"/>
      <c r="Z16646" s="98"/>
      <c r="AA16646" s="98"/>
      <c r="AB16646" s="98"/>
      <c r="AC16646" s="98"/>
    </row>
    <row r="16647" spans="1:29" s="80" customFormat="1" hidden="1" x14ac:dyDescent="0.25">
      <c r="A16647" s="272"/>
      <c r="B16647" s="272"/>
      <c r="C16647" s="330"/>
      <c r="D16647" s="272"/>
      <c r="E16647" s="271"/>
      <c r="F16647" s="43" t="s">
        <v>221</v>
      </c>
      <c r="G16647" s="497" t="s">
        <v>222</v>
      </c>
      <c r="H16647" s="331"/>
      <c r="I16647" s="254"/>
      <c r="J16647" s="254">
        <f t="shared" ref="J16647:J16661" si="1130">SUM(H16647:I16647)</f>
        <v>0</v>
      </c>
      <c r="K16647" s="254"/>
      <c r="L16647" s="254"/>
      <c r="M16647" s="254">
        <f t="shared" ref="M16647:M16661" si="1131">SUM(K16647:L16647)</f>
        <v>0</v>
      </c>
      <c r="N16647" s="745"/>
      <c r="O16647" s="115"/>
      <c r="P16647" s="98"/>
      <c r="Q16647" s="98"/>
      <c r="R16647" s="98"/>
      <c r="S16647" s="98"/>
      <c r="T16647" s="98"/>
      <c r="U16647" s="98"/>
      <c r="V16647" s="98"/>
      <c r="W16647" s="98"/>
      <c r="X16647" s="98"/>
      <c r="Y16647" s="98"/>
      <c r="Z16647" s="98"/>
      <c r="AA16647" s="98"/>
      <c r="AB16647" s="98"/>
      <c r="AC16647" s="98"/>
    </row>
    <row r="16648" spans="1:29" s="80" customFormat="1" hidden="1" x14ac:dyDescent="0.25">
      <c r="A16648" s="272"/>
      <c r="B16648" s="272"/>
      <c r="C16648" s="330"/>
      <c r="D16648" s="272"/>
      <c r="E16648" s="271"/>
      <c r="F16648" s="43" t="s">
        <v>223</v>
      </c>
      <c r="G16648" s="497" t="s">
        <v>224</v>
      </c>
      <c r="H16648" s="331"/>
      <c r="I16648" s="254"/>
      <c r="J16648" s="254">
        <f t="shared" si="1130"/>
        <v>0</v>
      </c>
      <c r="K16648" s="254"/>
      <c r="L16648" s="254"/>
      <c r="M16648" s="254">
        <f t="shared" si="1131"/>
        <v>0</v>
      </c>
      <c r="N16648" s="745"/>
      <c r="O16648" s="115"/>
      <c r="P16648" s="98"/>
      <c r="Q16648" s="98"/>
      <c r="R16648" s="98"/>
      <c r="S16648" s="98"/>
      <c r="T16648" s="98"/>
      <c r="U16648" s="98"/>
      <c r="V16648" s="98"/>
      <c r="W16648" s="98"/>
      <c r="X16648" s="98"/>
      <c r="Y16648" s="98"/>
      <c r="Z16648" s="98"/>
      <c r="AA16648" s="98"/>
      <c r="AB16648" s="98"/>
      <c r="AC16648" s="98"/>
    </row>
    <row r="16649" spans="1:29" s="80" customFormat="1" hidden="1" x14ac:dyDescent="0.25">
      <c r="A16649" s="272"/>
      <c r="B16649" s="272"/>
      <c r="C16649" s="330"/>
      <c r="D16649" s="272"/>
      <c r="E16649" s="271"/>
      <c r="F16649" s="43" t="s">
        <v>225</v>
      </c>
      <c r="G16649" s="497" t="s">
        <v>226</v>
      </c>
      <c r="H16649" s="331"/>
      <c r="I16649" s="254"/>
      <c r="J16649" s="254">
        <f t="shared" si="1130"/>
        <v>0</v>
      </c>
      <c r="K16649" s="254"/>
      <c r="L16649" s="254"/>
      <c r="M16649" s="254">
        <f t="shared" si="1131"/>
        <v>0</v>
      </c>
      <c r="N16649" s="745"/>
      <c r="O16649" s="115"/>
      <c r="P16649" s="98"/>
      <c r="Q16649" s="98"/>
      <c r="R16649" s="98"/>
      <c r="S16649" s="98"/>
      <c r="T16649" s="98"/>
      <c r="U16649" s="98"/>
      <c r="V16649" s="98"/>
      <c r="W16649" s="98"/>
      <c r="X16649" s="98"/>
      <c r="Y16649" s="98"/>
      <c r="Z16649" s="98"/>
      <c r="AA16649" s="98"/>
      <c r="AB16649" s="98"/>
      <c r="AC16649" s="98"/>
    </row>
    <row r="16650" spans="1:29" s="80" customFormat="1" hidden="1" x14ac:dyDescent="0.25">
      <c r="A16650" s="272"/>
      <c r="B16650" s="272"/>
      <c r="C16650" s="330"/>
      <c r="D16650" s="272"/>
      <c r="E16650" s="271"/>
      <c r="F16650" s="43" t="s">
        <v>227</v>
      </c>
      <c r="G16650" s="497" t="s">
        <v>228</v>
      </c>
      <c r="H16650" s="331"/>
      <c r="I16650" s="254"/>
      <c r="J16650" s="254">
        <f t="shared" si="1130"/>
        <v>0</v>
      </c>
      <c r="K16650" s="254"/>
      <c r="L16650" s="254"/>
      <c r="M16650" s="254">
        <f t="shared" si="1131"/>
        <v>0</v>
      </c>
      <c r="N16650" s="745"/>
      <c r="O16650" s="115"/>
      <c r="P16650" s="98"/>
      <c r="Q16650" s="98"/>
      <c r="R16650" s="98"/>
      <c r="S16650" s="98"/>
      <c r="T16650" s="98"/>
      <c r="U16650" s="98"/>
      <c r="V16650" s="98"/>
      <c r="W16650" s="98"/>
      <c r="X16650" s="98"/>
      <c r="Y16650" s="98"/>
      <c r="Z16650" s="98"/>
      <c r="AA16650" s="98"/>
      <c r="AB16650" s="98"/>
      <c r="AC16650" s="98"/>
    </row>
    <row r="16651" spans="1:29" s="80" customFormat="1" hidden="1" x14ac:dyDescent="0.25">
      <c r="A16651" s="272"/>
      <c r="B16651" s="272"/>
      <c r="C16651" s="330"/>
      <c r="D16651" s="272"/>
      <c r="E16651" s="271"/>
      <c r="F16651" s="43" t="s">
        <v>229</v>
      </c>
      <c r="G16651" s="497" t="s">
        <v>230</v>
      </c>
      <c r="H16651" s="331"/>
      <c r="I16651" s="254"/>
      <c r="J16651" s="254">
        <f t="shared" si="1130"/>
        <v>0</v>
      </c>
      <c r="K16651" s="254"/>
      <c r="L16651" s="254"/>
      <c r="M16651" s="254">
        <f t="shared" si="1131"/>
        <v>0</v>
      </c>
      <c r="N16651" s="745"/>
      <c r="O16651" s="115"/>
      <c r="P16651" s="98"/>
      <c r="Q16651" s="98"/>
      <c r="R16651" s="98"/>
      <c r="S16651" s="98"/>
      <c r="T16651" s="98"/>
      <c r="U16651" s="98"/>
      <c r="V16651" s="98"/>
      <c r="W16651" s="98"/>
      <c r="X16651" s="98"/>
      <c r="Y16651" s="98"/>
      <c r="Z16651" s="98"/>
      <c r="AA16651" s="98"/>
      <c r="AB16651" s="98"/>
      <c r="AC16651" s="98"/>
    </row>
    <row r="16652" spans="1:29" s="80" customFormat="1" hidden="1" x14ac:dyDescent="0.25">
      <c r="A16652" s="272"/>
      <c r="B16652" s="272"/>
      <c r="C16652" s="330"/>
      <c r="D16652" s="272"/>
      <c r="E16652" s="271"/>
      <c r="F16652" s="43" t="s">
        <v>231</v>
      </c>
      <c r="G16652" s="497" t="s">
        <v>4115</v>
      </c>
      <c r="H16652" s="331"/>
      <c r="I16652" s="254"/>
      <c r="J16652" s="254">
        <f t="shared" si="1130"/>
        <v>0</v>
      </c>
      <c r="K16652" s="254"/>
      <c r="L16652" s="254"/>
      <c r="M16652" s="254">
        <f t="shared" si="1131"/>
        <v>0</v>
      </c>
      <c r="N16652" s="745"/>
      <c r="O16652" s="115"/>
      <c r="P16652" s="98"/>
      <c r="Q16652" s="98"/>
      <c r="R16652" s="98"/>
      <c r="S16652" s="98"/>
      <c r="T16652" s="98"/>
      <c r="U16652" s="98"/>
      <c r="V16652" s="98"/>
      <c r="W16652" s="98"/>
      <c r="X16652" s="98"/>
      <c r="Y16652" s="98"/>
      <c r="Z16652" s="98"/>
      <c r="AA16652" s="98"/>
      <c r="AB16652" s="98"/>
      <c r="AC16652" s="98"/>
    </row>
    <row r="16653" spans="1:29" s="80" customFormat="1" hidden="1" x14ac:dyDescent="0.25">
      <c r="A16653" s="272"/>
      <c r="B16653" s="272"/>
      <c r="C16653" s="330"/>
      <c r="D16653" s="272"/>
      <c r="E16653" s="271"/>
      <c r="F16653" s="43" t="s">
        <v>232</v>
      </c>
      <c r="G16653" s="497" t="s">
        <v>4114</v>
      </c>
      <c r="H16653" s="331"/>
      <c r="I16653" s="254"/>
      <c r="J16653" s="254">
        <f t="shared" si="1130"/>
        <v>0</v>
      </c>
      <c r="K16653" s="254"/>
      <c r="L16653" s="254"/>
      <c r="M16653" s="254">
        <f t="shared" si="1131"/>
        <v>0</v>
      </c>
      <c r="N16653" s="745"/>
      <c r="O16653" s="115"/>
      <c r="P16653" s="98"/>
      <c r="Q16653" s="98"/>
      <c r="R16653" s="98"/>
      <c r="S16653" s="98"/>
      <c r="T16653" s="98"/>
      <c r="U16653" s="98"/>
      <c r="V16653" s="98"/>
      <c r="W16653" s="98"/>
      <c r="X16653" s="98"/>
      <c r="Y16653" s="98"/>
      <c r="Z16653" s="98"/>
      <c r="AA16653" s="98"/>
      <c r="AB16653" s="98"/>
      <c r="AC16653" s="98"/>
    </row>
    <row r="16654" spans="1:29" s="80" customFormat="1" hidden="1" x14ac:dyDescent="0.25">
      <c r="A16654" s="272"/>
      <c r="B16654" s="272"/>
      <c r="C16654" s="330"/>
      <c r="D16654" s="272"/>
      <c r="E16654" s="271"/>
      <c r="F16654" s="43" t="s">
        <v>233</v>
      </c>
      <c r="G16654" s="497" t="s">
        <v>42</v>
      </c>
      <c r="H16654" s="331"/>
      <c r="I16654" s="254"/>
      <c r="J16654" s="254">
        <f t="shared" si="1130"/>
        <v>0</v>
      </c>
      <c r="K16654" s="254"/>
      <c r="L16654" s="254"/>
      <c r="M16654" s="254">
        <f t="shared" si="1131"/>
        <v>0</v>
      </c>
      <c r="N16654" s="745"/>
      <c r="O16654" s="115"/>
      <c r="P16654" s="98"/>
      <c r="Q16654" s="98"/>
      <c r="R16654" s="98"/>
      <c r="S16654" s="98"/>
      <c r="T16654" s="98"/>
      <c r="U16654" s="98"/>
      <c r="V16654" s="98"/>
      <c r="W16654" s="98"/>
      <c r="X16654" s="98"/>
      <c r="Y16654" s="98"/>
      <c r="Z16654" s="98"/>
      <c r="AA16654" s="98"/>
      <c r="AB16654" s="98"/>
      <c r="AC16654" s="98"/>
    </row>
    <row r="16655" spans="1:29" s="80" customFormat="1" hidden="1" x14ac:dyDescent="0.25">
      <c r="A16655" s="272"/>
      <c r="B16655" s="272"/>
      <c r="C16655" s="330"/>
      <c r="D16655" s="272"/>
      <c r="E16655" s="271"/>
      <c r="F16655" s="43" t="s">
        <v>234</v>
      </c>
      <c r="G16655" s="497" t="s">
        <v>235</v>
      </c>
      <c r="H16655" s="331"/>
      <c r="I16655" s="254"/>
      <c r="J16655" s="254">
        <f t="shared" si="1130"/>
        <v>0</v>
      </c>
      <c r="K16655" s="254"/>
      <c r="L16655" s="254"/>
      <c r="M16655" s="254">
        <f t="shared" si="1131"/>
        <v>0</v>
      </c>
      <c r="N16655" s="745"/>
      <c r="O16655" s="115"/>
      <c r="P16655" s="98"/>
      <c r="Q16655" s="98"/>
      <c r="R16655" s="98"/>
      <c r="S16655" s="98"/>
      <c r="T16655" s="98"/>
      <c r="U16655" s="98"/>
      <c r="V16655" s="98"/>
      <c r="W16655" s="98"/>
      <c r="X16655" s="98"/>
      <c r="Y16655" s="98"/>
      <c r="Z16655" s="98"/>
      <c r="AA16655" s="98"/>
      <c r="AB16655" s="98"/>
      <c r="AC16655" s="98"/>
    </row>
    <row r="16656" spans="1:29" s="80" customFormat="1" hidden="1" x14ac:dyDescent="0.25">
      <c r="A16656" s="272"/>
      <c r="B16656" s="272"/>
      <c r="C16656" s="330"/>
      <c r="D16656" s="272"/>
      <c r="E16656" s="271"/>
      <c r="F16656" s="43" t="s">
        <v>236</v>
      </c>
      <c r="G16656" s="497" t="s">
        <v>237</v>
      </c>
      <c r="H16656" s="331"/>
      <c r="I16656" s="254"/>
      <c r="J16656" s="254">
        <f t="shared" si="1130"/>
        <v>0</v>
      </c>
      <c r="K16656" s="254"/>
      <c r="L16656" s="254"/>
      <c r="M16656" s="254">
        <f t="shared" si="1131"/>
        <v>0</v>
      </c>
      <c r="N16656" s="745"/>
      <c r="O16656" s="115"/>
      <c r="P16656" s="98"/>
      <c r="Q16656" s="98"/>
      <c r="R16656" s="98"/>
      <c r="S16656" s="98"/>
      <c r="T16656" s="98"/>
      <c r="U16656" s="98"/>
      <c r="V16656" s="98"/>
      <c r="W16656" s="98"/>
      <c r="X16656" s="98"/>
      <c r="Y16656" s="98"/>
      <c r="Z16656" s="98"/>
      <c r="AA16656" s="98"/>
      <c r="AB16656" s="98"/>
      <c r="AC16656" s="98"/>
    </row>
    <row r="16657" spans="1:29" s="80" customFormat="1" ht="30" hidden="1" x14ac:dyDescent="0.25">
      <c r="A16657" s="272"/>
      <c r="B16657" s="272"/>
      <c r="C16657" s="330"/>
      <c r="D16657" s="272"/>
      <c r="E16657" s="271"/>
      <c r="F16657" s="43" t="s">
        <v>238</v>
      </c>
      <c r="G16657" s="497" t="s">
        <v>239</v>
      </c>
      <c r="H16657" s="331"/>
      <c r="I16657" s="254"/>
      <c r="J16657" s="254">
        <f t="shared" si="1130"/>
        <v>0</v>
      </c>
      <c r="K16657" s="254"/>
      <c r="L16657" s="254"/>
      <c r="M16657" s="254">
        <f t="shared" si="1131"/>
        <v>0</v>
      </c>
      <c r="N16657" s="745"/>
      <c r="O16657" s="115"/>
      <c r="P16657" s="98"/>
      <c r="Q16657" s="98"/>
      <c r="R16657" s="98"/>
      <c r="S16657" s="98"/>
      <c r="T16657" s="98"/>
      <c r="U16657" s="98"/>
      <c r="V16657" s="98"/>
      <c r="W16657" s="98"/>
      <c r="X16657" s="98"/>
      <c r="Y16657" s="98"/>
      <c r="Z16657" s="98"/>
      <c r="AA16657" s="98"/>
      <c r="AB16657" s="98"/>
      <c r="AC16657" s="98"/>
    </row>
    <row r="16658" spans="1:29" s="80" customFormat="1" hidden="1" x14ac:dyDescent="0.25">
      <c r="A16658" s="272"/>
      <c r="B16658" s="272"/>
      <c r="C16658" s="330"/>
      <c r="D16658" s="272"/>
      <c r="E16658" s="271"/>
      <c r="F16658" s="43" t="s">
        <v>240</v>
      </c>
      <c r="G16658" s="497" t="s">
        <v>241</v>
      </c>
      <c r="H16658" s="331"/>
      <c r="I16658" s="254"/>
      <c r="J16658" s="254">
        <f t="shared" si="1130"/>
        <v>0</v>
      </c>
      <c r="K16658" s="254"/>
      <c r="L16658" s="254"/>
      <c r="M16658" s="254">
        <f t="shared" si="1131"/>
        <v>0</v>
      </c>
      <c r="N16658" s="745"/>
      <c r="O16658" s="115"/>
      <c r="P16658" s="98"/>
      <c r="Q16658" s="98"/>
      <c r="R16658" s="98"/>
      <c r="S16658" s="98"/>
      <c r="T16658" s="98"/>
      <c r="U16658" s="98"/>
      <c r="V16658" s="98"/>
      <c r="W16658" s="98"/>
      <c r="X16658" s="98"/>
      <c r="Y16658" s="98"/>
      <c r="Z16658" s="98"/>
      <c r="AA16658" s="98"/>
      <c r="AB16658" s="98"/>
      <c r="AC16658" s="98"/>
    </row>
    <row r="16659" spans="1:29" s="80" customFormat="1" ht="30" hidden="1" x14ac:dyDescent="0.25">
      <c r="A16659" s="272"/>
      <c r="B16659" s="272"/>
      <c r="C16659" s="330"/>
      <c r="D16659" s="272"/>
      <c r="E16659" s="271"/>
      <c r="F16659" s="43" t="s">
        <v>242</v>
      </c>
      <c r="G16659" s="497" t="s">
        <v>243</v>
      </c>
      <c r="H16659" s="331"/>
      <c r="I16659" s="254"/>
      <c r="J16659" s="254">
        <f t="shared" si="1130"/>
        <v>0</v>
      </c>
      <c r="K16659" s="254"/>
      <c r="L16659" s="254"/>
      <c r="M16659" s="254">
        <f t="shared" si="1131"/>
        <v>0</v>
      </c>
      <c r="N16659" s="745"/>
      <c r="O16659" s="115"/>
      <c r="P16659" s="98"/>
      <c r="Q16659" s="98"/>
      <c r="R16659" s="98"/>
      <c r="S16659" s="98"/>
      <c r="T16659" s="98"/>
      <c r="U16659" s="98"/>
      <c r="V16659" s="98"/>
      <c r="W16659" s="98"/>
      <c r="X16659" s="98"/>
      <c r="Y16659" s="98"/>
      <c r="Z16659" s="98"/>
      <c r="AA16659" s="98"/>
      <c r="AB16659" s="98"/>
      <c r="AC16659" s="98"/>
    </row>
    <row r="16660" spans="1:29" s="80" customFormat="1" hidden="1" x14ac:dyDescent="0.25">
      <c r="A16660" s="272"/>
      <c r="B16660" s="272"/>
      <c r="C16660" s="330"/>
      <c r="D16660" s="272"/>
      <c r="E16660" s="271"/>
      <c r="F16660" s="43" t="s">
        <v>244</v>
      </c>
      <c r="G16660" s="497" t="s">
        <v>245</v>
      </c>
      <c r="H16660" s="331"/>
      <c r="I16660" s="254"/>
      <c r="J16660" s="254">
        <f t="shared" si="1130"/>
        <v>0</v>
      </c>
      <c r="K16660" s="254"/>
      <c r="L16660" s="254"/>
      <c r="M16660" s="254">
        <f t="shared" si="1131"/>
        <v>0</v>
      </c>
      <c r="N16660" s="745"/>
      <c r="O16660" s="115"/>
      <c r="P16660" s="98"/>
      <c r="Q16660" s="98"/>
      <c r="R16660" s="98"/>
      <c r="S16660" s="98"/>
      <c r="T16660" s="98"/>
      <c r="U16660" s="98"/>
      <c r="V16660" s="98"/>
      <c r="W16660" s="98"/>
      <c r="X16660" s="98"/>
      <c r="Y16660" s="98"/>
      <c r="Z16660" s="98"/>
      <c r="AA16660" s="98"/>
      <c r="AB16660" s="98"/>
      <c r="AC16660" s="98"/>
    </row>
    <row r="16661" spans="1:29" s="80" customFormat="1" hidden="1" x14ac:dyDescent="0.25">
      <c r="A16661" s="272"/>
      <c r="B16661" s="272"/>
      <c r="C16661" s="330"/>
      <c r="D16661" s="272"/>
      <c r="E16661" s="271"/>
      <c r="F16661" s="43" t="s">
        <v>246</v>
      </c>
      <c r="G16661" s="497" t="s">
        <v>247</v>
      </c>
      <c r="H16661" s="331"/>
      <c r="I16661" s="254"/>
      <c r="J16661" s="254">
        <f t="shared" si="1130"/>
        <v>0</v>
      </c>
      <c r="K16661" s="254"/>
      <c r="L16661" s="254"/>
      <c r="M16661" s="254">
        <f t="shared" si="1131"/>
        <v>0</v>
      </c>
      <c r="N16661" s="745"/>
      <c r="O16661" s="115"/>
      <c r="P16661" s="98"/>
      <c r="Q16661" s="98"/>
      <c r="R16661" s="98"/>
      <c r="S16661" s="98"/>
      <c r="T16661" s="98"/>
      <c r="U16661" s="98"/>
      <c r="V16661" s="98"/>
      <c r="W16661" s="98"/>
      <c r="X16661" s="98"/>
      <c r="Y16661" s="98"/>
      <c r="Z16661" s="98"/>
      <c r="AA16661" s="98"/>
      <c r="AB16661" s="98"/>
      <c r="AC16661" s="98"/>
    </row>
    <row r="16662" spans="1:29" s="80" customFormat="1" hidden="1" x14ac:dyDescent="0.25">
      <c r="A16662" s="272"/>
      <c r="B16662" s="272"/>
      <c r="C16662" s="330"/>
      <c r="D16662" s="272"/>
      <c r="E16662" s="271"/>
      <c r="F16662" s="272"/>
      <c r="G16662" s="118" t="s">
        <v>3778</v>
      </c>
      <c r="H16662" s="333">
        <f>SUM(H16646:H16661)</f>
        <v>0</v>
      </c>
      <c r="I16662" s="334">
        <f>SUM(I16647:I16661)</f>
        <v>0</v>
      </c>
      <c r="J16662" s="334">
        <f>SUM(J16646:J16661)</f>
        <v>0</v>
      </c>
      <c r="K16662" s="334">
        <f>SUM(K16646:K16661)</f>
        <v>0</v>
      </c>
      <c r="L16662" s="334">
        <f>SUM(L16647:L16661)</f>
        <v>0</v>
      </c>
      <c r="M16662" s="334">
        <f>SUM(M16646:M16661)</f>
        <v>0</v>
      </c>
      <c r="N16662" s="747"/>
      <c r="O16662" s="115"/>
      <c r="P16662" s="98"/>
      <c r="Q16662" s="98"/>
      <c r="R16662" s="98"/>
      <c r="S16662" s="98"/>
      <c r="T16662" s="98"/>
      <c r="U16662" s="98"/>
      <c r="V16662" s="98"/>
      <c r="W16662" s="98"/>
      <c r="X16662" s="98"/>
      <c r="Y16662" s="98"/>
      <c r="Z16662" s="98"/>
      <c r="AA16662" s="98"/>
      <c r="AB16662" s="98"/>
      <c r="AC16662" s="98"/>
    </row>
    <row r="16663" spans="1:29" s="80" customFormat="1" hidden="1" x14ac:dyDescent="0.25">
      <c r="A16663" s="272"/>
      <c r="B16663" s="272"/>
      <c r="C16663" s="330"/>
      <c r="D16663" s="272"/>
      <c r="E16663" s="271"/>
      <c r="F16663" s="272"/>
      <c r="G16663" s="86"/>
      <c r="H16663" s="331"/>
      <c r="I16663" s="254"/>
      <c r="J16663" s="254"/>
      <c r="K16663" s="254"/>
      <c r="L16663" s="254"/>
      <c r="M16663" s="254"/>
      <c r="N16663" s="745"/>
      <c r="O16663" s="115"/>
      <c r="P16663" s="98"/>
      <c r="Q16663" s="98"/>
      <c r="R16663" s="98"/>
      <c r="S16663" s="98"/>
      <c r="T16663" s="98"/>
      <c r="U16663" s="98"/>
      <c r="V16663" s="98"/>
      <c r="W16663" s="98"/>
      <c r="X16663" s="98"/>
      <c r="Y16663" s="98"/>
      <c r="Z16663" s="98"/>
      <c r="AA16663" s="98"/>
      <c r="AB16663" s="98"/>
      <c r="AC16663" s="98"/>
    </row>
    <row r="16664" spans="1:29" s="80" customFormat="1" hidden="1" x14ac:dyDescent="0.25">
      <c r="A16664" s="272"/>
      <c r="B16664" s="272"/>
      <c r="C16664" s="330"/>
      <c r="D16664" s="272"/>
      <c r="E16664" s="375"/>
      <c r="F16664" s="376"/>
      <c r="G16664" s="499" t="s">
        <v>3883</v>
      </c>
      <c r="H16664" s="235"/>
      <c r="I16664" s="255"/>
      <c r="J16664" s="235"/>
      <c r="K16664" s="235"/>
      <c r="L16664" s="235"/>
      <c r="M16664" s="235"/>
      <c r="N16664" s="735"/>
      <c r="O16664" s="115"/>
      <c r="P16664" s="98"/>
      <c r="Q16664" s="98"/>
      <c r="R16664" s="98"/>
      <c r="S16664" s="98"/>
      <c r="T16664" s="98"/>
      <c r="U16664" s="98"/>
      <c r="V16664" s="98"/>
      <c r="W16664" s="98"/>
      <c r="X16664" s="98"/>
      <c r="Y16664" s="98"/>
      <c r="Z16664" s="98"/>
      <c r="AA16664" s="98"/>
      <c r="AB16664" s="98"/>
      <c r="AC16664" s="98"/>
    </row>
    <row r="16665" spans="1:29" s="80" customFormat="1" hidden="1" x14ac:dyDescent="0.25">
      <c r="A16665" s="272"/>
      <c r="B16665" s="272"/>
      <c r="C16665" s="330"/>
      <c r="D16665" s="272"/>
      <c r="E16665" s="271"/>
      <c r="F16665" s="43" t="s">
        <v>219</v>
      </c>
      <c r="G16665" s="497" t="s">
        <v>220</v>
      </c>
      <c r="H16665" s="331">
        <f>SUM(H16646)</f>
        <v>0</v>
      </c>
      <c r="I16665" s="254"/>
      <c r="J16665" s="254">
        <f>SUM(H16665:I16665)</f>
        <v>0</v>
      </c>
      <c r="K16665" s="254">
        <f>SUM(K16646)</f>
        <v>0</v>
      </c>
      <c r="L16665" s="254"/>
      <c r="M16665" s="254">
        <f>SUM(K16665:L16665)</f>
        <v>0</v>
      </c>
      <c r="N16665" s="745"/>
      <c r="O16665" s="115"/>
      <c r="P16665" s="98"/>
      <c r="Q16665" s="98"/>
      <c r="R16665" s="98"/>
      <c r="S16665" s="98"/>
      <c r="T16665" s="98"/>
      <c r="U16665" s="98"/>
      <c r="V16665" s="98"/>
      <c r="W16665" s="98"/>
      <c r="X16665" s="98"/>
      <c r="Y16665" s="98"/>
      <c r="Z16665" s="98"/>
      <c r="AA16665" s="98"/>
      <c r="AB16665" s="98"/>
      <c r="AC16665" s="98"/>
    </row>
    <row r="16666" spans="1:29" s="80" customFormat="1" hidden="1" x14ac:dyDescent="0.25">
      <c r="A16666" s="272"/>
      <c r="B16666" s="272"/>
      <c r="C16666" s="330"/>
      <c r="D16666" s="272"/>
      <c r="E16666" s="271"/>
      <c r="F16666" s="43" t="s">
        <v>221</v>
      </c>
      <c r="G16666" s="497" t="s">
        <v>222</v>
      </c>
      <c r="H16666" s="331"/>
      <c r="I16666" s="254"/>
      <c r="J16666" s="254">
        <f t="shared" ref="J16666:J16680" si="1132">SUM(H16666:I16666)</f>
        <v>0</v>
      </c>
      <c r="K16666" s="254"/>
      <c r="L16666" s="254"/>
      <c r="M16666" s="254">
        <f t="shared" ref="M16666:M16680" si="1133">SUM(K16666:L16666)</f>
        <v>0</v>
      </c>
      <c r="N16666" s="745"/>
      <c r="O16666" s="115"/>
      <c r="P16666" s="98"/>
      <c r="Q16666" s="98"/>
      <c r="R16666" s="98"/>
      <c r="S16666" s="98"/>
      <c r="T16666" s="98"/>
      <c r="U16666" s="98"/>
      <c r="V16666" s="98"/>
      <c r="W16666" s="98"/>
      <c r="X16666" s="98"/>
      <c r="Y16666" s="98"/>
      <c r="Z16666" s="98"/>
      <c r="AA16666" s="98"/>
      <c r="AB16666" s="98"/>
      <c r="AC16666" s="98"/>
    </row>
    <row r="16667" spans="1:29" s="80" customFormat="1" hidden="1" x14ac:dyDescent="0.25">
      <c r="A16667" s="272"/>
      <c r="B16667" s="272"/>
      <c r="C16667" s="330"/>
      <c r="D16667" s="272"/>
      <c r="E16667" s="271"/>
      <c r="F16667" s="43" t="s">
        <v>223</v>
      </c>
      <c r="G16667" s="497" t="s">
        <v>224</v>
      </c>
      <c r="H16667" s="331"/>
      <c r="I16667" s="254"/>
      <c r="J16667" s="254">
        <f t="shared" si="1132"/>
        <v>0</v>
      </c>
      <c r="K16667" s="254"/>
      <c r="L16667" s="254"/>
      <c r="M16667" s="254">
        <f t="shared" si="1133"/>
        <v>0</v>
      </c>
      <c r="N16667" s="745"/>
      <c r="O16667" s="115"/>
      <c r="P16667" s="98"/>
      <c r="Q16667" s="98"/>
      <c r="R16667" s="98"/>
      <c r="S16667" s="98"/>
      <c r="T16667" s="98"/>
      <c r="U16667" s="98"/>
      <c r="V16667" s="98"/>
      <c r="W16667" s="98"/>
      <c r="X16667" s="98"/>
      <c r="Y16667" s="98"/>
      <c r="Z16667" s="98"/>
      <c r="AA16667" s="98"/>
      <c r="AB16667" s="98"/>
      <c r="AC16667" s="98"/>
    </row>
    <row r="16668" spans="1:29" s="80" customFormat="1" hidden="1" x14ac:dyDescent="0.25">
      <c r="A16668" s="272"/>
      <c r="B16668" s="272"/>
      <c r="C16668" s="330"/>
      <c r="D16668" s="272"/>
      <c r="E16668" s="271"/>
      <c r="F16668" s="43" t="s">
        <v>225</v>
      </c>
      <c r="G16668" s="497" t="s">
        <v>226</v>
      </c>
      <c r="H16668" s="331"/>
      <c r="I16668" s="254"/>
      <c r="J16668" s="254">
        <f t="shared" si="1132"/>
        <v>0</v>
      </c>
      <c r="K16668" s="254"/>
      <c r="L16668" s="254"/>
      <c r="M16668" s="254">
        <f t="shared" si="1133"/>
        <v>0</v>
      </c>
      <c r="N16668" s="745"/>
      <c r="O16668" s="115"/>
      <c r="P16668" s="98"/>
      <c r="Q16668" s="98"/>
      <c r="R16668" s="98"/>
      <c r="S16668" s="98"/>
      <c r="T16668" s="98"/>
      <c r="U16668" s="98"/>
      <c r="V16668" s="98"/>
      <c r="W16668" s="98"/>
      <c r="X16668" s="98"/>
      <c r="Y16668" s="98"/>
      <c r="Z16668" s="98"/>
      <c r="AA16668" s="98"/>
      <c r="AB16668" s="98"/>
      <c r="AC16668" s="98"/>
    </row>
    <row r="16669" spans="1:29" s="80" customFormat="1" hidden="1" x14ac:dyDescent="0.25">
      <c r="A16669" s="272"/>
      <c r="B16669" s="272"/>
      <c r="C16669" s="330"/>
      <c r="D16669" s="272"/>
      <c r="E16669" s="271"/>
      <c r="F16669" s="43" t="s">
        <v>227</v>
      </c>
      <c r="G16669" s="497" t="s">
        <v>228</v>
      </c>
      <c r="H16669" s="331"/>
      <c r="I16669" s="254"/>
      <c r="J16669" s="254">
        <f t="shared" si="1132"/>
        <v>0</v>
      </c>
      <c r="K16669" s="254"/>
      <c r="L16669" s="254"/>
      <c r="M16669" s="254">
        <f t="shared" si="1133"/>
        <v>0</v>
      </c>
      <c r="N16669" s="745"/>
      <c r="O16669" s="115"/>
      <c r="P16669" s="98"/>
      <c r="Q16669" s="98"/>
      <c r="R16669" s="98"/>
      <c r="S16669" s="98"/>
      <c r="T16669" s="98"/>
      <c r="U16669" s="98"/>
      <c r="V16669" s="98"/>
      <c r="W16669" s="98"/>
      <c r="X16669" s="98"/>
      <c r="Y16669" s="98"/>
      <c r="Z16669" s="98"/>
      <c r="AA16669" s="98"/>
      <c r="AB16669" s="98"/>
      <c r="AC16669" s="98"/>
    </row>
    <row r="16670" spans="1:29" s="80" customFormat="1" hidden="1" x14ac:dyDescent="0.25">
      <c r="A16670" s="272"/>
      <c r="B16670" s="272"/>
      <c r="C16670" s="330"/>
      <c r="D16670" s="272"/>
      <c r="E16670" s="271"/>
      <c r="F16670" s="43" t="s">
        <v>229</v>
      </c>
      <c r="G16670" s="497" t="s">
        <v>230</v>
      </c>
      <c r="H16670" s="331"/>
      <c r="I16670" s="254"/>
      <c r="J16670" s="254">
        <f t="shared" si="1132"/>
        <v>0</v>
      </c>
      <c r="K16670" s="254"/>
      <c r="L16670" s="254"/>
      <c r="M16670" s="254">
        <f t="shared" si="1133"/>
        <v>0</v>
      </c>
      <c r="N16670" s="745"/>
      <c r="O16670" s="115"/>
      <c r="P16670" s="98"/>
      <c r="Q16670" s="98"/>
      <c r="R16670" s="98"/>
      <c r="S16670" s="98"/>
      <c r="T16670" s="98"/>
      <c r="U16670" s="98"/>
      <c r="V16670" s="98"/>
      <c r="W16670" s="98"/>
      <c r="X16670" s="98"/>
      <c r="Y16670" s="98"/>
      <c r="Z16670" s="98"/>
      <c r="AA16670" s="98"/>
      <c r="AB16670" s="98"/>
      <c r="AC16670" s="98"/>
    </row>
    <row r="16671" spans="1:29" s="80" customFormat="1" hidden="1" x14ac:dyDescent="0.25">
      <c r="A16671" s="272"/>
      <c r="B16671" s="272"/>
      <c r="C16671" s="330"/>
      <c r="D16671" s="272"/>
      <c r="E16671" s="271"/>
      <c r="F16671" s="43" t="s">
        <v>231</v>
      </c>
      <c r="G16671" s="497" t="s">
        <v>4115</v>
      </c>
      <c r="H16671" s="331"/>
      <c r="I16671" s="254"/>
      <c r="J16671" s="254">
        <f t="shared" si="1132"/>
        <v>0</v>
      </c>
      <c r="K16671" s="254"/>
      <c r="L16671" s="254"/>
      <c r="M16671" s="254">
        <f t="shared" si="1133"/>
        <v>0</v>
      </c>
      <c r="N16671" s="745"/>
      <c r="O16671" s="115"/>
      <c r="P16671" s="98"/>
      <c r="Q16671" s="98"/>
      <c r="R16671" s="98"/>
      <c r="S16671" s="98"/>
      <c r="T16671" s="98"/>
      <c r="U16671" s="98"/>
      <c r="V16671" s="98"/>
      <c r="W16671" s="98"/>
      <c r="X16671" s="98"/>
      <c r="Y16671" s="98"/>
      <c r="Z16671" s="98"/>
      <c r="AA16671" s="98"/>
      <c r="AB16671" s="98"/>
      <c r="AC16671" s="98"/>
    </row>
    <row r="16672" spans="1:29" s="80" customFormat="1" hidden="1" x14ac:dyDescent="0.25">
      <c r="A16672" s="272"/>
      <c r="B16672" s="272"/>
      <c r="C16672" s="330"/>
      <c r="D16672" s="272"/>
      <c r="E16672" s="271"/>
      <c r="F16672" s="43" t="s">
        <v>232</v>
      </c>
      <c r="G16672" s="497" t="s">
        <v>4114</v>
      </c>
      <c r="H16672" s="331"/>
      <c r="I16672" s="254"/>
      <c r="J16672" s="254">
        <f t="shared" si="1132"/>
        <v>0</v>
      </c>
      <c r="K16672" s="254"/>
      <c r="L16672" s="254"/>
      <c r="M16672" s="254">
        <f t="shared" si="1133"/>
        <v>0</v>
      </c>
      <c r="N16672" s="745"/>
      <c r="O16672" s="115"/>
      <c r="P16672" s="98"/>
      <c r="Q16672" s="98"/>
      <c r="R16672" s="98"/>
      <c r="S16672" s="98"/>
      <c r="T16672" s="98"/>
      <c r="U16672" s="98"/>
      <c r="V16672" s="98"/>
      <c r="W16672" s="98"/>
      <c r="X16672" s="98"/>
      <c r="Y16672" s="98"/>
      <c r="Z16672" s="98"/>
      <c r="AA16672" s="98"/>
      <c r="AB16672" s="98"/>
      <c r="AC16672" s="98"/>
    </row>
    <row r="16673" spans="1:29" s="80" customFormat="1" hidden="1" x14ac:dyDescent="0.25">
      <c r="A16673" s="272"/>
      <c r="B16673" s="272"/>
      <c r="C16673" s="330"/>
      <c r="D16673" s="272"/>
      <c r="E16673" s="271"/>
      <c r="F16673" s="43" t="s">
        <v>233</v>
      </c>
      <c r="G16673" s="497" t="s">
        <v>42</v>
      </c>
      <c r="H16673" s="331"/>
      <c r="I16673" s="254"/>
      <c r="J16673" s="254">
        <f t="shared" si="1132"/>
        <v>0</v>
      </c>
      <c r="K16673" s="254"/>
      <c r="L16673" s="254"/>
      <c r="M16673" s="254">
        <f t="shared" si="1133"/>
        <v>0</v>
      </c>
      <c r="N16673" s="745"/>
      <c r="O16673" s="115"/>
      <c r="P16673" s="98"/>
      <c r="Q16673" s="98"/>
      <c r="R16673" s="98"/>
      <c r="S16673" s="98"/>
      <c r="T16673" s="98"/>
      <c r="U16673" s="98"/>
      <c r="V16673" s="98"/>
      <c r="W16673" s="98"/>
      <c r="X16673" s="98"/>
      <c r="Y16673" s="98"/>
      <c r="Z16673" s="98"/>
      <c r="AA16673" s="98"/>
      <c r="AB16673" s="98"/>
      <c r="AC16673" s="98"/>
    </row>
    <row r="16674" spans="1:29" s="80" customFormat="1" hidden="1" x14ac:dyDescent="0.25">
      <c r="A16674" s="272"/>
      <c r="B16674" s="272"/>
      <c r="C16674" s="330"/>
      <c r="D16674" s="272"/>
      <c r="E16674" s="271"/>
      <c r="F16674" s="43" t="s">
        <v>234</v>
      </c>
      <c r="G16674" s="497" t="s">
        <v>235</v>
      </c>
      <c r="H16674" s="331"/>
      <c r="I16674" s="254"/>
      <c r="J16674" s="254">
        <f t="shared" si="1132"/>
        <v>0</v>
      </c>
      <c r="K16674" s="254"/>
      <c r="L16674" s="254"/>
      <c r="M16674" s="254">
        <f t="shared" si="1133"/>
        <v>0</v>
      </c>
      <c r="N16674" s="745"/>
      <c r="O16674" s="115"/>
      <c r="P16674" s="98"/>
      <c r="Q16674" s="98"/>
      <c r="R16674" s="98"/>
      <c r="S16674" s="98"/>
      <c r="T16674" s="98"/>
      <c r="U16674" s="98"/>
      <c r="V16674" s="98"/>
      <c r="W16674" s="98"/>
      <c r="X16674" s="98"/>
      <c r="Y16674" s="98"/>
      <c r="Z16674" s="98"/>
      <c r="AA16674" s="98"/>
      <c r="AB16674" s="98"/>
      <c r="AC16674" s="98"/>
    </row>
    <row r="16675" spans="1:29" s="80" customFormat="1" hidden="1" x14ac:dyDescent="0.25">
      <c r="A16675" s="272"/>
      <c r="B16675" s="272"/>
      <c r="C16675" s="330"/>
      <c r="D16675" s="272"/>
      <c r="E16675" s="271"/>
      <c r="F16675" s="43" t="s">
        <v>236</v>
      </c>
      <c r="G16675" s="497" t="s">
        <v>237</v>
      </c>
      <c r="H16675" s="331"/>
      <c r="I16675" s="254"/>
      <c r="J16675" s="254">
        <f t="shared" si="1132"/>
        <v>0</v>
      </c>
      <c r="K16675" s="254"/>
      <c r="L16675" s="254"/>
      <c r="M16675" s="254">
        <f t="shared" si="1133"/>
        <v>0</v>
      </c>
      <c r="N16675" s="745"/>
      <c r="O16675" s="115"/>
      <c r="P16675" s="98"/>
      <c r="Q16675" s="98"/>
      <c r="R16675" s="98"/>
      <c r="S16675" s="98"/>
      <c r="T16675" s="98"/>
      <c r="U16675" s="98"/>
      <c r="V16675" s="98"/>
      <c r="W16675" s="98"/>
      <c r="X16675" s="98"/>
      <c r="Y16675" s="98"/>
      <c r="Z16675" s="98"/>
      <c r="AA16675" s="98"/>
      <c r="AB16675" s="98"/>
      <c r="AC16675" s="98"/>
    </row>
    <row r="16676" spans="1:29" s="80" customFormat="1" ht="30" hidden="1" x14ac:dyDescent="0.25">
      <c r="A16676" s="272"/>
      <c r="B16676" s="272"/>
      <c r="C16676" s="330"/>
      <c r="D16676" s="272"/>
      <c r="E16676" s="271"/>
      <c r="F16676" s="43" t="s">
        <v>238</v>
      </c>
      <c r="G16676" s="497" t="s">
        <v>239</v>
      </c>
      <c r="H16676" s="331"/>
      <c r="I16676" s="254"/>
      <c r="J16676" s="254">
        <f t="shared" si="1132"/>
        <v>0</v>
      </c>
      <c r="K16676" s="254"/>
      <c r="L16676" s="254"/>
      <c r="M16676" s="254">
        <f t="shared" si="1133"/>
        <v>0</v>
      </c>
      <c r="N16676" s="745"/>
      <c r="O16676" s="115"/>
      <c r="P16676" s="98"/>
      <c r="Q16676" s="98"/>
      <c r="R16676" s="98"/>
      <c r="S16676" s="98"/>
      <c r="T16676" s="98"/>
      <c r="U16676" s="98"/>
      <c r="V16676" s="98"/>
      <c r="W16676" s="98"/>
      <c r="X16676" s="98"/>
      <c r="Y16676" s="98"/>
      <c r="Z16676" s="98"/>
      <c r="AA16676" s="98"/>
      <c r="AB16676" s="98"/>
      <c r="AC16676" s="98"/>
    </row>
    <row r="16677" spans="1:29" s="80" customFormat="1" hidden="1" x14ac:dyDescent="0.25">
      <c r="A16677" s="272"/>
      <c r="B16677" s="272"/>
      <c r="C16677" s="330"/>
      <c r="D16677" s="272"/>
      <c r="E16677" s="271"/>
      <c r="F16677" s="43" t="s">
        <v>240</v>
      </c>
      <c r="G16677" s="497" t="s">
        <v>241</v>
      </c>
      <c r="H16677" s="331"/>
      <c r="I16677" s="254"/>
      <c r="J16677" s="254">
        <f t="shared" si="1132"/>
        <v>0</v>
      </c>
      <c r="K16677" s="254"/>
      <c r="L16677" s="254"/>
      <c r="M16677" s="254">
        <f t="shared" si="1133"/>
        <v>0</v>
      </c>
      <c r="N16677" s="745"/>
      <c r="O16677" s="115"/>
      <c r="P16677" s="98"/>
      <c r="Q16677" s="98"/>
      <c r="R16677" s="98"/>
      <c r="S16677" s="98"/>
      <c r="T16677" s="98"/>
      <c r="U16677" s="98"/>
      <c r="V16677" s="98"/>
      <c r="W16677" s="98"/>
      <c r="X16677" s="98"/>
      <c r="Y16677" s="98"/>
      <c r="Z16677" s="98"/>
      <c r="AA16677" s="98"/>
      <c r="AB16677" s="98"/>
      <c r="AC16677" s="98"/>
    </row>
    <row r="16678" spans="1:29" s="80" customFormat="1" ht="30" hidden="1" x14ac:dyDescent="0.25">
      <c r="A16678" s="272"/>
      <c r="B16678" s="272"/>
      <c r="C16678" s="330"/>
      <c r="D16678" s="272"/>
      <c r="E16678" s="271"/>
      <c r="F16678" s="43" t="s">
        <v>242</v>
      </c>
      <c r="G16678" s="497" t="s">
        <v>243</v>
      </c>
      <c r="H16678" s="331"/>
      <c r="I16678" s="254"/>
      <c r="J16678" s="254">
        <f t="shared" si="1132"/>
        <v>0</v>
      </c>
      <c r="K16678" s="254"/>
      <c r="L16678" s="254"/>
      <c r="M16678" s="254">
        <f t="shared" si="1133"/>
        <v>0</v>
      </c>
      <c r="N16678" s="745"/>
      <c r="O16678" s="115"/>
      <c r="P16678" s="98"/>
      <c r="Q16678" s="98"/>
      <c r="R16678" s="98"/>
      <c r="S16678" s="98"/>
      <c r="T16678" s="98"/>
      <c r="U16678" s="98"/>
      <c r="V16678" s="98"/>
      <c r="W16678" s="98"/>
      <c r="X16678" s="98"/>
      <c r="Y16678" s="98"/>
      <c r="Z16678" s="98"/>
      <c r="AA16678" s="98"/>
      <c r="AB16678" s="98"/>
      <c r="AC16678" s="98"/>
    </row>
    <row r="16679" spans="1:29" s="80" customFormat="1" hidden="1" x14ac:dyDescent="0.25">
      <c r="A16679" s="272"/>
      <c r="B16679" s="272"/>
      <c r="C16679" s="330"/>
      <c r="D16679" s="272"/>
      <c r="E16679" s="271"/>
      <c r="F16679" s="43" t="s">
        <v>244</v>
      </c>
      <c r="G16679" s="497" t="s">
        <v>245</v>
      </c>
      <c r="H16679" s="331"/>
      <c r="I16679" s="254"/>
      <c r="J16679" s="254">
        <f t="shared" si="1132"/>
        <v>0</v>
      </c>
      <c r="K16679" s="254"/>
      <c r="L16679" s="254"/>
      <c r="M16679" s="254">
        <f t="shared" si="1133"/>
        <v>0</v>
      </c>
      <c r="N16679" s="745"/>
      <c r="O16679" s="115"/>
      <c r="P16679" s="98"/>
      <c r="Q16679" s="98"/>
      <c r="R16679" s="98"/>
      <c r="S16679" s="98"/>
      <c r="T16679" s="98"/>
      <c r="U16679" s="98"/>
      <c r="V16679" s="98"/>
      <c r="W16679" s="98"/>
      <c r="X16679" s="98"/>
      <c r="Y16679" s="98"/>
      <c r="Z16679" s="98"/>
      <c r="AA16679" s="98"/>
      <c r="AB16679" s="98"/>
      <c r="AC16679" s="98"/>
    </row>
    <row r="16680" spans="1:29" s="80" customFormat="1" hidden="1" x14ac:dyDescent="0.25">
      <c r="A16680" s="272"/>
      <c r="B16680" s="272"/>
      <c r="C16680" s="330"/>
      <c r="D16680" s="272"/>
      <c r="E16680" s="271"/>
      <c r="F16680" s="43" t="s">
        <v>246</v>
      </c>
      <c r="G16680" s="497" t="s">
        <v>247</v>
      </c>
      <c r="H16680" s="331"/>
      <c r="I16680" s="254"/>
      <c r="J16680" s="254">
        <f t="shared" si="1132"/>
        <v>0</v>
      </c>
      <c r="K16680" s="254"/>
      <c r="L16680" s="254"/>
      <c r="M16680" s="254">
        <f t="shared" si="1133"/>
        <v>0</v>
      </c>
      <c r="N16680" s="745"/>
      <c r="O16680" s="115"/>
      <c r="P16680" s="98"/>
      <c r="Q16680" s="98"/>
      <c r="R16680" s="98"/>
      <c r="S16680" s="98"/>
      <c r="T16680" s="98"/>
      <c r="U16680" s="98"/>
      <c r="V16680" s="98"/>
      <c r="W16680" s="98"/>
      <c r="X16680" s="98"/>
      <c r="Y16680" s="98"/>
      <c r="Z16680" s="98"/>
      <c r="AA16680" s="98"/>
      <c r="AB16680" s="98"/>
      <c r="AC16680" s="98"/>
    </row>
    <row r="16681" spans="1:29" s="80" customFormat="1" hidden="1" x14ac:dyDescent="0.25">
      <c r="A16681" s="272"/>
      <c r="B16681" s="272"/>
      <c r="C16681" s="330"/>
      <c r="D16681" s="272"/>
      <c r="E16681" s="271"/>
      <c r="F16681" s="272"/>
      <c r="G16681" s="118" t="s">
        <v>3992</v>
      </c>
      <c r="H16681" s="333">
        <f>SUM(H16665:H16680)</f>
        <v>0</v>
      </c>
      <c r="I16681" s="334">
        <f>SUM(I16666:I16680)</f>
        <v>0</v>
      </c>
      <c r="J16681" s="334">
        <f>SUM(J16665:J16680)</f>
        <v>0</v>
      </c>
      <c r="K16681" s="334">
        <f>SUM(K16665:K16680)</f>
        <v>0</v>
      </c>
      <c r="L16681" s="334">
        <f>SUM(L16666:L16680)</f>
        <v>0</v>
      </c>
      <c r="M16681" s="334">
        <f>SUM(M16665:M16680)</f>
        <v>0</v>
      </c>
      <c r="N16681" s="747"/>
      <c r="O16681" s="115"/>
      <c r="P16681" s="98"/>
      <c r="Q16681" s="98"/>
      <c r="R16681" s="98"/>
      <c r="S16681" s="98"/>
      <c r="T16681" s="98"/>
      <c r="U16681" s="98"/>
      <c r="V16681" s="98"/>
      <c r="W16681" s="98"/>
      <c r="X16681" s="98"/>
      <c r="Y16681" s="98"/>
      <c r="Z16681" s="98"/>
      <c r="AA16681" s="98"/>
      <c r="AB16681" s="98"/>
      <c r="AC16681" s="98"/>
    </row>
    <row r="16682" spans="1:29" s="80" customFormat="1" hidden="1" x14ac:dyDescent="0.25">
      <c r="A16682" s="272"/>
      <c r="B16682" s="272"/>
      <c r="C16682" s="330"/>
      <c r="D16682" s="272"/>
      <c r="E16682" s="271"/>
      <c r="F16682" s="272"/>
      <c r="G16682" s="86"/>
      <c r="H16682" s="331"/>
      <c r="I16682" s="254"/>
      <c r="J16682" s="254"/>
      <c r="K16682" s="254"/>
      <c r="L16682" s="254"/>
      <c r="M16682" s="254"/>
      <c r="N16682" s="745"/>
      <c r="O16682" s="115"/>
      <c r="P16682" s="98"/>
      <c r="Q16682" s="98"/>
      <c r="R16682" s="98"/>
      <c r="S16682" s="98"/>
      <c r="T16682" s="98"/>
      <c r="U16682" s="98"/>
      <c r="V16682" s="98"/>
      <c r="W16682" s="98"/>
      <c r="X16682" s="98"/>
      <c r="Y16682" s="98"/>
      <c r="Z16682" s="98"/>
      <c r="AA16682" s="98"/>
      <c r="AB16682" s="98"/>
      <c r="AC16682" s="98"/>
    </row>
    <row r="16683" spans="1:29" s="80" customFormat="1" hidden="1" x14ac:dyDescent="0.25">
      <c r="A16683" s="272"/>
      <c r="B16683" s="272"/>
      <c r="C16683" s="330"/>
      <c r="D16683" s="272"/>
      <c r="E16683" s="271"/>
      <c r="F16683" s="272"/>
      <c r="G16683" s="86"/>
      <c r="H16683" s="331"/>
      <c r="I16683" s="254"/>
      <c r="J16683" s="254"/>
      <c r="K16683" s="254"/>
      <c r="L16683" s="254"/>
      <c r="M16683" s="254"/>
      <c r="N16683" s="745"/>
      <c r="O16683" s="115"/>
      <c r="P16683" s="98"/>
      <c r="Q16683" s="98"/>
      <c r="R16683" s="98"/>
      <c r="S16683" s="98"/>
      <c r="T16683" s="98"/>
      <c r="U16683" s="98"/>
      <c r="V16683" s="98"/>
      <c r="W16683" s="98"/>
      <c r="X16683" s="98"/>
      <c r="Y16683" s="98"/>
      <c r="Z16683" s="98"/>
      <c r="AA16683" s="98"/>
      <c r="AB16683" s="98"/>
      <c r="AC16683" s="98"/>
    </row>
    <row r="16684" spans="1:29" s="80" customFormat="1" x14ac:dyDescent="0.25">
      <c r="A16684" s="272"/>
      <c r="B16684" s="272"/>
      <c r="C16684" s="330"/>
      <c r="D16684" s="272"/>
      <c r="E16684" s="375"/>
      <c r="F16684" s="376"/>
      <c r="G16684" s="499" t="s">
        <v>4338</v>
      </c>
      <c r="H16684" s="235"/>
      <c r="I16684" s="255"/>
      <c r="J16684" s="235"/>
      <c r="K16684" s="235"/>
      <c r="L16684" s="235"/>
      <c r="M16684" s="235"/>
      <c r="N16684" s="735"/>
      <c r="O16684" s="115"/>
      <c r="P16684" s="98"/>
      <c r="Q16684" s="98"/>
      <c r="R16684" s="98"/>
      <c r="S16684" s="98"/>
      <c r="T16684" s="98"/>
      <c r="U16684" s="98"/>
      <c r="V16684" s="98"/>
      <c r="W16684" s="98"/>
      <c r="X16684" s="98"/>
      <c r="Y16684" s="98"/>
      <c r="Z16684" s="98"/>
      <c r="AA16684" s="98"/>
      <c r="AB16684" s="98"/>
      <c r="AC16684" s="98"/>
    </row>
    <row r="16685" spans="1:29" s="80" customFormat="1" x14ac:dyDescent="0.25">
      <c r="A16685" s="272"/>
      <c r="B16685" s="272"/>
      <c r="C16685" s="330"/>
      <c r="D16685" s="272"/>
      <c r="E16685" s="271"/>
      <c r="F16685" s="43" t="s">
        <v>219</v>
      </c>
      <c r="G16685" s="497" t="s">
        <v>220</v>
      </c>
      <c r="H16685" s="331">
        <f>SUM(H16507,H896,H735,H607,H444)</f>
        <v>317016184</v>
      </c>
      <c r="I16685" s="254"/>
      <c r="J16685" s="254">
        <f>SUM(H16685:I16685)</f>
        <v>317016184</v>
      </c>
      <c r="K16685" s="254">
        <f>SUM(K16507,K896,K735,K607,K444)</f>
        <v>106236037</v>
      </c>
      <c r="L16685" s="254"/>
      <c r="M16685" s="254">
        <f>SUM(K16685:L16685)</f>
        <v>106236037</v>
      </c>
      <c r="N16685" s="745"/>
      <c r="O16685" s="115"/>
      <c r="P16685" s="98"/>
      <c r="Q16685" s="98"/>
      <c r="R16685" s="98"/>
      <c r="S16685" s="98"/>
      <c r="T16685" s="98"/>
      <c r="U16685" s="98"/>
      <c r="V16685" s="98"/>
      <c r="W16685" s="98"/>
      <c r="X16685" s="98"/>
      <c r="Y16685" s="98"/>
      <c r="Z16685" s="98"/>
      <c r="AA16685" s="98"/>
      <c r="AB16685" s="98"/>
      <c r="AC16685" s="98"/>
    </row>
    <row r="16686" spans="1:29" s="80" customFormat="1" hidden="1" x14ac:dyDescent="0.25">
      <c r="A16686" s="272"/>
      <c r="B16686" s="272"/>
      <c r="C16686" s="330"/>
      <c r="D16686" s="272"/>
      <c r="E16686" s="271"/>
      <c r="F16686" s="43" t="s">
        <v>221</v>
      </c>
      <c r="G16686" s="497" t="s">
        <v>222</v>
      </c>
      <c r="H16686" s="331"/>
      <c r="I16686" s="254"/>
      <c r="J16686" s="254">
        <f t="shared" ref="J16686:J16700" si="1134">SUM(H16686:I16686)</f>
        <v>0</v>
      </c>
      <c r="K16686" s="254"/>
      <c r="L16686" s="254"/>
      <c r="M16686" s="254">
        <f t="shared" ref="M16686:M16696" si="1135">SUM(K16686:L16686)</f>
        <v>0</v>
      </c>
      <c r="N16686" s="745"/>
      <c r="O16686" s="115"/>
      <c r="P16686" s="98"/>
      <c r="Q16686" s="98"/>
      <c r="R16686" s="98"/>
      <c r="S16686" s="98"/>
      <c r="T16686" s="98"/>
      <c r="U16686" s="98"/>
      <c r="V16686" s="98"/>
      <c r="W16686" s="98"/>
      <c r="X16686" s="98"/>
      <c r="Y16686" s="98"/>
      <c r="Z16686" s="98"/>
      <c r="AA16686" s="98"/>
      <c r="AB16686" s="98"/>
      <c r="AC16686" s="98"/>
    </row>
    <row r="16687" spans="1:29" s="80" customFormat="1" x14ac:dyDescent="0.25">
      <c r="A16687" s="272"/>
      <c r="B16687" s="272"/>
      <c r="C16687" s="330"/>
      <c r="D16687" s="272"/>
      <c r="E16687" s="271"/>
      <c r="F16687" s="43" t="s">
        <v>223</v>
      </c>
      <c r="G16687" s="497" t="s">
        <v>224</v>
      </c>
      <c r="H16687" s="331"/>
      <c r="I16687" s="254">
        <f>SUM(I16509)</f>
        <v>1900000</v>
      </c>
      <c r="J16687" s="254">
        <f t="shared" si="1134"/>
        <v>1900000</v>
      </c>
      <c r="K16687" s="254"/>
      <c r="L16687" s="254">
        <f>SUM(L16509)</f>
        <v>466000</v>
      </c>
      <c r="M16687" s="254">
        <f t="shared" si="1135"/>
        <v>466000</v>
      </c>
      <c r="N16687" s="745"/>
      <c r="O16687" s="115"/>
      <c r="P16687" s="98"/>
      <c r="Q16687" s="98"/>
      <c r="R16687" s="98"/>
      <c r="S16687" s="98"/>
      <c r="T16687" s="98"/>
      <c r="U16687" s="98"/>
      <c r="V16687" s="98"/>
      <c r="W16687" s="98"/>
      <c r="X16687" s="98"/>
      <c r="Y16687" s="98"/>
      <c r="Z16687" s="98"/>
      <c r="AA16687" s="98"/>
      <c r="AB16687" s="98"/>
      <c r="AC16687" s="98"/>
    </row>
    <row r="16688" spans="1:29" s="80" customFormat="1" x14ac:dyDescent="0.25">
      <c r="A16688" s="272"/>
      <c r="B16688" s="272"/>
      <c r="C16688" s="330"/>
      <c r="D16688" s="272"/>
      <c r="E16688" s="271"/>
      <c r="F16688" s="43" t="s">
        <v>225</v>
      </c>
      <c r="G16688" s="497" t="s">
        <v>226</v>
      </c>
      <c r="H16688" s="331"/>
      <c r="I16688" s="254">
        <f>SUM(I16510)</f>
        <v>25000</v>
      </c>
      <c r="J16688" s="254">
        <f t="shared" si="1134"/>
        <v>25000</v>
      </c>
      <c r="K16688" s="254"/>
      <c r="L16688" s="254">
        <f>SUM(L16510)</f>
        <v>0</v>
      </c>
      <c r="M16688" s="254">
        <f t="shared" si="1135"/>
        <v>0</v>
      </c>
      <c r="N16688" s="745"/>
      <c r="O16688" s="115"/>
      <c r="P16688" s="98"/>
      <c r="Q16688" s="98"/>
      <c r="R16688" s="98"/>
      <c r="S16688" s="98"/>
      <c r="T16688" s="98"/>
      <c r="U16688" s="98"/>
      <c r="V16688" s="98"/>
      <c r="W16688" s="98"/>
      <c r="X16688" s="98"/>
      <c r="Y16688" s="98"/>
      <c r="Z16688" s="98"/>
      <c r="AA16688" s="98"/>
      <c r="AB16688" s="98"/>
      <c r="AC16688" s="98"/>
    </row>
    <row r="16689" spans="1:29" s="80" customFormat="1" hidden="1" x14ac:dyDescent="0.25">
      <c r="A16689" s="272"/>
      <c r="B16689" s="272"/>
      <c r="C16689" s="330"/>
      <c r="D16689" s="272"/>
      <c r="E16689" s="271"/>
      <c r="F16689" s="43" t="s">
        <v>227</v>
      </c>
      <c r="G16689" s="497" t="s">
        <v>228</v>
      </c>
      <c r="H16689" s="331"/>
      <c r="I16689" s="254"/>
      <c r="J16689" s="254">
        <f t="shared" si="1134"/>
        <v>0</v>
      </c>
      <c r="K16689" s="254"/>
      <c r="L16689" s="254"/>
      <c r="M16689" s="254">
        <f t="shared" si="1135"/>
        <v>0</v>
      </c>
      <c r="N16689" s="745"/>
      <c r="O16689" s="115"/>
      <c r="P16689" s="98"/>
      <c r="Q16689" s="98"/>
      <c r="R16689" s="98"/>
      <c r="S16689" s="98"/>
      <c r="T16689" s="98"/>
      <c r="U16689" s="98"/>
      <c r="V16689" s="98"/>
      <c r="W16689" s="98"/>
      <c r="X16689" s="98"/>
      <c r="Y16689" s="98"/>
      <c r="Z16689" s="98"/>
      <c r="AA16689" s="98"/>
      <c r="AB16689" s="98"/>
      <c r="AC16689" s="98"/>
    </row>
    <row r="16690" spans="1:29" s="80" customFormat="1" hidden="1" x14ac:dyDescent="0.25">
      <c r="A16690" s="272"/>
      <c r="B16690" s="272"/>
      <c r="C16690" s="330"/>
      <c r="D16690" s="272"/>
      <c r="E16690" s="271"/>
      <c r="F16690" s="43" t="s">
        <v>229</v>
      </c>
      <c r="G16690" s="497" t="s">
        <v>230</v>
      </c>
      <c r="H16690" s="331"/>
      <c r="I16690" s="254"/>
      <c r="J16690" s="254">
        <f t="shared" si="1134"/>
        <v>0</v>
      </c>
      <c r="K16690" s="254"/>
      <c r="L16690" s="254"/>
      <c r="M16690" s="254">
        <f t="shared" si="1135"/>
        <v>0</v>
      </c>
      <c r="N16690" s="745"/>
      <c r="O16690" s="115"/>
      <c r="P16690" s="98"/>
      <c r="Q16690" s="98"/>
      <c r="R16690" s="98"/>
      <c r="S16690" s="98"/>
      <c r="T16690" s="98"/>
      <c r="U16690" s="98"/>
      <c r="V16690" s="98"/>
      <c r="W16690" s="98"/>
      <c r="X16690" s="98"/>
      <c r="Y16690" s="98"/>
      <c r="Z16690" s="98"/>
      <c r="AA16690" s="98"/>
      <c r="AB16690" s="98"/>
      <c r="AC16690" s="98"/>
    </row>
    <row r="16691" spans="1:29" s="80" customFormat="1" x14ac:dyDescent="0.25">
      <c r="A16691" s="272"/>
      <c r="B16691" s="272"/>
      <c r="C16691" s="330"/>
      <c r="D16691" s="272"/>
      <c r="E16691" s="271"/>
      <c r="F16691" s="43" t="s">
        <v>231</v>
      </c>
      <c r="G16691" s="497" t="s">
        <v>4115</v>
      </c>
      <c r="H16691" s="331"/>
      <c r="I16691" s="254">
        <f>SUM(I16513)</f>
        <v>300000</v>
      </c>
      <c r="J16691" s="254">
        <f t="shared" si="1134"/>
        <v>300000</v>
      </c>
      <c r="K16691" s="254"/>
      <c r="L16691" s="254">
        <f>SUM(L16513)</f>
        <v>0</v>
      </c>
      <c r="M16691" s="254">
        <f t="shared" si="1135"/>
        <v>0</v>
      </c>
      <c r="N16691" s="745"/>
      <c r="O16691" s="115"/>
      <c r="P16691" s="98"/>
      <c r="Q16691" s="98"/>
      <c r="R16691" s="98"/>
      <c r="S16691" s="98"/>
      <c r="T16691" s="98"/>
      <c r="U16691" s="98"/>
      <c r="V16691" s="98"/>
      <c r="W16691" s="98"/>
      <c r="X16691" s="98"/>
      <c r="Y16691" s="98"/>
      <c r="Z16691" s="98"/>
      <c r="AA16691" s="98"/>
      <c r="AB16691" s="98"/>
      <c r="AC16691" s="98"/>
    </row>
    <row r="16692" spans="1:29" s="80" customFormat="1" x14ac:dyDescent="0.25">
      <c r="A16692" s="272"/>
      <c r="B16692" s="272"/>
      <c r="C16692" s="330"/>
      <c r="D16692" s="272"/>
      <c r="E16692" s="271"/>
      <c r="F16692" s="43" t="s">
        <v>232</v>
      </c>
      <c r="G16692" s="497" t="s">
        <v>4114</v>
      </c>
      <c r="H16692" s="331"/>
      <c r="I16692" s="254">
        <f>SUM(I16514)</f>
        <v>140000</v>
      </c>
      <c r="J16692" s="254">
        <f t="shared" si="1134"/>
        <v>140000</v>
      </c>
      <c r="K16692" s="254"/>
      <c r="L16692" s="254">
        <f>SUM(L16514)</f>
        <v>0</v>
      </c>
      <c r="M16692" s="254">
        <f t="shared" si="1135"/>
        <v>0</v>
      </c>
      <c r="N16692" s="745"/>
      <c r="O16692" s="115"/>
      <c r="P16692" s="98"/>
      <c r="Q16692" s="98"/>
      <c r="R16692" s="98"/>
      <c r="S16692" s="98"/>
      <c r="T16692" s="98"/>
      <c r="U16692" s="98"/>
      <c r="V16692" s="98"/>
      <c r="W16692" s="98"/>
      <c r="X16692" s="98"/>
      <c r="Y16692" s="98"/>
      <c r="Z16692" s="98"/>
      <c r="AA16692" s="98"/>
      <c r="AB16692" s="98"/>
      <c r="AC16692" s="98"/>
    </row>
    <row r="16693" spans="1:29" s="80" customFormat="1" hidden="1" x14ac:dyDescent="0.25">
      <c r="A16693" s="272"/>
      <c r="B16693" s="272"/>
      <c r="C16693" s="330"/>
      <c r="D16693" s="272"/>
      <c r="E16693" s="271"/>
      <c r="F16693" s="43" t="s">
        <v>233</v>
      </c>
      <c r="G16693" s="497" t="s">
        <v>42</v>
      </c>
      <c r="H16693" s="331"/>
      <c r="I16693" s="254"/>
      <c r="J16693" s="254">
        <f t="shared" si="1134"/>
        <v>0</v>
      </c>
      <c r="K16693" s="254"/>
      <c r="L16693" s="254"/>
      <c r="M16693" s="254">
        <f t="shared" si="1135"/>
        <v>0</v>
      </c>
      <c r="N16693" s="745"/>
      <c r="O16693" s="115"/>
      <c r="P16693" s="98"/>
      <c r="Q16693" s="98"/>
      <c r="R16693" s="98"/>
      <c r="S16693" s="98"/>
      <c r="T16693" s="98"/>
      <c r="U16693" s="98"/>
      <c r="V16693" s="98"/>
      <c r="W16693" s="98"/>
      <c r="X16693" s="98"/>
      <c r="Y16693" s="98"/>
      <c r="Z16693" s="98"/>
      <c r="AA16693" s="98"/>
      <c r="AB16693" s="98"/>
      <c r="AC16693" s="98"/>
    </row>
    <row r="16694" spans="1:29" s="80" customFormat="1" hidden="1" x14ac:dyDescent="0.25">
      <c r="A16694" s="272"/>
      <c r="B16694" s="272"/>
      <c r="C16694" s="330"/>
      <c r="D16694" s="272"/>
      <c r="E16694" s="271"/>
      <c r="F16694" s="43" t="s">
        <v>234</v>
      </c>
      <c r="G16694" s="497" t="s">
        <v>235</v>
      </c>
      <c r="H16694" s="331"/>
      <c r="I16694" s="254"/>
      <c r="J16694" s="254">
        <f t="shared" si="1134"/>
        <v>0</v>
      </c>
      <c r="K16694" s="254"/>
      <c r="L16694" s="254"/>
      <c r="M16694" s="254">
        <f t="shared" si="1135"/>
        <v>0</v>
      </c>
      <c r="N16694" s="745"/>
      <c r="O16694" s="115"/>
      <c r="P16694" s="98"/>
      <c r="Q16694" s="98"/>
      <c r="R16694" s="98"/>
      <c r="S16694" s="98"/>
      <c r="T16694" s="98"/>
      <c r="U16694" s="98"/>
      <c r="V16694" s="98"/>
      <c r="W16694" s="98"/>
      <c r="X16694" s="98"/>
      <c r="Y16694" s="98"/>
      <c r="Z16694" s="98"/>
      <c r="AA16694" s="98"/>
      <c r="AB16694" s="98"/>
      <c r="AC16694" s="98"/>
    </row>
    <row r="16695" spans="1:29" s="80" customFormat="1" hidden="1" x14ac:dyDescent="0.25">
      <c r="A16695" s="272"/>
      <c r="B16695" s="272"/>
      <c r="C16695" s="330"/>
      <c r="D16695" s="272"/>
      <c r="E16695" s="271"/>
      <c r="F16695" s="43" t="s">
        <v>236</v>
      </c>
      <c r="G16695" s="497" t="s">
        <v>237</v>
      </c>
      <c r="H16695" s="331"/>
      <c r="I16695" s="254"/>
      <c r="J16695" s="254">
        <f t="shared" si="1134"/>
        <v>0</v>
      </c>
      <c r="K16695" s="254"/>
      <c r="L16695" s="254"/>
      <c r="M16695" s="254">
        <f t="shared" si="1135"/>
        <v>0</v>
      </c>
      <c r="N16695" s="745"/>
      <c r="O16695" s="115"/>
      <c r="P16695" s="98"/>
      <c r="Q16695" s="98"/>
      <c r="R16695" s="98"/>
      <c r="S16695" s="98"/>
      <c r="T16695" s="98"/>
      <c r="U16695" s="98"/>
      <c r="V16695" s="98"/>
      <c r="W16695" s="98"/>
      <c r="X16695" s="98"/>
      <c r="Y16695" s="98"/>
      <c r="Z16695" s="98"/>
      <c r="AA16695" s="98"/>
      <c r="AB16695" s="98"/>
      <c r="AC16695" s="98"/>
    </row>
    <row r="16696" spans="1:29" s="80" customFormat="1" ht="30" hidden="1" x14ac:dyDescent="0.25">
      <c r="A16696" s="272"/>
      <c r="B16696" s="272"/>
      <c r="C16696" s="330"/>
      <c r="D16696" s="272"/>
      <c r="E16696" s="271"/>
      <c r="F16696" s="43" t="s">
        <v>238</v>
      </c>
      <c r="G16696" s="497" t="s">
        <v>239</v>
      </c>
      <c r="H16696" s="331"/>
      <c r="I16696" s="254"/>
      <c r="J16696" s="254">
        <f t="shared" si="1134"/>
        <v>0</v>
      </c>
      <c r="K16696" s="254"/>
      <c r="L16696" s="254"/>
      <c r="M16696" s="254">
        <f t="shared" si="1135"/>
        <v>0</v>
      </c>
      <c r="N16696" s="745"/>
      <c r="O16696" s="115"/>
      <c r="P16696" s="98"/>
      <c r="Q16696" s="98"/>
      <c r="R16696" s="98"/>
      <c r="S16696" s="98"/>
      <c r="T16696" s="98"/>
      <c r="U16696" s="98"/>
      <c r="V16696" s="98"/>
      <c r="W16696" s="98"/>
      <c r="X16696" s="98"/>
      <c r="Y16696" s="98"/>
      <c r="Z16696" s="98"/>
      <c r="AA16696" s="98"/>
      <c r="AB16696" s="98"/>
      <c r="AC16696" s="98"/>
    </row>
    <row r="16697" spans="1:29" s="80" customFormat="1" x14ac:dyDescent="0.25">
      <c r="A16697" s="272"/>
      <c r="B16697" s="272"/>
      <c r="C16697" s="330"/>
      <c r="D16697" s="272"/>
      <c r="E16697" s="271"/>
      <c r="F16697" s="43" t="s">
        <v>240</v>
      </c>
      <c r="G16697" s="497" t="s">
        <v>241</v>
      </c>
      <c r="H16697" s="254">
        <f>SUM(H16519)</f>
        <v>177469565</v>
      </c>
      <c r="I16697" s="377">
        <f>SUM(I16519)</f>
        <v>0</v>
      </c>
      <c r="J16697" s="254">
        <f>SUM(H16697:I16697)</f>
        <v>177469565</v>
      </c>
      <c r="K16697" s="254">
        <f>SUM(K16519)</f>
        <v>45262145</v>
      </c>
      <c r="L16697" s="254">
        <f>SUM(L16519)</f>
        <v>0</v>
      </c>
      <c r="M16697" s="254">
        <f>SUM(K16697:L16697)</f>
        <v>45262145</v>
      </c>
      <c r="N16697" s="745"/>
      <c r="O16697" s="115"/>
      <c r="P16697" s="98"/>
      <c r="Q16697" s="98"/>
      <c r="R16697" s="98"/>
      <c r="S16697" s="98"/>
      <c r="T16697" s="98"/>
      <c r="U16697" s="98"/>
      <c r="V16697" s="98"/>
      <c r="W16697" s="98"/>
      <c r="X16697" s="98"/>
      <c r="Y16697" s="98"/>
      <c r="Z16697" s="98"/>
      <c r="AA16697" s="98"/>
      <c r="AB16697" s="98"/>
      <c r="AC16697" s="98"/>
    </row>
    <row r="16698" spans="1:29" s="80" customFormat="1" ht="30" hidden="1" x14ac:dyDescent="0.25">
      <c r="A16698" s="272"/>
      <c r="B16698" s="272"/>
      <c r="C16698" s="330"/>
      <c r="D16698" s="272"/>
      <c r="E16698" s="271"/>
      <c r="F16698" s="43" t="s">
        <v>242</v>
      </c>
      <c r="G16698" s="497" t="s">
        <v>243</v>
      </c>
      <c r="H16698" s="331"/>
      <c r="I16698" s="254"/>
      <c r="J16698" s="254">
        <f t="shared" si="1134"/>
        <v>0</v>
      </c>
      <c r="K16698" s="254"/>
      <c r="L16698" s="254"/>
      <c r="M16698" s="254">
        <f t="shared" ref="M16698:M16700" si="1136">SUM(K16698:L16698)</f>
        <v>0</v>
      </c>
      <c r="N16698" s="745"/>
      <c r="O16698" s="115"/>
      <c r="P16698" s="98"/>
      <c r="Q16698" s="98"/>
      <c r="R16698" s="98"/>
      <c r="S16698" s="98"/>
      <c r="T16698" s="98"/>
      <c r="U16698" s="98"/>
      <c r="V16698" s="98"/>
      <c r="W16698" s="98"/>
      <c r="X16698" s="98"/>
      <c r="Y16698" s="98"/>
      <c r="Z16698" s="98"/>
      <c r="AA16698" s="98"/>
      <c r="AB16698" s="98"/>
      <c r="AC16698" s="98"/>
    </row>
    <row r="16699" spans="1:29" s="80" customFormat="1" hidden="1" x14ac:dyDescent="0.25">
      <c r="A16699" s="272"/>
      <c r="B16699" s="272"/>
      <c r="C16699" s="330"/>
      <c r="D16699" s="272"/>
      <c r="E16699" s="271"/>
      <c r="F16699" s="43" t="s">
        <v>244</v>
      </c>
      <c r="G16699" s="497" t="s">
        <v>245</v>
      </c>
      <c r="H16699" s="331"/>
      <c r="I16699" s="254"/>
      <c r="J16699" s="254">
        <f t="shared" si="1134"/>
        <v>0</v>
      </c>
      <c r="K16699" s="254"/>
      <c r="L16699" s="254"/>
      <c r="M16699" s="254">
        <f t="shared" si="1136"/>
        <v>0</v>
      </c>
      <c r="N16699" s="745"/>
      <c r="O16699" s="115"/>
      <c r="P16699" s="98"/>
      <c r="Q16699" s="98"/>
      <c r="R16699" s="98"/>
      <c r="S16699" s="98"/>
      <c r="T16699" s="98"/>
      <c r="U16699" s="98"/>
      <c r="V16699" s="98"/>
      <c r="W16699" s="98"/>
      <c r="X16699" s="98"/>
      <c r="Y16699" s="98"/>
      <c r="Z16699" s="98"/>
      <c r="AA16699" s="98"/>
      <c r="AB16699" s="98"/>
      <c r="AC16699" s="98"/>
    </row>
    <row r="16700" spans="1:29" s="80" customFormat="1" x14ac:dyDescent="0.25">
      <c r="A16700" s="272"/>
      <c r="B16700" s="570"/>
      <c r="C16700" s="571"/>
      <c r="D16700" s="570"/>
      <c r="E16700" s="572"/>
      <c r="F16700" s="573" t="s">
        <v>246</v>
      </c>
      <c r="G16700" s="497" t="s">
        <v>247</v>
      </c>
      <c r="H16700" s="574"/>
      <c r="I16700" s="575">
        <f>SUM(I16522)</f>
        <v>580000</v>
      </c>
      <c r="J16700" s="575">
        <f t="shared" si="1134"/>
        <v>580000</v>
      </c>
      <c r="K16700" s="254"/>
      <c r="L16700" s="254">
        <f>SUM(L16522)</f>
        <v>59000</v>
      </c>
      <c r="M16700" s="254">
        <f t="shared" si="1136"/>
        <v>59000</v>
      </c>
      <c r="N16700" s="745"/>
      <c r="O16700" s="115"/>
      <c r="P16700" s="98"/>
      <c r="Q16700" s="98"/>
      <c r="R16700" s="98"/>
      <c r="S16700" s="98"/>
      <c r="T16700" s="98"/>
      <c r="U16700" s="98"/>
      <c r="V16700" s="98"/>
      <c r="W16700" s="98"/>
      <c r="X16700" s="98"/>
      <c r="Y16700" s="98"/>
      <c r="Z16700" s="98"/>
      <c r="AA16700" s="98"/>
      <c r="AB16700" s="98"/>
      <c r="AC16700" s="98"/>
    </row>
    <row r="16701" spans="1:29" s="80" customFormat="1" x14ac:dyDescent="0.25">
      <c r="A16701" s="570"/>
      <c r="B16701" s="272"/>
      <c r="C16701" s="330"/>
      <c r="D16701" s="272"/>
      <c r="E16701" s="271"/>
      <c r="F16701" s="272"/>
      <c r="G16701" s="576" t="s">
        <v>4339</v>
      </c>
      <c r="H16701" s="333">
        <f>SUM(H16685:H16700)</f>
        <v>494485749</v>
      </c>
      <c r="I16701" s="334">
        <f>SUM(I16687:I16700)</f>
        <v>2945000</v>
      </c>
      <c r="J16701" s="334">
        <f>SUM(J16685:J16700)</f>
        <v>497430749</v>
      </c>
      <c r="K16701" s="334">
        <f>SUM(K16685:K16700)</f>
        <v>151498182</v>
      </c>
      <c r="L16701" s="334">
        <f>SUM(L16687:L16700)</f>
        <v>525000</v>
      </c>
      <c r="M16701" s="334">
        <f>SUM(M16685:M16700)</f>
        <v>152023182</v>
      </c>
      <c r="N16701" s="747">
        <v>30.56</v>
      </c>
      <c r="O16701" s="115"/>
      <c r="P16701" s="98"/>
      <c r="Q16701" s="98"/>
      <c r="R16701" s="98"/>
      <c r="S16701" s="98"/>
      <c r="T16701" s="98"/>
      <c r="U16701" s="98"/>
      <c r="V16701" s="98"/>
      <c r="W16701" s="98"/>
      <c r="X16701" s="98"/>
      <c r="Y16701" s="98"/>
      <c r="Z16701" s="98"/>
      <c r="AA16701" s="98"/>
      <c r="AB16701" s="98"/>
      <c r="AC16701" s="98"/>
    </row>
    <row r="16702" spans="1:29" s="91" customFormat="1" x14ac:dyDescent="0.25">
      <c r="A16702" s="84"/>
      <c r="B16702" s="84"/>
      <c r="C16702" s="116"/>
      <c r="D16702" s="84"/>
      <c r="E16702" s="109"/>
      <c r="F16702" s="84"/>
      <c r="G16702" s="101"/>
      <c r="H16702" s="105"/>
      <c r="I16702" s="106"/>
      <c r="J16702" s="106"/>
      <c r="K16702" s="106"/>
      <c r="L16702" s="106"/>
      <c r="M16702" s="106"/>
      <c r="N16702" s="718"/>
      <c r="O16702" s="115"/>
    </row>
    <row r="16703" spans="1:29" s="91" customFormat="1" x14ac:dyDescent="0.25">
      <c r="A16703" s="84"/>
      <c r="B16703" s="84"/>
      <c r="C16703" s="116"/>
      <c r="D16703" s="84"/>
      <c r="E16703" s="109"/>
      <c r="F16703" s="84"/>
      <c r="G16703" s="101"/>
      <c r="H16703" s="105"/>
      <c r="I16703" s="106"/>
      <c r="J16703" s="106"/>
      <c r="K16703" s="106"/>
      <c r="L16703" s="106"/>
      <c r="M16703" s="106"/>
      <c r="N16703" s="718"/>
      <c r="O16703" s="115"/>
    </row>
    <row r="16704" spans="1:29" s="91" customFormat="1" x14ac:dyDescent="0.25">
      <c r="A16704" s="84"/>
      <c r="B16704" s="846"/>
      <c r="C16704" s="846"/>
      <c r="D16704" s="846"/>
      <c r="E16704" s="846"/>
      <c r="F16704" s="846"/>
      <c r="G16704" s="846"/>
      <c r="H16704" s="846"/>
      <c r="I16704" s="846"/>
      <c r="J16704" s="846"/>
      <c r="K16704" s="846"/>
      <c r="L16704" s="846"/>
      <c r="M16704" s="846"/>
      <c r="N16704" s="846"/>
      <c r="O16704" s="115"/>
    </row>
    <row r="16705" spans="1:15" s="91" customFormat="1" x14ac:dyDescent="0.25">
      <c r="A16705" s="84"/>
      <c r="B16705" s="84"/>
      <c r="C16705" s="116"/>
      <c r="D16705" s="84"/>
      <c r="E16705" s="109"/>
      <c r="F16705" s="84"/>
      <c r="G16705" s="101"/>
      <c r="H16705" s="105"/>
      <c r="I16705" s="106"/>
      <c r="J16705" s="106"/>
      <c r="K16705" s="106"/>
      <c r="L16705" s="106"/>
      <c r="M16705" s="106"/>
      <c r="N16705" s="718"/>
      <c r="O16705" s="115"/>
    </row>
    <row r="16706" spans="1:15" s="91" customFormat="1" x14ac:dyDescent="0.25">
      <c r="A16706" s="84"/>
      <c r="B16706" s="84"/>
      <c r="C16706" s="116"/>
      <c r="D16706" s="84"/>
      <c r="E16706" s="109"/>
      <c r="F16706" s="84"/>
      <c r="G16706" s="101"/>
      <c r="H16706" s="105"/>
      <c r="I16706" s="106"/>
      <c r="J16706" s="106"/>
      <c r="K16706" s="106"/>
      <c r="L16706" s="106"/>
      <c r="M16706" s="106"/>
      <c r="N16706" s="718"/>
      <c r="O16706" s="115"/>
    </row>
    <row r="16707" spans="1:15" s="91" customFormat="1" x14ac:dyDescent="0.25">
      <c r="A16707" s="84"/>
      <c r="B16707" s="84"/>
      <c r="C16707" s="116"/>
      <c r="D16707" s="84"/>
      <c r="E16707" s="109"/>
      <c r="F16707" s="84"/>
      <c r="G16707" s="101"/>
      <c r="H16707" s="105"/>
      <c r="I16707" s="106"/>
      <c r="J16707" s="106"/>
      <c r="K16707" s="106"/>
      <c r="L16707" s="106"/>
      <c r="M16707" s="106"/>
      <c r="N16707" s="718"/>
      <c r="O16707" s="115"/>
    </row>
    <row r="16708" spans="1:15" s="91" customFormat="1" x14ac:dyDescent="0.25">
      <c r="A16708" s="84"/>
      <c r="B16708" s="84"/>
      <c r="C16708" s="116"/>
      <c r="D16708" s="84"/>
      <c r="E16708" s="109"/>
      <c r="F16708" s="84"/>
      <c r="G16708" s="101"/>
      <c r="H16708" s="105"/>
      <c r="I16708" s="106"/>
      <c r="J16708" s="106"/>
      <c r="K16708" s="106"/>
      <c r="L16708" s="106"/>
      <c r="M16708" s="106"/>
      <c r="N16708" s="718"/>
      <c r="O16708" s="115"/>
    </row>
    <row r="16709" spans="1:15" s="91" customFormat="1" x14ac:dyDescent="0.25">
      <c r="A16709" s="84"/>
      <c r="B16709" s="84"/>
      <c r="C16709" s="116"/>
      <c r="D16709" s="84"/>
      <c r="E16709" s="109"/>
      <c r="F16709" s="84"/>
      <c r="G16709" s="101"/>
      <c r="H16709" s="105"/>
      <c r="I16709" s="106"/>
      <c r="J16709" s="106"/>
      <c r="K16709" s="106"/>
      <c r="L16709" s="106"/>
      <c r="M16709" s="106"/>
      <c r="N16709" s="718"/>
      <c r="O16709" s="115"/>
    </row>
    <row r="16710" spans="1:15" s="91" customFormat="1" x14ac:dyDescent="0.25">
      <c r="A16710" s="84"/>
      <c r="B16710" s="84"/>
      <c r="C16710" s="116"/>
      <c r="D16710" s="84"/>
      <c r="E16710" s="109"/>
      <c r="F16710" s="84"/>
      <c r="G16710" s="101"/>
      <c r="H16710" s="105"/>
      <c r="I16710" s="106"/>
      <c r="J16710" s="106"/>
      <c r="K16710" s="106"/>
      <c r="L16710" s="106"/>
      <c r="M16710" s="106"/>
      <c r="N16710" s="718"/>
      <c r="O16710" s="115"/>
    </row>
    <row r="16711" spans="1:15" s="91" customFormat="1" x14ac:dyDescent="0.25">
      <c r="A16711" s="84"/>
      <c r="B16711" s="84"/>
      <c r="C16711" s="116"/>
      <c r="D16711" s="84"/>
      <c r="E16711" s="109"/>
      <c r="F16711" s="84"/>
      <c r="G16711" s="101"/>
      <c r="H16711" s="105"/>
      <c r="I16711" s="106"/>
      <c r="J16711" s="106"/>
      <c r="K16711" s="106"/>
      <c r="L16711" s="106"/>
      <c r="M16711" s="106"/>
      <c r="N16711" s="718"/>
      <c r="O16711" s="115"/>
    </row>
    <row r="16712" spans="1:15" s="91" customFormat="1" x14ac:dyDescent="0.25">
      <c r="A16712" s="84"/>
      <c r="B16712" s="84"/>
      <c r="C16712" s="116"/>
      <c r="D16712" s="84"/>
      <c r="E16712" s="109"/>
      <c r="F16712" s="84"/>
      <c r="G16712" s="101"/>
      <c r="H16712" s="105"/>
      <c r="I16712" s="106"/>
      <c r="J16712" s="106"/>
      <c r="K16712" s="106"/>
      <c r="L16712" s="106"/>
      <c r="M16712" s="106"/>
      <c r="N16712" s="718"/>
      <c r="O16712" s="115"/>
    </row>
    <row r="16713" spans="1:15" s="91" customFormat="1" x14ac:dyDescent="0.25">
      <c r="A16713" s="84"/>
      <c r="B16713" s="84"/>
      <c r="C16713" s="116"/>
      <c r="D16713" s="84"/>
      <c r="E16713" s="109"/>
      <c r="F16713" s="84"/>
      <c r="G16713" s="101"/>
      <c r="H16713" s="105"/>
      <c r="I16713" s="106"/>
      <c r="J16713" s="106"/>
      <c r="K16713" s="106"/>
      <c r="L16713" s="106"/>
      <c r="M16713" s="106"/>
      <c r="N16713" s="718"/>
      <c r="O16713" s="115"/>
    </row>
    <row r="16714" spans="1:15" s="91" customFormat="1" x14ac:dyDescent="0.25">
      <c r="A16714" s="84"/>
      <c r="B16714" s="84"/>
      <c r="C16714" s="116"/>
      <c r="D16714" s="84"/>
      <c r="E16714" s="109"/>
      <c r="F16714" s="84"/>
      <c r="G16714" s="101"/>
      <c r="H16714" s="105"/>
      <c r="I16714" s="106"/>
      <c r="J16714" s="106"/>
      <c r="K16714" s="106"/>
      <c r="L16714" s="106"/>
      <c r="M16714" s="106"/>
      <c r="N16714" s="718"/>
      <c r="O16714" s="115"/>
    </row>
    <row r="16715" spans="1:15" s="91" customFormat="1" x14ac:dyDescent="0.25">
      <c r="A16715" s="84"/>
      <c r="B16715" s="84"/>
      <c r="C16715" s="116"/>
      <c r="D16715" s="84"/>
      <c r="E16715" s="109"/>
      <c r="F16715" s="84"/>
      <c r="G16715" s="101"/>
      <c r="H16715" s="105"/>
      <c r="I16715" s="106"/>
      <c r="J16715" s="106"/>
      <c r="K16715" s="106"/>
      <c r="L16715" s="106"/>
      <c r="M16715" s="106"/>
      <c r="N16715" s="718"/>
      <c r="O16715" s="115"/>
    </row>
    <row r="16716" spans="1:15" s="91" customFormat="1" x14ac:dyDescent="0.25">
      <c r="A16716" s="84"/>
      <c r="B16716" s="84"/>
      <c r="C16716" s="116"/>
      <c r="D16716" s="84"/>
      <c r="E16716" s="109"/>
      <c r="F16716" s="84"/>
      <c r="G16716" s="101"/>
      <c r="H16716" s="105"/>
      <c r="I16716" s="106"/>
      <c r="J16716" s="106"/>
      <c r="K16716" s="106"/>
      <c r="L16716" s="106"/>
      <c r="M16716" s="106"/>
      <c r="N16716" s="718"/>
      <c r="O16716" s="115"/>
    </row>
    <row r="16717" spans="1:15" s="91" customFormat="1" x14ac:dyDescent="0.25">
      <c r="A16717" s="84"/>
      <c r="B16717" s="84"/>
      <c r="C16717" s="116"/>
      <c r="D16717" s="84"/>
      <c r="E16717" s="109"/>
      <c r="F16717" s="84"/>
      <c r="G16717" s="101"/>
      <c r="H16717" s="105"/>
      <c r="I16717" s="106"/>
      <c r="J16717" s="106"/>
      <c r="K16717" s="106"/>
      <c r="L16717" s="106"/>
      <c r="M16717" s="106"/>
      <c r="N16717" s="718"/>
      <c r="O16717" s="115"/>
    </row>
    <row r="16718" spans="1:15" s="91" customFormat="1" x14ac:dyDescent="0.25">
      <c r="A16718" s="84"/>
      <c r="B16718" s="84"/>
      <c r="C16718" s="116"/>
      <c r="D16718" s="84"/>
      <c r="E16718" s="109"/>
      <c r="F16718" s="84"/>
      <c r="G16718" s="101"/>
      <c r="H16718" s="105"/>
      <c r="I16718" s="106"/>
      <c r="J16718" s="106"/>
      <c r="K16718" s="106"/>
      <c r="L16718" s="106"/>
      <c r="M16718" s="106"/>
      <c r="N16718" s="718"/>
      <c r="O16718" s="115"/>
    </row>
    <row r="16719" spans="1:15" s="91" customFormat="1" x14ac:dyDescent="0.25">
      <c r="A16719" s="84"/>
      <c r="B16719" s="84"/>
      <c r="C16719" s="116"/>
      <c r="D16719" s="84"/>
      <c r="E16719" s="109"/>
      <c r="F16719" s="84"/>
      <c r="G16719" s="101"/>
      <c r="H16719" s="105"/>
      <c r="I16719" s="106"/>
      <c r="J16719" s="106"/>
      <c r="K16719" s="106"/>
      <c r="L16719" s="106"/>
      <c r="M16719" s="106"/>
      <c r="N16719" s="718"/>
      <c r="O16719" s="115"/>
    </row>
    <row r="16720" spans="1:15" s="91" customFormat="1" x14ac:dyDescent="0.25">
      <c r="A16720" s="84"/>
      <c r="B16720" s="84"/>
      <c r="C16720" s="116"/>
      <c r="D16720" s="84"/>
      <c r="E16720" s="109"/>
      <c r="F16720" s="84"/>
      <c r="G16720" s="101"/>
      <c r="H16720" s="105"/>
      <c r="I16720" s="106"/>
      <c r="J16720" s="106"/>
      <c r="K16720" s="106"/>
      <c r="L16720" s="106"/>
      <c r="M16720" s="106"/>
      <c r="N16720" s="718"/>
      <c r="O16720" s="115"/>
    </row>
    <row r="16721" spans="1:15" s="91" customFormat="1" x14ac:dyDescent="0.25">
      <c r="A16721" s="84"/>
      <c r="B16721" s="84"/>
      <c r="C16721" s="116"/>
      <c r="D16721" s="84"/>
      <c r="E16721" s="109"/>
      <c r="F16721" s="84"/>
      <c r="G16721" s="101"/>
      <c r="H16721" s="105"/>
      <c r="I16721" s="106"/>
      <c r="J16721" s="106"/>
      <c r="K16721" s="106"/>
      <c r="L16721" s="106"/>
      <c r="M16721" s="106"/>
      <c r="N16721" s="718"/>
      <c r="O16721" s="115"/>
    </row>
    <row r="16722" spans="1:15" s="91" customFormat="1" x14ac:dyDescent="0.25">
      <c r="A16722" s="84"/>
      <c r="B16722" s="84"/>
      <c r="C16722" s="116"/>
      <c r="D16722" s="84"/>
      <c r="E16722" s="109"/>
      <c r="F16722" s="84"/>
      <c r="G16722" s="101"/>
      <c r="H16722" s="105"/>
      <c r="I16722" s="106"/>
      <c r="J16722" s="106"/>
      <c r="K16722" s="106"/>
      <c r="L16722" s="106"/>
      <c r="M16722" s="106"/>
      <c r="N16722" s="718"/>
      <c r="O16722" s="115"/>
    </row>
    <row r="16723" spans="1:15" s="91" customFormat="1" x14ac:dyDescent="0.25">
      <c r="A16723" s="84"/>
      <c r="B16723" s="84"/>
      <c r="C16723" s="116"/>
      <c r="D16723" s="84"/>
      <c r="E16723" s="109"/>
      <c r="F16723" s="84"/>
      <c r="G16723" s="101"/>
      <c r="H16723" s="105"/>
      <c r="I16723" s="106"/>
      <c r="J16723" s="106"/>
      <c r="K16723" s="106"/>
      <c r="L16723" s="106"/>
      <c r="M16723" s="106"/>
      <c r="N16723" s="718"/>
      <c r="O16723" s="115"/>
    </row>
    <row r="16724" spans="1:15" s="91" customFormat="1" x14ac:dyDescent="0.25">
      <c r="A16724" s="84"/>
      <c r="B16724" s="84"/>
      <c r="C16724" s="116"/>
      <c r="D16724" s="84"/>
      <c r="E16724" s="109"/>
      <c r="F16724" s="84"/>
      <c r="G16724" s="101"/>
      <c r="H16724" s="105"/>
      <c r="I16724" s="106"/>
      <c r="J16724" s="106"/>
      <c r="K16724" s="106"/>
      <c r="L16724" s="106"/>
      <c r="M16724" s="106"/>
      <c r="N16724" s="718"/>
      <c r="O16724" s="115"/>
    </row>
    <row r="16725" spans="1:15" s="91" customFormat="1" x14ac:dyDescent="0.25">
      <c r="A16725" s="84"/>
      <c r="B16725" s="84"/>
      <c r="C16725" s="116"/>
      <c r="D16725" s="84"/>
      <c r="E16725" s="109"/>
      <c r="F16725" s="84"/>
      <c r="G16725" s="101"/>
      <c r="H16725" s="105"/>
      <c r="I16725" s="106"/>
      <c r="J16725" s="106"/>
      <c r="K16725" s="106"/>
      <c r="L16725" s="106"/>
      <c r="M16725" s="106"/>
      <c r="N16725" s="718"/>
      <c r="O16725" s="115"/>
    </row>
    <row r="16726" spans="1:15" s="91" customFormat="1" x14ac:dyDescent="0.25">
      <c r="A16726" s="84"/>
      <c r="B16726" s="84"/>
      <c r="C16726" s="116"/>
      <c r="D16726" s="84"/>
      <c r="E16726" s="109"/>
      <c r="F16726" s="84"/>
      <c r="G16726" s="101"/>
      <c r="H16726" s="105"/>
      <c r="I16726" s="106"/>
      <c r="J16726" s="106"/>
      <c r="K16726" s="106"/>
      <c r="L16726" s="106"/>
      <c r="M16726" s="106"/>
      <c r="N16726" s="718"/>
      <c r="O16726" s="115"/>
    </row>
    <row r="16727" spans="1:15" s="91" customFormat="1" x14ac:dyDescent="0.25">
      <c r="A16727" s="84"/>
      <c r="B16727" s="84"/>
      <c r="C16727" s="116"/>
      <c r="D16727" s="84"/>
      <c r="E16727" s="109"/>
      <c r="F16727" s="84"/>
      <c r="G16727" s="101"/>
      <c r="H16727" s="105"/>
      <c r="I16727" s="106"/>
      <c r="J16727" s="106"/>
      <c r="K16727" s="106"/>
      <c r="L16727" s="106"/>
      <c r="M16727" s="106"/>
      <c r="N16727" s="718"/>
      <c r="O16727" s="115"/>
    </row>
    <row r="16728" spans="1:15" s="91" customFormat="1" x14ac:dyDescent="0.25">
      <c r="A16728" s="84"/>
      <c r="B16728" s="84"/>
      <c r="C16728" s="116"/>
      <c r="D16728" s="84"/>
      <c r="E16728" s="109"/>
      <c r="F16728" s="84"/>
      <c r="G16728" s="101"/>
      <c r="H16728" s="105"/>
      <c r="I16728" s="106"/>
      <c r="J16728" s="106"/>
      <c r="K16728" s="106"/>
      <c r="L16728" s="106"/>
      <c r="M16728" s="106"/>
      <c r="N16728" s="718"/>
      <c r="O16728" s="115"/>
    </row>
    <row r="16729" spans="1:15" s="91" customFormat="1" x14ac:dyDescent="0.25">
      <c r="A16729" s="84"/>
      <c r="B16729" s="84"/>
      <c r="C16729" s="116"/>
      <c r="D16729" s="84"/>
      <c r="E16729" s="109"/>
      <c r="F16729" s="84"/>
      <c r="G16729" s="101"/>
      <c r="H16729" s="105"/>
      <c r="I16729" s="106"/>
      <c r="J16729" s="106"/>
      <c r="K16729" s="106"/>
      <c r="L16729" s="106"/>
      <c r="M16729" s="106"/>
      <c r="N16729" s="718"/>
      <c r="O16729" s="115"/>
    </row>
    <row r="16730" spans="1:15" s="91" customFormat="1" x14ac:dyDescent="0.25">
      <c r="A16730" s="84"/>
      <c r="B16730" s="84"/>
      <c r="C16730" s="116"/>
      <c r="D16730" s="84"/>
      <c r="E16730" s="109"/>
      <c r="F16730" s="84"/>
      <c r="G16730" s="101"/>
      <c r="H16730" s="105"/>
      <c r="I16730" s="106"/>
      <c r="J16730" s="106"/>
      <c r="K16730" s="106"/>
      <c r="L16730" s="106"/>
      <c r="M16730" s="106"/>
      <c r="N16730" s="718"/>
      <c r="O16730" s="115"/>
    </row>
    <row r="16731" spans="1:15" s="91" customFormat="1" x14ac:dyDescent="0.25">
      <c r="A16731" s="84"/>
      <c r="B16731" s="84"/>
      <c r="C16731" s="116"/>
      <c r="D16731" s="84"/>
      <c r="E16731" s="109"/>
      <c r="F16731" s="84"/>
      <c r="G16731" s="101"/>
      <c r="H16731" s="105"/>
      <c r="I16731" s="106"/>
      <c r="J16731" s="106"/>
      <c r="K16731" s="106"/>
      <c r="L16731" s="106"/>
      <c r="M16731" s="106"/>
      <c r="N16731" s="718"/>
      <c r="O16731" s="115"/>
    </row>
    <row r="16732" spans="1:15" s="91" customFormat="1" x14ac:dyDescent="0.25">
      <c r="A16732" s="84"/>
      <c r="B16732" s="84"/>
      <c r="C16732" s="116"/>
      <c r="D16732" s="84"/>
      <c r="E16732" s="109"/>
      <c r="F16732" s="84"/>
      <c r="G16732" s="101"/>
      <c r="H16732" s="105"/>
      <c r="I16732" s="106"/>
      <c r="J16732" s="106"/>
      <c r="K16732" s="106"/>
      <c r="L16732" s="106"/>
      <c r="M16732" s="106"/>
      <c r="N16732" s="718"/>
      <c r="O16732" s="115"/>
    </row>
    <row r="16733" spans="1:15" s="91" customFormat="1" x14ac:dyDescent="0.25">
      <c r="A16733" s="84"/>
      <c r="B16733" s="84"/>
      <c r="C16733" s="116"/>
      <c r="D16733" s="84"/>
      <c r="E16733" s="109"/>
      <c r="F16733" s="84"/>
      <c r="G16733" s="101"/>
      <c r="H16733" s="105"/>
      <c r="I16733" s="106"/>
      <c r="J16733" s="106"/>
      <c r="K16733" s="106"/>
      <c r="L16733" s="106"/>
      <c r="M16733" s="106"/>
      <c r="N16733" s="718"/>
      <c r="O16733" s="115"/>
    </row>
    <row r="16734" spans="1:15" s="91" customFormat="1" x14ac:dyDescent="0.25">
      <c r="A16734" s="84"/>
      <c r="B16734" s="84"/>
      <c r="C16734" s="116"/>
      <c r="D16734" s="84"/>
      <c r="E16734" s="109"/>
      <c r="F16734" s="84"/>
      <c r="G16734" s="101"/>
      <c r="H16734" s="105"/>
      <c r="I16734" s="106"/>
      <c r="J16734" s="106"/>
      <c r="K16734" s="106"/>
      <c r="L16734" s="106"/>
      <c r="M16734" s="106"/>
      <c r="N16734" s="718"/>
      <c r="O16734" s="115"/>
    </row>
    <row r="16735" spans="1:15" s="91" customFormat="1" x14ac:dyDescent="0.25">
      <c r="A16735" s="84"/>
      <c r="B16735" s="84"/>
      <c r="C16735" s="116"/>
      <c r="D16735" s="84"/>
      <c r="E16735" s="109"/>
      <c r="F16735" s="84"/>
      <c r="G16735" s="101"/>
      <c r="H16735" s="105"/>
      <c r="I16735" s="106"/>
      <c r="J16735" s="106"/>
      <c r="K16735" s="106"/>
      <c r="L16735" s="106"/>
      <c r="M16735" s="106"/>
      <c r="N16735" s="718"/>
      <c r="O16735" s="115"/>
    </row>
    <row r="16736" spans="1:15" s="91" customFormat="1" x14ac:dyDescent="0.25">
      <c r="A16736" s="84"/>
      <c r="B16736" s="84"/>
      <c r="C16736" s="116"/>
      <c r="D16736" s="84"/>
      <c r="E16736" s="109"/>
      <c r="F16736" s="84"/>
      <c r="G16736" s="101"/>
      <c r="H16736" s="105"/>
      <c r="I16736" s="106"/>
      <c r="J16736" s="106"/>
      <c r="K16736" s="106"/>
      <c r="L16736" s="106"/>
      <c r="M16736" s="106"/>
      <c r="N16736" s="718"/>
      <c r="O16736" s="115"/>
    </row>
    <row r="16737" spans="1:15" s="91" customFormat="1" x14ac:dyDescent="0.25">
      <c r="A16737" s="84"/>
      <c r="B16737" s="84"/>
      <c r="C16737" s="116"/>
      <c r="D16737" s="84"/>
      <c r="E16737" s="109"/>
      <c r="F16737" s="84"/>
      <c r="G16737" s="101"/>
      <c r="H16737" s="105"/>
      <c r="I16737" s="106"/>
      <c r="J16737" s="106"/>
      <c r="K16737" s="106"/>
      <c r="L16737" s="106"/>
      <c r="M16737" s="106"/>
      <c r="N16737" s="718"/>
      <c r="O16737" s="115"/>
    </row>
    <row r="16738" spans="1:15" s="91" customFormat="1" x14ac:dyDescent="0.25">
      <c r="A16738" s="84"/>
      <c r="B16738" s="84"/>
      <c r="C16738" s="116"/>
      <c r="D16738" s="84"/>
      <c r="E16738" s="109"/>
      <c r="F16738" s="84"/>
      <c r="G16738" s="101"/>
      <c r="H16738" s="105"/>
      <c r="I16738" s="106"/>
      <c r="J16738" s="106"/>
      <c r="K16738" s="106"/>
      <c r="L16738" s="106"/>
      <c r="M16738" s="106"/>
      <c r="N16738" s="718"/>
      <c r="O16738" s="115"/>
    </row>
    <row r="16739" spans="1:15" s="91" customFormat="1" x14ac:dyDescent="0.25">
      <c r="A16739" s="84"/>
      <c r="B16739" s="84"/>
      <c r="C16739" s="116"/>
      <c r="D16739" s="84"/>
      <c r="E16739" s="109"/>
      <c r="F16739" s="84"/>
      <c r="G16739" s="101"/>
      <c r="H16739" s="105"/>
      <c r="I16739" s="106"/>
      <c r="J16739" s="106"/>
      <c r="K16739" s="106"/>
      <c r="L16739" s="106"/>
      <c r="M16739" s="106"/>
      <c r="N16739" s="718"/>
      <c r="O16739" s="115"/>
    </row>
    <row r="16740" spans="1:15" s="91" customFormat="1" x14ac:dyDescent="0.25">
      <c r="A16740" s="84"/>
      <c r="B16740" s="84"/>
      <c r="C16740" s="116"/>
      <c r="D16740" s="84"/>
      <c r="E16740" s="109"/>
      <c r="F16740" s="84"/>
      <c r="G16740" s="101"/>
      <c r="H16740" s="105"/>
      <c r="I16740" s="106"/>
      <c r="J16740" s="106"/>
      <c r="K16740" s="106"/>
      <c r="L16740" s="106"/>
      <c r="M16740" s="106"/>
      <c r="N16740" s="718"/>
      <c r="O16740" s="115"/>
    </row>
    <row r="16741" spans="1:15" s="91" customFormat="1" x14ac:dyDescent="0.25">
      <c r="A16741" s="84"/>
      <c r="B16741" s="84"/>
      <c r="C16741" s="116"/>
      <c r="D16741" s="84"/>
      <c r="E16741" s="109"/>
      <c r="F16741" s="84"/>
      <c r="G16741" s="101"/>
      <c r="H16741" s="105"/>
      <c r="I16741" s="106"/>
      <c r="J16741" s="106"/>
      <c r="K16741" s="106"/>
      <c r="L16741" s="106"/>
      <c r="M16741" s="106"/>
      <c r="N16741" s="718"/>
      <c r="O16741" s="115"/>
    </row>
    <row r="16742" spans="1:15" s="91" customFormat="1" x14ac:dyDescent="0.25">
      <c r="A16742" s="84"/>
      <c r="B16742" s="84"/>
      <c r="C16742" s="116"/>
      <c r="D16742" s="84"/>
      <c r="E16742" s="109"/>
      <c r="F16742" s="84"/>
      <c r="G16742" s="101"/>
      <c r="H16742" s="105"/>
      <c r="I16742" s="106"/>
      <c r="J16742" s="106"/>
      <c r="K16742" s="106"/>
      <c r="L16742" s="106"/>
      <c r="M16742" s="106"/>
      <c r="N16742" s="718"/>
      <c r="O16742" s="115"/>
    </row>
    <row r="16743" spans="1:15" s="91" customFormat="1" x14ac:dyDescent="0.25">
      <c r="A16743" s="84"/>
      <c r="B16743" s="84"/>
      <c r="C16743" s="116"/>
      <c r="D16743" s="84"/>
      <c r="E16743" s="109"/>
      <c r="F16743" s="84"/>
      <c r="G16743" s="101"/>
      <c r="H16743" s="105"/>
      <c r="I16743" s="106"/>
      <c r="J16743" s="106"/>
      <c r="K16743" s="106"/>
      <c r="L16743" s="106"/>
      <c r="M16743" s="106"/>
      <c r="N16743" s="718"/>
      <c r="O16743" s="115"/>
    </row>
    <row r="16744" spans="1:15" s="91" customFormat="1" x14ac:dyDescent="0.25">
      <c r="A16744" s="84"/>
      <c r="B16744" s="84"/>
      <c r="C16744" s="116"/>
      <c r="D16744" s="84"/>
      <c r="E16744" s="109"/>
      <c r="F16744" s="84"/>
      <c r="G16744" s="101"/>
      <c r="H16744" s="105"/>
      <c r="I16744" s="106"/>
      <c r="J16744" s="106"/>
      <c r="K16744" s="106"/>
      <c r="L16744" s="106"/>
      <c r="M16744" s="106"/>
      <c r="N16744" s="718"/>
      <c r="O16744" s="115"/>
    </row>
    <row r="16745" spans="1:15" s="91" customFormat="1" x14ac:dyDescent="0.25">
      <c r="A16745" s="84"/>
      <c r="B16745" s="84"/>
      <c r="C16745" s="116"/>
      <c r="D16745" s="84"/>
      <c r="E16745" s="109"/>
      <c r="F16745" s="84"/>
      <c r="G16745" s="101"/>
      <c r="H16745" s="105"/>
      <c r="I16745" s="106"/>
      <c r="J16745" s="106"/>
      <c r="K16745" s="106"/>
      <c r="L16745" s="106"/>
      <c r="M16745" s="106"/>
      <c r="N16745" s="718"/>
      <c r="O16745" s="115"/>
    </row>
    <row r="16746" spans="1:15" s="91" customFormat="1" x14ac:dyDescent="0.25">
      <c r="A16746" s="84"/>
      <c r="B16746" s="84"/>
      <c r="C16746" s="116"/>
      <c r="D16746" s="84"/>
      <c r="E16746" s="109"/>
      <c r="F16746" s="84"/>
      <c r="G16746" s="101"/>
      <c r="H16746" s="105"/>
      <c r="I16746" s="106"/>
      <c r="J16746" s="106"/>
      <c r="K16746" s="106"/>
      <c r="L16746" s="106"/>
      <c r="M16746" s="106"/>
      <c r="N16746" s="718"/>
      <c r="O16746" s="115"/>
    </row>
    <row r="16747" spans="1:15" s="91" customFormat="1" x14ac:dyDescent="0.25">
      <c r="A16747" s="84"/>
      <c r="B16747" s="84"/>
      <c r="C16747" s="116"/>
      <c r="D16747" s="84"/>
      <c r="E16747" s="109"/>
      <c r="F16747" s="84"/>
      <c r="G16747" s="101"/>
      <c r="H16747" s="105"/>
      <c r="I16747" s="106"/>
      <c r="J16747" s="106"/>
      <c r="K16747" s="106"/>
      <c r="L16747" s="106"/>
      <c r="M16747" s="106"/>
      <c r="N16747" s="718"/>
      <c r="O16747" s="115"/>
    </row>
    <row r="16748" spans="1:15" s="91" customFormat="1" x14ac:dyDescent="0.25">
      <c r="A16748" s="84"/>
      <c r="B16748" s="84"/>
      <c r="C16748" s="116"/>
      <c r="D16748" s="84"/>
      <c r="E16748" s="109"/>
      <c r="F16748" s="84"/>
      <c r="G16748" s="101"/>
      <c r="H16748" s="105"/>
      <c r="I16748" s="106"/>
      <c r="J16748" s="106"/>
      <c r="K16748" s="106"/>
      <c r="L16748" s="106"/>
      <c r="M16748" s="106"/>
      <c r="N16748" s="718"/>
      <c r="O16748" s="115"/>
    </row>
    <row r="16749" spans="1:15" s="91" customFormat="1" x14ac:dyDescent="0.25">
      <c r="A16749" s="84"/>
      <c r="B16749" s="84"/>
      <c r="C16749" s="116"/>
      <c r="D16749" s="84"/>
      <c r="E16749" s="109"/>
      <c r="F16749" s="84"/>
      <c r="G16749" s="101"/>
      <c r="H16749" s="105"/>
      <c r="I16749" s="106"/>
      <c r="J16749" s="106"/>
      <c r="K16749" s="106"/>
      <c r="L16749" s="106"/>
      <c r="M16749" s="106"/>
      <c r="N16749" s="718"/>
      <c r="O16749" s="115"/>
    </row>
    <row r="16750" spans="1:15" s="91" customFormat="1" x14ac:dyDescent="0.25">
      <c r="A16750" s="84"/>
      <c r="B16750" s="84"/>
      <c r="C16750" s="116"/>
      <c r="D16750" s="84"/>
      <c r="E16750" s="109"/>
      <c r="F16750" s="84"/>
      <c r="G16750" s="101"/>
      <c r="H16750" s="105"/>
      <c r="I16750" s="106"/>
      <c r="J16750" s="106"/>
      <c r="K16750" s="106"/>
      <c r="L16750" s="106"/>
      <c r="M16750" s="106"/>
      <c r="N16750" s="718"/>
      <c r="O16750" s="115"/>
    </row>
    <row r="16751" spans="1:15" s="91" customFormat="1" x14ac:dyDescent="0.25">
      <c r="A16751" s="84"/>
      <c r="B16751" s="84"/>
      <c r="C16751" s="116"/>
      <c r="D16751" s="84"/>
      <c r="E16751" s="109"/>
      <c r="F16751" s="84"/>
      <c r="G16751" s="101"/>
      <c r="H16751" s="105"/>
      <c r="I16751" s="106"/>
      <c r="J16751" s="106"/>
      <c r="K16751" s="106"/>
      <c r="L16751" s="106"/>
      <c r="M16751" s="106"/>
      <c r="N16751" s="718"/>
      <c r="O16751" s="115"/>
    </row>
    <row r="16752" spans="1:15" s="91" customFormat="1" x14ac:dyDescent="0.25">
      <c r="A16752" s="84"/>
      <c r="B16752" s="84"/>
      <c r="C16752" s="116"/>
      <c r="D16752" s="84"/>
      <c r="E16752" s="109"/>
      <c r="F16752" s="84"/>
      <c r="G16752" s="101"/>
      <c r="H16752" s="105"/>
      <c r="I16752" s="106"/>
      <c r="J16752" s="106"/>
      <c r="K16752" s="106"/>
      <c r="L16752" s="106"/>
      <c r="M16752" s="106"/>
      <c r="N16752" s="718"/>
      <c r="O16752" s="115"/>
    </row>
    <row r="16753" spans="1:15" s="91" customFormat="1" x14ac:dyDescent="0.25">
      <c r="A16753" s="84"/>
      <c r="B16753" s="84"/>
      <c r="C16753" s="116"/>
      <c r="D16753" s="84"/>
      <c r="E16753" s="109"/>
      <c r="F16753" s="84"/>
      <c r="G16753" s="101"/>
      <c r="H16753" s="105"/>
      <c r="I16753" s="106"/>
      <c r="J16753" s="106"/>
      <c r="K16753" s="106"/>
      <c r="L16753" s="106"/>
      <c r="M16753" s="106"/>
      <c r="N16753" s="718"/>
      <c r="O16753" s="115"/>
    </row>
    <row r="16754" spans="1:15" s="91" customFormat="1" x14ac:dyDescent="0.25">
      <c r="A16754" s="84"/>
      <c r="B16754" s="84"/>
      <c r="C16754" s="116"/>
      <c r="D16754" s="84"/>
      <c r="E16754" s="109"/>
      <c r="F16754" s="84"/>
      <c r="G16754" s="101"/>
      <c r="H16754" s="105"/>
      <c r="I16754" s="106"/>
      <c r="J16754" s="106"/>
      <c r="K16754" s="106"/>
      <c r="L16754" s="106"/>
      <c r="M16754" s="106"/>
      <c r="N16754" s="718"/>
      <c r="O16754" s="115"/>
    </row>
    <row r="16755" spans="1:15" s="91" customFormat="1" x14ac:dyDescent="0.25">
      <c r="A16755" s="84"/>
      <c r="B16755" s="84"/>
      <c r="C16755" s="116"/>
      <c r="D16755" s="84"/>
      <c r="E16755" s="109"/>
      <c r="F16755" s="84"/>
      <c r="G16755" s="101"/>
      <c r="H16755" s="105"/>
      <c r="I16755" s="106"/>
      <c r="J16755" s="106"/>
      <c r="K16755" s="106"/>
      <c r="L16755" s="106"/>
      <c r="M16755" s="106"/>
      <c r="N16755" s="718"/>
      <c r="O16755" s="115"/>
    </row>
    <row r="16756" spans="1:15" s="91" customFormat="1" x14ac:dyDescent="0.25">
      <c r="A16756" s="84"/>
      <c r="B16756" s="84"/>
      <c r="C16756" s="116"/>
      <c r="D16756" s="84"/>
      <c r="E16756" s="109"/>
      <c r="F16756" s="84"/>
      <c r="G16756" s="101"/>
      <c r="H16756" s="105"/>
      <c r="I16756" s="106"/>
      <c r="J16756" s="106"/>
      <c r="K16756" s="106"/>
      <c r="L16756" s="106"/>
      <c r="M16756" s="106"/>
      <c r="N16756" s="718"/>
      <c r="O16756" s="115"/>
    </row>
    <row r="16757" spans="1:15" s="91" customFormat="1" x14ac:dyDescent="0.25">
      <c r="A16757" s="84"/>
      <c r="B16757" s="84"/>
      <c r="C16757" s="116"/>
      <c r="D16757" s="84"/>
      <c r="E16757" s="109"/>
      <c r="F16757" s="84"/>
      <c r="G16757" s="101"/>
      <c r="H16757" s="105"/>
      <c r="I16757" s="106"/>
      <c r="J16757" s="106"/>
      <c r="K16757" s="106"/>
      <c r="L16757" s="106"/>
      <c r="M16757" s="106"/>
      <c r="N16757" s="718"/>
      <c r="O16757" s="115"/>
    </row>
    <row r="16758" spans="1:15" s="91" customFormat="1" x14ac:dyDescent="0.25">
      <c r="A16758" s="84"/>
      <c r="B16758" s="84"/>
      <c r="C16758" s="116"/>
      <c r="D16758" s="84"/>
      <c r="E16758" s="109"/>
      <c r="F16758" s="84"/>
      <c r="G16758" s="101"/>
      <c r="H16758" s="105"/>
      <c r="I16758" s="106"/>
      <c r="J16758" s="106"/>
      <c r="K16758" s="106"/>
      <c r="L16758" s="106"/>
      <c r="M16758" s="106"/>
      <c r="N16758" s="718"/>
      <c r="O16758" s="115"/>
    </row>
    <row r="16759" spans="1:15" s="91" customFormat="1" x14ac:dyDescent="0.25">
      <c r="A16759" s="84"/>
      <c r="B16759" s="84"/>
      <c r="C16759" s="116"/>
      <c r="D16759" s="84"/>
      <c r="E16759" s="109"/>
      <c r="F16759" s="84"/>
      <c r="G16759" s="101"/>
      <c r="H16759" s="105"/>
      <c r="I16759" s="106"/>
      <c r="J16759" s="106"/>
      <c r="K16759" s="106"/>
      <c r="L16759" s="106"/>
      <c r="M16759" s="106"/>
      <c r="N16759" s="718"/>
      <c r="O16759" s="115"/>
    </row>
    <row r="16760" spans="1:15" s="91" customFormat="1" x14ac:dyDescent="0.25">
      <c r="A16760" s="84"/>
      <c r="B16760" s="84"/>
      <c r="C16760" s="116"/>
      <c r="D16760" s="84"/>
      <c r="E16760" s="109"/>
      <c r="F16760" s="84"/>
      <c r="G16760" s="101"/>
      <c r="H16760" s="105"/>
      <c r="I16760" s="106"/>
      <c r="J16760" s="106"/>
      <c r="K16760" s="106"/>
      <c r="L16760" s="106"/>
      <c r="M16760" s="106"/>
      <c r="N16760" s="718"/>
      <c r="O16760" s="115"/>
    </row>
    <row r="16761" spans="1:15" s="91" customFormat="1" x14ac:dyDescent="0.25">
      <c r="A16761" s="84"/>
      <c r="B16761" s="84"/>
      <c r="C16761" s="116"/>
      <c r="D16761" s="84"/>
      <c r="E16761" s="109"/>
      <c r="F16761" s="84"/>
      <c r="G16761" s="101"/>
      <c r="H16761" s="105"/>
      <c r="I16761" s="106"/>
      <c r="J16761" s="106"/>
      <c r="K16761" s="106"/>
      <c r="L16761" s="106"/>
      <c r="M16761" s="106"/>
      <c r="N16761" s="718"/>
      <c r="O16761" s="115"/>
    </row>
    <row r="16762" spans="1:15" s="91" customFormat="1" x14ac:dyDescent="0.25">
      <c r="A16762" s="84"/>
      <c r="B16762" s="84"/>
      <c r="C16762" s="116"/>
      <c r="D16762" s="84"/>
      <c r="E16762" s="109"/>
      <c r="F16762" s="84"/>
      <c r="G16762" s="101"/>
      <c r="H16762" s="105"/>
      <c r="I16762" s="106"/>
      <c r="J16762" s="106"/>
      <c r="K16762" s="106"/>
      <c r="L16762" s="106"/>
      <c r="M16762" s="106"/>
      <c r="N16762" s="718"/>
      <c r="O16762" s="115"/>
    </row>
    <row r="16763" spans="1:15" s="91" customFormat="1" x14ac:dyDescent="0.25">
      <c r="A16763" s="84"/>
      <c r="B16763" s="84"/>
      <c r="C16763" s="116"/>
      <c r="D16763" s="84"/>
      <c r="E16763" s="109"/>
      <c r="F16763" s="84"/>
      <c r="G16763" s="101"/>
      <c r="H16763" s="105"/>
      <c r="I16763" s="106"/>
      <c r="J16763" s="106"/>
      <c r="K16763" s="106"/>
      <c r="L16763" s="106"/>
      <c r="M16763" s="106"/>
      <c r="N16763" s="718"/>
      <c r="O16763" s="115"/>
    </row>
    <row r="16764" spans="1:15" s="91" customFormat="1" x14ac:dyDescent="0.25">
      <c r="A16764" s="84"/>
      <c r="B16764" s="84"/>
      <c r="C16764" s="116"/>
      <c r="D16764" s="84"/>
      <c r="E16764" s="109"/>
      <c r="F16764" s="84"/>
      <c r="G16764" s="101"/>
      <c r="H16764" s="105"/>
      <c r="I16764" s="106"/>
      <c r="J16764" s="106"/>
      <c r="K16764" s="106"/>
      <c r="L16764" s="106"/>
      <c r="M16764" s="106"/>
      <c r="N16764" s="718"/>
      <c r="O16764" s="115"/>
    </row>
    <row r="16765" spans="1:15" s="91" customFormat="1" x14ac:dyDescent="0.25">
      <c r="A16765" s="84"/>
      <c r="B16765" s="84"/>
      <c r="C16765" s="116"/>
      <c r="D16765" s="84"/>
      <c r="E16765" s="109"/>
      <c r="F16765" s="84"/>
      <c r="G16765" s="101"/>
      <c r="H16765" s="105"/>
      <c r="I16765" s="106"/>
      <c r="J16765" s="106"/>
      <c r="K16765" s="106"/>
      <c r="L16765" s="106"/>
      <c r="M16765" s="106"/>
      <c r="N16765" s="718"/>
      <c r="O16765" s="115"/>
    </row>
    <row r="16766" spans="1:15" s="91" customFormat="1" x14ac:dyDescent="0.25">
      <c r="A16766" s="84"/>
      <c r="B16766" s="84"/>
      <c r="C16766" s="116"/>
      <c r="D16766" s="84"/>
      <c r="E16766" s="109"/>
      <c r="F16766" s="84"/>
      <c r="G16766" s="101"/>
      <c r="H16766" s="105"/>
      <c r="I16766" s="106"/>
      <c r="J16766" s="106"/>
      <c r="K16766" s="106"/>
      <c r="L16766" s="106"/>
      <c r="M16766" s="106"/>
      <c r="N16766" s="718"/>
      <c r="O16766" s="115"/>
    </row>
    <row r="16767" spans="1:15" s="91" customFormat="1" x14ac:dyDescent="0.25">
      <c r="A16767" s="84"/>
      <c r="B16767" s="84"/>
      <c r="C16767" s="116"/>
      <c r="D16767" s="84"/>
      <c r="E16767" s="109"/>
      <c r="F16767" s="84"/>
      <c r="G16767" s="101"/>
      <c r="H16767" s="105"/>
      <c r="I16767" s="106"/>
      <c r="J16767" s="106"/>
      <c r="K16767" s="106"/>
      <c r="L16767" s="106"/>
      <c r="M16767" s="106"/>
      <c r="N16767" s="718"/>
      <c r="O16767" s="115"/>
    </row>
    <row r="16768" spans="1:15" s="91" customFormat="1" x14ac:dyDescent="0.25">
      <c r="A16768" s="84"/>
      <c r="B16768" s="84"/>
      <c r="C16768" s="116"/>
      <c r="D16768" s="84"/>
      <c r="E16768" s="109"/>
      <c r="F16768" s="84"/>
      <c r="G16768" s="101"/>
      <c r="H16768" s="105"/>
      <c r="I16768" s="106"/>
      <c r="J16768" s="106"/>
      <c r="K16768" s="106"/>
      <c r="L16768" s="106"/>
      <c r="M16768" s="106"/>
      <c r="N16768" s="718"/>
      <c r="O16768" s="115"/>
    </row>
    <row r="16769" spans="1:15" s="91" customFormat="1" x14ac:dyDescent="0.25">
      <c r="A16769" s="84"/>
      <c r="B16769" s="84"/>
      <c r="C16769" s="116"/>
      <c r="D16769" s="84"/>
      <c r="E16769" s="109"/>
      <c r="F16769" s="84"/>
      <c r="G16769" s="101"/>
      <c r="H16769" s="105"/>
      <c r="I16769" s="106"/>
      <c r="J16769" s="106"/>
      <c r="K16769" s="106"/>
      <c r="L16769" s="106"/>
      <c r="M16769" s="106"/>
      <c r="N16769" s="718"/>
      <c r="O16769" s="115"/>
    </row>
    <row r="16770" spans="1:15" s="91" customFormat="1" x14ac:dyDescent="0.25">
      <c r="A16770" s="84"/>
      <c r="B16770" s="84"/>
      <c r="C16770" s="116"/>
      <c r="D16770" s="84"/>
      <c r="E16770" s="109"/>
      <c r="F16770" s="84"/>
      <c r="G16770" s="101"/>
      <c r="H16770" s="105"/>
      <c r="I16770" s="106"/>
      <c r="J16770" s="106"/>
      <c r="K16770" s="106"/>
      <c r="L16770" s="106"/>
      <c r="M16770" s="106"/>
      <c r="N16770" s="718"/>
      <c r="O16770" s="115"/>
    </row>
    <row r="16771" spans="1:15" s="91" customFormat="1" x14ac:dyDescent="0.25">
      <c r="A16771" s="84"/>
      <c r="B16771" s="84"/>
      <c r="C16771" s="116"/>
      <c r="D16771" s="84"/>
      <c r="E16771" s="109"/>
      <c r="F16771" s="84"/>
      <c r="G16771" s="101"/>
      <c r="H16771" s="105"/>
      <c r="I16771" s="106"/>
      <c r="J16771" s="106"/>
      <c r="K16771" s="106"/>
      <c r="L16771" s="106"/>
      <c r="M16771" s="106"/>
      <c r="N16771" s="718"/>
      <c r="O16771" s="115"/>
    </row>
    <row r="16772" spans="1:15" s="91" customFormat="1" x14ac:dyDescent="0.25">
      <c r="A16772" s="84"/>
      <c r="B16772" s="84"/>
      <c r="C16772" s="116"/>
      <c r="D16772" s="84"/>
      <c r="E16772" s="109"/>
      <c r="F16772" s="84"/>
      <c r="G16772" s="101"/>
      <c r="H16772" s="105"/>
      <c r="I16772" s="106"/>
      <c r="J16772" s="106"/>
      <c r="K16772" s="106"/>
      <c r="L16772" s="106"/>
      <c r="M16772" s="106"/>
      <c r="N16772" s="718"/>
      <c r="O16772" s="115"/>
    </row>
    <row r="16773" spans="1:15" s="91" customFormat="1" x14ac:dyDescent="0.25">
      <c r="A16773" s="84"/>
      <c r="B16773" s="84"/>
      <c r="C16773" s="116"/>
      <c r="D16773" s="84"/>
      <c r="E16773" s="109"/>
      <c r="F16773" s="84"/>
      <c r="G16773" s="101"/>
      <c r="H16773" s="105"/>
      <c r="I16773" s="106"/>
      <c r="J16773" s="106"/>
      <c r="K16773" s="106"/>
      <c r="L16773" s="106"/>
      <c r="M16773" s="106"/>
      <c r="N16773" s="718"/>
      <c r="O16773" s="115"/>
    </row>
    <row r="16774" spans="1:15" s="91" customFormat="1" x14ac:dyDescent="0.25">
      <c r="A16774" s="84"/>
      <c r="B16774" s="84"/>
      <c r="C16774" s="116"/>
      <c r="D16774" s="84"/>
      <c r="E16774" s="109"/>
      <c r="F16774" s="84"/>
      <c r="G16774" s="101"/>
      <c r="H16774" s="105"/>
      <c r="I16774" s="106"/>
      <c r="J16774" s="106"/>
      <c r="K16774" s="106"/>
      <c r="L16774" s="106"/>
      <c r="M16774" s="106"/>
      <c r="N16774" s="718"/>
      <c r="O16774" s="115"/>
    </row>
    <row r="16775" spans="1:15" s="91" customFormat="1" x14ac:dyDescent="0.25">
      <c r="A16775" s="84"/>
      <c r="B16775" s="84"/>
      <c r="C16775" s="116"/>
      <c r="D16775" s="84"/>
      <c r="E16775" s="109"/>
      <c r="F16775" s="84"/>
      <c r="G16775" s="101"/>
      <c r="H16775" s="105"/>
      <c r="I16775" s="106"/>
      <c r="J16775" s="106"/>
      <c r="K16775" s="106"/>
      <c r="L16775" s="106"/>
      <c r="M16775" s="106"/>
      <c r="N16775" s="718"/>
      <c r="O16775" s="115"/>
    </row>
    <row r="16776" spans="1:15" s="91" customFormat="1" x14ac:dyDescent="0.25">
      <c r="A16776" s="84"/>
      <c r="B16776" s="84"/>
      <c r="C16776" s="116"/>
      <c r="D16776" s="84"/>
      <c r="E16776" s="109"/>
      <c r="F16776" s="84"/>
      <c r="G16776" s="101"/>
      <c r="H16776" s="105"/>
      <c r="I16776" s="106"/>
      <c r="J16776" s="106"/>
      <c r="K16776" s="106"/>
      <c r="L16776" s="106"/>
      <c r="M16776" s="106"/>
      <c r="N16776" s="718"/>
      <c r="O16776" s="115"/>
    </row>
    <row r="16777" spans="1:15" s="91" customFormat="1" x14ac:dyDescent="0.25">
      <c r="A16777" s="84"/>
      <c r="B16777" s="84"/>
      <c r="C16777" s="116"/>
      <c r="D16777" s="84"/>
      <c r="E16777" s="109"/>
      <c r="F16777" s="84"/>
      <c r="G16777" s="101"/>
      <c r="H16777" s="105"/>
      <c r="I16777" s="106"/>
      <c r="J16777" s="106"/>
      <c r="K16777" s="106"/>
      <c r="L16777" s="106"/>
      <c r="M16777" s="106"/>
      <c r="N16777" s="718"/>
      <c r="O16777" s="115"/>
    </row>
    <row r="16778" spans="1:15" s="91" customFormat="1" x14ac:dyDescent="0.25">
      <c r="A16778" s="84"/>
      <c r="B16778" s="84"/>
      <c r="C16778" s="116"/>
      <c r="D16778" s="84"/>
      <c r="E16778" s="109"/>
      <c r="F16778" s="84"/>
      <c r="G16778" s="101"/>
      <c r="H16778" s="105"/>
      <c r="I16778" s="106"/>
      <c r="J16778" s="106"/>
      <c r="K16778" s="106"/>
      <c r="L16778" s="106"/>
      <c r="M16778" s="106"/>
      <c r="N16778" s="718"/>
      <c r="O16778" s="115"/>
    </row>
    <row r="16779" spans="1:15" s="91" customFormat="1" x14ac:dyDescent="0.25">
      <c r="A16779" s="84"/>
      <c r="B16779" s="84"/>
      <c r="C16779" s="116"/>
      <c r="D16779" s="84"/>
      <c r="E16779" s="109"/>
      <c r="F16779" s="84"/>
      <c r="G16779" s="101"/>
      <c r="H16779" s="105"/>
      <c r="I16779" s="106"/>
      <c r="J16779" s="106"/>
      <c r="K16779" s="106"/>
      <c r="L16779" s="106"/>
      <c r="M16779" s="106"/>
      <c r="N16779" s="718"/>
      <c r="O16779" s="115"/>
    </row>
    <row r="16780" spans="1:15" s="91" customFormat="1" x14ac:dyDescent="0.25">
      <c r="A16780" s="84"/>
      <c r="B16780" s="84"/>
      <c r="C16780" s="116"/>
      <c r="D16780" s="84"/>
      <c r="E16780" s="109"/>
      <c r="F16780" s="84"/>
      <c r="G16780" s="101"/>
      <c r="H16780" s="105"/>
      <c r="I16780" s="106"/>
      <c r="J16780" s="106"/>
      <c r="K16780" s="106"/>
      <c r="L16780" s="106"/>
      <c r="M16780" s="106"/>
      <c r="N16780" s="718"/>
      <c r="O16780" s="115"/>
    </row>
    <row r="16781" spans="1:15" s="91" customFormat="1" x14ac:dyDescent="0.25">
      <c r="A16781" s="84"/>
      <c r="B16781" s="84"/>
      <c r="C16781" s="116"/>
      <c r="D16781" s="84"/>
      <c r="E16781" s="109"/>
      <c r="F16781" s="84"/>
      <c r="G16781" s="101"/>
      <c r="H16781" s="105"/>
      <c r="I16781" s="106"/>
      <c r="J16781" s="106"/>
      <c r="K16781" s="106"/>
      <c r="L16781" s="106"/>
      <c r="M16781" s="106"/>
      <c r="N16781" s="718"/>
      <c r="O16781" s="115"/>
    </row>
    <row r="16782" spans="1:15" s="91" customFormat="1" x14ac:dyDescent="0.25">
      <c r="A16782" s="84"/>
      <c r="B16782" s="84"/>
      <c r="C16782" s="116"/>
      <c r="D16782" s="84"/>
      <c r="E16782" s="109"/>
      <c r="F16782" s="84"/>
      <c r="G16782" s="101"/>
      <c r="H16782" s="105"/>
      <c r="I16782" s="106"/>
      <c r="J16782" s="106"/>
      <c r="K16782" s="106"/>
      <c r="L16782" s="106"/>
      <c r="M16782" s="106"/>
      <c r="N16782" s="718"/>
      <c r="O16782" s="115"/>
    </row>
    <row r="16783" spans="1:15" s="91" customFormat="1" x14ac:dyDescent="0.25">
      <c r="A16783" s="84"/>
      <c r="B16783" s="84"/>
      <c r="C16783" s="116"/>
      <c r="D16783" s="84"/>
      <c r="E16783" s="109"/>
      <c r="F16783" s="84"/>
      <c r="G16783" s="101"/>
      <c r="H16783" s="105"/>
      <c r="I16783" s="106"/>
      <c r="J16783" s="106"/>
      <c r="K16783" s="106"/>
      <c r="L16783" s="106"/>
      <c r="M16783" s="106"/>
      <c r="N16783" s="718"/>
      <c r="O16783" s="115"/>
    </row>
    <row r="16784" spans="1:15" s="91" customFormat="1" x14ac:dyDescent="0.25">
      <c r="A16784" s="84"/>
      <c r="B16784" s="84"/>
      <c r="C16784" s="116"/>
      <c r="D16784" s="84"/>
      <c r="E16784" s="109"/>
      <c r="F16784" s="84"/>
      <c r="G16784" s="101"/>
      <c r="H16784" s="105"/>
      <c r="I16784" s="106"/>
      <c r="J16784" s="106"/>
      <c r="K16784" s="106"/>
      <c r="L16784" s="106"/>
      <c r="M16784" s="106"/>
      <c r="N16784" s="718"/>
      <c r="O16784" s="115"/>
    </row>
    <row r="16785" spans="1:15" s="91" customFormat="1" x14ac:dyDescent="0.25">
      <c r="A16785" s="84"/>
      <c r="B16785" s="84"/>
      <c r="C16785" s="116"/>
      <c r="D16785" s="84"/>
      <c r="E16785" s="109"/>
      <c r="F16785" s="84"/>
      <c r="G16785" s="101"/>
      <c r="H16785" s="105"/>
      <c r="I16785" s="106"/>
      <c r="J16785" s="106"/>
      <c r="K16785" s="106"/>
      <c r="L16785" s="106"/>
      <c r="M16785" s="106"/>
      <c r="N16785" s="718"/>
      <c r="O16785" s="115"/>
    </row>
    <row r="16786" spans="1:15" s="91" customFormat="1" x14ac:dyDescent="0.25">
      <c r="A16786" s="84"/>
      <c r="B16786" s="84"/>
      <c r="C16786" s="116"/>
      <c r="D16786" s="84"/>
      <c r="E16786" s="109"/>
      <c r="F16786" s="84"/>
      <c r="G16786" s="101"/>
      <c r="H16786" s="105"/>
      <c r="I16786" s="106"/>
      <c r="J16786" s="106"/>
      <c r="K16786" s="106"/>
      <c r="L16786" s="106"/>
      <c r="M16786" s="106"/>
      <c r="N16786" s="718"/>
      <c r="O16786" s="115"/>
    </row>
    <row r="16787" spans="1:15" s="91" customFormat="1" x14ac:dyDescent="0.25">
      <c r="A16787" s="84"/>
      <c r="B16787" s="84"/>
      <c r="C16787" s="116"/>
      <c r="D16787" s="84"/>
      <c r="E16787" s="109"/>
      <c r="F16787" s="84"/>
      <c r="G16787" s="101"/>
      <c r="H16787" s="105"/>
      <c r="I16787" s="106"/>
      <c r="J16787" s="106"/>
      <c r="K16787" s="106"/>
      <c r="L16787" s="106"/>
      <c r="M16787" s="106"/>
      <c r="N16787" s="718"/>
      <c r="O16787" s="115"/>
    </row>
    <row r="16788" spans="1:15" s="91" customFormat="1" x14ac:dyDescent="0.25">
      <c r="A16788" s="84"/>
      <c r="B16788" s="84"/>
      <c r="C16788" s="116"/>
      <c r="D16788" s="84"/>
      <c r="E16788" s="109"/>
      <c r="F16788" s="84"/>
      <c r="G16788" s="101"/>
      <c r="H16788" s="105"/>
      <c r="I16788" s="106"/>
      <c r="J16788" s="106"/>
      <c r="K16788" s="106"/>
      <c r="L16788" s="106"/>
      <c r="M16788" s="106"/>
      <c r="N16788" s="718"/>
      <c r="O16788" s="115"/>
    </row>
    <row r="16789" spans="1:15" s="91" customFormat="1" x14ac:dyDescent="0.25">
      <c r="A16789" s="84"/>
      <c r="B16789" s="84"/>
      <c r="C16789" s="116"/>
      <c r="D16789" s="84"/>
      <c r="E16789" s="109"/>
      <c r="F16789" s="84"/>
      <c r="G16789" s="101"/>
      <c r="H16789" s="105"/>
      <c r="I16789" s="106"/>
      <c r="J16789" s="106"/>
      <c r="K16789" s="106"/>
      <c r="L16789" s="106"/>
      <c r="M16789" s="106"/>
      <c r="N16789" s="718"/>
      <c r="O16789" s="115"/>
    </row>
    <row r="16790" spans="1:15" s="91" customFormat="1" x14ac:dyDescent="0.25">
      <c r="A16790" s="84"/>
      <c r="B16790" s="84"/>
      <c r="C16790" s="116"/>
      <c r="D16790" s="84"/>
      <c r="E16790" s="109"/>
      <c r="F16790" s="84"/>
      <c r="G16790" s="101"/>
      <c r="H16790" s="105"/>
      <c r="I16790" s="106"/>
      <c r="J16790" s="106"/>
      <c r="K16790" s="106"/>
      <c r="L16790" s="106"/>
      <c r="M16790" s="106"/>
      <c r="N16790" s="718"/>
      <c r="O16790" s="115"/>
    </row>
    <row r="16791" spans="1:15" s="91" customFormat="1" x14ac:dyDescent="0.25">
      <c r="A16791" s="84"/>
      <c r="B16791" s="84"/>
      <c r="C16791" s="116"/>
      <c r="D16791" s="84"/>
      <c r="E16791" s="109"/>
      <c r="F16791" s="84"/>
      <c r="G16791" s="101"/>
      <c r="H16791" s="105"/>
      <c r="I16791" s="106"/>
      <c r="J16791" s="106"/>
      <c r="K16791" s="106"/>
      <c r="L16791" s="106"/>
      <c r="M16791" s="106"/>
      <c r="N16791" s="718"/>
      <c r="O16791" s="115"/>
    </row>
    <row r="16792" spans="1:15" s="91" customFormat="1" x14ac:dyDescent="0.25">
      <c r="A16792" s="84"/>
      <c r="B16792" s="84"/>
      <c r="C16792" s="116"/>
      <c r="D16792" s="84"/>
      <c r="E16792" s="109"/>
      <c r="F16792" s="84"/>
      <c r="G16792" s="101"/>
      <c r="H16792" s="105"/>
      <c r="I16792" s="106"/>
      <c r="J16792" s="106"/>
      <c r="K16792" s="106"/>
      <c r="L16792" s="106"/>
      <c r="M16792" s="106"/>
      <c r="N16792" s="718"/>
      <c r="O16792" s="115"/>
    </row>
    <row r="16793" spans="1:15" s="91" customFormat="1" x14ac:dyDescent="0.25">
      <c r="A16793" s="84"/>
      <c r="B16793" s="84"/>
      <c r="C16793" s="116"/>
      <c r="D16793" s="84"/>
      <c r="E16793" s="109"/>
      <c r="F16793" s="84"/>
      <c r="G16793" s="101"/>
      <c r="H16793" s="105"/>
      <c r="I16793" s="106"/>
      <c r="J16793" s="106"/>
      <c r="K16793" s="106"/>
      <c r="L16793" s="106"/>
      <c r="M16793" s="106"/>
      <c r="N16793" s="718"/>
      <c r="O16793" s="115"/>
    </row>
    <row r="16794" spans="1:15" s="91" customFormat="1" x14ac:dyDescent="0.25">
      <c r="A16794" s="84"/>
      <c r="B16794" s="84"/>
      <c r="C16794" s="116"/>
      <c r="D16794" s="84"/>
      <c r="E16794" s="109"/>
      <c r="F16794" s="84"/>
      <c r="G16794" s="101"/>
      <c r="H16794" s="105"/>
      <c r="I16794" s="106"/>
      <c r="J16794" s="106"/>
      <c r="K16794" s="106"/>
      <c r="L16794" s="106"/>
      <c r="M16794" s="106"/>
      <c r="N16794" s="718"/>
      <c r="O16794" s="115"/>
    </row>
    <row r="16795" spans="1:15" s="91" customFormat="1" x14ac:dyDescent="0.25">
      <c r="A16795" s="84"/>
      <c r="B16795" s="84"/>
      <c r="C16795" s="116"/>
      <c r="D16795" s="84"/>
      <c r="E16795" s="109"/>
      <c r="F16795" s="84"/>
      <c r="G16795" s="101"/>
      <c r="H16795" s="105"/>
      <c r="I16795" s="106"/>
      <c r="J16795" s="106"/>
      <c r="K16795" s="106"/>
      <c r="L16795" s="106"/>
      <c r="M16795" s="106"/>
      <c r="N16795" s="718"/>
      <c r="O16795" s="115"/>
    </row>
    <row r="16796" spans="1:15" s="91" customFormat="1" x14ac:dyDescent="0.25">
      <c r="A16796" s="84"/>
      <c r="B16796" s="84"/>
      <c r="C16796" s="116"/>
      <c r="D16796" s="84"/>
      <c r="E16796" s="109"/>
      <c r="F16796" s="84"/>
      <c r="G16796" s="101"/>
      <c r="H16796" s="105"/>
      <c r="I16796" s="106"/>
      <c r="J16796" s="106"/>
      <c r="K16796" s="106"/>
      <c r="L16796" s="106"/>
      <c r="M16796" s="106"/>
      <c r="N16796" s="718"/>
      <c r="O16796" s="115"/>
    </row>
    <row r="16797" spans="1:15" s="91" customFormat="1" x14ac:dyDescent="0.25">
      <c r="A16797" s="84"/>
      <c r="B16797" s="84"/>
      <c r="C16797" s="116"/>
      <c r="D16797" s="84"/>
      <c r="E16797" s="109"/>
      <c r="F16797" s="84"/>
      <c r="G16797" s="101"/>
      <c r="H16797" s="105"/>
      <c r="I16797" s="106"/>
      <c r="J16797" s="106"/>
      <c r="K16797" s="106"/>
      <c r="L16797" s="106"/>
      <c r="M16797" s="106"/>
      <c r="N16797" s="718"/>
      <c r="O16797" s="115"/>
    </row>
    <row r="16798" spans="1:15" s="91" customFormat="1" x14ac:dyDescent="0.25">
      <c r="A16798" s="84"/>
      <c r="B16798" s="84"/>
      <c r="C16798" s="116"/>
      <c r="D16798" s="84"/>
      <c r="E16798" s="109"/>
      <c r="F16798" s="84"/>
      <c r="G16798" s="101"/>
      <c r="H16798" s="105"/>
      <c r="I16798" s="106"/>
      <c r="J16798" s="106"/>
      <c r="K16798" s="106"/>
      <c r="L16798" s="106"/>
      <c r="M16798" s="106"/>
      <c r="N16798" s="718"/>
      <c r="O16798" s="115"/>
    </row>
    <row r="16799" spans="1:15" s="91" customFormat="1" x14ac:dyDescent="0.25">
      <c r="A16799" s="84"/>
      <c r="B16799" s="84"/>
      <c r="C16799" s="116"/>
      <c r="D16799" s="84"/>
      <c r="E16799" s="109"/>
      <c r="F16799" s="84"/>
      <c r="G16799" s="101"/>
      <c r="H16799" s="105"/>
      <c r="I16799" s="106"/>
      <c r="J16799" s="106"/>
      <c r="K16799" s="106"/>
      <c r="L16799" s="106"/>
      <c r="M16799" s="106"/>
      <c r="N16799" s="718"/>
      <c r="O16799" s="115"/>
    </row>
    <row r="16800" spans="1:15" s="91" customFormat="1" x14ac:dyDescent="0.25">
      <c r="A16800" s="84"/>
      <c r="B16800" s="84"/>
      <c r="C16800" s="116"/>
      <c r="D16800" s="84"/>
      <c r="E16800" s="109"/>
      <c r="F16800" s="84"/>
      <c r="G16800" s="101"/>
      <c r="H16800" s="105"/>
      <c r="I16800" s="106"/>
      <c r="J16800" s="106"/>
      <c r="K16800" s="106"/>
      <c r="L16800" s="106"/>
      <c r="M16800" s="106"/>
      <c r="N16800" s="718"/>
      <c r="O16800" s="115"/>
    </row>
    <row r="16801" spans="1:15" s="91" customFormat="1" x14ac:dyDescent="0.25">
      <c r="A16801" s="84"/>
      <c r="B16801" s="84"/>
      <c r="C16801" s="116"/>
      <c r="D16801" s="84"/>
      <c r="E16801" s="109"/>
      <c r="F16801" s="84"/>
      <c r="G16801" s="101"/>
      <c r="H16801" s="105"/>
      <c r="I16801" s="106"/>
      <c r="J16801" s="106"/>
      <c r="K16801" s="106"/>
      <c r="L16801" s="106"/>
      <c r="M16801" s="106"/>
      <c r="N16801" s="718"/>
      <c r="O16801" s="115"/>
    </row>
    <row r="16802" spans="1:15" s="91" customFormat="1" x14ac:dyDescent="0.25">
      <c r="A16802" s="84"/>
      <c r="B16802" s="84"/>
      <c r="C16802" s="116"/>
      <c r="D16802" s="84"/>
      <c r="E16802" s="109"/>
      <c r="F16802" s="84"/>
      <c r="G16802" s="101"/>
      <c r="H16802" s="105"/>
      <c r="I16802" s="106"/>
      <c r="J16802" s="106"/>
      <c r="K16802" s="106"/>
      <c r="L16802" s="106"/>
      <c r="M16802" s="106"/>
      <c r="N16802" s="718"/>
      <c r="O16802" s="115"/>
    </row>
    <row r="16803" spans="1:15" s="91" customFormat="1" x14ac:dyDescent="0.25">
      <c r="A16803" s="84"/>
      <c r="B16803" s="84"/>
      <c r="C16803" s="116"/>
      <c r="D16803" s="84"/>
      <c r="E16803" s="109"/>
      <c r="F16803" s="84"/>
      <c r="G16803" s="101"/>
      <c r="H16803" s="105"/>
      <c r="I16803" s="106"/>
      <c r="J16803" s="106"/>
      <c r="K16803" s="106"/>
      <c r="L16803" s="106"/>
      <c r="M16803" s="106"/>
      <c r="N16803" s="718"/>
      <c r="O16803" s="115"/>
    </row>
    <row r="16804" spans="1:15" s="91" customFormat="1" x14ac:dyDescent="0.25">
      <c r="A16804" s="84"/>
      <c r="B16804" s="84"/>
      <c r="C16804" s="116"/>
      <c r="D16804" s="84"/>
      <c r="E16804" s="109"/>
      <c r="F16804" s="84"/>
      <c r="G16804" s="101"/>
      <c r="H16804" s="105"/>
      <c r="I16804" s="106"/>
      <c r="J16804" s="106"/>
      <c r="K16804" s="106"/>
      <c r="L16804" s="106"/>
      <c r="M16804" s="106"/>
      <c r="N16804" s="718"/>
      <c r="O16804" s="115"/>
    </row>
    <row r="16805" spans="1:15" s="91" customFormat="1" x14ac:dyDescent="0.25">
      <c r="A16805" s="84"/>
      <c r="B16805" s="84"/>
      <c r="C16805" s="116"/>
      <c r="D16805" s="84"/>
      <c r="E16805" s="109"/>
      <c r="F16805" s="84"/>
      <c r="G16805" s="101"/>
      <c r="H16805" s="105"/>
      <c r="I16805" s="106"/>
      <c r="J16805" s="106"/>
      <c r="K16805" s="106"/>
      <c r="L16805" s="106"/>
      <c r="M16805" s="106"/>
      <c r="N16805" s="718"/>
      <c r="O16805" s="115"/>
    </row>
    <row r="16806" spans="1:15" s="91" customFormat="1" x14ac:dyDescent="0.25">
      <c r="A16806" s="84"/>
      <c r="B16806" s="84"/>
      <c r="C16806" s="116"/>
      <c r="D16806" s="84"/>
      <c r="E16806" s="109"/>
      <c r="F16806" s="84"/>
      <c r="G16806" s="101"/>
      <c r="H16806" s="105"/>
      <c r="I16806" s="106"/>
      <c r="J16806" s="106"/>
      <c r="K16806" s="106"/>
      <c r="L16806" s="106"/>
      <c r="M16806" s="106"/>
      <c r="N16806" s="718"/>
      <c r="O16806" s="115"/>
    </row>
    <row r="16807" spans="1:15" s="91" customFormat="1" x14ac:dyDescent="0.25">
      <c r="A16807" s="84"/>
      <c r="B16807" s="84"/>
      <c r="C16807" s="116"/>
      <c r="D16807" s="84"/>
      <c r="E16807" s="109"/>
      <c r="F16807" s="84"/>
      <c r="G16807" s="101"/>
      <c r="H16807" s="105"/>
      <c r="I16807" s="106"/>
      <c r="J16807" s="106"/>
      <c r="K16807" s="106"/>
      <c r="L16807" s="106"/>
      <c r="M16807" s="106"/>
      <c r="N16807" s="718"/>
      <c r="O16807" s="115"/>
    </row>
    <row r="16808" spans="1:15" s="91" customFormat="1" x14ac:dyDescent="0.25">
      <c r="A16808" s="84"/>
      <c r="B16808" s="84"/>
      <c r="C16808" s="116"/>
      <c r="D16808" s="84"/>
      <c r="E16808" s="109"/>
      <c r="F16808" s="84"/>
      <c r="G16808" s="101"/>
      <c r="H16808" s="105"/>
      <c r="I16808" s="106"/>
      <c r="J16808" s="106"/>
      <c r="K16808" s="106"/>
      <c r="L16808" s="106"/>
      <c r="M16808" s="106"/>
      <c r="N16808" s="718"/>
      <c r="O16808" s="115"/>
    </row>
    <row r="16809" spans="1:15" s="91" customFormat="1" x14ac:dyDescent="0.25">
      <c r="A16809" s="84"/>
      <c r="B16809" s="84"/>
      <c r="C16809" s="116"/>
      <c r="D16809" s="84"/>
      <c r="E16809" s="109"/>
      <c r="F16809" s="84"/>
      <c r="G16809" s="101"/>
      <c r="H16809" s="105"/>
      <c r="I16809" s="106"/>
      <c r="J16809" s="106"/>
      <c r="K16809" s="106"/>
      <c r="L16809" s="106"/>
      <c r="M16809" s="106"/>
      <c r="N16809" s="718"/>
      <c r="O16809" s="115"/>
    </row>
    <row r="16810" spans="1:15" s="91" customFormat="1" x14ac:dyDescent="0.25">
      <c r="A16810" s="84"/>
      <c r="B16810" s="84"/>
      <c r="C16810" s="116"/>
      <c r="D16810" s="84"/>
      <c r="E16810" s="109"/>
      <c r="F16810" s="84"/>
      <c r="G16810" s="101"/>
      <c r="H16810" s="105"/>
      <c r="I16810" s="106"/>
      <c r="J16810" s="106"/>
      <c r="K16810" s="106"/>
      <c r="L16810" s="106"/>
      <c r="M16810" s="106"/>
      <c r="N16810" s="718"/>
      <c r="O16810" s="115"/>
    </row>
    <row r="16811" spans="1:15" s="91" customFormat="1" x14ac:dyDescent="0.25">
      <c r="A16811" s="84"/>
      <c r="B16811" s="84"/>
      <c r="C16811" s="116"/>
      <c r="D16811" s="84"/>
      <c r="E16811" s="109"/>
      <c r="F16811" s="84"/>
      <c r="G16811" s="101"/>
      <c r="H16811" s="105"/>
      <c r="I16811" s="106"/>
      <c r="J16811" s="106"/>
      <c r="K16811" s="106"/>
      <c r="L16811" s="106"/>
      <c r="M16811" s="106"/>
      <c r="N16811" s="718"/>
      <c r="O16811" s="115"/>
    </row>
    <row r="16812" spans="1:15" s="91" customFormat="1" x14ac:dyDescent="0.25">
      <c r="A16812" s="84"/>
      <c r="B16812" s="84"/>
      <c r="C16812" s="116"/>
      <c r="D16812" s="84"/>
      <c r="E16812" s="109"/>
      <c r="F16812" s="84"/>
      <c r="G16812" s="101"/>
      <c r="H16812" s="105"/>
      <c r="I16812" s="106"/>
      <c r="J16812" s="106"/>
      <c r="K16812" s="106"/>
      <c r="L16812" s="106"/>
      <c r="M16812" s="106"/>
      <c r="N16812" s="718"/>
      <c r="O16812" s="115"/>
    </row>
    <row r="16813" spans="1:15" s="91" customFormat="1" x14ac:dyDescent="0.25">
      <c r="A16813" s="84"/>
      <c r="B16813" s="84"/>
      <c r="C16813" s="116"/>
      <c r="D16813" s="84"/>
      <c r="E16813" s="109"/>
      <c r="F16813" s="84"/>
      <c r="G16813" s="101"/>
      <c r="H16813" s="105"/>
      <c r="I16813" s="106"/>
      <c r="J16813" s="106"/>
      <c r="K16813" s="106"/>
      <c r="L16813" s="106"/>
      <c r="M16813" s="106"/>
      <c r="N16813" s="718"/>
      <c r="O16813" s="115"/>
    </row>
    <row r="16814" spans="1:15" s="91" customFormat="1" x14ac:dyDescent="0.25">
      <c r="A16814" s="84"/>
      <c r="B16814" s="84"/>
      <c r="C16814" s="116"/>
      <c r="D16814" s="84"/>
      <c r="E16814" s="109"/>
      <c r="F16814" s="84"/>
      <c r="G16814" s="101"/>
      <c r="H16814" s="105"/>
      <c r="I16814" s="106"/>
      <c r="J16814" s="106"/>
      <c r="K16814" s="106"/>
      <c r="L16814" s="106"/>
      <c r="M16814" s="106"/>
      <c r="N16814" s="718"/>
      <c r="O16814" s="115"/>
    </row>
    <row r="16815" spans="1:15" s="91" customFormat="1" x14ac:dyDescent="0.25">
      <c r="A16815" s="84"/>
      <c r="B16815" s="84"/>
      <c r="C16815" s="116"/>
      <c r="D16815" s="84"/>
      <c r="E16815" s="109"/>
      <c r="F16815" s="84"/>
      <c r="G16815" s="101"/>
      <c r="H16815" s="105"/>
      <c r="I16815" s="106"/>
      <c r="J16815" s="106"/>
      <c r="K16815" s="106"/>
      <c r="L16815" s="106"/>
      <c r="M16815" s="106"/>
      <c r="N16815" s="718"/>
      <c r="O16815" s="115"/>
    </row>
    <row r="16816" spans="1:15" s="91" customFormat="1" x14ac:dyDescent="0.25">
      <c r="A16816" s="84"/>
      <c r="B16816" s="84"/>
      <c r="C16816" s="116"/>
      <c r="D16816" s="84"/>
      <c r="E16816" s="109"/>
      <c r="F16816" s="84"/>
      <c r="G16816" s="101"/>
      <c r="H16816" s="105"/>
      <c r="I16816" s="106"/>
      <c r="J16816" s="106"/>
      <c r="K16816" s="106"/>
      <c r="L16816" s="106"/>
      <c r="M16816" s="106"/>
      <c r="N16816" s="718"/>
      <c r="O16816" s="115"/>
    </row>
    <row r="16817" spans="1:15" s="91" customFormat="1" x14ac:dyDescent="0.25">
      <c r="A16817" s="84"/>
      <c r="B16817" s="84"/>
      <c r="C16817" s="116"/>
      <c r="D16817" s="84"/>
      <c r="E16817" s="109"/>
      <c r="F16817" s="84"/>
      <c r="G16817" s="101"/>
      <c r="H16817" s="105"/>
      <c r="I16817" s="106"/>
      <c r="J16817" s="106"/>
      <c r="K16817" s="106"/>
      <c r="L16817" s="106"/>
      <c r="M16817" s="106"/>
      <c r="N16817" s="718"/>
      <c r="O16817" s="115"/>
    </row>
    <row r="16818" spans="1:15" s="91" customFormat="1" x14ac:dyDescent="0.25">
      <c r="A16818" s="84"/>
      <c r="B16818" s="84"/>
      <c r="C16818" s="116"/>
      <c r="D16818" s="84"/>
      <c r="E16818" s="109"/>
      <c r="F16818" s="84"/>
      <c r="G16818" s="101"/>
      <c r="H16818" s="105"/>
      <c r="I16818" s="106"/>
      <c r="J16818" s="106"/>
      <c r="K16818" s="106"/>
      <c r="L16818" s="106"/>
      <c r="M16818" s="106"/>
      <c r="N16818" s="718"/>
      <c r="O16818" s="115"/>
    </row>
    <row r="16819" spans="1:15" s="91" customFormat="1" x14ac:dyDescent="0.25">
      <c r="A16819" s="84"/>
      <c r="B16819" s="84"/>
      <c r="C16819" s="116"/>
      <c r="D16819" s="84"/>
      <c r="E16819" s="109"/>
      <c r="F16819" s="84"/>
      <c r="G16819" s="101"/>
      <c r="H16819" s="105"/>
      <c r="I16819" s="106"/>
      <c r="J16819" s="106"/>
      <c r="K16819" s="106"/>
      <c r="L16819" s="106"/>
      <c r="M16819" s="106"/>
      <c r="N16819" s="718"/>
      <c r="O16819" s="115"/>
    </row>
    <row r="16820" spans="1:15" s="91" customFormat="1" x14ac:dyDescent="0.25">
      <c r="A16820" s="84"/>
      <c r="B16820" s="84"/>
      <c r="C16820" s="116"/>
      <c r="D16820" s="84"/>
      <c r="E16820" s="109"/>
      <c r="F16820" s="84"/>
      <c r="G16820" s="101"/>
      <c r="H16820" s="105"/>
      <c r="I16820" s="106"/>
      <c r="J16820" s="106"/>
      <c r="K16820" s="106"/>
      <c r="L16820" s="106"/>
      <c r="M16820" s="106"/>
      <c r="N16820" s="718"/>
      <c r="O16820" s="115"/>
    </row>
    <row r="16821" spans="1:15" s="91" customFormat="1" x14ac:dyDescent="0.25">
      <c r="A16821" s="84"/>
      <c r="B16821" s="84"/>
      <c r="C16821" s="116"/>
      <c r="D16821" s="84"/>
      <c r="E16821" s="109"/>
      <c r="F16821" s="84"/>
      <c r="G16821" s="101"/>
      <c r="H16821" s="105"/>
      <c r="I16821" s="106"/>
      <c r="J16821" s="106"/>
      <c r="K16821" s="106"/>
      <c r="L16821" s="106"/>
      <c r="M16821" s="106"/>
      <c r="N16821" s="718"/>
      <c r="O16821" s="115"/>
    </row>
    <row r="16822" spans="1:15" s="91" customFormat="1" x14ac:dyDescent="0.25">
      <c r="A16822" s="84"/>
      <c r="B16822" s="84"/>
      <c r="C16822" s="116"/>
      <c r="D16822" s="84"/>
      <c r="E16822" s="109"/>
      <c r="F16822" s="84"/>
      <c r="G16822" s="101"/>
      <c r="H16822" s="105"/>
      <c r="I16822" s="106"/>
      <c r="J16822" s="106"/>
      <c r="K16822" s="106"/>
      <c r="L16822" s="106"/>
      <c r="M16822" s="106"/>
      <c r="N16822" s="718"/>
      <c r="O16822" s="115"/>
    </row>
    <row r="16823" spans="1:15" s="91" customFormat="1" x14ac:dyDescent="0.25">
      <c r="A16823" s="84"/>
      <c r="B16823" s="84"/>
      <c r="C16823" s="116"/>
      <c r="D16823" s="84"/>
      <c r="E16823" s="109"/>
      <c r="F16823" s="84"/>
      <c r="G16823" s="101"/>
      <c r="H16823" s="105"/>
      <c r="I16823" s="106"/>
      <c r="J16823" s="106"/>
      <c r="K16823" s="106"/>
      <c r="L16823" s="106"/>
      <c r="M16823" s="106"/>
      <c r="N16823" s="718"/>
      <c r="O16823" s="115"/>
    </row>
    <row r="16824" spans="1:15" s="91" customFormat="1" x14ac:dyDescent="0.25">
      <c r="A16824" s="84"/>
      <c r="B16824" s="84"/>
      <c r="C16824" s="116"/>
      <c r="D16824" s="84"/>
      <c r="E16824" s="109"/>
      <c r="F16824" s="84"/>
      <c r="G16824" s="101"/>
      <c r="H16824" s="105"/>
      <c r="I16824" s="106"/>
      <c r="J16824" s="106"/>
      <c r="K16824" s="106"/>
      <c r="L16824" s="106"/>
      <c r="M16824" s="106"/>
      <c r="N16824" s="718"/>
      <c r="O16824" s="115"/>
    </row>
    <row r="16825" spans="1:15" s="91" customFormat="1" x14ac:dyDescent="0.25">
      <c r="A16825" s="84"/>
      <c r="B16825" s="84"/>
      <c r="C16825" s="116"/>
      <c r="D16825" s="84"/>
      <c r="E16825" s="109"/>
      <c r="F16825" s="84"/>
      <c r="G16825" s="101"/>
      <c r="H16825" s="105"/>
      <c r="I16825" s="106"/>
      <c r="J16825" s="106"/>
      <c r="K16825" s="106"/>
      <c r="L16825" s="106"/>
      <c r="M16825" s="106"/>
      <c r="N16825" s="718"/>
      <c r="O16825" s="115"/>
    </row>
    <row r="16826" spans="1:15" s="91" customFormat="1" x14ac:dyDescent="0.25">
      <c r="A16826" s="84"/>
      <c r="B16826" s="84"/>
      <c r="C16826" s="116"/>
      <c r="D16826" s="84"/>
      <c r="E16826" s="109"/>
      <c r="F16826" s="84"/>
      <c r="G16826" s="101"/>
      <c r="H16826" s="105"/>
      <c r="I16826" s="106"/>
      <c r="J16826" s="106"/>
      <c r="K16826" s="106"/>
      <c r="L16826" s="106"/>
      <c r="M16826" s="106"/>
      <c r="N16826" s="718"/>
      <c r="O16826" s="115"/>
    </row>
    <row r="16827" spans="1:15" s="91" customFormat="1" x14ac:dyDescent="0.25">
      <c r="A16827" s="84"/>
      <c r="B16827" s="84"/>
      <c r="C16827" s="116"/>
      <c r="D16827" s="84"/>
      <c r="E16827" s="109"/>
      <c r="F16827" s="84"/>
      <c r="G16827" s="101"/>
      <c r="H16827" s="105"/>
      <c r="I16827" s="106"/>
      <c r="J16827" s="106"/>
      <c r="K16827" s="106"/>
      <c r="L16827" s="106"/>
      <c r="M16827" s="106"/>
      <c r="N16827" s="718"/>
      <c r="O16827" s="115"/>
    </row>
    <row r="16828" spans="1:15" s="91" customFormat="1" x14ac:dyDescent="0.25">
      <c r="A16828" s="84"/>
      <c r="B16828" s="84"/>
      <c r="C16828" s="116"/>
      <c r="D16828" s="84"/>
      <c r="E16828" s="109"/>
      <c r="F16828" s="84"/>
      <c r="G16828" s="101"/>
      <c r="H16828" s="105"/>
      <c r="I16828" s="106"/>
      <c r="J16828" s="106"/>
      <c r="K16828" s="106"/>
      <c r="L16828" s="106"/>
      <c r="M16828" s="106"/>
      <c r="N16828" s="718"/>
      <c r="O16828" s="115"/>
    </row>
    <row r="16829" spans="1:15" s="91" customFormat="1" x14ac:dyDescent="0.25">
      <c r="A16829" s="84"/>
      <c r="B16829" s="84"/>
      <c r="C16829" s="116"/>
      <c r="D16829" s="84"/>
      <c r="E16829" s="109"/>
      <c r="F16829" s="84"/>
      <c r="G16829" s="101"/>
      <c r="H16829" s="105"/>
      <c r="I16829" s="106"/>
      <c r="J16829" s="106"/>
      <c r="K16829" s="106"/>
      <c r="L16829" s="106"/>
      <c r="M16829" s="106"/>
      <c r="N16829" s="718"/>
      <c r="O16829" s="115"/>
    </row>
    <row r="16830" spans="1:15" s="91" customFormat="1" x14ac:dyDescent="0.25">
      <c r="A16830" s="84"/>
      <c r="B16830" s="84"/>
      <c r="C16830" s="116"/>
      <c r="D16830" s="84"/>
      <c r="E16830" s="109"/>
      <c r="F16830" s="84"/>
      <c r="G16830" s="101"/>
      <c r="H16830" s="105"/>
      <c r="I16830" s="106"/>
      <c r="J16830" s="106"/>
      <c r="K16830" s="106"/>
      <c r="L16830" s="106"/>
      <c r="M16830" s="106"/>
      <c r="N16830" s="718"/>
      <c r="O16830" s="115"/>
    </row>
    <row r="16831" spans="1:15" s="91" customFormat="1" x14ac:dyDescent="0.25">
      <c r="A16831" s="84"/>
      <c r="B16831" s="84"/>
      <c r="C16831" s="116"/>
      <c r="D16831" s="84"/>
      <c r="E16831" s="109"/>
      <c r="F16831" s="84"/>
      <c r="G16831" s="101"/>
      <c r="H16831" s="105"/>
      <c r="I16831" s="106"/>
      <c r="J16831" s="106"/>
      <c r="K16831" s="106"/>
      <c r="L16831" s="106"/>
      <c r="M16831" s="106"/>
      <c r="N16831" s="718"/>
      <c r="O16831" s="115"/>
    </row>
    <row r="16832" spans="1:15" s="91" customFormat="1" x14ac:dyDescent="0.25">
      <c r="A16832" s="84"/>
      <c r="B16832" s="84"/>
      <c r="C16832" s="116"/>
      <c r="D16832" s="84"/>
      <c r="E16832" s="109"/>
      <c r="F16832" s="84"/>
      <c r="G16832" s="101"/>
      <c r="H16832" s="105"/>
      <c r="I16832" s="106"/>
      <c r="J16832" s="106"/>
      <c r="K16832" s="106"/>
      <c r="L16832" s="106"/>
      <c r="M16832" s="106"/>
      <c r="N16832" s="718"/>
      <c r="O16832" s="115"/>
    </row>
    <row r="16833" spans="1:15" s="91" customFormat="1" x14ac:dyDescent="0.25">
      <c r="A16833" s="84"/>
      <c r="B16833" s="84"/>
      <c r="C16833" s="116"/>
      <c r="D16833" s="84"/>
      <c r="E16833" s="109"/>
      <c r="F16833" s="84"/>
      <c r="G16833" s="101"/>
      <c r="H16833" s="105"/>
      <c r="I16833" s="106"/>
      <c r="J16833" s="106"/>
      <c r="K16833" s="106"/>
      <c r="L16833" s="106"/>
      <c r="M16833" s="106"/>
      <c r="N16833" s="718"/>
      <c r="O16833" s="115"/>
    </row>
    <row r="16834" spans="1:15" s="91" customFormat="1" x14ac:dyDescent="0.25">
      <c r="A16834" s="84"/>
      <c r="B16834" s="84"/>
      <c r="C16834" s="116"/>
      <c r="D16834" s="84"/>
      <c r="E16834" s="109"/>
      <c r="F16834" s="84"/>
      <c r="G16834" s="101"/>
      <c r="H16834" s="105"/>
      <c r="I16834" s="106"/>
      <c r="J16834" s="106"/>
      <c r="K16834" s="106"/>
      <c r="L16834" s="106"/>
      <c r="M16834" s="106"/>
      <c r="N16834" s="718"/>
      <c r="O16834" s="115"/>
    </row>
    <row r="16835" spans="1:15" s="91" customFormat="1" x14ac:dyDescent="0.25">
      <c r="A16835" s="84"/>
      <c r="B16835" s="84"/>
      <c r="C16835" s="116"/>
      <c r="D16835" s="84"/>
      <c r="E16835" s="109"/>
      <c r="F16835" s="84"/>
      <c r="G16835" s="101"/>
      <c r="H16835" s="105"/>
      <c r="I16835" s="106"/>
      <c r="J16835" s="106"/>
      <c r="K16835" s="106"/>
      <c r="L16835" s="106"/>
      <c r="M16835" s="106"/>
      <c r="N16835" s="718"/>
      <c r="O16835" s="115"/>
    </row>
    <row r="16836" spans="1:15" s="91" customFormat="1" x14ac:dyDescent="0.25">
      <c r="A16836" s="84"/>
      <c r="B16836" s="84"/>
      <c r="C16836" s="116"/>
      <c r="D16836" s="84"/>
      <c r="E16836" s="109"/>
      <c r="F16836" s="84"/>
      <c r="G16836" s="101"/>
      <c r="H16836" s="105"/>
      <c r="I16836" s="106"/>
      <c r="J16836" s="106"/>
      <c r="K16836" s="106"/>
      <c r="L16836" s="106"/>
      <c r="M16836" s="106"/>
      <c r="N16836" s="718"/>
      <c r="O16836" s="115"/>
    </row>
    <row r="16837" spans="1:15" s="91" customFormat="1" x14ac:dyDescent="0.25">
      <c r="A16837" s="84"/>
      <c r="B16837" s="84"/>
      <c r="C16837" s="116"/>
      <c r="D16837" s="84"/>
      <c r="E16837" s="109"/>
      <c r="F16837" s="84"/>
      <c r="G16837" s="101"/>
      <c r="H16837" s="105"/>
      <c r="I16837" s="106"/>
      <c r="J16837" s="106"/>
      <c r="K16837" s="106"/>
      <c r="L16837" s="106"/>
      <c r="M16837" s="106"/>
      <c r="N16837" s="718"/>
      <c r="O16837" s="115"/>
    </row>
    <row r="16838" spans="1:15" s="91" customFormat="1" x14ac:dyDescent="0.25">
      <c r="A16838" s="84"/>
      <c r="B16838" s="84"/>
      <c r="C16838" s="116"/>
      <c r="D16838" s="84"/>
      <c r="E16838" s="109"/>
      <c r="F16838" s="84"/>
      <c r="G16838" s="101"/>
      <c r="H16838" s="105"/>
      <c r="I16838" s="106"/>
      <c r="J16838" s="106"/>
      <c r="K16838" s="106"/>
      <c r="L16838" s="106"/>
      <c r="M16838" s="106"/>
      <c r="N16838" s="718"/>
      <c r="O16838" s="115"/>
    </row>
    <row r="16839" spans="1:15" s="91" customFormat="1" x14ac:dyDescent="0.25">
      <c r="A16839" s="84"/>
      <c r="B16839" s="84"/>
      <c r="C16839" s="116"/>
      <c r="D16839" s="84"/>
      <c r="E16839" s="109"/>
      <c r="F16839" s="84"/>
      <c r="G16839" s="101"/>
      <c r="H16839" s="105"/>
      <c r="I16839" s="106"/>
      <c r="J16839" s="106"/>
      <c r="K16839" s="106"/>
      <c r="L16839" s="106"/>
      <c r="M16839" s="106"/>
      <c r="N16839" s="718"/>
      <c r="O16839" s="115"/>
    </row>
    <row r="16840" spans="1:15" s="91" customFormat="1" x14ac:dyDescent="0.25">
      <c r="A16840" s="84"/>
      <c r="B16840" s="84"/>
      <c r="C16840" s="116"/>
      <c r="D16840" s="84"/>
      <c r="E16840" s="109"/>
      <c r="F16840" s="84"/>
      <c r="G16840" s="101"/>
      <c r="H16840" s="105"/>
      <c r="I16840" s="106"/>
      <c r="J16840" s="106"/>
      <c r="K16840" s="106"/>
      <c r="L16840" s="106"/>
      <c r="M16840" s="106"/>
      <c r="N16840" s="718"/>
      <c r="O16840" s="115"/>
    </row>
    <row r="16841" spans="1:15" s="91" customFormat="1" x14ac:dyDescent="0.25">
      <c r="A16841" s="84"/>
      <c r="B16841" s="84"/>
      <c r="C16841" s="116"/>
      <c r="D16841" s="84"/>
      <c r="E16841" s="109"/>
      <c r="F16841" s="84"/>
      <c r="G16841" s="101"/>
      <c r="H16841" s="105"/>
      <c r="I16841" s="106"/>
      <c r="J16841" s="106"/>
      <c r="K16841" s="106"/>
      <c r="L16841" s="106"/>
      <c r="M16841" s="106"/>
      <c r="N16841" s="718"/>
      <c r="O16841" s="115"/>
    </row>
    <row r="16842" spans="1:15" s="91" customFormat="1" x14ac:dyDescent="0.25">
      <c r="A16842" s="84"/>
      <c r="B16842" s="84"/>
      <c r="C16842" s="116"/>
      <c r="D16842" s="84"/>
      <c r="E16842" s="109"/>
      <c r="F16842" s="84"/>
      <c r="G16842" s="101"/>
      <c r="H16842" s="105"/>
      <c r="I16842" s="106"/>
      <c r="J16842" s="106"/>
      <c r="K16842" s="106"/>
      <c r="L16842" s="106"/>
      <c r="M16842" s="106"/>
      <c r="N16842" s="718"/>
      <c r="O16842" s="115"/>
    </row>
    <row r="16843" spans="1:15" s="91" customFormat="1" x14ac:dyDescent="0.25">
      <c r="A16843" s="84"/>
      <c r="B16843" s="84"/>
      <c r="C16843" s="116"/>
      <c r="D16843" s="84"/>
      <c r="E16843" s="109"/>
      <c r="F16843" s="84"/>
      <c r="G16843" s="101"/>
      <c r="H16843" s="105"/>
      <c r="I16843" s="106"/>
      <c r="J16843" s="106"/>
      <c r="K16843" s="106"/>
      <c r="L16843" s="106"/>
      <c r="M16843" s="106"/>
      <c r="N16843" s="718"/>
      <c r="O16843" s="115"/>
    </row>
    <row r="16844" spans="1:15" s="91" customFormat="1" x14ac:dyDescent="0.25">
      <c r="A16844" s="84"/>
      <c r="B16844" s="84"/>
      <c r="C16844" s="116"/>
      <c r="D16844" s="84"/>
      <c r="E16844" s="109"/>
      <c r="F16844" s="84"/>
      <c r="G16844" s="101"/>
      <c r="H16844" s="105"/>
      <c r="I16844" s="106"/>
      <c r="J16844" s="106"/>
      <c r="K16844" s="106"/>
      <c r="L16844" s="106"/>
      <c r="M16844" s="106"/>
      <c r="N16844" s="718"/>
      <c r="O16844" s="115"/>
    </row>
    <row r="16845" spans="1:15" s="91" customFormat="1" x14ac:dyDescent="0.25">
      <c r="A16845" s="84"/>
      <c r="B16845" s="84"/>
      <c r="C16845" s="116"/>
      <c r="D16845" s="84"/>
      <c r="E16845" s="109"/>
      <c r="F16845" s="84"/>
      <c r="G16845" s="101"/>
      <c r="H16845" s="105"/>
      <c r="I16845" s="106"/>
      <c r="J16845" s="106"/>
      <c r="K16845" s="106"/>
      <c r="L16845" s="106"/>
      <c r="M16845" s="106"/>
      <c r="N16845" s="718"/>
      <c r="O16845" s="115"/>
    </row>
    <row r="16846" spans="1:15" s="91" customFormat="1" x14ac:dyDescent="0.25">
      <c r="A16846" s="84"/>
      <c r="B16846" s="84"/>
      <c r="C16846" s="116"/>
      <c r="D16846" s="84"/>
      <c r="E16846" s="109"/>
      <c r="F16846" s="84"/>
      <c r="G16846" s="101"/>
      <c r="H16846" s="105"/>
      <c r="I16846" s="106"/>
      <c r="J16846" s="106"/>
      <c r="K16846" s="106"/>
      <c r="L16846" s="106"/>
      <c r="M16846" s="106"/>
      <c r="N16846" s="718"/>
      <c r="O16846" s="115"/>
    </row>
    <row r="16847" spans="1:15" s="91" customFormat="1" x14ac:dyDescent="0.25">
      <c r="A16847" s="84"/>
      <c r="B16847" s="84"/>
      <c r="C16847" s="116"/>
      <c r="D16847" s="84"/>
      <c r="E16847" s="109"/>
      <c r="F16847" s="84"/>
      <c r="G16847" s="101"/>
      <c r="H16847" s="105"/>
      <c r="I16847" s="106"/>
      <c r="J16847" s="106"/>
      <c r="K16847" s="106"/>
      <c r="L16847" s="106"/>
      <c r="M16847" s="106"/>
      <c r="N16847" s="718"/>
      <c r="O16847" s="115"/>
    </row>
    <row r="16848" spans="1:15" s="91" customFormat="1" x14ac:dyDescent="0.25">
      <c r="A16848" s="84"/>
      <c r="B16848" s="84"/>
      <c r="C16848" s="116"/>
      <c r="D16848" s="84"/>
      <c r="E16848" s="109"/>
      <c r="F16848" s="84"/>
      <c r="G16848" s="101"/>
      <c r="H16848" s="105"/>
      <c r="I16848" s="106"/>
      <c r="J16848" s="106"/>
      <c r="K16848" s="106"/>
      <c r="L16848" s="106"/>
      <c r="M16848" s="106"/>
      <c r="N16848" s="718"/>
      <c r="O16848" s="115"/>
    </row>
    <row r="16849" spans="1:15" s="91" customFormat="1" x14ac:dyDescent="0.25">
      <c r="A16849" s="84"/>
      <c r="B16849" s="84"/>
      <c r="C16849" s="116"/>
      <c r="D16849" s="84"/>
      <c r="E16849" s="109"/>
      <c r="F16849" s="84"/>
      <c r="G16849" s="101"/>
      <c r="H16849" s="105"/>
      <c r="I16849" s="106"/>
      <c r="J16849" s="106"/>
      <c r="K16849" s="106"/>
      <c r="L16849" s="106"/>
      <c r="M16849" s="106"/>
      <c r="N16849" s="718"/>
      <c r="O16849" s="115"/>
    </row>
    <row r="16850" spans="1:15" s="91" customFormat="1" x14ac:dyDescent="0.25">
      <c r="A16850" s="84"/>
      <c r="B16850" s="84"/>
      <c r="C16850" s="116"/>
      <c r="D16850" s="84"/>
      <c r="E16850" s="109"/>
      <c r="F16850" s="84"/>
      <c r="G16850" s="101"/>
      <c r="H16850" s="105"/>
      <c r="I16850" s="106"/>
      <c r="J16850" s="106"/>
      <c r="K16850" s="106"/>
      <c r="L16850" s="106"/>
      <c r="M16850" s="106"/>
      <c r="N16850" s="718"/>
      <c r="O16850" s="115"/>
    </row>
    <row r="16851" spans="1:15" s="91" customFormat="1" x14ac:dyDescent="0.25">
      <c r="A16851" s="84"/>
      <c r="B16851" s="84"/>
      <c r="C16851" s="116"/>
      <c r="D16851" s="84"/>
      <c r="E16851" s="109"/>
      <c r="F16851" s="84"/>
      <c r="G16851" s="101"/>
      <c r="H16851" s="105"/>
      <c r="I16851" s="106"/>
      <c r="J16851" s="106"/>
      <c r="K16851" s="106"/>
      <c r="L16851" s="106"/>
      <c r="M16851" s="106"/>
      <c r="N16851" s="718"/>
      <c r="O16851" s="115"/>
    </row>
    <row r="16852" spans="1:15" s="91" customFormat="1" x14ac:dyDescent="0.25">
      <c r="A16852" s="84"/>
      <c r="B16852" s="84"/>
      <c r="C16852" s="116"/>
      <c r="D16852" s="84"/>
      <c r="E16852" s="109"/>
      <c r="F16852" s="84"/>
      <c r="G16852" s="101"/>
      <c r="H16852" s="105"/>
      <c r="I16852" s="106"/>
      <c r="J16852" s="106"/>
      <c r="K16852" s="106"/>
      <c r="L16852" s="106"/>
      <c r="M16852" s="106"/>
      <c r="N16852" s="718"/>
      <c r="O16852" s="115"/>
    </row>
    <row r="16853" spans="1:15" s="91" customFormat="1" x14ac:dyDescent="0.25">
      <c r="A16853" s="84"/>
      <c r="B16853" s="84"/>
      <c r="C16853" s="116"/>
      <c r="D16853" s="84"/>
      <c r="E16853" s="109"/>
      <c r="F16853" s="84"/>
      <c r="G16853" s="101"/>
      <c r="H16853" s="105"/>
      <c r="I16853" s="106"/>
      <c r="J16853" s="106"/>
      <c r="K16853" s="106"/>
      <c r="L16853" s="106"/>
      <c r="M16853" s="106"/>
      <c r="N16853" s="718"/>
      <c r="O16853" s="115"/>
    </row>
    <row r="16854" spans="1:15" s="91" customFormat="1" x14ac:dyDescent="0.25">
      <c r="A16854" s="84"/>
      <c r="B16854" s="84"/>
      <c r="C16854" s="116"/>
      <c r="D16854" s="84"/>
      <c r="E16854" s="109"/>
      <c r="F16854" s="84"/>
      <c r="G16854" s="101"/>
      <c r="H16854" s="105"/>
      <c r="I16854" s="106"/>
      <c r="J16854" s="106"/>
      <c r="K16854" s="106"/>
      <c r="L16854" s="106"/>
      <c r="M16854" s="106"/>
      <c r="N16854" s="718"/>
      <c r="O16854" s="115"/>
    </row>
    <row r="16855" spans="1:15" s="91" customFormat="1" x14ac:dyDescent="0.25">
      <c r="A16855" s="84"/>
      <c r="B16855" s="84"/>
      <c r="C16855" s="116"/>
      <c r="D16855" s="84"/>
      <c r="E16855" s="109"/>
      <c r="F16855" s="84"/>
      <c r="G16855" s="101"/>
      <c r="H16855" s="105"/>
      <c r="I16855" s="106"/>
      <c r="J16855" s="106"/>
      <c r="K16855" s="106"/>
      <c r="L16855" s="106"/>
      <c r="M16855" s="106"/>
      <c r="N16855" s="718"/>
      <c r="O16855" s="115"/>
    </row>
    <row r="16856" spans="1:15" s="91" customFormat="1" x14ac:dyDescent="0.25">
      <c r="A16856" s="84"/>
      <c r="B16856" s="84"/>
      <c r="C16856" s="116"/>
      <c r="D16856" s="84"/>
      <c r="E16856" s="109"/>
      <c r="F16856" s="84"/>
      <c r="G16856" s="101"/>
      <c r="H16856" s="105"/>
      <c r="I16856" s="106"/>
      <c r="J16856" s="106"/>
      <c r="K16856" s="106"/>
      <c r="L16856" s="106"/>
      <c r="M16856" s="106"/>
      <c r="N16856" s="718"/>
      <c r="O16856" s="115"/>
    </row>
    <row r="16857" spans="1:15" s="91" customFormat="1" x14ac:dyDescent="0.25">
      <c r="A16857" s="84"/>
      <c r="B16857" s="84"/>
      <c r="C16857" s="116"/>
      <c r="D16857" s="84"/>
      <c r="E16857" s="109"/>
      <c r="F16857" s="84"/>
      <c r="G16857" s="101"/>
      <c r="H16857" s="105"/>
      <c r="I16857" s="106"/>
      <c r="J16857" s="106"/>
      <c r="K16857" s="106"/>
      <c r="L16857" s="106"/>
      <c r="M16857" s="106"/>
      <c r="N16857" s="718"/>
      <c r="O16857" s="115"/>
    </row>
    <row r="16858" spans="1:15" s="91" customFormat="1" x14ac:dyDescent="0.25">
      <c r="A16858" s="84"/>
      <c r="B16858" s="84"/>
      <c r="C16858" s="116"/>
      <c r="D16858" s="84"/>
      <c r="E16858" s="109"/>
      <c r="F16858" s="84"/>
      <c r="G16858" s="101"/>
      <c r="H16858" s="105"/>
      <c r="I16858" s="106"/>
      <c r="J16858" s="106"/>
      <c r="K16858" s="106"/>
      <c r="L16858" s="106"/>
      <c r="M16858" s="106"/>
      <c r="N16858" s="718"/>
      <c r="O16858" s="115"/>
    </row>
    <row r="16859" spans="1:15" s="91" customFormat="1" x14ac:dyDescent="0.25">
      <c r="A16859" s="84"/>
      <c r="B16859" s="84"/>
      <c r="C16859" s="116"/>
      <c r="D16859" s="84"/>
      <c r="E16859" s="109"/>
      <c r="F16859" s="84"/>
      <c r="G16859" s="101"/>
      <c r="H16859" s="105"/>
      <c r="I16859" s="106"/>
      <c r="J16859" s="106"/>
      <c r="K16859" s="106"/>
      <c r="L16859" s="106"/>
      <c r="M16859" s="106"/>
      <c r="N16859" s="718"/>
      <c r="O16859" s="115"/>
    </row>
    <row r="16860" spans="1:15" s="91" customFormat="1" x14ac:dyDescent="0.25">
      <c r="A16860" s="84"/>
      <c r="B16860" s="84"/>
      <c r="C16860" s="116"/>
      <c r="D16860" s="84"/>
      <c r="E16860" s="109"/>
      <c r="F16860" s="84"/>
      <c r="G16860" s="101"/>
      <c r="H16860" s="105"/>
      <c r="I16860" s="106"/>
      <c r="J16860" s="106"/>
      <c r="K16860" s="106"/>
      <c r="L16860" s="106"/>
      <c r="M16860" s="106"/>
      <c r="N16860" s="718"/>
      <c r="O16860" s="115"/>
    </row>
    <row r="16861" spans="1:15" s="91" customFormat="1" x14ac:dyDescent="0.25">
      <c r="A16861" s="84"/>
      <c r="B16861" s="84"/>
      <c r="C16861" s="116"/>
      <c r="D16861" s="84"/>
      <c r="E16861" s="109"/>
      <c r="F16861" s="84"/>
      <c r="G16861" s="101"/>
      <c r="H16861" s="105"/>
      <c r="I16861" s="106"/>
      <c r="J16861" s="106"/>
      <c r="K16861" s="106"/>
      <c r="L16861" s="106"/>
      <c r="M16861" s="106"/>
      <c r="N16861" s="718"/>
      <c r="O16861" s="115"/>
    </row>
    <row r="16862" spans="1:15" s="91" customFormat="1" x14ac:dyDescent="0.25">
      <c r="A16862" s="84"/>
      <c r="B16862" s="84"/>
      <c r="C16862" s="116"/>
      <c r="D16862" s="84"/>
      <c r="E16862" s="109"/>
      <c r="F16862" s="84"/>
      <c r="G16862" s="101"/>
      <c r="H16862" s="105"/>
      <c r="I16862" s="106"/>
      <c r="J16862" s="106"/>
      <c r="K16862" s="106"/>
      <c r="L16862" s="106"/>
      <c r="M16862" s="106"/>
      <c r="N16862" s="718"/>
      <c r="O16862" s="115"/>
    </row>
    <row r="16863" spans="1:15" s="91" customFormat="1" x14ac:dyDescent="0.25">
      <c r="A16863" s="84"/>
      <c r="B16863" s="84"/>
      <c r="C16863" s="116"/>
      <c r="D16863" s="84"/>
      <c r="E16863" s="109"/>
      <c r="F16863" s="84"/>
      <c r="G16863" s="101"/>
      <c r="H16863" s="105"/>
      <c r="I16863" s="106"/>
      <c r="J16863" s="106"/>
      <c r="K16863" s="106"/>
      <c r="L16863" s="106"/>
      <c r="M16863" s="106"/>
      <c r="N16863" s="718"/>
      <c r="O16863" s="115"/>
    </row>
    <row r="16864" spans="1:15" s="91" customFormat="1" x14ac:dyDescent="0.25">
      <c r="A16864" s="84"/>
      <c r="B16864" s="84"/>
      <c r="C16864" s="116"/>
      <c r="D16864" s="84"/>
      <c r="E16864" s="109"/>
      <c r="F16864" s="84"/>
      <c r="G16864" s="101"/>
      <c r="H16864" s="105"/>
      <c r="I16864" s="106"/>
      <c r="J16864" s="106"/>
      <c r="K16864" s="106"/>
      <c r="L16864" s="106"/>
      <c r="M16864" s="106"/>
      <c r="N16864" s="718"/>
      <c r="O16864" s="115"/>
    </row>
    <row r="16865" spans="1:15" s="91" customFormat="1" x14ac:dyDescent="0.25">
      <c r="A16865" s="84"/>
      <c r="B16865" s="84"/>
      <c r="C16865" s="116"/>
      <c r="D16865" s="84"/>
      <c r="E16865" s="109"/>
      <c r="F16865" s="84"/>
      <c r="G16865" s="101"/>
      <c r="H16865" s="105"/>
      <c r="I16865" s="106"/>
      <c r="J16865" s="106"/>
      <c r="K16865" s="106"/>
      <c r="L16865" s="106"/>
      <c r="M16865" s="106"/>
      <c r="N16865" s="718"/>
      <c r="O16865" s="115"/>
    </row>
    <row r="16866" spans="1:15" s="91" customFormat="1" x14ac:dyDescent="0.25">
      <c r="A16866" s="84"/>
      <c r="B16866" s="84"/>
      <c r="C16866" s="116"/>
      <c r="D16866" s="84"/>
      <c r="E16866" s="109"/>
      <c r="F16866" s="84"/>
      <c r="G16866" s="101"/>
      <c r="H16866" s="105"/>
      <c r="I16866" s="106"/>
      <c r="J16866" s="106"/>
      <c r="K16866" s="106"/>
      <c r="L16866" s="106"/>
      <c r="M16866" s="106"/>
      <c r="N16866" s="718"/>
      <c r="O16866" s="115"/>
    </row>
    <row r="16867" spans="1:15" s="91" customFormat="1" x14ac:dyDescent="0.25">
      <c r="A16867" s="84"/>
      <c r="B16867" s="84"/>
      <c r="C16867" s="116"/>
      <c r="D16867" s="84"/>
      <c r="E16867" s="109"/>
      <c r="F16867" s="84"/>
      <c r="G16867" s="101"/>
      <c r="H16867" s="105"/>
      <c r="I16867" s="106"/>
      <c r="J16867" s="106"/>
      <c r="K16867" s="106"/>
      <c r="L16867" s="106"/>
      <c r="M16867" s="106"/>
      <c r="N16867" s="718"/>
      <c r="O16867" s="115"/>
    </row>
    <row r="16868" spans="1:15" s="91" customFormat="1" x14ac:dyDescent="0.25">
      <c r="A16868" s="84"/>
      <c r="B16868" s="84"/>
      <c r="C16868" s="116"/>
      <c r="D16868" s="84"/>
      <c r="E16868" s="109"/>
      <c r="F16868" s="84"/>
      <c r="G16868" s="101"/>
      <c r="H16868" s="105"/>
      <c r="I16868" s="106"/>
      <c r="J16868" s="106"/>
      <c r="K16868" s="106"/>
      <c r="L16868" s="106"/>
      <c r="M16868" s="106"/>
      <c r="N16868" s="718"/>
      <c r="O16868" s="115"/>
    </row>
    <row r="16869" spans="1:15" s="91" customFormat="1" x14ac:dyDescent="0.25">
      <c r="A16869" s="84"/>
      <c r="B16869" s="84"/>
      <c r="C16869" s="116"/>
      <c r="D16869" s="84"/>
      <c r="E16869" s="109"/>
      <c r="F16869" s="84"/>
      <c r="G16869" s="101"/>
      <c r="H16869" s="105"/>
      <c r="I16869" s="106"/>
      <c r="J16869" s="106"/>
      <c r="K16869" s="106"/>
      <c r="L16869" s="106"/>
      <c r="M16869" s="106"/>
      <c r="N16869" s="718"/>
      <c r="O16869" s="115"/>
    </row>
    <row r="16870" spans="1:15" s="91" customFormat="1" x14ac:dyDescent="0.25">
      <c r="A16870" s="84"/>
      <c r="B16870" s="84"/>
      <c r="C16870" s="116"/>
      <c r="D16870" s="84"/>
      <c r="E16870" s="109"/>
      <c r="F16870" s="84"/>
      <c r="G16870" s="101"/>
      <c r="H16870" s="105"/>
      <c r="I16870" s="106"/>
      <c r="J16870" s="106"/>
      <c r="K16870" s="106"/>
      <c r="L16870" s="106"/>
      <c r="M16870" s="106"/>
      <c r="N16870" s="718"/>
      <c r="O16870" s="115"/>
    </row>
    <row r="16871" spans="1:15" s="91" customFormat="1" x14ac:dyDescent="0.25">
      <c r="A16871" s="84"/>
      <c r="B16871" s="84"/>
      <c r="C16871" s="116"/>
      <c r="D16871" s="84"/>
      <c r="E16871" s="109"/>
      <c r="F16871" s="84"/>
      <c r="G16871" s="101"/>
      <c r="H16871" s="105"/>
      <c r="I16871" s="106"/>
      <c r="J16871" s="106"/>
      <c r="K16871" s="106"/>
      <c r="L16871" s="106"/>
      <c r="M16871" s="106"/>
      <c r="N16871" s="718"/>
      <c r="O16871" s="115"/>
    </row>
    <row r="16872" spans="1:15" s="91" customFormat="1" x14ac:dyDescent="0.25">
      <c r="A16872" s="84"/>
      <c r="B16872" s="84"/>
      <c r="C16872" s="116"/>
      <c r="D16872" s="84"/>
      <c r="E16872" s="109"/>
      <c r="F16872" s="84"/>
      <c r="G16872" s="101"/>
      <c r="H16872" s="105"/>
      <c r="I16872" s="106"/>
      <c r="J16872" s="106"/>
      <c r="K16872" s="106"/>
      <c r="L16872" s="106"/>
      <c r="M16872" s="106"/>
      <c r="N16872" s="718"/>
      <c r="O16872" s="115"/>
    </row>
    <row r="16873" spans="1:15" s="91" customFormat="1" x14ac:dyDescent="0.25">
      <c r="A16873" s="84"/>
      <c r="B16873" s="84"/>
      <c r="C16873" s="116"/>
      <c r="D16873" s="84"/>
      <c r="E16873" s="109"/>
      <c r="F16873" s="84"/>
      <c r="G16873" s="101"/>
      <c r="H16873" s="105"/>
      <c r="I16873" s="106"/>
      <c r="J16873" s="106"/>
      <c r="K16873" s="106"/>
      <c r="L16873" s="106"/>
      <c r="M16873" s="106"/>
      <c r="N16873" s="718"/>
      <c r="O16873" s="115"/>
    </row>
    <row r="16874" spans="1:15" s="91" customFormat="1" x14ac:dyDescent="0.25">
      <c r="A16874" s="84"/>
      <c r="B16874" s="84"/>
      <c r="C16874" s="116"/>
      <c r="D16874" s="84"/>
      <c r="E16874" s="109"/>
      <c r="F16874" s="84"/>
      <c r="G16874" s="101"/>
      <c r="H16874" s="105"/>
      <c r="I16874" s="106"/>
      <c r="J16874" s="106"/>
      <c r="K16874" s="106"/>
      <c r="L16874" s="106"/>
      <c r="M16874" s="106"/>
      <c r="N16874" s="718"/>
      <c r="O16874" s="115"/>
    </row>
    <row r="16875" spans="1:15" s="91" customFormat="1" x14ac:dyDescent="0.25">
      <c r="A16875" s="84"/>
      <c r="B16875" s="84"/>
      <c r="C16875" s="116"/>
      <c r="D16875" s="84"/>
      <c r="E16875" s="109"/>
      <c r="F16875" s="84"/>
      <c r="G16875" s="101"/>
      <c r="H16875" s="105"/>
      <c r="I16875" s="106"/>
      <c r="J16875" s="106"/>
      <c r="K16875" s="106"/>
      <c r="L16875" s="106"/>
      <c r="M16875" s="106"/>
      <c r="N16875" s="718"/>
      <c r="O16875" s="115"/>
    </row>
    <row r="16876" spans="1:15" s="91" customFormat="1" x14ac:dyDescent="0.25">
      <c r="A16876" s="84"/>
      <c r="B16876" s="84"/>
      <c r="C16876" s="116"/>
      <c r="D16876" s="84"/>
      <c r="E16876" s="109"/>
      <c r="F16876" s="84"/>
      <c r="G16876" s="101"/>
      <c r="H16876" s="105"/>
      <c r="I16876" s="106"/>
      <c r="J16876" s="106"/>
      <c r="K16876" s="106"/>
      <c r="L16876" s="106"/>
      <c r="M16876" s="106"/>
      <c r="N16876" s="718"/>
      <c r="O16876" s="115"/>
    </row>
    <row r="16877" spans="1:15" s="91" customFormat="1" x14ac:dyDescent="0.25">
      <c r="A16877" s="84"/>
      <c r="B16877" s="84"/>
      <c r="C16877" s="116"/>
      <c r="D16877" s="84"/>
      <c r="E16877" s="109"/>
      <c r="F16877" s="84"/>
      <c r="G16877" s="101"/>
      <c r="H16877" s="105"/>
      <c r="I16877" s="106"/>
      <c r="J16877" s="106"/>
      <c r="K16877" s="106"/>
      <c r="L16877" s="106"/>
      <c r="M16877" s="106"/>
      <c r="N16877" s="718"/>
      <c r="O16877" s="115"/>
    </row>
    <row r="16878" spans="1:15" s="91" customFormat="1" x14ac:dyDescent="0.25">
      <c r="A16878" s="84"/>
      <c r="B16878" s="84"/>
      <c r="C16878" s="116"/>
      <c r="D16878" s="84"/>
      <c r="E16878" s="109"/>
      <c r="F16878" s="84"/>
      <c r="G16878" s="101"/>
      <c r="H16878" s="105"/>
      <c r="I16878" s="106"/>
      <c r="J16878" s="106"/>
      <c r="K16878" s="106"/>
      <c r="L16878" s="106"/>
      <c r="M16878" s="106"/>
      <c r="N16878" s="718"/>
      <c r="O16878" s="115"/>
    </row>
    <row r="16879" spans="1:15" s="91" customFormat="1" x14ac:dyDescent="0.25">
      <c r="A16879" s="84"/>
      <c r="B16879" s="84"/>
      <c r="C16879" s="116"/>
      <c r="D16879" s="84"/>
      <c r="E16879" s="109"/>
      <c r="F16879" s="84"/>
      <c r="G16879" s="101"/>
      <c r="H16879" s="105"/>
      <c r="I16879" s="106"/>
      <c r="J16879" s="106"/>
      <c r="K16879" s="106"/>
      <c r="L16879" s="106"/>
      <c r="M16879" s="106"/>
      <c r="N16879" s="718"/>
      <c r="O16879" s="115"/>
    </row>
    <row r="16880" spans="1:15" s="91" customFormat="1" x14ac:dyDescent="0.25">
      <c r="A16880" s="84"/>
      <c r="B16880" s="84"/>
      <c r="C16880" s="116"/>
      <c r="D16880" s="84"/>
      <c r="E16880" s="109"/>
      <c r="F16880" s="84"/>
      <c r="G16880" s="101"/>
      <c r="H16880" s="105"/>
      <c r="I16880" s="106"/>
      <c r="J16880" s="106"/>
      <c r="K16880" s="106"/>
      <c r="L16880" s="106"/>
      <c r="M16880" s="106"/>
      <c r="N16880" s="718"/>
      <c r="O16880" s="115"/>
    </row>
    <row r="16881" spans="1:15" s="91" customFormat="1" x14ac:dyDescent="0.25">
      <c r="A16881" s="84"/>
      <c r="B16881" s="84"/>
      <c r="C16881" s="116"/>
      <c r="D16881" s="84"/>
      <c r="E16881" s="109"/>
      <c r="F16881" s="84"/>
      <c r="G16881" s="101"/>
      <c r="H16881" s="105"/>
      <c r="I16881" s="106"/>
      <c r="J16881" s="106"/>
      <c r="K16881" s="106"/>
      <c r="L16881" s="106"/>
      <c r="M16881" s="106"/>
      <c r="N16881" s="718"/>
      <c r="O16881" s="115"/>
    </row>
    <row r="16882" spans="1:15" s="91" customFormat="1" x14ac:dyDescent="0.25">
      <c r="A16882" s="84"/>
      <c r="B16882" s="84"/>
      <c r="C16882" s="116"/>
      <c r="D16882" s="84"/>
      <c r="E16882" s="109"/>
      <c r="F16882" s="84"/>
      <c r="G16882" s="101"/>
      <c r="H16882" s="105"/>
      <c r="I16882" s="106"/>
      <c r="J16882" s="106"/>
      <c r="K16882" s="106"/>
      <c r="L16882" s="106"/>
      <c r="M16882" s="106"/>
      <c r="N16882" s="718"/>
      <c r="O16882" s="115"/>
    </row>
    <row r="16883" spans="1:15" s="91" customFormat="1" x14ac:dyDescent="0.25">
      <c r="A16883" s="84"/>
      <c r="B16883" s="84"/>
      <c r="C16883" s="116"/>
      <c r="D16883" s="84"/>
      <c r="E16883" s="109"/>
      <c r="F16883" s="84"/>
      <c r="G16883" s="101"/>
      <c r="H16883" s="105"/>
      <c r="I16883" s="106"/>
      <c r="J16883" s="106"/>
      <c r="K16883" s="106"/>
      <c r="L16883" s="106"/>
      <c r="M16883" s="106"/>
      <c r="N16883" s="718"/>
      <c r="O16883" s="115"/>
    </row>
    <row r="16884" spans="1:15" s="91" customFormat="1" x14ac:dyDescent="0.25">
      <c r="A16884" s="84"/>
      <c r="B16884" s="84"/>
      <c r="C16884" s="116"/>
      <c r="D16884" s="84"/>
      <c r="E16884" s="109"/>
      <c r="F16884" s="84"/>
      <c r="G16884" s="101"/>
      <c r="H16884" s="105"/>
      <c r="I16884" s="106"/>
      <c r="J16884" s="106"/>
      <c r="K16884" s="106"/>
      <c r="L16884" s="106"/>
      <c r="M16884" s="106"/>
      <c r="N16884" s="718"/>
      <c r="O16884" s="115"/>
    </row>
    <row r="16885" spans="1:15" s="91" customFormat="1" x14ac:dyDescent="0.25">
      <c r="A16885" s="84"/>
      <c r="B16885" s="84"/>
      <c r="C16885" s="116"/>
      <c r="D16885" s="84"/>
      <c r="E16885" s="109"/>
      <c r="F16885" s="84"/>
      <c r="G16885" s="101"/>
      <c r="H16885" s="105"/>
      <c r="I16885" s="106"/>
      <c r="J16885" s="106"/>
      <c r="K16885" s="106"/>
      <c r="L16885" s="106"/>
      <c r="M16885" s="106"/>
      <c r="N16885" s="718"/>
      <c r="O16885" s="115"/>
    </row>
    <row r="16886" spans="1:15" s="91" customFormat="1" x14ac:dyDescent="0.25">
      <c r="A16886" s="84"/>
      <c r="B16886" s="84"/>
      <c r="C16886" s="116"/>
      <c r="D16886" s="84"/>
      <c r="E16886" s="109"/>
      <c r="F16886" s="84"/>
      <c r="G16886" s="101"/>
      <c r="H16886" s="105"/>
      <c r="I16886" s="106"/>
      <c r="J16886" s="106"/>
      <c r="K16886" s="106"/>
      <c r="L16886" s="106"/>
      <c r="M16886" s="106"/>
      <c r="N16886" s="718"/>
      <c r="O16886" s="115"/>
    </row>
    <row r="16887" spans="1:15" s="91" customFormat="1" x14ac:dyDescent="0.25">
      <c r="A16887" s="84"/>
      <c r="B16887" s="84"/>
      <c r="C16887" s="116"/>
      <c r="D16887" s="84"/>
      <c r="E16887" s="109"/>
      <c r="F16887" s="84"/>
      <c r="G16887" s="101"/>
      <c r="H16887" s="105"/>
      <c r="I16887" s="106"/>
      <c r="J16887" s="106"/>
      <c r="K16887" s="106"/>
      <c r="L16887" s="106"/>
      <c r="M16887" s="106"/>
      <c r="N16887" s="718"/>
      <c r="O16887" s="115"/>
    </row>
    <row r="16888" spans="1:15" s="91" customFormat="1" x14ac:dyDescent="0.25">
      <c r="A16888" s="84"/>
      <c r="B16888" s="84"/>
      <c r="C16888" s="116"/>
      <c r="D16888" s="84"/>
      <c r="E16888" s="109"/>
      <c r="F16888" s="84"/>
      <c r="G16888" s="101"/>
      <c r="H16888" s="105"/>
      <c r="I16888" s="106"/>
      <c r="J16888" s="106"/>
      <c r="K16888" s="106"/>
      <c r="L16888" s="106"/>
      <c r="M16888" s="106"/>
      <c r="N16888" s="718"/>
      <c r="O16888" s="115"/>
    </row>
    <row r="16889" spans="1:15" s="91" customFormat="1" x14ac:dyDescent="0.25">
      <c r="A16889" s="84"/>
      <c r="B16889" s="84"/>
      <c r="C16889" s="116"/>
      <c r="D16889" s="84"/>
      <c r="E16889" s="109"/>
      <c r="F16889" s="84"/>
      <c r="G16889" s="101"/>
      <c r="H16889" s="105"/>
      <c r="I16889" s="106"/>
      <c r="J16889" s="106"/>
      <c r="K16889" s="106"/>
      <c r="L16889" s="106"/>
      <c r="M16889" s="106"/>
      <c r="N16889" s="718"/>
      <c r="O16889" s="115"/>
    </row>
    <row r="16890" spans="1:15" s="91" customFormat="1" x14ac:dyDescent="0.25">
      <c r="A16890" s="84"/>
      <c r="B16890" s="84"/>
      <c r="C16890" s="116"/>
      <c r="D16890" s="84"/>
      <c r="E16890" s="109"/>
      <c r="F16890" s="84"/>
      <c r="G16890" s="101"/>
      <c r="H16890" s="105"/>
      <c r="I16890" s="106"/>
      <c r="J16890" s="106"/>
      <c r="K16890" s="106"/>
      <c r="L16890" s="106"/>
      <c r="M16890" s="106"/>
      <c r="N16890" s="718"/>
      <c r="O16890" s="115"/>
    </row>
    <row r="16891" spans="1:15" s="91" customFormat="1" x14ac:dyDescent="0.25">
      <c r="A16891" s="84"/>
      <c r="B16891" s="84"/>
      <c r="C16891" s="116"/>
      <c r="D16891" s="84"/>
      <c r="E16891" s="109"/>
      <c r="F16891" s="84"/>
      <c r="G16891" s="101"/>
      <c r="H16891" s="105"/>
      <c r="I16891" s="106"/>
      <c r="J16891" s="106"/>
      <c r="K16891" s="106"/>
      <c r="L16891" s="106"/>
      <c r="M16891" s="106"/>
      <c r="N16891" s="718"/>
      <c r="O16891" s="115"/>
    </row>
    <row r="16892" spans="1:15" s="91" customFormat="1" x14ac:dyDescent="0.25">
      <c r="A16892" s="84"/>
      <c r="B16892" s="84"/>
      <c r="C16892" s="116"/>
      <c r="D16892" s="84"/>
      <c r="E16892" s="109"/>
      <c r="F16892" s="84"/>
      <c r="G16892" s="101"/>
      <c r="H16892" s="105"/>
      <c r="I16892" s="106"/>
      <c r="J16892" s="106"/>
      <c r="K16892" s="106"/>
      <c r="L16892" s="106"/>
      <c r="M16892" s="106"/>
      <c r="N16892" s="718"/>
      <c r="O16892" s="115"/>
    </row>
    <row r="16893" spans="1:15" s="91" customFormat="1" x14ac:dyDescent="0.25">
      <c r="A16893" s="84"/>
      <c r="B16893" s="84"/>
      <c r="C16893" s="116"/>
      <c r="D16893" s="84"/>
      <c r="E16893" s="109"/>
      <c r="F16893" s="84"/>
      <c r="G16893" s="101"/>
      <c r="H16893" s="105"/>
      <c r="I16893" s="106"/>
      <c r="J16893" s="106"/>
      <c r="K16893" s="106"/>
      <c r="L16893" s="106"/>
      <c r="M16893" s="106"/>
      <c r="N16893" s="718"/>
      <c r="O16893" s="115"/>
    </row>
    <row r="16894" spans="1:15" s="91" customFormat="1" x14ac:dyDescent="0.25">
      <c r="A16894" s="84"/>
      <c r="B16894" s="84"/>
      <c r="C16894" s="116"/>
      <c r="D16894" s="84"/>
      <c r="E16894" s="109"/>
      <c r="F16894" s="84"/>
      <c r="G16894" s="101"/>
      <c r="H16894" s="105"/>
      <c r="I16894" s="106"/>
      <c r="J16894" s="106"/>
      <c r="K16894" s="106"/>
      <c r="L16894" s="106"/>
      <c r="M16894" s="106"/>
      <c r="N16894" s="718"/>
      <c r="O16894" s="115"/>
    </row>
    <row r="16895" spans="1:15" s="91" customFormat="1" x14ac:dyDescent="0.25">
      <c r="A16895" s="84"/>
      <c r="B16895" s="84"/>
      <c r="C16895" s="116"/>
      <c r="D16895" s="84"/>
      <c r="E16895" s="109"/>
      <c r="F16895" s="84"/>
      <c r="G16895" s="101"/>
      <c r="H16895" s="105"/>
      <c r="I16895" s="106"/>
      <c r="J16895" s="106"/>
      <c r="K16895" s="106"/>
      <c r="L16895" s="106"/>
      <c r="M16895" s="106"/>
      <c r="N16895" s="718"/>
      <c r="O16895" s="115"/>
    </row>
    <row r="16896" spans="1:15" s="91" customFormat="1" x14ac:dyDescent="0.25">
      <c r="A16896" s="84"/>
      <c r="B16896" s="84"/>
      <c r="C16896" s="116"/>
      <c r="D16896" s="84"/>
      <c r="E16896" s="109"/>
      <c r="F16896" s="84"/>
      <c r="G16896" s="101"/>
      <c r="H16896" s="105"/>
      <c r="I16896" s="106"/>
      <c r="J16896" s="106"/>
      <c r="K16896" s="106"/>
      <c r="L16896" s="106"/>
      <c r="M16896" s="106"/>
      <c r="N16896" s="718"/>
      <c r="O16896" s="115"/>
    </row>
    <row r="16897" spans="1:15" s="91" customFormat="1" x14ac:dyDescent="0.25">
      <c r="A16897" s="84"/>
      <c r="B16897" s="84"/>
      <c r="C16897" s="116"/>
      <c r="D16897" s="84"/>
      <c r="E16897" s="109"/>
      <c r="F16897" s="84"/>
      <c r="G16897" s="101"/>
      <c r="H16897" s="105"/>
      <c r="I16897" s="106"/>
      <c r="J16897" s="106"/>
      <c r="K16897" s="106"/>
      <c r="L16897" s="106"/>
      <c r="M16897" s="106"/>
      <c r="N16897" s="718"/>
      <c r="O16897" s="115"/>
    </row>
    <row r="16898" spans="1:15" s="91" customFormat="1" x14ac:dyDescent="0.25">
      <c r="A16898" s="84"/>
      <c r="B16898" s="84"/>
      <c r="C16898" s="116"/>
      <c r="D16898" s="84"/>
      <c r="E16898" s="109"/>
      <c r="F16898" s="84"/>
      <c r="G16898" s="101"/>
      <c r="H16898" s="105"/>
      <c r="I16898" s="106"/>
      <c r="J16898" s="106"/>
      <c r="K16898" s="106"/>
      <c r="L16898" s="106"/>
      <c r="M16898" s="106"/>
      <c r="N16898" s="718"/>
      <c r="O16898" s="115"/>
    </row>
    <row r="16899" spans="1:15" s="91" customFormat="1" x14ac:dyDescent="0.25">
      <c r="A16899" s="84"/>
      <c r="B16899" s="84"/>
      <c r="C16899" s="116"/>
      <c r="D16899" s="84"/>
      <c r="E16899" s="109"/>
      <c r="F16899" s="84"/>
      <c r="G16899" s="101"/>
      <c r="H16899" s="105"/>
      <c r="I16899" s="106"/>
      <c r="J16899" s="106"/>
      <c r="K16899" s="106"/>
      <c r="L16899" s="106"/>
      <c r="M16899" s="106"/>
      <c r="N16899" s="718"/>
      <c r="O16899" s="115"/>
    </row>
    <row r="16900" spans="1:15" s="91" customFormat="1" x14ac:dyDescent="0.25">
      <c r="A16900" s="84"/>
      <c r="B16900" s="84"/>
      <c r="C16900" s="116"/>
      <c r="D16900" s="84"/>
      <c r="E16900" s="109"/>
      <c r="F16900" s="84"/>
      <c r="G16900" s="101"/>
      <c r="H16900" s="105"/>
      <c r="I16900" s="106"/>
      <c r="J16900" s="106"/>
      <c r="K16900" s="106"/>
      <c r="L16900" s="106"/>
      <c r="M16900" s="106"/>
      <c r="N16900" s="718"/>
      <c r="O16900" s="115"/>
    </row>
    <row r="16901" spans="1:15" s="91" customFormat="1" x14ac:dyDescent="0.25">
      <c r="A16901" s="84"/>
      <c r="B16901" s="84"/>
      <c r="C16901" s="116"/>
      <c r="D16901" s="84"/>
      <c r="E16901" s="109"/>
      <c r="F16901" s="84"/>
      <c r="G16901" s="101"/>
      <c r="H16901" s="105"/>
      <c r="I16901" s="106"/>
      <c r="J16901" s="106"/>
      <c r="K16901" s="106"/>
      <c r="L16901" s="106"/>
      <c r="M16901" s="106"/>
      <c r="N16901" s="718"/>
      <c r="O16901" s="115"/>
    </row>
    <row r="16902" spans="1:15" s="91" customFormat="1" x14ac:dyDescent="0.25">
      <c r="A16902" s="84"/>
      <c r="B16902" s="84"/>
      <c r="C16902" s="116"/>
      <c r="D16902" s="84"/>
      <c r="E16902" s="109"/>
      <c r="F16902" s="84"/>
      <c r="G16902" s="101"/>
      <c r="H16902" s="105"/>
      <c r="I16902" s="106"/>
      <c r="J16902" s="106"/>
      <c r="K16902" s="106"/>
      <c r="L16902" s="106"/>
      <c r="M16902" s="106"/>
      <c r="N16902" s="718"/>
      <c r="O16902" s="115"/>
    </row>
    <row r="16903" spans="1:15" s="91" customFormat="1" x14ac:dyDescent="0.25">
      <c r="A16903" s="84"/>
      <c r="B16903" s="84"/>
      <c r="C16903" s="116"/>
      <c r="D16903" s="84"/>
      <c r="E16903" s="109"/>
      <c r="F16903" s="84"/>
      <c r="G16903" s="101"/>
      <c r="H16903" s="105"/>
      <c r="I16903" s="106"/>
      <c r="J16903" s="106"/>
      <c r="K16903" s="106"/>
      <c r="L16903" s="106"/>
      <c r="M16903" s="106"/>
      <c r="N16903" s="718"/>
      <c r="O16903" s="115"/>
    </row>
    <row r="16904" spans="1:15" s="91" customFormat="1" x14ac:dyDescent="0.25">
      <c r="A16904" s="84"/>
      <c r="B16904" s="84"/>
      <c r="C16904" s="116"/>
      <c r="D16904" s="84"/>
      <c r="E16904" s="109"/>
      <c r="F16904" s="84"/>
      <c r="G16904" s="101"/>
      <c r="H16904" s="105"/>
      <c r="I16904" s="106"/>
      <c r="J16904" s="106"/>
      <c r="K16904" s="106"/>
      <c r="L16904" s="106"/>
      <c r="M16904" s="106"/>
      <c r="N16904" s="718"/>
      <c r="O16904" s="115"/>
    </row>
    <row r="16905" spans="1:15" s="91" customFormat="1" x14ac:dyDescent="0.25">
      <c r="A16905" s="84"/>
      <c r="B16905" s="84"/>
      <c r="C16905" s="116"/>
      <c r="D16905" s="84"/>
      <c r="E16905" s="109"/>
      <c r="F16905" s="84"/>
      <c r="G16905" s="101"/>
      <c r="H16905" s="105"/>
      <c r="I16905" s="106"/>
      <c r="J16905" s="106"/>
      <c r="K16905" s="106"/>
      <c r="L16905" s="106"/>
      <c r="M16905" s="106"/>
      <c r="N16905" s="718"/>
      <c r="O16905" s="115"/>
    </row>
    <row r="16906" spans="1:15" s="91" customFormat="1" x14ac:dyDescent="0.25">
      <c r="A16906" s="84"/>
      <c r="B16906" s="84"/>
      <c r="C16906" s="116"/>
      <c r="D16906" s="84"/>
      <c r="E16906" s="109"/>
      <c r="F16906" s="84"/>
      <c r="G16906" s="101"/>
      <c r="H16906" s="105"/>
      <c r="I16906" s="106"/>
      <c r="J16906" s="106"/>
      <c r="K16906" s="106"/>
      <c r="L16906" s="106"/>
      <c r="M16906" s="106"/>
      <c r="N16906" s="718"/>
      <c r="O16906" s="115"/>
    </row>
    <row r="16907" spans="1:15" s="91" customFormat="1" x14ac:dyDescent="0.25">
      <c r="A16907" s="84"/>
      <c r="B16907" s="84"/>
      <c r="C16907" s="116"/>
      <c r="D16907" s="84"/>
      <c r="E16907" s="109"/>
      <c r="F16907" s="84"/>
      <c r="G16907" s="101"/>
      <c r="H16907" s="105"/>
      <c r="I16907" s="106"/>
      <c r="J16907" s="106"/>
      <c r="K16907" s="106"/>
      <c r="L16907" s="106"/>
      <c r="M16907" s="106"/>
      <c r="N16907" s="718"/>
      <c r="O16907" s="115"/>
    </row>
    <row r="16908" spans="1:15" s="91" customFormat="1" x14ac:dyDescent="0.25">
      <c r="A16908" s="84"/>
      <c r="B16908" s="84"/>
      <c r="C16908" s="116"/>
      <c r="D16908" s="84"/>
      <c r="E16908" s="109"/>
      <c r="F16908" s="84"/>
      <c r="G16908" s="101"/>
      <c r="H16908" s="105"/>
      <c r="I16908" s="106"/>
      <c r="J16908" s="106"/>
      <c r="K16908" s="106"/>
      <c r="L16908" s="106"/>
      <c r="M16908" s="106"/>
      <c r="N16908" s="718"/>
      <c r="O16908" s="115"/>
    </row>
    <row r="16909" spans="1:15" s="91" customFormat="1" x14ac:dyDescent="0.25">
      <c r="A16909" s="84"/>
      <c r="B16909" s="84"/>
      <c r="C16909" s="116"/>
      <c r="D16909" s="84"/>
      <c r="E16909" s="109"/>
      <c r="F16909" s="84"/>
      <c r="G16909" s="101"/>
      <c r="H16909" s="105"/>
      <c r="I16909" s="106"/>
      <c r="J16909" s="106"/>
      <c r="K16909" s="106"/>
      <c r="L16909" s="106"/>
      <c r="M16909" s="106"/>
      <c r="N16909" s="718"/>
      <c r="O16909" s="115"/>
    </row>
    <row r="16910" spans="1:15" s="91" customFormat="1" x14ac:dyDescent="0.25">
      <c r="A16910" s="84"/>
      <c r="B16910" s="84"/>
      <c r="C16910" s="116"/>
      <c r="D16910" s="84"/>
      <c r="E16910" s="109"/>
      <c r="F16910" s="84"/>
      <c r="G16910" s="101"/>
      <c r="H16910" s="105"/>
      <c r="I16910" s="106"/>
      <c r="J16910" s="106"/>
      <c r="K16910" s="106"/>
      <c r="L16910" s="106"/>
      <c r="M16910" s="106"/>
      <c r="N16910" s="718"/>
      <c r="O16910" s="115"/>
    </row>
    <row r="16911" spans="1:15" s="91" customFormat="1" x14ac:dyDescent="0.25">
      <c r="A16911" s="84"/>
      <c r="B16911" s="84"/>
      <c r="C16911" s="116"/>
      <c r="D16911" s="84"/>
      <c r="E16911" s="109"/>
      <c r="F16911" s="84"/>
      <c r="G16911" s="101"/>
      <c r="H16911" s="105"/>
      <c r="I16911" s="106"/>
      <c r="J16911" s="106"/>
      <c r="K16911" s="106"/>
      <c r="L16911" s="106"/>
      <c r="M16911" s="106"/>
      <c r="N16911" s="718"/>
      <c r="O16911" s="115"/>
    </row>
    <row r="16912" spans="1:15" s="91" customFormat="1" x14ac:dyDescent="0.25">
      <c r="A16912" s="84"/>
      <c r="B16912" s="84"/>
      <c r="C16912" s="116"/>
      <c r="D16912" s="84"/>
      <c r="E16912" s="109"/>
      <c r="F16912" s="84"/>
      <c r="G16912" s="101"/>
      <c r="H16912" s="105"/>
      <c r="I16912" s="106"/>
      <c r="J16912" s="106"/>
      <c r="K16912" s="106"/>
      <c r="L16912" s="106"/>
      <c r="M16912" s="106"/>
      <c r="N16912" s="718"/>
      <c r="O16912" s="115"/>
    </row>
    <row r="16913" spans="1:15" s="91" customFormat="1" x14ac:dyDescent="0.25">
      <c r="A16913" s="84"/>
      <c r="B16913" s="84"/>
      <c r="C16913" s="116"/>
      <c r="D16913" s="84"/>
      <c r="E16913" s="109"/>
      <c r="F16913" s="84"/>
      <c r="G16913" s="101"/>
      <c r="H16913" s="105"/>
      <c r="I16913" s="106"/>
      <c r="J16913" s="106"/>
      <c r="K16913" s="106"/>
      <c r="L16913" s="106"/>
      <c r="M16913" s="106"/>
      <c r="N16913" s="718"/>
      <c r="O16913" s="115"/>
    </row>
    <row r="16914" spans="1:15" s="91" customFormat="1" x14ac:dyDescent="0.25">
      <c r="A16914" s="84"/>
      <c r="B16914" s="84"/>
      <c r="C16914" s="116"/>
      <c r="D16914" s="84"/>
      <c r="E16914" s="109"/>
      <c r="F16914" s="84"/>
      <c r="G16914" s="101"/>
      <c r="H16914" s="105"/>
      <c r="I16914" s="106"/>
      <c r="J16914" s="106"/>
      <c r="K16914" s="106"/>
      <c r="L16914" s="106"/>
      <c r="M16914" s="106"/>
      <c r="N16914" s="718"/>
      <c r="O16914" s="115"/>
    </row>
    <row r="16915" spans="1:15" s="91" customFormat="1" x14ac:dyDescent="0.25">
      <c r="A16915" s="84"/>
      <c r="B16915" s="84"/>
      <c r="C16915" s="116"/>
      <c r="D16915" s="84"/>
      <c r="E16915" s="109"/>
      <c r="F16915" s="84"/>
      <c r="G16915" s="101"/>
      <c r="H16915" s="105"/>
      <c r="I16915" s="106"/>
      <c r="J16915" s="106"/>
      <c r="K16915" s="106"/>
      <c r="L16915" s="106"/>
      <c r="M16915" s="106"/>
      <c r="N16915" s="718"/>
      <c r="O16915" s="115"/>
    </row>
    <row r="16916" spans="1:15" s="91" customFormat="1" x14ac:dyDescent="0.25">
      <c r="A16916" s="84"/>
      <c r="B16916" s="84"/>
      <c r="C16916" s="116"/>
      <c r="D16916" s="84"/>
      <c r="E16916" s="109"/>
      <c r="F16916" s="84"/>
      <c r="G16916" s="101"/>
      <c r="H16916" s="105"/>
      <c r="I16916" s="106"/>
      <c r="J16916" s="106"/>
      <c r="K16916" s="106"/>
      <c r="L16916" s="106"/>
      <c r="M16916" s="106"/>
      <c r="N16916" s="718"/>
      <c r="O16916" s="115"/>
    </row>
    <row r="16917" spans="1:15" s="91" customFormat="1" x14ac:dyDescent="0.25">
      <c r="A16917" s="84"/>
      <c r="B16917" s="84"/>
      <c r="C16917" s="116"/>
      <c r="D16917" s="84"/>
      <c r="E16917" s="109"/>
      <c r="F16917" s="84"/>
      <c r="G16917" s="101"/>
      <c r="H16917" s="105"/>
      <c r="I16917" s="106"/>
      <c r="J16917" s="106"/>
      <c r="K16917" s="106"/>
      <c r="L16917" s="106"/>
      <c r="M16917" s="106"/>
      <c r="N16917" s="718"/>
      <c r="O16917" s="115"/>
    </row>
    <row r="16918" spans="1:15" s="91" customFormat="1" x14ac:dyDescent="0.25">
      <c r="A16918" s="84"/>
      <c r="B16918" s="84"/>
      <c r="C16918" s="116"/>
      <c r="D16918" s="84"/>
      <c r="E16918" s="109"/>
      <c r="F16918" s="84"/>
      <c r="G16918" s="101"/>
      <c r="H16918" s="105"/>
      <c r="I16918" s="106"/>
      <c r="J16918" s="106"/>
      <c r="K16918" s="106"/>
      <c r="L16918" s="106"/>
      <c r="M16918" s="106"/>
      <c r="N16918" s="718"/>
      <c r="O16918" s="115"/>
    </row>
    <row r="16919" spans="1:15" s="91" customFormat="1" x14ac:dyDescent="0.25">
      <c r="A16919" s="84"/>
      <c r="B16919" s="84"/>
      <c r="C16919" s="116"/>
      <c r="D16919" s="84"/>
      <c r="E16919" s="109"/>
      <c r="F16919" s="84"/>
      <c r="G16919" s="101"/>
      <c r="H16919" s="105"/>
      <c r="I16919" s="106"/>
      <c r="J16919" s="106"/>
      <c r="K16919" s="106"/>
      <c r="L16919" s="106"/>
      <c r="M16919" s="106"/>
      <c r="N16919" s="718"/>
      <c r="O16919" s="115"/>
    </row>
    <row r="16920" spans="1:15" s="91" customFormat="1" x14ac:dyDescent="0.25">
      <c r="A16920" s="84"/>
      <c r="B16920" s="84"/>
      <c r="C16920" s="116"/>
      <c r="D16920" s="84"/>
      <c r="E16920" s="109"/>
      <c r="F16920" s="84"/>
      <c r="G16920" s="101"/>
      <c r="H16920" s="105"/>
      <c r="I16920" s="106"/>
      <c r="J16920" s="106"/>
      <c r="K16920" s="106"/>
      <c r="L16920" s="106"/>
      <c r="M16920" s="106"/>
      <c r="N16920" s="718"/>
      <c r="O16920" s="115"/>
    </row>
    <row r="16921" spans="1:15" s="91" customFormat="1" x14ac:dyDescent="0.25">
      <c r="A16921" s="84"/>
      <c r="B16921" s="84"/>
      <c r="C16921" s="116"/>
      <c r="D16921" s="84"/>
      <c r="E16921" s="109"/>
      <c r="F16921" s="84"/>
      <c r="G16921" s="101"/>
      <c r="H16921" s="105"/>
      <c r="I16921" s="106"/>
      <c r="J16921" s="106"/>
      <c r="K16921" s="106"/>
      <c r="L16921" s="106"/>
      <c r="M16921" s="106"/>
      <c r="N16921" s="718"/>
      <c r="O16921" s="115"/>
    </row>
    <row r="16922" spans="1:15" s="91" customFormat="1" x14ac:dyDescent="0.25">
      <c r="A16922" s="84"/>
      <c r="B16922" s="84"/>
      <c r="C16922" s="116"/>
      <c r="D16922" s="84"/>
      <c r="E16922" s="109"/>
      <c r="F16922" s="84"/>
      <c r="G16922" s="101"/>
      <c r="H16922" s="105"/>
      <c r="I16922" s="106"/>
      <c r="J16922" s="106"/>
      <c r="K16922" s="106"/>
      <c r="L16922" s="106"/>
      <c r="M16922" s="106"/>
      <c r="N16922" s="718"/>
      <c r="O16922" s="115"/>
    </row>
    <row r="16923" spans="1:15" s="91" customFormat="1" x14ac:dyDescent="0.25">
      <c r="A16923" s="84"/>
      <c r="B16923" s="84"/>
      <c r="C16923" s="116"/>
      <c r="D16923" s="84"/>
      <c r="E16923" s="109"/>
      <c r="F16923" s="84"/>
      <c r="G16923" s="101"/>
      <c r="H16923" s="105"/>
      <c r="I16923" s="106"/>
      <c r="J16923" s="106"/>
      <c r="K16923" s="106"/>
      <c r="L16923" s="106"/>
      <c r="M16923" s="106"/>
      <c r="N16923" s="718"/>
      <c r="O16923" s="115"/>
    </row>
    <row r="16924" spans="1:15" s="91" customFormat="1" x14ac:dyDescent="0.25">
      <c r="A16924" s="84"/>
      <c r="B16924" s="84"/>
      <c r="C16924" s="116"/>
      <c r="D16924" s="84"/>
      <c r="E16924" s="109"/>
      <c r="F16924" s="84"/>
      <c r="G16924" s="101"/>
      <c r="H16924" s="105"/>
      <c r="I16924" s="106"/>
      <c r="J16924" s="106"/>
      <c r="K16924" s="106"/>
      <c r="L16924" s="106"/>
      <c r="M16924" s="106"/>
      <c r="N16924" s="718"/>
      <c r="O16924" s="115"/>
    </row>
    <row r="16925" spans="1:15" s="91" customFormat="1" x14ac:dyDescent="0.25">
      <c r="A16925" s="84"/>
      <c r="B16925" s="84"/>
      <c r="C16925" s="116"/>
      <c r="D16925" s="84"/>
      <c r="E16925" s="109"/>
      <c r="F16925" s="84"/>
      <c r="G16925" s="101"/>
      <c r="H16925" s="105"/>
      <c r="I16925" s="106"/>
      <c r="J16925" s="106"/>
      <c r="K16925" s="106"/>
      <c r="L16925" s="106"/>
      <c r="M16925" s="106"/>
      <c r="N16925" s="718"/>
      <c r="O16925" s="115"/>
    </row>
    <row r="16926" spans="1:15" s="91" customFormat="1" x14ac:dyDescent="0.25">
      <c r="A16926" s="84"/>
      <c r="B16926" s="84"/>
      <c r="C16926" s="116"/>
      <c r="D16926" s="84"/>
      <c r="E16926" s="109"/>
      <c r="F16926" s="84"/>
      <c r="G16926" s="101"/>
      <c r="H16926" s="105"/>
      <c r="I16926" s="106"/>
      <c r="J16926" s="106"/>
      <c r="K16926" s="106"/>
      <c r="L16926" s="106"/>
      <c r="M16926" s="106"/>
      <c r="N16926" s="718"/>
      <c r="O16926" s="115"/>
    </row>
    <row r="16927" spans="1:15" s="91" customFormat="1" x14ac:dyDescent="0.25">
      <c r="A16927" s="84"/>
      <c r="B16927" s="84"/>
      <c r="C16927" s="116"/>
      <c r="D16927" s="84"/>
      <c r="E16927" s="109"/>
      <c r="F16927" s="84"/>
      <c r="G16927" s="101"/>
      <c r="H16927" s="105"/>
      <c r="I16927" s="106"/>
      <c r="J16927" s="106"/>
      <c r="K16927" s="106"/>
      <c r="L16927" s="106"/>
      <c r="M16927" s="106"/>
      <c r="N16927" s="718"/>
      <c r="O16927" s="115"/>
    </row>
    <row r="16928" spans="1:15" s="91" customFormat="1" x14ac:dyDescent="0.25">
      <c r="A16928" s="84"/>
      <c r="B16928" s="84"/>
      <c r="C16928" s="116"/>
      <c r="D16928" s="84"/>
      <c r="E16928" s="109"/>
      <c r="F16928" s="84"/>
      <c r="G16928" s="101"/>
      <c r="H16928" s="105"/>
      <c r="I16928" s="106"/>
      <c r="J16928" s="106"/>
      <c r="K16928" s="106"/>
      <c r="L16928" s="106"/>
      <c r="M16928" s="106"/>
      <c r="N16928" s="718"/>
      <c r="O16928" s="115"/>
    </row>
    <row r="16929" spans="1:15" s="91" customFormat="1" x14ac:dyDescent="0.25">
      <c r="A16929" s="84"/>
      <c r="B16929" s="84"/>
      <c r="C16929" s="116"/>
      <c r="D16929" s="84"/>
      <c r="E16929" s="109"/>
      <c r="F16929" s="84"/>
      <c r="G16929" s="101"/>
      <c r="H16929" s="105"/>
      <c r="I16929" s="106"/>
      <c r="J16929" s="106"/>
      <c r="K16929" s="106"/>
      <c r="L16929" s="106"/>
      <c r="M16929" s="106"/>
      <c r="N16929" s="718"/>
      <c r="O16929" s="115"/>
    </row>
    <row r="16930" spans="1:15" s="91" customFormat="1" x14ac:dyDescent="0.25">
      <c r="A16930" s="84"/>
      <c r="B16930" s="84"/>
      <c r="C16930" s="116"/>
      <c r="D16930" s="84"/>
      <c r="E16930" s="109"/>
      <c r="F16930" s="84"/>
      <c r="G16930" s="101"/>
      <c r="H16930" s="105"/>
      <c r="I16930" s="106"/>
      <c r="J16930" s="106"/>
      <c r="K16930" s="106"/>
      <c r="L16930" s="106"/>
      <c r="M16930" s="106"/>
      <c r="N16930" s="718"/>
      <c r="O16930" s="115"/>
    </row>
    <row r="16931" spans="1:15" s="91" customFormat="1" x14ac:dyDescent="0.25">
      <c r="A16931" s="84"/>
      <c r="B16931" s="84"/>
      <c r="C16931" s="116"/>
      <c r="D16931" s="84"/>
      <c r="E16931" s="109"/>
      <c r="F16931" s="84"/>
      <c r="G16931" s="101"/>
      <c r="H16931" s="105"/>
      <c r="I16931" s="106"/>
      <c r="J16931" s="106"/>
      <c r="K16931" s="106"/>
      <c r="L16931" s="106"/>
      <c r="M16931" s="106"/>
      <c r="N16931" s="718"/>
      <c r="O16931" s="115"/>
    </row>
    <row r="16932" spans="1:15" s="91" customFormat="1" x14ac:dyDescent="0.25">
      <c r="A16932" s="84"/>
      <c r="B16932" s="84"/>
      <c r="C16932" s="116"/>
      <c r="D16932" s="84"/>
      <c r="E16932" s="109"/>
      <c r="F16932" s="84"/>
      <c r="G16932" s="101"/>
      <c r="H16932" s="105"/>
      <c r="I16932" s="106"/>
      <c r="J16932" s="106"/>
      <c r="K16932" s="106"/>
      <c r="L16932" s="106"/>
      <c r="M16932" s="106"/>
      <c r="N16932" s="718"/>
      <c r="O16932" s="115"/>
    </row>
    <row r="16933" spans="1:15" s="91" customFormat="1" x14ac:dyDescent="0.25">
      <c r="A16933" s="84"/>
      <c r="B16933" s="84"/>
      <c r="C16933" s="116"/>
      <c r="D16933" s="84"/>
      <c r="E16933" s="109"/>
      <c r="F16933" s="84"/>
      <c r="G16933" s="101"/>
      <c r="H16933" s="105"/>
      <c r="I16933" s="106"/>
      <c r="J16933" s="106"/>
      <c r="K16933" s="106"/>
      <c r="L16933" s="106"/>
      <c r="M16933" s="106"/>
      <c r="N16933" s="718"/>
      <c r="O16933" s="115"/>
    </row>
    <row r="16934" spans="1:15" s="91" customFormat="1" x14ac:dyDescent="0.25">
      <c r="A16934" s="84"/>
      <c r="B16934" s="84"/>
      <c r="C16934" s="116"/>
      <c r="D16934" s="84"/>
      <c r="E16934" s="109"/>
      <c r="F16934" s="84"/>
      <c r="G16934" s="101"/>
      <c r="H16934" s="105"/>
      <c r="I16934" s="106"/>
      <c r="J16934" s="106"/>
      <c r="K16934" s="106"/>
      <c r="L16934" s="106"/>
      <c r="M16934" s="106"/>
      <c r="N16934" s="718"/>
      <c r="O16934" s="115"/>
    </row>
    <row r="16935" spans="1:15" s="91" customFormat="1" x14ac:dyDescent="0.25">
      <c r="A16935" s="84"/>
      <c r="B16935" s="84"/>
      <c r="C16935" s="116"/>
      <c r="D16935" s="84"/>
      <c r="E16935" s="109"/>
      <c r="F16935" s="84"/>
      <c r="G16935" s="101"/>
      <c r="H16935" s="105"/>
      <c r="I16935" s="106"/>
      <c r="J16935" s="106"/>
      <c r="K16935" s="106"/>
      <c r="L16935" s="106"/>
      <c r="M16935" s="106"/>
      <c r="N16935" s="718"/>
      <c r="O16935" s="115"/>
    </row>
    <row r="16936" spans="1:15" s="91" customFormat="1" x14ac:dyDescent="0.25">
      <c r="A16936" s="84"/>
      <c r="B16936" s="84"/>
      <c r="C16936" s="116"/>
      <c r="D16936" s="84"/>
      <c r="E16936" s="109"/>
      <c r="F16936" s="84"/>
      <c r="G16936" s="101"/>
      <c r="H16936" s="105"/>
      <c r="I16936" s="106"/>
      <c r="J16936" s="106"/>
      <c r="K16936" s="106"/>
      <c r="L16936" s="106"/>
      <c r="M16936" s="106"/>
      <c r="N16936" s="718"/>
      <c r="O16936" s="115"/>
    </row>
    <row r="16937" spans="1:15" s="91" customFormat="1" x14ac:dyDescent="0.25">
      <c r="A16937" s="84"/>
      <c r="B16937" s="84"/>
      <c r="C16937" s="116"/>
      <c r="D16937" s="84"/>
      <c r="E16937" s="109"/>
      <c r="F16937" s="84"/>
      <c r="G16937" s="101"/>
      <c r="H16937" s="105"/>
      <c r="I16937" s="106"/>
      <c r="J16937" s="106"/>
      <c r="K16937" s="106"/>
      <c r="L16937" s="106"/>
      <c r="M16937" s="106"/>
      <c r="N16937" s="718"/>
      <c r="O16937" s="115"/>
    </row>
    <row r="16938" spans="1:15" s="91" customFormat="1" x14ac:dyDescent="0.25">
      <c r="A16938" s="84"/>
      <c r="B16938" s="84"/>
      <c r="C16938" s="116"/>
      <c r="D16938" s="84"/>
      <c r="E16938" s="109"/>
      <c r="F16938" s="84"/>
      <c r="G16938" s="101"/>
      <c r="H16938" s="105"/>
      <c r="I16938" s="106"/>
      <c r="J16938" s="106"/>
      <c r="K16938" s="106"/>
      <c r="L16938" s="106"/>
      <c r="M16938" s="106"/>
      <c r="N16938" s="718"/>
      <c r="O16938" s="115"/>
    </row>
    <row r="16939" spans="1:15" s="91" customFormat="1" x14ac:dyDescent="0.25">
      <c r="A16939" s="84"/>
      <c r="B16939" s="84"/>
      <c r="C16939" s="116"/>
      <c r="D16939" s="84"/>
      <c r="E16939" s="109"/>
      <c r="F16939" s="84"/>
      <c r="G16939" s="101"/>
      <c r="H16939" s="105"/>
      <c r="I16939" s="106"/>
      <c r="J16939" s="106"/>
      <c r="K16939" s="106"/>
      <c r="L16939" s="106"/>
      <c r="M16939" s="106"/>
      <c r="N16939" s="718"/>
      <c r="O16939" s="115"/>
    </row>
    <row r="16940" spans="1:15" s="91" customFormat="1" x14ac:dyDescent="0.25">
      <c r="A16940" s="84"/>
      <c r="B16940" s="84"/>
      <c r="C16940" s="116"/>
      <c r="D16940" s="84"/>
      <c r="E16940" s="109"/>
      <c r="F16940" s="84"/>
      <c r="G16940" s="101"/>
      <c r="H16940" s="105"/>
      <c r="I16940" s="106"/>
      <c r="J16940" s="106"/>
      <c r="K16940" s="106"/>
      <c r="L16940" s="106"/>
      <c r="M16940" s="106"/>
      <c r="N16940" s="718"/>
      <c r="O16940" s="115"/>
    </row>
    <row r="16941" spans="1:15" s="91" customFormat="1" x14ac:dyDescent="0.25">
      <c r="A16941" s="84"/>
      <c r="B16941" s="84"/>
      <c r="C16941" s="116"/>
      <c r="D16941" s="84"/>
      <c r="E16941" s="109"/>
      <c r="F16941" s="84"/>
      <c r="G16941" s="101"/>
      <c r="H16941" s="105"/>
      <c r="I16941" s="106"/>
      <c r="J16941" s="106"/>
      <c r="K16941" s="106"/>
      <c r="L16941" s="106"/>
      <c r="M16941" s="106"/>
      <c r="N16941" s="718"/>
      <c r="O16941" s="115"/>
    </row>
    <row r="16942" spans="1:15" s="91" customFormat="1" x14ac:dyDescent="0.25">
      <c r="A16942" s="84"/>
      <c r="B16942" s="84"/>
      <c r="C16942" s="116"/>
      <c r="D16942" s="84"/>
      <c r="E16942" s="109"/>
      <c r="F16942" s="84"/>
      <c r="G16942" s="101"/>
      <c r="H16942" s="105"/>
      <c r="I16942" s="106"/>
      <c r="J16942" s="106"/>
      <c r="K16942" s="106"/>
      <c r="L16942" s="106"/>
      <c r="M16942" s="106"/>
      <c r="N16942" s="718"/>
      <c r="O16942" s="115"/>
    </row>
    <row r="16943" spans="1:15" s="91" customFormat="1" x14ac:dyDescent="0.25">
      <c r="A16943" s="84"/>
      <c r="B16943" s="84"/>
      <c r="C16943" s="116"/>
      <c r="D16943" s="84"/>
      <c r="E16943" s="109"/>
      <c r="F16943" s="84"/>
      <c r="G16943" s="101"/>
      <c r="H16943" s="105"/>
      <c r="I16943" s="106"/>
      <c r="J16943" s="106"/>
      <c r="K16943" s="106"/>
      <c r="L16943" s="106"/>
      <c r="M16943" s="106"/>
      <c r="N16943" s="718"/>
      <c r="O16943" s="115"/>
    </row>
    <row r="16944" spans="1:15" s="91" customFormat="1" x14ac:dyDescent="0.25">
      <c r="A16944" s="84"/>
      <c r="B16944" s="84"/>
      <c r="C16944" s="116"/>
      <c r="D16944" s="84"/>
      <c r="E16944" s="109"/>
      <c r="F16944" s="84"/>
      <c r="G16944" s="101"/>
      <c r="H16944" s="105"/>
      <c r="I16944" s="106"/>
      <c r="J16944" s="106"/>
      <c r="K16944" s="106"/>
      <c r="L16944" s="106"/>
      <c r="M16944" s="106"/>
      <c r="N16944" s="718"/>
      <c r="O16944" s="115"/>
    </row>
    <row r="16945" spans="1:15" s="91" customFormat="1" x14ac:dyDescent="0.25">
      <c r="A16945" s="84"/>
      <c r="B16945" s="84"/>
      <c r="C16945" s="116"/>
      <c r="D16945" s="84"/>
      <c r="E16945" s="109"/>
      <c r="F16945" s="84"/>
      <c r="G16945" s="101"/>
      <c r="H16945" s="105"/>
      <c r="I16945" s="106"/>
      <c r="J16945" s="106"/>
      <c r="K16945" s="106"/>
      <c r="L16945" s="106"/>
      <c r="M16945" s="106"/>
      <c r="N16945" s="718"/>
      <c r="O16945" s="115"/>
    </row>
    <row r="16946" spans="1:15" s="91" customFormat="1" x14ac:dyDescent="0.25">
      <c r="A16946" s="84"/>
      <c r="B16946" s="84"/>
      <c r="C16946" s="116"/>
      <c r="D16946" s="84"/>
      <c r="E16946" s="109"/>
      <c r="F16946" s="84"/>
      <c r="G16946" s="101"/>
      <c r="H16946" s="105"/>
      <c r="I16946" s="106"/>
      <c r="J16946" s="106"/>
      <c r="K16946" s="106"/>
      <c r="L16946" s="106"/>
      <c r="M16946" s="106"/>
      <c r="N16946" s="718"/>
      <c r="O16946" s="115"/>
    </row>
    <row r="16947" spans="1:15" s="91" customFormat="1" x14ac:dyDescent="0.25">
      <c r="A16947" s="84"/>
      <c r="B16947" s="84"/>
      <c r="C16947" s="116"/>
      <c r="D16947" s="84"/>
      <c r="E16947" s="109"/>
      <c r="F16947" s="84"/>
      <c r="G16947" s="101"/>
      <c r="H16947" s="105"/>
      <c r="I16947" s="106"/>
      <c r="J16947" s="106"/>
      <c r="K16947" s="106"/>
      <c r="L16947" s="106"/>
      <c r="M16947" s="106"/>
      <c r="N16947" s="718"/>
      <c r="O16947" s="115"/>
    </row>
    <row r="16948" spans="1:15" s="91" customFormat="1" x14ac:dyDescent="0.25">
      <c r="A16948" s="84"/>
      <c r="B16948" s="84"/>
      <c r="C16948" s="116"/>
      <c r="D16948" s="84"/>
      <c r="E16948" s="109"/>
      <c r="F16948" s="84"/>
      <c r="G16948" s="101"/>
      <c r="H16948" s="105"/>
      <c r="I16948" s="106"/>
      <c r="J16948" s="106"/>
      <c r="K16948" s="106"/>
      <c r="L16948" s="106"/>
      <c r="M16948" s="106"/>
      <c r="N16948" s="718"/>
      <c r="O16948" s="115"/>
    </row>
    <row r="16949" spans="1:15" s="91" customFormat="1" x14ac:dyDescent="0.25">
      <c r="A16949" s="84"/>
      <c r="B16949" s="84"/>
      <c r="C16949" s="116"/>
      <c r="D16949" s="84"/>
      <c r="E16949" s="109"/>
      <c r="F16949" s="84"/>
      <c r="G16949" s="101"/>
      <c r="H16949" s="105"/>
      <c r="I16949" s="106"/>
      <c r="J16949" s="106"/>
      <c r="K16949" s="106"/>
      <c r="L16949" s="106"/>
      <c r="M16949" s="106"/>
      <c r="N16949" s="718"/>
      <c r="O16949" s="115"/>
    </row>
    <row r="16950" spans="1:15" s="91" customFormat="1" x14ac:dyDescent="0.25">
      <c r="A16950" s="84"/>
      <c r="B16950" s="84"/>
      <c r="C16950" s="116"/>
      <c r="D16950" s="84"/>
      <c r="E16950" s="109"/>
      <c r="F16950" s="84"/>
      <c r="G16950" s="101"/>
      <c r="H16950" s="105"/>
      <c r="I16950" s="106"/>
      <c r="J16950" s="106"/>
      <c r="K16950" s="106"/>
      <c r="L16950" s="106"/>
      <c r="M16950" s="106"/>
      <c r="N16950" s="718"/>
      <c r="O16950" s="115"/>
    </row>
    <row r="16951" spans="1:15" s="91" customFormat="1" x14ac:dyDescent="0.25">
      <c r="A16951" s="84"/>
      <c r="B16951" s="84"/>
      <c r="C16951" s="116"/>
      <c r="D16951" s="84"/>
      <c r="E16951" s="109"/>
      <c r="F16951" s="84"/>
      <c r="G16951" s="101"/>
      <c r="H16951" s="105"/>
      <c r="I16951" s="106"/>
      <c r="J16951" s="106"/>
      <c r="K16951" s="106"/>
      <c r="L16951" s="106"/>
      <c r="M16951" s="106"/>
      <c r="N16951" s="718"/>
      <c r="O16951" s="115"/>
    </row>
    <row r="16952" spans="1:15" s="91" customFormat="1" x14ac:dyDescent="0.25">
      <c r="A16952" s="84"/>
      <c r="B16952" s="84"/>
      <c r="C16952" s="116"/>
      <c r="D16952" s="84"/>
      <c r="E16952" s="109"/>
      <c r="F16952" s="84"/>
      <c r="G16952" s="101"/>
      <c r="H16952" s="105"/>
      <c r="I16952" s="106"/>
      <c r="J16952" s="106"/>
      <c r="K16952" s="106"/>
      <c r="L16952" s="106"/>
      <c r="M16952" s="106"/>
      <c r="N16952" s="718"/>
      <c r="O16952" s="115"/>
    </row>
    <row r="16953" spans="1:15" s="91" customFormat="1" x14ac:dyDescent="0.25">
      <c r="A16953" s="84"/>
      <c r="B16953" s="84"/>
      <c r="C16953" s="116"/>
      <c r="D16953" s="84"/>
      <c r="E16953" s="109"/>
      <c r="F16953" s="84"/>
      <c r="G16953" s="101"/>
      <c r="H16953" s="105"/>
      <c r="I16953" s="106"/>
      <c r="J16953" s="106"/>
      <c r="K16953" s="106"/>
      <c r="L16953" s="106"/>
      <c r="M16953" s="106"/>
      <c r="N16953" s="718"/>
      <c r="O16953" s="115"/>
    </row>
    <row r="16954" spans="1:15" s="91" customFormat="1" x14ac:dyDescent="0.25">
      <c r="A16954" s="84"/>
      <c r="B16954" s="84"/>
      <c r="C16954" s="116"/>
      <c r="D16954" s="84"/>
      <c r="E16954" s="109"/>
      <c r="F16954" s="84"/>
      <c r="G16954" s="101"/>
      <c r="H16954" s="105"/>
      <c r="I16954" s="106"/>
      <c r="J16954" s="106"/>
      <c r="K16954" s="106"/>
      <c r="L16954" s="106"/>
      <c r="M16954" s="106"/>
      <c r="N16954" s="718"/>
      <c r="O16954" s="115"/>
    </row>
    <row r="16955" spans="1:15" s="91" customFormat="1" x14ac:dyDescent="0.25">
      <c r="A16955" s="84"/>
      <c r="B16955" s="84"/>
      <c r="C16955" s="116"/>
      <c r="D16955" s="84"/>
      <c r="E16955" s="109"/>
      <c r="F16955" s="84"/>
      <c r="G16955" s="101"/>
      <c r="H16955" s="105"/>
      <c r="I16955" s="106"/>
      <c r="J16955" s="106"/>
      <c r="K16955" s="106"/>
      <c r="L16955" s="106"/>
      <c r="M16955" s="106"/>
      <c r="N16955" s="718"/>
      <c r="O16955" s="115"/>
    </row>
    <row r="16956" spans="1:15" s="91" customFormat="1" x14ac:dyDescent="0.25">
      <c r="A16956" s="84"/>
      <c r="B16956" s="84"/>
      <c r="C16956" s="116"/>
      <c r="D16956" s="84"/>
      <c r="E16956" s="109"/>
      <c r="F16956" s="84"/>
      <c r="G16956" s="101"/>
      <c r="H16956" s="105"/>
      <c r="I16956" s="106"/>
      <c r="J16956" s="106"/>
      <c r="K16956" s="106"/>
      <c r="L16956" s="106"/>
      <c r="M16956" s="106"/>
      <c r="N16956" s="718"/>
      <c r="O16956" s="115"/>
    </row>
    <row r="16957" spans="1:15" s="91" customFormat="1" x14ac:dyDescent="0.25">
      <c r="A16957" s="84"/>
      <c r="B16957" s="84"/>
      <c r="C16957" s="116"/>
      <c r="D16957" s="84"/>
      <c r="E16957" s="109"/>
      <c r="F16957" s="84"/>
      <c r="G16957" s="101"/>
      <c r="H16957" s="105"/>
      <c r="I16957" s="106"/>
      <c r="J16957" s="106"/>
      <c r="K16957" s="106"/>
      <c r="L16957" s="106"/>
      <c r="M16957" s="106"/>
      <c r="N16957" s="718"/>
      <c r="O16957" s="115"/>
    </row>
    <row r="16958" spans="1:15" s="91" customFormat="1" x14ac:dyDescent="0.25">
      <c r="A16958" s="84"/>
      <c r="B16958" s="84"/>
      <c r="C16958" s="116"/>
      <c r="D16958" s="84"/>
      <c r="E16958" s="109"/>
      <c r="F16958" s="84"/>
      <c r="G16958" s="101"/>
      <c r="H16958" s="105"/>
      <c r="I16958" s="106"/>
      <c r="J16958" s="106"/>
      <c r="K16958" s="106"/>
      <c r="L16958" s="106"/>
      <c r="M16958" s="106"/>
      <c r="N16958" s="718"/>
      <c r="O16958" s="115"/>
    </row>
    <row r="16959" spans="1:15" s="91" customFormat="1" x14ac:dyDescent="0.25">
      <c r="A16959" s="84"/>
      <c r="B16959" s="84"/>
      <c r="C16959" s="116"/>
      <c r="D16959" s="84"/>
      <c r="E16959" s="109"/>
      <c r="F16959" s="84"/>
      <c r="G16959" s="101"/>
      <c r="H16959" s="105"/>
      <c r="I16959" s="106"/>
      <c r="J16959" s="106"/>
      <c r="K16959" s="106"/>
      <c r="L16959" s="106"/>
      <c r="M16959" s="106"/>
      <c r="N16959" s="718"/>
      <c r="O16959" s="115"/>
    </row>
    <row r="16960" spans="1:15" s="91" customFormat="1" x14ac:dyDescent="0.25">
      <c r="A16960" s="84"/>
      <c r="B16960" s="84"/>
      <c r="C16960" s="116"/>
      <c r="D16960" s="84"/>
      <c r="E16960" s="109"/>
      <c r="F16960" s="84"/>
      <c r="G16960" s="101"/>
      <c r="H16960" s="105"/>
      <c r="I16960" s="106"/>
      <c r="J16960" s="106"/>
      <c r="K16960" s="106"/>
      <c r="L16960" s="106"/>
      <c r="M16960" s="106"/>
      <c r="N16960" s="718"/>
      <c r="O16960" s="115"/>
    </row>
    <row r="16961" spans="1:15" s="91" customFormat="1" x14ac:dyDescent="0.25">
      <c r="A16961" s="84"/>
      <c r="B16961" s="84"/>
      <c r="C16961" s="116"/>
      <c r="D16961" s="84"/>
      <c r="E16961" s="109"/>
      <c r="F16961" s="84"/>
      <c r="G16961" s="101"/>
      <c r="H16961" s="105"/>
      <c r="I16961" s="106"/>
      <c r="J16961" s="106"/>
      <c r="K16961" s="106"/>
      <c r="L16961" s="106"/>
      <c r="M16961" s="106"/>
      <c r="N16961" s="718"/>
      <c r="O16961" s="115"/>
    </row>
    <row r="16962" spans="1:15" s="91" customFormat="1" x14ac:dyDescent="0.25">
      <c r="A16962" s="84"/>
      <c r="B16962" s="84"/>
      <c r="C16962" s="116"/>
      <c r="D16962" s="84"/>
      <c r="E16962" s="109"/>
      <c r="F16962" s="84"/>
      <c r="G16962" s="101"/>
      <c r="H16962" s="105"/>
      <c r="I16962" s="106"/>
      <c r="J16962" s="106"/>
      <c r="K16962" s="106"/>
      <c r="L16962" s="106"/>
      <c r="M16962" s="106"/>
      <c r="N16962" s="718"/>
      <c r="O16962" s="115"/>
    </row>
    <row r="16963" spans="1:15" s="91" customFormat="1" x14ac:dyDescent="0.25">
      <c r="A16963" s="84"/>
      <c r="B16963" s="84"/>
      <c r="C16963" s="116"/>
      <c r="D16963" s="84"/>
      <c r="E16963" s="109"/>
      <c r="F16963" s="84"/>
      <c r="G16963" s="101"/>
      <c r="H16963" s="105"/>
      <c r="I16963" s="106"/>
      <c r="J16963" s="106"/>
      <c r="K16963" s="106"/>
      <c r="L16963" s="106"/>
      <c r="M16963" s="106"/>
      <c r="N16963" s="718"/>
      <c r="O16963" s="115"/>
    </row>
    <row r="16964" spans="1:15" s="91" customFormat="1" x14ac:dyDescent="0.25">
      <c r="A16964" s="84"/>
      <c r="B16964" s="84"/>
      <c r="C16964" s="116"/>
      <c r="D16964" s="84"/>
      <c r="E16964" s="109"/>
      <c r="F16964" s="84"/>
      <c r="G16964" s="101"/>
      <c r="H16964" s="105"/>
      <c r="I16964" s="106"/>
      <c r="J16964" s="106"/>
      <c r="K16964" s="106"/>
      <c r="L16964" s="106"/>
      <c r="M16964" s="106"/>
      <c r="N16964" s="718"/>
      <c r="O16964" s="115"/>
    </row>
    <row r="16965" spans="1:15" s="91" customFormat="1" x14ac:dyDescent="0.25">
      <c r="A16965" s="84"/>
      <c r="B16965" s="84"/>
      <c r="C16965" s="116"/>
      <c r="D16965" s="84"/>
      <c r="E16965" s="109"/>
      <c r="F16965" s="84"/>
      <c r="G16965" s="101"/>
      <c r="H16965" s="105"/>
      <c r="I16965" s="106"/>
      <c r="J16965" s="106"/>
      <c r="K16965" s="106"/>
      <c r="L16965" s="106"/>
      <c r="M16965" s="106"/>
      <c r="N16965" s="718"/>
      <c r="O16965" s="115"/>
    </row>
    <row r="16966" spans="1:15" s="91" customFormat="1" x14ac:dyDescent="0.25">
      <c r="A16966" s="84"/>
      <c r="B16966" s="84"/>
      <c r="C16966" s="116"/>
      <c r="D16966" s="84"/>
      <c r="E16966" s="109"/>
      <c r="F16966" s="84"/>
      <c r="G16966" s="101"/>
      <c r="H16966" s="105"/>
      <c r="I16966" s="106"/>
      <c r="J16966" s="106"/>
      <c r="K16966" s="106"/>
      <c r="L16966" s="106"/>
      <c r="M16966" s="106"/>
      <c r="N16966" s="718"/>
      <c r="O16966" s="115"/>
    </row>
    <row r="16967" spans="1:15" s="91" customFormat="1" x14ac:dyDescent="0.25">
      <c r="A16967" s="84"/>
      <c r="B16967" s="84"/>
      <c r="C16967" s="116"/>
      <c r="D16967" s="84"/>
      <c r="E16967" s="109"/>
      <c r="F16967" s="84"/>
      <c r="G16967" s="101"/>
      <c r="H16967" s="105"/>
      <c r="I16967" s="106"/>
      <c r="J16967" s="106"/>
      <c r="K16967" s="106"/>
      <c r="L16967" s="106"/>
      <c r="M16967" s="106"/>
      <c r="N16967" s="718"/>
      <c r="O16967" s="115"/>
    </row>
    <row r="16968" spans="1:15" s="91" customFormat="1" x14ac:dyDescent="0.25">
      <c r="A16968" s="84"/>
      <c r="B16968" s="84"/>
      <c r="C16968" s="116"/>
      <c r="D16968" s="84"/>
      <c r="E16968" s="109"/>
      <c r="F16968" s="84"/>
      <c r="G16968" s="101"/>
      <c r="H16968" s="105"/>
      <c r="I16968" s="106"/>
      <c r="J16968" s="106"/>
      <c r="K16968" s="106"/>
      <c r="L16968" s="106"/>
      <c r="M16968" s="106"/>
      <c r="N16968" s="718"/>
      <c r="O16968" s="115"/>
    </row>
    <row r="16969" spans="1:15" s="91" customFormat="1" x14ac:dyDescent="0.25">
      <c r="A16969" s="84"/>
      <c r="B16969" s="84"/>
      <c r="C16969" s="116"/>
      <c r="D16969" s="84"/>
      <c r="E16969" s="109"/>
      <c r="F16969" s="84"/>
      <c r="G16969" s="101"/>
      <c r="H16969" s="105"/>
      <c r="I16969" s="106"/>
      <c r="J16969" s="106"/>
      <c r="K16969" s="106"/>
      <c r="L16969" s="106"/>
      <c r="M16969" s="106"/>
      <c r="N16969" s="718"/>
      <c r="O16969" s="115"/>
    </row>
    <row r="16970" spans="1:15" s="91" customFormat="1" x14ac:dyDescent="0.25">
      <c r="A16970" s="84"/>
      <c r="B16970" s="84"/>
      <c r="C16970" s="116"/>
      <c r="D16970" s="84"/>
      <c r="E16970" s="109"/>
      <c r="F16970" s="84"/>
      <c r="G16970" s="101"/>
      <c r="H16970" s="105"/>
      <c r="I16970" s="106"/>
      <c r="J16970" s="106"/>
      <c r="K16970" s="106"/>
      <c r="L16970" s="106"/>
      <c r="M16970" s="106"/>
      <c r="N16970" s="718"/>
      <c r="O16970" s="115"/>
    </row>
    <row r="16971" spans="1:15" s="91" customFormat="1" x14ac:dyDescent="0.25">
      <c r="A16971" s="84"/>
      <c r="B16971" s="84"/>
      <c r="C16971" s="116"/>
      <c r="D16971" s="84"/>
      <c r="E16971" s="109"/>
      <c r="F16971" s="84"/>
      <c r="G16971" s="101"/>
      <c r="H16971" s="105"/>
      <c r="I16971" s="106"/>
      <c r="J16971" s="106"/>
      <c r="K16971" s="106"/>
      <c r="L16971" s="106"/>
      <c r="M16971" s="106"/>
      <c r="N16971" s="718"/>
      <c r="O16971" s="115"/>
    </row>
    <row r="16972" spans="1:15" s="91" customFormat="1" x14ac:dyDescent="0.25">
      <c r="A16972" s="84"/>
      <c r="B16972" s="84"/>
      <c r="C16972" s="116"/>
      <c r="D16972" s="84"/>
      <c r="E16972" s="109"/>
      <c r="F16972" s="84"/>
      <c r="G16972" s="101"/>
      <c r="H16972" s="105"/>
      <c r="I16972" s="106"/>
      <c r="J16972" s="106"/>
      <c r="K16972" s="106"/>
      <c r="L16972" s="106"/>
      <c r="M16972" s="106"/>
      <c r="N16972" s="718"/>
      <c r="O16972" s="115"/>
    </row>
    <row r="16973" spans="1:15" s="91" customFormat="1" x14ac:dyDescent="0.25">
      <c r="A16973" s="84"/>
      <c r="B16973" s="84"/>
      <c r="C16973" s="116"/>
      <c r="D16973" s="84"/>
      <c r="E16973" s="109"/>
      <c r="F16973" s="84"/>
      <c r="G16973" s="101"/>
      <c r="H16973" s="105"/>
      <c r="I16973" s="106"/>
      <c r="J16973" s="106"/>
      <c r="K16973" s="106"/>
      <c r="L16973" s="106"/>
      <c r="M16973" s="106"/>
      <c r="N16973" s="718"/>
      <c r="O16973" s="115"/>
    </row>
    <row r="16974" spans="1:15" s="91" customFormat="1" x14ac:dyDescent="0.25">
      <c r="A16974" s="84"/>
      <c r="B16974" s="84"/>
      <c r="C16974" s="116"/>
      <c r="D16974" s="84"/>
      <c r="E16974" s="109"/>
      <c r="F16974" s="84"/>
      <c r="G16974" s="101"/>
      <c r="H16974" s="105"/>
      <c r="I16974" s="106"/>
      <c r="J16974" s="106"/>
      <c r="K16974" s="106"/>
      <c r="L16974" s="106"/>
      <c r="M16974" s="106"/>
      <c r="N16974" s="718"/>
      <c r="O16974" s="115"/>
    </row>
    <row r="16975" spans="1:15" s="91" customFormat="1" x14ac:dyDescent="0.25">
      <c r="A16975" s="84"/>
      <c r="B16975" s="84"/>
      <c r="C16975" s="116"/>
      <c r="D16975" s="84"/>
      <c r="E16975" s="109"/>
      <c r="F16975" s="84"/>
      <c r="G16975" s="101"/>
      <c r="H16975" s="105"/>
      <c r="I16975" s="106"/>
      <c r="J16975" s="106"/>
      <c r="K16975" s="106"/>
      <c r="L16975" s="106"/>
      <c r="M16975" s="106"/>
      <c r="N16975" s="718"/>
      <c r="O16975" s="115"/>
    </row>
    <row r="16976" spans="1:15" s="91" customFormat="1" x14ac:dyDescent="0.25">
      <c r="A16976" s="84"/>
      <c r="B16976" s="84"/>
      <c r="C16976" s="116"/>
      <c r="D16976" s="84"/>
      <c r="E16976" s="109"/>
      <c r="F16976" s="84"/>
      <c r="G16976" s="101"/>
      <c r="H16976" s="105"/>
      <c r="I16976" s="106"/>
      <c r="J16976" s="106"/>
      <c r="K16976" s="106"/>
      <c r="L16976" s="106"/>
      <c r="M16976" s="106"/>
      <c r="N16976" s="718"/>
      <c r="O16976" s="115"/>
    </row>
    <row r="16977" spans="1:15" s="91" customFormat="1" x14ac:dyDescent="0.25">
      <c r="A16977" s="84"/>
      <c r="B16977" s="84"/>
      <c r="C16977" s="116"/>
      <c r="D16977" s="84"/>
      <c r="E16977" s="109"/>
      <c r="F16977" s="84"/>
      <c r="G16977" s="101"/>
      <c r="H16977" s="105"/>
      <c r="I16977" s="106"/>
      <c r="J16977" s="106"/>
      <c r="K16977" s="106"/>
      <c r="L16977" s="106"/>
      <c r="M16977" s="106"/>
      <c r="N16977" s="718"/>
      <c r="O16977" s="115"/>
    </row>
    <row r="16978" spans="1:15" s="91" customFormat="1" x14ac:dyDescent="0.25">
      <c r="A16978" s="84"/>
      <c r="B16978" s="84"/>
      <c r="C16978" s="116"/>
      <c r="D16978" s="84"/>
      <c r="E16978" s="109"/>
      <c r="F16978" s="84"/>
      <c r="G16978" s="101"/>
      <c r="H16978" s="105"/>
      <c r="I16978" s="106"/>
      <c r="J16978" s="106"/>
      <c r="K16978" s="106"/>
      <c r="L16978" s="106"/>
      <c r="M16978" s="106"/>
      <c r="N16978" s="718"/>
      <c r="O16978" s="115"/>
    </row>
    <row r="16979" spans="1:15" s="91" customFormat="1" x14ac:dyDescent="0.25">
      <c r="A16979" s="84"/>
      <c r="B16979" s="84"/>
      <c r="C16979" s="116"/>
      <c r="D16979" s="84"/>
      <c r="E16979" s="109"/>
      <c r="F16979" s="84"/>
      <c r="G16979" s="101"/>
      <c r="H16979" s="105"/>
      <c r="I16979" s="106"/>
      <c r="J16979" s="106"/>
      <c r="K16979" s="106"/>
      <c r="L16979" s="106"/>
      <c r="M16979" s="106"/>
      <c r="N16979" s="718"/>
      <c r="O16979" s="115"/>
    </row>
    <row r="16980" spans="1:15" s="91" customFormat="1" x14ac:dyDescent="0.25">
      <c r="A16980" s="84"/>
      <c r="B16980" s="84"/>
      <c r="C16980" s="116"/>
      <c r="D16980" s="84"/>
      <c r="E16980" s="109"/>
      <c r="F16980" s="84"/>
      <c r="G16980" s="101"/>
      <c r="H16980" s="105"/>
      <c r="I16980" s="106"/>
      <c r="J16980" s="106"/>
      <c r="K16980" s="106"/>
      <c r="L16980" s="106"/>
      <c r="M16980" s="106"/>
      <c r="N16980" s="718"/>
      <c r="O16980" s="115"/>
    </row>
    <row r="16981" spans="1:15" s="91" customFormat="1" x14ac:dyDescent="0.25">
      <c r="A16981" s="84"/>
      <c r="B16981" s="84"/>
      <c r="C16981" s="116"/>
      <c r="D16981" s="84"/>
      <c r="E16981" s="109"/>
      <c r="F16981" s="84"/>
      <c r="G16981" s="101"/>
      <c r="H16981" s="105"/>
      <c r="I16981" s="106"/>
      <c r="J16981" s="106"/>
      <c r="K16981" s="106"/>
      <c r="L16981" s="106"/>
      <c r="M16981" s="106"/>
      <c r="N16981" s="718"/>
      <c r="O16981" s="115"/>
    </row>
    <row r="16982" spans="1:15" s="91" customFormat="1" x14ac:dyDescent="0.25">
      <c r="A16982" s="84"/>
      <c r="B16982" s="84"/>
      <c r="C16982" s="116"/>
      <c r="D16982" s="84"/>
      <c r="E16982" s="109"/>
      <c r="F16982" s="84"/>
      <c r="G16982" s="101"/>
      <c r="H16982" s="105"/>
      <c r="I16982" s="106"/>
      <c r="J16982" s="106"/>
      <c r="K16982" s="106"/>
      <c r="L16982" s="106"/>
      <c r="M16982" s="106"/>
      <c r="N16982" s="718"/>
      <c r="O16982" s="115"/>
    </row>
    <row r="16983" spans="1:15" s="91" customFormat="1" x14ac:dyDescent="0.25">
      <c r="A16983" s="84"/>
      <c r="B16983" s="84"/>
      <c r="C16983" s="116"/>
      <c r="D16983" s="84"/>
      <c r="E16983" s="109"/>
      <c r="F16983" s="84"/>
      <c r="G16983" s="101"/>
      <c r="H16983" s="105"/>
      <c r="I16983" s="106"/>
      <c r="J16983" s="106"/>
      <c r="K16983" s="106"/>
      <c r="L16983" s="106"/>
      <c r="M16983" s="106"/>
      <c r="N16983" s="718"/>
      <c r="O16983" s="115"/>
    </row>
    <row r="16984" spans="1:15" s="91" customFormat="1" x14ac:dyDescent="0.25">
      <c r="A16984" s="84"/>
      <c r="B16984" s="84"/>
      <c r="C16984" s="116"/>
      <c r="D16984" s="84"/>
      <c r="E16984" s="109"/>
      <c r="F16984" s="84"/>
      <c r="G16984" s="101"/>
      <c r="H16984" s="105"/>
      <c r="I16984" s="106"/>
      <c r="J16984" s="106"/>
      <c r="K16984" s="106"/>
      <c r="L16984" s="106"/>
      <c r="M16984" s="106"/>
      <c r="N16984" s="718"/>
      <c r="O16984" s="115"/>
    </row>
    <row r="16985" spans="1:15" s="91" customFormat="1" x14ac:dyDescent="0.25">
      <c r="A16985" s="84"/>
      <c r="B16985" s="84"/>
      <c r="C16985" s="116"/>
      <c r="D16985" s="84"/>
      <c r="E16985" s="109"/>
      <c r="F16985" s="84"/>
      <c r="G16985" s="101"/>
      <c r="H16985" s="105"/>
      <c r="I16985" s="106"/>
      <c r="J16985" s="106"/>
      <c r="K16985" s="106"/>
      <c r="L16985" s="106"/>
      <c r="M16985" s="106"/>
      <c r="N16985" s="718"/>
      <c r="O16985" s="115"/>
    </row>
    <row r="16986" spans="1:15" s="91" customFormat="1" x14ac:dyDescent="0.25">
      <c r="A16986" s="84"/>
      <c r="B16986" s="84"/>
      <c r="C16986" s="116"/>
      <c r="D16986" s="84"/>
      <c r="E16986" s="109"/>
      <c r="F16986" s="84"/>
      <c r="G16986" s="101"/>
      <c r="H16986" s="105"/>
      <c r="I16986" s="106"/>
      <c r="J16986" s="106"/>
      <c r="K16986" s="106"/>
      <c r="L16986" s="106"/>
      <c r="M16986" s="106"/>
      <c r="N16986" s="718"/>
      <c r="O16986" s="115"/>
    </row>
    <row r="16987" spans="1:15" s="91" customFormat="1" x14ac:dyDescent="0.25">
      <c r="A16987" s="84"/>
      <c r="B16987" s="84"/>
      <c r="C16987" s="116"/>
      <c r="D16987" s="84"/>
      <c r="E16987" s="109"/>
      <c r="F16987" s="84"/>
      <c r="G16987" s="101"/>
      <c r="H16987" s="105"/>
      <c r="I16987" s="106"/>
      <c r="J16987" s="106"/>
      <c r="K16987" s="106"/>
      <c r="L16987" s="106"/>
      <c r="M16987" s="106"/>
      <c r="N16987" s="718"/>
      <c r="O16987" s="115"/>
    </row>
    <row r="16988" spans="1:15" s="91" customFormat="1" x14ac:dyDescent="0.25">
      <c r="A16988" s="84"/>
      <c r="B16988" s="84"/>
      <c r="C16988" s="116"/>
      <c r="D16988" s="84"/>
      <c r="E16988" s="109"/>
      <c r="F16988" s="84"/>
      <c r="G16988" s="101"/>
      <c r="H16988" s="105"/>
      <c r="I16988" s="106"/>
      <c r="J16988" s="106"/>
      <c r="K16988" s="106"/>
      <c r="L16988" s="106"/>
      <c r="M16988" s="106"/>
      <c r="N16988" s="718"/>
      <c r="O16988" s="115"/>
    </row>
    <row r="16989" spans="1:15" s="91" customFormat="1" x14ac:dyDescent="0.25">
      <c r="A16989" s="84"/>
      <c r="B16989" s="84"/>
      <c r="C16989" s="116"/>
      <c r="D16989" s="84"/>
      <c r="E16989" s="109"/>
      <c r="F16989" s="84"/>
      <c r="G16989" s="101"/>
      <c r="H16989" s="105"/>
      <c r="I16989" s="106"/>
      <c r="J16989" s="106"/>
      <c r="K16989" s="106"/>
      <c r="L16989" s="106"/>
      <c r="M16989" s="106"/>
      <c r="N16989" s="718"/>
      <c r="O16989" s="115"/>
    </row>
    <row r="16990" spans="1:15" s="91" customFormat="1" x14ac:dyDescent="0.25">
      <c r="A16990" s="84"/>
      <c r="B16990" s="84"/>
      <c r="C16990" s="116"/>
      <c r="D16990" s="84"/>
      <c r="E16990" s="109"/>
      <c r="F16990" s="84"/>
      <c r="G16990" s="101"/>
      <c r="H16990" s="105"/>
      <c r="I16990" s="106"/>
      <c r="J16990" s="106"/>
      <c r="K16990" s="106"/>
      <c r="L16990" s="106"/>
      <c r="M16990" s="106"/>
      <c r="N16990" s="718"/>
      <c r="O16990" s="115"/>
    </row>
    <row r="16991" spans="1:15" s="91" customFormat="1" x14ac:dyDescent="0.25">
      <c r="A16991" s="84"/>
      <c r="B16991" s="84"/>
      <c r="C16991" s="116"/>
      <c r="D16991" s="84"/>
      <c r="E16991" s="109"/>
      <c r="F16991" s="84"/>
      <c r="G16991" s="101"/>
      <c r="H16991" s="105"/>
      <c r="I16991" s="106"/>
      <c r="J16991" s="106"/>
      <c r="K16991" s="106"/>
      <c r="L16991" s="106"/>
      <c r="M16991" s="106"/>
      <c r="N16991" s="718"/>
      <c r="O16991" s="115"/>
    </row>
    <row r="16992" spans="1:15" s="91" customFormat="1" x14ac:dyDescent="0.25">
      <c r="A16992" s="84"/>
      <c r="B16992" s="84"/>
      <c r="C16992" s="116"/>
      <c r="D16992" s="84"/>
      <c r="E16992" s="109"/>
      <c r="F16992" s="84"/>
      <c r="G16992" s="101"/>
      <c r="H16992" s="105"/>
      <c r="I16992" s="106"/>
      <c r="J16992" s="106"/>
      <c r="K16992" s="106"/>
      <c r="L16992" s="106"/>
      <c r="M16992" s="106"/>
      <c r="N16992" s="718"/>
      <c r="O16992" s="115"/>
    </row>
    <row r="16993" spans="1:15" s="91" customFormat="1" x14ac:dyDescent="0.25">
      <c r="A16993" s="84"/>
      <c r="B16993" s="84"/>
      <c r="C16993" s="116"/>
      <c r="D16993" s="84"/>
      <c r="E16993" s="109"/>
      <c r="F16993" s="84"/>
      <c r="G16993" s="101"/>
      <c r="H16993" s="105"/>
      <c r="I16993" s="106"/>
      <c r="J16993" s="106"/>
      <c r="K16993" s="106"/>
      <c r="L16993" s="106"/>
      <c r="M16993" s="106"/>
      <c r="N16993" s="718"/>
      <c r="O16993" s="115"/>
    </row>
    <row r="16994" spans="1:15" s="91" customFormat="1" x14ac:dyDescent="0.25">
      <c r="A16994" s="84"/>
      <c r="B16994" s="84"/>
      <c r="C16994" s="116"/>
      <c r="D16994" s="84"/>
      <c r="E16994" s="109"/>
      <c r="F16994" s="84"/>
      <c r="G16994" s="101"/>
      <c r="H16994" s="105"/>
      <c r="I16994" s="106"/>
      <c r="J16994" s="106"/>
      <c r="K16994" s="106"/>
      <c r="L16994" s="106"/>
      <c r="M16994" s="106"/>
      <c r="N16994" s="718"/>
      <c r="O16994" s="115"/>
    </row>
    <row r="16995" spans="1:15" s="91" customFormat="1" x14ac:dyDescent="0.25">
      <c r="A16995" s="84"/>
      <c r="B16995" s="84"/>
      <c r="C16995" s="116"/>
      <c r="D16995" s="84"/>
      <c r="E16995" s="109"/>
      <c r="F16995" s="84"/>
      <c r="G16995" s="101"/>
      <c r="H16995" s="105"/>
      <c r="I16995" s="106"/>
      <c r="J16995" s="106"/>
      <c r="K16995" s="106"/>
      <c r="L16995" s="106"/>
      <c r="M16995" s="106"/>
      <c r="N16995" s="718"/>
      <c r="O16995" s="115"/>
    </row>
    <row r="16996" spans="1:15" s="91" customFormat="1" x14ac:dyDescent="0.25">
      <c r="A16996" s="84"/>
      <c r="B16996" s="84"/>
      <c r="C16996" s="116"/>
      <c r="D16996" s="84"/>
      <c r="E16996" s="109"/>
      <c r="F16996" s="84"/>
      <c r="G16996" s="101"/>
      <c r="H16996" s="105"/>
      <c r="I16996" s="106"/>
      <c r="J16996" s="106"/>
      <c r="K16996" s="106"/>
      <c r="L16996" s="106"/>
      <c r="M16996" s="106"/>
      <c r="N16996" s="718"/>
      <c r="O16996" s="115"/>
    </row>
    <row r="16997" spans="1:15" s="91" customFormat="1" x14ac:dyDescent="0.25">
      <c r="A16997" s="84"/>
      <c r="B16997" s="84"/>
      <c r="C16997" s="116"/>
      <c r="D16997" s="84"/>
      <c r="E16997" s="109"/>
      <c r="F16997" s="84"/>
      <c r="G16997" s="101"/>
      <c r="H16997" s="105"/>
      <c r="I16997" s="106"/>
      <c r="J16997" s="106"/>
      <c r="K16997" s="106"/>
      <c r="L16997" s="106"/>
      <c r="M16997" s="106"/>
      <c r="N16997" s="718"/>
      <c r="O16997" s="115"/>
    </row>
    <row r="16998" spans="1:15" s="91" customFormat="1" x14ac:dyDescent="0.25">
      <c r="A16998" s="84"/>
      <c r="B16998" s="84"/>
      <c r="C16998" s="116"/>
      <c r="D16998" s="84"/>
      <c r="E16998" s="109"/>
      <c r="F16998" s="84"/>
      <c r="G16998" s="101"/>
      <c r="H16998" s="105"/>
      <c r="I16998" s="106"/>
      <c r="J16998" s="106"/>
      <c r="K16998" s="106"/>
      <c r="L16998" s="106"/>
      <c r="M16998" s="106"/>
      <c r="N16998" s="718"/>
      <c r="O16998" s="115"/>
    </row>
    <row r="16999" spans="1:15" s="91" customFormat="1" x14ac:dyDescent="0.25">
      <c r="A16999" s="84"/>
      <c r="B16999" s="84"/>
      <c r="C16999" s="116"/>
      <c r="D16999" s="84"/>
      <c r="E16999" s="109"/>
      <c r="F16999" s="84"/>
      <c r="G16999" s="101"/>
      <c r="H16999" s="105"/>
      <c r="I16999" s="106"/>
      <c r="J16999" s="106"/>
      <c r="K16999" s="106"/>
      <c r="L16999" s="106"/>
      <c r="M16999" s="106"/>
      <c r="N16999" s="718"/>
      <c r="O16999" s="115"/>
    </row>
    <row r="17000" spans="1:15" s="91" customFormat="1" x14ac:dyDescent="0.25">
      <c r="A17000" s="84"/>
      <c r="B17000" s="84"/>
      <c r="C17000" s="116"/>
      <c r="D17000" s="84"/>
      <c r="E17000" s="109"/>
      <c r="F17000" s="84"/>
      <c r="G17000" s="101"/>
      <c r="H17000" s="105"/>
      <c r="I17000" s="106"/>
      <c r="J17000" s="106"/>
      <c r="K17000" s="106"/>
      <c r="L17000" s="106"/>
      <c r="M17000" s="106"/>
      <c r="N17000" s="718"/>
      <c r="O17000" s="115"/>
    </row>
    <row r="17001" spans="1:15" s="91" customFormat="1" x14ac:dyDescent="0.25">
      <c r="A17001" s="84"/>
      <c r="B17001" s="84"/>
      <c r="C17001" s="116"/>
      <c r="D17001" s="84"/>
      <c r="E17001" s="109"/>
      <c r="F17001" s="84"/>
      <c r="G17001" s="101"/>
      <c r="H17001" s="105"/>
      <c r="I17001" s="106"/>
      <c r="J17001" s="106"/>
      <c r="K17001" s="106"/>
      <c r="L17001" s="106"/>
      <c r="M17001" s="106"/>
      <c r="N17001" s="718"/>
      <c r="O17001" s="115"/>
    </row>
    <row r="17002" spans="1:15" s="91" customFormat="1" x14ac:dyDescent="0.25">
      <c r="A17002" s="84"/>
      <c r="B17002" s="84"/>
      <c r="C17002" s="116"/>
      <c r="D17002" s="84"/>
      <c r="E17002" s="109"/>
      <c r="F17002" s="84"/>
      <c r="G17002" s="101"/>
      <c r="H17002" s="105"/>
      <c r="I17002" s="106"/>
      <c r="J17002" s="106"/>
      <c r="K17002" s="106"/>
      <c r="L17002" s="106"/>
      <c r="M17002" s="106"/>
      <c r="N17002" s="718"/>
      <c r="O17002" s="115"/>
    </row>
    <row r="17003" spans="1:15" s="91" customFormat="1" x14ac:dyDescent="0.25">
      <c r="A17003" s="84"/>
      <c r="B17003" s="84"/>
      <c r="C17003" s="116"/>
      <c r="D17003" s="84"/>
      <c r="E17003" s="109"/>
      <c r="F17003" s="84"/>
      <c r="G17003" s="101"/>
      <c r="H17003" s="105"/>
      <c r="I17003" s="106"/>
      <c r="J17003" s="106"/>
      <c r="K17003" s="106"/>
      <c r="L17003" s="106"/>
      <c r="M17003" s="106"/>
      <c r="N17003" s="718"/>
      <c r="O17003" s="115"/>
    </row>
    <row r="17004" spans="1:15" s="91" customFormat="1" x14ac:dyDescent="0.25">
      <c r="A17004" s="84"/>
      <c r="B17004" s="84"/>
      <c r="C17004" s="116"/>
      <c r="D17004" s="84"/>
      <c r="E17004" s="109"/>
      <c r="F17004" s="84"/>
      <c r="G17004" s="101"/>
      <c r="H17004" s="105"/>
      <c r="I17004" s="106"/>
      <c r="J17004" s="106"/>
      <c r="K17004" s="106"/>
      <c r="L17004" s="106"/>
      <c r="M17004" s="106"/>
      <c r="N17004" s="718"/>
      <c r="O17004" s="115"/>
    </row>
    <row r="17005" spans="1:15" s="91" customFormat="1" x14ac:dyDescent="0.25">
      <c r="A17005" s="84"/>
      <c r="B17005" s="84"/>
      <c r="C17005" s="116"/>
      <c r="D17005" s="84"/>
      <c r="E17005" s="109"/>
      <c r="F17005" s="84"/>
      <c r="G17005" s="101"/>
      <c r="H17005" s="105"/>
      <c r="I17005" s="106"/>
      <c r="J17005" s="106"/>
      <c r="K17005" s="106"/>
      <c r="L17005" s="106"/>
      <c r="M17005" s="106"/>
      <c r="N17005" s="718"/>
      <c r="O17005" s="115"/>
    </row>
    <row r="17006" spans="1:15" s="91" customFormat="1" x14ac:dyDescent="0.25">
      <c r="A17006" s="84"/>
      <c r="B17006" s="84"/>
      <c r="C17006" s="116"/>
      <c r="D17006" s="84"/>
      <c r="E17006" s="109"/>
      <c r="F17006" s="84"/>
      <c r="G17006" s="101"/>
      <c r="H17006" s="105"/>
      <c r="I17006" s="106"/>
      <c r="J17006" s="106"/>
      <c r="K17006" s="106"/>
      <c r="L17006" s="106"/>
      <c r="M17006" s="106"/>
      <c r="N17006" s="718"/>
      <c r="O17006" s="115"/>
    </row>
    <row r="17007" spans="1:15" s="91" customFormat="1" x14ac:dyDescent="0.25">
      <c r="A17007" s="84"/>
      <c r="B17007" s="84"/>
      <c r="C17007" s="116"/>
      <c r="D17007" s="84"/>
      <c r="E17007" s="109"/>
      <c r="F17007" s="84"/>
      <c r="G17007" s="101"/>
      <c r="H17007" s="105"/>
      <c r="I17007" s="106"/>
      <c r="J17007" s="106"/>
      <c r="K17007" s="106"/>
      <c r="L17007" s="106"/>
      <c r="M17007" s="106"/>
      <c r="N17007" s="718"/>
      <c r="O17007" s="115"/>
    </row>
    <row r="17008" spans="1:15" s="91" customFormat="1" x14ac:dyDescent="0.25">
      <c r="A17008" s="84"/>
      <c r="B17008" s="84"/>
      <c r="C17008" s="116"/>
      <c r="D17008" s="84"/>
      <c r="E17008" s="109"/>
      <c r="F17008" s="84"/>
      <c r="G17008" s="101"/>
      <c r="H17008" s="105"/>
      <c r="I17008" s="106"/>
      <c r="J17008" s="106"/>
      <c r="K17008" s="106"/>
      <c r="L17008" s="106"/>
      <c r="M17008" s="106"/>
      <c r="N17008" s="718"/>
      <c r="O17008" s="115"/>
    </row>
    <row r="17009" spans="1:15" s="91" customFormat="1" x14ac:dyDescent="0.25">
      <c r="A17009" s="84"/>
      <c r="B17009" s="84"/>
      <c r="C17009" s="116"/>
      <c r="D17009" s="84"/>
      <c r="E17009" s="109"/>
      <c r="F17009" s="84"/>
      <c r="G17009" s="101"/>
      <c r="H17009" s="105"/>
      <c r="I17009" s="106"/>
      <c r="J17009" s="106"/>
      <c r="K17009" s="106"/>
      <c r="L17009" s="106"/>
      <c r="M17009" s="106"/>
      <c r="N17009" s="718"/>
      <c r="O17009" s="115"/>
    </row>
    <row r="17010" spans="1:15" s="91" customFormat="1" x14ac:dyDescent="0.25">
      <c r="A17010" s="84"/>
      <c r="B17010" s="84"/>
      <c r="C17010" s="116"/>
      <c r="D17010" s="84"/>
      <c r="E17010" s="109"/>
      <c r="F17010" s="84"/>
      <c r="G17010" s="101"/>
      <c r="H17010" s="105"/>
      <c r="I17010" s="106"/>
      <c r="J17010" s="106"/>
      <c r="K17010" s="106"/>
      <c r="L17010" s="106"/>
      <c r="M17010" s="106"/>
      <c r="N17010" s="718"/>
      <c r="O17010" s="115"/>
    </row>
    <row r="17011" spans="1:15" s="91" customFormat="1" x14ac:dyDescent="0.25">
      <c r="A17011" s="84"/>
      <c r="B17011" s="84"/>
      <c r="C17011" s="116"/>
      <c r="D17011" s="84"/>
      <c r="E17011" s="109"/>
      <c r="F17011" s="84"/>
      <c r="G17011" s="101"/>
      <c r="H17011" s="105"/>
      <c r="I17011" s="106"/>
      <c r="J17011" s="106"/>
      <c r="K17011" s="106"/>
      <c r="L17011" s="106"/>
      <c r="M17011" s="106"/>
      <c r="N17011" s="718"/>
      <c r="O17011" s="115"/>
    </row>
    <row r="17012" spans="1:15" s="91" customFormat="1" x14ac:dyDescent="0.25">
      <c r="A17012" s="84"/>
      <c r="B17012" s="84"/>
      <c r="C17012" s="116"/>
      <c r="D17012" s="84"/>
      <c r="E17012" s="109"/>
      <c r="F17012" s="84"/>
      <c r="G17012" s="101"/>
      <c r="H17012" s="105"/>
      <c r="I17012" s="106"/>
      <c r="J17012" s="106"/>
      <c r="K17012" s="106"/>
      <c r="L17012" s="106"/>
      <c r="M17012" s="106"/>
      <c r="N17012" s="718"/>
      <c r="O17012" s="115"/>
    </row>
    <row r="17013" spans="1:15" s="91" customFormat="1" x14ac:dyDescent="0.25">
      <c r="A17013" s="84"/>
      <c r="B17013" s="84"/>
      <c r="C17013" s="116"/>
      <c r="D17013" s="84"/>
      <c r="E17013" s="109"/>
      <c r="F17013" s="84"/>
      <c r="G17013" s="101"/>
      <c r="H17013" s="105"/>
      <c r="I17013" s="106"/>
      <c r="J17013" s="106"/>
      <c r="K17013" s="106"/>
      <c r="L17013" s="106"/>
      <c r="M17013" s="106"/>
      <c r="N17013" s="718"/>
      <c r="O17013" s="115"/>
    </row>
    <row r="17014" spans="1:15" s="91" customFormat="1" x14ac:dyDescent="0.25">
      <c r="A17014" s="84"/>
      <c r="B17014" s="84"/>
      <c r="C17014" s="116"/>
      <c r="D17014" s="84"/>
      <c r="E17014" s="109"/>
      <c r="F17014" s="84"/>
      <c r="G17014" s="101"/>
      <c r="H17014" s="105"/>
      <c r="I17014" s="106"/>
      <c r="J17014" s="106"/>
      <c r="K17014" s="106"/>
      <c r="L17014" s="106"/>
      <c r="M17014" s="106"/>
      <c r="N17014" s="718"/>
      <c r="O17014" s="115"/>
    </row>
    <row r="17015" spans="1:15" s="91" customFormat="1" x14ac:dyDescent="0.25">
      <c r="A17015" s="84"/>
      <c r="B17015" s="84"/>
      <c r="C17015" s="116"/>
      <c r="D17015" s="84"/>
      <c r="E17015" s="109"/>
      <c r="F17015" s="84"/>
      <c r="G17015" s="101"/>
      <c r="H17015" s="105"/>
      <c r="I17015" s="106"/>
      <c r="J17015" s="106"/>
      <c r="K17015" s="106"/>
      <c r="L17015" s="106"/>
      <c r="M17015" s="106"/>
      <c r="N17015" s="718"/>
      <c r="O17015" s="115"/>
    </row>
    <row r="17016" spans="1:15" s="91" customFormat="1" x14ac:dyDescent="0.25">
      <c r="A17016" s="84"/>
      <c r="B17016" s="84"/>
      <c r="C17016" s="116"/>
      <c r="D17016" s="84"/>
      <c r="E17016" s="109"/>
      <c r="F17016" s="84"/>
      <c r="G17016" s="101"/>
      <c r="H17016" s="105"/>
      <c r="I17016" s="106"/>
      <c r="J17016" s="106"/>
      <c r="K17016" s="106"/>
      <c r="L17016" s="106"/>
      <c r="M17016" s="106"/>
      <c r="N17016" s="718"/>
      <c r="O17016" s="115"/>
    </row>
    <row r="17017" spans="1:15" s="91" customFormat="1" x14ac:dyDescent="0.25">
      <c r="A17017" s="84"/>
      <c r="B17017" s="84"/>
      <c r="C17017" s="116"/>
      <c r="D17017" s="84"/>
      <c r="E17017" s="109"/>
      <c r="F17017" s="84"/>
      <c r="G17017" s="101"/>
      <c r="H17017" s="105"/>
      <c r="I17017" s="106"/>
      <c r="J17017" s="106"/>
      <c r="K17017" s="106"/>
      <c r="L17017" s="106"/>
      <c r="M17017" s="106"/>
      <c r="N17017" s="718"/>
      <c r="O17017" s="115"/>
    </row>
    <row r="17018" spans="1:15" s="91" customFormat="1" x14ac:dyDescent="0.25">
      <c r="A17018" s="84"/>
      <c r="B17018" s="84"/>
      <c r="C17018" s="116"/>
      <c r="D17018" s="84"/>
      <c r="E17018" s="109"/>
      <c r="F17018" s="84"/>
      <c r="G17018" s="101"/>
      <c r="H17018" s="105"/>
      <c r="I17018" s="106"/>
      <c r="J17018" s="106"/>
      <c r="K17018" s="106"/>
      <c r="L17018" s="106"/>
      <c r="M17018" s="106"/>
      <c r="N17018" s="718"/>
      <c r="O17018" s="115"/>
    </row>
    <row r="17019" spans="1:15" s="91" customFormat="1" x14ac:dyDescent="0.25">
      <c r="A17019" s="84"/>
      <c r="B17019" s="84"/>
      <c r="C17019" s="116"/>
      <c r="D17019" s="84"/>
      <c r="E17019" s="109"/>
      <c r="F17019" s="84"/>
      <c r="G17019" s="101"/>
      <c r="H17019" s="105"/>
      <c r="I17019" s="106"/>
      <c r="J17019" s="106"/>
      <c r="K17019" s="106"/>
      <c r="L17019" s="106"/>
      <c r="M17019" s="106"/>
      <c r="N17019" s="718"/>
      <c r="O17019" s="115"/>
    </row>
    <row r="17020" spans="1:15" s="91" customFormat="1" x14ac:dyDescent="0.25">
      <c r="A17020" s="84"/>
      <c r="B17020" s="84"/>
      <c r="C17020" s="116"/>
      <c r="D17020" s="84"/>
      <c r="E17020" s="109"/>
      <c r="F17020" s="84"/>
      <c r="G17020" s="101"/>
      <c r="H17020" s="105"/>
      <c r="I17020" s="106"/>
      <c r="J17020" s="106"/>
      <c r="K17020" s="106"/>
      <c r="L17020" s="106"/>
      <c r="M17020" s="106"/>
      <c r="N17020" s="718"/>
      <c r="O17020" s="115"/>
    </row>
    <row r="17021" spans="1:15" s="91" customFormat="1" x14ac:dyDescent="0.25">
      <c r="A17021" s="84"/>
      <c r="B17021" s="84"/>
      <c r="C17021" s="116"/>
      <c r="D17021" s="84"/>
      <c r="E17021" s="109"/>
      <c r="F17021" s="84"/>
      <c r="G17021" s="101"/>
      <c r="H17021" s="105"/>
      <c r="I17021" s="106"/>
      <c r="J17021" s="106"/>
      <c r="K17021" s="106"/>
      <c r="L17021" s="106"/>
      <c r="M17021" s="106"/>
      <c r="N17021" s="718"/>
      <c r="O17021" s="115"/>
    </row>
    <row r="17022" spans="1:15" s="91" customFormat="1" x14ac:dyDescent="0.25">
      <c r="A17022" s="84"/>
      <c r="B17022" s="84"/>
      <c r="C17022" s="116"/>
      <c r="D17022" s="84"/>
      <c r="E17022" s="109"/>
      <c r="F17022" s="84"/>
      <c r="G17022" s="101"/>
      <c r="H17022" s="105"/>
      <c r="I17022" s="106"/>
      <c r="J17022" s="106"/>
      <c r="K17022" s="106"/>
      <c r="L17022" s="106"/>
      <c r="M17022" s="106"/>
      <c r="N17022" s="718"/>
      <c r="O17022" s="115"/>
    </row>
    <row r="17023" spans="1:15" s="91" customFormat="1" x14ac:dyDescent="0.25">
      <c r="A17023" s="84"/>
      <c r="B17023" s="84"/>
      <c r="C17023" s="116"/>
      <c r="D17023" s="84"/>
      <c r="E17023" s="109"/>
      <c r="F17023" s="84"/>
      <c r="G17023" s="101"/>
      <c r="H17023" s="105"/>
      <c r="I17023" s="106"/>
      <c r="J17023" s="106"/>
      <c r="K17023" s="106"/>
      <c r="L17023" s="106"/>
      <c r="M17023" s="106"/>
      <c r="N17023" s="718"/>
      <c r="O17023" s="115"/>
    </row>
    <row r="17024" spans="1:15" s="91" customFormat="1" x14ac:dyDescent="0.25">
      <c r="A17024" s="84"/>
      <c r="B17024" s="84"/>
      <c r="C17024" s="116"/>
      <c r="D17024" s="84"/>
      <c r="E17024" s="109"/>
      <c r="F17024" s="84"/>
      <c r="G17024" s="101"/>
      <c r="H17024" s="105"/>
      <c r="I17024" s="106"/>
      <c r="J17024" s="106"/>
      <c r="K17024" s="106"/>
      <c r="L17024" s="106"/>
      <c r="M17024" s="106"/>
      <c r="N17024" s="718"/>
      <c r="O17024" s="115"/>
    </row>
    <row r="17025" spans="1:15" s="91" customFormat="1" x14ac:dyDescent="0.25">
      <c r="A17025" s="84"/>
      <c r="B17025" s="84"/>
      <c r="C17025" s="116"/>
      <c r="D17025" s="84"/>
      <c r="E17025" s="109"/>
      <c r="F17025" s="84"/>
      <c r="G17025" s="101"/>
      <c r="H17025" s="105"/>
      <c r="I17025" s="106"/>
      <c r="J17025" s="106"/>
      <c r="K17025" s="106"/>
      <c r="L17025" s="106"/>
      <c r="M17025" s="106"/>
      <c r="N17025" s="718"/>
      <c r="O17025" s="115"/>
    </row>
    <row r="17026" spans="1:15" s="91" customFormat="1" x14ac:dyDescent="0.25">
      <c r="A17026" s="84"/>
      <c r="B17026" s="84"/>
      <c r="C17026" s="116"/>
      <c r="D17026" s="84"/>
      <c r="E17026" s="109"/>
      <c r="F17026" s="84"/>
      <c r="G17026" s="101"/>
      <c r="H17026" s="105"/>
      <c r="I17026" s="106"/>
      <c r="J17026" s="106"/>
      <c r="K17026" s="106"/>
      <c r="L17026" s="106"/>
      <c r="M17026" s="106"/>
      <c r="N17026" s="718"/>
      <c r="O17026" s="115"/>
    </row>
    <row r="17027" spans="1:15" s="91" customFormat="1" x14ac:dyDescent="0.25">
      <c r="A17027" s="84"/>
      <c r="B17027" s="84"/>
      <c r="C17027" s="116"/>
      <c r="D17027" s="84"/>
      <c r="E17027" s="109"/>
      <c r="F17027" s="84"/>
      <c r="G17027" s="101"/>
      <c r="H17027" s="105"/>
      <c r="I17027" s="106"/>
      <c r="J17027" s="106"/>
      <c r="K17027" s="106"/>
      <c r="L17027" s="106"/>
      <c r="M17027" s="106"/>
      <c r="N17027" s="718"/>
      <c r="O17027" s="115"/>
    </row>
    <row r="17028" spans="1:15" s="91" customFormat="1" x14ac:dyDescent="0.25">
      <c r="A17028" s="84"/>
      <c r="B17028" s="84"/>
      <c r="C17028" s="116"/>
      <c r="D17028" s="84"/>
      <c r="E17028" s="109"/>
      <c r="F17028" s="84"/>
      <c r="G17028" s="101"/>
      <c r="H17028" s="105"/>
      <c r="I17028" s="106"/>
      <c r="J17028" s="106"/>
      <c r="K17028" s="106"/>
      <c r="L17028" s="106"/>
      <c r="M17028" s="106"/>
      <c r="N17028" s="718"/>
      <c r="O17028" s="115"/>
    </row>
    <row r="17029" spans="1:15" s="91" customFormat="1" x14ac:dyDescent="0.25">
      <c r="A17029" s="84"/>
      <c r="B17029" s="84"/>
      <c r="C17029" s="116"/>
      <c r="D17029" s="84"/>
      <c r="E17029" s="109"/>
      <c r="F17029" s="84"/>
      <c r="G17029" s="101"/>
      <c r="H17029" s="105"/>
      <c r="I17029" s="106"/>
      <c r="J17029" s="106"/>
      <c r="K17029" s="106"/>
      <c r="L17029" s="106"/>
      <c r="M17029" s="106"/>
      <c r="N17029" s="718"/>
      <c r="O17029" s="115"/>
    </row>
    <row r="17030" spans="1:15" s="91" customFormat="1" x14ac:dyDescent="0.25">
      <c r="A17030" s="84"/>
      <c r="B17030" s="84"/>
      <c r="C17030" s="116"/>
      <c r="D17030" s="84"/>
      <c r="E17030" s="109"/>
      <c r="F17030" s="84"/>
      <c r="G17030" s="101"/>
      <c r="H17030" s="105"/>
      <c r="I17030" s="106"/>
      <c r="J17030" s="106"/>
      <c r="K17030" s="106"/>
      <c r="L17030" s="106"/>
      <c r="M17030" s="106"/>
      <c r="N17030" s="718"/>
      <c r="O17030" s="115"/>
    </row>
    <row r="17031" spans="1:15" s="91" customFormat="1" x14ac:dyDescent="0.25">
      <c r="A17031" s="84"/>
      <c r="B17031" s="84"/>
      <c r="C17031" s="116"/>
      <c r="D17031" s="84"/>
      <c r="E17031" s="109"/>
      <c r="F17031" s="84"/>
      <c r="G17031" s="101"/>
      <c r="H17031" s="105"/>
      <c r="I17031" s="106"/>
      <c r="J17031" s="106"/>
      <c r="K17031" s="106"/>
      <c r="L17031" s="106"/>
      <c r="M17031" s="106"/>
      <c r="N17031" s="718"/>
      <c r="O17031" s="115"/>
    </row>
    <row r="17032" spans="1:15" s="91" customFormat="1" x14ac:dyDescent="0.25">
      <c r="A17032" s="84"/>
      <c r="B17032" s="84"/>
      <c r="C17032" s="116"/>
      <c r="D17032" s="84"/>
      <c r="E17032" s="109"/>
      <c r="F17032" s="84"/>
      <c r="G17032" s="101"/>
      <c r="H17032" s="105"/>
      <c r="I17032" s="106"/>
      <c r="J17032" s="106"/>
      <c r="K17032" s="106"/>
      <c r="L17032" s="106"/>
      <c r="M17032" s="106"/>
      <c r="N17032" s="718"/>
      <c r="O17032" s="115"/>
    </row>
    <row r="17033" spans="1:15" s="91" customFormat="1" x14ac:dyDescent="0.25">
      <c r="A17033" s="84"/>
      <c r="B17033" s="84"/>
      <c r="C17033" s="116"/>
      <c r="D17033" s="84"/>
      <c r="E17033" s="109"/>
      <c r="F17033" s="84"/>
      <c r="G17033" s="101"/>
      <c r="H17033" s="105"/>
      <c r="I17033" s="106"/>
      <c r="J17033" s="106"/>
      <c r="K17033" s="106"/>
      <c r="L17033" s="106"/>
      <c r="M17033" s="106"/>
      <c r="N17033" s="718"/>
      <c r="O17033" s="115"/>
    </row>
    <row r="17034" spans="1:15" s="91" customFormat="1" x14ac:dyDescent="0.25">
      <c r="A17034" s="84"/>
      <c r="B17034" s="84"/>
      <c r="C17034" s="116"/>
      <c r="D17034" s="84"/>
      <c r="E17034" s="109"/>
      <c r="F17034" s="84"/>
      <c r="G17034" s="101"/>
      <c r="H17034" s="105"/>
      <c r="I17034" s="106"/>
      <c r="J17034" s="106"/>
      <c r="K17034" s="106"/>
      <c r="L17034" s="106"/>
      <c r="M17034" s="106"/>
      <c r="N17034" s="718"/>
      <c r="O17034" s="115"/>
    </row>
    <row r="17035" spans="1:15" s="91" customFormat="1" x14ac:dyDescent="0.25">
      <c r="A17035" s="84"/>
      <c r="B17035" s="84"/>
      <c r="C17035" s="116"/>
      <c r="D17035" s="84"/>
      <c r="E17035" s="109"/>
      <c r="F17035" s="84"/>
      <c r="G17035" s="101"/>
      <c r="H17035" s="105"/>
      <c r="I17035" s="106"/>
      <c r="J17035" s="106"/>
      <c r="K17035" s="106"/>
      <c r="L17035" s="106"/>
      <c r="M17035" s="106"/>
      <c r="N17035" s="718"/>
      <c r="O17035" s="115"/>
    </row>
    <row r="17036" spans="1:15" s="91" customFormat="1" x14ac:dyDescent="0.25">
      <c r="A17036" s="84"/>
      <c r="B17036" s="84"/>
      <c r="C17036" s="116"/>
      <c r="D17036" s="84"/>
      <c r="E17036" s="109"/>
      <c r="F17036" s="84"/>
      <c r="G17036" s="101"/>
      <c r="H17036" s="105"/>
      <c r="I17036" s="106"/>
      <c r="J17036" s="106"/>
      <c r="K17036" s="106"/>
      <c r="L17036" s="106"/>
      <c r="M17036" s="106"/>
      <c r="N17036" s="718"/>
      <c r="O17036" s="115"/>
    </row>
    <row r="17037" spans="1:15" s="91" customFormat="1" x14ac:dyDescent="0.25">
      <c r="A17037" s="84"/>
      <c r="B17037" s="84"/>
      <c r="C17037" s="116"/>
      <c r="D17037" s="84"/>
      <c r="E17037" s="109"/>
      <c r="F17037" s="84"/>
      <c r="G17037" s="101"/>
      <c r="H17037" s="105"/>
      <c r="I17037" s="106"/>
      <c r="J17037" s="106"/>
      <c r="K17037" s="106"/>
      <c r="L17037" s="106"/>
      <c r="M17037" s="106"/>
      <c r="N17037" s="718"/>
      <c r="O17037" s="115"/>
    </row>
    <row r="17038" spans="1:15" s="91" customFormat="1" x14ac:dyDescent="0.25">
      <c r="A17038" s="84"/>
      <c r="B17038" s="84"/>
      <c r="C17038" s="116"/>
      <c r="D17038" s="84"/>
      <c r="E17038" s="109"/>
      <c r="F17038" s="84"/>
      <c r="G17038" s="101"/>
      <c r="H17038" s="105"/>
      <c r="I17038" s="106"/>
      <c r="J17038" s="106"/>
      <c r="K17038" s="106"/>
      <c r="L17038" s="106"/>
      <c r="M17038" s="106"/>
      <c r="N17038" s="718"/>
      <c r="O17038" s="115"/>
    </row>
    <row r="17039" spans="1:15" s="91" customFormat="1" x14ac:dyDescent="0.25">
      <c r="A17039" s="84"/>
      <c r="B17039" s="84"/>
      <c r="C17039" s="116"/>
      <c r="D17039" s="84"/>
      <c r="E17039" s="109"/>
      <c r="F17039" s="84"/>
      <c r="G17039" s="101"/>
      <c r="H17039" s="105"/>
      <c r="I17039" s="106"/>
      <c r="J17039" s="106"/>
      <c r="K17039" s="106"/>
      <c r="L17039" s="106"/>
      <c r="M17039" s="106"/>
      <c r="N17039" s="718"/>
      <c r="O17039" s="115"/>
    </row>
    <row r="17040" spans="1:15" s="91" customFormat="1" x14ac:dyDescent="0.25">
      <c r="A17040" s="84"/>
      <c r="B17040" s="84"/>
      <c r="C17040" s="116"/>
      <c r="D17040" s="84"/>
      <c r="E17040" s="109"/>
      <c r="F17040" s="84"/>
      <c r="G17040" s="101"/>
      <c r="H17040" s="105"/>
      <c r="I17040" s="106"/>
      <c r="J17040" s="106"/>
      <c r="K17040" s="106"/>
      <c r="L17040" s="106"/>
      <c r="M17040" s="106"/>
      <c r="N17040" s="718"/>
      <c r="O17040" s="115"/>
    </row>
    <row r="17041" spans="1:15" s="91" customFormat="1" x14ac:dyDescent="0.25">
      <c r="A17041" s="84"/>
      <c r="B17041" s="84"/>
      <c r="C17041" s="116"/>
      <c r="D17041" s="84"/>
      <c r="E17041" s="109"/>
      <c r="F17041" s="84"/>
      <c r="G17041" s="101"/>
      <c r="H17041" s="105"/>
      <c r="I17041" s="106"/>
      <c r="J17041" s="106"/>
      <c r="K17041" s="106"/>
      <c r="L17041" s="106"/>
      <c r="M17041" s="106"/>
      <c r="N17041" s="718"/>
      <c r="O17041" s="115"/>
    </row>
    <row r="17042" spans="1:15" s="91" customFormat="1" x14ac:dyDescent="0.25">
      <c r="A17042" s="84"/>
      <c r="B17042" s="84"/>
      <c r="C17042" s="116"/>
      <c r="D17042" s="84"/>
      <c r="E17042" s="109"/>
      <c r="F17042" s="84"/>
      <c r="G17042" s="101"/>
      <c r="H17042" s="105"/>
      <c r="I17042" s="106"/>
      <c r="J17042" s="106"/>
      <c r="K17042" s="106"/>
      <c r="L17042" s="106"/>
      <c r="M17042" s="106"/>
      <c r="N17042" s="718"/>
      <c r="O17042" s="115"/>
    </row>
    <row r="17043" spans="1:15" s="91" customFormat="1" x14ac:dyDescent="0.25">
      <c r="A17043" s="84"/>
      <c r="B17043" s="84"/>
      <c r="C17043" s="116"/>
      <c r="D17043" s="84"/>
      <c r="E17043" s="109"/>
      <c r="F17043" s="84"/>
      <c r="G17043" s="101"/>
      <c r="H17043" s="105"/>
      <c r="I17043" s="106"/>
      <c r="J17043" s="106"/>
      <c r="K17043" s="106"/>
      <c r="L17043" s="106"/>
      <c r="M17043" s="106"/>
      <c r="N17043" s="718"/>
      <c r="O17043" s="115"/>
    </row>
    <row r="17044" spans="1:15" s="91" customFormat="1" x14ac:dyDescent="0.25">
      <c r="A17044" s="84"/>
      <c r="B17044" s="84"/>
      <c r="C17044" s="116"/>
      <c r="D17044" s="84"/>
      <c r="E17044" s="109"/>
      <c r="F17044" s="84"/>
      <c r="G17044" s="101"/>
      <c r="H17044" s="105"/>
      <c r="I17044" s="106"/>
      <c r="J17044" s="106"/>
      <c r="K17044" s="106"/>
      <c r="L17044" s="106"/>
      <c r="M17044" s="106"/>
      <c r="N17044" s="718"/>
      <c r="O17044" s="115"/>
    </row>
    <row r="17045" spans="1:15" s="91" customFormat="1" x14ac:dyDescent="0.25">
      <c r="A17045" s="84"/>
      <c r="B17045" s="84"/>
      <c r="C17045" s="116"/>
      <c r="D17045" s="84"/>
      <c r="E17045" s="109"/>
      <c r="F17045" s="84"/>
      <c r="G17045" s="101"/>
      <c r="H17045" s="105"/>
      <c r="I17045" s="106"/>
      <c r="J17045" s="106"/>
      <c r="K17045" s="106"/>
      <c r="L17045" s="106"/>
      <c r="M17045" s="106"/>
      <c r="N17045" s="718"/>
      <c r="O17045" s="115"/>
    </row>
    <row r="17046" spans="1:15" s="91" customFormat="1" x14ac:dyDescent="0.25">
      <c r="A17046" s="84"/>
      <c r="B17046" s="84"/>
      <c r="C17046" s="116"/>
      <c r="D17046" s="84"/>
      <c r="E17046" s="109"/>
      <c r="F17046" s="84"/>
      <c r="G17046" s="101"/>
      <c r="H17046" s="105"/>
      <c r="I17046" s="106"/>
      <c r="J17046" s="106"/>
      <c r="K17046" s="106"/>
      <c r="L17046" s="106"/>
      <c r="M17046" s="106"/>
      <c r="N17046" s="718"/>
      <c r="O17046" s="115"/>
    </row>
    <row r="17047" spans="1:15" s="91" customFormat="1" x14ac:dyDescent="0.25">
      <c r="A17047" s="84"/>
      <c r="B17047" s="84"/>
      <c r="C17047" s="116"/>
      <c r="D17047" s="84"/>
      <c r="E17047" s="109"/>
      <c r="F17047" s="84"/>
      <c r="G17047" s="101"/>
      <c r="H17047" s="105"/>
      <c r="I17047" s="106"/>
      <c r="J17047" s="106"/>
      <c r="K17047" s="106"/>
      <c r="L17047" s="106"/>
      <c r="M17047" s="106"/>
      <c r="N17047" s="718"/>
      <c r="O17047" s="115"/>
    </row>
    <row r="17048" spans="1:15" s="91" customFormat="1" x14ac:dyDescent="0.25">
      <c r="A17048" s="84"/>
      <c r="B17048" s="84"/>
      <c r="C17048" s="116"/>
      <c r="D17048" s="84"/>
      <c r="E17048" s="109"/>
      <c r="F17048" s="84"/>
      <c r="G17048" s="101"/>
      <c r="H17048" s="105"/>
      <c r="I17048" s="106"/>
      <c r="J17048" s="106"/>
      <c r="K17048" s="106"/>
      <c r="L17048" s="106"/>
      <c r="M17048" s="106"/>
      <c r="N17048" s="718"/>
      <c r="O17048" s="115"/>
    </row>
    <row r="17049" spans="1:15" s="91" customFormat="1" x14ac:dyDescent="0.25">
      <c r="A17049" s="84"/>
      <c r="B17049" s="84"/>
      <c r="C17049" s="116"/>
      <c r="D17049" s="84"/>
      <c r="E17049" s="109"/>
      <c r="F17049" s="84"/>
      <c r="G17049" s="101"/>
      <c r="H17049" s="105"/>
      <c r="I17049" s="106"/>
      <c r="J17049" s="106"/>
      <c r="K17049" s="106"/>
      <c r="L17049" s="106"/>
      <c r="M17049" s="106"/>
      <c r="N17049" s="718"/>
      <c r="O17049" s="115"/>
    </row>
    <row r="17050" spans="1:15" s="91" customFormat="1" x14ac:dyDescent="0.25">
      <c r="A17050" s="84"/>
      <c r="B17050" s="84"/>
      <c r="C17050" s="116"/>
      <c r="D17050" s="84"/>
      <c r="E17050" s="109"/>
      <c r="F17050" s="84"/>
      <c r="G17050" s="101"/>
      <c r="H17050" s="105"/>
      <c r="I17050" s="106"/>
      <c r="J17050" s="106"/>
      <c r="K17050" s="106"/>
      <c r="L17050" s="106"/>
      <c r="M17050" s="106"/>
      <c r="N17050" s="718"/>
      <c r="O17050" s="115"/>
    </row>
    <row r="17051" spans="1:15" s="91" customFormat="1" x14ac:dyDescent="0.25">
      <c r="A17051" s="84"/>
      <c r="B17051" s="84"/>
      <c r="C17051" s="116"/>
      <c r="D17051" s="84"/>
      <c r="E17051" s="109"/>
      <c r="F17051" s="84"/>
      <c r="G17051" s="101"/>
      <c r="H17051" s="105"/>
      <c r="I17051" s="106"/>
      <c r="J17051" s="106"/>
      <c r="K17051" s="106"/>
      <c r="L17051" s="106"/>
      <c r="M17051" s="106"/>
      <c r="N17051" s="718"/>
      <c r="O17051" s="115"/>
    </row>
    <row r="17052" spans="1:15" s="91" customFormat="1" x14ac:dyDescent="0.25">
      <c r="A17052" s="84"/>
      <c r="B17052" s="84"/>
      <c r="C17052" s="116"/>
      <c r="D17052" s="84"/>
      <c r="E17052" s="109"/>
      <c r="F17052" s="84"/>
      <c r="G17052" s="101"/>
      <c r="H17052" s="105"/>
      <c r="I17052" s="106"/>
      <c r="J17052" s="106"/>
      <c r="K17052" s="106"/>
      <c r="L17052" s="106"/>
      <c r="M17052" s="106"/>
      <c r="N17052" s="718"/>
      <c r="O17052" s="115"/>
    </row>
    <row r="17053" spans="1:15" s="91" customFormat="1" x14ac:dyDescent="0.25">
      <c r="A17053" s="84"/>
      <c r="B17053" s="84"/>
      <c r="C17053" s="116"/>
      <c r="D17053" s="84"/>
      <c r="E17053" s="109"/>
      <c r="F17053" s="84"/>
      <c r="G17053" s="101"/>
      <c r="H17053" s="105"/>
      <c r="I17053" s="106"/>
      <c r="J17053" s="106"/>
      <c r="K17053" s="106"/>
      <c r="L17053" s="106"/>
      <c r="M17053" s="106"/>
      <c r="N17053" s="718"/>
      <c r="O17053" s="115"/>
    </row>
    <row r="17054" spans="1:15" s="91" customFormat="1" x14ac:dyDescent="0.25">
      <c r="A17054" s="84"/>
      <c r="B17054" s="84"/>
      <c r="C17054" s="116"/>
      <c r="D17054" s="84"/>
      <c r="E17054" s="109"/>
      <c r="F17054" s="84"/>
      <c r="G17054" s="101"/>
      <c r="H17054" s="105"/>
      <c r="I17054" s="106"/>
      <c r="J17054" s="106"/>
      <c r="K17054" s="106"/>
      <c r="L17054" s="106"/>
      <c r="M17054" s="106"/>
      <c r="N17054" s="718"/>
      <c r="O17054" s="115"/>
    </row>
    <row r="17055" spans="1:15" s="91" customFormat="1" x14ac:dyDescent="0.25">
      <c r="A17055" s="84"/>
      <c r="B17055" s="84"/>
      <c r="C17055" s="116"/>
      <c r="D17055" s="84"/>
      <c r="E17055" s="109"/>
      <c r="F17055" s="84"/>
      <c r="G17055" s="101"/>
      <c r="H17055" s="105"/>
      <c r="I17055" s="106"/>
      <c r="J17055" s="106"/>
      <c r="K17055" s="106"/>
      <c r="L17055" s="106"/>
      <c r="M17055" s="106"/>
      <c r="N17055" s="718"/>
      <c r="O17055" s="115"/>
    </row>
    <row r="17056" spans="1:15" s="91" customFormat="1" x14ac:dyDescent="0.25">
      <c r="A17056" s="84"/>
      <c r="B17056" s="84"/>
      <c r="C17056" s="116"/>
      <c r="D17056" s="84"/>
      <c r="E17056" s="109"/>
      <c r="F17056" s="84"/>
      <c r="G17056" s="101"/>
      <c r="H17056" s="105"/>
      <c r="I17056" s="106"/>
      <c r="J17056" s="106"/>
      <c r="K17056" s="106"/>
      <c r="L17056" s="106"/>
      <c r="M17056" s="106"/>
      <c r="N17056" s="718"/>
      <c r="O17056" s="115"/>
    </row>
    <row r="17057" spans="1:15" s="91" customFormat="1" x14ac:dyDescent="0.25">
      <c r="A17057" s="84"/>
      <c r="B17057" s="84"/>
      <c r="C17057" s="116"/>
      <c r="D17057" s="84"/>
      <c r="E17057" s="109"/>
      <c r="F17057" s="84"/>
      <c r="G17057" s="101"/>
      <c r="H17057" s="105"/>
      <c r="I17057" s="106"/>
      <c r="J17057" s="106"/>
      <c r="K17057" s="106"/>
      <c r="L17057" s="106"/>
      <c r="M17057" s="106"/>
      <c r="N17057" s="718"/>
      <c r="O17057" s="115"/>
    </row>
    <row r="17058" spans="1:15" s="91" customFormat="1" x14ac:dyDescent="0.25">
      <c r="A17058" s="84"/>
      <c r="B17058" s="84"/>
      <c r="C17058" s="116"/>
      <c r="D17058" s="84"/>
      <c r="E17058" s="109"/>
      <c r="F17058" s="84"/>
      <c r="G17058" s="101"/>
      <c r="H17058" s="105"/>
      <c r="I17058" s="106"/>
      <c r="J17058" s="106"/>
      <c r="K17058" s="106"/>
      <c r="L17058" s="106"/>
      <c r="M17058" s="106"/>
      <c r="N17058" s="718"/>
      <c r="O17058" s="115"/>
    </row>
    <row r="17059" spans="1:15" s="91" customFormat="1" x14ac:dyDescent="0.25">
      <c r="A17059" s="84"/>
      <c r="B17059" s="84"/>
      <c r="C17059" s="116"/>
      <c r="D17059" s="84"/>
      <c r="E17059" s="109"/>
      <c r="F17059" s="84"/>
      <c r="G17059" s="101"/>
      <c r="H17059" s="105"/>
      <c r="I17059" s="106"/>
      <c r="J17059" s="106"/>
      <c r="K17059" s="106"/>
      <c r="L17059" s="106"/>
      <c r="M17059" s="106"/>
      <c r="N17059" s="718"/>
      <c r="O17059" s="115"/>
    </row>
    <row r="17060" spans="1:15" s="91" customFormat="1" x14ac:dyDescent="0.25">
      <c r="A17060" s="84"/>
      <c r="B17060" s="84"/>
      <c r="C17060" s="116"/>
      <c r="D17060" s="84"/>
      <c r="E17060" s="109"/>
      <c r="F17060" s="84"/>
      <c r="G17060" s="101"/>
      <c r="H17060" s="105"/>
      <c r="I17060" s="106"/>
      <c r="J17060" s="106"/>
      <c r="K17060" s="106"/>
      <c r="L17060" s="106"/>
      <c r="M17060" s="106"/>
      <c r="N17060" s="718"/>
      <c r="O17060" s="115"/>
    </row>
    <row r="17061" spans="1:15" s="91" customFormat="1" x14ac:dyDescent="0.25">
      <c r="A17061" s="84"/>
      <c r="B17061" s="84"/>
      <c r="C17061" s="116"/>
      <c r="D17061" s="84"/>
      <c r="E17061" s="109"/>
      <c r="F17061" s="84"/>
      <c r="G17061" s="101"/>
      <c r="H17061" s="105"/>
      <c r="I17061" s="106"/>
      <c r="J17061" s="106"/>
      <c r="K17061" s="106"/>
      <c r="L17061" s="106"/>
      <c r="M17061" s="106"/>
      <c r="N17061" s="718"/>
      <c r="O17061" s="115"/>
    </row>
    <row r="17062" spans="1:15" s="91" customFormat="1" x14ac:dyDescent="0.25">
      <c r="A17062" s="84"/>
      <c r="B17062" s="84"/>
      <c r="C17062" s="116"/>
      <c r="D17062" s="84"/>
      <c r="E17062" s="109"/>
      <c r="F17062" s="84"/>
      <c r="G17062" s="101"/>
      <c r="H17062" s="105"/>
      <c r="I17062" s="106"/>
      <c r="J17062" s="106"/>
      <c r="K17062" s="106"/>
      <c r="L17062" s="106"/>
      <c r="M17062" s="106"/>
      <c r="N17062" s="718"/>
      <c r="O17062" s="115"/>
    </row>
    <row r="17063" spans="1:15" s="91" customFormat="1" x14ac:dyDescent="0.25">
      <c r="A17063" s="84"/>
      <c r="B17063" s="84"/>
      <c r="C17063" s="116"/>
      <c r="D17063" s="84"/>
      <c r="E17063" s="109"/>
      <c r="F17063" s="84"/>
      <c r="G17063" s="101"/>
      <c r="H17063" s="105"/>
      <c r="I17063" s="106"/>
      <c r="J17063" s="106"/>
      <c r="K17063" s="106"/>
      <c r="L17063" s="106"/>
      <c r="M17063" s="106"/>
      <c r="N17063" s="718"/>
      <c r="O17063" s="115"/>
    </row>
    <row r="17064" spans="1:15" s="91" customFormat="1" x14ac:dyDescent="0.25">
      <c r="A17064" s="84"/>
      <c r="B17064" s="84"/>
      <c r="C17064" s="116"/>
      <c r="D17064" s="84"/>
      <c r="E17064" s="109"/>
      <c r="F17064" s="84"/>
      <c r="G17064" s="101"/>
      <c r="H17064" s="105"/>
      <c r="I17064" s="106"/>
      <c r="J17064" s="106"/>
      <c r="K17064" s="106"/>
      <c r="L17064" s="106"/>
      <c r="M17064" s="106"/>
      <c r="N17064" s="718"/>
      <c r="O17064" s="115"/>
    </row>
    <row r="17065" spans="1:15" s="91" customFormat="1" x14ac:dyDescent="0.25">
      <c r="A17065" s="84"/>
      <c r="B17065" s="84"/>
      <c r="C17065" s="116"/>
      <c r="D17065" s="84"/>
      <c r="E17065" s="109"/>
      <c r="F17065" s="84"/>
      <c r="G17065" s="101"/>
      <c r="H17065" s="105"/>
      <c r="I17065" s="106"/>
      <c r="J17065" s="106"/>
      <c r="K17065" s="106"/>
      <c r="L17065" s="106"/>
      <c r="M17065" s="106"/>
      <c r="N17065" s="718"/>
      <c r="O17065" s="115"/>
    </row>
    <row r="17066" spans="1:15" s="91" customFormat="1" x14ac:dyDescent="0.25">
      <c r="A17066" s="84"/>
      <c r="B17066" s="84"/>
      <c r="C17066" s="116"/>
      <c r="D17066" s="84"/>
      <c r="E17066" s="109"/>
      <c r="F17066" s="84"/>
      <c r="G17066" s="101"/>
      <c r="H17066" s="105"/>
      <c r="I17066" s="106"/>
      <c r="J17066" s="106"/>
      <c r="K17066" s="106"/>
      <c r="L17066" s="106"/>
      <c r="M17066" s="106"/>
      <c r="N17066" s="718"/>
      <c r="O17066" s="115"/>
    </row>
    <row r="17067" spans="1:15" s="91" customFormat="1" x14ac:dyDescent="0.25">
      <c r="A17067" s="84"/>
      <c r="B17067" s="84"/>
      <c r="C17067" s="116"/>
      <c r="D17067" s="84"/>
      <c r="E17067" s="109"/>
      <c r="F17067" s="84"/>
      <c r="G17067" s="101"/>
      <c r="H17067" s="105"/>
      <c r="I17067" s="106"/>
      <c r="J17067" s="106"/>
      <c r="K17067" s="106"/>
      <c r="L17067" s="106"/>
      <c r="M17067" s="106"/>
      <c r="N17067" s="718"/>
      <c r="O17067" s="115"/>
    </row>
    <row r="17068" spans="1:15" s="91" customFormat="1" x14ac:dyDescent="0.25">
      <c r="A17068" s="84"/>
      <c r="B17068" s="84"/>
      <c r="C17068" s="116"/>
      <c r="D17068" s="84"/>
      <c r="E17068" s="109"/>
      <c r="F17068" s="84"/>
      <c r="G17068" s="101"/>
      <c r="H17068" s="105"/>
      <c r="I17068" s="106"/>
      <c r="J17068" s="106"/>
      <c r="K17068" s="106"/>
      <c r="L17068" s="106"/>
      <c r="M17068" s="106"/>
      <c r="N17068" s="718"/>
      <c r="O17068" s="115"/>
    </row>
    <row r="17069" spans="1:15" s="91" customFormat="1" x14ac:dyDescent="0.25">
      <c r="A17069" s="84"/>
      <c r="B17069" s="84"/>
      <c r="C17069" s="116"/>
      <c r="D17069" s="84"/>
      <c r="E17069" s="109"/>
      <c r="F17069" s="84"/>
      <c r="G17069" s="101"/>
      <c r="H17069" s="105"/>
      <c r="I17069" s="106"/>
      <c r="J17069" s="106"/>
      <c r="K17069" s="106"/>
      <c r="L17069" s="106"/>
      <c r="M17069" s="106"/>
      <c r="N17069" s="718"/>
      <c r="O17069" s="115"/>
    </row>
    <row r="17070" spans="1:15" s="91" customFormat="1" x14ac:dyDescent="0.25">
      <c r="A17070" s="84"/>
      <c r="B17070" s="84"/>
      <c r="C17070" s="116"/>
      <c r="D17070" s="84"/>
      <c r="E17070" s="109"/>
      <c r="F17070" s="84"/>
      <c r="G17070" s="101"/>
      <c r="H17070" s="105"/>
      <c r="I17070" s="106"/>
      <c r="J17070" s="106"/>
      <c r="K17070" s="106"/>
      <c r="L17070" s="106"/>
      <c r="M17070" s="106"/>
      <c r="N17070" s="718"/>
      <c r="O17070" s="115"/>
    </row>
    <row r="17071" spans="1:15" s="91" customFormat="1" x14ac:dyDescent="0.25">
      <c r="A17071" s="84"/>
      <c r="B17071" s="84"/>
      <c r="C17071" s="116"/>
      <c r="D17071" s="84"/>
      <c r="E17071" s="109"/>
      <c r="F17071" s="84"/>
      <c r="G17071" s="101"/>
      <c r="H17071" s="105"/>
      <c r="I17071" s="106"/>
      <c r="J17071" s="106"/>
      <c r="K17071" s="106"/>
      <c r="L17071" s="106"/>
      <c r="M17071" s="106"/>
      <c r="N17071" s="718"/>
      <c r="O17071" s="115"/>
    </row>
    <row r="17072" spans="1:15" s="91" customFormat="1" x14ac:dyDescent="0.25">
      <c r="A17072" s="84"/>
      <c r="B17072" s="84"/>
      <c r="C17072" s="116"/>
      <c r="D17072" s="84"/>
      <c r="E17072" s="109"/>
      <c r="F17072" s="84"/>
      <c r="G17072" s="101"/>
      <c r="H17072" s="105"/>
      <c r="I17072" s="106"/>
      <c r="J17072" s="106"/>
      <c r="K17072" s="106"/>
      <c r="L17072" s="106"/>
      <c r="M17072" s="106"/>
      <c r="N17072" s="718"/>
      <c r="O17072" s="115"/>
    </row>
    <row r="17073" spans="1:15" s="91" customFormat="1" x14ac:dyDescent="0.25">
      <c r="A17073" s="84"/>
      <c r="B17073" s="84"/>
      <c r="C17073" s="116"/>
      <c r="D17073" s="84"/>
      <c r="E17073" s="109"/>
      <c r="F17073" s="84"/>
      <c r="G17073" s="101"/>
      <c r="H17073" s="105"/>
      <c r="I17073" s="106"/>
      <c r="J17073" s="106"/>
      <c r="K17073" s="106"/>
      <c r="L17073" s="106"/>
      <c r="M17073" s="106"/>
      <c r="N17073" s="718"/>
      <c r="O17073" s="115"/>
    </row>
    <row r="17074" spans="1:15" s="91" customFormat="1" x14ac:dyDescent="0.25">
      <c r="A17074" s="84"/>
      <c r="B17074" s="84"/>
      <c r="C17074" s="116"/>
      <c r="D17074" s="84"/>
      <c r="E17074" s="109"/>
      <c r="F17074" s="84"/>
      <c r="G17074" s="101"/>
      <c r="H17074" s="105"/>
      <c r="I17074" s="106"/>
      <c r="J17074" s="106"/>
      <c r="K17074" s="106"/>
      <c r="L17074" s="106"/>
      <c r="M17074" s="106"/>
      <c r="N17074" s="718"/>
      <c r="O17074" s="115"/>
    </row>
    <row r="17075" spans="1:15" s="91" customFormat="1" x14ac:dyDescent="0.25">
      <c r="A17075" s="84"/>
      <c r="B17075" s="84"/>
      <c r="C17075" s="116"/>
      <c r="D17075" s="84"/>
      <c r="E17075" s="109"/>
      <c r="F17075" s="84"/>
      <c r="G17075" s="101"/>
      <c r="H17075" s="105"/>
      <c r="I17075" s="106"/>
      <c r="J17075" s="106"/>
      <c r="K17075" s="106"/>
      <c r="L17075" s="106"/>
      <c r="M17075" s="106"/>
      <c r="N17075" s="718"/>
      <c r="O17075" s="115"/>
    </row>
    <row r="17076" spans="1:15" s="91" customFormat="1" x14ac:dyDescent="0.25">
      <c r="A17076" s="84"/>
      <c r="B17076" s="84"/>
      <c r="C17076" s="116"/>
      <c r="D17076" s="84"/>
      <c r="E17076" s="109"/>
      <c r="F17076" s="84"/>
      <c r="G17076" s="101"/>
      <c r="H17076" s="105"/>
      <c r="I17076" s="106"/>
      <c r="J17076" s="106"/>
      <c r="K17076" s="106"/>
      <c r="L17076" s="106"/>
      <c r="M17076" s="106"/>
      <c r="N17076" s="718"/>
      <c r="O17076" s="115"/>
    </row>
    <row r="17077" spans="1:15" s="91" customFormat="1" x14ac:dyDescent="0.25">
      <c r="A17077" s="84"/>
      <c r="B17077" s="84"/>
      <c r="C17077" s="116"/>
      <c r="D17077" s="84"/>
      <c r="E17077" s="109"/>
      <c r="F17077" s="84"/>
      <c r="G17077" s="101"/>
      <c r="H17077" s="105"/>
      <c r="I17077" s="106"/>
      <c r="J17077" s="106"/>
      <c r="K17077" s="106"/>
      <c r="L17077" s="106"/>
      <c r="M17077" s="106"/>
      <c r="N17077" s="718"/>
      <c r="O17077" s="115"/>
    </row>
    <row r="17078" spans="1:15" s="91" customFormat="1" x14ac:dyDescent="0.25">
      <c r="A17078" s="84"/>
      <c r="B17078" s="84"/>
      <c r="C17078" s="116"/>
      <c r="D17078" s="84"/>
      <c r="E17078" s="109"/>
      <c r="F17078" s="84"/>
      <c r="G17078" s="101"/>
      <c r="H17078" s="105"/>
      <c r="I17078" s="106"/>
      <c r="J17078" s="106"/>
      <c r="K17078" s="106"/>
      <c r="L17078" s="106"/>
      <c r="M17078" s="106"/>
      <c r="N17078" s="718"/>
      <c r="O17078" s="115"/>
    </row>
    <row r="17079" spans="1:15" s="91" customFormat="1" x14ac:dyDescent="0.25">
      <c r="A17079" s="84"/>
      <c r="B17079" s="84"/>
      <c r="C17079" s="116"/>
      <c r="D17079" s="84"/>
      <c r="E17079" s="109"/>
      <c r="F17079" s="84"/>
      <c r="G17079" s="101"/>
      <c r="H17079" s="105"/>
      <c r="I17079" s="106"/>
      <c r="J17079" s="106"/>
      <c r="K17079" s="106"/>
      <c r="L17079" s="106"/>
      <c r="M17079" s="106"/>
      <c r="N17079" s="718"/>
      <c r="O17079" s="115"/>
    </row>
    <row r="17080" spans="1:15" s="91" customFormat="1" x14ac:dyDescent="0.25">
      <c r="A17080" s="84"/>
      <c r="B17080" s="84"/>
      <c r="C17080" s="116"/>
      <c r="D17080" s="84"/>
      <c r="E17080" s="109"/>
      <c r="F17080" s="84"/>
      <c r="G17080" s="101"/>
      <c r="H17080" s="105"/>
      <c r="I17080" s="106"/>
      <c r="J17080" s="106"/>
      <c r="K17080" s="106"/>
      <c r="L17080" s="106"/>
      <c r="M17080" s="106"/>
      <c r="N17080" s="718"/>
      <c r="O17080" s="115"/>
    </row>
    <row r="17081" spans="1:15" s="91" customFormat="1" x14ac:dyDescent="0.25">
      <c r="A17081" s="84"/>
      <c r="B17081" s="84"/>
      <c r="C17081" s="116"/>
      <c r="D17081" s="84"/>
      <c r="E17081" s="109"/>
      <c r="F17081" s="84"/>
      <c r="G17081" s="101"/>
      <c r="H17081" s="105"/>
      <c r="I17081" s="106"/>
      <c r="J17081" s="106"/>
      <c r="K17081" s="106"/>
      <c r="L17081" s="106"/>
      <c r="M17081" s="106"/>
      <c r="N17081" s="718"/>
      <c r="O17081" s="115"/>
    </row>
    <row r="17082" spans="1:15" s="91" customFormat="1" x14ac:dyDescent="0.25">
      <c r="A17082" s="84"/>
      <c r="B17082" s="84"/>
      <c r="C17082" s="116"/>
      <c r="D17082" s="84"/>
      <c r="E17082" s="109"/>
      <c r="F17082" s="84"/>
      <c r="G17082" s="101"/>
      <c r="H17082" s="105"/>
      <c r="I17082" s="106"/>
      <c r="J17082" s="106"/>
      <c r="K17082" s="106"/>
      <c r="L17082" s="106"/>
      <c r="M17082" s="106"/>
      <c r="N17082" s="718"/>
      <c r="O17082" s="115"/>
    </row>
    <row r="17083" spans="1:15" s="91" customFormat="1" x14ac:dyDescent="0.25">
      <c r="A17083" s="84"/>
      <c r="B17083" s="84"/>
      <c r="C17083" s="116"/>
      <c r="D17083" s="84"/>
      <c r="E17083" s="109"/>
      <c r="F17083" s="84"/>
      <c r="G17083" s="101"/>
      <c r="H17083" s="105"/>
      <c r="I17083" s="106"/>
      <c r="J17083" s="106"/>
      <c r="K17083" s="106"/>
      <c r="L17083" s="106"/>
      <c r="M17083" s="106"/>
      <c r="N17083" s="718"/>
      <c r="O17083" s="115"/>
    </row>
    <row r="17084" spans="1:15" s="91" customFormat="1" x14ac:dyDescent="0.25">
      <c r="A17084" s="84"/>
      <c r="B17084" s="84"/>
      <c r="C17084" s="116"/>
      <c r="D17084" s="84"/>
      <c r="E17084" s="109"/>
      <c r="F17084" s="84"/>
      <c r="G17084" s="101"/>
      <c r="H17084" s="105"/>
      <c r="I17084" s="106"/>
      <c r="J17084" s="106"/>
      <c r="K17084" s="106"/>
      <c r="L17084" s="106"/>
      <c r="M17084" s="106"/>
      <c r="N17084" s="718"/>
      <c r="O17084" s="115"/>
    </row>
    <row r="17085" spans="1:15" s="91" customFormat="1" x14ac:dyDescent="0.25">
      <c r="A17085" s="84"/>
      <c r="B17085" s="84"/>
      <c r="C17085" s="116"/>
      <c r="D17085" s="84"/>
      <c r="E17085" s="109"/>
      <c r="F17085" s="84"/>
      <c r="G17085" s="101"/>
      <c r="H17085" s="105"/>
      <c r="I17085" s="106"/>
      <c r="J17085" s="106"/>
      <c r="K17085" s="106"/>
      <c r="L17085" s="106"/>
      <c r="M17085" s="106"/>
      <c r="N17085" s="718"/>
      <c r="O17085" s="115"/>
    </row>
    <row r="17086" spans="1:15" s="91" customFormat="1" x14ac:dyDescent="0.25">
      <c r="A17086" s="84"/>
      <c r="B17086" s="84"/>
      <c r="C17086" s="116"/>
      <c r="D17086" s="84"/>
      <c r="E17086" s="109"/>
      <c r="F17086" s="84"/>
      <c r="G17086" s="101"/>
      <c r="H17086" s="105"/>
      <c r="I17086" s="106"/>
      <c r="J17086" s="106"/>
      <c r="K17086" s="106"/>
      <c r="L17086" s="106"/>
      <c r="M17086" s="106"/>
      <c r="N17086" s="718"/>
      <c r="O17086" s="115"/>
    </row>
    <row r="17087" spans="1:15" s="91" customFormat="1" x14ac:dyDescent="0.25">
      <c r="A17087" s="84"/>
      <c r="B17087" s="84"/>
      <c r="C17087" s="116"/>
      <c r="D17087" s="84"/>
      <c r="E17087" s="109"/>
      <c r="F17087" s="84"/>
      <c r="G17087" s="101"/>
      <c r="H17087" s="105"/>
      <c r="I17087" s="106"/>
      <c r="J17087" s="106"/>
      <c r="K17087" s="106"/>
      <c r="L17087" s="106"/>
      <c r="M17087" s="106"/>
      <c r="N17087" s="718"/>
      <c r="O17087" s="115"/>
    </row>
    <row r="17088" spans="1:15" s="91" customFormat="1" x14ac:dyDescent="0.25">
      <c r="A17088" s="84"/>
      <c r="B17088" s="84"/>
      <c r="C17088" s="116"/>
      <c r="D17088" s="84"/>
      <c r="E17088" s="109"/>
      <c r="F17088" s="84"/>
      <c r="G17088" s="101"/>
      <c r="H17088" s="105"/>
      <c r="I17088" s="106"/>
      <c r="J17088" s="106"/>
      <c r="K17088" s="106"/>
      <c r="L17088" s="106"/>
      <c r="M17088" s="106"/>
      <c r="N17088" s="718"/>
      <c r="O17088" s="115"/>
    </row>
    <row r="17089" spans="1:15" s="91" customFormat="1" x14ac:dyDescent="0.25">
      <c r="A17089" s="84"/>
      <c r="B17089" s="84"/>
      <c r="C17089" s="116"/>
      <c r="D17089" s="84"/>
      <c r="E17089" s="109"/>
      <c r="F17089" s="84"/>
      <c r="G17089" s="101"/>
      <c r="H17089" s="105"/>
      <c r="I17089" s="106"/>
      <c r="J17089" s="106"/>
      <c r="K17089" s="106"/>
      <c r="L17089" s="106"/>
      <c r="M17089" s="106"/>
      <c r="N17089" s="718"/>
      <c r="O17089" s="115"/>
    </row>
    <row r="17090" spans="1:15" s="91" customFormat="1" x14ac:dyDescent="0.25">
      <c r="A17090" s="84"/>
      <c r="B17090" s="84"/>
      <c r="C17090" s="116"/>
      <c r="D17090" s="84"/>
      <c r="E17090" s="109"/>
      <c r="F17090" s="84"/>
      <c r="G17090" s="101"/>
      <c r="H17090" s="105"/>
      <c r="I17090" s="106"/>
      <c r="J17090" s="106"/>
      <c r="K17090" s="106"/>
      <c r="L17090" s="106"/>
      <c r="M17090" s="106"/>
      <c r="N17090" s="718"/>
      <c r="O17090" s="115"/>
    </row>
    <row r="17091" spans="1:15" s="91" customFormat="1" x14ac:dyDescent="0.25">
      <c r="A17091" s="84"/>
      <c r="B17091" s="84"/>
      <c r="C17091" s="116"/>
      <c r="D17091" s="84"/>
      <c r="E17091" s="109"/>
      <c r="F17091" s="84"/>
      <c r="G17091" s="101"/>
      <c r="H17091" s="105"/>
      <c r="I17091" s="106"/>
      <c r="J17091" s="106"/>
      <c r="K17091" s="106"/>
      <c r="L17091" s="106"/>
      <c r="M17091" s="106"/>
      <c r="N17091" s="718"/>
      <c r="O17091" s="115"/>
    </row>
    <row r="17092" spans="1:15" s="91" customFormat="1" x14ac:dyDescent="0.25">
      <c r="A17092" s="84"/>
      <c r="B17092" s="84"/>
      <c r="C17092" s="116"/>
      <c r="D17092" s="84"/>
      <c r="E17092" s="109"/>
      <c r="F17092" s="84"/>
      <c r="G17092" s="101"/>
      <c r="H17092" s="105"/>
      <c r="I17092" s="106"/>
      <c r="J17092" s="106"/>
      <c r="K17092" s="106"/>
      <c r="L17092" s="106"/>
      <c r="M17092" s="106"/>
      <c r="N17092" s="718"/>
      <c r="O17092" s="115"/>
    </row>
    <row r="17093" spans="1:15" s="91" customFormat="1" x14ac:dyDescent="0.25">
      <c r="A17093" s="84"/>
      <c r="B17093" s="84"/>
      <c r="C17093" s="116"/>
      <c r="D17093" s="84"/>
      <c r="E17093" s="109"/>
      <c r="F17093" s="84"/>
      <c r="G17093" s="101"/>
      <c r="H17093" s="105"/>
      <c r="I17093" s="106"/>
      <c r="J17093" s="106"/>
      <c r="K17093" s="106"/>
      <c r="L17093" s="106"/>
      <c r="M17093" s="106"/>
      <c r="N17093" s="718"/>
      <c r="O17093" s="115"/>
    </row>
    <row r="17094" spans="1:15" s="91" customFormat="1" x14ac:dyDescent="0.25">
      <c r="A17094" s="84"/>
      <c r="B17094" s="84"/>
      <c r="C17094" s="116"/>
      <c r="D17094" s="84"/>
      <c r="E17094" s="109"/>
      <c r="F17094" s="84"/>
      <c r="G17094" s="101"/>
      <c r="H17094" s="105"/>
      <c r="I17094" s="106"/>
      <c r="J17094" s="106"/>
      <c r="K17094" s="106"/>
      <c r="L17094" s="106"/>
      <c r="M17094" s="106"/>
      <c r="N17094" s="718"/>
      <c r="O17094" s="115"/>
    </row>
    <row r="17095" spans="1:15" s="91" customFormat="1" x14ac:dyDescent="0.25">
      <c r="A17095" s="84"/>
      <c r="B17095" s="84"/>
      <c r="C17095" s="116"/>
      <c r="D17095" s="84"/>
      <c r="E17095" s="109"/>
      <c r="F17095" s="84"/>
      <c r="G17095" s="101"/>
      <c r="H17095" s="105"/>
      <c r="I17095" s="106"/>
      <c r="J17095" s="106"/>
      <c r="K17095" s="106"/>
      <c r="L17095" s="106"/>
      <c r="M17095" s="106"/>
      <c r="N17095" s="718"/>
      <c r="O17095" s="115"/>
    </row>
    <row r="17096" spans="1:15" s="91" customFormat="1" x14ac:dyDescent="0.25">
      <c r="A17096" s="84"/>
      <c r="B17096" s="84"/>
      <c r="C17096" s="116"/>
      <c r="D17096" s="84"/>
      <c r="E17096" s="109"/>
      <c r="F17096" s="84"/>
      <c r="G17096" s="101"/>
      <c r="H17096" s="105"/>
      <c r="I17096" s="106"/>
      <c r="J17096" s="106"/>
      <c r="K17096" s="106"/>
      <c r="L17096" s="106"/>
      <c r="M17096" s="106"/>
      <c r="N17096" s="718"/>
      <c r="O17096" s="115"/>
    </row>
    <row r="17097" spans="1:15" s="91" customFormat="1" x14ac:dyDescent="0.25">
      <c r="A17097" s="84"/>
      <c r="B17097" s="84"/>
      <c r="C17097" s="116"/>
      <c r="D17097" s="84"/>
      <c r="E17097" s="109"/>
      <c r="F17097" s="84"/>
      <c r="G17097" s="101"/>
      <c r="H17097" s="105"/>
      <c r="I17097" s="106"/>
      <c r="J17097" s="106"/>
      <c r="K17097" s="106"/>
      <c r="L17097" s="106"/>
      <c r="M17097" s="106"/>
      <c r="N17097" s="718"/>
      <c r="O17097" s="115"/>
    </row>
    <row r="17098" spans="1:15" s="91" customFormat="1" x14ac:dyDescent="0.25">
      <c r="A17098" s="84"/>
      <c r="B17098" s="84"/>
      <c r="C17098" s="116"/>
      <c r="D17098" s="84"/>
      <c r="E17098" s="109"/>
      <c r="F17098" s="84"/>
      <c r="G17098" s="101"/>
      <c r="H17098" s="105"/>
      <c r="I17098" s="106"/>
      <c r="J17098" s="106"/>
      <c r="K17098" s="106"/>
      <c r="L17098" s="106"/>
      <c r="M17098" s="106"/>
      <c r="N17098" s="718"/>
      <c r="O17098" s="115"/>
    </row>
    <row r="17099" spans="1:15" s="91" customFormat="1" x14ac:dyDescent="0.25">
      <c r="A17099" s="84"/>
      <c r="B17099" s="84"/>
      <c r="C17099" s="116"/>
      <c r="D17099" s="84"/>
      <c r="E17099" s="109"/>
      <c r="F17099" s="84"/>
      <c r="G17099" s="101"/>
      <c r="H17099" s="105"/>
      <c r="I17099" s="106"/>
      <c r="J17099" s="106"/>
      <c r="K17099" s="106"/>
      <c r="L17099" s="106"/>
      <c r="M17099" s="106"/>
      <c r="N17099" s="718"/>
      <c r="O17099" s="115"/>
    </row>
    <row r="17100" spans="1:15" s="91" customFormat="1" x14ac:dyDescent="0.25">
      <c r="A17100" s="84"/>
      <c r="B17100" s="84"/>
      <c r="C17100" s="116"/>
      <c r="D17100" s="84"/>
      <c r="E17100" s="109"/>
      <c r="F17100" s="84"/>
      <c r="G17100" s="101"/>
      <c r="H17100" s="105"/>
      <c r="I17100" s="106"/>
      <c r="J17100" s="106"/>
      <c r="K17100" s="106"/>
      <c r="L17100" s="106"/>
      <c r="M17100" s="106"/>
      <c r="N17100" s="718"/>
      <c r="O17100" s="115"/>
    </row>
    <row r="17101" spans="1:15" s="91" customFormat="1" x14ac:dyDescent="0.25">
      <c r="A17101" s="84"/>
      <c r="B17101" s="84"/>
      <c r="C17101" s="116"/>
      <c r="D17101" s="84"/>
      <c r="E17101" s="109"/>
      <c r="F17101" s="84"/>
      <c r="G17101" s="101"/>
      <c r="H17101" s="105"/>
      <c r="I17101" s="106"/>
      <c r="J17101" s="106"/>
      <c r="K17101" s="106"/>
      <c r="L17101" s="106"/>
      <c r="M17101" s="106"/>
      <c r="N17101" s="718"/>
      <c r="O17101" s="115"/>
    </row>
    <row r="17102" spans="1:15" s="91" customFormat="1" x14ac:dyDescent="0.25">
      <c r="A17102" s="84"/>
      <c r="B17102" s="84"/>
      <c r="C17102" s="116"/>
      <c r="D17102" s="84"/>
      <c r="E17102" s="109"/>
      <c r="F17102" s="84"/>
      <c r="G17102" s="101"/>
      <c r="H17102" s="105"/>
      <c r="I17102" s="106"/>
      <c r="J17102" s="106"/>
      <c r="K17102" s="106"/>
      <c r="L17102" s="106"/>
      <c r="M17102" s="106"/>
      <c r="N17102" s="718"/>
      <c r="O17102" s="115"/>
    </row>
    <row r="17103" spans="1:15" s="91" customFormat="1" x14ac:dyDescent="0.25">
      <c r="A17103" s="84"/>
      <c r="B17103" s="84"/>
      <c r="C17103" s="116"/>
      <c r="D17103" s="84"/>
      <c r="E17103" s="109"/>
      <c r="F17103" s="84"/>
      <c r="G17103" s="101"/>
      <c r="H17103" s="105"/>
      <c r="I17103" s="106"/>
      <c r="J17103" s="106"/>
      <c r="K17103" s="106"/>
      <c r="L17103" s="106"/>
      <c r="M17103" s="106"/>
      <c r="N17103" s="718"/>
      <c r="O17103" s="115"/>
    </row>
    <row r="17104" spans="1:15" s="91" customFormat="1" x14ac:dyDescent="0.25">
      <c r="A17104" s="84"/>
      <c r="B17104" s="84"/>
      <c r="C17104" s="116"/>
      <c r="D17104" s="84"/>
      <c r="E17104" s="109"/>
      <c r="F17104" s="84"/>
      <c r="G17104" s="101"/>
      <c r="H17104" s="105"/>
      <c r="I17104" s="106"/>
      <c r="J17104" s="106"/>
      <c r="K17104" s="106"/>
      <c r="L17104" s="106"/>
      <c r="M17104" s="106"/>
      <c r="N17104" s="718"/>
      <c r="O17104" s="115"/>
    </row>
    <row r="17105" spans="1:15" s="91" customFormat="1" x14ac:dyDescent="0.25">
      <c r="A17105" s="84"/>
      <c r="B17105" s="84"/>
      <c r="C17105" s="116"/>
      <c r="D17105" s="84"/>
      <c r="E17105" s="109"/>
      <c r="F17105" s="84"/>
      <c r="G17105" s="101"/>
      <c r="H17105" s="105"/>
      <c r="I17105" s="106"/>
      <c r="J17105" s="106"/>
      <c r="K17105" s="106"/>
      <c r="L17105" s="106"/>
      <c r="M17105" s="106"/>
      <c r="N17105" s="718"/>
      <c r="O17105" s="115"/>
    </row>
    <row r="17106" spans="1:15" s="91" customFormat="1" x14ac:dyDescent="0.25">
      <c r="A17106" s="84"/>
      <c r="B17106" s="84"/>
      <c r="C17106" s="116"/>
      <c r="D17106" s="84"/>
      <c r="E17106" s="109"/>
      <c r="F17106" s="84"/>
      <c r="G17106" s="101"/>
      <c r="H17106" s="105"/>
      <c r="I17106" s="106"/>
      <c r="J17106" s="106"/>
      <c r="K17106" s="106"/>
      <c r="L17106" s="106"/>
      <c r="M17106" s="106"/>
      <c r="N17106" s="718"/>
      <c r="O17106" s="115"/>
    </row>
    <row r="17107" spans="1:15" s="91" customFormat="1" x14ac:dyDescent="0.25">
      <c r="A17107" s="84"/>
      <c r="B17107" s="84"/>
      <c r="C17107" s="116"/>
      <c r="D17107" s="84"/>
      <c r="E17107" s="109"/>
      <c r="F17107" s="84"/>
      <c r="G17107" s="101"/>
      <c r="H17107" s="105"/>
      <c r="I17107" s="106"/>
      <c r="J17107" s="106"/>
      <c r="K17107" s="106"/>
      <c r="L17107" s="106"/>
      <c r="M17107" s="106"/>
      <c r="N17107" s="718"/>
      <c r="O17107" s="115"/>
    </row>
    <row r="17108" spans="1:15" s="91" customFormat="1" x14ac:dyDescent="0.25">
      <c r="A17108" s="84"/>
      <c r="B17108" s="84"/>
      <c r="C17108" s="116"/>
      <c r="D17108" s="84"/>
      <c r="E17108" s="109"/>
      <c r="F17108" s="84"/>
      <c r="G17108" s="101"/>
      <c r="H17108" s="105"/>
      <c r="I17108" s="106"/>
      <c r="J17108" s="106"/>
      <c r="K17108" s="106"/>
      <c r="L17108" s="106"/>
      <c r="M17108" s="106"/>
      <c r="N17108" s="718"/>
      <c r="O17108" s="115"/>
    </row>
    <row r="17109" spans="1:15" s="91" customFormat="1" x14ac:dyDescent="0.25">
      <c r="A17109" s="84"/>
      <c r="B17109" s="84"/>
      <c r="C17109" s="116"/>
      <c r="D17109" s="84"/>
      <c r="E17109" s="109"/>
      <c r="F17109" s="84"/>
      <c r="G17109" s="101"/>
      <c r="H17109" s="105"/>
      <c r="I17109" s="106"/>
      <c r="J17109" s="106"/>
      <c r="K17109" s="106"/>
      <c r="L17109" s="106"/>
      <c r="M17109" s="106"/>
      <c r="N17109" s="718"/>
      <c r="O17109" s="115"/>
    </row>
    <row r="17110" spans="1:15" s="91" customFormat="1" x14ac:dyDescent="0.25">
      <c r="A17110" s="84"/>
      <c r="B17110" s="84"/>
      <c r="C17110" s="116"/>
      <c r="D17110" s="84"/>
      <c r="E17110" s="109"/>
      <c r="F17110" s="84"/>
      <c r="G17110" s="101"/>
      <c r="H17110" s="105"/>
      <c r="I17110" s="106"/>
      <c r="J17110" s="106"/>
      <c r="K17110" s="106"/>
      <c r="L17110" s="106"/>
      <c r="M17110" s="106"/>
      <c r="N17110" s="718"/>
      <c r="O17110" s="115"/>
    </row>
    <row r="17111" spans="1:15" s="91" customFormat="1" x14ac:dyDescent="0.25">
      <c r="A17111" s="84"/>
      <c r="B17111" s="84"/>
      <c r="C17111" s="116"/>
      <c r="D17111" s="84"/>
      <c r="E17111" s="109"/>
      <c r="F17111" s="84"/>
      <c r="G17111" s="101"/>
      <c r="H17111" s="105"/>
      <c r="I17111" s="106"/>
      <c r="J17111" s="106"/>
      <c r="K17111" s="106"/>
      <c r="L17111" s="106"/>
      <c r="M17111" s="106"/>
      <c r="N17111" s="718"/>
      <c r="O17111" s="115"/>
    </row>
    <row r="17112" spans="1:15" s="91" customFormat="1" x14ac:dyDescent="0.25">
      <c r="A17112" s="84"/>
      <c r="B17112" s="84"/>
      <c r="C17112" s="116"/>
      <c r="D17112" s="84"/>
      <c r="E17112" s="109"/>
      <c r="F17112" s="84"/>
      <c r="G17112" s="101"/>
      <c r="H17112" s="105"/>
      <c r="I17112" s="106"/>
      <c r="J17112" s="106"/>
      <c r="K17112" s="106"/>
      <c r="L17112" s="106"/>
      <c r="M17112" s="106"/>
      <c r="N17112" s="718"/>
      <c r="O17112" s="115"/>
    </row>
    <row r="17113" spans="1:15" s="91" customFormat="1" x14ac:dyDescent="0.25">
      <c r="A17113" s="84"/>
      <c r="B17113" s="84"/>
      <c r="C17113" s="116"/>
      <c r="D17113" s="84"/>
      <c r="E17113" s="109"/>
      <c r="F17113" s="84"/>
      <c r="G17113" s="101"/>
      <c r="H17113" s="105"/>
      <c r="I17113" s="106"/>
      <c r="J17113" s="106"/>
      <c r="K17113" s="106"/>
      <c r="L17113" s="106"/>
      <c r="M17113" s="106"/>
      <c r="N17113" s="718"/>
      <c r="O17113" s="115"/>
    </row>
    <row r="17114" spans="1:15" s="91" customFormat="1" x14ac:dyDescent="0.25">
      <c r="A17114" s="84"/>
      <c r="B17114" s="84"/>
      <c r="C17114" s="116"/>
      <c r="D17114" s="84"/>
      <c r="E17114" s="109"/>
      <c r="F17114" s="84"/>
      <c r="G17114" s="101"/>
      <c r="H17114" s="105"/>
      <c r="I17114" s="106"/>
      <c r="J17114" s="106"/>
      <c r="K17114" s="106"/>
      <c r="L17114" s="106"/>
      <c r="M17114" s="106"/>
      <c r="N17114" s="718"/>
      <c r="O17114" s="115"/>
    </row>
    <row r="17115" spans="1:15" s="91" customFormat="1" x14ac:dyDescent="0.25">
      <c r="A17115" s="84"/>
      <c r="B17115" s="84"/>
      <c r="C17115" s="116"/>
      <c r="D17115" s="84"/>
      <c r="E17115" s="109"/>
      <c r="F17115" s="84"/>
      <c r="G17115" s="101"/>
      <c r="H17115" s="105"/>
      <c r="I17115" s="106"/>
      <c r="J17115" s="106"/>
      <c r="K17115" s="106"/>
      <c r="L17115" s="106"/>
      <c r="M17115" s="106"/>
      <c r="N17115" s="718"/>
      <c r="O17115" s="115"/>
    </row>
    <row r="17116" spans="1:15" s="91" customFormat="1" x14ac:dyDescent="0.25">
      <c r="A17116" s="84"/>
      <c r="B17116" s="84"/>
      <c r="C17116" s="116"/>
      <c r="D17116" s="84"/>
      <c r="E17116" s="109"/>
      <c r="F17116" s="84"/>
      <c r="G17116" s="101"/>
      <c r="H17116" s="105"/>
      <c r="I17116" s="106"/>
      <c r="J17116" s="106"/>
      <c r="K17116" s="106"/>
      <c r="L17116" s="106"/>
      <c r="M17116" s="106"/>
      <c r="N17116" s="718"/>
      <c r="O17116" s="115"/>
    </row>
    <row r="17117" spans="1:15" s="91" customFormat="1" x14ac:dyDescent="0.25">
      <c r="A17117" s="84"/>
      <c r="B17117" s="84"/>
      <c r="C17117" s="116"/>
      <c r="D17117" s="84"/>
      <c r="E17117" s="109"/>
      <c r="F17117" s="84"/>
      <c r="G17117" s="101"/>
      <c r="H17117" s="105"/>
      <c r="I17117" s="106"/>
      <c r="J17117" s="106"/>
      <c r="K17117" s="106"/>
      <c r="L17117" s="106"/>
      <c r="M17117" s="106"/>
      <c r="N17117" s="718"/>
      <c r="O17117" s="115"/>
    </row>
    <row r="17118" spans="1:15" s="91" customFormat="1" x14ac:dyDescent="0.25">
      <c r="A17118" s="84"/>
      <c r="B17118" s="84"/>
      <c r="C17118" s="116"/>
      <c r="D17118" s="84"/>
      <c r="E17118" s="109"/>
      <c r="F17118" s="84"/>
      <c r="G17118" s="101"/>
      <c r="H17118" s="105"/>
      <c r="I17118" s="106"/>
      <c r="J17118" s="106"/>
      <c r="K17118" s="106"/>
      <c r="L17118" s="106"/>
      <c r="M17118" s="106"/>
      <c r="N17118" s="718"/>
      <c r="O17118" s="115"/>
    </row>
    <row r="17119" spans="1:15" s="91" customFormat="1" x14ac:dyDescent="0.25">
      <c r="A17119" s="84"/>
      <c r="B17119" s="84"/>
      <c r="C17119" s="116"/>
      <c r="D17119" s="84"/>
      <c r="E17119" s="109"/>
      <c r="F17119" s="84"/>
      <c r="G17119" s="101"/>
      <c r="H17119" s="105"/>
      <c r="I17119" s="106"/>
      <c r="J17119" s="106"/>
      <c r="K17119" s="106"/>
      <c r="L17119" s="106"/>
      <c r="M17119" s="106"/>
      <c r="N17119" s="718"/>
      <c r="O17119" s="115"/>
    </row>
    <row r="17120" spans="1:15" s="91" customFormat="1" x14ac:dyDescent="0.25">
      <c r="A17120" s="84"/>
      <c r="B17120" s="84"/>
      <c r="C17120" s="116"/>
      <c r="D17120" s="84"/>
      <c r="E17120" s="109"/>
      <c r="F17120" s="84"/>
      <c r="G17120" s="101"/>
      <c r="H17120" s="105"/>
      <c r="I17120" s="106"/>
      <c r="J17120" s="106"/>
      <c r="K17120" s="106"/>
      <c r="L17120" s="106"/>
      <c r="M17120" s="106"/>
      <c r="N17120" s="718"/>
      <c r="O17120" s="115"/>
    </row>
    <row r="17121" spans="1:15" s="91" customFormat="1" x14ac:dyDescent="0.25">
      <c r="A17121" s="84"/>
      <c r="B17121" s="84"/>
      <c r="C17121" s="116"/>
      <c r="D17121" s="84"/>
      <c r="E17121" s="109"/>
      <c r="F17121" s="84"/>
      <c r="G17121" s="101"/>
      <c r="H17121" s="105"/>
      <c r="I17121" s="106"/>
      <c r="J17121" s="106"/>
      <c r="K17121" s="106"/>
      <c r="L17121" s="106"/>
      <c r="M17121" s="106"/>
      <c r="N17121" s="718"/>
      <c r="O17121" s="115"/>
    </row>
    <row r="17122" spans="1:15" s="91" customFormat="1" x14ac:dyDescent="0.25">
      <c r="A17122" s="84"/>
      <c r="B17122" s="84"/>
      <c r="C17122" s="116"/>
      <c r="D17122" s="84"/>
      <c r="E17122" s="109"/>
      <c r="F17122" s="84"/>
      <c r="G17122" s="101"/>
      <c r="H17122" s="105"/>
      <c r="I17122" s="106"/>
      <c r="J17122" s="106"/>
      <c r="K17122" s="106"/>
      <c r="L17122" s="106"/>
      <c r="M17122" s="106"/>
      <c r="N17122" s="718"/>
      <c r="O17122" s="115"/>
    </row>
    <row r="17123" spans="1:15" s="91" customFormat="1" x14ac:dyDescent="0.25">
      <c r="A17123" s="84"/>
      <c r="B17123" s="84"/>
      <c r="C17123" s="116"/>
      <c r="D17123" s="84"/>
      <c r="E17123" s="109"/>
      <c r="F17123" s="84"/>
      <c r="G17123" s="101"/>
      <c r="H17123" s="105"/>
      <c r="I17123" s="106"/>
      <c r="J17123" s="106"/>
      <c r="K17123" s="106"/>
      <c r="L17123" s="106"/>
      <c r="M17123" s="106"/>
      <c r="N17123" s="718"/>
      <c r="O17123" s="115"/>
    </row>
    <row r="17124" spans="1:15" s="91" customFormat="1" x14ac:dyDescent="0.25">
      <c r="A17124" s="84"/>
      <c r="B17124" s="84"/>
      <c r="C17124" s="116"/>
      <c r="D17124" s="84"/>
      <c r="E17124" s="109"/>
      <c r="F17124" s="84"/>
      <c r="G17124" s="101"/>
      <c r="H17124" s="105"/>
      <c r="I17124" s="106"/>
      <c r="J17124" s="106"/>
      <c r="K17124" s="106"/>
      <c r="L17124" s="106"/>
      <c r="M17124" s="106"/>
      <c r="N17124" s="718"/>
      <c r="O17124" s="115"/>
    </row>
    <row r="17125" spans="1:15" s="91" customFormat="1" x14ac:dyDescent="0.25">
      <c r="A17125" s="84"/>
      <c r="B17125" s="84"/>
      <c r="C17125" s="116"/>
      <c r="D17125" s="84"/>
      <c r="E17125" s="109"/>
      <c r="F17125" s="84"/>
      <c r="G17125" s="101"/>
      <c r="H17125" s="105"/>
      <c r="I17125" s="106"/>
      <c r="J17125" s="106"/>
      <c r="K17125" s="106"/>
      <c r="L17125" s="106"/>
      <c r="M17125" s="106"/>
      <c r="N17125" s="718"/>
      <c r="O17125" s="115"/>
    </row>
    <row r="17126" spans="1:15" s="91" customFormat="1" x14ac:dyDescent="0.25">
      <c r="A17126" s="84"/>
      <c r="B17126" s="84"/>
      <c r="C17126" s="116"/>
      <c r="D17126" s="84"/>
      <c r="E17126" s="109"/>
      <c r="F17126" s="84"/>
      <c r="G17126" s="101"/>
      <c r="H17126" s="105"/>
      <c r="I17126" s="106"/>
      <c r="J17126" s="106"/>
      <c r="K17126" s="106"/>
      <c r="L17126" s="106"/>
      <c r="M17126" s="106"/>
      <c r="N17126" s="718"/>
      <c r="O17126" s="115"/>
    </row>
    <row r="17127" spans="1:15" s="91" customFormat="1" x14ac:dyDescent="0.25">
      <c r="A17127" s="84"/>
      <c r="B17127" s="84"/>
      <c r="C17127" s="116"/>
      <c r="D17127" s="84"/>
      <c r="E17127" s="109"/>
      <c r="F17127" s="84"/>
      <c r="G17127" s="101"/>
      <c r="H17127" s="105"/>
      <c r="I17127" s="106"/>
      <c r="J17127" s="106"/>
      <c r="K17127" s="106"/>
      <c r="L17127" s="106"/>
      <c r="M17127" s="106"/>
      <c r="N17127" s="718"/>
      <c r="O17127" s="115"/>
    </row>
    <row r="17128" spans="1:15" s="91" customFormat="1" x14ac:dyDescent="0.25">
      <c r="A17128" s="84"/>
      <c r="B17128" s="84"/>
      <c r="C17128" s="116"/>
      <c r="D17128" s="84"/>
      <c r="E17128" s="109"/>
      <c r="F17128" s="84"/>
      <c r="G17128" s="101"/>
      <c r="H17128" s="105"/>
      <c r="I17128" s="106"/>
      <c r="J17128" s="106"/>
      <c r="K17128" s="106"/>
      <c r="L17128" s="106"/>
      <c r="M17128" s="106"/>
      <c r="N17128" s="718"/>
      <c r="O17128" s="115"/>
    </row>
    <row r="17129" spans="1:15" s="91" customFormat="1" x14ac:dyDescent="0.25">
      <c r="A17129" s="84"/>
      <c r="B17129" s="84"/>
      <c r="C17129" s="116"/>
      <c r="D17129" s="84"/>
      <c r="E17129" s="109"/>
      <c r="F17129" s="84"/>
      <c r="G17129" s="101"/>
      <c r="H17129" s="105"/>
      <c r="I17129" s="106"/>
      <c r="J17129" s="106"/>
      <c r="K17129" s="106"/>
      <c r="L17129" s="106"/>
      <c r="M17129" s="106"/>
      <c r="N17129" s="718"/>
      <c r="O17129" s="115"/>
    </row>
    <row r="17130" spans="1:15" s="91" customFormat="1" x14ac:dyDescent="0.25">
      <c r="A17130" s="84"/>
      <c r="B17130" s="84"/>
      <c r="C17130" s="116"/>
      <c r="D17130" s="84"/>
      <c r="E17130" s="109"/>
      <c r="F17130" s="84"/>
      <c r="G17130" s="101"/>
      <c r="H17130" s="105"/>
      <c r="I17130" s="106"/>
      <c r="J17130" s="106"/>
      <c r="K17130" s="106"/>
      <c r="L17130" s="106"/>
      <c r="M17130" s="106"/>
      <c r="N17130" s="718"/>
      <c r="O17130" s="115"/>
    </row>
    <row r="17131" spans="1:15" s="91" customFormat="1" x14ac:dyDescent="0.25">
      <c r="A17131" s="84"/>
      <c r="B17131" s="84"/>
      <c r="C17131" s="116"/>
      <c r="D17131" s="84"/>
      <c r="E17131" s="109"/>
      <c r="F17131" s="84"/>
      <c r="G17131" s="101"/>
      <c r="H17131" s="105"/>
      <c r="I17131" s="106"/>
      <c r="J17131" s="106"/>
      <c r="K17131" s="106"/>
      <c r="L17131" s="106"/>
      <c r="M17131" s="106"/>
      <c r="N17131" s="718"/>
      <c r="O17131" s="115"/>
    </row>
    <row r="17132" spans="1:15" s="91" customFormat="1" x14ac:dyDescent="0.25">
      <c r="A17132" s="84"/>
      <c r="B17132" s="84"/>
      <c r="C17132" s="116"/>
      <c r="D17132" s="84"/>
      <c r="E17132" s="109"/>
      <c r="F17132" s="84"/>
      <c r="G17132" s="101"/>
      <c r="H17132" s="105"/>
      <c r="I17132" s="106"/>
      <c r="J17132" s="106"/>
      <c r="K17132" s="106"/>
      <c r="L17132" s="106"/>
      <c r="M17132" s="106"/>
      <c r="N17132" s="718"/>
      <c r="O17132" s="115"/>
    </row>
    <row r="17133" spans="1:15" s="91" customFormat="1" x14ac:dyDescent="0.25">
      <c r="A17133" s="84"/>
      <c r="B17133" s="84"/>
      <c r="C17133" s="116"/>
      <c r="D17133" s="84"/>
      <c r="E17133" s="109"/>
      <c r="F17133" s="84"/>
      <c r="G17133" s="101"/>
      <c r="H17133" s="105"/>
      <c r="I17133" s="106"/>
      <c r="J17133" s="106"/>
      <c r="K17133" s="106"/>
      <c r="L17133" s="106"/>
      <c r="M17133" s="106"/>
      <c r="N17133" s="718"/>
      <c r="O17133" s="115"/>
    </row>
    <row r="17134" spans="1:15" s="91" customFormat="1" x14ac:dyDescent="0.25">
      <c r="A17134" s="84"/>
      <c r="B17134" s="84"/>
      <c r="C17134" s="116"/>
      <c r="D17134" s="84"/>
      <c r="E17134" s="109"/>
      <c r="F17134" s="84"/>
      <c r="G17134" s="101"/>
      <c r="H17134" s="105"/>
      <c r="I17134" s="106"/>
      <c r="J17134" s="106"/>
      <c r="K17134" s="106"/>
      <c r="L17134" s="106"/>
      <c r="M17134" s="106"/>
      <c r="N17134" s="718"/>
      <c r="O17134" s="115"/>
    </row>
    <row r="17135" spans="1:15" s="91" customFormat="1" x14ac:dyDescent="0.25">
      <c r="A17135" s="84"/>
      <c r="B17135" s="84"/>
      <c r="C17135" s="116"/>
      <c r="D17135" s="84"/>
      <c r="E17135" s="109"/>
      <c r="F17135" s="84"/>
      <c r="G17135" s="101"/>
      <c r="H17135" s="105"/>
      <c r="I17135" s="106"/>
      <c r="J17135" s="106"/>
      <c r="K17135" s="106"/>
      <c r="L17135" s="106"/>
      <c r="M17135" s="106"/>
      <c r="N17135" s="718"/>
      <c r="O17135" s="115"/>
    </row>
    <row r="17136" spans="1:15" s="91" customFormat="1" x14ac:dyDescent="0.25">
      <c r="A17136" s="84"/>
      <c r="B17136" s="84"/>
      <c r="C17136" s="116"/>
      <c r="D17136" s="84"/>
      <c r="E17136" s="109"/>
      <c r="F17136" s="84"/>
      <c r="G17136" s="101"/>
      <c r="H17136" s="105"/>
      <c r="I17136" s="106"/>
      <c r="J17136" s="106"/>
      <c r="K17136" s="106"/>
      <c r="L17136" s="106"/>
      <c r="M17136" s="106"/>
      <c r="N17136" s="718"/>
      <c r="O17136" s="115"/>
    </row>
    <row r="17137" spans="1:15" s="91" customFormat="1" x14ac:dyDescent="0.25">
      <c r="A17137" s="84"/>
      <c r="B17137" s="84"/>
      <c r="C17137" s="116"/>
      <c r="D17137" s="84"/>
      <c r="E17137" s="109"/>
      <c r="F17137" s="84"/>
      <c r="G17137" s="101"/>
      <c r="H17137" s="105"/>
      <c r="I17137" s="106"/>
      <c r="J17137" s="106"/>
      <c r="K17137" s="106"/>
      <c r="L17137" s="106"/>
      <c r="M17137" s="106"/>
      <c r="N17137" s="718"/>
      <c r="O17137" s="115"/>
    </row>
    <row r="17138" spans="1:15" s="91" customFormat="1" x14ac:dyDescent="0.25">
      <c r="A17138" s="84"/>
      <c r="B17138" s="84"/>
      <c r="C17138" s="116"/>
      <c r="D17138" s="84"/>
      <c r="E17138" s="109"/>
      <c r="F17138" s="84"/>
      <c r="G17138" s="101"/>
      <c r="H17138" s="105"/>
      <c r="I17138" s="106"/>
      <c r="J17138" s="106"/>
      <c r="K17138" s="106"/>
      <c r="L17138" s="106"/>
      <c r="M17138" s="106"/>
      <c r="N17138" s="718"/>
      <c r="O17138" s="115"/>
    </row>
    <row r="17139" spans="1:15" s="91" customFormat="1" x14ac:dyDescent="0.25">
      <c r="A17139" s="84"/>
      <c r="B17139" s="84"/>
      <c r="C17139" s="116"/>
      <c r="D17139" s="84"/>
      <c r="E17139" s="109"/>
      <c r="F17139" s="84"/>
      <c r="G17139" s="101"/>
      <c r="H17139" s="105"/>
      <c r="I17139" s="106"/>
      <c r="J17139" s="106"/>
      <c r="K17139" s="106"/>
      <c r="L17139" s="106"/>
      <c r="M17139" s="106"/>
      <c r="N17139" s="718"/>
      <c r="O17139" s="115"/>
    </row>
    <row r="17140" spans="1:15" s="91" customFormat="1" x14ac:dyDescent="0.25">
      <c r="A17140" s="84"/>
      <c r="B17140" s="84"/>
      <c r="C17140" s="116"/>
      <c r="D17140" s="84"/>
      <c r="E17140" s="109"/>
      <c r="F17140" s="84"/>
      <c r="G17140" s="101"/>
      <c r="H17140" s="105"/>
      <c r="I17140" s="106"/>
      <c r="J17140" s="106"/>
      <c r="K17140" s="106"/>
      <c r="L17140" s="106"/>
      <c r="M17140" s="106"/>
      <c r="N17140" s="718"/>
      <c r="O17140" s="115"/>
    </row>
    <row r="17141" spans="1:15" s="91" customFormat="1" x14ac:dyDescent="0.25">
      <c r="A17141" s="84"/>
      <c r="B17141" s="84"/>
      <c r="C17141" s="116"/>
      <c r="D17141" s="84"/>
      <c r="E17141" s="109"/>
      <c r="F17141" s="84"/>
      <c r="G17141" s="101"/>
      <c r="H17141" s="105"/>
      <c r="I17141" s="106"/>
      <c r="J17141" s="106"/>
      <c r="K17141" s="106"/>
      <c r="L17141" s="106"/>
      <c r="M17141" s="106"/>
      <c r="N17141" s="718"/>
      <c r="O17141" s="115"/>
    </row>
    <row r="17142" spans="1:15" s="91" customFormat="1" x14ac:dyDescent="0.25">
      <c r="A17142" s="84"/>
      <c r="B17142" s="84"/>
      <c r="C17142" s="116"/>
      <c r="D17142" s="84"/>
      <c r="E17142" s="109"/>
      <c r="F17142" s="84"/>
      <c r="G17142" s="101"/>
      <c r="H17142" s="105"/>
      <c r="I17142" s="106"/>
      <c r="J17142" s="106"/>
      <c r="K17142" s="106"/>
      <c r="L17142" s="106"/>
      <c r="M17142" s="106"/>
      <c r="N17142" s="718"/>
      <c r="O17142" s="115"/>
    </row>
    <row r="17143" spans="1:15" s="91" customFormat="1" x14ac:dyDescent="0.25">
      <c r="A17143" s="84"/>
      <c r="B17143" s="84"/>
      <c r="C17143" s="116"/>
      <c r="D17143" s="84"/>
      <c r="E17143" s="109"/>
      <c r="F17143" s="84"/>
      <c r="G17143" s="101"/>
      <c r="H17143" s="105"/>
      <c r="I17143" s="106"/>
      <c r="J17143" s="106"/>
      <c r="K17143" s="106"/>
      <c r="L17143" s="106"/>
      <c r="M17143" s="106"/>
      <c r="N17143" s="718"/>
      <c r="O17143" s="115"/>
    </row>
    <row r="17144" spans="1:15" s="91" customFormat="1" x14ac:dyDescent="0.25">
      <c r="A17144" s="84"/>
      <c r="B17144" s="84"/>
      <c r="C17144" s="116"/>
      <c r="D17144" s="84"/>
      <c r="E17144" s="109"/>
      <c r="F17144" s="84"/>
      <c r="G17144" s="101"/>
      <c r="H17144" s="105"/>
      <c r="I17144" s="106"/>
      <c r="J17144" s="106"/>
      <c r="K17144" s="106"/>
      <c r="L17144" s="106"/>
      <c r="M17144" s="106"/>
      <c r="N17144" s="718"/>
      <c r="O17144" s="115"/>
    </row>
    <row r="17145" spans="1:15" s="91" customFormat="1" x14ac:dyDescent="0.25">
      <c r="A17145" s="84"/>
      <c r="B17145" s="84"/>
      <c r="C17145" s="116"/>
      <c r="D17145" s="84"/>
      <c r="E17145" s="109"/>
      <c r="F17145" s="84"/>
      <c r="G17145" s="101"/>
      <c r="H17145" s="105"/>
      <c r="I17145" s="106"/>
      <c r="J17145" s="106"/>
      <c r="K17145" s="106"/>
      <c r="L17145" s="106"/>
      <c r="M17145" s="106"/>
      <c r="N17145" s="718"/>
      <c r="O17145" s="115"/>
    </row>
    <row r="17146" spans="1:15" s="91" customFormat="1" x14ac:dyDescent="0.25">
      <c r="A17146" s="84"/>
      <c r="B17146" s="84"/>
      <c r="C17146" s="116"/>
      <c r="D17146" s="84"/>
      <c r="E17146" s="109"/>
      <c r="F17146" s="84"/>
      <c r="G17146" s="101"/>
      <c r="H17146" s="105"/>
      <c r="I17146" s="106"/>
      <c r="J17146" s="106"/>
      <c r="K17146" s="106"/>
      <c r="L17146" s="106"/>
      <c r="M17146" s="106"/>
      <c r="N17146" s="718"/>
      <c r="O17146" s="115"/>
    </row>
    <row r="17147" spans="1:15" s="91" customFormat="1" x14ac:dyDescent="0.25">
      <c r="A17147" s="84"/>
      <c r="B17147" s="84"/>
      <c r="C17147" s="116"/>
      <c r="D17147" s="84"/>
      <c r="E17147" s="109"/>
      <c r="F17147" s="84"/>
      <c r="G17147" s="101"/>
      <c r="H17147" s="105"/>
      <c r="I17147" s="106"/>
      <c r="J17147" s="106"/>
      <c r="K17147" s="106"/>
      <c r="L17147" s="106"/>
      <c r="M17147" s="106"/>
      <c r="N17147" s="718"/>
      <c r="O17147" s="115"/>
    </row>
    <row r="17148" spans="1:15" s="91" customFormat="1" x14ac:dyDescent="0.25">
      <c r="A17148" s="84"/>
      <c r="B17148" s="84"/>
      <c r="C17148" s="116"/>
      <c r="D17148" s="84"/>
      <c r="E17148" s="109"/>
      <c r="F17148" s="84"/>
      <c r="G17148" s="101"/>
      <c r="H17148" s="105"/>
      <c r="I17148" s="106"/>
      <c r="J17148" s="106"/>
      <c r="K17148" s="106"/>
      <c r="L17148" s="106"/>
      <c r="M17148" s="106"/>
      <c r="N17148" s="718"/>
      <c r="O17148" s="115"/>
    </row>
    <row r="17149" spans="1:15" s="91" customFormat="1" x14ac:dyDescent="0.25">
      <c r="A17149" s="84"/>
      <c r="B17149" s="84"/>
      <c r="C17149" s="116"/>
      <c r="D17149" s="84"/>
      <c r="E17149" s="109"/>
      <c r="F17149" s="84"/>
      <c r="G17149" s="101"/>
      <c r="H17149" s="105"/>
      <c r="I17149" s="106"/>
      <c r="J17149" s="106"/>
      <c r="K17149" s="106"/>
      <c r="L17149" s="106"/>
      <c r="M17149" s="106"/>
      <c r="N17149" s="718"/>
      <c r="O17149" s="115"/>
    </row>
    <row r="17150" spans="1:15" s="91" customFormat="1" x14ac:dyDescent="0.25">
      <c r="A17150" s="84"/>
      <c r="B17150" s="84"/>
      <c r="C17150" s="116"/>
      <c r="D17150" s="84"/>
      <c r="E17150" s="109"/>
      <c r="F17150" s="84"/>
      <c r="G17150" s="101"/>
      <c r="H17150" s="105"/>
      <c r="I17150" s="106"/>
      <c r="J17150" s="106"/>
      <c r="K17150" s="106"/>
      <c r="L17150" s="106"/>
      <c r="M17150" s="106"/>
      <c r="N17150" s="718"/>
      <c r="O17150" s="115"/>
    </row>
    <row r="17151" spans="1:15" s="91" customFormat="1" x14ac:dyDescent="0.25">
      <c r="A17151" s="84"/>
      <c r="B17151" s="84"/>
      <c r="C17151" s="116"/>
      <c r="D17151" s="84"/>
      <c r="E17151" s="109"/>
      <c r="F17151" s="84"/>
      <c r="G17151" s="101"/>
      <c r="H17151" s="105"/>
      <c r="I17151" s="106"/>
      <c r="J17151" s="106"/>
      <c r="K17151" s="106"/>
      <c r="L17151" s="106"/>
      <c r="M17151" s="106"/>
      <c r="N17151" s="718"/>
      <c r="O17151" s="115"/>
    </row>
    <row r="17152" spans="1:15" s="91" customFormat="1" x14ac:dyDescent="0.25">
      <c r="A17152" s="84"/>
      <c r="B17152" s="84"/>
      <c r="C17152" s="116"/>
      <c r="D17152" s="84"/>
      <c r="E17152" s="109"/>
      <c r="F17152" s="84"/>
      <c r="G17152" s="101"/>
      <c r="H17152" s="105"/>
      <c r="I17152" s="106"/>
      <c r="J17152" s="106"/>
      <c r="K17152" s="106"/>
      <c r="L17152" s="106"/>
      <c r="M17152" s="106"/>
      <c r="N17152" s="718"/>
      <c r="O17152" s="115"/>
    </row>
    <row r="17153" spans="1:15" s="91" customFormat="1" x14ac:dyDescent="0.25">
      <c r="A17153" s="84"/>
      <c r="B17153" s="84"/>
      <c r="C17153" s="116"/>
      <c r="D17153" s="84"/>
      <c r="E17153" s="109"/>
      <c r="F17153" s="84"/>
      <c r="G17153" s="101"/>
      <c r="H17153" s="105"/>
      <c r="I17153" s="106"/>
      <c r="J17153" s="106"/>
      <c r="K17153" s="106"/>
      <c r="L17153" s="106"/>
      <c r="M17153" s="106"/>
      <c r="N17153" s="718"/>
      <c r="O17153" s="115"/>
    </row>
    <row r="17154" spans="1:15" s="91" customFormat="1" x14ac:dyDescent="0.25">
      <c r="A17154" s="84"/>
      <c r="B17154" s="84"/>
      <c r="C17154" s="116"/>
      <c r="D17154" s="84"/>
      <c r="E17154" s="109"/>
      <c r="F17154" s="84"/>
      <c r="G17154" s="101"/>
      <c r="H17154" s="105"/>
      <c r="I17154" s="106"/>
      <c r="J17154" s="106"/>
      <c r="K17154" s="106"/>
      <c r="L17154" s="106"/>
      <c r="M17154" s="106"/>
      <c r="N17154" s="718"/>
      <c r="O17154" s="115"/>
    </row>
    <row r="17155" spans="1:15" s="91" customFormat="1" x14ac:dyDescent="0.25">
      <c r="A17155" s="84"/>
      <c r="B17155" s="84"/>
      <c r="C17155" s="116"/>
      <c r="D17155" s="84"/>
      <c r="E17155" s="109"/>
      <c r="F17155" s="84"/>
      <c r="G17155" s="101"/>
      <c r="H17155" s="105"/>
      <c r="I17155" s="106"/>
      <c r="J17155" s="106"/>
      <c r="K17155" s="106"/>
      <c r="L17155" s="106"/>
      <c r="M17155" s="106"/>
      <c r="N17155" s="718"/>
      <c r="O17155" s="115"/>
    </row>
    <row r="17156" spans="1:15" s="91" customFormat="1" x14ac:dyDescent="0.25">
      <c r="A17156" s="84"/>
      <c r="B17156" s="84"/>
      <c r="C17156" s="116"/>
      <c r="D17156" s="84"/>
      <c r="E17156" s="109"/>
      <c r="F17156" s="84"/>
      <c r="G17156" s="101"/>
      <c r="H17156" s="105"/>
      <c r="I17156" s="106"/>
      <c r="J17156" s="106"/>
      <c r="K17156" s="106"/>
      <c r="L17156" s="106"/>
      <c r="M17156" s="106"/>
      <c r="N17156" s="718"/>
      <c r="O17156" s="115"/>
    </row>
    <row r="17157" spans="1:15" s="91" customFormat="1" x14ac:dyDescent="0.25">
      <c r="A17157" s="84"/>
      <c r="B17157" s="84"/>
      <c r="C17157" s="116"/>
      <c r="D17157" s="84"/>
      <c r="E17157" s="109"/>
      <c r="F17157" s="84"/>
      <c r="G17157" s="101"/>
      <c r="H17157" s="105"/>
      <c r="I17157" s="106"/>
      <c r="J17157" s="106"/>
      <c r="K17157" s="106"/>
      <c r="L17157" s="106"/>
      <c r="M17157" s="106"/>
      <c r="N17157" s="718"/>
      <c r="O17157" s="115"/>
    </row>
    <row r="17158" spans="1:15" s="91" customFormat="1" x14ac:dyDescent="0.25">
      <c r="A17158" s="84"/>
      <c r="B17158" s="84"/>
      <c r="C17158" s="116"/>
      <c r="D17158" s="84"/>
      <c r="E17158" s="109"/>
      <c r="F17158" s="84"/>
      <c r="G17158" s="101"/>
      <c r="H17158" s="105"/>
      <c r="I17158" s="106"/>
      <c r="J17158" s="106"/>
      <c r="K17158" s="106"/>
      <c r="L17158" s="106"/>
      <c r="M17158" s="106"/>
      <c r="N17158" s="718"/>
      <c r="O17158" s="115"/>
    </row>
    <row r="17159" spans="1:15" s="91" customFormat="1" x14ac:dyDescent="0.25">
      <c r="A17159" s="84"/>
      <c r="B17159" s="84"/>
      <c r="C17159" s="116"/>
      <c r="D17159" s="84"/>
      <c r="E17159" s="109"/>
      <c r="F17159" s="84"/>
      <c r="G17159" s="101"/>
      <c r="H17159" s="105"/>
      <c r="I17159" s="106"/>
      <c r="J17159" s="106"/>
      <c r="K17159" s="106"/>
      <c r="L17159" s="106"/>
      <c r="M17159" s="106"/>
      <c r="N17159" s="718"/>
      <c r="O17159" s="115"/>
    </row>
    <row r="17160" spans="1:15" s="91" customFormat="1" x14ac:dyDescent="0.25">
      <c r="A17160" s="84"/>
      <c r="B17160" s="84"/>
      <c r="C17160" s="116"/>
      <c r="D17160" s="84"/>
      <c r="E17160" s="109"/>
      <c r="F17160" s="84"/>
      <c r="G17160" s="101"/>
      <c r="H17160" s="105"/>
      <c r="I17160" s="106"/>
      <c r="J17160" s="106"/>
      <c r="K17160" s="106"/>
      <c r="L17160" s="106"/>
      <c r="M17160" s="106"/>
      <c r="N17160" s="718"/>
      <c r="O17160" s="115"/>
    </row>
    <row r="17161" spans="1:15" s="91" customFormat="1" x14ac:dyDescent="0.25">
      <c r="A17161" s="84"/>
      <c r="B17161" s="84"/>
      <c r="C17161" s="116"/>
      <c r="D17161" s="84"/>
      <c r="E17161" s="109"/>
      <c r="F17161" s="84"/>
      <c r="G17161" s="101"/>
      <c r="H17161" s="105"/>
      <c r="I17161" s="106"/>
      <c r="J17161" s="106"/>
      <c r="K17161" s="106"/>
      <c r="L17161" s="106"/>
      <c r="M17161" s="106"/>
      <c r="N17161" s="718"/>
      <c r="O17161" s="115"/>
    </row>
    <row r="17162" spans="1:15" s="91" customFormat="1" x14ac:dyDescent="0.25">
      <c r="A17162" s="84"/>
      <c r="B17162" s="84"/>
      <c r="C17162" s="116"/>
      <c r="D17162" s="84"/>
      <c r="E17162" s="109"/>
      <c r="F17162" s="84"/>
      <c r="G17162" s="101"/>
      <c r="H17162" s="105"/>
      <c r="I17162" s="106"/>
      <c r="J17162" s="106"/>
      <c r="K17162" s="106"/>
      <c r="L17162" s="106"/>
      <c r="M17162" s="106"/>
      <c r="N17162" s="718"/>
      <c r="O17162" s="115"/>
    </row>
    <row r="17163" spans="1:15" s="91" customFormat="1" x14ac:dyDescent="0.25">
      <c r="A17163" s="84"/>
      <c r="B17163" s="84"/>
      <c r="C17163" s="116"/>
      <c r="D17163" s="84"/>
      <c r="E17163" s="109"/>
      <c r="F17163" s="84"/>
      <c r="G17163" s="101"/>
      <c r="H17163" s="105"/>
      <c r="I17163" s="106"/>
      <c r="J17163" s="106"/>
      <c r="K17163" s="106"/>
      <c r="L17163" s="106"/>
      <c r="M17163" s="106"/>
      <c r="N17163" s="718"/>
      <c r="O17163" s="115"/>
    </row>
    <row r="17164" spans="1:15" s="91" customFormat="1" x14ac:dyDescent="0.25">
      <c r="A17164" s="84"/>
      <c r="B17164" s="84"/>
      <c r="C17164" s="116"/>
      <c r="D17164" s="84"/>
      <c r="E17164" s="109"/>
      <c r="F17164" s="84"/>
      <c r="G17164" s="101"/>
      <c r="H17164" s="105"/>
      <c r="I17164" s="106"/>
      <c r="J17164" s="106"/>
      <c r="K17164" s="106"/>
      <c r="L17164" s="106"/>
      <c r="M17164" s="106"/>
      <c r="N17164" s="718"/>
      <c r="O17164" s="115"/>
    </row>
    <row r="17165" spans="1:15" s="91" customFormat="1" x14ac:dyDescent="0.25">
      <c r="A17165" s="84"/>
      <c r="B17165" s="84"/>
      <c r="C17165" s="116"/>
      <c r="D17165" s="84"/>
      <c r="E17165" s="109"/>
      <c r="F17165" s="84"/>
      <c r="G17165" s="101"/>
      <c r="H17165" s="105"/>
      <c r="I17165" s="106"/>
      <c r="J17165" s="106"/>
      <c r="K17165" s="106"/>
      <c r="L17165" s="106"/>
      <c r="M17165" s="106"/>
      <c r="N17165" s="718"/>
      <c r="O17165" s="115"/>
    </row>
    <row r="17166" spans="1:15" s="91" customFormat="1" x14ac:dyDescent="0.25">
      <c r="A17166" s="84"/>
      <c r="B17166" s="84"/>
      <c r="C17166" s="116"/>
      <c r="D17166" s="84"/>
      <c r="E17166" s="109"/>
      <c r="F17166" s="84"/>
      <c r="G17166" s="101"/>
      <c r="H17166" s="105"/>
      <c r="I17166" s="106"/>
      <c r="J17166" s="106"/>
      <c r="K17166" s="106"/>
      <c r="L17166" s="106"/>
      <c r="M17166" s="106"/>
      <c r="N17166" s="718"/>
      <c r="O17166" s="115"/>
    </row>
    <row r="17167" spans="1:15" s="91" customFormat="1" x14ac:dyDescent="0.25">
      <c r="A17167" s="84"/>
      <c r="B17167" s="84"/>
      <c r="C17167" s="116"/>
      <c r="D17167" s="84"/>
      <c r="E17167" s="109"/>
      <c r="F17167" s="84"/>
      <c r="G17167" s="101"/>
      <c r="H17167" s="105"/>
      <c r="I17167" s="106"/>
      <c r="J17167" s="106"/>
      <c r="K17167" s="106"/>
      <c r="L17167" s="106"/>
      <c r="M17167" s="106"/>
      <c r="N17167" s="718"/>
      <c r="O17167" s="115"/>
    </row>
    <row r="17168" spans="1:15" s="91" customFormat="1" x14ac:dyDescent="0.25">
      <c r="A17168" s="84"/>
      <c r="B17168" s="84"/>
      <c r="C17168" s="116"/>
      <c r="D17168" s="84"/>
      <c r="E17168" s="109"/>
      <c r="F17168" s="84"/>
      <c r="G17168" s="101"/>
      <c r="H17168" s="105"/>
      <c r="I17168" s="106"/>
      <c r="J17168" s="106"/>
      <c r="K17168" s="106"/>
      <c r="L17168" s="106"/>
      <c r="M17168" s="106"/>
      <c r="N17168" s="718"/>
      <c r="O17168" s="115"/>
    </row>
    <row r="17169" spans="1:15" s="91" customFormat="1" x14ac:dyDescent="0.25">
      <c r="A17169" s="84"/>
      <c r="B17169" s="84"/>
      <c r="C17169" s="116"/>
      <c r="D17169" s="84"/>
      <c r="E17169" s="109"/>
      <c r="F17169" s="84"/>
      <c r="G17169" s="101"/>
      <c r="H17169" s="105"/>
      <c r="I17169" s="106"/>
      <c r="J17169" s="106"/>
      <c r="K17169" s="106"/>
      <c r="L17169" s="106"/>
      <c r="M17169" s="106"/>
      <c r="N17169" s="718"/>
      <c r="O17169" s="115"/>
    </row>
    <row r="17170" spans="1:15" s="91" customFormat="1" x14ac:dyDescent="0.25">
      <c r="A17170" s="84"/>
      <c r="B17170" s="84"/>
      <c r="C17170" s="116"/>
      <c r="D17170" s="84"/>
      <c r="E17170" s="109"/>
      <c r="F17170" s="84"/>
      <c r="G17170" s="101"/>
      <c r="H17170" s="105"/>
      <c r="I17170" s="106"/>
      <c r="J17170" s="106"/>
      <c r="K17170" s="106"/>
      <c r="L17170" s="106"/>
      <c r="M17170" s="106"/>
      <c r="N17170" s="718"/>
      <c r="O17170" s="115"/>
    </row>
    <row r="17171" spans="1:15" s="91" customFormat="1" x14ac:dyDescent="0.25">
      <c r="A17171" s="84"/>
      <c r="B17171" s="84"/>
      <c r="C17171" s="116"/>
      <c r="D17171" s="84"/>
      <c r="E17171" s="109"/>
      <c r="F17171" s="84"/>
      <c r="G17171" s="101"/>
      <c r="H17171" s="105"/>
      <c r="I17171" s="106"/>
      <c r="J17171" s="106"/>
      <c r="K17171" s="106"/>
      <c r="L17171" s="106"/>
      <c r="M17171" s="106"/>
      <c r="N17171" s="718"/>
      <c r="O17171" s="115"/>
    </row>
    <row r="17172" spans="1:15" s="91" customFormat="1" x14ac:dyDescent="0.25">
      <c r="A17172" s="84"/>
      <c r="B17172" s="84"/>
      <c r="C17172" s="116"/>
      <c r="D17172" s="84"/>
      <c r="E17172" s="109"/>
      <c r="F17172" s="84"/>
      <c r="G17172" s="101"/>
      <c r="H17172" s="105"/>
      <c r="I17172" s="106"/>
      <c r="J17172" s="106"/>
      <c r="K17172" s="106"/>
      <c r="L17172" s="106"/>
      <c r="M17172" s="106"/>
      <c r="N17172" s="718"/>
      <c r="O17172" s="115"/>
    </row>
    <row r="17173" spans="1:15" s="91" customFormat="1" x14ac:dyDescent="0.25">
      <c r="A17173" s="84"/>
      <c r="B17173" s="84"/>
      <c r="C17173" s="116"/>
      <c r="D17173" s="84"/>
      <c r="E17173" s="109"/>
      <c r="F17173" s="84"/>
      <c r="G17173" s="101"/>
      <c r="H17173" s="105"/>
      <c r="I17173" s="106"/>
      <c r="J17173" s="106"/>
      <c r="K17173" s="106"/>
      <c r="L17173" s="106"/>
      <c r="M17173" s="106"/>
      <c r="N17173" s="718"/>
      <c r="O17173" s="115"/>
    </row>
    <row r="17174" spans="1:15" s="91" customFormat="1" x14ac:dyDescent="0.25">
      <c r="A17174" s="84"/>
      <c r="B17174" s="84"/>
      <c r="C17174" s="116"/>
      <c r="D17174" s="84"/>
      <c r="E17174" s="109"/>
      <c r="F17174" s="84"/>
      <c r="G17174" s="101"/>
      <c r="H17174" s="105"/>
      <c r="I17174" s="106"/>
      <c r="J17174" s="106"/>
      <c r="K17174" s="106"/>
      <c r="L17174" s="106"/>
      <c r="M17174" s="106"/>
      <c r="N17174" s="718"/>
      <c r="O17174" s="115"/>
    </row>
    <row r="17175" spans="1:15" s="91" customFormat="1" x14ac:dyDescent="0.25">
      <c r="A17175" s="84"/>
      <c r="B17175" s="84"/>
      <c r="C17175" s="116"/>
      <c r="D17175" s="84"/>
      <c r="E17175" s="109"/>
      <c r="F17175" s="84"/>
      <c r="G17175" s="101"/>
      <c r="H17175" s="105"/>
      <c r="I17175" s="106"/>
      <c r="J17175" s="106"/>
      <c r="K17175" s="106"/>
      <c r="L17175" s="106"/>
      <c r="M17175" s="106"/>
      <c r="N17175" s="718"/>
      <c r="O17175" s="115"/>
    </row>
    <row r="17176" spans="1:15" s="91" customFormat="1" x14ac:dyDescent="0.25">
      <c r="A17176" s="84"/>
      <c r="B17176" s="84"/>
      <c r="C17176" s="116"/>
      <c r="D17176" s="84"/>
      <c r="E17176" s="109"/>
      <c r="F17176" s="84"/>
      <c r="G17176" s="101"/>
      <c r="H17176" s="105"/>
      <c r="I17176" s="106"/>
      <c r="J17176" s="106"/>
      <c r="K17176" s="106"/>
      <c r="L17176" s="106"/>
      <c r="M17176" s="106"/>
      <c r="N17176" s="718"/>
      <c r="O17176" s="115"/>
    </row>
    <row r="17177" spans="1:15" s="91" customFormat="1" x14ac:dyDescent="0.25">
      <c r="A17177" s="84"/>
      <c r="B17177" s="84"/>
      <c r="C17177" s="116"/>
      <c r="D17177" s="84"/>
      <c r="E17177" s="109"/>
      <c r="F17177" s="84"/>
      <c r="G17177" s="101"/>
      <c r="H17177" s="105"/>
      <c r="I17177" s="106"/>
      <c r="J17177" s="106"/>
      <c r="K17177" s="106"/>
      <c r="L17177" s="106"/>
      <c r="M17177" s="106"/>
      <c r="N17177" s="718"/>
      <c r="O17177" s="115"/>
    </row>
    <row r="17178" spans="1:15" s="91" customFormat="1" x14ac:dyDescent="0.25">
      <c r="A17178" s="84"/>
      <c r="B17178" s="84"/>
      <c r="C17178" s="116"/>
      <c r="D17178" s="84"/>
      <c r="E17178" s="109"/>
      <c r="F17178" s="84"/>
      <c r="G17178" s="101"/>
      <c r="H17178" s="105"/>
      <c r="I17178" s="106"/>
      <c r="J17178" s="106"/>
      <c r="K17178" s="106"/>
      <c r="L17178" s="106"/>
      <c r="M17178" s="106"/>
      <c r="N17178" s="718"/>
      <c r="O17178" s="115"/>
    </row>
    <row r="17179" spans="1:15" s="91" customFormat="1" x14ac:dyDescent="0.25">
      <c r="A17179" s="84"/>
      <c r="B17179" s="84"/>
      <c r="C17179" s="116"/>
      <c r="D17179" s="84"/>
      <c r="E17179" s="109"/>
      <c r="F17179" s="84"/>
      <c r="G17179" s="101"/>
      <c r="H17179" s="105"/>
      <c r="I17179" s="106"/>
      <c r="J17179" s="106"/>
      <c r="K17179" s="106"/>
      <c r="L17179" s="106"/>
      <c r="M17179" s="106"/>
      <c r="N17179" s="718"/>
      <c r="O17179" s="115"/>
    </row>
    <row r="17180" spans="1:15" s="91" customFormat="1" x14ac:dyDescent="0.25">
      <c r="A17180" s="84"/>
      <c r="B17180" s="84"/>
      <c r="C17180" s="116"/>
      <c r="D17180" s="84"/>
      <c r="E17180" s="109"/>
      <c r="F17180" s="84"/>
      <c r="G17180" s="101"/>
      <c r="H17180" s="105"/>
      <c r="I17180" s="106"/>
      <c r="J17180" s="106"/>
      <c r="K17180" s="106"/>
      <c r="L17180" s="106"/>
      <c r="M17180" s="106"/>
      <c r="N17180" s="718"/>
      <c r="O17180" s="115"/>
    </row>
    <row r="17181" spans="1:15" s="91" customFormat="1" x14ac:dyDescent="0.25">
      <c r="A17181" s="84"/>
      <c r="B17181" s="84"/>
      <c r="C17181" s="116"/>
      <c r="D17181" s="84"/>
      <c r="E17181" s="109"/>
      <c r="F17181" s="84"/>
      <c r="G17181" s="101"/>
      <c r="H17181" s="105"/>
      <c r="I17181" s="106"/>
      <c r="J17181" s="106"/>
      <c r="K17181" s="106"/>
      <c r="L17181" s="106"/>
      <c r="M17181" s="106"/>
      <c r="N17181" s="718"/>
      <c r="O17181" s="115"/>
    </row>
    <row r="17182" spans="1:15" s="91" customFormat="1" x14ac:dyDescent="0.25">
      <c r="A17182" s="84"/>
      <c r="B17182" s="84"/>
      <c r="C17182" s="116"/>
      <c r="D17182" s="84"/>
      <c r="E17182" s="109"/>
      <c r="F17182" s="84"/>
      <c r="G17182" s="101"/>
      <c r="H17182" s="105"/>
      <c r="I17182" s="106"/>
      <c r="J17182" s="106"/>
      <c r="K17182" s="106"/>
      <c r="L17182" s="106"/>
      <c r="M17182" s="106"/>
      <c r="N17182" s="718"/>
      <c r="O17182" s="115"/>
    </row>
    <row r="17183" spans="1:15" s="91" customFormat="1" x14ac:dyDescent="0.25">
      <c r="A17183" s="84"/>
      <c r="B17183" s="84"/>
      <c r="C17183" s="116"/>
      <c r="D17183" s="84"/>
      <c r="E17183" s="109"/>
      <c r="F17183" s="84"/>
      <c r="G17183" s="101"/>
      <c r="H17183" s="105"/>
      <c r="I17183" s="106"/>
      <c r="J17183" s="106"/>
      <c r="K17183" s="106"/>
      <c r="L17183" s="106"/>
      <c r="M17183" s="106"/>
      <c r="N17183" s="718"/>
      <c r="O17183" s="115"/>
    </row>
    <row r="17184" spans="1:15" s="91" customFormat="1" x14ac:dyDescent="0.25">
      <c r="A17184" s="84"/>
      <c r="B17184" s="84"/>
      <c r="C17184" s="116"/>
      <c r="D17184" s="84"/>
      <c r="E17184" s="109"/>
      <c r="F17184" s="84"/>
      <c r="G17184" s="101"/>
      <c r="H17184" s="105"/>
      <c r="I17184" s="106"/>
      <c r="J17184" s="106"/>
      <c r="K17184" s="106"/>
      <c r="L17184" s="106"/>
      <c r="M17184" s="106"/>
      <c r="N17184" s="718"/>
      <c r="O17184" s="115"/>
    </row>
    <row r="17185" spans="1:15" s="91" customFormat="1" x14ac:dyDescent="0.25">
      <c r="A17185" s="84"/>
      <c r="B17185" s="84"/>
      <c r="C17185" s="116"/>
      <c r="D17185" s="84"/>
      <c r="E17185" s="109"/>
      <c r="F17185" s="84"/>
      <c r="G17185" s="101"/>
      <c r="H17185" s="105"/>
      <c r="I17185" s="106"/>
      <c r="J17185" s="106"/>
      <c r="K17185" s="106"/>
      <c r="L17185" s="106"/>
      <c r="M17185" s="106"/>
      <c r="N17185" s="718"/>
      <c r="O17185" s="115"/>
    </row>
    <row r="17186" spans="1:15" s="91" customFormat="1" x14ac:dyDescent="0.25">
      <c r="A17186" s="84"/>
      <c r="B17186" s="84"/>
      <c r="C17186" s="116"/>
      <c r="D17186" s="84"/>
      <c r="E17186" s="109"/>
      <c r="F17186" s="84"/>
      <c r="G17186" s="101"/>
      <c r="H17186" s="105"/>
      <c r="I17186" s="106"/>
      <c r="J17186" s="106"/>
      <c r="K17186" s="106"/>
      <c r="L17186" s="106"/>
      <c r="M17186" s="106"/>
      <c r="N17186" s="718"/>
      <c r="O17186" s="115"/>
    </row>
    <row r="17187" spans="1:15" s="91" customFormat="1" x14ac:dyDescent="0.25">
      <c r="A17187" s="84"/>
      <c r="B17187" s="84"/>
      <c r="C17187" s="116"/>
      <c r="D17187" s="84"/>
      <c r="E17187" s="109"/>
      <c r="F17187" s="84"/>
      <c r="G17187" s="101"/>
      <c r="H17187" s="105"/>
      <c r="I17187" s="106"/>
      <c r="J17187" s="106"/>
      <c r="K17187" s="106"/>
      <c r="L17187" s="106"/>
      <c r="M17187" s="106"/>
      <c r="N17187" s="718"/>
      <c r="O17187" s="115"/>
    </row>
    <row r="17188" spans="1:15" s="91" customFormat="1" x14ac:dyDescent="0.25">
      <c r="A17188" s="84"/>
      <c r="B17188" s="84"/>
      <c r="C17188" s="116"/>
      <c r="D17188" s="84"/>
      <c r="E17188" s="109"/>
      <c r="F17188" s="84"/>
      <c r="G17188" s="101"/>
      <c r="H17188" s="105"/>
      <c r="I17188" s="106"/>
      <c r="J17188" s="106"/>
      <c r="K17188" s="106"/>
      <c r="L17188" s="106"/>
      <c r="M17188" s="106"/>
      <c r="N17188" s="718"/>
      <c r="O17188" s="115"/>
    </row>
    <row r="17189" spans="1:15" s="91" customFormat="1" x14ac:dyDescent="0.25">
      <c r="A17189" s="84"/>
      <c r="B17189" s="84"/>
      <c r="C17189" s="116"/>
      <c r="D17189" s="84"/>
      <c r="E17189" s="109"/>
      <c r="F17189" s="84"/>
      <c r="G17189" s="101"/>
      <c r="H17189" s="105"/>
      <c r="I17189" s="106"/>
      <c r="J17189" s="106"/>
      <c r="K17189" s="106"/>
      <c r="L17189" s="106"/>
      <c r="M17189" s="106"/>
      <c r="N17189" s="718"/>
      <c r="O17189" s="115"/>
    </row>
    <row r="17190" spans="1:15" s="91" customFormat="1" x14ac:dyDescent="0.25">
      <c r="A17190" s="84"/>
      <c r="B17190" s="84"/>
      <c r="C17190" s="116"/>
      <c r="D17190" s="84"/>
      <c r="E17190" s="109"/>
      <c r="F17190" s="84"/>
      <c r="G17190" s="101"/>
      <c r="H17190" s="105"/>
      <c r="I17190" s="106"/>
      <c r="J17190" s="106"/>
      <c r="K17190" s="106"/>
      <c r="L17190" s="106"/>
      <c r="M17190" s="106"/>
      <c r="N17190" s="718"/>
      <c r="O17190" s="115"/>
    </row>
    <row r="17191" spans="1:15" s="91" customFormat="1" x14ac:dyDescent="0.25">
      <c r="A17191" s="84"/>
      <c r="B17191" s="84"/>
      <c r="C17191" s="116"/>
      <c r="D17191" s="84"/>
      <c r="E17191" s="109"/>
      <c r="F17191" s="84"/>
      <c r="G17191" s="101"/>
      <c r="H17191" s="105"/>
      <c r="I17191" s="106"/>
      <c r="J17191" s="106"/>
      <c r="K17191" s="106"/>
      <c r="L17191" s="106"/>
      <c r="M17191" s="106"/>
      <c r="N17191" s="718"/>
      <c r="O17191" s="115"/>
    </row>
    <row r="17192" spans="1:15" s="91" customFormat="1" x14ac:dyDescent="0.25">
      <c r="A17192" s="84"/>
      <c r="B17192" s="84"/>
      <c r="C17192" s="116"/>
      <c r="D17192" s="84"/>
      <c r="E17192" s="109"/>
      <c r="F17192" s="84"/>
      <c r="G17192" s="101"/>
      <c r="H17192" s="105"/>
      <c r="I17192" s="106"/>
      <c r="J17192" s="106"/>
      <c r="K17192" s="106"/>
      <c r="L17192" s="106"/>
      <c r="M17192" s="106"/>
      <c r="N17192" s="718"/>
      <c r="O17192" s="115"/>
    </row>
    <row r="17193" spans="1:15" s="91" customFormat="1" x14ac:dyDescent="0.25">
      <c r="A17193" s="84"/>
      <c r="B17193" s="84"/>
      <c r="C17193" s="116"/>
      <c r="D17193" s="84"/>
      <c r="E17193" s="109"/>
      <c r="F17193" s="84"/>
      <c r="G17193" s="101"/>
      <c r="H17193" s="105"/>
      <c r="I17193" s="106"/>
      <c r="J17193" s="106"/>
      <c r="K17193" s="106"/>
      <c r="L17193" s="106"/>
      <c r="M17193" s="106"/>
      <c r="N17193" s="718"/>
      <c r="O17193" s="115"/>
    </row>
    <row r="17194" spans="1:15" s="91" customFormat="1" x14ac:dyDescent="0.25">
      <c r="A17194" s="84"/>
      <c r="B17194" s="84"/>
      <c r="C17194" s="116"/>
      <c r="D17194" s="84"/>
      <c r="E17194" s="109"/>
      <c r="F17194" s="84"/>
      <c r="G17194" s="101"/>
      <c r="H17194" s="105"/>
      <c r="I17194" s="106"/>
      <c r="J17194" s="106"/>
      <c r="K17194" s="106"/>
      <c r="L17194" s="106"/>
      <c r="M17194" s="106"/>
      <c r="N17194" s="718"/>
      <c r="O17194" s="115"/>
    </row>
    <row r="17195" spans="1:15" s="91" customFormat="1" x14ac:dyDescent="0.25">
      <c r="A17195" s="84"/>
      <c r="B17195" s="84"/>
      <c r="C17195" s="116"/>
      <c r="D17195" s="84"/>
      <c r="E17195" s="109"/>
      <c r="F17195" s="84"/>
      <c r="G17195" s="101"/>
      <c r="H17195" s="105"/>
      <c r="I17195" s="106"/>
      <c r="J17195" s="106"/>
      <c r="K17195" s="106"/>
      <c r="L17195" s="106"/>
      <c r="M17195" s="106"/>
      <c r="N17195" s="718"/>
      <c r="O17195" s="115"/>
    </row>
    <row r="17196" spans="1:15" s="91" customFormat="1" x14ac:dyDescent="0.25">
      <c r="A17196" s="84"/>
      <c r="B17196" s="84"/>
      <c r="C17196" s="116"/>
      <c r="D17196" s="84"/>
      <c r="E17196" s="109"/>
      <c r="F17196" s="84"/>
      <c r="G17196" s="101"/>
      <c r="H17196" s="105"/>
      <c r="I17196" s="106"/>
      <c r="J17196" s="106"/>
      <c r="K17196" s="106"/>
      <c r="L17196" s="106"/>
      <c r="M17196" s="106"/>
      <c r="N17196" s="718"/>
      <c r="O17196" s="115"/>
    </row>
    <row r="17197" spans="1:15" s="91" customFormat="1" x14ac:dyDescent="0.25">
      <c r="A17197" s="84"/>
      <c r="B17197" s="84"/>
      <c r="C17197" s="116"/>
      <c r="D17197" s="84"/>
      <c r="E17197" s="109"/>
      <c r="F17197" s="84"/>
      <c r="G17197" s="101"/>
      <c r="H17197" s="105"/>
      <c r="I17197" s="106"/>
      <c r="J17197" s="106"/>
      <c r="K17197" s="106"/>
      <c r="L17197" s="106"/>
      <c r="M17197" s="106"/>
      <c r="N17197" s="718"/>
      <c r="O17197" s="115"/>
    </row>
    <row r="17198" spans="1:15" s="91" customFormat="1" x14ac:dyDescent="0.25">
      <c r="A17198" s="84"/>
      <c r="B17198" s="84"/>
      <c r="C17198" s="116"/>
      <c r="D17198" s="84"/>
      <c r="E17198" s="109"/>
      <c r="F17198" s="84"/>
      <c r="G17198" s="101"/>
      <c r="H17198" s="105"/>
      <c r="I17198" s="106"/>
      <c r="J17198" s="106"/>
      <c r="K17198" s="106"/>
      <c r="L17198" s="106"/>
      <c r="M17198" s="106"/>
      <c r="N17198" s="718"/>
      <c r="O17198" s="115"/>
    </row>
    <row r="17199" spans="1:15" s="91" customFormat="1" x14ac:dyDescent="0.25">
      <c r="A17199" s="84"/>
      <c r="B17199" s="84"/>
      <c r="C17199" s="116"/>
      <c r="D17199" s="84"/>
      <c r="E17199" s="109"/>
      <c r="F17199" s="84"/>
      <c r="G17199" s="101"/>
      <c r="H17199" s="105"/>
      <c r="I17199" s="106"/>
      <c r="J17199" s="106"/>
      <c r="K17199" s="106"/>
      <c r="L17199" s="106"/>
      <c r="M17199" s="106"/>
      <c r="N17199" s="718"/>
      <c r="O17199" s="115"/>
    </row>
    <row r="17200" spans="1:15" s="91" customFormat="1" x14ac:dyDescent="0.25">
      <c r="A17200" s="84"/>
      <c r="B17200" s="84"/>
      <c r="C17200" s="116"/>
      <c r="D17200" s="84"/>
      <c r="E17200" s="109"/>
      <c r="F17200" s="84"/>
      <c r="G17200" s="101"/>
      <c r="H17200" s="105"/>
      <c r="I17200" s="106"/>
      <c r="J17200" s="106"/>
      <c r="K17200" s="106"/>
      <c r="L17200" s="106"/>
      <c r="M17200" s="106"/>
      <c r="N17200" s="718"/>
      <c r="O17200" s="115"/>
    </row>
    <row r="17201" spans="1:15" s="91" customFormat="1" x14ac:dyDescent="0.25">
      <c r="A17201" s="84"/>
      <c r="B17201" s="84"/>
      <c r="C17201" s="116"/>
      <c r="D17201" s="84"/>
      <c r="E17201" s="109"/>
      <c r="F17201" s="84"/>
      <c r="G17201" s="101"/>
      <c r="H17201" s="105"/>
      <c r="I17201" s="106"/>
      <c r="J17201" s="106"/>
      <c r="K17201" s="106"/>
      <c r="L17201" s="106"/>
      <c r="M17201" s="106"/>
      <c r="N17201" s="718"/>
      <c r="O17201" s="115"/>
    </row>
    <row r="17202" spans="1:15" s="91" customFormat="1" x14ac:dyDescent="0.25">
      <c r="A17202" s="84"/>
      <c r="B17202" s="84"/>
      <c r="C17202" s="116"/>
      <c r="D17202" s="84"/>
      <c r="E17202" s="109"/>
      <c r="F17202" s="84"/>
      <c r="G17202" s="101"/>
      <c r="H17202" s="105"/>
      <c r="I17202" s="106"/>
      <c r="J17202" s="106"/>
      <c r="K17202" s="106"/>
      <c r="L17202" s="106"/>
      <c r="M17202" s="106"/>
      <c r="N17202" s="718"/>
      <c r="O17202" s="115"/>
    </row>
    <row r="17203" spans="1:15" s="91" customFormat="1" x14ac:dyDescent="0.25">
      <c r="A17203" s="84"/>
      <c r="B17203" s="84"/>
      <c r="C17203" s="116"/>
      <c r="D17203" s="84"/>
      <c r="E17203" s="109"/>
      <c r="F17203" s="84"/>
      <c r="G17203" s="101"/>
      <c r="H17203" s="105"/>
      <c r="I17203" s="106"/>
      <c r="J17203" s="106"/>
      <c r="K17203" s="106"/>
      <c r="L17203" s="106"/>
      <c r="M17203" s="106"/>
      <c r="N17203" s="718"/>
      <c r="O17203" s="115"/>
    </row>
    <row r="17204" spans="1:15" s="91" customFormat="1" x14ac:dyDescent="0.25">
      <c r="A17204" s="84"/>
      <c r="B17204" s="84"/>
      <c r="C17204" s="116"/>
      <c r="D17204" s="84"/>
      <c r="E17204" s="109"/>
      <c r="F17204" s="84"/>
      <c r="G17204" s="101"/>
      <c r="H17204" s="105"/>
      <c r="I17204" s="106"/>
      <c r="J17204" s="106"/>
      <c r="K17204" s="106"/>
      <c r="L17204" s="106"/>
      <c r="M17204" s="106"/>
      <c r="N17204" s="718"/>
      <c r="O17204" s="115"/>
    </row>
    <row r="17205" spans="1:15" s="91" customFormat="1" x14ac:dyDescent="0.25">
      <c r="A17205" s="84"/>
      <c r="B17205" s="84"/>
      <c r="C17205" s="116"/>
      <c r="D17205" s="84"/>
      <c r="E17205" s="109"/>
      <c r="F17205" s="84"/>
      <c r="G17205" s="101"/>
      <c r="H17205" s="105"/>
      <c r="I17205" s="106"/>
      <c r="J17205" s="106"/>
      <c r="K17205" s="106"/>
      <c r="L17205" s="106"/>
      <c r="M17205" s="106"/>
      <c r="N17205" s="718"/>
      <c r="O17205" s="115"/>
    </row>
    <row r="17206" spans="1:15" s="91" customFormat="1" x14ac:dyDescent="0.25">
      <c r="A17206" s="84"/>
      <c r="B17206" s="84"/>
      <c r="C17206" s="116"/>
      <c r="D17206" s="84"/>
      <c r="E17206" s="109"/>
      <c r="F17206" s="84"/>
      <c r="G17206" s="101"/>
      <c r="H17206" s="105"/>
      <c r="I17206" s="106"/>
      <c r="J17206" s="106"/>
      <c r="K17206" s="106"/>
      <c r="L17206" s="106"/>
      <c r="M17206" s="106"/>
      <c r="N17206" s="718"/>
      <c r="O17206" s="115"/>
    </row>
    <row r="17207" spans="1:15" s="91" customFormat="1" x14ac:dyDescent="0.25">
      <c r="A17207" s="84"/>
      <c r="B17207" s="84"/>
      <c r="C17207" s="116"/>
      <c r="D17207" s="84"/>
      <c r="E17207" s="109"/>
      <c r="F17207" s="84"/>
      <c r="G17207" s="101"/>
      <c r="H17207" s="105"/>
      <c r="I17207" s="106"/>
      <c r="J17207" s="106"/>
      <c r="K17207" s="106"/>
      <c r="L17207" s="106"/>
      <c r="M17207" s="106"/>
      <c r="N17207" s="718"/>
      <c r="O17207" s="115"/>
    </row>
    <row r="17208" spans="1:15" s="91" customFormat="1" x14ac:dyDescent="0.25">
      <c r="A17208" s="84"/>
      <c r="B17208" s="84"/>
      <c r="C17208" s="116"/>
      <c r="D17208" s="84"/>
      <c r="E17208" s="109"/>
      <c r="F17208" s="84"/>
      <c r="G17208" s="101"/>
      <c r="H17208" s="105"/>
      <c r="I17208" s="106"/>
      <c r="J17208" s="106"/>
      <c r="K17208" s="106"/>
      <c r="L17208" s="106"/>
      <c r="M17208" s="106"/>
      <c r="N17208" s="718"/>
      <c r="O17208" s="115"/>
    </row>
    <row r="17209" spans="1:15" s="91" customFormat="1" x14ac:dyDescent="0.25">
      <c r="A17209" s="84"/>
      <c r="B17209" s="84"/>
      <c r="C17209" s="116"/>
      <c r="D17209" s="84"/>
      <c r="E17209" s="109"/>
      <c r="F17209" s="84"/>
      <c r="G17209" s="101"/>
      <c r="H17209" s="105"/>
      <c r="I17209" s="106"/>
      <c r="J17209" s="106"/>
      <c r="K17209" s="106"/>
      <c r="L17209" s="106"/>
      <c r="M17209" s="106"/>
      <c r="N17209" s="718"/>
      <c r="O17209" s="115"/>
    </row>
    <row r="17210" spans="1:15" s="91" customFormat="1" x14ac:dyDescent="0.25">
      <c r="A17210" s="84"/>
      <c r="B17210" s="84"/>
      <c r="C17210" s="116"/>
      <c r="D17210" s="84"/>
      <c r="E17210" s="109"/>
      <c r="F17210" s="84"/>
      <c r="G17210" s="101"/>
      <c r="H17210" s="105"/>
      <c r="I17210" s="106"/>
      <c r="J17210" s="106"/>
      <c r="K17210" s="106"/>
      <c r="L17210" s="106"/>
      <c r="M17210" s="106"/>
      <c r="N17210" s="718"/>
      <c r="O17210" s="115"/>
    </row>
    <row r="17211" spans="1:15" s="91" customFormat="1" x14ac:dyDescent="0.25">
      <c r="A17211" s="84"/>
      <c r="B17211" s="84"/>
      <c r="C17211" s="116"/>
      <c r="D17211" s="84"/>
      <c r="E17211" s="109"/>
      <c r="F17211" s="84"/>
      <c r="G17211" s="101"/>
      <c r="H17211" s="105"/>
      <c r="I17211" s="106"/>
      <c r="J17211" s="106"/>
      <c r="K17211" s="106"/>
      <c r="L17211" s="106"/>
      <c r="M17211" s="106"/>
      <c r="N17211" s="718"/>
      <c r="O17211" s="115"/>
    </row>
    <row r="17212" spans="1:15" s="91" customFormat="1" x14ac:dyDescent="0.25">
      <c r="A17212" s="84"/>
      <c r="B17212" s="84"/>
      <c r="C17212" s="116"/>
      <c r="D17212" s="84"/>
      <c r="E17212" s="109"/>
      <c r="F17212" s="84"/>
      <c r="G17212" s="101"/>
      <c r="H17212" s="105"/>
      <c r="I17212" s="106"/>
      <c r="J17212" s="106"/>
      <c r="K17212" s="106"/>
      <c r="L17212" s="106"/>
      <c r="M17212" s="106"/>
      <c r="N17212" s="718"/>
      <c r="O17212" s="115"/>
    </row>
    <row r="17213" spans="1:15" s="91" customFormat="1" x14ac:dyDescent="0.25">
      <c r="A17213" s="84"/>
      <c r="B17213" s="84"/>
      <c r="C17213" s="116"/>
      <c r="D17213" s="84"/>
      <c r="E17213" s="109"/>
      <c r="F17213" s="84"/>
      <c r="G17213" s="101"/>
      <c r="H17213" s="105"/>
      <c r="I17213" s="106"/>
      <c r="J17213" s="106"/>
      <c r="K17213" s="106"/>
      <c r="L17213" s="106"/>
      <c r="M17213" s="106"/>
      <c r="N17213" s="718"/>
      <c r="O17213" s="115"/>
    </row>
    <row r="17214" spans="1:15" s="91" customFormat="1" x14ac:dyDescent="0.25">
      <c r="A17214" s="84"/>
      <c r="B17214" s="84"/>
      <c r="C17214" s="116"/>
      <c r="D17214" s="84"/>
      <c r="E17214" s="109"/>
      <c r="F17214" s="84"/>
      <c r="G17214" s="101"/>
      <c r="H17214" s="105"/>
      <c r="I17214" s="106"/>
      <c r="J17214" s="106"/>
      <c r="K17214" s="106"/>
      <c r="L17214" s="106"/>
      <c r="M17214" s="106"/>
      <c r="N17214" s="718"/>
      <c r="O17214" s="115"/>
    </row>
    <row r="17215" spans="1:15" s="91" customFormat="1" x14ac:dyDescent="0.25">
      <c r="A17215" s="84"/>
      <c r="B17215" s="84"/>
      <c r="C17215" s="116"/>
      <c r="D17215" s="84"/>
      <c r="E17215" s="109"/>
      <c r="F17215" s="84"/>
      <c r="G17215" s="101"/>
      <c r="H17215" s="105"/>
      <c r="I17215" s="106"/>
      <c r="J17215" s="106"/>
      <c r="K17215" s="106"/>
      <c r="L17215" s="106"/>
      <c r="M17215" s="106"/>
      <c r="N17215" s="718"/>
      <c r="O17215" s="115"/>
    </row>
    <row r="17216" spans="1:15" s="91" customFormat="1" x14ac:dyDescent="0.25">
      <c r="A17216" s="84"/>
      <c r="B17216" s="84"/>
      <c r="C17216" s="116"/>
      <c r="D17216" s="84"/>
      <c r="E17216" s="109"/>
      <c r="F17216" s="84"/>
      <c r="G17216" s="101"/>
      <c r="H17216" s="105"/>
      <c r="I17216" s="106"/>
      <c r="J17216" s="106"/>
      <c r="K17216" s="106"/>
      <c r="L17216" s="106"/>
      <c r="M17216" s="106"/>
      <c r="N17216" s="718"/>
      <c r="O17216" s="115"/>
    </row>
    <row r="17217" spans="1:15" s="91" customFormat="1" x14ac:dyDescent="0.25">
      <c r="A17217" s="84"/>
      <c r="B17217" s="84"/>
      <c r="C17217" s="116"/>
      <c r="D17217" s="84"/>
      <c r="E17217" s="109"/>
      <c r="F17217" s="84"/>
      <c r="G17217" s="101"/>
      <c r="H17217" s="105"/>
      <c r="I17217" s="106"/>
      <c r="J17217" s="106"/>
      <c r="K17217" s="106"/>
      <c r="L17217" s="106"/>
      <c r="M17217" s="106"/>
      <c r="N17217" s="718"/>
      <c r="O17217" s="115"/>
    </row>
    <row r="17218" spans="1:15" s="91" customFormat="1" x14ac:dyDescent="0.25">
      <c r="A17218" s="84"/>
      <c r="B17218" s="84"/>
      <c r="C17218" s="116"/>
      <c r="D17218" s="84"/>
      <c r="E17218" s="109"/>
      <c r="F17218" s="84"/>
      <c r="G17218" s="101"/>
      <c r="H17218" s="105"/>
      <c r="I17218" s="106"/>
      <c r="J17218" s="106"/>
      <c r="K17218" s="106"/>
      <c r="L17218" s="106"/>
      <c r="M17218" s="106"/>
      <c r="N17218" s="718"/>
      <c r="O17218" s="115"/>
    </row>
    <row r="17219" spans="1:15" s="91" customFormat="1" x14ac:dyDescent="0.25">
      <c r="A17219" s="84"/>
      <c r="B17219" s="84"/>
      <c r="C17219" s="116"/>
      <c r="D17219" s="84"/>
      <c r="E17219" s="109"/>
      <c r="F17219" s="84"/>
      <c r="G17219" s="101"/>
      <c r="H17219" s="105"/>
      <c r="I17219" s="106"/>
      <c r="J17219" s="106"/>
      <c r="K17219" s="106"/>
      <c r="L17219" s="106"/>
      <c r="M17219" s="106"/>
      <c r="N17219" s="718"/>
      <c r="O17219" s="115"/>
    </row>
    <row r="17220" spans="1:15" s="91" customFormat="1" x14ac:dyDescent="0.25">
      <c r="A17220" s="84"/>
      <c r="B17220" s="84"/>
      <c r="C17220" s="116"/>
      <c r="D17220" s="84"/>
      <c r="E17220" s="109"/>
      <c r="F17220" s="84"/>
      <c r="G17220" s="101"/>
      <c r="H17220" s="105"/>
      <c r="I17220" s="106"/>
      <c r="J17220" s="106"/>
      <c r="K17220" s="106"/>
      <c r="L17220" s="106"/>
      <c r="M17220" s="106"/>
      <c r="N17220" s="718"/>
      <c r="O17220" s="115"/>
    </row>
    <row r="17221" spans="1:15" s="91" customFormat="1" x14ac:dyDescent="0.25">
      <c r="A17221" s="84"/>
      <c r="B17221" s="84"/>
      <c r="C17221" s="116"/>
      <c r="D17221" s="84"/>
      <c r="E17221" s="109"/>
      <c r="F17221" s="84"/>
      <c r="G17221" s="101"/>
      <c r="H17221" s="105"/>
      <c r="I17221" s="106"/>
      <c r="J17221" s="106"/>
      <c r="K17221" s="106"/>
      <c r="L17221" s="106"/>
      <c r="M17221" s="106"/>
      <c r="N17221" s="718"/>
      <c r="O17221" s="115"/>
    </row>
    <row r="17222" spans="1:15" s="91" customFormat="1" x14ac:dyDescent="0.25">
      <c r="A17222" s="84"/>
      <c r="B17222" s="84"/>
      <c r="C17222" s="116"/>
      <c r="D17222" s="84"/>
      <c r="E17222" s="109"/>
      <c r="F17222" s="84"/>
      <c r="G17222" s="101"/>
      <c r="H17222" s="105"/>
      <c r="I17222" s="106"/>
      <c r="J17222" s="106"/>
      <c r="K17222" s="106"/>
      <c r="L17222" s="106"/>
      <c r="M17222" s="106"/>
      <c r="N17222" s="718"/>
      <c r="O17222" s="115"/>
    </row>
    <row r="17223" spans="1:15" s="91" customFormat="1" x14ac:dyDescent="0.25">
      <c r="A17223" s="84"/>
      <c r="B17223" s="84"/>
      <c r="C17223" s="116"/>
      <c r="D17223" s="84"/>
      <c r="E17223" s="109"/>
      <c r="F17223" s="84"/>
      <c r="G17223" s="101"/>
      <c r="H17223" s="105"/>
      <c r="I17223" s="106"/>
      <c r="J17223" s="106"/>
      <c r="K17223" s="106"/>
      <c r="L17223" s="106"/>
      <c r="M17223" s="106"/>
      <c r="N17223" s="718"/>
      <c r="O17223" s="115"/>
    </row>
    <row r="17224" spans="1:15" s="91" customFormat="1" x14ac:dyDescent="0.25">
      <c r="A17224" s="84"/>
      <c r="B17224" s="84"/>
      <c r="C17224" s="116"/>
      <c r="D17224" s="84"/>
      <c r="E17224" s="109"/>
      <c r="F17224" s="84"/>
      <c r="G17224" s="101"/>
      <c r="H17224" s="105"/>
      <c r="I17224" s="106"/>
      <c r="J17224" s="106"/>
      <c r="K17224" s="106"/>
      <c r="L17224" s="106"/>
      <c r="M17224" s="106"/>
      <c r="N17224" s="718"/>
      <c r="O17224" s="115"/>
    </row>
    <row r="17225" spans="1:15" s="91" customFormat="1" x14ac:dyDescent="0.25">
      <c r="A17225" s="84"/>
      <c r="B17225" s="84"/>
      <c r="C17225" s="116"/>
      <c r="D17225" s="84"/>
      <c r="E17225" s="109"/>
      <c r="F17225" s="84"/>
      <c r="G17225" s="101"/>
      <c r="H17225" s="105"/>
      <c r="I17225" s="106"/>
      <c r="J17225" s="106"/>
      <c r="K17225" s="106"/>
      <c r="L17225" s="106"/>
      <c r="M17225" s="106"/>
      <c r="N17225" s="718"/>
      <c r="O17225" s="115"/>
    </row>
    <row r="17226" spans="1:15" s="91" customFormat="1" x14ac:dyDescent="0.25">
      <c r="A17226" s="84"/>
      <c r="B17226" s="84"/>
      <c r="C17226" s="116"/>
      <c r="D17226" s="84"/>
      <c r="E17226" s="109"/>
      <c r="F17226" s="84"/>
      <c r="G17226" s="101"/>
      <c r="H17226" s="105"/>
      <c r="I17226" s="106"/>
      <c r="J17226" s="106"/>
      <c r="K17226" s="106"/>
      <c r="L17226" s="106"/>
      <c r="M17226" s="106"/>
      <c r="N17226" s="718"/>
      <c r="O17226" s="115"/>
    </row>
    <row r="17227" spans="1:15" s="91" customFormat="1" x14ac:dyDescent="0.25">
      <c r="A17227" s="84"/>
      <c r="B17227" s="84"/>
      <c r="C17227" s="116"/>
      <c r="D17227" s="84"/>
      <c r="E17227" s="109"/>
      <c r="F17227" s="84"/>
      <c r="G17227" s="101"/>
      <c r="H17227" s="105"/>
      <c r="I17227" s="106"/>
      <c r="J17227" s="106"/>
      <c r="K17227" s="106"/>
      <c r="L17227" s="106"/>
      <c r="M17227" s="106"/>
      <c r="N17227" s="718"/>
      <c r="O17227" s="115"/>
    </row>
    <row r="17228" spans="1:15" s="91" customFormat="1" x14ac:dyDescent="0.25">
      <c r="A17228" s="84"/>
      <c r="B17228" s="84"/>
      <c r="C17228" s="116"/>
      <c r="D17228" s="84"/>
      <c r="E17228" s="109"/>
      <c r="F17228" s="84"/>
      <c r="G17228" s="101"/>
      <c r="H17228" s="105"/>
      <c r="I17228" s="106"/>
      <c r="J17228" s="106"/>
      <c r="K17228" s="106"/>
      <c r="L17228" s="106"/>
      <c r="M17228" s="106"/>
      <c r="N17228" s="718"/>
      <c r="O17228" s="115"/>
    </row>
    <row r="17229" spans="1:15" s="91" customFormat="1" x14ac:dyDescent="0.25">
      <c r="A17229" s="84"/>
      <c r="B17229" s="84"/>
      <c r="C17229" s="116"/>
      <c r="D17229" s="84"/>
      <c r="E17229" s="109"/>
      <c r="F17229" s="84"/>
      <c r="G17229" s="101"/>
      <c r="H17229" s="105"/>
      <c r="I17229" s="106"/>
      <c r="J17229" s="106"/>
      <c r="K17229" s="106"/>
      <c r="L17229" s="106"/>
      <c r="M17229" s="106"/>
      <c r="N17229" s="718"/>
      <c r="O17229" s="115"/>
    </row>
    <row r="17230" spans="1:15" s="91" customFormat="1" x14ac:dyDescent="0.25">
      <c r="A17230" s="84"/>
      <c r="B17230" s="84"/>
      <c r="C17230" s="116"/>
      <c r="D17230" s="84"/>
      <c r="E17230" s="109"/>
      <c r="F17230" s="84"/>
      <c r="G17230" s="101"/>
      <c r="H17230" s="105"/>
      <c r="I17230" s="106"/>
      <c r="J17230" s="106"/>
      <c r="K17230" s="106"/>
      <c r="L17230" s="106"/>
      <c r="M17230" s="106"/>
      <c r="N17230" s="718"/>
      <c r="O17230" s="115"/>
    </row>
    <row r="17231" spans="1:15" s="91" customFormat="1" x14ac:dyDescent="0.25">
      <c r="A17231" s="84"/>
      <c r="B17231" s="84"/>
      <c r="C17231" s="116"/>
      <c r="D17231" s="84"/>
      <c r="E17231" s="109"/>
      <c r="F17231" s="84"/>
      <c r="G17231" s="101"/>
      <c r="H17231" s="105"/>
      <c r="I17231" s="106"/>
      <c r="J17231" s="106"/>
      <c r="K17231" s="106"/>
      <c r="L17231" s="106"/>
      <c r="M17231" s="106"/>
      <c r="N17231" s="718"/>
      <c r="O17231" s="115"/>
    </row>
    <row r="17232" spans="1:15" s="91" customFormat="1" x14ac:dyDescent="0.25">
      <c r="A17232" s="84"/>
      <c r="B17232" s="84"/>
      <c r="C17232" s="116"/>
      <c r="D17232" s="84"/>
      <c r="E17232" s="109"/>
      <c r="F17232" s="84"/>
      <c r="G17232" s="101"/>
      <c r="H17232" s="105"/>
      <c r="I17232" s="106"/>
      <c r="J17232" s="106"/>
      <c r="K17232" s="106"/>
      <c r="L17232" s="106"/>
      <c r="M17232" s="106"/>
      <c r="N17232" s="718"/>
      <c r="O17232" s="115"/>
    </row>
    <row r="17233" spans="1:15" s="91" customFormat="1" x14ac:dyDescent="0.25">
      <c r="A17233" s="84"/>
      <c r="B17233" s="84"/>
      <c r="C17233" s="116"/>
      <c r="D17233" s="84"/>
      <c r="E17233" s="109"/>
      <c r="F17233" s="84"/>
      <c r="G17233" s="101"/>
      <c r="H17233" s="105"/>
      <c r="I17233" s="106"/>
      <c r="J17233" s="106"/>
      <c r="K17233" s="106"/>
      <c r="L17233" s="106"/>
      <c r="M17233" s="106"/>
      <c r="N17233" s="718"/>
      <c r="O17233" s="115"/>
    </row>
    <row r="17234" spans="1:15" s="91" customFormat="1" x14ac:dyDescent="0.25">
      <c r="A17234" s="84"/>
      <c r="B17234" s="84"/>
      <c r="C17234" s="116"/>
      <c r="D17234" s="84"/>
      <c r="E17234" s="109"/>
      <c r="F17234" s="84"/>
      <c r="G17234" s="101"/>
      <c r="H17234" s="105"/>
      <c r="I17234" s="106"/>
      <c r="J17234" s="106"/>
      <c r="K17234" s="106"/>
      <c r="L17234" s="106"/>
      <c r="M17234" s="106"/>
      <c r="N17234" s="718"/>
      <c r="O17234" s="115"/>
    </row>
    <row r="17235" spans="1:15" s="91" customFormat="1" x14ac:dyDescent="0.25">
      <c r="A17235" s="84"/>
      <c r="B17235" s="84"/>
      <c r="C17235" s="116"/>
      <c r="D17235" s="84"/>
      <c r="E17235" s="109"/>
      <c r="F17235" s="84"/>
      <c r="G17235" s="101"/>
      <c r="H17235" s="105"/>
      <c r="I17235" s="106"/>
      <c r="J17235" s="106"/>
      <c r="K17235" s="106"/>
      <c r="L17235" s="106"/>
      <c r="M17235" s="106"/>
      <c r="N17235" s="718"/>
      <c r="O17235" s="115"/>
    </row>
    <row r="17236" spans="1:15" s="91" customFormat="1" x14ac:dyDescent="0.25">
      <c r="A17236" s="84"/>
      <c r="B17236" s="84"/>
      <c r="C17236" s="116"/>
      <c r="D17236" s="84"/>
      <c r="E17236" s="109"/>
      <c r="F17236" s="84"/>
      <c r="G17236" s="101"/>
      <c r="H17236" s="105"/>
      <c r="I17236" s="106"/>
      <c r="J17236" s="106"/>
      <c r="K17236" s="106"/>
      <c r="L17236" s="106"/>
      <c r="M17236" s="106"/>
      <c r="N17236" s="718"/>
      <c r="O17236" s="115"/>
    </row>
    <row r="17237" spans="1:15" s="91" customFormat="1" x14ac:dyDescent="0.25">
      <c r="A17237" s="84"/>
      <c r="B17237" s="84"/>
      <c r="C17237" s="116"/>
      <c r="D17237" s="84"/>
      <c r="E17237" s="109"/>
      <c r="F17237" s="84"/>
      <c r="G17237" s="101"/>
      <c r="H17237" s="105"/>
      <c r="I17237" s="106"/>
      <c r="J17237" s="106"/>
      <c r="K17237" s="106"/>
      <c r="L17237" s="106"/>
      <c r="M17237" s="106"/>
      <c r="N17237" s="718"/>
      <c r="O17237" s="115"/>
    </row>
    <row r="17238" spans="1:15" s="91" customFormat="1" x14ac:dyDescent="0.25">
      <c r="A17238" s="84"/>
      <c r="B17238" s="84"/>
      <c r="C17238" s="116"/>
      <c r="D17238" s="84"/>
      <c r="E17238" s="109"/>
      <c r="F17238" s="84"/>
      <c r="G17238" s="101"/>
      <c r="H17238" s="105"/>
      <c r="I17238" s="106"/>
      <c r="J17238" s="106"/>
      <c r="K17238" s="106"/>
      <c r="L17238" s="106"/>
      <c r="M17238" s="106"/>
      <c r="N17238" s="718"/>
      <c r="O17238" s="115"/>
    </row>
    <row r="17239" spans="1:15" s="91" customFormat="1" x14ac:dyDescent="0.25">
      <c r="A17239" s="84"/>
      <c r="B17239" s="84"/>
      <c r="C17239" s="116"/>
      <c r="D17239" s="84"/>
      <c r="E17239" s="109"/>
      <c r="F17239" s="84"/>
      <c r="G17239" s="101"/>
      <c r="H17239" s="105"/>
      <c r="I17239" s="106"/>
      <c r="J17239" s="106"/>
      <c r="K17239" s="106"/>
      <c r="L17239" s="106"/>
      <c r="M17239" s="106"/>
      <c r="N17239" s="718"/>
      <c r="O17239" s="115"/>
    </row>
    <row r="17240" spans="1:15" s="91" customFormat="1" x14ac:dyDescent="0.25">
      <c r="A17240" s="84"/>
      <c r="B17240" s="84"/>
      <c r="C17240" s="116"/>
      <c r="D17240" s="84"/>
      <c r="E17240" s="109"/>
      <c r="F17240" s="84"/>
      <c r="G17240" s="101"/>
      <c r="H17240" s="105"/>
      <c r="I17240" s="106"/>
      <c r="J17240" s="106"/>
      <c r="K17240" s="106"/>
      <c r="L17240" s="106"/>
      <c r="M17240" s="106"/>
      <c r="N17240" s="718"/>
      <c r="O17240" s="115"/>
    </row>
    <row r="17241" spans="1:15" s="91" customFormat="1" x14ac:dyDescent="0.25">
      <c r="A17241" s="84"/>
      <c r="B17241" s="84"/>
      <c r="C17241" s="116"/>
      <c r="D17241" s="84"/>
      <c r="E17241" s="109"/>
      <c r="F17241" s="84"/>
      <c r="G17241" s="101"/>
      <c r="H17241" s="105"/>
      <c r="I17241" s="106"/>
      <c r="J17241" s="106"/>
      <c r="K17241" s="106"/>
      <c r="L17241" s="106"/>
      <c r="M17241" s="106"/>
      <c r="N17241" s="718"/>
      <c r="O17241" s="115"/>
    </row>
    <row r="17242" spans="1:15" s="91" customFormat="1" x14ac:dyDescent="0.25">
      <c r="A17242" s="84"/>
      <c r="B17242" s="84"/>
      <c r="C17242" s="116"/>
      <c r="D17242" s="84"/>
      <c r="E17242" s="109"/>
      <c r="F17242" s="84"/>
      <c r="G17242" s="101"/>
      <c r="H17242" s="105"/>
      <c r="I17242" s="106"/>
      <c r="J17242" s="106"/>
      <c r="K17242" s="106"/>
      <c r="L17242" s="106"/>
      <c r="M17242" s="106"/>
      <c r="N17242" s="718"/>
      <c r="O17242" s="115"/>
    </row>
    <row r="17243" spans="1:15" s="91" customFormat="1" x14ac:dyDescent="0.25">
      <c r="A17243" s="84"/>
      <c r="B17243" s="84"/>
      <c r="C17243" s="116"/>
      <c r="D17243" s="84"/>
      <c r="E17243" s="109"/>
      <c r="F17243" s="84"/>
      <c r="G17243" s="101"/>
      <c r="H17243" s="105"/>
      <c r="I17243" s="106"/>
      <c r="J17243" s="106"/>
      <c r="K17243" s="106"/>
      <c r="L17243" s="106"/>
      <c r="M17243" s="106"/>
      <c r="N17243" s="718"/>
      <c r="O17243" s="115"/>
    </row>
    <row r="17244" spans="1:15" s="91" customFormat="1" x14ac:dyDescent="0.25">
      <c r="A17244" s="84"/>
      <c r="B17244" s="84"/>
      <c r="C17244" s="116"/>
      <c r="D17244" s="84"/>
      <c r="E17244" s="109"/>
      <c r="F17244" s="84"/>
      <c r="G17244" s="101"/>
      <c r="H17244" s="105"/>
      <c r="I17244" s="106"/>
      <c r="J17244" s="106"/>
      <c r="K17244" s="106"/>
      <c r="L17244" s="106"/>
      <c r="M17244" s="106"/>
      <c r="N17244" s="718"/>
      <c r="O17244" s="115"/>
    </row>
    <row r="17245" spans="1:15" s="91" customFormat="1" x14ac:dyDescent="0.25">
      <c r="A17245" s="84"/>
      <c r="B17245" s="84"/>
      <c r="C17245" s="116"/>
      <c r="D17245" s="84"/>
      <c r="E17245" s="109"/>
      <c r="F17245" s="84"/>
      <c r="G17245" s="101"/>
      <c r="H17245" s="105"/>
      <c r="I17245" s="106"/>
      <c r="J17245" s="106"/>
      <c r="K17245" s="106"/>
      <c r="L17245" s="106"/>
      <c r="M17245" s="106"/>
      <c r="N17245" s="718"/>
      <c r="O17245" s="115"/>
    </row>
    <row r="17246" spans="1:15" s="91" customFormat="1" x14ac:dyDescent="0.25">
      <c r="A17246" s="84"/>
      <c r="B17246" s="84"/>
      <c r="C17246" s="116"/>
      <c r="D17246" s="84"/>
      <c r="E17246" s="109"/>
      <c r="F17246" s="84"/>
      <c r="G17246" s="101"/>
      <c r="H17246" s="105"/>
      <c r="I17246" s="106"/>
      <c r="J17246" s="106"/>
      <c r="K17246" s="106"/>
      <c r="L17246" s="106"/>
      <c r="M17246" s="106"/>
      <c r="N17246" s="718"/>
      <c r="O17246" s="115"/>
    </row>
    <row r="17247" spans="1:15" s="91" customFormat="1" x14ac:dyDescent="0.25">
      <c r="A17247" s="84"/>
      <c r="B17247" s="84"/>
      <c r="C17247" s="116"/>
      <c r="D17247" s="84"/>
      <c r="E17247" s="109"/>
      <c r="F17247" s="84"/>
      <c r="G17247" s="101"/>
      <c r="H17247" s="105"/>
      <c r="I17247" s="106"/>
      <c r="J17247" s="106"/>
      <c r="K17247" s="106"/>
      <c r="L17247" s="106"/>
      <c r="M17247" s="106"/>
      <c r="N17247" s="718"/>
      <c r="O17247" s="115"/>
    </row>
    <row r="17248" spans="1:15" s="91" customFormat="1" x14ac:dyDescent="0.25">
      <c r="A17248" s="84"/>
      <c r="B17248" s="84"/>
      <c r="C17248" s="116"/>
      <c r="D17248" s="84"/>
      <c r="E17248" s="109"/>
      <c r="F17248" s="84"/>
      <c r="G17248" s="101"/>
      <c r="H17248" s="105"/>
      <c r="I17248" s="106"/>
      <c r="J17248" s="106"/>
      <c r="K17248" s="106"/>
      <c r="L17248" s="106"/>
      <c r="M17248" s="106"/>
      <c r="N17248" s="718"/>
      <c r="O17248" s="115"/>
    </row>
    <row r="17249" spans="1:15" s="91" customFormat="1" x14ac:dyDescent="0.25">
      <c r="A17249" s="84"/>
      <c r="B17249" s="84"/>
      <c r="C17249" s="116"/>
      <c r="D17249" s="84"/>
      <c r="E17249" s="109"/>
      <c r="F17249" s="84"/>
      <c r="G17249" s="101"/>
      <c r="H17249" s="105"/>
      <c r="I17249" s="106"/>
      <c r="J17249" s="106"/>
      <c r="K17249" s="106"/>
      <c r="L17249" s="106"/>
      <c r="M17249" s="106"/>
      <c r="N17249" s="718"/>
      <c r="O17249" s="115"/>
    </row>
    <row r="17250" spans="1:15" s="91" customFormat="1" x14ac:dyDescent="0.25">
      <c r="A17250" s="84"/>
      <c r="B17250" s="84"/>
      <c r="C17250" s="116"/>
      <c r="D17250" s="84"/>
      <c r="E17250" s="109"/>
      <c r="F17250" s="84"/>
      <c r="G17250" s="101"/>
      <c r="H17250" s="105"/>
      <c r="I17250" s="106"/>
      <c r="J17250" s="106"/>
      <c r="K17250" s="106"/>
      <c r="L17250" s="106"/>
      <c r="M17250" s="106"/>
      <c r="N17250" s="718"/>
      <c r="O17250" s="115"/>
    </row>
    <row r="17251" spans="1:15" s="91" customFormat="1" x14ac:dyDescent="0.25">
      <c r="A17251" s="84"/>
      <c r="B17251" s="84"/>
      <c r="C17251" s="116"/>
      <c r="D17251" s="84"/>
      <c r="E17251" s="109"/>
      <c r="F17251" s="84"/>
      <c r="G17251" s="101"/>
      <c r="H17251" s="105"/>
      <c r="I17251" s="106"/>
      <c r="J17251" s="106"/>
      <c r="K17251" s="106"/>
      <c r="L17251" s="106"/>
      <c r="M17251" s="106"/>
      <c r="N17251" s="718"/>
      <c r="O17251" s="115"/>
    </row>
    <row r="17252" spans="1:15" s="91" customFormat="1" x14ac:dyDescent="0.25">
      <c r="A17252" s="84"/>
      <c r="B17252" s="84"/>
      <c r="C17252" s="116"/>
      <c r="D17252" s="84"/>
      <c r="E17252" s="109"/>
      <c r="F17252" s="84"/>
      <c r="G17252" s="101"/>
      <c r="H17252" s="105"/>
      <c r="I17252" s="106"/>
      <c r="J17252" s="106"/>
      <c r="K17252" s="106"/>
      <c r="L17252" s="106"/>
      <c r="M17252" s="106"/>
      <c r="N17252" s="718"/>
      <c r="O17252" s="115"/>
    </row>
    <row r="17253" spans="1:15" s="91" customFormat="1" x14ac:dyDescent="0.25">
      <c r="A17253" s="84"/>
      <c r="B17253" s="84"/>
      <c r="C17253" s="116"/>
      <c r="D17253" s="84"/>
      <c r="E17253" s="109"/>
      <c r="F17253" s="84"/>
      <c r="G17253" s="101"/>
      <c r="H17253" s="105"/>
      <c r="I17253" s="106"/>
      <c r="J17253" s="106"/>
      <c r="K17253" s="106"/>
      <c r="L17253" s="106"/>
      <c r="M17253" s="106"/>
      <c r="N17253" s="718"/>
      <c r="O17253" s="115"/>
    </row>
    <row r="17254" spans="1:15" s="91" customFormat="1" x14ac:dyDescent="0.25">
      <c r="A17254" s="84"/>
      <c r="B17254" s="84"/>
      <c r="C17254" s="116"/>
      <c r="D17254" s="84"/>
      <c r="E17254" s="109"/>
      <c r="F17254" s="84"/>
      <c r="G17254" s="101"/>
      <c r="H17254" s="105"/>
      <c r="I17254" s="106"/>
      <c r="J17254" s="106"/>
      <c r="K17254" s="106"/>
      <c r="L17254" s="106"/>
      <c r="M17254" s="106"/>
      <c r="N17254" s="718"/>
      <c r="O17254" s="115"/>
    </row>
    <row r="17255" spans="1:15" s="91" customFormat="1" x14ac:dyDescent="0.25">
      <c r="A17255" s="84"/>
      <c r="B17255" s="84"/>
      <c r="C17255" s="116"/>
      <c r="D17255" s="84"/>
      <c r="E17255" s="109"/>
      <c r="F17255" s="84"/>
      <c r="G17255" s="101"/>
      <c r="H17255" s="105"/>
      <c r="I17255" s="106"/>
      <c r="J17255" s="106"/>
      <c r="K17255" s="106"/>
      <c r="L17255" s="106"/>
      <c r="M17255" s="106"/>
      <c r="N17255" s="718"/>
      <c r="O17255" s="115"/>
    </row>
    <row r="17256" spans="1:15" s="91" customFormat="1" x14ac:dyDescent="0.25">
      <c r="A17256" s="84"/>
      <c r="B17256" s="84"/>
      <c r="C17256" s="116"/>
      <c r="D17256" s="84"/>
      <c r="E17256" s="109"/>
      <c r="F17256" s="84"/>
      <c r="G17256" s="101"/>
      <c r="H17256" s="105"/>
      <c r="I17256" s="106"/>
      <c r="J17256" s="106"/>
      <c r="K17256" s="106"/>
      <c r="L17256" s="106"/>
      <c r="M17256" s="106"/>
      <c r="N17256" s="718"/>
      <c r="O17256" s="115"/>
    </row>
    <row r="17257" spans="1:15" s="91" customFormat="1" x14ac:dyDescent="0.25">
      <c r="A17257" s="84"/>
      <c r="B17257" s="84"/>
      <c r="C17257" s="116"/>
      <c r="D17257" s="84"/>
      <c r="E17257" s="109"/>
      <c r="F17257" s="84"/>
      <c r="G17257" s="101"/>
      <c r="H17257" s="105"/>
      <c r="I17257" s="106"/>
      <c r="J17257" s="106"/>
      <c r="K17257" s="106"/>
      <c r="L17257" s="106"/>
      <c r="M17257" s="106"/>
      <c r="N17257" s="718"/>
      <c r="O17257" s="115"/>
    </row>
    <row r="17258" spans="1:15" s="91" customFormat="1" x14ac:dyDescent="0.25">
      <c r="A17258" s="84"/>
      <c r="B17258" s="84"/>
      <c r="C17258" s="116"/>
      <c r="D17258" s="84"/>
      <c r="E17258" s="109"/>
      <c r="F17258" s="84"/>
      <c r="G17258" s="101"/>
      <c r="H17258" s="105"/>
      <c r="I17258" s="106"/>
      <c r="J17258" s="106"/>
      <c r="K17258" s="106"/>
      <c r="L17258" s="106"/>
      <c r="M17258" s="106"/>
      <c r="N17258" s="718"/>
      <c r="O17258" s="115"/>
    </row>
    <row r="17259" spans="1:15" s="91" customFormat="1" x14ac:dyDescent="0.25">
      <c r="A17259" s="84"/>
      <c r="B17259" s="84"/>
      <c r="C17259" s="116"/>
      <c r="D17259" s="84"/>
      <c r="E17259" s="109"/>
      <c r="F17259" s="84"/>
      <c r="G17259" s="101"/>
      <c r="H17259" s="105"/>
      <c r="I17259" s="106"/>
      <c r="J17259" s="106"/>
      <c r="K17259" s="106"/>
      <c r="L17259" s="106"/>
      <c r="M17259" s="106"/>
      <c r="N17259" s="718"/>
      <c r="O17259" s="115"/>
    </row>
    <row r="17260" spans="1:15" s="91" customFormat="1" x14ac:dyDescent="0.25">
      <c r="A17260" s="84"/>
      <c r="B17260" s="84"/>
      <c r="C17260" s="116"/>
      <c r="D17260" s="84"/>
      <c r="E17260" s="109"/>
      <c r="F17260" s="84"/>
      <c r="G17260" s="101"/>
      <c r="H17260" s="105"/>
      <c r="I17260" s="106"/>
      <c r="J17260" s="106"/>
      <c r="K17260" s="106"/>
      <c r="L17260" s="106"/>
      <c r="M17260" s="106"/>
      <c r="N17260" s="718"/>
      <c r="O17260" s="115"/>
    </row>
    <row r="17261" spans="1:15" s="91" customFormat="1" x14ac:dyDescent="0.25">
      <c r="A17261" s="84"/>
      <c r="B17261" s="84"/>
      <c r="C17261" s="116"/>
      <c r="D17261" s="84"/>
      <c r="E17261" s="109"/>
      <c r="F17261" s="84"/>
      <c r="G17261" s="101"/>
      <c r="H17261" s="105"/>
      <c r="I17261" s="106"/>
      <c r="J17261" s="106"/>
      <c r="K17261" s="106"/>
      <c r="L17261" s="106"/>
      <c r="M17261" s="106"/>
      <c r="N17261" s="718"/>
      <c r="O17261" s="115"/>
    </row>
    <row r="17262" spans="1:15" s="91" customFormat="1" x14ac:dyDescent="0.25">
      <c r="A17262" s="84"/>
      <c r="B17262" s="84"/>
      <c r="C17262" s="116"/>
      <c r="D17262" s="84"/>
      <c r="E17262" s="109"/>
      <c r="F17262" s="84"/>
      <c r="G17262" s="101"/>
      <c r="H17262" s="105"/>
      <c r="I17262" s="106"/>
      <c r="J17262" s="106"/>
      <c r="K17262" s="106"/>
      <c r="L17262" s="106"/>
      <c r="M17262" s="106"/>
      <c r="N17262" s="718"/>
      <c r="O17262" s="115"/>
    </row>
    <row r="17263" spans="1:15" s="91" customFormat="1" x14ac:dyDescent="0.25">
      <c r="A17263" s="84"/>
      <c r="B17263" s="84"/>
      <c r="C17263" s="116"/>
      <c r="D17263" s="84"/>
      <c r="E17263" s="109"/>
      <c r="F17263" s="84"/>
      <c r="G17263" s="101"/>
      <c r="H17263" s="105"/>
      <c r="I17263" s="106"/>
      <c r="J17263" s="106"/>
      <c r="K17263" s="106"/>
      <c r="L17263" s="106"/>
      <c r="M17263" s="106"/>
      <c r="N17263" s="718"/>
      <c r="O17263" s="115"/>
    </row>
    <row r="17264" spans="1:15" s="91" customFormat="1" x14ac:dyDescent="0.25">
      <c r="A17264" s="84"/>
      <c r="B17264" s="84"/>
      <c r="C17264" s="116"/>
      <c r="D17264" s="84"/>
      <c r="E17264" s="109"/>
      <c r="F17264" s="84"/>
      <c r="G17264" s="101"/>
      <c r="H17264" s="105"/>
      <c r="I17264" s="106"/>
      <c r="J17264" s="106"/>
      <c r="K17264" s="106"/>
      <c r="L17264" s="106"/>
      <c r="M17264" s="106"/>
      <c r="N17264" s="718"/>
      <c r="O17264" s="115"/>
    </row>
    <row r="17265" spans="1:15" s="91" customFormat="1" x14ac:dyDescent="0.25">
      <c r="A17265" s="84"/>
      <c r="B17265" s="84"/>
      <c r="C17265" s="116"/>
      <c r="D17265" s="84"/>
      <c r="E17265" s="109"/>
      <c r="F17265" s="84"/>
      <c r="G17265" s="101"/>
      <c r="H17265" s="105"/>
      <c r="I17265" s="106"/>
      <c r="J17265" s="106"/>
      <c r="K17265" s="106"/>
      <c r="L17265" s="106"/>
      <c r="M17265" s="106"/>
      <c r="N17265" s="718"/>
      <c r="O17265" s="115"/>
    </row>
    <row r="17266" spans="1:15" s="91" customFormat="1" x14ac:dyDescent="0.25">
      <c r="A17266" s="84"/>
      <c r="B17266" s="84"/>
      <c r="C17266" s="116"/>
      <c r="D17266" s="84"/>
      <c r="E17266" s="109"/>
      <c r="F17266" s="84"/>
      <c r="G17266" s="101"/>
      <c r="H17266" s="105"/>
      <c r="I17266" s="106"/>
      <c r="J17266" s="106"/>
      <c r="K17266" s="106"/>
      <c r="L17266" s="106"/>
      <c r="M17266" s="106"/>
      <c r="N17266" s="718"/>
      <c r="O17266" s="115"/>
    </row>
    <row r="17267" spans="1:15" s="91" customFormat="1" x14ac:dyDescent="0.25">
      <c r="A17267" s="84"/>
      <c r="B17267" s="84"/>
      <c r="C17267" s="116"/>
      <c r="D17267" s="84"/>
      <c r="E17267" s="109"/>
      <c r="F17267" s="84"/>
      <c r="G17267" s="101"/>
      <c r="H17267" s="105"/>
      <c r="I17267" s="106"/>
      <c r="J17267" s="106"/>
      <c r="K17267" s="106"/>
      <c r="L17267" s="106"/>
      <c r="M17267" s="106"/>
      <c r="N17267" s="718"/>
      <c r="O17267" s="115"/>
    </row>
    <row r="17268" spans="1:15" s="91" customFormat="1" x14ac:dyDescent="0.25">
      <c r="A17268" s="84"/>
      <c r="B17268" s="84"/>
      <c r="C17268" s="116"/>
      <c r="D17268" s="84"/>
      <c r="E17268" s="109"/>
      <c r="F17268" s="84"/>
      <c r="G17268" s="101"/>
      <c r="H17268" s="105"/>
      <c r="I17268" s="106"/>
      <c r="J17268" s="106"/>
      <c r="K17268" s="106"/>
      <c r="L17268" s="106"/>
      <c r="M17268" s="106"/>
      <c r="N17268" s="718"/>
      <c r="O17268" s="115"/>
    </row>
    <row r="17269" spans="1:15" s="91" customFormat="1" x14ac:dyDescent="0.25">
      <c r="A17269" s="84"/>
      <c r="B17269" s="84"/>
      <c r="C17269" s="116"/>
      <c r="D17269" s="84"/>
      <c r="E17269" s="109"/>
      <c r="F17269" s="84"/>
      <c r="G17269" s="101"/>
      <c r="H17269" s="105"/>
      <c r="I17269" s="106"/>
      <c r="J17269" s="106"/>
      <c r="K17269" s="106"/>
      <c r="L17269" s="106"/>
      <c r="M17269" s="106"/>
      <c r="N17269" s="718"/>
      <c r="O17269" s="115"/>
    </row>
    <row r="17270" spans="1:15" s="91" customFormat="1" x14ac:dyDescent="0.25">
      <c r="A17270" s="84"/>
      <c r="B17270" s="84"/>
      <c r="C17270" s="116"/>
      <c r="D17270" s="84"/>
      <c r="E17270" s="109"/>
      <c r="F17270" s="84"/>
      <c r="G17270" s="101"/>
      <c r="H17270" s="105"/>
      <c r="I17270" s="106"/>
      <c r="J17270" s="106"/>
      <c r="K17270" s="106"/>
      <c r="L17270" s="106"/>
      <c r="M17270" s="106"/>
      <c r="N17270" s="718"/>
      <c r="O17270" s="115"/>
    </row>
    <row r="17271" spans="1:15" s="91" customFormat="1" x14ac:dyDescent="0.25">
      <c r="A17271" s="84"/>
      <c r="B17271" s="84"/>
      <c r="C17271" s="116"/>
      <c r="D17271" s="84"/>
      <c r="E17271" s="109"/>
      <c r="F17271" s="84"/>
      <c r="G17271" s="101"/>
      <c r="H17271" s="105"/>
      <c r="I17271" s="106"/>
      <c r="J17271" s="106"/>
      <c r="K17271" s="106"/>
      <c r="L17271" s="106"/>
      <c r="M17271" s="106"/>
      <c r="N17271" s="718"/>
      <c r="O17271" s="115"/>
    </row>
    <row r="17272" spans="1:15" s="91" customFormat="1" x14ac:dyDescent="0.25">
      <c r="A17272" s="84"/>
      <c r="B17272" s="84"/>
      <c r="C17272" s="116"/>
      <c r="D17272" s="84"/>
      <c r="E17272" s="109"/>
      <c r="F17272" s="84"/>
      <c r="G17272" s="101"/>
      <c r="H17272" s="105"/>
      <c r="I17272" s="106"/>
      <c r="J17272" s="106"/>
      <c r="K17272" s="106"/>
      <c r="L17272" s="106"/>
      <c r="M17272" s="106"/>
      <c r="N17272" s="718"/>
      <c r="O17272" s="115"/>
    </row>
    <row r="17273" spans="1:15" s="91" customFormat="1" x14ac:dyDescent="0.25">
      <c r="A17273" s="84"/>
      <c r="B17273" s="84"/>
      <c r="C17273" s="116"/>
      <c r="D17273" s="84"/>
      <c r="E17273" s="109"/>
      <c r="F17273" s="84"/>
      <c r="G17273" s="101"/>
      <c r="H17273" s="105"/>
      <c r="I17273" s="106"/>
      <c r="J17273" s="106"/>
      <c r="K17273" s="106"/>
      <c r="L17273" s="106"/>
      <c r="M17273" s="106"/>
      <c r="N17273" s="718"/>
      <c r="O17273" s="115"/>
    </row>
    <row r="17274" spans="1:15" s="91" customFormat="1" x14ac:dyDescent="0.25">
      <c r="A17274" s="84"/>
      <c r="B17274" s="84"/>
      <c r="C17274" s="116"/>
      <c r="D17274" s="84"/>
      <c r="E17274" s="109"/>
      <c r="F17274" s="84"/>
      <c r="G17274" s="101"/>
      <c r="H17274" s="105"/>
      <c r="I17274" s="106"/>
      <c r="J17274" s="106"/>
      <c r="K17274" s="106"/>
      <c r="L17274" s="106"/>
      <c r="M17274" s="106"/>
      <c r="N17274" s="718"/>
      <c r="O17274" s="115"/>
    </row>
    <row r="17275" spans="1:15" s="91" customFormat="1" x14ac:dyDescent="0.25">
      <c r="A17275" s="84"/>
      <c r="B17275" s="84"/>
      <c r="C17275" s="116"/>
      <c r="D17275" s="84"/>
      <c r="E17275" s="109"/>
      <c r="F17275" s="84"/>
      <c r="G17275" s="101"/>
      <c r="H17275" s="105"/>
      <c r="I17275" s="106"/>
      <c r="J17275" s="106"/>
      <c r="K17275" s="106"/>
      <c r="L17275" s="106"/>
      <c r="M17275" s="106"/>
      <c r="N17275" s="718"/>
      <c r="O17275" s="115"/>
    </row>
    <row r="17276" spans="1:15" s="91" customFormat="1" x14ac:dyDescent="0.25">
      <c r="A17276" s="84"/>
      <c r="B17276" s="84"/>
      <c r="C17276" s="116"/>
      <c r="D17276" s="84"/>
      <c r="E17276" s="109"/>
      <c r="F17276" s="84"/>
      <c r="G17276" s="101"/>
      <c r="H17276" s="105"/>
      <c r="I17276" s="106"/>
      <c r="J17276" s="106"/>
      <c r="K17276" s="106"/>
      <c r="L17276" s="106"/>
      <c r="M17276" s="106"/>
      <c r="N17276" s="718"/>
      <c r="O17276" s="115"/>
    </row>
    <row r="17277" spans="1:15" s="91" customFormat="1" x14ac:dyDescent="0.25">
      <c r="A17277" s="84"/>
      <c r="B17277" s="84"/>
      <c r="C17277" s="116"/>
      <c r="D17277" s="84"/>
      <c r="E17277" s="109"/>
      <c r="F17277" s="84"/>
      <c r="G17277" s="101"/>
      <c r="H17277" s="105"/>
      <c r="I17277" s="106"/>
      <c r="J17277" s="106"/>
      <c r="K17277" s="106"/>
      <c r="L17277" s="106"/>
      <c r="M17277" s="106"/>
      <c r="N17277" s="718"/>
      <c r="O17277" s="115"/>
    </row>
    <row r="17278" spans="1:15" s="91" customFormat="1" x14ac:dyDescent="0.25">
      <c r="A17278" s="84"/>
      <c r="B17278" s="84"/>
      <c r="C17278" s="116"/>
      <c r="D17278" s="84"/>
      <c r="E17278" s="109"/>
      <c r="F17278" s="84"/>
      <c r="G17278" s="101"/>
      <c r="H17278" s="105"/>
      <c r="I17278" s="106"/>
      <c r="J17278" s="106"/>
      <c r="K17278" s="106"/>
      <c r="L17278" s="106"/>
      <c r="M17278" s="106"/>
      <c r="N17278" s="718"/>
      <c r="O17278" s="115"/>
    </row>
    <row r="17279" spans="1:15" s="91" customFormat="1" x14ac:dyDescent="0.25">
      <c r="A17279" s="84"/>
      <c r="B17279" s="84"/>
      <c r="C17279" s="116"/>
      <c r="D17279" s="84"/>
      <c r="E17279" s="109"/>
      <c r="F17279" s="84"/>
      <c r="G17279" s="101"/>
      <c r="H17279" s="105"/>
      <c r="I17279" s="106"/>
      <c r="J17279" s="106"/>
      <c r="K17279" s="106"/>
      <c r="L17279" s="106"/>
      <c r="M17279" s="106"/>
      <c r="N17279" s="718"/>
      <c r="O17279" s="115"/>
    </row>
    <row r="17280" spans="1:15" s="91" customFormat="1" x14ac:dyDescent="0.25">
      <c r="A17280" s="84"/>
      <c r="B17280" s="84"/>
      <c r="C17280" s="116"/>
      <c r="D17280" s="84"/>
      <c r="E17280" s="109"/>
      <c r="F17280" s="84"/>
      <c r="G17280" s="101"/>
      <c r="H17280" s="105"/>
      <c r="I17280" s="106"/>
      <c r="J17280" s="106"/>
      <c r="K17280" s="106"/>
      <c r="L17280" s="106"/>
      <c r="M17280" s="106"/>
      <c r="N17280" s="718"/>
      <c r="O17280" s="115"/>
    </row>
    <row r="17281" spans="1:15" s="91" customFormat="1" x14ac:dyDescent="0.25">
      <c r="A17281" s="84"/>
      <c r="B17281" s="84"/>
      <c r="C17281" s="116"/>
      <c r="D17281" s="84"/>
      <c r="E17281" s="109"/>
      <c r="F17281" s="84"/>
      <c r="G17281" s="101"/>
      <c r="H17281" s="105"/>
      <c r="I17281" s="106"/>
      <c r="J17281" s="106"/>
      <c r="K17281" s="106"/>
      <c r="L17281" s="106"/>
      <c r="M17281" s="106"/>
      <c r="N17281" s="718"/>
      <c r="O17281" s="115"/>
    </row>
    <row r="17282" spans="1:15" s="91" customFormat="1" x14ac:dyDescent="0.25">
      <c r="A17282" s="84"/>
      <c r="B17282" s="84"/>
      <c r="C17282" s="116"/>
      <c r="D17282" s="84"/>
      <c r="E17282" s="109"/>
      <c r="F17282" s="84"/>
      <c r="G17282" s="101"/>
      <c r="H17282" s="105"/>
      <c r="I17282" s="106"/>
      <c r="J17282" s="106"/>
      <c r="K17282" s="106"/>
      <c r="L17282" s="106"/>
      <c r="M17282" s="106"/>
      <c r="N17282" s="718"/>
      <c r="O17282" s="115"/>
    </row>
    <row r="17283" spans="1:15" s="91" customFormat="1" x14ac:dyDescent="0.25">
      <c r="A17283" s="84"/>
      <c r="B17283" s="84"/>
      <c r="C17283" s="116"/>
      <c r="D17283" s="84"/>
      <c r="E17283" s="109"/>
      <c r="F17283" s="84"/>
      <c r="G17283" s="101"/>
      <c r="H17283" s="105"/>
      <c r="I17283" s="106"/>
      <c r="J17283" s="106"/>
      <c r="K17283" s="106"/>
      <c r="L17283" s="106"/>
      <c r="M17283" s="106"/>
      <c r="N17283" s="718"/>
      <c r="O17283" s="115"/>
    </row>
    <row r="17284" spans="1:15" s="91" customFormat="1" x14ac:dyDescent="0.25">
      <c r="A17284" s="84"/>
      <c r="B17284" s="84"/>
      <c r="C17284" s="116"/>
      <c r="D17284" s="84"/>
      <c r="E17284" s="109"/>
      <c r="F17284" s="84"/>
      <c r="G17284" s="101"/>
      <c r="H17284" s="105"/>
      <c r="I17284" s="106"/>
      <c r="J17284" s="106"/>
      <c r="K17284" s="106"/>
      <c r="L17284" s="106"/>
      <c r="M17284" s="106"/>
      <c r="N17284" s="718"/>
      <c r="O17284" s="115"/>
    </row>
    <row r="17285" spans="1:15" s="91" customFormat="1" x14ac:dyDescent="0.25">
      <c r="A17285" s="84"/>
      <c r="B17285" s="84"/>
      <c r="C17285" s="116"/>
      <c r="D17285" s="84"/>
      <c r="E17285" s="109"/>
      <c r="F17285" s="84"/>
      <c r="G17285" s="101"/>
      <c r="H17285" s="105"/>
      <c r="I17285" s="106"/>
      <c r="J17285" s="106"/>
      <c r="K17285" s="106"/>
      <c r="L17285" s="106"/>
      <c r="M17285" s="106"/>
      <c r="N17285" s="718"/>
      <c r="O17285" s="115"/>
    </row>
    <row r="17286" spans="1:15" s="91" customFormat="1" x14ac:dyDescent="0.25">
      <c r="A17286" s="84"/>
      <c r="B17286" s="84"/>
      <c r="C17286" s="116"/>
      <c r="D17286" s="84"/>
      <c r="E17286" s="109"/>
      <c r="F17286" s="84"/>
      <c r="G17286" s="101"/>
      <c r="H17286" s="105"/>
      <c r="I17286" s="106"/>
      <c r="J17286" s="106"/>
      <c r="K17286" s="106"/>
      <c r="L17286" s="106"/>
      <c r="M17286" s="106"/>
      <c r="N17286" s="718"/>
      <c r="O17286" s="115"/>
    </row>
    <row r="17287" spans="1:15" s="91" customFormat="1" x14ac:dyDescent="0.25">
      <c r="A17287" s="84"/>
      <c r="B17287" s="84"/>
      <c r="C17287" s="116"/>
      <c r="D17287" s="84"/>
      <c r="E17287" s="109"/>
      <c r="F17287" s="84"/>
      <c r="G17287" s="101"/>
      <c r="H17287" s="105"/>
      <c r="I17287" s="106"/>
      <c r="J17287" s="106"/>
      <c r="K17287" s="106"/>
      <c r="L17287" s="106"/>
      <c r="M17287" s="106"/>
      <c r="N17287" s="718"/>
      <c r="O17287" s="115"/>
    </row>
    <row r="17288" spans="1:15" s="91" customFormat="1" x14ac:dyDescent="0.25">
      <c r="A17288" s="84"/>
      <c r="B17288" s="84"/>
      <c r="C17288" s="116"/>
      <c r="D17288" s="84"/>
      <c r="E17288" s="109"/>
      <c r="F17288" s="84"/>
      <c r="G17288" s="101"/>
      <c r="H17288" s="105"/>
      <c r="I17288" s="106"/>
      <c r="J17288" s="106"/>
      <c r="K17288" s="106"/>
      <c r="L17288" s="106"/>
      <c r="M17288" s="106"/>
      <c r="N17288" s="718"/>
      <c r="O17288" s="115"/>
    </row>
    <row r="17289" spans="1:15" s="91" customFormat="1" x14ac:dyDescent="0.25">
      <c r="A17289" s="84"/>
      <c r="B17289" s="84"/>
      <c r="C17289" s="116"/>
      <c r="D17289" s="84"/>
      <c r="E17289" s="109"/>
      <c r="F17289" s="84"/>
      <c r="G17289" s="101"/>
      <c r="H17289" s="105"/>
      <c r="I17289" s="106"/>
      <c r="J17289" s="106"/>
      <c r="K17289" s="106"/>
      <c r="L17289" s="106"/>
      <c r="M17289" s="106"/>
      <c r="N17289" s="718"/>
      <c r="O17289" s="115"/>
    </row>
    <row r="17290" spans="1:15" s="91" customFormat="1" x14ac:dyDescent="0.25">
      <c r="A17290" s="84"/>
      <c r="B17290" s="84"/>
      <c r="C17290" s="116"/>
      <c r="D17290" s="84"/>
      <c r="E17290" s="109"/>
      <c r="F17290" s="84"/>
      <c r="G17290" s="101"/>
      <c r="H17290" s="105"/>
      <c r="I17290" s="106"/>
      <c r="J17290" s="106"/>
      <c r="K17290" s="106"/>
      <c r="L17290" s="106"/>
      <c r="M17290" s="106"/>
      <c r="N17290" s="718"/>
      <c r="O17290" s="115"/>
    </row>
    <row r="17291" spans="1:15" s="91" customFormat="1" x14ac:dyDescent="0.25">
      <c r="A17291" s="84"/>
      <c r="B17291" s="84"/>
      <c r="C17291" s="116"/>
      <c r="D17291" s="84"/>
      <c r="E17291" s="109"/>
      <c r="F17291" s="84"/>
      <c r="G17291" s="101"/>
      <c r="H17291" s="105"/>
      <c r="I17291" s="106"/>
      <c r="J17291" s="106"/>
      <c r="K17291" s="106"/>
      <c r="L17291" s="106"/>
      <c r="M17291" s="106"/>
      <c r="N17291" s="718"/>
      <c r="O17291" s="115"/>
    </row>
    <row r="17292" spans="1:15" s="91" customFormat="1" x14ac:dyDescent="0.25">
      <c r="A17292" s="84"/>
      <c r="B17292" s="84"/>
      <c r="C17292" s="116"/>
      <c r="D17292" s="84"/>
      <c r="E17292" s="109"/>
      <c r="F17292" s="84"/>
      <c r="G17292" s="101"/>
      <c r="H17292" s="105"/>
      <c r="I17292" s="106"/>
      <c r="J17292" s="106"/>
      <c r="K17292" s="106"/>
      <c r="L17292" s="106"/>
      <c r="M17292" s="106"/>
      <c r="N17292" s="718"/>
      <c r="O17292" s="115"/>
    </row>
    <row r="17293" spans="1:15" s="91" customFormat="1" x14ac:dyDescent="0.25">
      <c r="A17293" s="84"/>
      <c r="B17293" s="84"/>
      <c r="C17293" s="116"/>
      <c r="D17293" s="84"/>
      <c r="E17293" s="109"/>
      <c r="F17293" s="84"/>
      <c r="G17293" s="101"/>
      <c r="H17293" s="105"/>
      <c r="I17293" s="106"/>
      <c r="J17293" s="106"/>
      <c r="K17293" s="106"/>
      <c r="L17293" s="106"/>
      <c r="M17293" s="106"/>
      <c r="N17293" s="718"/>
      <c r="O17293" s="115"/>
    </row>
    <row r="17294" spans="1:15" s="91" customFormat="1" x14ac:dyDescent="0.25">
      <c r="A17294" s="84"/>
      <c r="B17294" s="84"/>
      <c r="C17294" s="116"/>
      <c r="D17294" s="84"/>
      <c r="E17294" s="109"/>
      <c r="F17294" s="84"/>
      <c r="G17294" s="101"/>
      <c r="H17294" s="105"/>
      <c r="I17294" s="106"/>
      <c r="J17294" s="106"/>
      <c r="K17294" s="106"/>
      <c r="L17294" s="106"/>
      <c r="M17294" s="106"/>
      <c r="N17294" s="718"/>
      <c r="O17294" s="115"/>
    </row>
    <row r="17295" spans="1:15" s="91" customFormat="1" x14ac:dyDescent="0.25">
      <c r="A17295" s="84"/>
      <c r="B17295" s="84"/>
      <c r="C17295" s="116"/>
      <c r="D17295" s="84"/>
      <c r="E17295" s="109"/>
      <c r="F17295" s="84"/>
      <c r="G17295" s="101"/>
      <c r="H17295" s="105"/>
      <c r="I17295" s="106"/>
      <c r="J17295" s="106"/>
      <c r="K17295" s="106"/>
      <c r="L17295" s="106"/>
      <c r="M17295" s="106"/>
      <c r="N17295" s="718"/>
      <c r="O17295" s="115"/>
    </row>
    <row r="17296" spans="1:15" s="91" customFormat="1" x14ac:dyDescent="0.25">
      <c r="A17296" s="84"/>
      <c r="B17296" s="84"/>
      <c r="C17296" s="116"/>
      <c r="D17296" s="84"/>
      <c r="E17296" s="109"/>
      <c r="F17296" s="84"/>
      <c r="G17296" s="101"/>
      <c r="H17296" s="105"/>
      <c r="I17296" s="106"/>
      <c r="J17296" s="106"/>
      <c r="K17296" s="106"/>
      <c r="L17296" s="106"/>
      <c r="M17296" s="106"/>
      <c r="N17296" s="718"/>
      <c r="O17296" s="115"/>
    </row>
    <row r="17297" spans="1:15" s="91" customFormat="1" x14ac:dyDescent="0.25">
      <c r="A17297" s="84"/>
      <c r="B17297" s="84"/>
      <c r="C17297" s="116"/>
      <c r="D17297" s="84"/>
      <c r="E17297" s="109"/>
      <c r="F17297" s="84"/>
      <c r="G17297" s="101"/>
      <c r="H17297" s="105"/>
      <c r="I17297" s="106"/>
      <c r="J17297" s="106"/>
      <c r="K17297" s="106"/>
      <c r="L17297" s="106"/>
      <c r="M17297" s="106"/>
      <c r="N17297" s="718"/>
      <c r="O17297" s="115"/>
    </row>
    <row r="17298" spans="1:15" s="91" customFormat="1" x14ac:dyDescent="0.25">
      <c r="A17298" s="84"/>
      <c r="B17298" s="84"/>
      <c r="C17298" s="116"/>
      <c r="D17298" s="84"/>
      <c r="E17298" s="109"/>
      <c r="F17298" s="84"/>
      <c r="G17298" s="101"/>
      <c r="H17298" s="105"/>
      <c r="I17298" s="106"/>
      <c r="J17298" s="106"/>
      <c r="K17298" s="106"/>
      <c r="L17298" s="106"/>
      <c r="M17298" s="106"/>
      <c r="N17298" s="718"/>
      <c r="O17298" s="115"/>
    </row>
    <row r="17299" spans="1:15" s="91" customFormat="1" x14ac:dyDescent="0.25">
      <c r="A17299" s="84"/>
      <c r="B17299" s="84"/>
      <c r="C17299" s="116"/>
      <c r="D17299" s="84"/>
      <c r="E17299" s="109"/>
      <c r="F17299" s="84"/>
      <c r="G17299" s="101"/>
      <c r="H17299" s="105"/>
      <c r="I17299" s="106"/>
      <c r="J17299" s="106"/>
      <c r="K17299" s="106"/>
      <c r="L17299" s="106"/>
      <c r="M17299" s="106"/>
      <c r="N17299" s="718"/>
      <c r="O17299" s="115"/>
    </row>
    <row r="17300" spans="1:15" s="91" customFormat="1" x14ac:dyDescent="0.25">
      <c r="A17300" s="84"/>
      <c r="B17300" s="84"/>
      <c r="C17300" s="116"/>
      <c r="D17300" s="84"/>
      <c r="E17300" s="109"/>
      <c r="F17300" s="84"/>
      <c r="G17300" s="101"/>
      <c r="H17300" s="105"/>
      <c r="I17300" s="106"/>
      <c r="J17300" s="106"/>
      <c r="K17300" s="106"/>
      <c r="L17300" s="106"/>
      <c r="M17300" s="106"/>
      <c r="N17300" s="718"/>
      <c r="O17300" s="115"/>
    </row>
    <row r="17301" spans="1:15" s="91" customFormat="1" x14ac:dyDescent="0.25">
      <c r="A17301" s="84"/>
      <c r="B17301" s="84"/>
      <c r="C17301" s="116"/>
      <c r="D17301" s="84"/>
      <c r="E17301" s="109"/>
      <c r="F17301" s="84"/>
      <c r="G17301" s="101"/>
      <c r="H17301" s="105"/>
      <c r="I17301" s="106"/>
      <c r="J17301" s="106"/>
      <c r="K17301" s="106"/>
      <c r="L17301" s="106"/>
      <c r="M17301" s="106"/>
      <c r="N17301" s="718"/>
      <c r="O17301" s="115"/>
    </row>
    <row r="17302" spans="1:15" s="91" customFormat="1" x14ac:dyDescent="0.25">
      <c r="A17302" s="84"/>
      <c r="B17302" s="84"/>
      <c r="C17302" s="116"/>
      <c r="D17302" s="84"/>
      <c r="E17302" s="109"/>
      <c r="F17302" s="84"/>
      <c r="G17302" s="101"/>
      <c r="H17302" s="105"/>
      <c r="I17302" s="106"/>
      <c r="J17302" s="106"/>
      <c r="K17302" s="106"/>
      <c r="L17302" s="106"/>
      <c r="M17302" s="106"/>
      <c r="N17302" s="718"/>
      <c r="O17302" s="115"/>
    </row>
    <row r="17303" spans="1:15" s="91" customFormat="1" x14ac:dyDescent="0.25">
      <c r="A17303" s="84"/>
      <c r="B17303" s="84"/>
      <c r="C17303" s="116"/>
      <c r="D17303" s="84"/>
      <c r="E17303" s="109"/>
      <c r="F17303" s="84"/>
      <c r="G17303" s="101"/>
      <c r="H17303" s="105"/>
      <c r="I17303" s="106"/>
      <c r="J17303" s="106"/>
      <c r="K17303" s="106"/>
      <c r="L17303" s="106"/>
      <c r="M17303" s="106"/>
      <c r="N17303" s="718"/>
      <c r="O17303" s="115"/>
    </row>
    <row r="17304" spans="1:15" s="91" customFormat="1" x14ac:dyDescent="0.25">
      <c r="A17304" s="84"/>
      <c r="B17304" s="84"/>
      <c r="C17304" s="116"/>
      <c r="D17304" s="84"/>
      <c r="E17304" s="109"/>
      <c r="F17304" s="84"/>
      <c r="G17304" s="101"/>
      <c r="H17304" s="105"/>
      <c r="I17304" s="106"/>
      <c r="J17304" s="106"/>
      <c r="K17304" s="106"/>
      <c r="L17304" s="106"/>
      <c r="M17304" s="106"/>
      <c r="N17304" s="718"/>
      <c r="O17304" s="115"/>
    </row>
    <row r="17305" spans="1:15" s="91" customFormat="1" x14ac:dyDescent="0.25">
      <c r="A17305" s="84"/>
      <c r="B17305" s="84"/>
      <c r="C17305" s="116"/>
      <c r="D17305" s="84"/>
      <c r="E17305" s="109"/>
      <c r="F17305" s="84"/>
      <c r="G17305" s="101"/>
      <c r="H17305" s="105"/>
      <c r="I17305" s="106"/>
      <c r="J17305" s="106"/>
      <c r="K17305" s="106"/>
      <c r="L17305" s="106"/>
      <c r="M17305" s="106"/>
      <c r="N17305" s="718"/>
      <c r="O17305" s="115"/>
    </row>
    <row r="17306" spans="1:15" s="91" customFormat="1" x14ac:dyDescent="0.25">
      <c r="A17306" s="84"/>
      <c r="B17306" s="84"/>
      <c r="C17306" s="116"/>
      <c r="D17306" s="84"/>
      <c r="E17306" s="109"/>
      <c r="F17306" s="84"/>
      <c r="G17306" s="101"/>
      <c r="H17306" s="105"/>
      <c r="I17306" s="106"/>
      <c r="J17306" s="106"/>
      <c r="K17306" s="106"/>
      <c r="L17306" s="106"/>
      <c r="M17306" s="106"/>
      <c r="N17306" s="718"/>
      <c r="O17306" s="115"/>
    </row>
    <row r="17307" spans="1:15" s="91" customFormat="1" x14ac:dyDescent="0.25">
      <c r="A17307" s="84"/>
      <c r="B17307" s="84"/>
      <c r="C17307" s="116"/>
      <c r="D17307" s="84"/>
      <c r="E17307" s="109"/>
      <c r="F17307" s="84"/>
      <c r="G17307" s="101"/>
      <c r="H17307" s="105"/>
      <c r="I17307" s="106"/>
      <c r="J17307" s="106"/>
      <c r="K17307" s="106"/>
      <c r="L17307" s="106"/>
      <c r="M17307" s="106"/>
      <c r="N17307" s="718"/>
      <c r="O17307" s="115"/>
    </row>
    <row r="17308" spans="1:15" s="91" customFormat="1" x14ac:dyDescent="0.25">
      <c r="A17308" s="84"/>
      <c r="B17308" s="84"/>
      <c r="C17308" s="116"/>
      <c r="D17308" s="84"/>
      <c r="E17308" s="109"/>
      <c r="F17308" s="84"/>
      <c r="G17308" s="101"/>
      <c r="H17308" s="105"/>
      <c r="I17308" s="106"/>
      <c r="J17308" s="106"/>
      <c r="K17308" s="106"/>
      <c r="L17308" s="106"/>
      <c r="M17308" s="106"/>
      <c r="N17308" s="718"/>
      <c r="O17308" s="115"/>
    </row>
    <row r="17309" spans="1:15" s="91" customFormat="1" x14ac:dyDescent="0.25">
      <c r="A17309" s="84"/>
      <c r="B17309" s="84"/>
      <c r="C17309" s="116"/>
      <c r="D17309" s="84"/>
      <c r="E17309" s="109"/>
      <c r="F17309" s="84"/>
      <c r="G17309" s="101"/>
      <c r="H17309" s="105"/>
      <c r="I17309" s="106"/>
      <c r="J17309" s="106"/>
      <c r="K17309" s="106"/>
      <c r="L17309" s="106"/>
      <c r="M17309" s="106"/>
      <c r="N17309" s="718"/>
      <c r="O17309" s="115"/>
    </row>
    <row r="17310" spans="1:15" s="91" customFormat="1" x14ac:dyDescent="0.25">
      <c r="A17310" s="84"/>
      <c r="B17310" s="84"/>
      <c r="C17310" s="116"/>
      <c r="D17310" s="84"/>
      <c r="E17310" s="109"/>
      <c r="F17310" s="84"/>
      <c r="G17310" s="101"/>
      <c r="H17310" s="105"/>
      <c r="I17310" s="106"/>
      <c r="J17310" s="106"/>
      <c r="K17310" s="106"/>
      <c r="L17310" s="106"/>
      <c r="M17310" s="106"/>
      <c r="N17310" s="718"/>
      <c r="O17310" s="115"/>
    </row>
    <row r="17311" spans="1:15" s="91" customFormat="1" x14ac:dyDescent="0.25">
      <c r="A17311" s="84"/>
      <c r="B17311" s="84"/>
      <c r="C17311" s="116"/>
      <c r="D17311" s="84"/>
      <c r="E17311" s="109"/>
      <c r="F17311" s="84"/>
      <c r="G17311" s="101"/>
      <c r="H17311" s="105"/>
      <c r="I17311" s="106"/>
      <c r="J17311" s="106"/>
      <c r="K17311" s="106"/>
      <c r="L17311" s="106"/>
      <c r="M17311" s="106"/>
      <c r="N17311" s="718"/>
      <c r="O17311" s="115"/>
    </row>
    <row r="17312" spans="1:15" s="91" customFormat="1" x14ac:dyDescent="0.25">
      <c r="A17312" s="84"/>
      <c r="B17312" s="84"/>
      <c r="C17312" s="116"/>
      <c r="D17312" s="84"/>
      <c r="E17312" s="109"/>
      <c r="F17312" s="84"/>
      <c r="G17312" s="101"/>
      <c r="H17312" s="105"/>
      <c r="I17312" s="106"/>
      <c r="J17312" s="106"/>
      <c r="K17312" s="106"/>
      <c r="L17312" s="106"/>
      <c r="M17312" s="106"/>
      <c r="N17312" s="718"/>
      <c r="O17312" s="115"/>
    </row>
    <row r="17313" spans="1:15" s="91" customFormat="1" x14ac:dyDescent="0.25">
      <c r="A17313" s="84"/>
      <c r="B17313" s="84"/>
      <c r="C17313" s="116"/>
      <c r="D17313" s="84"/>
      <c r="E17313" s="109"/>
      <c r="F17313" s="84"/>
      <c r="G17313" s="101"/>
      <c r="H17313" s="105"/>
      <c r="I17313" s="106"/>
      <c r="J17313" s="106"/>
      <c r="K17313" s="106"/>
      <c r="L17313" s="106"/>
      <c r="M17313" s="106"/>
      <c r="N17313" s="718"/>
      <c r="O17313" s="115"/>
    </row>
    <row r="17314" spans="1:15" s="91" customFormat="1" x14ac:dyDescent="0.25">
      <c r="A17314" s="84"/>
      <c r="B17314" s="84"/>
      <c r="C17314" s="116"/>
      <c r="D17314" s="84"/>
      <c r="E17314" s="109"/>
      <c r="F17314" s="84"/>
      <c r="G17314" s="101"/>
      <c r="H17314" s="105"/>
      <c r="I17314" s="106"/>
      <c r="J17314" s="106"/>
      <c r="K17314" s="106"/>
      <c r="L17314" s="106"/>
      <c r="M17314" s="106"/>
      <c r="N17314" s="718"/>
      <c r="O17314" s="115"/>
    </row>
    <row r="17315" spans="1:15" s="91" customFormat="1" x14ac:dyDescent="0.25">
      <c r="A17315" s="84"/>
      <c r="B17315" s="84"/>
      <c r="C17315" s="116"/>
      <c r="D17315" s="84"/>
      <c r="E17315" s="109"/>
      <c r="F17315" s="84"/>
      <c r="G17315" s="101"/>
      <c r="H17315" s="105"/>
      <c r="I17315" s="106"/>
      <c r="J17315" s="106"/>
      <c r="K17315" s="106"/>
      <c r="L17315" s="106"/>
      <c r="M17315" s="106"/>
      <c r="N17315" s="718"/>
      <c r="O17315" s="115"/>
    </row>
    <row r="17316" spans="1:15" s="91" customFormat="1" x14ac:dyDescent="0.25">
      <c r="A17316" s="84"/>
      <c r="B17316" s="84"/>
      <c r="C17316" s="116"/>
      <c r="D17316" s="84"/>
      <c r="E17316" s="109"/>
      <c r="F17316" s="84"/>
      <c r="G17316" s="101"/>
      <c r="H17316" s="105"/>
      <c r="I17316" s="106"/>
      <c r="J17316" s="106"/>
      <c r="K17316" s="106"/>
      <c r="L17316" s="106"/>
      <c r="M17316" s="106"/>
      <c r="N17316" s="718"/>
      <c r="O17316" s="115"/>
    </row>
    <row r="17317" spans="1:15" s="91" customFormat="1" x14ac:dyDescent="0.25">
      <c r="A17317" s="84"/>
      <c r="B17317" s="84"/>
      <c r="C17317" s="116"/>
      <c r="D17317" s="84"/>
      <c r="E17317" s="109"/>
      <c r="F17317" s="84"/>
      <c r="G17317" s="101"/>
      <c r="H17317" s="105"/>
      <c r="I17317" s="106"/>
      <c r="J17317" s="106"/>
      <c r="K17317" s="106"/>
      <c r="L17317" s="106"/>
      <c r="M17317" s="106"/>
      <c r="N17317" s="718"/>
      <c r="O17317" s="115"/>
    </row>
    <row r="17318" spans="1:15" s="91" customFormat="1" x14ac:dyDescent="0.25">
      <c r="A17318" s="84"/>
      <c r="B17318" s="84"/>
      <c r="C17318" s="116"/>
      <c r="D17318" s="84"/>
      <c r="E17318" s="109"/>
      <c r="F17318" s="84"/>
      <c r="G17318" s="101"/>
      <c r="H17318" s="105"/>
      <c r="I17318" s="106"/>
      <c r="J17318" s="106"/>
      <c r="K17318" s="106"/>
      <c r="L17318" s="106"/>
      <c r="M17318" s="106"/>
      <c r="N17318" s="718"/>
      <c r="O17318" s="115"/>
    </row>
    <row r="17319" spans="1:15" s="91" customFormat="1" x14ac:dyDescent="0.25">
      <c r="A17319" s="84"/>
      <c r="B17319" s="84"/>
      <c r="C17319" s="116"/>
      <c r="D17319" s="84"/>
      <c r="E17319" s="109"/>
      <c r="F17319" s="84"/>
      <c r="G17319" s="101"/>
      <c r="H17319" s="105"/>
      <c r="I17319" s="106"/>
      <c r="J17319" s="106"/>
      <c r="K17319" s="106"/>
      <c r="L17319" s="106"/>
      <c r="M17319" s="106"/>
      <c r="N17319" s="718"/>
      <c r="O17319" s="115"/>
    </row>
    <row r="17320" spans="1:15" s="91" customFormat="1" x14ac:dyDescent="0.25">
      <c r="A17320" s="84"/>
      <c r="B17320" s="84"/>
      <c r="C17320" s="116"/>
      <c r="D17320" s="84"/>
      <c r="E17320" s="109"/>
      <c r="F17320" s="84"/>
      <c r="G17320" s="101"/>
      <c r="H17320" s="105"/>
      <c r="I17320" s="106"/>
      <c r="J17320" s="106"/>
      <c r="K17320" s="106"/>
      <c r="L17320" s="106"/>
      <c r="M17320" s="106"/>
      <c r="N17320" s="718"/>
      <c r="O17320" s="115"/>
    </row>
    <row r="17321" spans="1:15" s="91" customFormat="1" x14ac:dyDescent="0.25">
      <c r="A17321" s="84"/>
      <c r="B17321" s="84"/>
      <c r="C17321" s="116"/>
      <c r="D17321" s="84"/>
      <c r="E17321" s="109"/>
      <c r="F17321" s="84"/>
      <c r="G17321" s="101"/>
      <c r="H17321" s="105"/>
      <c r="I17321" s="106"/>
      <c r="J17321" s="106"/>
      <c r="K17321" s="106"/>
      <c r="L17321" s="106"/>
      <c r="M17321" s="106"/>
      <c r="N17321" s="718"/>
      <c r="O17321" s="115"/>
    </row>
    <row r="17322" spans="1:15" s="91" customFormat="1" x14ac:dyDescent="0.25">
      <c r="A17322" s="84"/>
      <c r="B17322" s="84"/>
      <c r="C17322" s="116"/>
      <c r="D17322" s="84"/>
      <c r="E17322" s="109"/>
      <c r="F17322" s="84"/>
      <c r="G17322" s="101"/>
      <c r="H17322" s="105"/>
      <c r="I17322" s="106"/>
      <c r="J17322" s="106"/>
      <c r="K17322" s="106"/>
      <c r="L17322" s="106"/>
      <c r="M17322" s="106"/>
      <c r="N17322" s="718"/>
      <c r="O17322" s="115"/>
    </row>
    <row r="17323" spans="1:15" s="91" customFormat="1" x14ac:dyDescent="0.25">
      <c r="A17323" s="84"/>
      <c r="B17323" s="84"/>
      <c r="C17323" s="116"/>
      <c r="D17323" s="84"/>
      <c r="E17323" s="109"/>
      <c r="F17323" s="84"/>
      <c r="G17323" s="101"/>
      <c r="H17323" s="105"/>
      <c r="I17323" s="106"/>
      <c r="J17323" s="106"/>
      <c r="K17323" s="106"/>
      <c r="L17323" s="106"/>
      <c r="M17323" s="106"/>
      <c r="N17323" s="718"/>
      <c r="O17323" s="115"/>
    </row>
    <row r="17324" spans="1:15" s="91" customFormat="1" x14ac:dyDescent="0.25">
      <c r="A17324" s="84"/>
      <c r="B17324" s="84"/>
      <c r="C17324" s="116"/>
      <c r="D17324" s="84"/>
      <c r="E17324" s="109"/>
      <c r="F17324" s="84"/>
      <c r="G17324" s="101"/>
      <c r="H17324" s="105"/>
      <c r="I17324" s="106"/>
      <c r="J17324" s="106"/>
      <c r="K17324" s="106"/>
      <c r="L17324" s="106"/>
      <c r="M17324" s="106"/>
      <c r="N17324" s="718"/>
      <c r="O17324" s="115"/>
    </row>
    <row r="17325" spans="1:15" s="91" customFormat="1" x14ac:dyDescent="0.25">
      <c r="A17325" s="84"/>
      <c r="B17325" s="84"/>
      <c r="C17325" s="116"/>
      <c r="D17325" s="84"/>
      <c r="E17325" s="109"/>
      <c r="F17325" s="84"/>
      <c r="G17325" s="101"/>
      <c r="H17325" s="105"/>
      <c r="I17325" s="106"/>
      <c r="J17325" s="106"/>
      <c r="K17325" s="106"/>
      <c r="L17325" s="106"/>
      <c r="M17325" s="106"/>
      <c r="N17325" s="718"/>
      <c r="O17325" s="115"/>
    </row>
    <row r="17326" spans="1:15" s="91" customFormat="1" x14ac:dyDescent="0.25">
      <c r="A17326" s="84"/>
      <c r="B17326" s="84"/>
      <c r="C17326" s="116"/>
      <c r="D17326" s="84"/>
      <c r="E17326" s="109"/>
      <c r="F17326" s="84"/>
      <c r="G17326" s="101"/>
      <c r="H17326" s="105"/>
      <c r="I17326" s="106"/>
      <c r="J17326" s="106"/>
      <c r="K17326" s="106"/>
      <c r="L17326" s="106"/>
      <c r="M17326" s="106"/>
      <c r="N17326" s="718"/>
      <c r="O17326" s="115"/>
    </row>
    <row r="17327" spans="1:15" s="91" customFormat="1" x14ac:dyDescent="0.25">
      <c r="A17327" s="84"/>
      <c r="B17327" s="84"/>
      <c r="C17327" s="116"/>
      <c r="D17327" s="84"/>
      <c r="E17327" s="109"/>
      <c r="F17327" s="84"/>
      <c r="G17327" s="101"/>
      <c r="H17327" s="105"/>
      <c r="I17327" s="106"/>
      <c r="J17327" s="106"/>
      <c r="K17327" s="106"/>
      <c r="L17327" s="106"/>
      <c r="M17327" s="106"/>
      <c r="N17327" s="718"/>
      <c r="O17327" s="115"/>
    </row>
    <row r="17328" spans="1:15" s="91" customFormat="1" x14ac:dyDescent="0.25">
      <c r="A17328" s="84"/>
      <c r="B17328" s="84"/>
      <c r="C17328" s="116"/>
      <c r="D17328" s="84"/>
      <c r="E17328" s="109"/>
      <c r="F17328" s="84"/>
      <c r="G17328" s="101"/>
      <c r="H17328" s="105"/>
      <c r="I17328" s="106"/>
      <c r="J17328" s="106"/>
      <c r="K17328" s="106"/>
      <c r="L17328" s="106"/>
      <c r="M17328" s="106"/>
      <c r="N17328" s="718"/>
      <c r="O17328" s="115"/>
    </row>
    <row r="17329" spans="1:15" s="91" customFormat="1" x14ac:dyDescent="0.25">
      <c r="A17329" s="84"/>
      <c r="B17329" s="84"/>
      <c r="C17329" s="116"/>
      <c r="D17329" s="84"/>
      <c r="E17329" s="109"/>
      <c r="F17329" s="84"/>
      <c r="G17329" s="101"/>
      <c r="H17329" s="105"/>
      <c r="I17329" s="106"/>
      <c r="J17329" s="106"/>
      <c r="K17329" s="106"/>
      <c r="L17329" s="106"/>
      <c r="M17329" s="106"/>
      <c r="N17329" s="718"/>
      <c r="O17329" s="115"/>
    </row>
    <row r="17330" spans="1:15" s="91" customFormat="1" x14ac:dyDescent="0.25">
      <c r="A17330" s="84"/>
      <c r="B17330" s="84"/>
      <c r="C17330" s="116"/>
      <c r="D17330" s="84"/>
      <c r="E17330" s="109"/>
      <c r="F17330" s="84"/>
      <c r="G17330" s="101"/>
      <c r="H17330" s="105"/>
      <c r="I17330" s="106"/>
      <c r="J17330" s="106"/>
      <c r="K17330" s="106"/>
      <c r="L17330" s="106"/>
      <c r="M17330" s="106"/>
      <c r="N17330" s="718"/>
      <c r="O17330" s="115"/>
    </row>
    <row r="17331" spans="1:15" s="91" customFormat="1" x14ac:dyDescent="0.25">
      <c r="A17331" s="84"/>
      <c r="B17331" s="84"/>
      <c r="C17331" s="116"/>
      <c r="D17331" s="84"/>
      <c r="E17331" s="109"/>
      <c r="F17331" s="84"/>
      <c r="G17331" s="101"/>
      <c r="H17331" s="105"/>
      <c r="I17331" s="106"/>
      <c r="J17331" s="106"/>
      <c r="K17331" s="106"/>
      <c r="L17331" s="106"/>
      <c r="M17331" s="106"/>
      <c r="N17331" s="718"/>
      <c r="O17331" s="115"/>
    </row>
    <row r="17332" spans="1:15" s="91" customFormat="1" x14ac:dyDescent="0.25">
      <c r="A17332" s="84"/>
      <c r="B17332" s="84"/>
      <c r="C17332" s="116"/>
      <c r="D17332" s="84"/>
      <c r="E17332" s="109"/>
      <c r="F17332" s="84"/>
      <c r="G17332" s="101"/>
      <c r="H17332" s="105"/>
      <c r="I17332" s="106"/>
      <c r="J17332" s="106"/>
      <c r="K17332" s="106"/>
      <c r="L17332" s="106"/>
      <c r="M17332" s="106"/>
      <c r="N17332" s="718"/>
      <c r="O17332" s="115"/>
    </row>
    <row r="17333" spans="1:15" s="91" customFormat="1" x14ac:dyDescent="0.25">
      <c r="A17333" s="84"/>
      <c r="B17333" s="84"/>
      <c r="C17333" s="116"/>
      <c r="D17333" s="84"/>
      <c r="E17333" s="109"/>
      <c r="F17333" s="84"/>
      <c r="G17333" s="101"/>
      <c r="H17333" s="105"/>
      <c r="I17333" s="106"/>
      <c r="J17333" s="106"/>
      <c r="K17333" s="106"/>
      <c r="L17333" s="106"/>
      <c r="M17333" s="106"/>
      <c r="N17333" s="718"/>
      <c r="O17333" s="115"/>
    </row>
    <row r="17334" spans="1:15" s="91" customFormat="1" x14ac:dyDescent="0.25">
      <c r="A17334" s="84"/>
      <c r="B17334" s="84"/>
      <c r="C17334" s="116"/>
      <c r="D17334" s="84"/>
      <c r="E17334" s="109"/>
      <c r="F17334" s="84"/>
      <c r="G17334" s="101"/>
      <c r="H17334" s="105"/>
      <c r="I17334" s="106"/>
      <c r="J17334" s="106"/>
      <c r="K17334" s="106"/>
      <c r="L17334" s="106"/>
      <c r="M17334" s="106"/>
      <c r="N17334" s="718"/>
      <c r="O17334" s="115"/>
    </row>
    <row r="17335" spans="1:15" s="91" customFormat="1" x14ac:dyDescent="0.25">
      <c r="A17335" s="84"/>
      <c r="B17335" s="84"/>
      <c r="C17335" s="116"/>
      <c r="D17335" s="84"/>
      <c r="E17335" s="109"/>
      <c r="F17335" s="84"/>
      <c r="G17335" s="101"/>
      <c r="H17335" s="105"/>
      <c r="I17335" s="106"/>
      <c r="J17335" s="106"/>
      <c r="K17335" s="106"/>
      <c r="L17335" s="106"/>
      <c r="M17335" s="106"/>
      <c r="N17335" s="718"/>
      <c r="O17335" s="115"/>
    </row>
    <row r="17336" spans="1:15" s="91" customFormat="1" x14ac:dyDescent="0.25">
      <c r="A17336" s="84"/>
      <c r="B17336" s="84"/>
      <c r="C17336" s="116"/>
      <c r="D17336" s="84"/>
      <c r="E17336" s="109"/>
      <c r="F17336" s="84"/>
      <c r="G17336" s="101"/>
      <c r="H17336" s="105"/>
      <c r="I17336" s="106"/>
      <c r="J17336" s="106"/>
      <c r="K17336" s="106"/>
      <c r="L17336" s="106"/>
      <c r="M17336" s="106"/>
      <c r="N17336" s="718"/>
      <c r="O17336" s="115"/>
    </row>
    <row r="17337" spans="1:15" s="91" customFormat="1" x14ac:dyDescent="0.25">
      <c r="A17337" s="84"/>
      <c r="B17337" s="84"/>
      <c r="C17337" s="116"/>
      <c r="D17337" s="84"/>
      <c r="E17337" s="109"/>
      <c r="F17337" s="84"/>
      <c r="G17337" s="101"/>
      <c r="H17337" s="105"/>
      <c r="I17337" s="106"/>
      <c r="J17337" s="106"/>
      <c r="K17337" s="106"/>
      <c r="L17337" s="106"/>
      <c r="M17337" s="106"/>
      <c r="N17337" s="718"/>
      <c r="O17337" s="115"/>
    </row>
    <row r="17338" spans="1:15" s="91" customFormat="1" x14ac:dyDescent="0.25">
      <c r="A17338" s="84"/>
      <c r="B17338" s="84"/>
      <c r="C17338" s="116"/>
      <c r="D17338" s="84"/>
      <c r="E17338" s="109"/>
      <c r="F17338" s="84"/>
      <c r="G17338" s="101"/>
      <c r="H17338" s="105"/>
      <c r="I17338" s="106"/>
      <c r="J17338" s="106"/>
      <c r="K17338" s="106"/>
      <c r="L17338" s="106"/>
      <c r="M17338" s="106"/>
      <c r="N17338" s="718"/>
      <c r="O17338" s="115"/>
    </row>
    <row r="17339" spans="1:15" s="91" customFormat="1" x14ac:dyDescent="0.25">
      <c r="A17339" s="84"/>
      <c r="B17339" s="84"/>
      <c r="C17339" s="116"/>
      <c r="D17339" s="84"/>
      <c r="E17339" s="109"/>
      <c r="F17339" s="84"/>
      <c r="G17339" s="101"/>
      <c r="H17339" s="105"/>
      <c r="I17339" s="106"/>
      <c r="J17339" s="106"/>
      <c r="K17339" s="106"/>
      <c r="L17339" s="106"/>
      <c r="M17339" s="106"/>
      <c r="N17339" s="718"/>
      <c r="O17339" s="115"/>
    </row>
    <row r="17340" spans="1:15" s="91" customFormat="1" x14ac:dyDescent="0.25">
      <c r="A17340" s="84"/>
      <c r="B17340" s="84"/>
      <c r="C17340" s="116"/>
      <c r="D17340" s="84"/>
      <c r="E17340" s="109"/>
      <c r="F17340" s="84"/>
      <c r="G17340" s="101"/>
      <c r="H17340" s="105"/>
      <c r="I17340" s="106"/>
      <c r="J17340" s="106"/>
      <c r="K17340" s="106"/>
      <c r="L17340" s="106"/>
      <c r="M17340" s="106"/>
      <c r="N17340" s="718"/>
      <c r="O17340" s="115"/>
    </row>
    <row r="17341" spans="1:15" s="91" customFormat="1" x14ac:dyDescent="0.25">
      <c r="A17341" s="84"/>
      <c r="B17341" s="84"/>
      <c r="C17341" s="116"/>
      <c r="D17341" s="84"/>
      <c r="E17341" s="109"/>
      <c r="F17341" s="84"/>
      <c r="G17341" s="101"/>
      <c r="H17341" s="105"/>
      <c r="I17341" s="106"/>
      <c r="J17341" s="106"/>
      <c r="K17341" s="106"/>
      <c r="L17341" s="106"/>
      <c r="M17341" s="106"/>
      <c r="N17341" s="718"/>
      <c r="O17341" s="115"/>
    </row>
    <row r="17342" spans="1:15" s="91" customFormat="1" x14ac:dyDescent="0.25">
      <c r="A17342" s="84"/>
      <c r="B17342" s="84"/>
      <c r="C17342" s="116"/>
      <c r="D17342" s="84"/>
      <c r="E17342" s="109"/>
      <c r="F17342" s="84"/>
      <c r="G17342" s="101"/>
      <c r="H17342" s="105"/>
      <c r="I17342" s="106"/>
      <c r="J17342" s="106"/>
      <c r="K17342" s="106"/>
      <c r="L17342" s="106"/>
      <c r="M17342" s="106"/>
      <c r="N17342" s="718"/>
      <c r="O17342" s="115"/>
    </row>
    <row r="17343" spans="1:15" s="91" customFormat="1" x14ac:dyDescent="0.25">
      <c r="A17343" s="84"/>
      <c r="B17343" s="84"/>
      <c r="C17343" s="116"/>
      <c r="D17343" s="84"/>
      <c r="E17343" s="109"/>
      <c r="F17343" s="84"/>
      <c r="G17343" s="101"/>
      <c r="H17343" s="105"/>
      <c r="I17343" s="106"/>
      <c r="J17343" s="106"/>
      <c r="K17343" s="106"/>
      <c r="L17343" s="106"/>
      <c r="M17343" s="106"/>
      <c r="N17343" s="718"/>
      <c r="O17343" s="115"/>
    </row>
    <row r="17344" spans="1:15" s="91" customFormat="1" x14ac:dyDescent="0.25">
      <c r="A17344" s="84"/>
      <c r="B17344" s="84"/>
      <c r="C17344" s="116"/>
      <c r="D17344" s="84"/>
      <c r="E17344" s="109"/>
      <c r="F17344" s="84"/>
      <c r="G17344" s="101"/>
      <c r="H17344" s="105"/>
      <c r="I17344" s="106"/>
      <c r="J17344" s="106"/>
      <c r="K17344" s="106"/>
      <c r="L17344" s="106"/>
      <c r="M17344" s="106"/>
      <c r="N17344" s="718"/>
      <c r="O17344" s="115"/>
    </row>
    <row r="17345" spans="1:15" s="91" customFormat="1" x14ac:dyDescent="0.25">
      <c r="A17345" s="84"/>
      <c r="B17345" s="84"/>
      <c r="C17345" s="116"/>
      <c r="D17345" s="84"/>
      <c r="E17345" s="109"/>
      <c r="F17345" s="84"/>
      <c r="G17345" s="101"/>
      <c r="H17345" s="105"/>
      <c r="I17345" s="106"/>
      <c r="J17345" s="106"/>
      <c r="K17345" s="106"/>
      <c r="L17345" s="106"/>
      <c r="M17345" s="106"/>
      <c r="N17345" s="718"/>
      <c r="O17345" s="115"/>
    </row>
    <row r="17346" spans="1:15" s="91" customFormat="1" x14ac:dyDescent="0.25">
      <c r="A17346" s="84"/>
      <c r="B17346" s="84"/>
      <c r="C17346" s="116"/>
      <c r="D17346" s="84"/>
      <c r="E17346" s="109"/>
      <c r="F17346" s="84"/>
      <c r="G17346" s="101"/>
      <c r="H17346" s="105"/>
      <c r="I17346" s="106"/>
      <c r="J17346" s="106"/>
      <c r="K17346" s="106"/>
      <c r="L17346" s="106"/>
      <c r="M17346" s="106"/>
      <c r="N17346" s="718"/>
      <c r="O17346" s="115"/>
    </row>
    <row r="17347" spans="1:15" s="91" customFormat="1" x14ac:dyDescent="0.25">
      <c r="A17347" s="84"/>
      <c r="B17347" s="84"/>
      <c r="C17347" s="116"/>
      <c r="D17347" s="84"/>
      <c r="E17347" s="109"/>
      <c r="F17347" s="84"/>
      <c r="G17347" s="101"/>
      <c r="H17347" s="105"/>
      <c r="I17347" s="106"/>
      <c r="J17347" s="106"/>
      <c r="K17347" s="106"/>
      <c r="L17347" s="106"/>
      <c r="M17347" s="106"/>
      <c r="N17347" s="718"/>
      <c r="O17347" s="115"/>
    </row>
    <row r="17348" spans="1:15" s="91" customFormat="1" x14ac:dyDescent="0.25">
      <c r="A17348" s="84"/>
      <c r="B17348" s="84"/>
      <c r="C17348" s="116"/>
      <c r="D17348" s="84"/>
      <c r="E17348" s="109"/>
      <c r="F17348" s="84"/>
      <c r="G17348" s="101"/>
      <c r="H17348" s="105"/>
      <c r="I17348" s="106"/>
      <c r="J17348" s="106"/>
      <c r="K17348" s="106"/>
      <c r="L17348" s="106"/>
      <c r="M17348" s="106"/>
      <c r="N17348" s="718"/>
      <c r="O17348" s="115"/>
    </row>
    <row r="17349" spans="1:15" s="91" customFormat="1" x14ac:dyDescent="0.25">
      <c r="A17349" s="84"/>
      <c r="B17349" s="84"/>
      <c r="C17349" s="116"/>
      <c r="D17349" s="84"/>
      <c r="E17349" s="109"/>
      <c r="F17349" s="84"/>
      <c r="G17349" s="101"/>
      <c r="H17349" s="105"/>
      <c r="I17349" s="106"/>
      <c r="J17349" s="106"/>
      <c r="K17349" s="106"/>
      <c r="L17349" s="106"/>
      <c r="M17349" s="106"/>
      <c r="N17349" s="718"/>
      <c r="O17349" s="115"/>
    </row>
    <row r="17350" spans="1:15" s="91" customFormat="1" x14ac:dyDescent="0.25">
      <c r="A17350" s="84"/>
      <c r="B17350" s="84"/>
      <c r="C17350" s="116"/>
      <c r="D17350" s="84"/>
      <c r="E17350" s="109"/>
      <c r="F17350" s="84"/>
      <c r="G17350" s="101"/>
      <c r="H17350" s="105"/>
      <c r="I17350" s="106"/>
      <c r="J17350" s="106"/>
      <c r="K17350" s="106"/>
      <c r="L17350" s="106"/>
      <c r="M17350" s="106"/>
      <c r="N17350" s="718"/>
      <c r="O17350" s="115"/>
    </row>
    <row r="17351" spans="1:15" s="91" customFormat="1" x14ac:dyDescent="0.25">
      <c r="A17351" s="84"/>
      <c r="B17351" s="84"/>
      <c r="C17351" s="116"/>
      <c r="D17351" s="84"/>
      <c r="E17351" s="109"/>
      <c r="F17351" s="84"/>
      <c r="G17351" s="101"/>
      <c r="H17351" s="105"/>
      <c r="I17351" s="106"/>
      <c r="J17351" s="106"/>
      <c r="K17351" s="106"/>
      <c r="L17351" s="106"/>
      <c r="M17351" s="106"/>
      <c r="N17351" s="718"/>
      <c r="O17351" s="115"/>
    </row>
    <row r="17352" spans="1:15" s="91" customFormat="1" x14ac:dyDescent="0.25">
      <c r="A17352" s="84"/>
      <c r="B17352" s="84"/>
      <c r="C17352" s="116"/>
      <c r="D17352" s="84"/>
      <c r="E17352" s="109"/>
      <c r="F17352" s="84"/>
      <c r="G17352" s="101"/>
      <c r="H17352" s="105"/>
      <c r="I17352" s="106"/>
      <c r="J17352" s="106"/>
      <c r="K17352" s="106"/>
      <c r="L17352" s="106"/>
      <c r="M17352" s="106"/>
      <c r="N17352" s="718"/>
      <c r="O17352" s="115"/>
    </row>
    <row r="17353" spans="1:15" s="91" customFormat="1" x14ac:dyDescent="0.25">
      <c r="A17353" s="84"/>
      <c r="B17353" s="84"/>
      <c r="C17353" s="116"/>
      <c r="D17353" s="84"/>
      <c r="E17353" s="109"/>
      <c r="F17353" s="84"/>
      <c r="G17353" s="101"/>
      <c r="H17353" s="105"/>
      <c r="I17353" s="106"/>
      <c r="J17353" s="106"/>
      <c r="K17353" s="106"/>
      <c r="L17353" s="106"/>
      <c r="M17353" s="106"/>
      <c r="N17353" s="718"/>
      <c r="O17353" s="115"/>
    </row>
    <row r="17354" spans="1:15" s="91" customFormat="1" x14ac:dyDescent="0.25">
      <c r="A17354" s="84"/>
      <c r="B17354" s="84"/>
      <c r="C17354" s="116"/>
      <c r="D17354" s="84"/>
      <c r="E17354" s="109"/>
      <c r="F17354" s="84"/>
      <c r="G17354" s="101"/>
      <c r="H17354" s="105"/>
      <c r="I17354" s="106"/>
      <c r="J17354" s="106"/>
      <c r="K17354" s="106"/>
      <c r="L17354" s="106"/>
      <c r="M17354" s="106"/>
      <c r="N17354" s="718"/>
      <c r="O17354" s="115"/>
    </row>
    <row r="17355" spans="1:15" s="91" customFormat="1" x14ac:dyDescent="0.25">
      <c r="A17355" s="84"/>
      <c r="B17355" s="84"/>
      <c r="C17355" s="116"/>
      <c r="D17355" s="84"/>
      <c r="E17355" s="109"/>
      <c r="F17355" s="84"/>
      <c r="G17355" s="101"/>
      <c r="H17355" s="105"/>
      <c r="I17355" s="106"/>
      <c r="J17355" s="106"/>
      <c r="K17355" s="106"/>
      <c r="L17355" s="106"/>
      <c r="M17355" s="106"/>
      <c r="N17355" s="718"/>
      <c r="O17355" s="115"/>
    </row>
    <row r="17356" spans="1:15" s="91" customFormat="1" x14ac:dyDescent="0.25">
      <c r="A17356" s="84"/>
      <c r="B17356" s="84"/>
      <c r="C17356" s="116"/>
      <c r="D17356" s="84"/>
      <c r="E17356" s="109"/>
      <c r="F17356" s="84"/>
      <c r="G17356" s="101"/>
      <c r="H17356" s="105"/>
      <c r="I17356" s="106"/>
      <c r="J17356" s="106"/>
      <c r="K17356" s="106"/>
      <c r="L17356" s="106"/>
      <c r="M17356" s="106"/>
      <c r="N17356" s="718"/>
      <c r="O17356" s="115"/>
    </row>
    <row r="17357" spans="1:15" s="91" customFormat="1" x14ac:dyDescent="0.25">
      <c r="A17357" s="84"/>
      <c r="B17357" s="84"/>
      <c r="C17357" s="116"/>
      <c r="D17357" s="84"/>
      <c r="E17357" s="109"/>
      <c r="F17357" s="84"/>
      <c r="G17357" s="101"/>
      <c r="H17357" s="105"/>
      <c r="I17357" s="106"/>
      <c r="J17357" s="106"/>
      <c r="K17357" s="106"/>
      <c r="L17357" s="106"/>
      <c r="M17357" s="106"/>
      <c r="N17357" s="718"/>
      <c r="O17357" s="115"/>
    </row>
    <row r="17358" spans="1:15" s="91" customFormat="1" x14ac:dyDescent="0.25">
      <c r="A17358" s="84"/>
      <c r="B17358" s="84"/>
      <c r="C17358" s="116"/>
      <c r="D17358" s="84"/>
      <c r="E17358" s="109"/>
      <c r="F17358" s="84"/>
      <c r="G17358" s="101"/>
      <c r="H17358" s="105"/>
      <c r="I17358" s="106"/>
      <c r="J17358" s="106"/>
      <c r="K17358" s="106"/>
      <c r="L17358" s="106"/>
      <c r="M17358" s="106"/>
      <c r="N17358" s="718"/>
      <c r="O17358" s="115"/>
    </row>
    <row r="17359" spans="1:15" s="91" customFormat="1" x14ac:dyDescent="0.25">
      <c r="A17359" s="84"/>
      <c r="B17359" s="84"/>
      <c r="C17359" s="116"/>
      <c r="D17359" s="84"/>
      <c r="E17359" s="109"/>
      <c r="F17359" s="84"/>
      <c r="G17359" s="101"/>
      <c r="H17359" s="105"/>
      <c r="I17359" s="106"/>
      <c r="J17359" s="106"/>
      <c r="K17359" s="106"/>
      <c r="L17359" s="106"/>
      <c r="M17359" s="106"/>
      <c r="N17359" s="718"/>
      <c r="O17359" s="115"/>
    </row>
    <row r="17360" spans="1:15" s="91" customFormat="1" x14ac:dyDescent="0.25">
      <c r="A17360" s="84"/>
      <c r="B17360" s="84"/>
      <c r="C17360" s="116"/>
      <c r="D17360" s="84"/>
      <c r="E17360" s="109"/>
      <c r="F17360" s="84"/>
      <c r="G17360" s="101"/>
      <c r="H17360" s="105"/>
      <c r="I17360" s="106"/>
      <c r="J17360" s="106"/>
      <c r="K17360" s="106"/>
      <c r="L17360" s="106"/>
      <c r="M17360" s="106"/>
      <c r="N17360" s="718"/>
      <c r="O17360" s="115"/>
    </row>
    <row r="17361" spans="1:15" s="91" customFormat="1" x14ac:dyDescent="0.25">
      <c r="A17361" s="84"/>
      <c r="B17361" s="84"/>
      <c r="C17361" s="116"/>
      <c r="D17361" s="84"/>
      <c r="E17361" s="109"/>
      <c r="F17361" s="84"/>
      <c r="G17361" s="101"/>
      <c r="H17361" s="105"/>
      <c r="I17361" s="106"/>
      <c r="J17361" s="106"/>
      <c r="K17361" s="106"/>
      <c r="L17361" s="106"/>
      <c r="M17361" s="106"/>
      <c r="N17361" s="718"/>
      <c r="O17361" s="115"/>
    </row>
    <row r="17362" spans="1:15" s="91" customFormat="1" x14ac:dyDescent="0.25">
      <c r="A17362" s="84"/>
      <c r="B17362" s="84"/>
      <c r="C17362" s="116"/>
      <c r="D17362" s="84"/>
      <c r="E17362" s="109"/>
      <c r="F17362" s="84"/>
      <c r="G17362" s="101"/>
      <c r="H17362" s="105"/>
      <c r="I17362" s="106"/>
      <c r="J17362" s="106"/>
      <c r="K17362" s="106"/>
      <c r="L17362" s="106"/>
      <c r="M17362" s="106"/>
      <c r="N17362" s="718"/>
      <c r="O17362" s="115"/>
    </row>
    <row r="17363" spans="1:15" s="91" customFormat="1" x14ac:dyDescent="0.25">
      <c r="A17363" s="84"/>
      <c r="B17363" s="84"/>
      <c r="C17363" s="116"/>
      <c r="D17363" s="84"/>
      <c r="E17363" s="109"/>
      <c r="F17363" s="84"/>
      <c r="G17363" s="101"/>
      <c r="H17363" s="105"/>
      <c r="I17363" s="106"/>
      <c r="J17363" s="106"/>
      <c r="K17363" s="106"/>
      <c r="L17363" s="106"/>
      <c r="M17363" s="106"/>
      <c r="N17363" s="718"/>
      <c r="O17363" s="115"/>
    </row>
    <row r="17364" spans="1:15" s="91" customFormat="1" x14ac:dyDescent="0.25">
      <c r="A17364" s="84"/>
      <c r="B17364" s="84"/>
      <c r="C17364" s="116"/>
      <c r="D17364" s="84"/>
      <c r="E17364" s="109"/>
      <c r="F17364" s="84"/>
      <c r="G17364" s="101"/>
      <c r="H17364" s="105"/>
      <c r="I17364" s="106"/>
      <c r="J17364" s="106"/>
      <c r="K17364" s="106"/>
      <c r="L17364" s="106"/>
      <c r="M17364" s="106"/>
      <c r="N17364" s="718"/>
      <c r="O17364" s="115"/>
    </row>
    <row r="17365" spans="1:15" s="91" customFormat="1" x14ac:dyDescent="0.25">
      <c r="A17365" s="84"/>
      <c r="B17365" s="84"/>
      <c r="C17365" s="116"/>
      <c r="D17365" s="84"/>
      <c r="E17365" s="109"/>
      <c r="F17365" s="84"/>
      <c r="G17365" s="101"/>
      <c r="H17365" s="105"/>
      <c r="I17365" s="106"/>
      <c r="J17365" s="106"/>
      <c r="K17365" s="106"/>
      <c r="L17365" s="106"/>
      <c r="M17365" s="106"/>
      <c r="N17365" s="718"/>
      <c r="O17365" s="115"/>
    </row>
    <row r="17366" spans="1:15" s="91" customFormat="1" x14ac:dyDescent="0.25">
      <c r="A17366" s="84"/>
      <c r="B17366" s="84"/>
      <c r="C17366" s="116"/>
      <c r="D17366" s="84"/>
      <c r="E17366" s="109"/>
      <c r="F17366" s="84"/>
      <c r="G17366" s="101"/>
      <c r="H17366" s="105"/>
      <c r="I17366" s="106"/>
      <c r="J17366" s="106"/>
      <c r="K17366" s="106"/>
      <c r="L17366" s="106"/>
      <c r="M17366" s="106"/>
      <c r="N17366" s="718"/>
      <c r="O17366" s="115"/>
    </row>
    <row r="17367" spans="1:15" s="91" customFormat="1" x14ac:dyDescent="0.25">
      <c r="A17367" s="84"/>
      <c r="B17367" s="84"/>
      <c r="C17367" s="116"/>
      <c r="D17367" s="84"/>
      <c r="E17367" s="109"/>
      <c r="F17367" s="84"/>
      <c r="G17367" s="101"/>
      <c r="H17367" s="105"/>
      <c r="I17367" s="106"/>
      <c r="J17367" s="106"/>
      <c r="K17367" s="106"/>
      <c r="L17367" s="106"/>
      <c r="M17367" s="106"/>
      <c r="N17367" s="718"/>
      <c r="O17367" s="115"/>
    </row>
    <row r="17368" spans="1:15" s="91" customFormat="1" x14ac:dyDescent="0.25">
      <c r="A17368" s="84"/>
      <c r="B17368" s="84"/>
      <c r="C17368" s="116"/>
      <c r="D17368" s="84"/>
      <c r="E17368" s="109"/>
      <c r="F17368" s="84"/>
      <c r="G17368" s="101"/>
      <c r="H17368" s="105"/>
      <c r="I17368" s="106"/>
      <c r="J17368" s="106"/>
      <c r="K17368" s="106"/>
      <c r="L17368" s="106"/>
      <c r="M17368" s="106"/>
      <c r="N17368" s="718"/>
      <c r="O17368" s="115"/>
    </row>
    <row r="17369" spans="1:15" s="91" customFormat="1" x14ac:dyDescent="0.25">
      <c r="A17369" s="84"/>
      <c r="B17369" s="84"/>
      <c r="C17369" s="116"/>
      <c r="D17369" s="84"/>
      <c r="E17369" s="109"/>
      <c r="F17369" s="84"/>
      <c r="G17369" s="101"/>
      <c r="H17369" s="105"/>
      <c r="I17369" s="106"/>
      <c r="J17369" s="106"/>
      <c r="K17369" s="106"/>
      <c r="L17369" s="106"/>
      <c r="M17369" s="106"/>
      <c r="N17369" s="718"/>
      <c r="O17369" s="115"/>
    </row>
    <row r="17370" spans="1:15" s="91" customFormat="1" x14ac:dyDescent="0.25">
      <c r="A17370" s="84"/>
      <c r="B17370" s="84"/>
      <c r="C17370" s="116"/>
      <c r="D17370" s="84"/>
      <c r="E17370" s="109"/>
      <c r="F17370" s="84"/>
      <c r="G17370" s="101"/>
      <c r="H17370" s="105"/>
      <c r="I17370" s="106"/>
      <c r="J17370" s="106"/>
      <c r="K17370" s="106"/>
      <c r="L17370" s="106"/>
      <c r="M17370" s="106"/>
      <c r="N17370" s="718"/>
      <c r="O17370" s="115"/>
    </row>
    <row r="17371" spans="1:15" s="91" customFormat="1" x14ac:dyDescent="0.25">
      <c r="A17371" s="84"/>
      <c r="B17371" s="84"/>
      <c r="C17371" s="116"/>
      <c r="D17371" s="84"/>
      <c r="E17371" s="109"/>
      <c r="F17371" s="84"/>
      <c r="G17371" s="101"/>
      <c r="H17371" s="105"/>
      <c r="I17371" s="106"/>
      <c r="J17371" s="106"/>
      <c r="K17371" s="106"/>
      <c r="L17371" s="106"/>
      <c r="M17371" s="106"/>
      <c r="N17371" s="718"/>
      <c r="O17371" s="115"/>
    </row>
    <row r="17372" spans="1:15" s="91" customFormat="1" x14ac:dyDescent="0.25">
      <c r="A17372" s="84"/>
      <c r="B17372" s="84"/>
      <c r="C17372" s="116"/>
      <c r="D17372" s="84"/>
      <c r="E17372" s="109"/>
      <c r="F17372" s="84"/>
      <c r="G17372" s="101"/>
      <c r="H17372" s="105"/>
      <c r="I17372" s="106"/>
      <c r="J17372" s="106"/>
      <c r="K17372" s="106"/>
      <c r="L17372" s="106"/>
      <c r="M17372" s="106"/>
      <c r="N17372" s="718"/>
      <c r="O17372" s="115"/>
    </row>
    <row r="17373" spans="1:15" s="91" customFormat="1" x14ac:dyDescent="0.25">
      <c r="A17373" s="84"/>
      <c r="B17373" s="84"/>
      <c r="C17373" s="116"/>
      <c r="D17373" s="84"/>
      <c r="E17373" s="109"/>
      <c r="F17373" s="84"/>
      <c r="G17373" s="101"/>
      <c r="H17373" s="105"/>
      <c r="I17373" s="106"/>
      <c r="J17373" s="106"/>
      <c r="K17373" s="106"/>
      <c r="L17373" s="106"/>
      <c r="M17373" s="106"/>
      <c r="N17373" s="718"/>
      <c r="O17373" s="115"/>
    </row>
    <row r="17374" spans="1:15" s="91" customFormat="1" x14ac:dyDescent="0.25">
      <c r="A17374" s="84"/>
      <c r="B17374" s="84"/>
      <c r="C17374" s="116"/>
      <c r="D17374" s="84"/>
      <c r="E17374" s="109"/>
      <c r="F17374" s="84"/>
      <c r="G17374" s="101"/>
      <c r="H17374" s="105"/>
      <c r="I17374" s="106"/>
      <c r="J17374" s="106"/>
      <c r="K17374" s="106"/>
      <c r="L17374" s="106"/>
      <c r="M17374" s="106"/>
      <c r="N17374" s="718"/>
      <c r="O17374" s="115"/>
    </row>
    <row r="17375" spans="1:15" s="91" customFormat="1" x14ac:dyDescent="0.25">
      <c r="A17375" s="84"/>
      <c r="B17375" s="84"/>
      <c r="C17375" s="116"/>
      <c r="D17375" s="84"/>
      <c r="E17375" s="109"/>
      <c r="F17375" s="84"/>
      <c r="G17375" s="101"/>
      <c r="H17375" s="105"/>
      <c r="I17375" s="106"/>
      <c r="J17375" s="106"/>
      <c r="K17375" s="106"/>
      <c r="L17375" s="106"/>
      <c r="M17375" s="106"/>
      <c r="N17375" s="718"/>
      <c r="O17375" s="115"/>
    </row>
    <row r="17376" spans="1:15" s="91" customFormat="1" x14ac:dyDescent="0.25">
      <c r="A17376" s="84"/>
      <c r="B17376" s="84"/>
      <c r="C17376" s="116"/>
      <c r="D17376" s="84"/>
      <c r="E17376" s="109"/>
      <c r="F17376" s="84"/>
      <c r="G17376" s="101"/>
      <c r="H17376" s="105"/>
      <c r="I17376" s="106"/>
      <c r="J17376" s="106"/>
      <c r="K17376" s="106"/>
      <c r="L17376" s="106"/>
      <c r="M17376" s="106"/>
      <c r="N17376" s="718"/>
      <c r="O17376" s="115"/>
    </row>
    <row r="17377" spans="1:15" s="91" customFormat="1" x14ac:dyDescent="0.25">
      <c r="A17377" s="84"/>
      <c r="B17377" s="84"/>
      <c r="C17377" s="116"/>
      <c r="D17377" s="84"/>
      <c r="E17377" s="109"/>
      <c r="F17377" s="84"/>
      <c r="G17377" s="101"/>
      <c r="H17377" s="105"/>
      <c r="I17377" s="106"/>
      <c r="J17377" s="106"/>
      <c r="K17377" s="106"/>
      <c r="L17377" s="106"/>
      <c r="M17377" s="106"/>
      <c r="N17377" s="718"/>
      <c r="O17377" s="115"/>
    </row>
    <row r="17378" spans="1:15" s="91" customFormat="1" x14ac:dyDescent="0.25">
      <c r="A17378" s="84"/>
      <c r="B17378" s="84"/>
      <c r="C17378" s="116"/>
      <c r="D17378" s="84"/>
      <c r="E17378" s="109"/>
      <c r="F17378" s="84"/>
      <c r="G17378" s="101"/>
      <c r="H17378" s="105"/>
      <c r="I17378" s="106"/>
      <c r="J17378" s="106"/>
      <c r="K17378" s="106"/>
      <c r="L17378" s="106"/>
      <c r="M17378" s="106"/>
      <c r="N17378" s="718"/>
      <c r="O17378" s="115"/>
    </row>
    <row r="17379" spans="1:15" s="91" customFormat="1" x14ac:dyDescent="0.25">
      <c r="A17379" s="84"/>
      <c r="B17379" s="84"/>
      <c r="C17379" s="116"/>
      <c r="D17379" s="84"/>
      <c r="E17379" s="109"/>
      <c r="F17379" s="84"/>
      <c r="G17379" s="101"/>
      <c r="H17379" s="105"/>
      <c r="I17379" s="106"/>
      <c r="J17379" s="106"/>
      <c r="K17379" s="106"/>
      <c r="L17379" s="106"/>
      <c r="M17379" s="106"/>
      <c r="N17379" s="718"/>
      <c r="O17379" s="115"/>
    </row>
    <row r="17380" spans="1:15" s="91" customFormat="1" x14ac:dyDescent="0.25">
      <c r="A17380" s="84"/>
      <c r="B17380" s="84"/>
      <c r="C17380" s="116"/>
      <c r="D17380" s="84"/>
      <c r="E17380" s="109"/>
      <c r="F17380" s="84"/>
      <c r="G17380" s="101"/>
      <c r="H17380" s="105"/>
      <c r="I17380" s="106"/>
      <c r="J17380" s="106"/>
      <c r="K17380" s="106"/>
      <c r="L17380" s="106"/>
      <c r="M17380" s="106"/>
      <c r="N17380" s="718"/>
      <c r="O17380" s="115"/>
    </row>
    <row r="17381" spans="1:15" s="91" customFormat="1" x14ac:dyDescent="0.25">
      <c r="A17381" s="84"/>
      <c r="B17381" s="84"/>
      <c r="C17381" s="116"/>
      <c r="D17381" s="84"/>
      <c r="E17381" s="109"/>
      <c r="F17381" s="84"/>
      <c r="G17381" s="101"/>
      <c r="H17381" s="105"/>
      <c r="I17381" s="106"/>
      <c r="J17381" s="106"/>
      <c r="K17381" s="106"/>
      <c r="L17381" s="106"/>
      <c r="M17381" s="106"/>
      <c r="N17381" s="718"/>
      <c r="O17381" s="115"/>
    </row>
    <row r="17382" spans="1:15" s="91" customFormat="1" x14ac:dyDescent="0.25">
      <c r="A17382" s="84"/>
      <c r="B17382" s="84"/>
      <c r="C17382" s="116"/>
      <c r="D17382" s="84"/>
      <c r="E17382" s="109"/>
      <c r="F17382" s="84"/>
      <c r="G17382" s="101"/>
      <c r="H17382" s="105"/>
      <c r="I17382" s="106"/>
      <c r="J17382" s="106"/>
      <c r="K17382" s="106"/>
      <c r="L17382" s="106"/>
      <c r="M17382" s="106"/>
      <c r="N17382" s="718"/>
      <c r="O17382" s="115"/>
    </row>
    <row r="17383" spans="1:15" s="91" customFormat="1" x14ac:dyDescent="0.25">
      <c r="A17383" s="84"/>
      <c r="B17383" s="84"/>
      <c r="C17383" s="116"/>
      <c r="D17383" s="84"/>
      <c r="E17383" s="109"/>
      <c r="F17383" s="84"/>
      <c r="G17383" s="101"/>
      <c r="H17383" s="105"/>
      <c r="I17383" s="106"/>
      <c r="J17383" s="106"/>
      <c r="K17383" s="106"/>
      <c r="L17383" s="106"/>
      <c r="M17383" s="106"/>
      <c r="N17383" s="718"/>
      <c r="O17383" s="115"/>
    </row>
    <row r="17384" spans="1:15" s="91" customFormat="1" x14ac:dyDescent="0.25">
      <c r="A17384" s="84"/>
      <c r="B17384" s="84"/>
      <c r="C17384" s="116"/>
      <c r="D17384" s="84"/>
      <c r="E17384" s="109"/>
      <c r="F17384" s="84"/>
      <c r="G17384" s="101"/>
      <c r="H17384" s="105"/>
      <c r="I17384" s="106"/>
      <c r="J17384" s="106"/>
      <c r="K17384" s="106"/>
      <c r="L17384" s="106"/>
      <c r="M17384" s="106"/>
      <c r="N17384" s="718"/>
      <c r="O17384" s="115"/>
    </row>
    <row r="17385" spans="1:15" s="91" customFormat="1" x14ac:dyDescent="0.25">
      <c r="A17385" s="84"/>
      <c r="B17385" s="84"/>
      <c r="C17385" s="116"/>
      <c r="D17385" s="84"/>
      <c r="E17385" s="109"/>
      <c r="F17385" s="84"/>
      <c r="G17385" s="101"/>
      <c r="H17385" s="105"/>
      <c r="I17385" s="106"/>
      <c r="J17385" s="106"/>
      <c r="K17385" s="106"/>
      <c r="L17385" s="106"/>
      <c r="M17385" s="106"/>
      <c r="N17385" s="718"/>
      <c r="O17385" s="115"/>
    </row>
    <row r="17386" spans="1:15" s="91" customFormat="1" x14ac:dyDescent="0.25">
      <c r="A17386" s="84"/>
      <c r="B17386" s="84"/>
      <c r="C17386" s="116"/>
      <c r="D17386" s="84"/>
      <c r="E17386" s="109"/>
      <c r="F17386" s="84"/>
      <c r="G17386" s="101"/>
      <c r="H17386" s="105"/>
      <c r="I17386" s="106"/>
      <c r="J17386" s="106"/>
      <c r="K17386" s="106"/>
      <c r="L17386" s="106"/>
      <c r="M17386" s="106"/>
      <c r="N17386" s="718"/>
      <c r="O17386" s="115"/>
    </row>
    <row r="17387" spans="1:15" s="91" customFormat="1" x14ac:dyDescent="0.25">
      <c r="A17387" s="84"/>
      <c r="B17387" s="84"/>
      <c r="C17387" s="116"/>
      <c r="D17387" s="84"/>
      <c r="E17387" s="109"/>
      <c r="F17387" s="84"/>
      <c r="G17387" s="101"/>
      <c r="H17387" s="105"/>
      <c r="I17387" s="106"/>
      <c r="J17387" s="106"/>
      <c r="K17387" s="106"/>
      <c r="L17387" s="106"/>
      <c r="M17387" s="106"/>
      <c r="N17387" s="718"/>
      <c r="O17387" s="115"/>
    </row>
    <row r="17388" spans="1:15" s="91" customFormat="1" x14ac:dyDescent="0.25">
      <c r="A17388" s="84"/>
      <c r="B17388" s="84"/>
      <c r="C17388" s="116"/>
      <c r="D17388" s="84"/>
      <c r="E17388" s="109"/>
      <c r="F17388" s="84"/>
      <c r="G17388" s="101"/>
      <c r="H17388" s="105"/>
      <c r="I17388" s="106"/>
      <c r="J17388" s="106"/>
      <c r="K17388" s="106"/>
      <c r="L17388" s="106"/>
      <c r="M17388" s="106"/>
      <c r="N17388" s="718"/>
      <c r="O17388" s="115"/>
    </row>
    <row r="17389" spans="1:15" s="91" customFormat="1" x14ac:dyDescent="0.25">
      <c r="A17389" s="84"/>
      <c r="B17389" s="84"/>
      <c r="C17389" s="116"/>
      <c r="D17389" s="84"/>
      <c r="E17389" s="109"/>
      <c r="F17389" s="84"/>
      <c r="G17389" s="101"/>
      <c r="H17389" s="105"/>
      <c r="I17389" s="106"/>
      <c r="J17389" s="106"/>
      <c r="K17389" s="106"/>
      <c r="L17389" s="106"/>
      <c r="M17389" s="106"/>
      <c r="N17389" s="718"/>
      <c r="O17389" s="115"/>
    </row>
    <row r="17390" spans="1:15" s="91" customFormat="1" x14ac:dyDescent="0.25">
      <c r="A17390" s="84"/>
      <c r="B17390" s="84"/>
      <c r="C17390" s="116"/>
      <c r="D17390" s="84"/>
      <c r="E17390" s="109"/>
      <c r="F17390" s="84"/>
      <c r="G17390" s="101"/>
      <c r="H17390" s="105"/>
      <c r="I17390" s="106"/>
      <c r="J17390" s="106"/>
      <c r="K17390" s="106"/>
      <c r="L17390" s="106"/>
      <c r="M17390" s="106"/>
      <c r="N17390" s="718"/>
      <c r="O17390" s="115"/>
    </row>
    <row r="17391" spans="1:15" s="91" customFormat="1" x14ac:dyDescent="0.25">
      <c r="A17391" s="84"/>
      <c r="B17391" s="84"/>
      <c r="C17391" s="116"/>
      <c r="D17391" s="84"/>
      <c r="E17391" s="109"/>
      <c r="F17391" s="84"/>
      <c r="G17391" s="101"/>
      <c r="H17391" s="105"/>
      <c r="I17391" s="106"/>
      <c r="J17391" s="106"/>
      <c r="K17391" s="106"/>
      <c r="L17391" s="106"/>
      <c r="M17391" s="106"/>
      <c r="N17391" s="718"/>
      <c r="O17391" s="115"/>
    </row>
    <row r="17392" spans="1:15" s="91" customFormat="1" x14ac:dyDescent="0.25">
      <c r="A17392" s="84"/>
      <c r="B17392" s="84"/>
      <c r="C17392" s="116"/>
      <c r="D17392" s="84"/>
      <c r="E17392" s="109"/>
      <c r="F17392" s="84"/>
      <c r="G17392" s="101"/>
      <c r="H17392" s="105"/>
      <c r="I17392" s="106"/>
      <c r="J17392" s="106"/>
      <c r="K17392" s="106"/>
      <c r="L17392" s="106"/>
      <c r="M17392" s="106"/>
      <c r="N17392" s="718"/>
      <c r="O17392" s="115"/>
    </row>
    <row r="17393" spans="1:15" s="91" customFormat="1" x14ac:dyDescent="0.25">
      <c r="A17393" s="84"/>
      <c r="B17393" s="84"/>
      <c r="C17393" s="116"/>
      <c r="D17393" s="84"/>
      <c r="E17393" s="109"/>
      <c r="F17393" s="84"/>
      <c r="G17393" s="101"/>
      <c r="H17393" s="105"/>
      <c r="I17393" s="106"/>
      <c r="J17393" s="106"/>
      <c r="K17393" s="106"/>
      <c r="L17393" s="106"/>
      <c r="M17393" s="106"/>
      <c r="N17393" s="718"/>
      <c r="O17393" s="115"/>
    </row>
    <row r="17394" spans="1:15" s="91" customFormat="1" x14ac:dyDescent="0.25">
      <c r="A17394" s="84"/>
      <c r="B17394" s="84"/>
      <c r="C17394" s="116"/>
      <c r="D17394" s="84"/>
      <c r="E17394" s="109"/>
      <c r="F17394" s="84"/>
      <c r="G17394" s="101"/>
      <c r="H17394" s="105"/>
      <c r="I17394" s="106"/>
      <c r="J17394" s="106"/>
      <c r="K17394" s="106"/>
      <c r="L17394" s="106"/>
      <c r="M17394" s="106"/>
      <c r="N17394" s="718"/>
      <c r="O17394" s="115"/>
    </row>
    <row r="17395" spans="1:15" s="91" customFormat="1" x14ac:dyDescent="0.25">
      <c r="A17395" s="84"/>
      <c r="B17395" s="84"/>
      <c r="C17395" s="116"/>
      <c r="D17395" s="84"/>
      <c r="E17395" s="109"/>
      <c r="F17395" s="84"/>
      <c r="G17395" s="101"/>
      <c r="H17395" s="105"/>
      <c r="I17395" s="106"/>
      <c r="J17395" s="106"/>
      <c r="K17395" s="106"/>
      <c r="L17395" s="106"/>
      <c r="M17395" s="106"/>
      <c r="N17395" s="718"/>
      <c r="O17395" s="115"/>
    </row>
    <row r="17396" spans="1:15" s="91" customFormat="1" x14ac:dyDescent="0.25">
      <c r="A17396" s="84"/>
      <c r="B17396" s="84"/>
      <c r="C17396" s="116"/>
      <c r="D17396" s="84"/>
      <c r="E17396" s="109"/>
      <c r="F17396" s="84"/>
      <c r="G17396" s="101"/>
      <c r="H17396" s="105"/>
      <c r="I17396" s="106"/>
      <c r="J17396" s="106"/>
      <c r="K17396" s="106"/>
      <c r="L17396" s="106"/>
      <c r="M17396" s="106"/>
      <c r="N17396" s="718"/>
      <c r="O17396" s="115"/>
    </row>
    <row r="17397" spans="1:15" s="91" customFormat="1" x14ac:dyDescent="0.25">
      <c r="A17397" s="84"/>
      <c r="B17397" s="84"/>
      <c r="C17397" s="116"/>
      <c r="D17397" s="84"/>
      <c r="E17397" s="109"/>
      <c r="F17397" s="84"/>
      <c r="G17397" s="101"/>
      <c r="H17397" s="105"/>
      <c r="I17397" s="106"/>
      <c r="J17397" s="106"/>
      <c r="K17397" s="106"/>
      <c r="L17397" s="106"/>
      <c r="M17397" s="106"/>
      <c r="N17397" s="718"/>
      <c r="O17397" s="115"/>
    </row>
    <row r="17398" spans="1:15" s="91" customFormat="1" x14ac:dyDescent="0.25">
      <c r="A17398" s="84"/>
      <c r="B17398" s="84"/>
      <c r="C17398" s="116"/>
      <c r="D17398" s="84"/>
      <c r="E17398" s="109"/>
      <c r="F17398" s="84"/>
      <c r="G17398" s="101"/>
      <c r="H17398" s="105"/>
      <c r="I17398" s="106"/>
      <c r="J17398" s="106"/>
      <c r="K17398" s="106"/>
      <c r="L17398" s="106"/>
      <c r="M17398" s="106"/>
      <c r="N17398" s="718"/>
      <c r="O17398" s="115"/>
    </row>
    <row r="17399" spans="1:15" s="91" customFormat="1" x14ac:dyDescent="0.25">
      <c r="A17399" s="84"/>
      <c r="B17399" s="84"/>
      <c r="C17399" s="116"/>
      <c r="D17399" s="84"/>
      <c r="E17399" s="109"/>
      <c r="F17399" s="84"/>
      <c r="G17399" s="101"/>
      <c r="H17399" s="105"/>
      <c r="I17399" s="106"/>
      <c r="J17399" s="106"/>
      <c r="K17399" s="106"/>
      <c r="L17399" s="106"/>
      <c r="M17399" s="106"/>
      <c r="N17399" s="718"/>
      <c r="O17399" s="115"/>
    </row>
    <row r="17400" spans="1:15" s="91" customFormat="1" x14ac:dyDescent="0.25">
      <c r="A17400" s="84"/>
      <c r="B17400" s="84"/>
      <c r="C17400" s="116"/>
      <c r="D17400" s="84"/>
      <c r="E17400" s="109"/>
      <c r="F17400" s="84"/>
      <c r="G17400" s="101"/>
      <c r="H17400" s="105"/>
      <c r="I17400" s="106"/>
      <c r="J17400" s="106"/>
      <c r="K17400" s="106"/>
      <c r="L17400" s="106"/>
      <c r="M17400" s="106"/>
      <c r="N17400" s="718"/>
      <c r="O17400" s="115"/>
    </row>
    <row r="17401" spans="1:15" s="91" customFormat="1" x14ac:dyDescent="0.25">
      <c r="A17401" s="84"/>
      <c r="B17401" s="84"/>
      <c r="C17401" s="116"/>
      <c r="D17401" s="84"/>
      <c r="E17401" s="109"/>
      <c r="F17401" s="84"/>
      <c r="G17401" s="101"/>
      <c r="H17401" s="105"/>
      <c r="I17401" s="106"/>
      <c r="J17401" s="106"/>
      <c r="K17401" s="106"/>
      <c r="L17401" s="106"/>
      <c r="M17401" s="106"/>
      <c r="N17401" s="718"/>
      <c r="O17401" s="115"/>
    </row>
    <row r="17402" spans="1:15" s="91" customFormat="1" x14ac:dyDescent="0.25">
      <c r="A17402" s="84"/>
      <c r="B17402" s="84"/>
      <c r="C17402" s="116"/>
      <c r="D17402" s="84"/>
      <c r="E17402" s="109"/>
      <c r="F17402" s="84"/>
      <c r="G17402" s="101"/>
      <c r="H17402" s="105"/>
      <c r="I17402" s="106"/>
      <c r="J17402" s="106"/>
      <c r="K17402" s="106"/>
      <c r="L17402" s="106"/>
      <c r="M17402" s="106"/>
      <c r="N17402" s="718"/>
      <c r="O17402" s="115"/>
    </row>
    <row r="17403" spans="1:15" s="91" customFormat="1" x14ac:dyDescent="0.25">
      <c r="A17403" s="84"/>
      <c r="B17403" s="84"/>
      <c r="C17403" s="116"/>
      <c r="D17403" s="84"/>
      <c r="E17403" s="109"/>
      <c r="F17403" s="84"/>
      <c r="G17403" s="101"/>
      <c r="H17403" s="105"/>
      <c r="I17403" s="106"/>
      <c r="J17403" s="106"/>
      <c r="K17403" s="106"/>
      <c r="L17403" s="106"/>
      <c r="M17403" s="106"/>
      <c r="N17403" s="718"/>
      <c r="O17403" s="115"/>
    </row>
    <row r="17404" spans="1:15" s="91" customFormat="1" x14ac:dyDescent="0.25">
      <c r="A17404" s="84"/>
      <c r="B17404" s="84"/>
      <c r="C17404" s="116"/>
      <c r="D17404" s="84"/>
      <c r="E17404" s="109"/>
      <c r="F17404" s="84"/>
      <c r="G17404" s="101"/>
      <c r="H17404" s="105"/>
      <c r="I17404" s="106"/>
      <c r="J17404" s="106"/>
      <c r="K17404" s="106"/>
      <c r="L17404" s="106"/>
      <c r="M17404" s="106"/>
      <c r="N17404" s="718"/>
      <c r="O17404" s="115"/>
    </row>
    <row r="17405" spans="1:15" s="91" customFormat="1" x14ac:dyDescent="0.25">
      <c r="A17405" s="84"/>
      <c r="B17405" s="84"/>
      <c r="C17405" s="116"/>
      <c r="D17405" s="84"/>
      <c r="E17405" s="109"/>
      <c r="F17405" s="84"/>
      <c r="G17405" s="101"/>
      <c r="H17405" s="105"/>
      <c r="I17405" s="106"/>
      <c r="J17405" s="106"/>
      <c r="K17405" s="106"/>
      <c r="L17405" s="106"/>
      <c r="M17405" s="106"/>
      <c r="N17405" s="718"/>
      <c r="O17405" s="115"/>
    </row>
    <row r="17406" spans="1:15" s="91" customFormat="1" x14ac:dyDescent="0.25">
      <c r="A17406" s="84"/>
      <c r="B17406" s="84"/>
      <c r="C17406" s="116"/>
      <c r="D17406" s="84"/>
      <c r="E17406" s="109"/>
      <c r="F17406" s="84"/>
      <c r="G17406" s="101"/>
      <c r="H17406" s="105"/>
      <c r="I17406" s="106"/>
      <c r="J17406" s="106"/>
      <c r="K17406" s="106"/>
      <c r="L17406" s="106"/>
      <c r="M17406" s="106"/>
      <c r="N17406" s="718"/>
      <c r="O17406" s="115"/>
    </row>
    <row r="17407" spans="1:15" s="91" customFormat="1" x14ac:dyDescent="0.25">
      <c r="A17407" s="84"/>
      <c r="B17407" s="84"/>
      <c r="C17407" s="116"/>
      <c r="D17407" s="84"/>
      <c r="E17407" s="109"/>
      <c r="F17407" s="84"/>
      <c r="G17407" s="101"/>
      <c r="H17407" s="105"/>
      <c r="I17407" s="106"/>
      <c r="J17407" s="106"/>
      <c r="K17407" s="106"/>
      <c r="L17407" s="106"/>
      <c r="M17407" s="106"/>
      <c r="N17407" s="718"/>
      <c r="O17407" s="115"/>
    </row>
    <row r="17408" spans="1:15" s="91" customFormat="1" x14ac:dyDescent="0.25">
      <c r="A17408" s="84"/>
      <c r="B17408" s="84"/>
      <c r="C17408" s="116"/>
      <c r="D17408" s="84"/>
      <c r="E17408" s="109"/>
      <c r="F17408" s="84"/>
      <c r="G17408" s="101"/>
      <c r="H17408" s="105"/>
      <c r="I17408" s="106"/>
      <c r="J17408" s="106"/>
      <c r="K17408" s="106"/>
      <c r="L17408" s="106"/>
      <c r="M17408" s="106"/>
      <c r="N17408" s="718"/>
      <c r="O17408" s="115"/>
    </row>
    <row r="17409" spans="1:15" s="91" customFormat="1" x14ac:dyDescent="0.25">
      <c r="A17409" s="84"/>
      <c r="B17409" s="84"/>
      <c r="C17409" s="116"/>
      <c r="D17409" s="84"/>
      <c r="E17409" s="109"/>
      <c r="F17409" s="84"/>
      <c r="G17409" s="101"/>
      <c r="H17409" s="105"/>
      <c r="I17409" s="106"/>
      <c r="J17409" s="106"/>
      <c r="K17409" s="106"/>
      <c r="L17409" s="106"/>
      <c r="M17409" s="106"/>
      <c r="N17409" s="718"/>
      <c r="O17409" s="115"/>
    </row>
    <row r="17410" spans="1:15" s="91" customFormat="1" x14ac:dyDescent="0.25">
      <c r="A17410" s="84"/>
      <c r="B17410" s="84"/>
      <c r="C17410" s="116"/>
      <c r="D17410" s="84"/>
      <c r="E17410" s="109"/>
      <c r="F17410" s="84"/>
      <c r="G17410" s="101"/>
      <c r="H17410" s="105"/>
      <c r="I17410" s="106"/>
      <c r="J17410" s="106"/>
      <c r="K17410" s="106"/>
      <c r="L17410" s="106"/>
      <c r="M17410" s="106"/>
      <c r="N17410" s="718"/>
      <c r="O17410" s="115"/>
    </row>
    <row r="17411" spans="1:15" s="91" customFormat="1" x14ac:dyDescent="0.25">
      <c r="A17411" s="84"/>
      <c r="B17411" s="84"/>
      <c r="C17411" s="116"/>
      <c r="D17411" s="84"/>
      <c r="E17411" s="109"/>
      <c r="F17411" s="84"/>
      <c r="G17411" s="101"/>
      <c r="H17411" s="105"/>
      <c r="I17411" s="106"/>
      <c r="J17411" s="106"/>
      <c r="K17411" s="106"/>
      <c r="L17411" s="106"/>
      <c r="M17411" s="106"/>
      <c r="N17411" s="718"/>
      <c r="O17411" s="115"/>
    </row>
    <row r="17412" spans="1:15" s="91" customFormat="1" x14ac:dyDescent="0.25">
      <c r="A17412" s="84"/>
      <c r="B17412" s="84"/>
      <c r="C17412" s="116"/>
      <c r="D17412" s="84"/>
      <c r="E17412" s="109"/>
      <c r="F17412" s="84"/>
      <c r="G17412" s="101"/>
      <c r="H17412" s="105"/>
      <c r="I17412" s="106"/>
      <c r="J17412" s="106"/>
      <c r="K17412" s="106"/>
      <c r="L17412" s="106"/>
      <c r="M17412" s="106"/>
      <c r="N17412" s="718"/>
      <c r="O17412" s="115"/>
    </row>
    <row r="17413" spans="1:15" s="91" customFormat="1" x14ac:dyDescent="0.25">
      <c r="A17413" s="84"/>
      <c r="B17413" s="84"/>
      <c r="C17413" s="116"/>
      <c r="D17413" s="84"/>
      <c r="E17413" s="109"/>
      <c r="F17413" s="84"/>
      <c r="G17413" s="101"/>
      <c r="H17413" s="105"/>
      <c r="I17413" s="106"/>
      <c r="J17413" s="106"/>
      <c r="K17413" s="106"/>
      <c r="L17413" s="106"/>
      <c r="M17413" s="106"/>
      <c r="N17413" s="718"/>
      <c r="O17413" s="115"/>
    </row>
    <row r="17414" spans="1:15" s="91" customFormat="1" x14ac:dyDescent="0.25">
      <c r="A17414" s="84"/>
      <c r="B17414" s="84"/>
      <c r="C17414" s="116"/>
      <c r="D17414" s="84"/>
      <c r="E17414" s="109"/>
      <c r="F17414" s="84"/>
      <c r="G17414" s="101"/>
      <c r="H17414" s="105"/>
      <c r="I17414" s="106"/>
      <c r="J17414" s="106"/>
      <c r="K17414" s="106"/>
      <c r="L17414" s="106"/>
      <c r="M17414" s="106"/>
      <c r="N17414" s="718"/>
      <c r="O17414" s="115"/>
    </row>
    <row r="17415" spans="1:15" s="91" customFormat="1" x14ac:dyDescent="0.25">
      <c r="A17415" s="84"/>
      <c r="B17415" s="84"/>
      <c r="C17415" s="116"/>
      <c r="D17415" s="84"/>
      <c r="E17415" s="109"/>
      <c r="F17415" s="84"/>
      <c r="G17415" s="101"/>
      <c r="H17415" s="105"/>
      <c r="I17415" s="106"/>
      <c r="J17415" s="106"/>
      <c r="K17415" s="106"/>
      <c r="L17415" s="106"/>
      <c r="M17415" s="106"/>
      <c r="N17415" s="718"/>
      <c r="O17415" s="115"/>
    </row>
    <row r="17416" spans="1:15" s="91" customFormat="1" x14ac:dyDescent="0.25">
      <c r="A17416" s="84"/>
      <c r="B17416" s="84"/>
      <c r="C17416" s="116"/>
      <c r="D17416" s="84"/>
      <c r="E17416" s="109"/>
      <c r="F17416" s="84"/>
      <c r="G17416" s="101"/>
      <c r="H17416" s="105"/>
      <c r="I17416" s="106"/>
      <c r="J17416" s="106"/>
      <c r="K17416" s="106"/>
      <c r="L17416" s="106"/>
      <c r="M17416" s="106"/>
      <c r="N17416" s="718"/>
      <c r="O17416" s="115"/>
    </row>
    <row r="17417" spans="1:15" s="91" customFormat="1" x14ac:dyDescent="0.25">
      <c r="A17417" s="84"/>
      <c r="B17417" s="84"/>
      <c r="C17417" s="116"/>
      <c r="D17417" s="84"/>
      <c r="E17417" s="109"/>
      <c r="F17417" s="84"/>
      <c r="G17417" s="101"/>
      <c r="H17417" s="105"/>
      <c r="I17417" s="106"/>
      <c r="J17417" s="106"/>
      <c r="K17417" s="106"/>
      <c r="L17417" s="106"/>
      <c r="M17417" s="106"/>
      <c r="N17417" s="718"/>
      <c r="O17417" s="115"/>
    </row>
    <row r="17418" spans="1:15" s="91" customFormat="1" x14ac:dyDescent="0.25">
      <c r="A17418" s="84"/>
      <c r="B17418" s="84"/>
      <c r="C17418" s="116"/>
      <c r="D17418" s="84"/>
      <c r="E17418" s="109"/>
      <c r="F17418" s="84"/>
      <c r="G17418" s="101"/>
      <c r="H17418" s="105"/>
      <c r="I17418" s="106"/>
      <c r="J17418" s="106"/>
      <c r="K17418" s="106"/>
      <c r="L17418" s="106"/>
      <c r="M17418" s="106"/>
      <c r="N17418" s="718"/>
      <c r="O17418" s="115"/>
    </row>
    <row r="17419" spans="1:15" s="91" customFormat="1" x14ac:dyDescent="0.25">
      <c r="A17419" s="84"/>
      <c r="B17419" s="84"/>
      <c r="C17419" s="116"/>
      <c r="D17419" s="84"/>
      <c r="E17419" s="109"/>
      <c r="F17419" s="84"/>
      <c r="G17419" s="101"/>
      <c r="H17419" s="105"/>
      <c r="I17419" s="106"/>
      <c r="J17419" s="106"/>
      <c r="K17419" s="106"/>
      <c r="L17419" s="106"/>
      <c r="M17419" s="106"/>
      <c r="N17419" s="718"/>
      <c r="O17419" s="115"/>
    </row>
    <row r="17420" spans="1:15" s="91" customFormat="1" x14ac:dyDescent="0.25">
      <c r="A17420" s="84"/>
      <c r="B17420" s="84"/>
      <c r="C17420" s="116"/>
      <c r="D17420" s="84"/>
      <c r="E17420" s="109"/>
      <c r="F17420" s="84"/>
      <c r="G17420" s="101"/>
      <c r="H17420" s="105"/>
      <c r="I17420" s="106"/>
      <c r="J17420" s="106"/>
      <c r="K17420" s="106"/>
      <c r="L17420" s="106"/>
      <c r="M17420" s="106"/>
      <c r="N17420" s="718"/>
      <c r="O17420" s="115"/>
    </row>
    <row r="17421" spans="1:15" s="91" customFormat="1" x14ac:dyDescent="0.25">
      <c r="A17421" s="84"/>
      <c r="B17421" s="84"/>
      <c r="C17421" s="116"/>
      <c r="D17421" s="84"/>
      <c r="E17421" s="109"/>
      <c r="F17421" s="84"/>
      <c r="G17421" s="101"/>
      <c r="H17421" s="105"/>
      <c r="I17421" s="106"/>
      <c r="J17421" s="106"/>
      <c r="K17421" s="106"/>
      <c r="L17421" s="106"/>
      <c r="M17421" s="106"/>
      <c r="N17421" s="718"/>
      <c r="O17421" s="115"/>
    </row>
    <row r="17422" spans="1:15" s="91" customFormat="1" x14ac:dyDescent="0.25">
      <c r="A17422" s="84"/>
      <c r="B17422" s="84"/>
      <c r="C17422" s="116"/>
      <c r="D17422" s="84"/>
      <c r="E17422" s="109"/>
      <c r="F17422" s="84"/>
      <c r="G17422" s="101"/>
      <c r="H17422" s="105"/>
      <c r="I17422" s="106"/>
      <c r="J17422" s="106"/>
      <c r="K17422" s="106"/>
      <c r="L17422" s="106"/>
      <c r="M17422" s="106"/>
      <c r="N17422" s="718"/>
      <c r="O17422" s="115"/>
    </row>
    <row r="17423" spans="1:15" s="91" customFormat="1" x14ac:dyDescent="0.25">
      <c r="A17423" s="84"/>
      <c r="B17423" s="84"/>
      <c r="C17423" s="116"/>
      <c r="D17423" s="84"/>
      <c r="E17423" s="109"/>
      <c r="F17423" s="84"/>
      <c r="G17423" s="101"/>
      <c r="H17423" s="105"/>
      <c r="I17423" s="106"/>
      <c r="J17423" s="106"/>
      <c r="K17423" s="106"/>
      <c r="L17423" s="106"/>
      <c r="M17423" s="106"/>
      <c r="N17423" s="718"/>
      <c r="O17423" s="115"/>
    </row>
    <row r="17424" spans="1:15" s="91" customFormat="1" x14ac:dyDescent="0.25">
      <c r="A17424" s="84"/>
      <c r="B17424" s="84"/>
      <c r="C17424" s="116"/>
      <c r="D17424" s="84"/>
      <c r="E17424" s="109"/>
      <c r="F17424" s="84"/>
      <c r="G17424" s="101"/>
      <c r="H17424" s="105"/>
      <c r="I17424" s="106"/>
      <c r="J17424" s="106"/>
      <c r="K17424" s="106"/>
      <c r="L17424" s="106"/>
      <c r="M17424" s="106"/>
      <c r="N17424" s="718"/>
      <c r="O17424" s="115"/>
    </row>
    <row r="17425" spans="1:15" s="91" customFormat="1" x14ac:dyDescent="0.25">
      <c r="A17425" s="84"/>
      <c r="B17425" s="84"/>
      <c r="C17425" s="116"/>
      <c r="D17425" s="84"/>
      <c r="E17425" s="109"/>
      <c r="F17425" s="84"/>
      <c r="G17425" s="101"/>
      <c r="H17425" s="105"/>
      <c r="I17425" s="106"/>
      <c r="J17425" s="106"/>
      <c r="K17425" s="106"/>
      <c r="L17425" s="106"/>
      <c r="M17425" s="106"/>
      <c r="N17425" s="718"/>
      <c r="O17425" s="115"/>
    </row>
    <row r="17426" spans="1:15" s="91" customFormat="1" x14ac:dyDescent="0.25">
      <c r="A17426" s="84"/>
      <c r="B17426" s="84"/>
      <c r="C17426" s="116"/>
      <c r="D17426" s="84"/>
      <c r="E17426" s="109"/>
      <c r="F17426" s="84"/>
      <c r="G17426" s="101"/>
      <c r="H17426" s="105"/>
      <c r="I17426" s="106"/>
      <c r="J17426" s="106"/>
      <c r="K17426" s="106"/>
      <c r="L17426" s="106"/>
      <c r="M17426" s="106"/>
      <c r="N17426" s="718"/>
      <c r="O17426" s="115"/>
    </row>
    <row r="17427" spans="1:15" s="91" customFormat="1" x14ac:dyDescent="0.25">
      <c r="A17427" s="84"/>
      <c r="B17427" s="84"/>
      <c r="C17427" s="116"/>
      <c r="D17427" s="84"/>
      <c r="E17427" s="109"/>
      <c r="F17427" s="84"/>
      <c r="G17427" s="101"/>
      <c r="H17427" s="105"/>
      <c r="I17427" s="106"/>
      <c r="J17427" s="106"/>
      <c r="K17427" s="106"/>
      <c r="L17427" s="106"/>
      <c r="M17427" s="106"/>
      <c r="N17427" s="718"/>
      <c r="O17427" s="115"/>
    </row>
    <row r="17428" spans="1:15" s="91" customFormat="1" x14ac:dyDescent="0.25">
      <c r="A17428" s="84"/>
      <c r="B17428" s="84"/>
      <c r="C17428" s="116"/>
      <c r="D17428" s="84"/>
      <c r="E17428" s="109"/>
      <c r="F17428" s="84"/>
      <c r="G17428" s="101"/>
      <c r="H17428" s="105"/>
      <c r="I17428" s="106"/>
      <c r="J17428" s="106"/>
      <c r="K17428" s="106"/>
      <c r="L17428" s="106"/>
      <c r="M17428" s="106"/>
      <c r="N17428" s="718"/>
      <c r="O17428" s="115"/>
    </row>
    <row r="17429" spans="1:15" s="91" customFormat="1" x14ac:dyDescent="0.25">
      <c r="A17429" s="84"/>
      <c r="B17429" s="84"/>
      <c r="C17429" s="116"/>
      <c r="D17429" s="84"/>
      <c r="E17429" s="109"/>
      <c r="F17429" s="84"/>
      <c r="G17429" s="101"/>
      <c r="H17429" s="105"/>
      <c r="I17429" s="106"/>
      <c r="J17429" s="106"/>
      <c r="K17429" s="106"/>
      <c r="L17429" s="106"/>
      <c r="M17429" s="106"/>
      <c r="N17429" s="718"/>
      <c r="O17429" s="115"/>
    </row>
    <row r="17430" spans="1:15" s="91" customFormat="1" x14ac:dyDescent="0.25">
      <c r="A17430" s="84"/>
      <c r="B17430" s="84"/>
      <c r="C17430" s="116"/>
      <c r="D17430" s="84"/>
      <c r="E17430" s="109"/>
      <c r="F17430" s="84"/>
      <c r="G17430" s="101"/>
      <c r="H17430" s="105"/>
      <c r="I17430" s="106"/>
      <c r="J17430" s="106"/>
      <c r="K17430" s="106"/>
      <c r="L17430" s="106"/>
      <c r="M17430" s="106"/>
      <c r="N17430" s="718"/>
      <c r="O17430" s="115"/>
    </row>
    <row r="17431" spans="1:15" s="91" customFormat="1" x14ac:dyDescent="0.25">
      <c r="A17431" s="84"/>
      <c r="B17431" s="84"/>
      <c r="C17431" s="116"/>
      <c r="D17431" s="84"/>
      <c r="E17431" s="109"/>
      <c r="F17431" s="84"/>
      <c r="G17431" s="101"/>
      <c r="H17431" s="105"/>
      <c r="I17431" s="106"/>
      <c r="J17431" s="106"/>
      <c r="K17431" s="106"/>
      <c r="L17431" s="106"/>
      <c r="M17431" s="106"/>
      <c r="N17431" s="718"/>
      <c r="O17431" s="115"/>
    </row>
    <row r="17432" spans="1:15" s="91" customFormat="1" x14ac:dyDescent="0.25">
      <c r="A17432" s="84"/>
      <c r="B17432" s="84"/>
      <c r="C17432" s="116"/>
      <c r="D17432" s="84"/>
      <c r="E17432" s="109"/>
      <c r="F17432" s="84"/>
      <c r="G17432" s="101"/>
      <c r="H17432" s="105"/>
      <c r="I17432" s="106"/>
      <c r="J17432" s="106"/>
      <c r="K17432" s="106"/>
      <c r="L17432" s="106"/>
      <c r="M17432" s="106"/>
      <c r="N17432" s="718"/>
      <c r="O17432" s="115"/>
    </row>
    <row r="17433" spans="1:15" s="91" customFormat="1" x14ac:dyDescent="0.25">
      <c r="A17433" s="84"/>
      <c r="B17433" s="84"/>
      <c r="C17433" s="116"/>
      <c r="D17433" s="84"/>
      <c r="E17433" s="109"/>
      <c r="F17433" s="84"/>
      <c r="G17433" s="101"/>
      <c r="H17433" s="105"/>
      <c r="I17433" s="106"/>
      <c r="J17433" s="106"/>
      <c r="K17433" s="106"/>
      <c r="L17433" s="106"/>
      <c r="M17433" s="106"/>
      <c r="N17433" s="718"/>
      <c r="O17433" s="115"/>
    </row>
    <row r="17434" spans="1:15" s="91" customFormat="1" x14ac:dyDescent="0.25">
      <c r="A17434" s="84"/>
      <c r="B17434" s="84"/>
      <c r="C17434" s="116"/>
      <c r="D17434" s="84"/>
      <c r="E17434" s="109"/>
      <c r="F17434" s="84"/>
      <c r="G17434" s="101"/>
      <c r="H17434" s="105"/>
      <c r="I17434" s="106"/>
      <c r="J17434" s="106"/>
      <c r="K17434" s="106"/>
      <c r="L17434" s="106"/>
      <c r="M17434" s="106"/>
      <c r="N17434" s="718"/>
      <c r="O17434" s="115"/>
    </row>
    <row r="17435" spans="1:15" s="91" customFormat="1" x14ac:dyDescent="0.25">
      <c r="A17435" s="84"/>
      <c r="B17435" s="84"/>
      <c r="C17435" s="116"/>
      <c r="D17435" s="84"/>
      <c r="E17435" s="109"/>
      <c r="F17435" s="84"/>
      <c r="G17435" s="101"/>
      <c r="H17435" s="105"/>
      <c r="I17435" s="106"/>
      <c r="J17435" s="106"/>
      <c r="K17435" s="106"/>
      <c r="L17435" s="106"/>
      <c r="M17435" s="106"/>
      <c r="N17435" s="718"/>
      <c r="O17435" s="115"/>
    </row>
    <row r="17436" spans="1:15" s="91" customFormat="1" x14ac:dyDescent="0.25">
      <c r="A17436" s="84"/>
      <c r="B17436" s="84"/>
      <c r="C17436" s="116"/>
      <c r="D17436" s="84"/>
      <c r="E17436" s="109"/>
      <c r="F17436" s="84"/>
      <c r="G17436" s="101"/>
      <c r="H17436" s="105"/>
      <c r="I17436" s="106"/>
      <c r="J17436" s="106"/>
      <c r="K17436" s="106"/>
      <c r="L17436" s="106"/>
      <c r="M17436" s="106"/>
      <c r="N17436" s="718"/>
      <c r="O17436" s="115"/>
    </row>
    <row r="17437" spans="1:15" s="91" customFormat="1" x14ac:dyDescent="0.25">
      <c r="A17437" s="84"/>
      <c r="B17437" s="84"/>
      <c r="C17437" s="116"/>
      <c r="D17437" s="84"/>
      <c r="E17437" s="109"/>
      <c r="F17437" s="84"/>
      <c r="G17437" s="101"/>
      <c r="H17437" s="105"/>
      <c r="I17437" s="106"/>
      <c r="J17437" s="106"/>
      <c r="K17437" s="106"/>
      <c r="L17437" s="106"/>
      <c r="M17437" s="106"/>
      <c r="N17437" s="718"/>
      <c r="O17437" s="115"/>
    </row>
    <row r="17438" spans="1:15" s="91" customFormat="1" x14ac:dyDescent="0.25">
      <c r="A17438" s="84"/>
      <c r="B17438" s="84"/>
      <c r="C17438" s="116"/>
      <c r="D17438" s="84"/>
      <c r="E17438" s="109"/>
      <c r="F17438" s="84"/>
      <c r="G17438" s="101"/>
      <c r="H17438" s="105"/>
      <c r="I17438" s="106"/>
      <c r="J17438" s="106"/>
      <c r="K17438" s="106"/>
      <c r="L17438" s="106"/>
      <c r="M17438" s="106"/>
      <c r="N17438" s="718"/>
      <c r="O17438" s="115"/>
    </row>
    <row r="17439" spans="1:15" s="91" customFormat="1" x14ac:dyDescent="0.25">
      <c r="A17439" s="84"/>
      <c r="B17439" s="84"/>
      <c r="C17439" s="116"/>
      <c r="D17439" s="84"/>
      <c r="E17439" s="109"/>
      <c r="F17439" s="84"/>
      <c r="G17439" s="101"/>
      <c r="H17439" s="105"/>
      <c r="I17439" s="106"/>
      <c r="J17439" s="106"/>
      <c r="K17439" s="106"/>
      <c r="L17439" s="106"/>
      <c r="M17439" s="106"/>
      <c r="N17439" s="718"/>
      <c r="O17439" s="115"/>
    </row>
    <row r="17440" spans="1:15" s="91" customFormat="1" x14ac:dyDescent="0.25">
      <c r="A17440" s="84"/>
      <c r="B17440" s="84"/>
      <c r="C17440" s="116"/>
      <c r="D17440" s="84"/>
      <c r="E17440" s="109"/>
      <c r="F17440" s="84"/>
      <c r="G17440" s="101"/>
      <c r="H17440" s="105"/>
      <c r="I17440" s="106"/>
      <c r="J17440" s="106"/>
      <c r="K17440" s="106"/>
      <c r="L17440" s="106"/>
      <c r="M17440" s="106"/>
      <c r="N17440" s="718"/>
      <c r="O17440" s="115"/>
    </row>
    <row r="17441" spans="1:15" s="91" customFormat="1" x14ac:dyDescent="0.25">
      <c r="A17441" s="84"/>
      <c r="B17441" s="84"/>
      <c r="C17441" s="116"/>
      <c r="D17441" s="84"/>
      <c r="E17441" s="109"/>
      <c r="F17441" s="84"/>
      <c r="G17441" s="101"/>
      <c r="H17441" s="105"/>
      <c r="I17441" s="106"/>
      <c r="J17441" s="106"/>
      <c r="K17441" s="106"/>
      <c r="L17441" s="106"/>
      <c r="M17441" s="106"/>
      <c r="N17441" s="718"/>
      <c r="O17441" s="115"/>
    </row>
    <row r="17442" spans="1:15" s="91" customFormat="1" x14ac:dyDescent="0.25">
      <c r="A17442" s="84"/>
      <c r="B17442" s="84"/>
      <c r="C17442" s="116"/>
      <c r="D17442" s="84"/>
      <c r="E17442" s="109"/>
      <c r="F17442" s="84"/>
      <c r="G17442" s="101"/>
      <c r="H17442" s="105"/>
      <c r="I17442" s="106"/>
      <c r="J17442" s="106"/>
      <c r="K17442" s="106"/>
      <c r="L17442" s="106"/>
      <c r="M17442" s="106"/>
      <c r="N17442" s="718"/>
      <c r="O17442" s="115"/>
    </row>
    <row r="17443" spans="1:15" s="91" customFormat="1" x14ac:dyDescent="0.25">
      <c r="A17443" s="84"/>
      <c r="B17443" s="84"/>
      <c r="C17443" s="116"/>
      <c r="D17443" s="84"/>
      <c r="E17443" s="109"/>
      <c r="F17443" s="84"/>
      <c r="G17443" s="101"/>
      <c r="H17443" s="105"/>
      <c r="I17443" s="106"/>
      <c r="J17443" s="106"/>
      <c r="K17443" s="106"/>
      <c r="L17443" s="106"/>
      <c r="M17443" s="106"/>
      <c r="N17443" s="718"/>
      <c r="O17443" s="115"/>
    </row>
    <row r="17444" spans="1:15" s="91" customFormat="1" x14ac:dyDescent="0.25">
      <c r="A17444" s="84"/>
      <c r="B17444" s="84"/>
      <c r="C17444" s="116"/>
      <c r="D17444" s="84"/>
      <c r="E17444" s="109"/>
      <c r="F17444" s="84"/>
      <c r="G17444" s="101"/>
      <c r="H17444" s="105"/>
      <c r="I17444" s="106"/>
      <c r="J17444" s="106"/>
      <c r="K17444" s="106"/>
      <c r="L17444" s="106"/>
      <c r="M17444" s="106"/>
      <c r="N17444" s="718"/>
      <c r="O17444" s="115"/>
    </row>
    <row r="17445" spans="1:15" s="91" customFormat="1" x14ac:dyDescent="0.25">
      <c r="A17445" s="84"/>
      <c r="B17445" s="84"/>
      <c r="C17445" s="116"/>
      <c r="D17445" s="84"/>
      <c r="E17445" s="109"/>
      <c r="F17445" s="84"/>
      <c r="G17445" s="101"/>
      <c r="H17445" s="105"/>
      <c r="I17445" s="106"/>
      <c r="J17445" s="106"/>
      <c r="K17445" s="106"/>
      <c r="L17445" s="106"/>
      <c r="M17445" s="106"/>
      <c r="N17445" s="718"/>
      <c r="O17445" s="115"/>
    </row>
    <row r="17446" spans="1:15" s="91" customFormat="1" x14ac:dyDescent="0.25">
      <c r="A17446" s="84"/>
      <c r="B17446" s="84"/>
      <c r="C17446" s="116"/>
      <c r="D17446" s="84"/>
      <c r="E17446" s="109"/>
      <c r="F17446" s="84"/>
      <c r="G17446" s="101"/>
      <c r="H17446" s="105"/>
      <c r="I17446" s="106"/>
      <c r="J17446" s="106"/>
      <c r="K17446" s="106"/>
      <c r="L17446" s="106"/>
      <c r="M17446" s="106"/>
      <c r="N17446" s="718"/>
      <c r="O17446" s="115"/>
    </row>
    <row r="17447" spans="1:15" s="91" customFormat="1" x14ac:dyDescent="0.25">
      <c r="A17447" s="84"/>
      <c r="B17447" s="84"/>
      <c r="C17447" s="116"/>
      <c r="D17447" s="84"/>
      <c r="E17447" s="109"/>
      <c r="F17447" s="84"/>
      <c r="G17447" s="101"/>
      <c r="H17447" s="105"/>
      <c r="I17447" s="106"/>
      <c r="J17447" s="106"/>
      <c r="K17447" s="106"/>
      <c r="L17447" s="106"/>
      <c r="M17447" s="106"/>
      <c r="N17447" s="718"/>
      <c r="O17447" s="115"/>
    </row>
    <row r="17448" spans="1:15" s="91" customFormat="1" x14ac:dyDescent="0.25">
      <c r="A17448" s="84"/>
      <c r="B17448" s="84"/>
      <c r="C17448" s="116"/>
      <c r="D17448" s="84"/>
      <c r="E17448" s="109"/>
      <c r="F17448" s="84"/>
      <c r="G17448" s="101"/>
      <c r="H17448" s="105"/>
      <c r="I17448" s="106"/>
      <c r="J17448" s="106"/>
      <c r="K17448" s="106"/>
      <c r="L17448" s="106"/>
      <c r="M17448" s="106"/>
      <c r="N17448" s="718"/>
      <c r="O17448" s="115"/>
    </row>
    <row r="17449" spans="1:15" s="91" customFormat="1" x14ac:dyDescent="0.25">
      <c r="A17449" s="84"/>
      <c r="B17449" s="84"/>
      <c r="C17449" s="116"/>
      <c r="D17449" s="84"/>
      <c r="E17449" s="109"/>
      <c r="F17449" s="84"/>
      <c r="G17449" s="101"/>
      <c r="H17449" s="105"/>
      <c r="I17449" s="106"/>
      <c r="J17449" s="106"/>
      <c r="K17449" s="106"/>
      <c r="L17449" s="106"/>
      <c r="M17449" s="106"/>
      <c r="N17449" s="718"/>
      <c r="O17449" s="115"/>
    </row>
    <row r="17450" spans="1:15" s="91" customFormat="1" x14ac:dyDescent="0.25">
      <c r="A17450" s="84"/>
      <c r="B17450" s="84"/>
      <c r="C17450" s="116"/>
      <c r="D17450" s="84"/>
      <c r="E17450" s="109"/>
      <c r="F17450" s="84"/>
      <c r="G17450" s="101"/>
      <c r="H17450" s="105"/>
      <c r="I17450" s="106"/>
      <c r="J17450" s="106"/>
      <c r="K17450" s="106"/>
      <c r="L17450" s="106"/>
      <c r="M17450" s="106"/>
      <c r="N17450" s="718"/>
      <c r="O17450" s="115"/>
    </row>
    <row r="17451" spans="1:15" s="91" customFormat="1" x14ac:dyDescent="0.25">
      <c r="A17451" s="84"/>
      <c r="B17451" s="84"/>
      <c r="C17451" s="116"/>
      <c r="D17451" s="84"/>
      <c r="E17451" s="109"/>
      <c r="F17451" s="84"/>
      <c r="G17451" s="101"/>
      <c r="H17451" s="105"/>
      <c r="I17451" s="106"/>
      <c r="J17451" s="106"/>
      <c r="K17451" s="106"/>
      <c r="L17451" s="106"/>
      <c r="M17451" s="106"/>
      <c r="N17451" s="718"/>
      <c r="O17451" s="115"/>
    </row>
    <row r="17452" spans="1:15" s="91" customFormat="1" x14ac:dyDescent="0.25">
      <c r="A17452" s="84"/>
      <c r="B17452" s="84"/>
      <c r="C17452" s="116"/>
      <c r="D17452" s="84"/>
      <c r="E17452" s="109"/>
      <c r="F17452" s="84"/>
      <c r="G17452" s="101"/>
      <c r="H17452" s="105"/>
      <c r="I17452" s="106"/>
      <c r="J17452" s="106"/>
      <c r="K17452" s="106"/>
      <c r="L17452" s="106"/>
      <c r="M17452" s="106"/>
      <c r="N17452" s="718"/>
      <c r="O17452" s="115"/>
    </row>
    <row r="17453" spans="1:15" s="91" customFormat="1" x14ac:dyDescent="0.25">
      <c r="A17453" s="84"/>
      <c r="B17453" s="84"/>
      <c r="C17453" s="116"/>
      <c r="D17453" s="84"/>
      <c r="E17453" s="109"/>
      <c r="F17453" s="84"/>
      <c r="G17453" s="101"/>
      <c r="H17453" s="105"/>
      <c r="I17453" s="106"/>
      <c r="J17453" s="106"/>
      <c r="K17453" s="106"/>
      <c r="L17453" s="106"/>
      <c r="M17453" s="106"/>
      <c r="N17453" s="718"/>
      <c r="O17453" s="115"/>
    </row>
    <row r="17454" spans="1:15" s="91" customFormat="1" x14ac:dyDescent="0.25">
      <c r="A17454" s="84"/>
      <c r="B17454" s="84"/>
      <c r="C17454" s="116"/>
      <c r="D17454" s="84"/>
      <c r="E17454" s="109"/>
      <c r="F17454" s="84"/>
      <c r="G17454" s="101"/>
      <c r="H17454" s="105"/>
      <c r="I17454" s="106"/>
      <c r="J17454" s="106"/>
      <c r="K17454" s="106"/>
      <c r="L17454" s="106"/>
      <c r="M17454" s="106"/>
      <c r="N17454" s="718"/>
      <c r="O17454" s="115"/>
    </row>
    <row r="17455" spans="1:15" s="91" customFormat="1" x14ac:dyDescent="0.25">
      <c r="A17455" s="84"/>
      <c r="B17455" s="84"/>
      <c r="C17455" s="116"/>
      <c r="D17455" s="84"/>
      <c r="E17455" s="109"/>
      <c r="F17455" s="84"/>
      <c r="G17455" s="101"/>
      <c r="H17455" s="105"/>
      <c r="I17455" s="106"/>
      <c r="J17455" s="106"/>
      <c r="K17455" s="106"/>
      <c r="L17455" s="106"/>
      <c r="M17455" s="106"/>
      <c r="N17455" s="718"/>
      <c r="O17455" s="115"/>
    </row>
    <row r="17456" spans="1:15" s="91" customFormat="1" x14ac:dyDescent="0.25">
      <c r="A17456" s="84"/>
      <c r="B17456" s="84"/>
      <c r="C17456" s="116"/>
      <c r="D17456" s="84"/>
      <c r="E17456" s="109"/>
      <c r="F17456" s="84"/>
      <c r="G17456" s="101"/>
      <c r="H17456" s="105"/>
      <c r="I17456" s="106"/>
      <c r="J17456" s="106"/>
      <c r="K17456" s="106"/>
      <c r="L17456" s="106"/>
      <c r="M17456" s="106"/>
      <c r="N17456" s="718"/>
      <c r="O17456" s="115"/>
    </row>
    <row r="17457" spans="1:15" s="91" customFormat="1" x14ac:dyDescent="0.25">
      <c r="A17457" s="84"/>
      <c r="B17457" s="84"/>
      <c r="C17457" s="116"/>
      <c r="D17457" s="84"/>
      <c r="E17457" s="109"/>
      <c r="F17457" s="84"/>
      <c r="G17457" s="101"/>
      <c r="H17457" s="105"/>
      <c r="I17457" s="106"/>
      <c r="J17457" s="106"/>
      <c r="K17457" s="106"/>
      <c r="L17457" s="106"/>
      <c r="M17457" s="106"/>
      <c r="N17457" s="718"/>
      <c r="O17457" s="115"/>
    </row>
    <row r="17458" spans="1:15" s="91" customFormat="1" x14ac:dyDescent="0.25">
      <c r="A17458" s="84"/>
      <c r="B17458" s="84"/>
      <c r="C17458" s="116"/>
      <c r="D17458" s="84"/>
      <c r="E17458" s="109"/>
      <c r="F17458" s="84"/>
      <c r="G17458" s="101"/>
      <c r="H17458" s="105"/>
      <c r="I17458" s="106"/>
      <c r="J17458" s="106"/>
      <c r="K17458" s="106"/>
      <c r="L17458" s="106"/>
      <c r="M17458" s="106"/>
      <c r="N17458" s="718"/>
      <c r="O17458" s="115"/>
    </row>
    <row r="17459" spans="1:15" s="91" customFormat="1" x14ac:dyDescent="0.25">
      <c r="A17459" s="84"/>
      <c r="B17459" s="84"/>
      <c r="C17459" s="116"/>
      <c r="D17459" s="84"/>
      <c r="E17459" s="109"/>
      <c r="F17459" s="84"/>
      <c r="G17459" s="101"/>
      <c r="H17459" s="105"/>
      <c r="I17459" s="106"/>
      <c r="J17459" s="106"/>
      <c r="K17459" s="106"/>
      <c r="L17459" s="106"/>
      <c r="M17459" s="106"/>
      <c r="N17459" s="718"/>
      <c r="O17459" s="115"/>
    </row>
    <row r="17460" spans="1:15" s="91" customFormat="1" x14ac:dyDescent="0.25">
      <c r="A17460" s="84"/>
      <c r="B17460" s="84"/>
      <c r="C17460" s="116"/>
      <c r="D17460" s="84"/>
      <c r="E17460" s="109"/>
      <c r="F17460" s="84"/>
      <c r="G17460" s="101"/>
      <c r="H17460" s="105"/>
      <c r="I17460" s="106"/>
      <c r="J17460" s="106"/>
      <c r="K17460" s="106"/>
      <c r="L17460" s="106"/>
      <c r="M17460" s="106"/>
      <c r="N17460" s="718"/>
      <c r="O17460" s="115"/>
    </row>
    <row r="17461" spans="1:15" s="91" customFormat="1" x14ac:dyDescent="0.25">
      <c r="A17461" s="84"/>
      <c r="B17461" s="84"/>
      <c r="C17461" s="116"/>
      <c r="D17461" s="84"/>
      <c r="E17461" s="109"/>
      <c r="F17461" s="84"/>
      <c r="G17461" s="101"/>
      <c r="H17461" s="105"/>
      <c r="I17461" s="106"/>
      <c r="J17461" s="106"/>
      <c r="K17461" s="106"/>
      <c r="L17461" s="106"/>
      <c r="M17461" s="106"/>
      <c r="N17461" s="718"/>
      <c r="O17461" s="115"/>
    </row>
    <row r="17462" spans="1:15" s="91" customFormat="1" x14ac:dyDescent="0.25">
      <c r="A17462" s="84"/>
      <c r="B17462" s="84"/>
      <c r="C17462" s="116"/>
      <c r="D17462" s="84"/>
      <c r="E17462" s="109"/>
      <c r="F17462" s="84"/>
      <c r="G17462" s="101"/>
      <c r="H17462" s="105"/>
      <c r="I17462" s="106"/>
      <c r="J17462" s="106"/>
      <c r="K17462" s="106"/>
      <c r="L17462" s="106"/>
      <c r="M17462" s="106"/>
      <c r="N17462" s="718"/>
      <c r="O17462" s="115"/>
    </row>
    <row r="17463" spans="1:15" s="91" customFormat="1" x14ac:dyDescent="0.25">
      <c r="A17463" s="84"/>
      <c r="B17463" s="84"/>
      <c r="C17463" s="116"/>
      <c r="D17463" s="84"/>
      <c r="E17463" s="109"/>
      <c r="F17463" s="84"/>
      <c r="G17463" s="101"/>
      <c r="H17463" s="105"/>
      <c r="I17463" s="106"/>
      <c r="J17463" s="106"/>
      <c r="K17463" s="106"/>
      <c r="L17463" s="106"/>
      <c r="M17463" s="106"/>
      <c r="N17463" s="718"/>
      <c r="O17463" s="115"/>
    </row>
    <row r="17464" spans="1:15" s="91" customFormat="1" x14ac:dyDescent="0.25">
      <c r="A17464" s="84"/>
      <c r="B17464" s="84"/>
      <c r="C17464" s="116"/>
      <c r="D17464" s="84"/>
      <c r="E17464" s="109"/>
      <c r="F17464" s="84"/>
      <c r="G17464" s="101"/>
      <c r="H17464" s="105"/>
      <c r="I17464" s="106"/>
      <c r="J17464" s="106"/>
      <c r="K17464" s="106"/>
      <c r="L17464" s="106"/>
      <c r="M17464" s="106"/>
      <c r="N17464" s="718"/>
      <c r="O17464" s="115"/>
    </row>
    <row r="17465" spans="1:15" s="91" customFormat="1" x14ac:dyDescent="0.25">
      <c r="A17465" s="84"/>
      <c r="B17465" s="84"/>
      <c r="C17465" s="116"/>
      <c r="D17465" s="84"/>
      <c r="E17465" s="109"/>
      <c r="F17465" s="84"/>
      <c r="G17465" s="101"/>
      <c r="H17465" s="105"/>
      <c r="I17465" s="106"/>
      <c r="J17465" s="106"/>
      <c r="K17465" s="106"/>
      <c r="L17465" s="106"/>
      <c r="M17465" s="106"/>
      <c r="N17465" s="718"/>
      <c r="O17465" s="115"/>
    </row>
    <row r="17466" spans="1:15" s="91" customFormat="1" x14ac:dyDescent="0.25">
      <c r="A17466" s="84"/>
      <c r="B17466" s="84"/>
      <c r="C17466" s="116"/>
      <c r="D17466" s="84"/>
      <c r="E17466" s="109"/>
      <c r="F17466" s="84"/>
      <c r="G17466" s="101"/>
      <c r="H17466" s="105"/>
      <c r="I17466" s="106"/>
      <c r="J17466" s="106"/>
      <c r="K17466" s="106"/>
      <c r="L17466" s="106"/>
      <c r="M17466" s="106"/>
      <c r="N17466" s="718"/>
      <c r="O17466" s="115"/>
    </row>
    <row r="17467" spans="1:15" s="91" customFormat="1" x14ac:dyDescent="0.25">
      <c r="A17467" s="84"/>
      <c r="B17467" s="84"/>
      <c r="C17467" s="116"/>
      <c r="D17467" s="84"/>
      <c r="E17467" s="109"/>
      <c r="F17467" s="84"/>
      <c r="G17467" s="101"/>
      <c r="H17467" s="105"/>
      <c r="I17467" s="106"/>
      <c r="J17467" s="106"/>
      <c r="K17467" s="106"/>
      <c r="L17467" s="106"/>
      <c r="M17467" s="106"/>
      <c r="N17467" s="718"/>
      <c r="O17467" s="115"/>
    </row>
    <row r="17468" spans="1:15" s="91" customFormat="1" x14ac:dyDescent="0.25">
      <c r="A17468" s="84"/>
      <c r="B17468" s="84"/>
      <c r="C17468" s="116"/>
      <c r="D17468" s="84"/>
      <c r="E17468" s="109"/>
      <c r="F17468" s="84"/>
      <c r="G17468" s="101"/>
      <c r="H17468" s="105"/>
      <c r="I17468" s="106"/>
      <c r="J17468" s="106"/>
      <c r="K17468" s="106"/>
      <c r="L17468" s="106"/>
      <c r="M17468" s="106"/>
      <c r="N17468" s="718"/>
      <c r="O17468" s="115"/>
    </row>
    <row r="17469" spans="1:15" s="91" customFormat="1" x14ac:dyDescent="0.25">
      <c r="A17469" s="84"/>
      <c r="B17469" s="84"/>
      <c r="C17469" s="116"/>
      <c r="D17469" s="84"/>
      <c r="E17469" s="109"/>
      <c r="F17469" s="84"/>
      <c r="G17469" s="101"/>
      <c r="H17469" s="105"/>
      <c r="I17469" s="106"/>
      <c r="J17469" s="106"/>
      <c r="K17469" s="106"/>
      <c r="L17469" s="106"/>
      <c r="M17469" s="106"/>
      <c r="N17469" s="718"/>
      <c r="O17469" s="115"/>
    </row>
    <row r="17470" spans="1:15" s="91" customFormat="1" x14ac:dyDescent="0.25">
      <c r="A17470" s="84"/>
      <c r="B17470" s="84"/>
      <c r="C17470" s="116"/>
      <c r="D17470" s="84"/>
      <c r="E17470" s="109"/>
      <c r="F17470" s="84"/>
      <c r="G17470" s="101"/>
      <c r="H17470" s="105"/>
      <c r="I17470" s="106"/>
      <c r="J17470" s="106"/>
      <c r="K17470" s="106"/>
      <c r="L17470" s="106"/>
      <c r="M17470" s="106"/>
      <c r="N17470" s="718"/>
      <c r="O17470" s="115"/>
    </row>
    <row r="17471" spans="1:15" s="91" customFormat="1" x14ac:dyDescent="0.25">
      <c r="A17471" s="84"/>
      <c r="B17471" s="84"/>
      <c r="C17471" s="116"/>
      <c r="D17471" s="84"/>
      <c r="E17471" s="109"/>
      <c r="F17471" s="84"/>
      <c r="G17471" s="101"/>
      <c r="H17471" s="105"/>
      <c r="I17471" s="106"/>
      <c r="J17471" s="106"/>
      <c r="K17471" s="106"/>
      <c r="L17471" s="106"/>
      <c r="M17471" s="106"/>
      <c r="N17471" s="718"/>
      <c r="O17471" s="115"/>
    </row>
    <row r="17472" spans="1:15" s="91" customFormat="1" x14ac:dyDescent="0.25">
      <c r="A17472" s="84"/>
      <c r="B17472" s="84"/>
      <c r="C17472" s="116"/>
      <c r="D17472" s="84"/>
      <c r="E17472" s="109"/>
      <c r="F17472" s="84"/>
      <c r="G17472" s="101"/>
      <c r="H17472" s="105"/>
      <c r="I17472" s="106"/>
      <c r="J17472" s="106"/>
      <c r="K17472" s="106"/>
      <c r="L17472" s="106"/>
      <c r="M17472" s="106"/>
      <c r="N17472" s="718"/>
      <c r="O17472" s="115"/>
    </row>
    <row r="17473" spans="1:15" s="91" customFormat="1" x14ac:dyDescent="0.25">
      <c r="A17473" s="84"/>
      <c r="B17473" s="84"/>
      <c r="C17473" s="116"/>
      <c r="D17473" s="84"/>
      <c r="E17473" s="109"/>
      <c r="F17473" s="84"/>
      <c r="G17473" s="101"/>
      <c r="H17473" s="105"/>
      <c r="I17473" s="106"/>
      <c r="J17473" s="106"/>
      <c r="K17473" s="106"/>
      <c r="L17473" s="106"/>
      <c r="M17473" s="106"/>
      <c r="N17473" s="718"/>
      <c r="O17473" s="115"/>
    </row>
    <row r="17474" spans="1:15" s="91" customFormat="1" x14ac:dyDescent="0.25">
      <c r="A17474" s="84"/>
      <c r="B17474" s="84"/>
      <c r="C17474" s="116"/>
      <c r="D17474" s="84"/>
      <c r="E17474" s="109"/>
      <c r="F17474" s="84"/>
      <c r="G17474" s="101"/>
      <c r="H17474" s="105"/>
      <c r="I17474" s="106"/>
      <c r="J17474" s="106"/>
      <c r="K17474" s="106"/>
      <c r="L17474" s="106"/>
      <c r="M17474" s="106"/>
      <c r="N17474" s="718"/>
      <c r="O17474" s="115"/>
    </row>
    <row r="17475" spans="1:15" s="91" customFormat="1" x14ac:dyDescent="0.25">
      <c r="A17475" s="84"/>
      <c r="B17475" s="84"/>
      <c r="C17475" s="116"/>
      <c r="D17475" s="84"/>
      <c r="E17475" s="109"/>
      <c r="F17475" s="84"/>
      <c r="G17475" s="101"/>
      <c r="H17475" s="105"/>
      <c r="I17475" s="106"/>
      <c r="J17475" s="106"/>
      <c r="K17475" s="106"/>
      <c r="L17475" s="106"/>
      <c r="M17475" s="106"/>
      <c r="N17475" s="718"/>
      <c r="O17475" s="115"/>
    </row>
    <row r="17476" spans="1:15" s="91" customFormat="1" x14ac:dyDescent="0.25">
      <c r="A17476" s="84"/>
      <c r="B17476" s="84"/>
      <c r="C17476" s="116"/>
      <c r="D17476" s="84"/>
      <c r="E17476" s="109"/>
      <c r="F17476" s="84"/>
      <c r="G17476" s="101"/>
      <c r="H17476" s="105"/>
      <c r="I17476" s="106"/>
      <c r="J17476" s="106"/>
      <c r="K17476" s="106"/>
      <c r="L17476" s="106"/>
      <c r="M17476" s="106"/>
      <c r="N17476" s="718"/>
      <c r="O17476" s="115"/>
    </row>
    <row r="17477" spans="1:15" s="91" customFormat="1" x14ac:dyDescent="0.25">
      <c r="A17477" s="84"/>
      <c r="B17477" s="84"/>
      <c r="C17477" s="116"/>
      <c r="D17477" s="84"/>
      <c r="E17477" s="109"/>
      <c r="F17477" s="84"/>
      <c r="G17477" s="101"/>
      <c r="H17477" s="105"/>
      <c r="I17477" s="106"/>
      <c r="J17477" s="106"/>
      <c r="K17477" s="106"/>
      <c r="L17477" s="106"/>
      <c r="M17477" s="106"/>
      <c r="N17477" s="718"/>
      <c r="O17477" s="115"/>
    </row>
    <row r="17478" spans="1:15" s="91" customFormat="1" x14ac:dyDescent="0.25">
      <c r="A17478" s="84"/>
      <c r="B17478" s="84"/>
      <c r="C17478" s="116"/>
      <c r="D17478" s="84"/>
      <c r="E17478" s="109"/>
      <c r="F17478" s="84"/>
      <c r="G17478" s="101"/>
      <c r="H17478" s="105"/>
      <c r="I17478" s="106"/>
      <c r="J17478" s="106"/>
      <c r="K17478" s="106"/>
      <c r="L17478" s="106"/>
      <c r="M17478" s="106"/>
      <c r="N17478" s="718"/>
      <c r="O17478" s="115"/>
    </row>
    <row r="17479" spans="1:15" s="91" customFormat="1" x14ac:dyDescent="0.25">
      <c r="A17479" s="84"/>
      <c r="B17479" s="84"/>
      <c r="C17479" s="116"/>
      <c r="D17479" s="84"/>
      <c r="E17479" s="109"/>
      <c r="F17479" s="84"/>
      <c r="G17479" s="101"/>
      <c r="H17479" s="105"/>
      <c r="I17479" s="106"/>
      <c r="J17479" s="106"/>
      <c r="K17479" s="106"/>
      <c r="L17479" s="106"/>
      <c r="M17479" s="106"/>
      <c r="N17479" s="718"/>
      <c r="O17479" s="115"/>
    </row>
    <row r="17480" spans="1:15" s="91" customFormat="1" x14ac:dyDescent="0.25">
      <c r="A17480" s="84"/>
      <c r="B17480" s="84"/>
      <c r="C17480" s="116"/>
      <c r="D17480" s="84"/>
      <c r="E17480" s="109"/>
      <c r="F17480" s="84"/>
      <c r="G17480" s="101"/>
      <c r="H17480" s="105"/>
      <c r="I17480" s="106"/>
      <c r="J17480" s="106"/>
      <c r="K17480" s="106"/>
      <c r="L17480" s="106"/>
      <c r="M17480" s="106"/>
      <c r="N17480" s="718"/>
      <c r="O17480" s="115"/>
    </row>
    <row r="17481" spans="1:15" s="91" customFormat="1" x14ac:dyDescent="0.25">
      <c r="A17481" s="84"/>
      <c r="B17481" s="84"/>
      <c r="C17481" s="116"/>
      <c r="D17481" s="84"/>
      <c r="E17481" s="109"/>
      <c r="F17481" s="84"/>
      <c r="G17481" s="101"/>
      <c r="H17481" s="105"/>
      <c r="I17481" s="106"/>
      <c r="J17481" s="106"/>
      <c r="K17481" s="106"/>
      <c r="L17481" s="106"/>
      <c r="M17481" s="106"/>
      <c r="N17481" s="718"/>
      <c r="O17481" s="115"/>
    </row>
    <row r="17482" spans="1:15" s="91" customFormat="1" x14ac:dyDescent="0.25">
      <c r="A17482" s="84"/>
      <c r="B17482" s="84"/>
      <c r="C17482" s="116"/>
      <c r="D17482" s="84"/>
      <c r="E17482" s="109"/>
      <c r="F17482" s="84"/>
      <c r="G17482" s="101"/>
      <c r="H17482" s="105"/>
      <c r="I17482" s="106"/>
      <c r="J17482" s="106"/>
      <c r="K17482" s="106"/>
      <c r="L17482" s="106"/>
      <c r="M17482" s="106"/>
      <c r="N17482" s="718"/>
      <c r="O17482" s="115"/>
    </row>
    <row r="17483" spans="1:15" s="91" customFormat="1" x14ac:dyDescent="0.25">
      <c r="A17483" s="84"/>
      <c r="B17483" s="84"/>
      <c r="C17483" s="116"/>
      <c r="D17483" s="84"/>
      <c r="E17483" s="109"/>
      <c r="F17483" s="84"/>
      <c r="G17483" s="101"/>
      <c r="H17483" s="105"/>
      <c r="I17483" s="106"/>
      <c r="J17483" s="106"/>
      <c r="K17483" s="106"/>
      <c r="L17483" s="106"/>
      <c r="M17483" s="106"/>
      <c r="N17483" s="718"/>
      <c r="O17483" s="115"/>
    </row>
    <row r="17484" spans="1:15" s="91" customFormat="1" x14ac:dyDescent="0.25">
      <c r="A17484" s="84"/>
      <c r="B17484" s="84"/>
      <c r="C17484" s="116"/>
      <c r="D17484" s="84"/>
      <c r="E17484" s="109"/>
      <c r="F17484" s="84"/>
      <c r="G17484" s="101"/>
      <c r="H17484" s="105"/>
      <c r="I17484" s="106"/>
      <c r="J17484" s="106"/>
      <c r="K17484" s="106"/>
      <c r="L17484" s="106"/>
      <c r="M17484" s="106"/>
      <c r="N17484" s="718"/>
      <c r="O17484" s="115"/>
    </row>
    <row r="17485" spans="1:15" s="91" customFormat="1" x14ac:dyDescent="0.25">
      <c r="A17485" s="84"/>
      <c r="B17485" s="84"/>
      <c r="C17485" s="116"/>
      <c r="D17485" s="84"/>
      <c r="E17485" s="109"/>
      <c r="F17485" s="84"/>
      <c r="G17485" s="101"/>
      <c r="H17485" s="105"/>
      <c r="I17485" s="106"/>
      <c r="J17485" s="106"/>
      <c r="K17485" s="106"/>
      <c r="L17485" s="106"/>
      <c r="M17485" s="106"/>
      <c r="N17485" s="718"/>
      <c r="O17485" s="115"/>
    </row>
    <row r="17486" spans="1:15" s="91" customFormat="1" x14ac:dyDescent="0.25">
      <c r="A17486" s="84"/>
      <c r="B17486" s="84"/>
      <c r="C17486" s="116"/>
      <c r="D17486" s="84"/>
      <c r="E17486" s="109"/>
      <c r="F17486" s="84"/>
      <c r="G17486" s="101"/>
      <c r="H17486" s="105"/>
      <c r="I17486" s="106"/>
      <c r="J17486" s="106"/>
      <c r="K17486" s="106"/>
      <c r="L17486" s="106"/>
      <c r="M17486" s="106"/>
      <c r="N17486" s="718"/>
      <c r="O17486" s="115"/>
    </row>
    <row r="17487" spans="1:15" s="91" customFormat="1" x14ac:dyDescent="0.25">
      <c r="A17487" s="84"/>
      <c r="B17487" s="84"/>
      <c r="C17487" s="116"/>
      <c r="D17487" s="84"/>
      <c r="E17487" s="109"/>
      <c r="F17487" s="84"/>
      <c r="G17487" s="101"/>
      <c r="H17487" s="105"/>
      <c r="I17487" s="106"/>
      <c r="J17487" s="106"/>
      <c r="K17487" s="106"/>
      <c r="L17487" s="106"/>
      <c r="M17487" s="106"/>
      <c r="N17487" s="718"/>
      <c r="O17487" s="115"/>
    </row>
    <row r="17488" spans="1:15" s="91" customFormat="1" x14ac:dyDescent="0.25">
      <c r="A17488" s="84"/>
      <c r="B17488" s="84"/>
      <c r="C17488" s="116"/>
      <c r="D17488" s="84"/>
      <c r="E17488" s="109"/>
      <c r="F17488" s="84"/>
      <c r="G17488" s="101"/>
      <c r="H17488" s="105"/>
      <c r="I17488" s="106"/>
      <c r="J17488" s="106"/>
      <c r="K17488" s="106"/>
      <c r="L17488" s="106"/>
      <c r="M17488" s="106"/>
      <c r="N17488" s="718"/>
      <c r="O17488" s="115"/>
    </row>
    <row r="17489" spans="1:15" s="91" customFormat="1" x14ac:dyDescent="0.25">
      <c r="A17489" s="84"/>
      <c r="B17489" s="84"/>
      <c r="C17489" s="116"/>
      <c r="D17489" s="84"/>
      <c r="E17489" s="109"/>
      <c r="F17489" s="84"/>
      <c r="G17489" s="101"/>
      <c r="H17489" s="105"/>
      <c r="I17489" s="106"/>
      <c r="J17489" s="106"/>
      <c r="K17489" s="106"/>
      <c r="L17489" s="106"/>
      <c r="M17489" s="106"/>
      <c r="N17489" s="718"/>
      <c r="O17489" s="115"/>
    </row>
    <row r="17490" spans="1:15" s="91" customFormat="1" x14ac:dyDescent="0.25">
      <c r="A17490" s="84"/>
      <c r="B17490" s="84"/>
      <c r="C17490" s="116"/>
      <c r="D17490" s="84"/>
      <c r="E17490" s="109"/>
      <c r="F17490" s="84"/>
      <c r="G17490" s="101"/>
      <c r="H17490" s="105"/>
      <c r="I17490" s="106"/>
      <c r="J17490" s="106"/>
      <c r="K17490" s="106"/>
      <c r="L17490" s="106"/>
      <c r="M17490" s="106"/>
      <c r="N17490" s="718"/>
      <c r="O17490" s="115"/>
    </row>
    <row r="17491" spans="1:15" s="91" customFormat="1" x14ac:dyDescent="0.25">
      <c r="A17491" s="84"/>
      <c r="B17491" s="84"/>
      <c r="C17491" s="116"/>
      <c r="D17491" s="84"/>
      <c r="E17491" s="109"/>
      <c r="F17491" s="84"/>
      <c r="G17491" s="101"/>
      <c r="H17491" s="105"/>
      <c r="I17491" s="106"/>
      <c r="J17491" s="106"/>
      <c r="K17491" s="106"/>
      <c r="L17491" s="106"/>
      <c r="M17491" s="106"/>
      <c r="N17491" s="718"/>
      <c r="O17491" s="115"/>
    </row>
    <row r="17492" spans="1:15" s="91" customFormat="1" x14ac:dyDescent="0.25">
      <c r="A17492" s="84"/>
      <c r="B17492" s="84"/>
      <c r="C17492" s="116"/>
      <c r="D17492" s="84"/>
      <c r="E17492" s="109"/>
      <c r="F17492" s="84"/>
      <c r="G17492" s="101"/>
      <c r="H17492" s="105"/>
      <c r="I17492" s="106"/>
      <c r="J17492" s="106"/>
      <c r="K17492" s="106"/>
      <c r="L17492" s="106"/>
      <c r="M17492" s="106"/>
      <c r="N17492" s="718"/>
      <c r="O17492" s="115"/>
    </row>
    <row r="17493" spans="1:15" s="91" customFormat="1" x14ac:dyDescent="0.25">
      <c r="A17493" s="84"/>
      <c r="B17493" s="84"/>
      <c r="C17493" s="116"/>
      <c r="D17493" s="84"/>
      <c r="E17493" s="109"/>
      <c r="F17493" s="84"/>
      <c r="G17493" s="101"/>
      <c r="H17493" s="105"/>
      <c r="I17493" s="106"/>
      <c r="J17493" s="106"/>
      <c r="K17493" s="106"/>
      <c r="L17493" s="106"/>
      <c r="M17493" s="106"/>
      <c r="N17493" s="718"/>
      <c r="O17493" s="115"/>
    </row>
    <row r="17494" spans="1:15" s="91" customFormat="1" x14ac:dyDescent="0.25">
      <c r="A17494" s="84"/>
      <c r="B17494" s="84"/>
      <c r="C17494" s="116"/>
      <c r="D17494" s="84"/>
      <c r="E17494" s="109"/>
      <c r="F17494" s="84"/>
      <c r="G17494" s="101"/>
      <c r="H17494" s="105"/>
      <c r="I17494" s="106"/>
      <c r="J17494" s="106"/>
      <c r="K17494" s="106"/>
      <c r="L17494" s="106"/>
      <c r="M17494" s="106"/>
      <c r="N17494" s="718"/>
      <c r="O17494" s="115"/>
    </row>
    <row r="17495" spans="1:15" s="91" customFormat="1" x14ac:dyDescent="0.25">
      <c r="A17495" s="84"/>
      <c r="B17495" s="84"/>
      <c r="C17495" s="116"/>
      <c r="D17495" s="84"/>
      <c r="E17495" s="109"/>
      <c r="F17495" s="84"/>
      <c r="G17495" s="101"/>
      <c r="H17495" s="105"/>
      <c r="I17495" s="106"/>
      <c r="J17495" s="106"/>
      <c r="K17495" s="106"/>
      <c r="L17495" s="106"/>
      <c r="M17495" s="106"/>
      <c r="N17495" s="718"/>
      <c r="O17495" s="115"/>
    </row>
    <row r="17496" spans="1:15" s="91" customFormat="1" x14ac:dyDescent="0.25">
      <c r="A17496" s="84"/>
      <c r="B17496" s="84"/>
      <c r="C17496" s="116"/>
      <c r="D17496" s="84"/>
      <c r="E17496" s="109"/>
      <c r="F17496" s="84"/>
      <c r="G17496" s="101"/>
      <c r="H17496" s="105"/>
      <c r="I17496" s="106"/>
      <c r="J17496" s="106"/>
      <c r="K17496" s="106"/>
      <c r="L17496" s="106"/>
      <c r="M17496" s="106"/>
      <c r="N17496" s="718"/>
      <c r="O17496" s="115"/>
    </row>
    <row r="17497" spans="1:15" s="91" customFormat="1" x14ac:dyDescent="0.25">
      <c r="A17497" s="84"/>
      <c r="B17497" s="84"/>
      <c r="C17497" s="116"/>
      <c r="D17497" s="84"/>
      <c r="E17497" s="109"/>
      <c r="F17497" s="84"/>
      <c r="G17497" s="101"/>
      <c r="H17497" s="105"/>
      <c r="I17497" s="106"/>
      <c r="J17497" s="106"/>
      <c r="K17497" s="106"/>
      <c r="L17497" s="106"/>
      <c r="M17497" s="106"/>
      <c r="N17497" s="718"/>
      <c r="O17497" s="115"/>
    </row>
    <row r="17498" spans="1:15" s="91" customFormat="1" x14ac:dyDescent="0.25">
      <c r="A17498" s="84"/>
      <c r="B17498" s="84"/>
      <c r="C17498" s="116"/>
      <c r="D17498" s="84"/>
      <c r="E17498" s="109"/>
      <c r="F17498" s="84"/>
      <c r="G17498" s="101"/>
      <c r="H17498" s="105"/>
      <c r="I17498" s="106"/>
      <c r="J17498" s="106"/>
      <c r="K17498" s="106"/>
      <c r="L17498" s="106"/>
      <c r="M17498" s="106"/>
      <c r="N17498" s="718"/>
      <c r="O17498" s="115"/>
    </row>
    <row r="17499" spans="1:15" s="91" customFormat="1" x14ac:dyDescent="0.25">
      <c r="A17499" s="84"/>
      <c r="B17499" s="84"/>
      <c r="C17499" s="116"/>
      <c r="D17499" s="84"/>
      <c r="E17499" s="109"/>
      <c r="F17499" s="84"/>
      <c r="G17499" s="101"/>
      <c r="H17499" s="105"/>
      <c r="I17499" s="106"/>
      <c r="J17499" s="106"/>
      <c r="K17499" s="106"/>
      <c r="L17499" s="106"/>
      <c r="M17499" s="106"/>
      <c r="N17499" s="718"/>
      <c r="O17499" s="115"/>
    </row>
    <row r="17500" spans="1:15" s="91" customFormat="1" x14ac:dyDescent="0.25">
      <c r="A17500" s="84"/>
      <c r="B17500" s="84"/>
      <c r="C17500" s="116"/>
      <c r="D17500" s="84"/>
      <c r="E17500" s="109"/>
      <c r="F17500" s="84"/>
      <c r="G17500" s="101"/>
      <c r="H17500" s="105"/>
      <c r="I17500" s="106"/>
      <c r="J17500" s="106"/>
      <c r="K17500" s="106"/>
      <c r="L17500" s="106"/>
      <c r="M17500" s="106"/>
      <c r="N17500" s="718"/>
      <c r="O17500" s="115"/>
    </row>
    <row r="17501" spans="1:15" s="91" customFormat="1" x14ac:dyDescent="0.25">
      <c r="A17501" s="84"/>
      <c r="B17501" s="84"/>
      <c r="C17501" s="116"/>
      <c r="D17501" s="84"/>
      <c r="E17501" s="109"/>
      <c r="F17501" s="84"/>
      <c r="G17501" s="101"/>
      <c r="H17501" s="105"/>
      <c r="I17501" s="106"/>
      <c r="J17501" s="106"/>
      <c r="K17501" s="106"/>
      <c r="L17501" s="106"/>
      <c r="M17501" s="106"/>
      <c r="N17501" s="718"/>
      <c r="O17501" s="115"/>
    </row>
    <row r="17502" spans="1:15" s="91" customFormat="1" x14ac:dyDescent="0.25">
      <c r="A17502" s="84"/>
      <c r="B17502" s="84"/>
      <c r="C17502" s="116"/>
      <c r="D17502" s="84"/>
      <c r="E17502" s="109"/>
      <c r="F17502" s="84"/>
      <c r="G17502" s="101"/>
      <c r="H17502" s="105"/>
      <c r="I17502" s="106"/>
      <c r="J17502" s="106"/>
      <c r="K17502" s="106"/>
      <c r="L17502" s="106"/>
      <c r="M17502" s="106"/>
      <c r="N17502" s="718"/>
      <c r="O17502" s="115"/>
    </row>
    <row r="17503" spans="1:15" s="91" customFormat="1" x14ac:dyDescent="0.25">
      <c r="A17503" s="84"/>
      <c r="B17503" s="84"/>
      <c r="C17503" s="116"/>
      <c r="D17503" s="84"/>
      <c r="E17503" s="109"/>
      <c r="F17503" s="84"/>
      <c r="G17503" s="101"/>
      <c r="H17503" s="105"/>
      <c r="I17503" s="106"/>
      <c r="J17503" s="106"/>
      <c r="K17503" s="106"/>
      <c r="L17503" s="106"/>
      <c r="M17503" s="106"/>
      <c r="N17503" s="718"/>
      <c r="O17503" s="115"/>
    </row>
    <row r="17504" spans="1:15" s="91" customFormat="1" x14ac:dyDescent="0.25">
      <c r="A17504" s="84"/>
      <c r="B17504" s="84"/>
      <c r="C17504" s="116"/>
      <c r="D17504" s="84"/>
      <c r="E17504" s="109"/>
      <c r="F17504" s="84"/>
      <c r="G17504" s="101"/>
      <c r="H17504" s="105"/>
      <c r="I17504" s="106"/>
      <c r="J17504" s="106"/>
      <c r="K17504" s="106"/>
      <c r="L17504" s="106"/>
      <c r="M17504" s="106"/>
      <c r="N17504" s="718"/>
      <c r="O17504" s="115"/>
    </row>
    <row r="17505" spans="1:15" s="91" customFormat="1" x14ac:dyDescent="0.25">
      <c r="A17505" s="84"/>
      <c r="B17505" s="84"/>
      <c r="C17505" s="116"/>
      <c r="D17505" s="84"/>
      <c r="E17505" s="109"/>
      <c r="F17505" s="84"/>
      <c r="G17505" s="101"/>
      <c r="H17505" s="105"/>
      <c r="I17505" s="106"/>
      <c r="J17505" s="106"/>
      <c r="K17505" s="106"/>
      <c r="L17505" s="106"/>
      <c r="M17505" s="106"/>
      <c r="N17505" s="718"/>
      <c r="O17505" s="115"/>
    </row>
    <row r="17506" spans="1:15" s="91" customFormat="1" x14ac:dyDescent="0.25">
      <c r="A17506" s="84"/>
      <c r="B17506" s="84"/>
      <c r="C17506" s="116"/>
      <c r="D17506" s="84"/>
      <c r="E17506" s="109"/>
      <c r="F17506" s="84"/>
      <c r="G17506" s="101"/>
      <c r="H17506" s="105"/>
      <c r="I17506" s="106"/>
      <c r="J17506" s="106"/>
      <c r="K17506" s="106"/>
      <c r="L17506" s="106"/>
      <c r="M17506" s="106"/>
      <c r="N17506" s="718"/>
      <c r="O17506" s="115"/>
    </row>
    <row r="17507" spans="1:15" s="91" customFormat="1" x14ac:dyDescent="0.25">
      <c r="A17507" s="84"/>
      <c r="B17507" s="84"/>
      <c r="C17507" s="116"/>
      <c r="D17507" s="84"/>
      <c r="E17507" s="109"/>
      <c r="F17507" s="84"/>
      <c r="G17507" s="101"/>
      <c r="H17507" s="105"/>
      <c r="I17507" s="106"/>
      <c r="J17507" s="106"/>
      <c r="K17507" s="106"/>
      <c r="L17507" s="106"/>
      <c r="M17507" s="106"/>
      <c r="N17507" s="718"/>
      <c r="O17507" s="115"/>
    </row>
    <row r="17508" spans="1:15" s="91" customFormat="1" x14ac:dyDescent="0.25">
      <c r="A17508" s="84"/>
      <c r="B17508" s="84"/>
      <c r="C17508" s="116"/>
      <c r="D17508" s="84"/>
      <c r="E17508" s="109"/>
      <c r="F17508" s="84"/>
      <c r="G17508" s="101"/>
      <c r="H17508" s="105"/>
      <c r="I17508" s="106"/>
      <c r="J17508" s="106"/>
      <c r="K17508" s="106"/>
      <c r="L17508" s="106"/>
      <c r="M17508" s="106"/>
      <c r="N17508" s="718"/>
      <c r="O17508" s="115"/>
    </row>
    <row r="17509" spans="1:15" s="91" customFormat="1" x14ac:dyDescent="0.25">
      <c r="A17509" s="84"/>
      <c r="B17509" s="84"/>
      <c r="C17509" s="116"/>
      <c r="D17509" s="84"/>
      <c r="E17509" s="109"/>
      <c r="F17509" s="84"/>
      <c r="G17509" s="101"/>
      <c r="H17509" s="105"/>
      <c r="I17509" s="106"/>
      <c r="J17509" s="106"/>
      <c r="K17509" s="106"/>
      <c r="L17509" s="106"/>
      <c r="M17509" s="106"/>
      <c r="N17509" s="718"/>
      <c r="O17509" s="115"/>
    </row>
    <row r="17510" spans="1:15" s="91" customFormat="1" x14ac:dyDescent="0.25">
      <c r="A17510" s="84"/>
      <c r="B17510" s="84"/>
      <c r="C17510" s="116"/>
      <c r="D17510" s="84"/>
      <c r="E17510" s="109"/>
      <c r="F17510" s="84"/>
      <c r="G17510" s="101"/>
      <c r="H17510" s="105"/>
      <c r="I17510" s="106"/>
      <c r="J17510" s="106"/>
      <c r="K17510" s="106"/>
      <c r="L17510" s="106"/>
      <c r="M17510" s="106"/>
      <c r="N17510" s="718"/>
      <c r="O17510" s="115"/>
    </row>
    <row r="17511" spans="1:15" s="91" customFormat="1" x14ac:dyDescent="0.25">
      <c r="A17511" s="84"/>
      <c r="B17511" s="84"/>
      <c r="C17511" s="116"/>
      <c r="D17511" s="84"/>
      <c r="E17511" s="109"/>
      <c r="F17511" s="84"/>
      <c r="G17511" s="101"/>
      <c r="H17511" s="105"/>
      <c r="I17511" s="106"/>
      <c r="J17511" s="106"/>
      <c r="K17511" s="106"/>
      <c r="L17511" s="106"/>
      <c r="M17511" s="106"/>
      <c r="N17511" s="718"/>
      <c r="O17511" s="115"/>
    </row>
    <row r="17512" spans="1:15" s="91" customFormat="1" x14ac:dyDescent="0.25">
      <c r="A17512" s="84"/>
      <c r="B17512" s="84"/>
      <c r="C17512" s="116"/>
      <c r="D17512" s="84"/>
      <c r="E17512" s="109"/>
      <c r="F17512" s="84"/>
      <c r="G17512" s="101"/>
      <c r="H17512" s="105"/>
      <c r="I17512" s="106"/>
      <c r="J17512" s="106"/>
      <c r="K17512" s="106"/>
      <c r="L17512" s="106"/>
      <c r="M17512" s="106"/>
      <c r="N17512" s="718"/>
      <c r="O17512" s="115"/>
    </row>
    <row r="17513" spans="1:15" s="91" customFormat="1" x14ac:dyDescent="0.25">
      <c r="A17513" s="84"/>
      <c r="B17513" s="84"/>
      <c r="C17513" s="116"/>
      <c r="D17513" s="84"/>
      <c r="E17513" s="109"/>
      <c r="F17513" s="84"/>
      <c r="G17513" s="101"/>
      <c r="H17513" s="105"/>
      <c r="I17513" s="106"/>
      <c r="J17513" s="106"/>
      <c r="K17513" s="106"/>
      <c r="L17513" s="106"/>
      <c r="M17513" s="106"/>
      <c r="N17513" s="718"/>
      <c r="O17513" s="115"/>
    </row>
    <row r="17514" spans="1:15" s="91" customFormat="1" x14ac:dyDescent="0.25">
      <c r="A17514" s="84"/>
      <c r="B17514" s="84"/>
      <c r="C17514" s="116"/>
      <c r="D17514" s="84"/>
      <c r="E17514" s="109"/>
      <c r="F17514" s="84"/>
      <c r="G17514" s="101"/>
      <c r="H17514" s="105"/>
      <c r="I17514" s="106"/>
      <c r="J17514" s="106"/>
      <c r="K17514" s="106"/>
      <c r="L17514" s="106"/>
      <c r="M17514" s="106"/>
      <c r="N17514" s="718"/>
      <c r="O17514" s="115"/>
    </row>
    <row r="17515" spans="1:15" s="91" customFormat="1" x14ac:dyDescent="0.25">
      <c r="A17515" s="84"/>
      <c r="B17515" s="84"/>
      <c r="C17515" s="116"/>
      <c r="D17515" s="84"/>
      <c r="E17515" s="109"/>
      <c r="F17515" s="84"/>
      <c r="G17515" s="101"/>
      <c r="H17515" s="105"/>
      <c r="I17515" s="106"/>
      <c r="J17515" s="106"/>
      <c r="K17515" s="106"/>
      <c r="L17515" s="106"/>
      <c r="M17515" s="106"/>
      <c r="N17515" s="718"/>
      <c r="O17515" s="115"/>
    </row>
    <row r="17516" spans="1:15" s="91" customFormat="1" x14ac:dyDescent="0.25">
      <c r="A17516" s="84"/>
      <c r="B17516" s="84"/>
      <c r="C17516" s="116"/>
      <c r="D17516" s="84"/>
      <c r="E17516" s="109"/>
      <c r="F17516" s="84"/>
      <c r="G17516" s="101"/>
      <c r="H17516" s="105"/>
      <c r="I17516" s="106"/>
      <c r="J17516" s="106"/>
      <c r="K17516" s="106"/>
      <c r="L17516" s="106"/>
      <c r="M17516" s="106"/>
      <c r="N17516" s="718"/>
      <c r="O17516" s="115"/>
    </row>
    <row r="17517" spans="1:15" s="91" customFormat="1" x14ac:dyDescent="0.25">
      <c r="A17517" s="84"/>
      <c r="B17517" s="84"/>
      <c r="C17517" s="116"/>
      <c r="D17517" s="84"/>
      <c r="E17517" s="109"/>
      <c r="F17517" s="84"/>
      <c r="G17517" s="101"/>
      <c r="H17517" s="105"/>
      <c r="I17517" s="106"/>
      <c r="J17517" s="106"/>
      <c r="K17517" s="106"/>
      <c r="L17517" s="106"/>
      <c r="M17517" s="106"/>
      <c r="N17517" s="718"/>
      <c r="O17517" s="115"/>
    </row>
    <row r="17518" spans="1:15" s="91" customFormat="1" x14ac:dyDescent="0.25">
      <c r="A17518" s="84"/>
      <c r="B17518" s="84"/>
      <c r="C17518" s="116"/>
      <c r="D17518" s="84"/>
      <c r="E17518" s="109"/>
      <c r="F17518" s="84"/>
      <c r="G17518" s="101"/>
      <c r="H17518" s="105"/>
      <c r="I17518" s="106"/>
      <c r="J17518" s="106"/>
      <c r="K17518" s="106"/>
      <c r="L17518" s="106"/>
      <c r="M17518" s="106"/>
      <c r="N17518" s="718"/>
      <c r="O17518" s="115"/>
    </row>
    <row r="17519" spans="1:15" s="91" customFormat="1" x14ac:dyDescent="0.25">
      <c r="A17519" s="84"/>
      <c r="B17519" s="84"/>
      <c r="C17519" s="116"/>
      <c r="D17519" s="84"/>
      <c r="E17519" s="109"/>
      <c r="F17519" s="84"/>
      <c r="G17519" s="101"/>
      <c r="H17519" s="105"/>
      <c r="I17519" s="106"/>
      <c r="J17519" s="106"/>
      <c r="K17519" s="106"/>
      <c r="L17519" s="106"/>
      <c r="M17519" s="106"/>
      <c r="N17519" s="718"/>
      <c r="O17519" s="115"/>
    </row>
    <row r="17520" spans="1:15" s="91" customFormat="1" x14ac:dyDescent="0.25">
      <c r="A17520" s="84"/>
      <c r="B17520" s="84"/>
      <c r="C17520" s="116"/>
      <c r="D17520" s="84"/>
      <c r="E17520" s="109"/>
      <c r="F17520" s="84"/>
      <c r="G17520" s="101"/>
      <c r="H17520" s="105"/>
      <c r="I17520" s="106"/>
      <c r="J17520" s="106"/>
      <c r="K17520" s="106"/>
      <c r="L17520" s="106"/>
      <c r="M17520" s="106"/>
      <c r="N17520" s="718"/>
      <c r="O17520" s="115"/>
    </row>
    <row r="17521" spans="1:15" s="91" customFormat="1" x14ac:dyDescent="0.25">
      <c r="A17521" s="84"/>
      <c r="B17521" s="84"/>
      <c r="C17521" s="116"/>
      <c r="D17521" s="84"/>
      <c r="E17521" s="109"/>
      <c r="F17521" s="84"/>
      <c r="G17521" s="101"/>
      <c r="H17521" s="105"/>
      <c r="I17521" s="106"/>
      <c r="J17521" s="106"/>
      <c r="K17521" s="106"/>
      <c r="L17521" s="106"/>
      <c r="M17521" s="106"/>
      <c r="N17521" s="718"/>
      <c r="O17521" s="115"/>
    </row>
    <row r="17522" spans="1:15" s="91" customFormat="1" x14ac:dyDescent="0.25">
      <c r="A17522" s="84"/>
      <c r="B17522" s="84"/>
      <c r="C17522" s="116"/>
      <c r="D17522" s="84"/>
      <c r="E17522" s="109"/>
      <c r="F17522" s="84"/>
      <c r="G17522" s="101"/>
      <c r="H17522" s="105"/>
      <c r="I17522" s="106"/>
      <c r="J17522" s="106"/>
      <c r="K17522" s="106"/>
      <c r="L17522" s="106"/>
      <c r="M17522" s="106"/>
      <c r="N17522" s="718"/>
      <c r="O17522" s="115"/>
    </row>
    <row r="17523" spans="1:15" s="91" customFormat="1" x14ac:dyDescent="0.25">
      <c r="A17523" s="84"/>
      <c r="B17523" s="84"/>
      <c r="C17523" s="116"/>
      <c r="D17523" s="84"/>
      <c r="E17523" s="109"/>
      <c r="F17523" s="84"/>
      <c r="G17523" s="101"/>
      <c r="H17523" s="105"/>
      <c r="I17523" s="106"/>
      <c r="J17523" s="106"/>
      <c r="K17523" s="106"/>
      <c r="L17523" s="106"/>
      <c r="M17523" s="106"/>
      <c r="N17523" s="718"/>
      <c r="O17523" s="115"/>
    </row>
    <row r="17524" spans="1:15" s="91" customFormat="1" x14ac:dyDescent="0.25">
      <c r="A17524" s="84"/>
      <c r="B17524" s="84"/>
      <c r="C17524" s="116"/>
      <c r="D17524" s="84"/>
      <c r="E17524" s="109"/>
      <c r="F17524" s="84"/>
      <c r="G17524" s="101"/>
      <c r="H17524" s="105"/>
      <c r="I17524" s="106"/>
      <c r="J17524" s="106"/>
      <c r="K17524" s="106"/>
      <c r="L17524" s="106"/>
      <c r="M17524" s="106"/>
      <c r="N17524" s="718"/>
      <c r="O17524" s="115"/>
    </row>
    <row r="17525" spans="1:15" s="91" customFormat="1" x14ac:dyDescent="0.25">
      <c r="A17525" s="84"/>
      <c r="B17525" s="84"/>
      <c r="C17525" s="116"/>
      <c r="D17525" s="84"/>
      <c r="E17525" s="109"/>
      <c r="F17525" s="84"/>
      <c r="G17525" s="101"/>
      <c r="H17525" s="105"/>
      <c r="I17525" s="106"/>
      <c r="J17525" s="106"/>
      <c r="K17525" s="106"/>
      <c r="L17525" s="106"/>
      <c r="M17525" s="106"/>
      <c r="N17525" s="718"/>
      <c r="O17525" s="115"/>
    </row>
    <row r="17526" spans="1:15" s="91" customFormat="1" x14ac:dyDescent="0.25">
      <c r="A17526" s="84"/>
      <c r="B17526" s="84"/>
      <c r="C17526" s="116"/>
      <c r="D17526" s="84"/>
      <c r="E17526" s="109"/>
      <c r="F17526" s="84"/>
      <c r="G17526" s="101"/>
      <c r="H17526" s="105"/>
      <c r="I17526" s="106"/>
      <c r="J17526" s="106"/>
      <c r="K17526" s="106"/>
      <c r="L17526" s="106"/>
      <c r="M17526" s="106"/>
      <c r="N17526" s="718"/>
      <c r="O17526" s="115"/>
    </row>
    <row r="17527" spans="1:15" s="91" customFormat="1" x14ac:dyDescent="0.25">
      <c r="A17527" s="84"/>
      <c r="B17527" s="84"/>
      <c r="C17527" s="116"/>
      <c r="D17527" s="84"/>
      <c r="E17527" s="109"/>
      <c r="F17527" s="84"/>
      <c r="G17527" s="101"/>
      <c r="H17527" s="105"/>
      <c r="I17527" s="106"/>
      <c r="J17527" s="106"/>
      <c r="K17527" s="106"/>
      <c r="L17527" s="106"/>
      <c r="M17527" s="106"/>
      <c r="N17527" s="718"/>
      <c r="O17527" s="115"/>
    </row>
    <row r="17528" spans="1:15" s="91" customFormat="1" x14ac:dyDescent="0.25">
      <c r="A17528" s="84"/>
      <c r="B17528" s="84"/>
      <c r="C17528" s="116"/>
      <c r="D17528" s="84"/>
      <c r="E17528" s="109"/>
      <c r="F17528" s="84"/>
      <c r="G17528" s="101"/>
      <c r="H17528" s="105"/>
      <c r="I17528" s="106"/>
      <c r="J17528" s="106"/>
      <c r="K17528" s="106"/>
      <c r="L17528" s="106"/>
      <c r="M17528" s="106"/>
      <c r="N17528" s="718"/>
      <c r="O17528" s="115"/>
    </row>
    <row r="17529" spans="1:15" s="91" customFormat="1" x14ac:dyDescent="0.25">
      <c r="A17529" s="84"/>
      <c r="B17529" s="84"/>
      <c r="C17529" s="116"/>
      <c r="D17529" s="84"/>
      <c r="E17529" s="109"/>
      <c r="F17529" s="84"/>
      <c r="G17529" s="101"/>
      <c r="H17529" s="105"/>
      <c r="I17529" s="106"/>
      <c r="J17529" s="106"/>
      <c r="K17529" s="106"/>
      <c r="L17529" s="106"/>
      <c r="M17529" s="106"/>
      <c r="N17529" s="718"/>
      <c r="O17529" s="115"/>
    </row>
    <row r="17530" spans="1:15" s="91" customFormat="1" x14ac:dyDescent="0.25">
      <c r="A17530" s="84"/>
      <c r="B17530" s="84"/>
      <c r="C17530" s="116"/>
      <c r="D17530" s="84"/>
      <c r="E17530" s="109"/>
      <c r="F17530" s="84"/>
      <c r="G17530" s="101"/>
      <c r="H17530" s="105"/>
      <c r="I17530" s="106"/>
      <c r="J17530" s="106"/>
      <c r="K17530" s="106"/>
      <c r="L17530" s="106"/>
      <c r="M17530" s="106"/>
      <c r="N17530" s="718"/>
      <c r="O17530" s="115"/>
    </row>
    <row r="17531" spans="1:15" s="91" customFormat="1" x14ac:dyDescent="0.25">
      <c r="A17531" s="84"/>
      <c r="B17531" s="84"/>
      <c r="C17531" s="116"/>
      <c r="D17531" s="84"/>
      <c r="E17531" s="109"/>
      <c r="F17531" s="84"/>
      <c r="G17531" s="101"/>
      <c r="H17531" s="105"/>
      <c r="I17531" s="106"/>
      <c r="J17531" s="106"/>
      <c r="K17531" s="106"/>
      <c r="L17531" s="106"/>
      <c r="M17531" s="106"/>
      <c r="N17531" s="718"/>
      <c r="O17531" s="115"/>
    </row>
    <row r="17532" spans="1:15" s="91" customFormat="1" x14ac:dyDescent="0.25">
      <c r="A17532" s="84"/>
      <c r="B17532" s="84"/>
      <c r="C17532" s="116"/>
      <c r="D17532" s="84"/>
      <c r="E17532" s="109"/>
      <c r="F17532" s="84"/>
      <c r="G17532" s="101"/>
      <c r="H17532" s="105"/>
      <c r="I17532" s="106"/>
      <c r="J17532" s="106"/>
      <c r="K17532" s="106"/>
      <c r="L17532" s="106"/>
      <c r="M17532" s="106"/>
      <c r="N17532" s="718"/>
      <c r="O17532" s="115"/>
    </row>
    <row r="17533" spans="1:15" s="91" customFormat="1" x14ac:dyDescent="0.25">
      <c r="A17533" s="84"/>
      <c r="B17533" s="84"/>
      <c r="C17533" s="116"/>
      <c r="D17533" s="84"/>
      <c r="E17533" s="109"/>
      <c r="F17533" s="84"/>
      <c r="G17533" s="101"/>
      <c r="H17533" s="105"/>
      <c r="I17533" s="106"/>
      <c r="J17533" s="106"/>
      <c r="K17533" s="106"/>
      <c r="L17533" s="106"/>
      <c r="M17533" s="106"/>
      <c r="N17533" s="718"/>
      <c r="O17533" s="115"/>
    </row>
    <row r="17534" spans="1:15" s="91" customFormat="1" x14ac:dyDescent="0.25">
      <c r="A17534" s="84"/>
      <c r="B17534" s="84"/>
      <c r="C17534" s="116"/>
      <c r="D17534" s="84"/>
      <c r="E17534" s="109"/>
      <c r="F17534" s="84"/>
      <c r="G17534" s="101"/>
      <c r="H17534" s="105"/>
      <c r="I17534" s="106"/>
      <c r="J17534" s="106"/>
      <c r="K17534" s="106"/>
      <c r="L17534" s="106"/>
      <c r="M17534" s="106"/>
      <c r="N17534" s="718"/>
      <c r="O17534" s="115"/>
    </row>
    <row r="17535" spans="1:15" s="91" customFormat="1" x14ac:dyDescent="0.25">
      <c r="A17535" s="84"/>
      <c r="B17535" s="84"/>
      <c r="C17535" s="116"/>
      <c r="D17535" s="84"/>
      <c r="E17535" s="109"/>
      <c r="F17535" s="84"/>
      <c r="G17535" s="101"/>
      <c r="H17535" s="105"/>
      <c r="I17535" s="106"/>
      <c r="J17535" s="106"/>
      <c r="K17535" s="106"/>
      <c r="L17535" s="106"/>
      <c r="M17535" s="106"/>
      <c r="N17535" s="718"/>
      <c r="O17535" s="115"/>
    </row>
    <row r="17536" spans="1:15" s="91" customFormat="1" x14ac:dyDescent="0.25">
      <c r="A17536" s="84"/>
      <c r="B17536" s="84"/>
      <c r="C17536" s="116"/>
      <c r="D17536" s="84"/>
      <c r="E17536" s="109"/>
      <c r="F17536" s="84"/>
      <c r="G17536" s="101"/>
      <c r="H17536" s="105"/>
      <c r="I17536" s="106"/>
      <c r="J17536" s="106"/>
      <c r="K17536" s="106"/>
      <c r="L17536" s="106"/>
      <c r="M17536" s="106"/>
      <c r="N17536" s="718"/>
      <c r="O17536" s="115"/>
    </row>
    <row r="17537" spans="1:15" s="91" customFormat="1" x14ac:dyDescent="0.25">
      <c r="A17537" s="84"/>
      <c r="B17537" s="84"/>
      <c r="C17537" s="116"/>
      <c r="D17537" s="84"/>
      <c r="E17537" s="109"/>
      <c r="F17537" s="84"/>
      <c r="G17537" s="101"/>
      <c r="H17537" s="105"/>
      <c r="I17537" s="106"/>
      <c r="J17537" s="106"/>
      <c r="K17537" s="106"/>
      <c r="L17537" s="106"/>
      <c r="M17537" s="106"/>
      <c r="N17537" s="718"/>
      <c r="O17537" s="115"/>
    </row>
    <row r="17538" spans="1:15" s="91" customFormat="1" x14ac:dyDescent="0.25">
      <c r="A17538" s="84"/>
      <c r="B17538" s="84"/>
      <c r="C17538" s="116"/>
      <c r="D17538" s="84"/>
      <c r="E17538" s="109"/>
      <c r="F17538" s="84"/>
      <c r="G17538" s="101"/>
      <c r="H17538" s="105"/>
      <c r="I17538" s="106"/>
      <c r="J17538" s="106"/>
      <c r="K17538" s="106"/>
      <c r="L17538" s="106"/>
      <c r="M17538" s="106"/>
      <c r="N17538" s="718"/>
      <c r="O17538" s="115"/>
    </row>
    <row r="17539" spans="1:15" s="91" customFormat="1" x14ac:dyDescent="0.25">
      <c r="A17539" s="84"/>
      <c r="B17539" s="84"/>
      <c r="C17539" s="116"/>
      <c r="D17539" s="84"/>
      <c r="E17539" s="109"/>
      <c r="F17539" s="84"/>
      <c r="G17539" s="101"/>
      <c r="H17539" s="105"/>
      <c r="I17539" s="106"/>
      <c r="J17539" s="106"/>
      <c r="K17539" s="106"/>
      <c r="L17539" s="106"/>
      <c r="M17539" s="106"/>
      <c r="N17539" s="718"/>
      <c r="O17539" s="115"/>
    </row>
    <row r="17540" spans="1:15" s="91" customFormat="1" x14ac:dyDescent="0.25">
      <c r="A17540" s="84"/>
      <c r="B17540" s="84"/>
      <c r="C17540" s="116"/>
      <c r="D17540" s="84"/>
      <c r="E17540" s="109"/>
      <c r="F17540" s="84"/>
      <c r="G17540" s="101"/>
      <c r="H17540" s="105"/>
      <c r="I17540" s="106"/>
      <c r="J17540" s="106"/>
      <c r="K17540" s="106"/>
      <c r="L17540" s="106"/>
      <c r="M17540" s="106"/>
      <c r="N17540" s="718"/>
      <c r="O17540" s="115"/>
    </row>
    <row r="17541" spans="1:15" s="91" customFormat="1" x14ac:dyDescent="0.25">
      <c r="A17541" s="84"/>
      <c r="B17541" s="84"/>
      <c r="C17541" s="116"/>
      <c r="D17541" s="84"/>
      <c r="E17541" s="109"/>
      <c r="F17541" s="84"/>
      <c r="G17541" s="101"/>
      <c r="H17541" s="105"/>
      <c r="I17541" s="106"/>
      <c r="J17541" s="106"/>
      <c r="K17541" s="106"/>
      <c r="L17541" s="106"/>
      <c r="M17541" s="106"/>
      <c r="N17541" s="718"/>
      <c r="O17541" s="115"/>
    </row>
    <row r="17542" spans="1:15" s="91" customFormat="1" x14ac:dyDescent="0.25">
      <c r="A17542" s="84"/>
      <c r="B17542" s="84"/>
      <c r="C17542" s="116"/>
      <c r="D17542" s="84"/>
      <c r="E17542" s="109"/>
      <c r="F17542" s="84"/>
      <c r="G17542" s="101"/>
      <c r="H17542" s="105"/>
      <c r="I17542" s="106"/>
      <c r="J17542" s="106"/>
      <c r="K17542" s="106"/>
      <c r="L17542" s="106"/>
      <c r="M17542" s="106"/>
      <c r="N17542" s="718"/>
      <c r="O17542" s="115"/>
    </row>
    <row r="17543" spans="1:15" s="91" customFormat="1" x14ac:dyDescent="0.25">
      <c r="A17543" s="84"/>
      <c r="B17543" s="84"/>
      <c r="C17543" s="116"/>
      <c r="D17543" s="84"/>
      <c r="E17543" s="109"/>
      <c r="F17543" s="84"/>
      <c r="G17543" s="101"/>
      <c r="H17543" s="105"/>
      <c r="I17543" s="106"/>
      <c r="J17543" s="106"/>
      <c r="K17543" s="106"/>
      <c r="L17543" s="106"/>
      <c r="M17543" s="106"/>
      <c r="N17543" s="718"/>
      <c r="O17543" s="115"/>
    </row>
    <row r="17544" spans="1:15" s="91" customFormat="1" x14ac:dyDescent="0.25">
      <c r="A17544" s="84"/>
      <c r="B17544" s="84"/>
      <c r="C17544" s="116"/>
      <c r="D17544" s="84"/>
      <c r="E17544" s="109"/>
      <c r="F17544" s="84"/>
      <c r="G17544" s="101"/>
      <c r="H17544" s="105"/>
      <c r="I17544" s="106"/>
      <c r="J17544" s="106"/>
      <c r="K17544" s="106"/>
      <c r="L17544" s="106"/>
      <c r="M17544" s="106"/>
      <c r="N17544" s="718"/>
      <c r="O17544" s="115"/>
    </row>
    <row r="17545" spans="1:15" s="91" customFormat="1" x14ac:dyDescent="0.25">
      <c r="A17545" s="84"/>
      <c r="B17545" s="84"/>
      <c r="C17545" s="116"/>
      <c r="D17545" s="84"/>
      <c r="E17545" s="109"/>
      <c r="F17545" s="84"/>
      <c r="G17545" s="101"/>
      <c r="H17545" s="105"/>
      <c r="I17545" s="106"/>
      <c r="J17545" s="106"/>
      <c r="K17545" s="106"/>
      <c r="L17545" s="106"/>
      <c r="M17545" s="106"/>
      <c r="N17545" s="718"/>
      <c r="O17545" s="115"/>
    </row>
    <row r="17546" spans="1:15" s="91" customFormat="1" x14ac:dyDescent="0.25">
      <c r="A17546" s="84"/>
      <c r="B17546" s="84"/>
      <c r="C17546" s="116"/>
      <c r="D17546" s="84"/>
      <c r="E17546" s="109"/>
      <c r="F17546" s="84"/>
      <c r="G17546" s="101"/>
      <c r="H17546" s="105"/>
      <c r="I17546" s="106"/>
      <c r="J17546" s="106"/>
      <c r="K17546" s="106"/>
      <c r="L17546" s="106"/>
      <c r="M17546" s="106"/>
      <c r="N17546" s="718"/>
      <c r="O17546" s="115"/>
    </row>
    <row r="17547" spans="1:15" s="91" customFormat="1" x14ac:dyDescent="0.25">
      <c r="A17547" s="84"/>
      <c r="B17547" s="84"/>
      <c r="C17547" s="116"/>
      <c r="D17547" s="84"/>
      <c r="E17547" s="109"/>
      <c r="F17547" s="84"/>
      <c r="G17547" s="101"/>
      <c r="H17547" s="105"/>
      <c r="I17547" s="106"/>
      <c r="J17547" s="106"/>
      <c r="K17547" s="106"/>
      <c r="L17547" s="106"/>
      <c r="M17547" s="106"/>
      <c r="N17547" s="718"/>
      <c r="O17547" s="115"/>
    </row>
    <row r="17548" spans="1:15" s="91" customFormat="1" x14ac:dyDescent="0.25">
      <c r="A17548" s="84"/>
      <c r="B17548" s="84"/>
      <c r="C17548" s="116"/>
      <c r="D17548" s="84"/>
      <c r="E17548" s="109"/>
      <c r="F17548" s="84"/>
      <c r="G17548" s="101"/>
      <c r="H17548" s="105"/>
      <c r="I17548" s="106"/>
      <c r="J17548" s="106"/>
      <c r="K17548" s="106"/>
      <c r="L17548" s="106"/>
      <c r="M17548" s="106"/>
      <c r="N17548" s="718"/>
      <c r="O17548" s="115"/>
    </row>
    <row r="17549" spans="1:15" s="91" customFormat="1" x14ac:dyDescent="0.25">
      <c r="A17549" s="84"/>
      <c r="B17549" s="84"/>
      <c r="C17549" s="116"/>
      <c r="D17549" s="84"/>
      <c r="E17549" s="109"/>
      <c r="F17549" s="84"/>
      <c r="G17549" s="101"/>
      <c r="H17549" s="105"/>
      <c r="I17549" s="106"/>
      <c r="J17549" s="106"/>
      <c r="K17549" s="106"/>
      <c r="L17549" s="106"/>
      <c r="M17549" s="106"/>
      <c r="N17549" s="718"/>
      <c r="O17549" s="115"/>
    </row>
    <row r="17550" spans="1:15" s="91" customFormat="1" x14ac:dyDescent="0.25">
      <c r="A17550" s="84"/>
      <c r="B17550" s="84"/>
      <c r="C17550" s="116"/>
      <c r="D17550" s="84"/>
      <c r="E17550" s="109"/>
      <c r="F17550" s="84"/>
      <c r="G17550" s="101"/>
      <c r="H17550" s="105"/>
      <c r="I17550" s="106"/>
      <c r="J17550" s="106"/>
      <c r="K17550" s="106"/>
      <c r="L17550" s="106"/>
      <c r="M17550" s="106"/>
      <c r="N17550" s="718"/>
      <c r="O17550" s="115"/>
    </row>
    <row r="17551" spans="1:15" s="91" customFormat="1" x14ac:dyDescent="0.25">
      <c r="A17551" s="84"/>
      <c r="B17551" s="84"/>
      <c r="C17551" s="116"/>
      <c r="D17551" s="84"/>
      <c r="E17551" s="109"/>
      <c r="F17551" s="84"/>
      <c r="G17551" s="101"/>
      <c r="H17551" s="105"/>
      <c r="I17551" s="106"/>
      <c r="J17551" s="106"/>
      <c r="K17551" s="106"/>
      <c r="L17551" s="106"/>
      <c r="M17551" s="106"/>
      <c r="N17551" s="718"/>
      <c r="O17551" s="115"/>
    </row>
    <row r="17552" spans="1:15" s="91" customFormat="1" x14ac:dyDescent="0.25">
      <c r="A17552" s="84"/>
      <c r="B17552" s="84"/>
      <c r="C17552" s="116"/>
      <c r="D17552" s="84"/>
      <c r="E17552" s="109"/>
      <c r="F17552" s="84"/>
      <c r="G17552" s="101"/>
      <c r="H17552" s="105"/>
      <c r="I17552" s="106"/>
      <c r="J17552" s="106"/>
      <c r="K17552" s="106"/>
      <c r="L17552" s="106"/>
      <c r="M17552" s="106"/>
      <c r="N17552" s="718"/>
      <c r="O17552" s="115"/>
    </row>
    <row r="17553" spans="1:15" s="91" customFormat="1" x14ac:dyDescent="0.25">
      <c r="A17553" s="84"/>
      <c r="B17553" s="84"/>
      <c r="C17553" s="116"/>
      <c r="D17553" s="84"/>
      <c r="E17553" s="109"/>
      <c r="F17553" s="84"/>
      <c r="G17553" s="101"/>
      <c r="H17553" s="105"/>
      <c r="I17553" s="106"/>
      <c r="J17553" s="106"/>
      <c r="K17553" s="106"/>
      <c r="L17553" s="106"/>
      <c r="M17553" s="106"/>
      <c r="N17553" s="718"/>
      <c r="O17553" s="115"/>
    </row>
    <row r="17554" spans="1:15" s="91" customFormat="1" x14ac:dyDescent="0.25">
      <c r="A17554" s="84"/>
      <c r="B17554" s="84"/>
      <c r="C17554" s="116"/>
      <c r="D17554" s="84"/>
      <c r="E17554" s="109"/>
      <c r="F17554" s="84"/>
      <c r="G17554" s="101"/>
      <c r="H17554" s="105"/>
      <c r="I17554" s="106"/>
      <c r="J17554" s="106"/>
      <c r="K17554" s="106"/>
      <c r="L17554" s="106"/>
      <c r="M17554" s="106"/>
      <c r="N17554" s="718"/>
      <c r="O17554" s="115"/>
    </row>
    <row r="17555" spans="1:15" s="91" customFormat="1" x14ac:dyDescent="0.25">
      <c r="A17555" s="84"/>
      <c r="B17555" s="84"/>
      <c r="C17555" s="116"/>
      <c r="D17555" s="84"/>
      <c r="E17555" s="109"/>
      <c r="F17555" s="84"/>
      <c r="G17555" s="101"/>
      <c r="H17555" s="105"/>
      <c r="I17555" s="106"/>
      <c r="J17555" s="106"/>
      <c r="K17555" s="106"/>
      <c r="L17555" s="106"/>
      <c r="M17555" s="106"/>
      <c r="N17555" s="718"/>
      <c r="O17555" s="115"/>
    </row>
    <row r="17556" spans="1:15" s="91" customFormat="1" x14ac:dyDescent="0.25">
      <c r="A17556" s="84"/>
      <c r="B17556" s="84"/>
      <c r="C17556" s="116"/>
      <c r="D17556" s="84"/>
      <c r="E17556" s="109"/>
      <c r="F17556" s="84"/>
      <c r="G17556" s="101"/>
      <c r="H17556" s="105"/>
      <c r="I17556" s="106"/>
      <c r="J17556" s="106"/>
      <c r="K17556" s="106"/>
      <c r="L17556" s="106"/>
      <c r="M17556" s="106"/>
      <c r="N17556" s="718"/>
      <c r="O17556" s="115"/>
    </row>
    <row r="17557" spans="1:15" s="91" customFormat="1" x14ac:dyDescent="0.25">
      <c r="A17557" s="84"/>
      <c r="B17557" s="84"/>
      <c r="C17557" s="116"/>
      <c r="D17557" s="84"/>
      <c r="E17557" s="109"/>
      <c r="F17557" s="84"/>
      <c r="G17557" s="101"/>
      <c r="H17557" s="105"/>
      <c r="I17557" s="106"/>
      <c r="J17557" s="106"/>
      <c r="K17557" s="106"/>
      <c r="L17557" s="106"/>
      <c r="M17557" s="106"/>
      <c r="N17557" s="718"/>
      <c r="O17557" s="115"/>
    </row>
    <row r="17558" spans="1:15" s="91" customFormat="1" x14ac:dyDescent="0.25">
      <c r="A17558" s="84"/>
      <c r="B17558" s="84"/>
      <c r="C17558" s="116"/>
      <c r="D17558" s="84"/>
      <c r="E17558" s="109"/>
      <c r="F17558" s="84"/>
      <c r="G17558" s="101"/>
      <c r="H17558" s="105"/>
      <c r="I17558" s="106"/>
      <c r="J17558" s="106"/>
      <c r="K17558" s="106"/>
      <c r="L17558" s="106"/>
      <c r="M17558" s="106"/>
      <c r="N17558" s="718"/>
      <c r="O17558" s="115"/>
    </row>
    <row r="17559" spans="1:15" s="91" customFormat="1" x14ac:dyDescent="0.25">
      <c r="A17559" s="84"/>
      <c r="B17559" s="84"/>
      <c r="C17559" s="116"/>
      <c r="D17559" s="84"/>
      <c r="E17559" s="109"/>
      <c r="F17559" s="84"/>
      <c r="G17559" s="101"/>
      <c r="H17559" s="105"/>
      <c r="I17559" s="106"/>
      <c r="J17559" s="106"/>
      <c r="K17559" s="106"/>
      <c r="L17559" s="106"/>
      <c r="M17559" s="106"/>
      <c r="N17559" s="718"/>
      <c r="O17559" s="115"/>
    </row>
    <row r="17560" spans="1:15" s="91" customFormat="1" x14ac:dyDescent="0.25">
      <c r="A17560" s="84"/>
      <c r="B17560" s="84"/>
      <c r="C17560" s="116"/>
      <c r="D17560" s="84"/>
      <c r="E17560" s="109"/>
      <c r="F17560" s="84"/>
      <c r="G17560" s="101"/>
      <c r="H17560" s="105"/>
      <c r="I17560" s="106"/>
      <c r="J17560" s="106"/>
      <c r="K17560" s="106"/>
      <c r="L17560" s="106"/>
      <c r="M17560" s="106"/>
      <c r="N17560" s="718"/>
      <c r="O17560" s="115"/>
    </row>
    <row r="17561" spans="1:15" s="91" customFormat="1" x14ac:dyDescent="0.25">
      <c r="A17561" s="84"/>
      <c r="B17561" s="84"/>
      <c r="C17561" s="116"/>
      <c r="D17561" s="84"/>
      <c r="E17561" s="109"/>
      <c r="F17561" s="84"/>
      <c r="G17561" s="101"/>
      <c r="H17561" s="105"/>
      <c r="I17561" s="106"/>
      <c r="J17561" s="106"/>
      <c r="K17561" s="106"/>
      <c r="L17561" s="106"/>
      <c r="M17561" s="106"/>
      <c r="N17561" s="718"/>
      <c r="O17561" s="115"/>
    </row>
    <row r="17562" spans="1:15" s="91" customFormat="1" x14ac:dyDescent="0.25">
      <c r="A17562" s="84"/>
      <c r="B17562" s="84"/>
      <c r="C17562" s="116"/>
      <c r="D17562" s="84"/>
      <c r="E17562" s="109"/>
      <c r="F17562" s="84"/>
      <c r="G17562" s="101"/>
      <c r="H17562" s="105"/>
      <c r="I17562" s="106"/>
      <c r="J17562" s="106"/>
      <c r="K17562" s="106"/>
      <c r="L17562" s="106"/>
      <c r="M17562" s="106"/>
      <c r="N17562" s="718"/>
      <c r="O17562" s="115"/>
    </row>
    <row r="17563" spans="1:15" s="91" customFormat="1" x14ac:dyDescent="0.25">
      <c r="A17563" s="84"/>
      <c r="B17563" s="84"/>
      <c r="C17563" s="116"/>
      <c r="D17563" s="84"/>
      <c r="E17563" s="109"/>
      <c r="F17563" s="84"/>
      <c r="G17563" s="101"/>
      <c r="H17563" s="105"/>
      <c r="I17563" s="106"/>
      <c r="J17563" s="106"/>
      <c r="K17563" s="106"/>
      <c r="L17563" s="106"/>
      <c r="M17563" s="106"/>
      <c r="N17563" s="718"/>
      <c r="O17563" s="115"/>
    </row>
    <row r="17564" spans="1:15" s="91" customFormat="1" x14ac:dyDescent="0.25">
      <c r="A17564" s="84"/>
      <c r="B17564" s="84"/>
      <c r="C17564" s="116"/>
      <c r="D17564" s="84"/>
      <c r="E17564" s="109"/>
      <c r="F17564" s="84"/>
      <c r="G17564" s="101"/>
      <c r="H17564" s="105"/>
      <c r="I17564" s="106"/>
      <c r="J17564" s="106"/>
      <c r="K17564" s="106"/>
      <c r="L17564" s="106"/>
      <c r="M17564" s="106"/>
      <c r="N17564" s="718"/>
      <c r="O17564" s="115"/>
    </row>
    <row r="17565" spans="1:15" s="91" customFormat="1" x14ac:dyDescent="0.25">
      <c r="A17565" s="84"/>
      <c r="B17565" s="84"/>
      <c r="C17565" s="116"/>
      <c r="D17565" s="84"/>
      <c r="E17565" s="109"/>
      <c r="F17565" s="84"/>
      <c r="G17565" s="101"/>
      <c r="H17565" s="105"/>
      <c r="I17565" s="106"/>
      <c r="J17565" s="106"/>
      <c r="K17565" s="106"/>
      <c r="L17565" s="106"/>
      <c r="M17565" s="106"/>
      <c r="N17565" s="718"/>
      <c r="O17565" s="115"/>
    </row>
    <row r="17566" spans="1:15" s="91" customFormat="1" x14ac:dyDescent="0.25">
      <c r="A17566" s="84"/>
      <c r="B17566" s="84"/>
      <c r="C17566" s="116"/>
      <c r="D17566" s="84"/>
      <c r="E17566" s="109"/>
      <c r="F17566" s="84"/>
      <c r="G17566" s="101"/>
      <c r="H17566" s="105"/>
      <c r="I17566" s="106"/>
      <c r="J17566" s="106"/>
      <c r="K17566" s="106"/>
      <c r="L17566" s="106"/>
      <c r="M17566" s="106"/>
      <c r="N17566" s="718"/>
      <c r="O17566" s="115"/>
    </row>
    <row r="17567" spans="1:15" s="91" customFormat="1" x14ac:dyDescent="0.25">
      <c r="A17567" s="84"/>
      <c r="B17567" s="84"/>
      <c r="C17567" s="116"/>
      <c r="D17567" s="84"/>
      <c r="E17567" s="109"/>
      <c r="F17567" s="84"/>
      <c r="G17567" s="101"/>
      <c r="H17567" s="105"/>
      <c r="I17567" s="106"/>
      <c r="J17567" s="106"/>
      <c r="K17567" s="106"/>
      <c r="L17567" s="106"/>
      <c r="M17567" s="106"/>
      <c r="N17567" s="718"/>
      <c r="O17567" s="115"/>
    </row>
    <row r="17568" spans="1:15" s="91" customFormat="1" x14ac:dyDescent="0.25">
      <c r="A17568" s="84"/>
      <c r="B17568" s="84"/>
      <c r="C17568" s="116"/>
      <c r="D17568" s="84"/>
      <c r="E17568" s="109"/>
      <c r="F17568" s="84"/>
      <c r="G17568" s="101"/>
      <c r="H17568" s="105"/>
      <c r="I17568" s="106"/>
      <c r="J17568" s="106"/>
      <c r="K17568" s="106"/>
      <c r="L17568" s="106"/>
      <c r="M17568" s="106"/>
      <c r="N17568" s="718"/>
      <c r="O17568" s="115"/>
    </row>
    <row r="17569" spans="1:15" s="91" customFormat="1" x14ac:dyDescent="0.25">
      <c r="A17569" s="84"/>
      <c r="B17569" s="84"/>
      <c r="C17569" s="116"/>
      <c r="D17569" s="84"/>
      <c r="E17569" s="109"/>
      <c r="F17569" s="84"/>
      <c r="G17569" s="101"/>
      <c r="H17569" s="105"/>
      <c r="I17569" s="106"/>
      <c r="J17569" s="106"/>
      <c r="K17569" s="106"/>
      <c r="L17569" s="106"/>
      <c r="M17569" s="106"/>
      <c r="N17569" s="718"/>
      <c r="O17569" s="115"/>
    </row>
    <row r="17570" spans="1:15" s="91" customFormat="1" x14ac:dyDescent="0.25">
      <c r="A17570" s="84"/>
      <c r="B17570" s="84"/>
      <c r="C17570" s="116"/>
      <c r="D17570" s="84"/>
      <c r="E17570" s="109"/>
      <c r="F17570" s="84"/>
      <c r="G17570" s="101"/>
      <c r="H17570" s="105"/>
      <c r="I17570" s="106"/>
      <c r="J17570" s="106"/>
      <c r="K17570" s="106"/>
      <c r="L17570" s="106"/>
      <c r="M17570" s="106"/>
      <c r="N17570" s="718"/>
      <c r="O17570" s="115"/>
    </row>
    <row r="17571" spans="1:15" s="91" customFormat="1" x14ac:dyDescent="0.25">
      <c r="A17571" s="84"/>
      <c r="B17571" s="84"/>
      <c r="C17571" s="116"/>
      <c r="D17571" s="84"/>
      <c r="E17571" s="109"/>
      <c r="F17571" s="84"/>
      <c r="G17571" s="101"/>
      <c r="H17571" s="105"/>
      <c r="I17571" s="106"/>
      <c r="J17571" s="106"/>
      <c r="K17571" s="106"/>
      <c r="L17571" s="106"/>
      <c r="M17571" s="106"/>
      <c r="N17571" s="718"/>
      <c r="O17571" s="115"/>
    </row>
    <row r="17572" spans="1:15" s="91" customFormat="1" x14ac:dyDescent="0.25">
      <c r="A17572" s="84"/>
      <c r="B17572" s="84"/>
      <c r="C17572" s="116"/>
      <c r="D17572" s="84"/>
      <c r="E17572" s="109"/>
      <c r="F17572" s="84"/>
      <c r="G17572" s="101"/>
      <c r="H17572" s="105"/>
      <c r="I17572" s="106"/>
      <c r="J17572" s="106"/>
      <c r="K17572" s="106"/>
      <c r="L17572" s="106"/>
      <c r="M17572" s="106"/>
      <c r="N17572" s="718"/>
      <c r="O17572" s="115"/>
    </row>
    <row r="17573" spans="1:15" s="91" customFormat="1" x14ac:dyDescent="0.25">
      <c r="A17573" s="84"/>
      <c r="B17573" s="84"/>
      <c r="C17573" s="116"/>
      <c r="D17573" s="84"/>
      <c r="E17573" s="109"/>
      <c r="F17573" s="84"/>
      <c r="G17573" s="101"/>
      <c r="H17573" s="105"/>
      <c r="I17573" s="106"/>
      <c r="J17573" s="106"/>
      <c r="K17573" s="106"/>
      <c r="L17573" s="106"/>
      <c r="M17573" s="106"/>
      <c r="N17573" s="718"/>
      <c r="O17573" s="115"/>
    </row>
    <row r="17574" spans="1:15" s="91" customFormat="1" x14ac:dyDescent="0.25">
      <c r="A17574" s="84"/>
      <c r="B17574" s="84"/>
      <c r="C17574" s="116"/>
      <c r="D17574" s="84"/>
      <c r="E17574" s="109"/>
      <c r="F17574" s="84"/>
      <c r="G17574" s="101"/>
      <c r="H17574" s="105"/>
      <c r="I17574" s="106"/>
      <c r="J17574" s="106"/>
      <c r="K17574" s="106"/>
      <c r="L17574" s="106"/>
      <c r="M17574" s="106"/>
      <c r="N17574" s="718"/>
      <c r="O17574" s="115"/>
    </row>
    <row r="17575" spans="1:15" s="91" customFormat="1" x14ac:dyDescent="0.25">
      <c r="A17575" s="84"/>
      <c r="B17575" s="84"/>
      <c r="C17575" s="116"/>
      <c r="D17575" s="84"/>
      <c r="E17575" s="109"/>
      <c r="F17575" s="84"/>
      <c r="G17575" s="101"/>
      <c r="H17575" s="105"/>
      <c r="I17575" s="106"/>
      <c r="J17575" s="106"/>
      <c r="K17575" s="106"/>
      <c r="L17575" s="106"/>
      <c r="M17575" s="106"/>
      <c r="N17575" s="718"/>
      <c r="O17575" s="115"/>
    </row>
    <row r="17576" spans="1:15" s="91" customFormat="1" x14ac:dyDescent="0.25">
      <c r="A17576" s="84"/>
      <c r="B17576" s="84"/>
      <c r="C17576" s="116"/>
      <c r="D17576" s="84"/>
      <c r="E17576" s="109"/>
      <c r="F17576" s="84"/>
      <c r="G17576" s="101"/>
      <c r="H17576" s="105"/>
      <c r="I17576" s="106"/>
      <c r="J17576" s="106"/>
      <c r="K17576" s="106"/>
      <c r="L17576" s="106"/>
      <c r="M17576" s="106"/>
      <c r="N17576" s="718"/>
      <c r="O17576" s="115"/>
    </row>
    <row r="17577" spans="1:15" s="91" customFormat="1" x14ac:dyDescent="0.25">
      <c r="A17577" s="84"/>
      <c r="B17577" s="84"/>
      <c r="C17577" s="116"/>
      <c r="D17577" s="84"/>
      <c r="E17577" s="109"/>
      <c r="F17577" s="84"/>
      <c r="G17577" s="101"/>
      <c r="H17577" s="105"/>
      <c r="I17577" s="106"/>
      <c r="J17577" s="106"/>
      <c r="K17577" s="106"/>
      <c r="L17577" s="106"/>
      <c r="M17577" s="106"/>
      <c r="N17577" s="718"/>
      <c r="O17577" s="115"/>
    </row>
    <row r="17578" spans="1:15" s="91" customFormat="1" x14ac:dyDescent="0.25">
      <c r="A17578" s="84"/>
      <c r="B17578" s="84"/>
      <c r="C17578" s="116"/>
      <c r="D17578" s="84"/>
      <c r="E17578" s="109"/>
      <c r="F17578" s="84"/>
      <c r="G17578" s="101"/>
      <c r="H17578" s="105"/>
      <c r="I17578" s="106"/>
      <c r="J17578" s="106"/>
      <c r="K17578" s="106"/>
      <c r="L17578" s="106"/>
      <c r="M17578" s="106"/>
      <c r="N17578" s="718"/>
      <c r="O17578" s="115"/>
    </row>
    <row r="17579" spans="1:15" s="91" customFormat="1" x14ac:dyDescent="0.25">
      <c r="A17579" s="84"/>
      <c r="B17579" s="84"/>
      <c r="C17579" s="116"/>
      <c r="D17579" s="84"/>
      <c r="E17579" s="109"/>
      <c r="F17579" s="84"/>
      <c r="G17579" s="101"/>
      <c r="H17579" s="105"/>
      <c r="I17579" s="106"/>
      <c r="J17579" s="106"/>
      <c r="K17579" s="106"/>
      <c r="L17579" s="106"/>
      <c r="M17579" s="106"/>
      <c r="N17579" s="718"/>
      <c r="O17579" s="115"/>
    </row>
    <row r="17580" spans="1:15" s="91" customFormat="1" x14ac:dyDescent="0.25">
      <c r="A17580" s="84"/>
      <c r="B17580" s="84"/>
      <c r="C17580" s="116"/>
      <c r="D17580" s="84"/>
      <c r="E17580" s="109"/>
      <c r="F17580" s="84"/>
      <c r="G17580" s="101"/>
      <c r="H17580" s="105"/>
      <c r="I17580" s="106"/>
      <c r="J17580" s="106"/>
      <c r="K17580" s="106"/>
      <c r="L17580" s="106"/>
      <c r="M17580" s="106"/>
      <c r="N17580" s="718"/>
      <c r="O17580" s="115"/>
    </row>
    <row r="17581" spans="1:15" s="91" customFormat="1" x14ac:dyDescent="0.25">
      <c r="A17581" s="84"/>
      <c r="B17581" s="84"/>
      <c r="C17581" s="116"/>
      <c r="D17581" s="84"/>
      <c r="E17581" s="109"/>
      <c r="F17581" s="84"/>
      <c r="G17581" s="101"/>
      <c r="H17581" s="105"/>
      <c r="I17581" s="106"/>
      <c r="J17581" s="106"/>
      <c r="K17581" s="106"/>
      <c r="L17581" s="106"/>
      <c r="M17581" s="106"/>
      <c r="N17581" s="718"/>
      <c r="O17581" s="115"/>
    </row>
    <row r="17582" spans="1:15" s="91" customFormat="1" x14ac:dyDescent="0.25">
      <c r="A17582" s="84"/>
      <c r="B17582" s="84"/>
      <c r="C17582" s="116"/>
      <c r="D17582" s="84"/>
      <c r="E17582" s="109"/>
      <c r="F17582" s="84"/>
      <c r="G17582" s="101"/>
      <c r="H17582" s="105"/>
      <c r="I17582" s="106"/>
      <c r="J17582" s="106"/>
      <c r="K17582" s="106"/>
      <c r="L17582" s="106"/>
      <c r="M17582" s="106"/>
      <c r="N17582" s="718"/>
      <c r="O17582" s="115"/>
    </row>
    <row r="17583" spans="1:15" s="91" customFormat="1" x14ac:dyDescent="0.25">
      <c r="A17583" s="84"/>
      <c r="B17583" s="84"/>
      <c r="C17583" s="116"/>
      <c r="D17583" s="84"/>
      <c r="E17583" s="109"/>
      <c r="F17583" s="84"/>
      <c r="G17583" s="101"/>
      <c r="H17583" s="105"/>
      <c r="I17583" s="106"/>
      <c r="J17583" s="106"/>
      <c r="K17583" s="106"/>
      <c r="L17583" s="106"/>
      <c r="M17583" s="106"/>
      <c r="N17583" s="718"/>
      <c r="O17583" s="115"/>
    </row>
    <row r="17584" spans="1:15" s="91" customFormat="1" x14ac:dyDescent="0.25">
      <c r="A17584" s="84"/>
      <c r="B17584" s="84"/>
      <c r="C17584" s="116"/>
      <c r="D17584" s="84"/>
      <c r="E17584" s="109"/>
      <c r="F17584" s="84"/>
      <c r="G17584" s="101"/>
      <c r="H17584" s="105"/>
      <c r="I17584" s="106"/>
      <c r="J17584" s="106"/>
      <c r="K17584" s="106"/>
      <c r="L17584" s="106"/>
      <c r="M17584" s="106"/>
      <c r="N17584" s="718"/>
      <c r="O17584" s="115"/>
    </row>
    <row r="17585" spans="1:15" s="91" customFormat="1" x14ac:dyDescent="0.25">
      <c r="A17585" s="84"/>
      <c r="B17585" s="84"/>
      <c r="C17585" s="116"/>
      <c r="D17585" s="84"/>
      <c r="E17585" s="109"/>
      <c r="F17585" s="84"/>
      <c r="G17585" s="101"/>
      <c r="H17585" s="105"/>
      <c r="I17585" s="106"/>
      <c r="J17585" s="106"/>
      <c r="K17585" s="106"/>
      <c r="L17585" s="106"/>
      <c r="M17585" s="106"/>
      <c r="N17585" s="718"/>
      <c r="O17585" s="115"/>
    </row>
    <row r="17586" spans="1:15" s="91" customFormat="1" x14ac:dyDescent="0.25">
      <c r="A17586" s="84"/>
      <c r="B17586" s="84"/>
      <c r="C17586" s="116"/>
      <c r="D17586" s="84"/>
      <c r="E17586" s="109"/>
      <c r="F17586" s="84"/>
      <c r="G17586" s="101"/>
      <c r="H17586" s="105"/>
      <c r="I17586" s="106"/>
      <c r="J17586" s="106"/>
      <c r="K17586" s="106"/>
      <c r="L17586" s="106"/>
      <c r="M17586" s="106"/>
      <c r="N17586" s="718"/>
      <c r="O17586" s="115"/>
    </row>
    <row r="17587" spans="1:15" s="91" customFormat="1" x14ac:dyDescent="0.25">
      <c r="A17587" s="84"/>
      <c r="B17587" s="84"/>
      <c r="C17587" s="116"/>
      <c r="D17587" s="84"/>
      <c r="E17587" s="109"/>
      <c r="F17587" s="84"/>
      <c r="G17587" s="101"/>
      <c r="H17587" s="105"/>
      <c r="I17587" s="106"/>
      <c r="J17587" s="106"/>
      <c r="K17587" s="106"/>
      <c r="L17587" s="106"/>
      <c r="M17587" s="106"/>
      <c r="N17587" s="718"/>
      <c r="O17587" s="115"/>
    </row>
    <row r="17588" spans="1:15" s="91" customFormat="1" x14ac:dyDescent="0.25">
      <c r="A17588" s="84"/>
      <c r="B17588" s="84"/>
      <c r="C17588" s="116"/>
      <c r="D17588" s="84"/>
      <c r="E17588" s="109"/>
      <c r="F17588" s="84"/>
      <c r="G17588" s="101"/>
      <c r="H17588" s="105"/>
      <c r="I17588" s="106"/>
      <c r="J17588" s="106"/>
      <c r="K17588" s="106"/>
      <c r="L17588" s="106"/>
      <c r="M17588" s="106"/>
      <c r="N17588" s="718"/>
      <c r="O17588" s="115"/>
    </row>
    <row r="17589" spans="1:15" s="91" customFormat="1" x14ac:dyDescent="0.25">
      <c r="A17589" s="84"/>
      <c r="B17589" s="84"/>
      <c r="C17589" s="116"/>
      <c r="D17589" s="84"/>
      <c r="E17589" s="109"/>
      <c r="F17589" s="84"/>
      <c r="G17589" s="101"/>
      <c r="H17589" s="105"/>
      <c r="I17589" s="106"/>
      <c r="J17589" s="106"/>
      <c r="K17589" s="106"/>
      <c r="L17589" s="106"/>
      <c r="M17589" s="106"/>
      <c r="N17589" s="718"/>
      <c r="O17589" s="115"/>
    </row>
    <row r="17590" spans="1:15" s="91" customFormat="1" x14ac:dyDescent="0.25">
      <c r="A17590" s="84"/>
      <c r="B17590" s="84"/>
      <c r="C17590" s="116"/>
      <c r="D17590" s="84"/>
      <c r="E17590" s="109"/>
      <c r="F17590" s="84"/>
      <c r="G17590" s="101"/>
      <c r="H17590" s="105"/>
      <c r="I17590" s="106"/>
      <c r="J17590" s="106"/>
      <c r="K17590" s="106"/>
      <c r="L17590" s="106"/>
      <c r="M17590" s="106"/>
      <c r="N17590" s="718"/>
      <c r="O17590" s="115"/>
    </row>
    <row r="17591" spans="1:15" s="91" customFormat="1" x14ac:dyDescent="0.25">
      <c r="A17591" s="84"/>
      <c r="B17591" s="84"/>
      <c r="C17591" s="116"/>
      <c r="D17591" s="84"/>
      <c r="E17591" s="109"/>
      <c r="F17591" s="84"/>
      <c r="G17591" s="101"/>
      <c r="H17591" s="105"/>
      <c r="I17591" s="106"/>
      <c r="J17591" s="106"/>
      <c r="K17591" s="106"/>
      <c r="L17591" s="106"/>
      <c r="M17591" s="106"/>
      <c r="N17591" s="718"/>
      <c r="O17591" s="115"/>
    </row>
    <row r="17592" spans="1:15" s="91" customFormat="1" x14ac:dyDescent="0.25">
      <c r="A17592" s="84"/>
      <c r="B17592" s="84"/>
      <c r="C17592" s="116"/>
      <c r="D17592" s="84"/>
      <c r="E17592" s="109"/>
      <c r="F17592" s="84"/>
      <c r="G17592" s="101"/>
      <c r="H17592" s="105"/>
      <c r="I17592" s="106"/>
      <c r="J17592" s="106"/>
      <c r="K17592" s="106"/>
      <c r="L17592" s="106"/>
      <c r="M17592" s="106"/>
      <c r="N17592" s="718"/>
      <c r="O17592" s="115"/>
    </row>
    <row r="17593" spans="1:15" s="91" customFormat="1" x14ac:dyDescent="0.25">
      <c r="A17593" s="84"/>
      <c r="B17593" s="84"/>
      <c r="C17593" s="116"/>
      <c r="D17593" s="84"/>
      <c r="E17593" s="109"/>
      <c r="F17593" s="84"/>
      <c r="G17593" s="101"/>
      <c r="H17593" s="105"/>
      <c r="I17593" s="106"/>
      <c r="J17593" s="106"/>
      <c r="K17593" s="106"/>
      <c r="L17593" s="106"/>
      <c r="M17593" s="106"/>
      <c r="N17593" s="718"/>
      <c r="O17593" s="115"/>
    </row>
    <row r="17594" spans="1:15" s="91" customFormat="1" x14ac:dyDescent="0.25">
      <c r="A17594" s="84"/>
      <c r="B17594" s="84"/>
      <c r="C17594" s="116"/>
      <c r="D17594" s="84"/>
      <c r="E17594" s="109"/>
      <c r="F17594" s="84"/>
      <c r="G17594" s="101"/>
      <c r="H17594" s="105"/>
      <c r="I17594" s="106"/>
      <c r="J17594" s="106"/>
      <c r="K17594" s="106"/>
      <c r="L17594" s="106"/>
      <c r="M17594" s="106"/>
      <c r="N17594" s="718"/>
      <c r="O17594" s="115"/>
    </row>
    <row r="17595" spans="1:15" s="91" customFormat="1" x14ac:dyDescent="0.25">
      <c r="A17595" s="84"/>
      <c r="B17595" s="84"/>
      <c r="C17595" s="116"/>
      <c r="D17595" s="84"/>
      <c r="E17595" s="109"/>
      <c r="F17595" s="84"/>
      <c r="G17595" s="101"/>
      <c r="H17595" s="105"/>
      <c r="I17595" s="106"/>
      <c r="J17595" s="106"/>
      <c r="K17595" s="106"/>
      <c r="L17595" s="106"/>
      <c r="M17595" s="106"/>
      <c r="N17595" s="718"/>
      <c r="O17595" s="115"/>
    </row>
    <row r="17596" spans="1:15" s="91" customFormat="1" x14ac:dyDescent="0.25">
      <c r="A17596" s="84"/>
      <c r="B17596" s="84"/>
      <c r="C17596" s="116"/>
      <c r="D17596" s="84"/>
      <c r="E17596" s="109"/>
      <c r="F17596" s="84"/>
      <c r="G17596" s="101"/>
      <c r="H17596" s="105"/>
      <c r="I17596" s="106"/>
      <c r="J17596" s="106"/>
      <c r="K17596" s="106"/>
      <c r="L17596" s="106"/>
      <c r="M17596" s="106"/>
      <c r="N17596" s="718"/>
      <c r="O17596" s="115"/>
    </row>
    <row r="17597" spans="1:15" s="91" customFormat="1" x14ac:dyDescent="0.25">
      <c r="A17597" s="84"/>
      <c r="B17597" s="84"/>
      <c r="C17597" s="116"/>
      <c r="D17597" s="84"/>
      <c r="E17597" s="109"/>
      <c r="F17597" s="84"/>
      <c r="G17597" s="101"/>
      <c r="H17597" s="105"/>
      <c r="I17597" s="106"/>
      <c r="J17597" s="106"/>
      <c r="K17597" s="106"/>
      <c r="L17597" s="106"/>
      <c r="M17597" s="106"/>
      <c r="N17597" s="718"/>
      <c r="O17597" s="115"/>
    </row>
    <row r="17598" spans="1:15" s="91" customFormat="1" x14ac:dyDescent="0.25">
      <c r="A17598" s="84"/>
      <c r="B17598" s="84"/>
      <c r="C17598" s="116"/>
      <c r="D17598" s="84"/>
      <c r="E17598" s="109"/>
      <c r="F17598" s="84"/>
      <c r="G17598" s="101"/>
      <c r="H17598" s="105"/>
      <c r="I17598" s="106"/>
      <c r="J17598" s="106"/>
      <c r="K17598" s="106"/>
      <c r="L17598" s="106"/>
      <c r="M17598" s="106"/>
      <c r="N17598" s="718"/>
      <c r="O17598" s="115"/>
    </row>
    <row r="17599" spans="1:15" s="91" customFormat="1" x14ac:dyDescent="0.25">
      <c r="A17599" s="84"/>
      <c r="B17599" s="84"/>
      <c r="C17599" s="116"/>
      <c r="D17599" s="84"/>
      <c r="E17599" s="109"/>
      <c r="F17599" s="84"/>
      <c r="G17599" s="101"/>
      <c r="H17599" s="105"/>
      <c r="I17599" s="106"/>
      <c r="J17599" s="106"/>
      <c r="K17599" s="106"/>
      <c r="L17599" s="106"/>
      <c r="M17599" s="106"/>
      <c r="N17599" s="718"/>
      <c r="O17599" s="115"/>
    </row>
    <row r="17600" spans="1:15" s="91" customFormat="1" x14ac:dyDescent="0.25">
      <c r="A17600" s="84"/>
      <c r="B17600" s="84"/>
      <c r="C17600" s="116"/>
      <c r="D17600" s="84"/>
      <c r="E17600" s="109"/>
      <c r="F17600" s="84"/>
      <c r="G17600" s="101"/>
      <c r="H17600" s="105"/>
      <c r="I17600" s="106"/>
      <c r="J17600" s="106"/>
      <c r="K17600" s="106"/>
      <c r="L17600" s="106"/>
      <c r="M17600" s="106"/>
      <c r="N17600" s="718"/>
      <c r="O17600" s="115"/>
    </row>
    <row r="17601" spans="1:15" s="91" customFormat="1" x14ac:dyDescent="0.25">
      <c r="A17601" s="84"/>
      <c r="B17601" s="84"/>
      <c r="C17601" s="116"/>
      <c r="D17601" s="84"/>
      <c r="E17601" s="109"/>
      <c r="F17601" s="84"/>
      <c r="G17601" s="101"/>
      <c r="H17601" s="105"/>
      <c r="I17601" s="106"/>
      <c r="J17601" s="106"/>
      <c r="K17601" s="106"/>
      <c r="L17601" s="106"/>
      <c r="M17601" s="106"/>
      <c r="N17601" s="718"/>
      <c r="O17601" s="115"/>
    </row>
    <row r="17602" spans="1:15" s="91" customFormat="1" x14ac:dyDescent="0.25">
      <c r="A17602" s="84"/>
      <c r="B17602" s="84"/>
      <c r="C17602" s="116"/>
      <c r="D17602" s="84"/>
      <c r="E17602" s="109"/>
      <c r="F17602" s="84"/>
      <c r="G17602" s="101"/>
      <c r="H17602" s="105"/>
      <c r="I17602" s="106"/>
      <c r="J17602" s="106"/>
      <c r="K17602" s="106"/>
      <c r="L17602" s="106"/>
      <c r="M17602" s="106"/>
      <c r="N17602" s="718"/>
      <c r="O17602" s="115"/>
    </row>
    <row r="17603" spans="1:15" s="91" customFormat="1" x14ac:dyDescent="0.25">
      <c r="A17603" s="84"/>
      <c r="B17603" s="84"/>
      <c r="C17603" s="116"/>
      <c r="D17603" s="84"/>
      <c r="E17603" s="109"/>
      <c r="F17603" s="84"/>
      <c r="G17603" s="101"/>
      <c r="H17603" s="105"/>
      <c r="I17603" s="106"/>
      <c r="J17603" s="106"/>
      <c r="K17603" s="106"/>
      <c r="L17603" s="106"/>
      <c r="M17603" s="106"/>
      <c r="N17603" s="718"/>
      <c r="O17603" s="115"/>
    </row>
    <row r="17604" spans="1:15" s="91" customFormat="1" x14ac:dyDescent="0.25">
      <c r="A17604" s="84"/>
      <c r="B17604" s="84"/>
      <c r="C17604" s="116"/>
      <c r="D17604" s="84"/>
      <c r="E17604" s="109"/>
      <c r="F17604" s="84"/>
      <c r="G17604" s="101"/>
      <c r="H17604" s="105"/>
      <c r="I17604" s="106"/>
      <c r="J17604" s="106"/>
      <c r="K17604" s="106"/>
      <c r="L17604" s="106"/>
      <c r="M17604" s="106"/>
      <c r="N17604" s="718"/>
      <c r="O17604" s="115"/>
    </row>
    <row r="17605" spans="1:15" s="91" customFormat="1" x14ac:dyDescent="0.25">
      <c r="A17605" s="84"/>
      <c r="B17605" s="84"/>
      <c r="C17605" s="116"/>
      <c r="D17605" s="84"/>
      <c r="E17605" s="109"/>
      <c r="F17605" s="84"/>
      <c r="G17605" s="101"/>
      <c r="H17605" s="105"/>
      <c r="I17605" s="106"/>
      <c r="J17605" s="106"/>
      <c r="K17605" s="106"/>
      <c r="L17605" s="106"/>
      <c r="M17605" s="106"/>
      <c r="N17605" s="718"/>
      <c r="O17605" s="115"/>
    </row>
    <row r="17606" spans="1:15" s="91" customFormat="1" x14ac:dyDescent="0.25">
      <c r="A17606" s="84"/>
      <c r="B17606" s="84"/>
      <c r="C17606" s="116"/>
      <c r="D17606" s="84"/>
      <c r="E17606" s="109"/>
      <c r="F17606" s="84"/>
      <c r="G17606" s="101"/>
      <c r="H17606" s="105"/>
      <c r="I17606" s="106"/>
      <c r="J17606" s="106"/>
      <c r="K17606" s="106"/>
      <c r="L17606" s="106"/>
      <c r="M17606" s="106"/>
      <c r="N17606" s="718"/>
      <c r="O17606" s="115"/>
    </row>
    <row r="17607" spans="1:15" s="91" customFormat="1" x14ac:dyDescent="0.25">
      <c r="A17607" s="84"/>
      <c r="B17607" s="84"/>
      <c r="C17607" s="116"/>
      <c r="D17607" s="84"/>
      <c r="E17607" s="109"/>
      <c r="F17607" s="84"/>
      <c r="G17607" s="101"/>
      <c r="H17607" s="105"/>
      <c r="I17607" s="106"/>
      <c r="J17607" s="106"/>
      <c r="K17607" s="106"/>
      <c r="L17607" s="106"/>
      <c r="M17607" s="106"/>
      <c r="N17607" s="718"/>
      <c r="O17607" s="115"/>
    </row>
    <row r="17608" spans="1:15" s="91" customFormat="1" x14ac:dyDescent="0.25">
      <c r="A17608" s="84"/>
      <c r="B17608" s="84"/>
      <c r="C17608" s="116"/>
      <c r="D17608" s="84"/>
      <c r="E17608" s="109"/>
      <c r="F17608" s="84"/>
      <c r="G17608" s="101"/>
      <c r="H17608" s="105"/>
      <c r="I17608" s="106"/>
      <c r="J17608" s="106"/>
      <c r="K17608" s="106"/>
      <c r="L17608" s="106"/>
      <c r="M17608" s="106"/>
      <c r="N17608" s="718"/>
      <c r="O17608" s="115"/>
    </row>
    <row r="17609" spans="1:15" s="91" customFormat="1" x14ac:dyDescent="0.25">
      <c r="A17609" s="84"/>
      <c r="B17609" s="84"/>
      <c r="C17609" s="116"/>
      <c r="D17609" s="84"/>
      <c r="E17609" s="109"/>
      <c r="F17609" s="84"/>
      <c r="G17609" s="101"/>
      <c r="H17609" s="105"/>
      <c r="I17609" s="106"/>
      <c r="J17609" s="106"/>
      <c r="K17609" s="106"/>
      <c r="L17609" s="106"/>
      <c r="M17609" s="106"/>
      <c r="N17609" s="718"/>
      <c r="O17609" s="115"/>
    </row>
    <row r="17610" spans="1:15" s="91" customFormat="1" x14ac:dyDescent="0.25">
      <c r="A17610" s="84"/>
      <c r="B17610" s="84"/>
      <c r="C17610" s="116"/>
      <c r="D17610" s="84"/>
      <c r="E17610" s="109"/>
      <c r="F17610" s="84"/>
      <c r="G17610" s="101"/>
      <c r="H17610" s="105"/>
      <c r="I17610" s="106"/>
      <c r="J17610" s="106"/>
      <c r="K17610" s="106"/>
      <c r="L17610" s="106"/>
      <c r="M17610" s="106"/>
      <c r="N17610" s="718"/>
      <c r="O17610" s="115"/>
    </row>
    <row r="17611" spans="1:15" s="91" customFormat="1" x14ac:dyDescent="0.25">
      <c r="A17611" s="84"/>
      <c r="B17611" s="84"/>
      <c r="C17611" s="116"/>
      <c r="D17611" s="84"/>
      <c r="E17611" s="109"/>
      <c r="F17611" s="84"/>
      <c r="G17611" s="101"/>
      <c r="H17611" s="105"/>
      <c r="I17611" s="106"/>
      <c r="J17611" s="106"/>
      <c r="K17611" s="106"/>
      <c r="L17611" s="106"/>
      <c r="M17611" s="106"/>
      <c r="N17611" s="718"/>
      <c r="O17611" s="115"/>
    </row>
    <row r="17612" spans="1:15" s="91" customFormat="1" x14ac:dyDescent="0.25">
      <c r="A17612" s="84"/>
      <c r="B17612" s="84"/>
      <c r="C17612" s="116"/>
      <c r="D17612" s="84"/>
      <c r="E17612" s="109"/>
      <c r="F17612" s="84"/>
      <c r="G17612" s="101"/>
      <c r="H17612" s="105"/>
      <c r="I17612" s="106"/>
      <c r="J17612" s="106"/>
      <c r="K17612" s="106"/>
      <c r="L17612" s="106"/>
      <c r="M17612" s="106"/>
      <c r="N17612" s="718"/>
      <c r="O17612" s="115"/>
    </row>
    <row r="17613" spans="1:15" s="91" customFormat="1" x14ac:dyDescent="0.25">
      <c r="A17613" s="84"/>
      <c r="B17613" s="84"/>
      <c r="C17613" s="116"/>
      <c r="D17613" s="84"/>
      <c r="E17613" s="109"/>
      <c r="F17613" s="84"/>
      <c r="G17613" s="101"/>
      <c r="H17613" s="105"/>
      <c r="I17613" s="106"/>
      <c r="J17613" s="106"/>
      <c r="K17613" s="106"/>
      <c r="L17613" s="106"/>
      <c r="M17613" s="106"/>
      <c r="N17613" s="718"/>
      <c r="O17613" s="115"/>
    </row>
    <row r="17614" spans="1:15" s="91" customFormat="1" x14ac:dyDescent="0.25">
      <c r="A17614" s="84"/>
      <c r="B17614" s="84"/>
      <c r="C17614" s="116"/>
      <c r="D17614" s="84"/>
      <c r="E17614" s="109"/>
      <c r="F17614" s="84"/>
      <c r="G17614" s="101"/>
      <c r="H17614" s="105"/>
      <c r="I17614" s="106"/>
      <c r="J17614" s="106"/>
      <c r="K17614" s="106"/>
      <c r="L17614" s="106"/>
      <c r="M17614" s="106"/>
      <c r="N17614" s="718"/>
      <c r="O17614" s="115"/>
    </row>
    <row r="17615" spans="1:15" s="91" customFormat="1" x14ac:dyDescent="0.25">
      <c r="A17615" s="84"/>
      <c r="B17615" s="84"/>
      <c r="C17615" s="116"/>
      <c r="D17615" s="84"/>
      <c r="E17615" s="109"/>
      <c r="F17615" s="84"/>
      <c r="G17615" s="101"/>
      <c r="H17615" s="105"/>
      <c r="I17615" s="106"/>
      <c r="J17615" s="106"/>
      <c r="K17615" s="106"/>
      <c r="L17615" s="106"/>
      <c r="M17615" s="106"/>
      <c r="N17615" s="718"/>
      <c r="O17615" s="115"/>
    </row>
    <row r="17616" spans="1:15" s="91" customFormat="1" x14ac:dyDescent="0.25">
      <c r="A17616" s="84"/>
      <c r="B17616" s="84"/>
      <c r="C17616" s="116"/>
      <c r="D17616" s="84"/>
      <c r="E17616" s="109"/>
      <c r="F17616" s="84"/>
      <c r="G17616" s="101"/>
      <c r="H17616" s="105"/>
      <c r="I17616" s="106"/>
      <c r="J17616" s="106"/>
      <c r="K17616" s="106"/>
      <c r="L17616" s="106"/>
      <c r="M17616" s="106"/>
      <c r="N17616" s="718"/>
      <c r="O17616" s="115"/>
    </row>
    <row r="17617" spans="1:15" s="91" customFormat="1" x14ac:dyDescent="0.25">
      <c r="A17617" s="84"/>
      <c r="B17617" s="84"/>
      <c r="C17617" s="116"/>
      <c r="D17617" s="84"/>
      <c r="E17617" s="109"/>
      <c r="F17617" s="84"/>
      <c r="G17617" s="101"/>
      <c r="H17617" s="105"/>
      <c r="I17617" s="106"/>
      <c r="J17617" s="106"/>
      <c r="K17617" s="106"/>
      <c r="L17617" s="106"/>
      <c r="M17617" s="106"/>
      <c r="N17617" s="718"/>
      <c r="O17617" s="115"/>
    </row>
    <row r="17618" spans="1:15" s="91" customFormat="1" x14ac:dyDescent="0.25">
      <c r="A17618" s="84"/>
      <c r="B17618" s="84"/>
      <c r="C17618" s="116"/>
      <c r="D17618" s="84"/>
      <c r="E17618" s="109"/>
      <c r="F17618" s="84"/>
      <c r="G17618" s="101"/>
      <c r="H17618" s="105"/>
      <c r="I17618" s="106"/>
      <c r="J17618" s="106"/>
      <c r="K17618" s="106"/>
      <c r="L17618" s="106"/>
      <c r="M17618" s="106"/>
      <c r="N17618" s="718"/>
      <c r="O17618" s="115"/>
    </row>
    <row r="17619" spans="1:15" s="91" customFormat="1" x14ac:dyDescent="0.25">
      <c r="A17619" s="84"/>
      <c r="B17619" s="84"/>
      <c r="C17619" s="116"/>
      <c r="D17619" s="84"/>
      <c r="E17619" s="109"/>
      <c r="F17619" s="84"/>
      <c r="G17619" s="101"/>
      <c r="H17619" s="105"/>
      <c r="I17619" s="106"/>
      <c r="J17619" s="106"/>
      <c r="K17619" s="106"/>
      <c r="L17619" s="106"/>
      <c r="M17619" s="106"/>
      <c r="N17619" s="718"/>
      <c r="O17619" s="115"/>
    </row>
    <row r="17620" spans="1:15" s="91" customFormat="1" x14ac:dyDescent="0.25">
      <c r="A17620" s="84"/>
      <c r="B17620" s="84"/>
      <c r="C17620" s="116"/>
      <c r="D17620" s="84"/>
      <c r="E17620" s="109"/>
      <c r="F17620" s="84"/>
      <c r="G17620" s="101"/>
      <c r="H17620" s="105"/>
      <c r="I17620" s="106"/>
      <c r="J17620" s="106"/>
      <c r="K17620" s="106"/>
      <c r="L17620" s="106"/>
      <c r="M17620" s="106"/>
      <c r="N17620" s="718"/>
      <c r="O17620" s="115"/>
    </row>
    <row r="17621" spans="1:15" s="91" customFormat="1" x14ac:dyDescent="0.25">
      <c r="A17621" s="84"/>
      <c r="B17621" s="84"/>
      <c r="C17621" s="116"/>
      <c r="D17621" s="84"/>
      <c r="E17621" s="109"/>
      <c r="F17621" s="84"/>
      <c r="G17621" s="101"/>
      <c r="H17621" s="105"/>
      <c r="I17621" s="106"/>
      <c r="J17621" s="106"/>
      <c r="K17621" s="106"/>
      <c r="L17621" s="106"/>
      <c r="M17621" s="106"/>
      <c r="N17621" s="718"/>
      <c r="O17621" s="115"/>
    </row>
    <row r="17622" spans="1:15" s="91" customFormat="1" x14ac:dyDescent="0.25">
      <c r="A17622" s="84"/>
      <c r="B17622" s="84"/>
      <c r="C17622" s="116"/>
      <c r="D17622" s="84"/>
      <c r="E17622" s="109"/>
      <c r="F17622" s="84"/>
      <c r="G17622" s="101"/>
      <c r="H17622" s="105"/>
      <c r="I17622" s="106"/>
      <c r="J17622" s="106"/>
      <c r="K17622" s="106"/>
      <c r="L17622" s="106"/>
      <c r="M17622" s="106"/>
      <c r="N17622" s="718"/>
      <c r="O17622" s="115"/>
    </row>
    <row r="17623" spans="1:15" s="91" customFormat="1" x14ac:dyDescent="0.25">
      <c r="A17623" s="84"/>
      <c r="B17623" s="84"/>
      <c r="C17623" s="116"/>
      <c r="D17623" s="84"/>
      <c r="E17623" s="109"/>
      <c r="F17623" s="84"/>
      <c r="G17623" s="101"/>
      <c r="H17623" s="105"/>
      <c r="I17623" s="106"/>
      <c r="J17623" s="106"/>
      <c r="K17623" s="106"/>
      <c r="L17623" s="106"/>
      <c r="M17623" s="106"/>
      <c r="N17623" s="718"/>
      <c r="O17623" s="115"/>
    </row>
    <row r="17624" spans="1:15" s="91" customFormat="1" x14ac:dyDescent="0.25">
      <c r="A17624" s="84"/>
      <c r="B17624" s="84"/>
      <c r="C17624" s="116"/>
      <c r="D17624" s="84"/>
      <c r="E17624" s="109"/>
      <c r="F17624" s="84"/>
      <c r="G17624" s="101"/>
      <c r="H17624" s="105"/>
      <c r="I17624" s="106"/>
      <c r="J17624" s="106"/>
      <c r="K17624" s="106"/>
      <c r="L17624" s="106"/>
      <c r="M17624" s="106"/>
      <c r="N17624" s="718"/>
      <c r="O17624" s="115"/>
    </row>
    <row r="17625" spans="1:15" s="91" customFormat="1" x14ac:dyDescent="0.25">
      <c r="A17625" s="84"/>
      <c r="B17625" s="84"/>
      <c r="C17625" s="116"/>
      <c r="D17625" s="84"/>
      <c r="E17625" s="109"/>
      <c r="F17625" s="84"/>
      <c r="G17625" s="101"/>
      <c r="H17625" s="105"/>
      <c r="I17625" s="106"/>
      <c r="J17625" s="106"/>
      <c r="K17625" s="106"/>
      <c r="L17625" s="106"/>
      <c r="M17625" s="106"/>
      <c r="N17625" s="718"/>
      <c r="O17625" s="115"/>
    </row>
    <row r="17626" spans="1:15" s="91" customFormat="1" x14ac:dyDescent="0.25">
      <c r="A17626" s="84"/>
      <c r="B17626" s="84"/>
      <c r="C17626" s="116"/>
      <c r="D17626" s="84"/>
      <c r="E17626" s="109"/>
      <c r="F17626" s="84"/>
      <c r="G17626" s="101"/>
      <c r="H17626" s="105"/>
      <c r="I17626" s="106"/>
      <c r="J17626" s="106"/>
      <c r="K17626" s="106"/>
      <c r="L17626" s="106"/>
      <c r="M17626" s="106"/>
      <c r="N17626" s="718"/>
      <c r="O17626" s="115"/>
    </row>
    <row r="17627" spans="1:15" s="91" customFormat="1" x14ac:dyDescent="0.25">
      <c r="A17627" s="84"/>
      <c r="B17627" s="84"/>
      <c r="C17627" s="116"/>
      <c r="D17627" s="84"/>
      <c r="E17627" s="109"/>
      <c r="F17627" s="84"/>
      <c r="G17627" s="101"/>
      <c r="H17627" s="105"/>
      <c r="I17627" s="106"/>
      <c r="J17627" s="106"/>
      <c r="K17627" s="106"/>
      <c r="L17627" s="106"/>
      <c r="M17627" s="106"/>
      <c r="N17627" s="718"/>
      <c r="O17627" s="115"/>
    </row>
    <row r="17628" spans="1:15" s="91" customFormat="1" x14ac:dyDescent="0.25">
      <c r="A17628" s="84"/>
      <c r="B17628" s="84"/>
      <c r="C17628" s="116"/>
      <c r="D17628" s="84"/>
      <c r="E17628" s="109"/>
      <c r="F17628" s="84"/>
      <c r="G17628" s="101"/>
      <c r="H17628" s="105"/>
      <c r="I17628" s="106"/>
      <c r="J17628" s="106"/>
      <c r="K17628" s="106"/>
      <c r="L17628" s="106"/>
      <c r="M17628" s="106"/>
      <c r="N17628" s="718"/>
      <c r="O17628" s="115"/>
    </row>
    <row r="17629" spans="1:15" s="91" customFormat="1" x14ac:dyDescent="0.25">
      <c r="A17629" s="84"/>
      <c r="B17629" s="84"/>
      <c r="C17629" s="116"/>
      <c r="D17629" s="84"/>
      <c r="E17629" s="109"/>
      <c r="F17629" s="84"/>
      <c r="G17629" s="101"/>
      <c r="H17629" s="105"/>
      <c r="I17629" s="106"/>
      <c r="J17629" s="106"/>
      <c r="K17629" s="106"/>
      <c r="L17629" s="106"/>
      <c r="M17629" s="106"/>
      <c r="N17629" s="718"/>
      <c r="O17629" s="115"/>
    </row>
    <row r="17630" spans="1:15" s="91" customFormat="1" x14ac:dyDescent="0.25">
      <c r="A17630" s="84"/>
      <c r="B17630" s="84"/>
      <c r="C17630" s="116"/>
      <c r="D17630" s="84"/>
      <c r="E17630" s="109"/>
      <c r="F17630" s="84"/>
      <c r="G17630" s="101"/>
      <c r="H17630" s="105"/>
      <c r="I17630" s="106"/>
      <c r="J17630" s="106"/>
      <c r="K17630" s="106"/>
      <c r="L17630" s="106"/>
      <c r="M17630" s="106"/>
      <c r="N17630" s="718"/>
      <c r="O17630" s="115"/>
    </row>
    <row r="17631" spans="1:15" s="91" customFormat="1" x14ac:dyDescent="0.25">
      <c r="A17631" s="84"/>
      <c r="B17631" s="84"/>
      <c r="C17631" s="116"/>
      <c r="D17631" s="84"/>
      <c r="E17631" s="109"/>
      <c r="F17631" s="84"/>
      <c r="G17631" s="101"/>
      <c r="H17631" s="105"/>
      <c r="I17631" s="106"/>
      <c r="J17631" s="106"/>
      <c r="K17631" s="106"/>
      <c r="L17631" s="106"/>
      <c r="M17631" s="106"/>
      <c r="N17631" s="718"/>
      <c r="O17631" s="115"/>
    </row>
    <row r="17632" spans="1:15" s="91" customFormat="1" x14ac:dyDescent="0.25">
      <c r="A17632" s="84"/>
      <c r="B17632" s="84"/>
      <c r="C17632" s="116"/>
      <c r="D17632" s="84"/>
      <c r="E17632" s="109"/>
      <c r="F17632" s="84"/>
      <c r="G17632" s="101"/>
      <c r="H17632" s="105"/>
      <c r="I17632" s="106"/>
      <c r="J17632" s="106"/>
      <c r="K17632" s="106"/>
      <c r="L17632" s="106"/>
      <c r="M17632" s="106"/>
      <c r="N17632" s="718"/>
      <c r="O17632" s="115"/>
    </row>
    <row r="17633" spans="1:15" s="91" customFormat="1" x14ac:dyDescent="0.25">
      <c r="A17633" s="84"/>
      <c r="B17633" s="84"/>
      <c r="C17633" s="116"/>
      <c r="D17633" s="84"/>
      <c r="E17633" s="109"/>
      <c r="F17633" s="84"/>
      <c r="G17633" s="101"/>
      <c r="H17633" s="105"/>
      <c r="I17633" s="106"/>
      <c r="J17633" s="106"/>
      <c r="K17633" s="106"/>
      <c r="L17633" s="106"/>
      <c r="M17633" s="106"/>
      <c r="N17633" s="718"/>
      <c r="O17633" s="115"/>
    </row>
    <row r="17634" spans="1:15" s="91" customFormat="1" x14ac:dyDescent="0.25">
      <c r="A17634" s="84"/>
      <c r="B17634" s="84"/>
      <c r="C17634" s="116"/>
      <c r="D17634" s="84"/>
      <c r="E17634" s="109"/>
      <c r="F17634" s="84"/>
      <c r="G17634" s="101"/>
      <c r="H17634" s="105"/>
      <c r="I17634" s="106"/>
      <c r="J17634" s="106"/>
      <c r="K17634" s="106"/>
      <c r="L17634" s="106"/>
      <c r="M17634" s="106"/>
      <c r="N17634" s="718"/>
      <c r="O17634" s="115"/>
    </row>
    <row r="17635" spans="1:15" s="91" customFormat="1" x14ac:dyDescent="0.25">
      <c r="A17635" s="84"/>
      <c r="B17635" s="84"/>
      <c r="C17635" s="116"/>
      <c r="D17635" s="84"/>
      <c r="E17635" s="109"/>
      <c r="F17635" s="84"/>
      <c r="G17635" s="101"/>
      <c r="H17635" s="105"/>
      <c r="I17635" s="106"/>
      <c r="J17635" s="106"/>
      <c r="K17635" s="106"/>
      <c r="L17635" s="106"/>
      <c r="M17635" s="106"/>
      <c r="N17635" s="718"/>
      <c r="O17635" s="115"/>
    </row>
    <row r="17636" spans="1:15" s="91" customFormat="1" x14ac:dyDescent="0.25">
      <c r="A17636" s="84"/>
      <c r="B17636" s="84"/>
      <c r="C17636" s="116"/>
      <c r="D17636" s="84"/>
      <c r="E17636" s="109"/>
      <c r="F17636" s="84"/>
      <c r="G17636" s="101"/>
      <c r="H17636" s="105"/>
      <c r="I17636" s="106"/>
      <c r="J17636" s="106"/>
      <c r="K17636" s="106"/>
      <c r="L17636" s="106"/>
      <c r="M17636" s="106"/>
      <c r="N17636" s="718"/>
      <c r="O17636" s="115"/>
    </row>
    <row r="17637" spans="1:15" s="91" customFormat="1" x14ac:dyDescent="0.25">
      <c r="A17637" s="84"/>
      <c r="B17637" s="84"/>
      <c r="C17637" s="116"/>
      <c r="D17637" s="84"/>
      <c r="E17637" s="109"/>
      <c r="F17637" s="84"/>
      <c r="G17637" s="101"/>
      <c r="H17637" s="105"/>
      <c r="I17637" s="106"/>
      <c r="J17637" s="106"/>
      <c r="K17637" s="106"/>
      <c r="L17637" s="106"/>
      <c r="M17637" s="106"/>
      <c r="N17637" s="718"/>
      <c r="O17637" s="115"/>
    </row>
    <row r="17638" spans="1:15" s="91" customFormat="1" x14ac:dyDescent="0.25">
      <c r="A17638" s="84"/>
      <c r="B17638" s="84"/>
      <c r="C17638" s="116"/>
      <c r="D17638" s="84"/>
      <c r="E17638" s="109"/>
      <c r="F17638" s="84"/>
      <c r="G17638" s="101"/>
      <c r="H17638" s="105"/>
      <c r="I17638" s="106"/>
      <c r="J17638" s="106"/>
      <c r="K17638" s="106"/>
      <c r="L17638" s="106"/>
      <c r="M17638" s="106"/>
      <c r="N17638" s="718"/>
      <c r="O17638" s="115"/>
    </row>
    <row r="17639" spans="1:15" s="91" customFormat="1" x14ac:dyDescent="0.25">
      <c r="A17639" s="84"/>
      <c r="B17639" s="84"/>
      <c r="C17639" s="116"/>
      <c r="D17639" s="84"/>
      <c r="E17639" s="109"/>
      <c r="F17639" s="84"/>
      <c r="G17639" s="101"/>
      <c r="H17639" s="105"/>
      <c r="I17639" s="106"/>
      <c r="J17639" s="106"/>
      <c r="K17639" s="106"/>
      <c r="L17639" s="106"/>
      <c r="M17639" s="106"/>
      <c r="N17639" s="718"/>
      <c r="O17639" s="115"/>
    </row>
    <row r="17640" spans="1:15" s="91" customFormat="1" x14ac:dyDescent="0.25">
      <c r="A17640" s="84"/>
      <c r="B17640" s="84"/>
      <c r="C17640" s="116"/>
      <c r="D17640" s="84"/>
      <c r="E17640" s="109"/>
      <c r="F17640" s="84"/>
      <c r="G17640" s="101"/>
      <c r="H17640" s="105"/>
      <c r="I17640" s="106"/>
      <c r="J17640" s="106"/>
      <c r="K17640" s="106"/>
      <c r="L17640" s="106"/>
      <c r="M17640" s="106"/>
      <c r="N17640" s="718"/>
      <c r="O17640" s="115"/>
    </row>
    <row r="17641" spans="1:15" s="91" customFormat="1" x14ac:dyDescent="0.25">
      <c r="A17641" s="84"/>
      <c r="B17641" s="84"/>
      <c r="C17641" s="116"/>
      <c r="D17641" s="84"/>
      <c r="E17641" s="109"/>
      <c r="F17641" s="84"/>
      <c r="G17641" s="101"/>
      <c r="H17641" s="105"/>
      <c r="I17641" s="106"/>
      <c r="J17641" s="106"/>
      <c r="K17641" s="106"/>
      <c r="L17641" s="106"/>
      <c r="M17641" s="106"/>
      <c r="N17641" s="718"/>
      <c r="O17641" s="115"/>
    </row>
    <row r="17642" spans="1:15" s="91" customFormat="1" x14ac:dyDescent="0.25">
      <c r="A17642" s="84"/>
      <c r="B17642" s="84"/>
      <c r="C17642" s="116"/>
      <c r="D17642" s="84"/>
      <c r="E17642" s="109"/>
      <c r="F17642" s="84"/>
      <c r="G17642" s="101"/>
      <c r="H17642" s="105"/>
      <c r="I17642" s="106"/>
      <c r="J17642" s="106"/>
      <c r="K17642" s="106"/>
      <c r="L17642" s="106"/>
      <c r="M17642" s="106"/>
      <c r="N17642" s="718"/>
      <c r="O17642" s="115"/>
    </row>
    <row r="17643" spans="1:15" s="91" customFormat="1" x14ac:dyDescent="0.25">
      <c r="A17643" s="84"/>
      <c r="B17643" s="84"/>
      <c r="C17643" s="116"/>
      <c r="D17643" s="84"/>
      <c r="E17643" s="109"/>
      <c r="F17643" s="84"/>
      <c r="G17643" s="101"/>
      <c r="H17643" s="105"/>
      <c r="I17643" s="106"/>
      <c r="J17643" s="106"/>
      <c r="K17643" s="106"/>
      <c r="L17643" s="106"/>
      <c r="M17643" s="106"/>
      <c r="N17643" s="718"/>
      <c r="O17643" s="115"/>
    </row>
    <row r="17644" spans="1:15" s="91" customFormat="1" x14ac:dyDescent="0.25">
      <c r="A17644" s="84"/>
      <c r="B17644" s="84"/>
      <c r="C17644" s="116"/>
      <c r="D17644" s="84"/>
      <c r="E17644" s="109"/>
      <c r="F17644" s="84"/>
      <c r="G17644" s="101"/>
      <c r="H17644" s="105"/>
      <c r="I17644" s="106"/>
      <c r="J17644" s="106"/>
      <c r="K17644" s="106"/>
      <c r="L17644" s="106"/>
      <c r="M17644" s="106"/>
      <c r="N17644" s="718"/>
      <c r="O17644" s="115"/>
    </row>
    <row r="17645" spans="1:15" s="91" customFormat="1" x14ac:dyDescent="0.25">
      <c r="A17645" s="84"/>
      <c r="B17645" s="84"/>
      <c r="C17645" s="116"/>
      <c r="D17645" s="84"/>
      <c r="E17645" s="109"/>
      <c r="F17645" s="84"/>
      <c r="G17645" s="101"/>
      <c r="H17645" s="105"/>
      <c r="I17645" s="106"/>
      <c r="J17645" s="106"/>
      <c r="K17645" s="106"/>
      <c r="L17645" s="106"/>
      <c r="M17645" s="106"/>
      <c r="N17645" s="718"/>
      <c r="O17645" s="115"/>
    </row>
    <row r="17646" spans="1:15" s="91" customFormat="1" x14ac:dyDescent="0.25">
      <c r="A17646" s="84"/>
      <c r="B17646" s="84"/>
      <c r="C17646" s="116"/>
      <c r="D17646" s="84"/>
      <c r="E17646" s="109"/>
      <c r="F17646" s="84"/>
      <c r="G17646" s="101"/>
      <c r="H17646" s="105"/>
      <c r="I17646" s="106"/>
      <c r="J17646" s="106"/>
      <c r="K17646" s="106"/>
      <c r="L17646" s="106"/>
      <c r="M17646" s="106"/>
      <c r="N17646" s="718"/>
      <c r="O17646" s="115"/>
    </row>
    <row r="17647" spans="1:15" s="91" customFormat="1" x14ac:dyDescent="0.25">
      <c r="A17647" s="84"/>
      <c r="B17647" s="84"/>
      <c r="C17647" s="116"/>
      <c r="D17647" s="84"/>
      <c r="E17647" s="109"/>
      <c r="F17647" s="84"/>
      <c r="G17647" s="101"/>
      <c r="H17647" s="105"/>
      <c r="I17647" s="106"/>
      <c r="J17647" s="106"/>
      <c r="K17647" s="106"/>
      <c r="L17647" s="106"/>
      <c r="M17647" s="106"/>
      <c r="N17647" s="718"/>
      <c r="O17647" s="115"/>
    </row>
    <row r="17648" spans="1:15" s="91" customFormat="1" x14ac:dyDescent="0.25">
      <c r="A17648" s="84"/>
      <c r="B17648" s="84"/>
      <c r="C17648" s="116"/>
      <c r="D17648" s="84"/>
      <c r="E17648" s="109"/>
      <c r="F17648" s="84"/>
      <c r="G17648" s="101"/>
      <c r="H17648" s="105"/>
      <c r="I17648" s="106"/>
      <c r="J17648" s="106"/>
      <c r="K17648" s="106"/>
      <c r="L17648" s="106"/>
      <c r="M17648" s="106"/>
      <c r="N17648" s="718"/>
      <c r="O17648" s="115"/>
    </row>
    <row r="17649" spans="1:15" s="91" customFormat="1" x14ac:dyDescent="0.25">
      <c r="A17649" s="84"/>
      <c r="B17649" s="84"/>
      <c r="C17649" s="116"/>
      <c r="D17649" s="84"/>
      <c r="E17649" s="109"/>
      <c r="F17649" s="84"/>
      <c r="G17649" s="101"/>
      <c r="H17649" s="105"/>
      <c r="I17649" s="106"/>
      <c r="J17649" s="106"/>
      <c r="K17649" s="106"/>
      <c r="L17649" s="106"/>
      <c r="M17649" s="106"/>
      <c r="N17649" s="718"/>
      <c r="O17649" s="115"/>
    </row>
    <row r="17650" spans="1:15" s="91" customFormat="1" x14ac:dyDescent="0.25">
      <c r="A17650" s="84"/>
      <c r="B17650" s="84"/>
      <c r="C17650" s="116"/>
      <c r="D17650" s="84"/>
      <c r="E17650" s="109"/>
      <c r="F17650" s="84"/>
      <c r="G17650" s="101"/>
      <c r="H17650" s="105"/>
      <c r="I17650" s="106"/>
      <c r="J17650" s="106"/>
      <c r="K17650" s="106"/>
      <c r="L17650" s="106"/>
      <c r="M17650" s="106"/>
      <c r="N17650" s="718"/>
      <c r="O17650" s="115"/>
    </row>
    <row r="17651" spans="1:15" s="91" customFormat="1" x14ac:dyDescent="0.25">
      <c r="A17651" s="84"/>
      <c r="B17651" s="84"/>
      <c r="C17651" s="116"/>
      <c r="D17651" s="84"/>
      <c r="E17651" s="109"/>
      <c r="F17651" s="84"/>
      <c r="G17651" s="101"/>
      <c r="H17651" s="105"/>
      <c r="I17651" s="106"/>
      <c r="J17651" s="106"/>
      <c r="K17651" s="106"/>
      <c r="L17651" s="106"/>
      <c r="M17651" s="106"/>
      <c r="N17651" s="718"/>
      <c r="O17651" s="115"/>
    </row>
    <row r="17652" spans="1:15" s="91" customFormat="1" x14ac:dyDescent="0.25">
      <c r="A17652" s="84"/>
      <c r="B17652" s="84"/>
      <c r="C17652" s="116"/>
      <c r="D17652" s="84"/>
      <c r="E17652" s="109"/>
      <c r="F17652" s="84"/>
      <c r="G17652" s="101"/>
      <c r="H17652" s="105"/>
      <c r="I17652" s="106"/>
      <c r="J17652" s="106"/>
      <c r="K17652" s="106"/>
      <c r="L17652" s="106"/>
      <c r="M17652" s="106"/>
      <c r="N17652" s="718"/>
      <c r="O17652" s="115"/>
    </row>
    <row r="17653" spans="1:15" s="91" customFormat="1" x14ac:dyDescent="0.25">
      <c r="A17653" s="84"/>
      <c r="B17653" s="84"/>
      <c r="C17653" s="116"/>
      <c r="D17653" s="84"/>
      <c r="E17653" s="109"/>
      <c r="F17653" s="84"/>
      <c r="G17653" s="101"/>
      <c r="H17653" s="105"/>
      <c r="I17653" s="106"/>
      <c r="J17653" s="106"/>
      <c r="K17653" s="106"/>
      <c r="L17653" s="106"/>
      <c r="M17653" s="106"/>
      <c r="N17653" s="718"/>
      <c r="O17653" s="115"/>
    </row>
    <row r="17654" spans="1:15" s="91" customFormat="1" x14ac:dyDescent="0.25">
      <c r="A17654" s="84"/>
      <c r="B17654" s="84"/>
      <c r="C17654" s="116"/>
      <c r="D17654" s="84"/>
      <c r="E17654" s="109"/>
      <c r="F17654" s="84"/>
      <c r="G17654" s="101"/>
      <c r="H17654" s="105"/>
      <c r="I17654" s="106"/>
      <c r="J17654" s="106"/>
      <c r="K17654" s="106"/>
      <c r="L17654" s="106"/>
      <c r="M17654" s="106"/>
      <c r="N17654" s="718"/>
      <c r="O17654" s="115"/>
    </row>
    <row r="17655" spans="1:15" s="91" customFormat="1" x14ac:dyDescent="0.25">
      <c r="A17655" s="84"/>
      <c r="B17655" s="84"/>
      <c r="C17655" s="116"/>
      <c r="D17655" s="84"/>
      <c r="E17655" s="109"/>
      <c r="F17655" s="84"/>
      <c r="G17655" s="101"/>
      <c r="H17655" s="105"/>
      <c r="I17655" s="106"/>
      <c r="J17655" s="106"/>
      <c r="K17655" s="106"/>
      <c r="L17655" s="106"/>
      <c r="M17655" s="106"/>
      <c r="N17655" s="718"/>
      <c r="O17655" s="115"/>
    </row>
    <row r="17656" spans="1:15" s="91" customFormat="1" x14ac:dyDescent="0.25">
      <c r="A17656" s="84"/>
      <c r="B17656" s="84"/>
      <c r="C17656" s="116"/>
      <c r="D17656" s="84"/>
      <c r="E17656" s="109"/>
      <c r="F17656" s="84"/>
      <c r="G17656" s="101"/>
      <c r="H17656" s="105"/>
      <c r="I17656" s="106"/>
      <c r="J17656" s="106"/>
      <c r="K17656" s="106"/>
      <c r="L17656" s="106"/>
      <c r="M17656" s="106"/>
      <c r="N17656" s="718"/>
      <c r="O17656" s="115"/>
    </row>
    <row r="17657" spans="1:15" s="91" customFormat="1" x14ac:dyDescent="0.25">
      <c r="A17657" s="84"/>
      <c r="B17657" s="84"/>
      <c r="C17657" s="116"/>
      <c r="D17657" s="84"/>
      <c r="E17657" s="109"/>
      <c r="F17657" s="84"/>
      <c r="G17657" s="101"/>
      <c r="H17657" s="105"/>
      <c r="I17657" s="106"/>
      <c r="J17657" s="106"/>
      <c r="K17657" s="106"/>
      <c r="L17657" s="106"/>
      <c r="M17657" s="106"/>
      <c r="N17657" s="718"/>
      <c r="O17657" s="115"/>
    </row>
    <row r="17658" spans="1:15" s="91" customFormat="1" x14ac:dyDescent="0.25">
      <c r="A17658" s="84"/>
      <c r="B17658" s="84"/>
      <c r="C17658" s="116"/>
      <c r="D17658" s="84"/>
      <c r="E17658" s="109"/>
      <c r="F17658" s="84"/>
      <c r="G17658" s="101"/>
      <c r="H17658" s="105"/>
      <c r="I17658" s="106"/>
      <c r="J17658" s="106"/>
      <c r="K17658" s="106"/>
      <c r="L17658" s="106"/>
      <c r="M17658" s="106"/>
      <c r="N17658" s="718"/>
      <c r="O17658" s="115"/>
    </row>
    <row r="17659" spans="1:15" s="91" customFormat="1" x14ac:dyDescent="0.25">
      <c r="A17659" s="84"/>
      <c r="B17659" s="84"/>
      <c r="C17659" s="116"/>
      <c r="D17659" s="84"/>
      <c r="E17659" s="109"/>
      <c r="F17659" s="84"/>
      <c r="G17659" s="101"/>
      <c r="H17659" s="105"/>
      <c r="I17659" s="106"/>
      <c r="J17659" s="106"/>
      <c r="K17659" s="106"/>
      <c r="L17659" s="106"/>
      <c r="M17659" s="106"/>
      <c r="N17659" s="718"/>
      <c r="O17659" s="115"/>
    </row>
    <row r="17660" spans="1:15" s="91" customFormat="1" x14ac:dyDescent="0.25">
      <c r="A17660" s="84"/>
      <c r="B17660" s="84"/>
      <c r="C17660" s="116"/>
      <c r="D17660" s="84"/>
      <c r="E17660" s="109"/>
      <c r="F17660" s="84"/>
      <c r="G17660" s="101"/>
      <c r="H17660" s="105"/>
      <c r="I17660" s="106"/>
      <c r="J17660" s="106"/>
      <c r="K17660" s="106"/>
      <c r="L17660" s="106"/>
      <c r="M17660" s="106"/>
      <c r="N17660" s="718"/>
      <c r="O17660" s="115"/>
    </row>
    <row r="17661" spans="1:15" s="91" customFormat="1" x14ac:dyDescent="0.25">
      <c r="A17661" s="84"/>
      <c r="B17661" s="84"/>
      <c r="C17661" s="116"/>
      <c r="D17661" s="84"/>
      <c r="E17661" s="109"/>
      <c r="F17661" s="84"/>
      <c r="G17661" s="101"/>
      <c r="H17661" s="105"/>
      <c r="I17661" s="106"/>
      <c r="J17661" s="106"/>
      <c r="K17661" s="106"/>
      <c r="L17661" s="106"/>
      <c r="M17661" s="106"/>
      <c r="N17661" s="718"/>
      <c r="O17661" s="115"/>
    </row>
    <row r="17662" spans="1:15" s="91" customFormat="1" x14ac:dyDescent="0.25">
      <c r="A17662" s="84"/>
      <c r="B17662" s="84"/>
      <c r="C17662" s="116"/>
      <c r="D17662" s="84"/>
      <c r="E17662" s="109"/>
      <c r="F17662" s="84"/>
      <c r="G17662" s="101"/>
      <c r="H17662" s="105"/>
      <c r="I17662" s="106"/>
      <c r="J17662" s="106"/>
      <c r="K17662" s="106"/>
      <c r="L17662" s="106"/>
      <c r="M17662" s="106"/>
      <c r="N17662" s="718"/>
      <c r="O17662" s="115"/>
    </row>
    <row r="17663" spans="1:15" s="91" customFormat="1" x14ac:dyDescent="0.25">
      <c r="A17663" s="84"/>
      <c r="B17663" s="84"/>
      <c r="C17663" s="116"/>
      <c r="D17663" s="84"/>
      <c r="E17663" s="109"/>
      <c r="F17663" s="84"/>
      <c r="G17663" s="101"/>
      <c r="H17663" s="105"/>
      <c r="I17663" s="106"/>
      <c r="J17663" s="106"/>
      <c r="K17663" s="106"/>
      <c r="L17663" s="106"/>
      <c r="M17663" s="106"/>
      <c r="N17663" s="718"/>
      <c r="O17663" s="115"/>
    </row>
    <row r="17664" spans="1:15" s="91" customFormat="1" x14ac:dyDescent="0.25">
      <c r="A17664" s="84"/>
      <c r="B17664" s="84"/>
      <c r="C17664" s="116"/>
      <c r="D17664" s="84"/>
      <c r="E17664" s="109"/>
      <c r="F17664" s="84"/>
      <c r="G17664" s="101"/>
      <c r="H17664" s="105"/>
      <c r="I17664" s="106"/>
      <c r="J17664" s="106"/>
      <c r="K17664" s="106"/>
      <c r="L17664" s="106"/>
      <c r="M17664" s="106"/>
      <c r="N17664" s="718"/>
      <c r="O17664" s="115"/>
    </row>
    <row r="17665" spans="1:15" s="91" customFormat="1" x14ac:dyDescent="0.25">
      <c r="A17665" s="84"/>
      <c r="B17665" s="84"/>
      <c r="C17665" s="116"/>
      <c r="D17665" s="84"/>
      <c r="E17665" s="109"/>
      <c r="F17665" s="84"/>
      <c r="G17665" s="101"/>
      <c r="H17665" s="105"/>
      <c r="I17665" s="106"/>
      <c r="J17665" s="106"/>
      <c r="K17665" s="106"/>
      <c r="L17665" s="106"/>
      <c r="M17665" s="106"/>
      <c r="N17665" s="718"/>
      <c r="O17665" s="115"/>
    </row>
    <row r="17666" spans="1:15" s="91" customFormat="1" x14ac:dyDescent="0.25">
      <c r="A17666" s="84"/>
      <c r="B17666" s="84"/>
      <c r="C17666" s="116"/>
      <c r="D17666" s="84"/>
      <c r="E17666" s="109"/>
      <c r="F17666" s="84"/>
      <c r="G17666" s="101"/>
      <c r="H17666" s="105"/>
      <c r="I17666" s="106"/>
      <c r="J17666" s="106"/>
      <c r="K17666" s="106"/>
      <c r="L17666" s="106"/>
      <c r="M17666" s="106"/>
      <c r="N17666" s="718"/>
      <c r="O17666" s="115"/>
    </row>
    <row r="17667" spans="1:15" s="91" customFormat="1" x14ac:dyDescent="0.25">
      <c r="A17667" s="84"/>
      <c r="B17667" s="84"/>
      <c r="C17667" s="116"/>
      <c r="D17667" s="84"/>
      <c r="E17667" s="109"/>
      <c r="F17667" s="84"/>
      <c r="G17667" s="101"/>
      <c r="H17667" s="105"/>
      <c r="I17667" s="106"/>
      <c r="J17667" s="106"/>
      <c r="K17667" s="106"/>
      <c r="L17667" s="106"/>
      <c r="M17667" s="106"/>
      <c r="N17667" s="718"/>
      <c r="O17667" s="115"/>
    </row>
    <row r="17668" spans="1:15" s="91" customFormat="1" x14ac:dyDescent="0.25">
      <c r="A17668" s="84"/>
      <c r="B17668" s="84"/>
      <c r="C17668" s="116"/>
      <c r="D17668" s="84"/>
      <c r="E17668" s="109"/>
      <c r="F17668" s="84"/>
      <c r="G17668" s="101"/>
      <c r="H17668" s="105"/>
      <c r="I17668" s="106"/>
      <c r="J17668" s="106"/>
      <c r="K17668" s="106"/>
      <c r="L17668" s="106"/>
      <c r="M17668" s="106"/>
      <c r="N17668" s="718"/>
      <c r="O17668" s="115"/>
    </row>
    <row r="17669" spans="1:15" s="91" customFormat="1" x14ac:dyDescent="0.25">
      <c r="A17669" s="84"/>
      <c r="B17669" s="84"/>
      <c r="C17669" s="116"/>
      <c r="D17669" s="84"/>
      <c r="E17669" s="109"/>
      <c r="F17669" s="84"/>
      <c r="G17669" s="101"/>
      <c r="H17669" s="105"/>
      <c r="I17669" s="106"/>
      <c r="J17669" s="106"/>
      <c r="K17669" s="106"/>
      <c r="L17669" s="106"/>
      <c r="M17669" s="106"/>
      <c r="N17669" s="718"/>
      <c r="O17669" s="115"/>
    </row>
    <row r="17670" spans="1:15" s="91" customFormat="1" x14ac:dyDescent="0.25">
      <c r="A17670" s="84"/>
      <c r="B17670" s="84"/>
      <c r="C17670" s="116"/>
      <c r="D17670" s="84"/>
      <c r="E17670" s="109"/>
      <c r="F17670" s="84"/>
      <c r="G17670" s="101"/>
      <c r="H17670" s="105"/>
      <c r="I17670" s="106"/>
      <c r="J17670" s="106"/>
      <c r="K17670" s="106"/>
      <c r="L17670" s="106"/>
      <c r="M17670" s="106"/>
      <c r="N17670" s="718"/>
      <c r="O17670" s="115"/>
    </row>
    <row r="17671" spans="1:15" s="91" customFormat="1" x14ac:dyDescent="0.25">
      <c r="A17671" s="84"/>
      <c r="B17671" s="84"/>
      <c r="C17671" s="116"/>
      <c r="D17671" s="84"/>
      <c r="E17671" s="109"/>
      <c r="F17671" s="84"/>
      <c r="G17671" s="101"/>
      <c r="H17671" s="105"/>
      <c r="I17671" s="106"/>
      <c r="J17671" s="106"/>
      <c r="K17671" s="106"/>
      <c r="L17671" s="106"/>
      <c r="M17671" s="106"/>
      <c r="N17671" s="718"/>
      <c r="O17671" s="115"/>
    </row>
    <row r="17672" spans="1:15" s="91" customFormat="1" x14ac:dyDescent="0.25">
      <c r="A17672" s="84"/>
      <c r="B17672" s="84"/>
      <c r="C17672" s="116"/>
      <c r="D17672" s="84"/>
      <c r="E17672" s="109"/>
      <c r="F17672" s="84"/>
      <c r="G17672" s="101"/>
      <c r="H17672" s="105"/>
      <c r="I17672" s="106"/>
      <c r="J17672" s="106"/>
      <c r="K17672" s="106"/>
      <c r="L17672" s="106"/>
      <c r="M17672" s="106"/>
      <c r="N17672" s="718"/>
      <c r="O17672" s="115"/>
    </row>
    <row r="17673" spans="1:15" s="91" customFormat="1" x14ac:dyDescent="0.25">
      <c r="A17673" s="84"/>
      <c r="B17673" s="84"/>
      <c r="C17673" s="116"/>
      <c r="D17673" s="84"/>
      <c r="E17673" s="109"/>
      <c r="F17673" s="84"/>
      <c r="G17673" s="101"/>
      <c r="H17673" s="105"/>
      <c r="I17673" s="106"/>
      <c r="J17673" s="106"/>
      <c r="K17673" s="106"/>
      <c r="L17673" s="106"/>
      <c r="M17673" s="106"/>
      <c r="N17673" s="718"/>
      <c r="O17673" s="115"/>
    </row>
    <row r="17674" spans="1:15" s="91" customFormat="1" x14ac:dyDescent="0.25">
      <c r="A17674" s="84"/>
      <c r="B17674" s="84"/>
      <c r="C17674" s="116"/>
      <c r="D17674" s="84"/>
      <c r="E17674" s="109"/>
      <c r="F17674" s="84"/>
      <c r="G17674" s="101"/>
      <c r="H17674" s="105"/>
      <c r="I17674" s="106"/>
      <c r="J17674" s="106"/>
      <c r="K17674" s="106"/>
      <c r="L17674" s="106"/>
      <c r="M17674" s="106"/>
      <c r="N17674" s="718"/>
      <c r="O17674" s="115"/>
    </row>
    <row r="17675" spans="1:15" s="91" customFormat="1" x14ac:dyDescent="0.25">
      <c r="A17675" s="84"/>
      <c r="B17675" s="84"/>
      <c r="C17675" s="116"/>
      <c r="D17675" s="84"/>
      <c r="E17675" s="109"/>
      <c r="F17675" s="84"/>
      <c r="G17675" s="101"/>
      <c r="H17675" s="105"/>
      <c r="I17675" s="106"/>
      <c r="J17675" s="106"/>
      <c r="K17675" s="106"/>
      <c r="L17675" s="106"/>
      <c r="M17675" s="106"/>
      <c r="N17675" s="718"/>
      <c r="O17675" s="115"/>
    </row>
    <row r="17676" spans="1:15" s="91" customFormat="1" x14ac:dyDescent="0.25">
      <c r="A17676" s="84"/>
      <c r="B17676" s="84"/>
      <c r="C17676" s="116"/>
      <c r="D17676" s="84"/>
      <c r="E17676" s="109"/>
      <c r="F17676" s="84"/>
      <c r="G17676" s="101"/>
      <c r="H17676" s="105"/>
      <c r="I17676" s="106"/>
      <c r="J17676" s="106"/>
      <c r="K17676" s="106"/>
      <c r="L17676" s="106"/>
      <c r="M17676" s="106"/>
      <c r="N17676" s="718"/>
      <c r="O17676" s="115"/>
    </row>
    <row r="17677" spans="1:15" s="91" customFormat="1" x14ac:dyDescent="0.25">
      <c r="A17677" s="84"/>
      <c r="B17677" s="84"/>
      <c r="C17677" s="116"/>
      <c r="D17677" s="84"/>
      <c r="E17677" s="109"/>
      <c r="F17677" s="84"/>
      <c r="G17677" s="101"/>
      <c r="H17677" s="105"/>
      <c r="I17677" s="106"/>
      <c r="J17677" s="106"/>
      <c r="K17677" s="106"/>
      <c r="L17677" s="106"/>
      <c r="M17677" s="106"/>
      <c r="N17677" s="718"/>
      <c r="O17677" s="115"/>
    </row>
    <row r="17678" spans="1:15" s="91" customFormat="1" x14ac:dyDescent="0.25">
      <c r="A17678" s="84"/>
      <c r="B17678" s="84"/>
      <c r="C17678" s="116"/>
      <c r="D17678" s="84"/>
      <c r="E17678" s="109"/>
      <c r="F17678" s="84"/>
      <c r="G17678" s="101"/>
      <c r="H17678" s="105"/>
      <c r="I17678" s="106"/>
      <c r="J17678" s="106"/>
      <c r="K17678" s="106"/>
      <c r="L17678" s="106"/>
      <c r="M17678" s="106"/>
      <c r="N17678" s="718"/>
      <c r="O17678" s="115"/>
    </row>
    <row r="17679" spans="1:15" s="91" customFormat="1" x14ac:dyDescent="0.25">
      <c r="A17679" s="84"/>
      <c r="B17679" s="84"/>
      <c r="C17679" s="116"/>
      <c r="D17679" s="84"/>
      <c r="E17679" s="109"/>
      <c r="F17679" s="84"/>
      <c r="G17679" s="101"/>
      <c r="H17679" s="105"/>
      <c r="I17679" s="106"/>
      <c r="J17679" s="106"/>
      <c r="K17679" s="106"/>
      <c r="L17679" s="106"/>
      <c r="M17679" s="106"/>
      <c r="N17679" s="718"/>
      <c r="O17679" s="115"/>
    </row>
    <row r="17680" spans="1:15" s="91" customFormat="1" x14ac:dyDescent="0.25">
      <c r="A17680" s="84"/>
      <c r="B17680" s="84"/>
      <c r="C17680" s="116"/>
      <c r="D17680" s="84"/>
      <c r="E17680" s="109"/>
      <c r="F17680" s="84"/>
      <c r="G17680" s="101"/>
      <c r="H17680" s="105"/>
      <c r="I17680" s="106"/>
      <c r="J17680" s="106"/>
      <c r="K17680" s="106"/>
      <c r="L17680" s="106"/>
      <c r="M17680" s="106"/>
      <c r="N17680" s="718"/>
      <c r="O17680" s="115"/>
    </row>
    <row r="17681" spans="1:15" s="91" customFormat="1" x14ac:dyDescent="0.25">
      <c r="A17681" s="84"/>
      <c r="B17681" s="84"/>
      <c r="C17681" s="116"/>
      <c r="D17681" s="84"/>
      <c r="E17681" s="109"/>
      <c r="F17681" s="84"/>
      <c r="G17681" s="101"/>
      <c r="H17681" s="105"/>
      <c r="I17681" s="106"/>
      <c r="J17681" s="106"/>
      <c r="K17681" s="106"/>
      <c r="L17681" s="106"/>
      <c r="M17681" s="106"/>
      <c r="N17681" s="718"/>
      <c r="O17681" s="115"/>
    </row>
    <row r="17682" spans="1:15" s="91" customFormat="1" x14ac:dyDescent="0.25">
      <c r="A17682" s="84"/>
      <c r="B17682" s="84"/>
      <c r="C17682" s="116"/>
      <c r="D17682" s="84"/>
      <c r="E17682" s="109"/>
      <c r="F17682" s="84"/>
      <c r="G17682" s="101"/>
      <c r="H17682" s="105"/>
      <c r="I17682" s="106"/>
      <c r="J17682" s="106"/>
      <c r="K17682" s="106"/>
      <c r="L17682" s="106"/>
      <c r="M17682" s="106"/>
      <c r="N17682" s="718"/>
      <c r="O17682" s="115"/>
    </row>
    <row r="17683" spans="1:15" s="91" customFormat="1" x14ac:dyDescent="0.25">
      <c r="A17683" s="84"/>
      <c r="B17683" s="84"/>
      <c r="C17683" s="116"/>
      <c r="D17683" s="84"/>
      <c r="E17683" s="109"/>
      <c r="F17683" s="84"/>
      <c r="G17683" s="101"/>
      <c r="H17683" s="105"/>
      <c r="I17683" s="106"/>
      <c r="J17683" s="106"/>
      <c r="K17683" s="106"/>
      <c r="L17683" s="106"/>
      <c r="M17683" s="106"/>
      <c r="N17683" s="718"/>
      <c r="O17683" s="115"/>
    </row>
    <row r="17684" spans="1:15" s="91" customFormat="1" x14ac:dyDescent="0.25">
      <c r="A17684" s="84"/>
      <c r="B17684" s="84"/>
      <c r="C17684" s="116"/>
      <c r="D17684" s="84"/>
      <c r="E17684" s="109"/>
      <c r="F17684" s="84"/>
      <c r="G17684" s="101"/>
      <c r="H17684" s="105"/>
      <c r="I17684" s="106"/>
      <c r="J17684" s="106"/>
      <c r="K17684" s="106"/>
      <c r="L17684" s="106"/>
      <c r="M17684" s="106"/>
      <c r="N17684" s="718"/>
      <c r="O17684" s="115"/>
    </row>
    <row r="17685" spans="1:15" s="91" customFormat="1" x14ac:dyDescent="0.25">
      <c r="A17685" s="84"/>
      <c r="B17685" s="84"/>
      <c r="C17685" s="116"/>
      <c r="D17685" s="84"/>
      <c r="E17685" s="109"/>
      <c r="F17685" s="84"/>
      <c r="G17685" s="101"/>
      <c r="H17685" s="105"/>
      <c r="I17685" s="106"/>
      <c r="J17685" s="106"/>
      <c r="K17685" s="106"/>
      <c r="L17685" s="106"/>
      <c r="M17685" s="106"/>
      <c r="N17685" s="718"/>
      <c r="O17685" s="115"/>
    </row>
    <row r="17686" spans="1:15" s="91" customFormat="1" x14ac:dyDescent="0.25">
      <c r="A17686" s="84"/>
      <c r="B17686" s="84"/>
      <c r="C17686" s="116"/>
      <c r="D17686" s="84"/>
      <c r="E17686" s="109"/>
      <c r="F17686" s="84"/>
      <c r="G17686" s="101"/>
      <c r="H17686" s="105"/>
      <c r="I17686" s="106"/>
      <c r="J17686" s="106"/>
      <c r="K17686" s="106"/>
      <c r="L17686" s="106"/>
      <c r="M17686" s="106"/>
      <c r="N17686" s="718"/>
      <c r="O17686" s="115"/>
    </row>
    <row r="17687" spans="1:15" s="91" customFormat="1" x14ac:dyDescent="0.25">
      <c r="A17687" s="84"/>
      <c r="B17687" s="84"/>
      <c r="C17687" s="116"/>
      <c r="D17687" s="84"/>
      <c r="E17687" s="109"/>
      <c r="F17687" s="84"/>
      <c r="G17687" s="101"/>
      <c r="H17687" s="105"/>
      <c r="I17687" s="106"/>
      <c r="J17687" s="106"/>
      <c r="K17687" s="106"/>
      <c r="L17687" s="106"/>
      <c r="M17687" s="106"/>
      <c r="N17687" s="718"/>
      <c r="O17687" s="115"/>
    </row>
    <row r="17688" spans="1:15" s="91" customFormat="1" x14ac:dyDescent="0.25">
      <c r="A17688" s="84"/>
      <c r="B17688" s="84"/>
      <c r="C17688" s="116"/>
      <c r="D17688" s="84"/>
      <c r="E17688" s="109"/>
      <c r="F17688" s="84"/>
      <c r="G17688" s="101"/>
      <c r="H17688" s="105"/>
      <c r="I17688" s="106"/>
      <c r="J17688" s="106"/>
      <c r="K17688" s="106"/>
      <c r="L17688" s="106"/>
      <c r="M17688" s="106"/>
      <c r="N17688" s="718"/>
      <c r="O17688" s="115"/>
    </row>
    <row r="17689" spans="1:15" s="91" customFormat="1" x14ac:dyDescent="0.25">
      <c r="A17689" s="84"/>
      <c r="B17689" s="84"/>
      <c r="C17689" s="116"/>
      <c r="D17689" s="84"/>
      <c r="E17689" s="109"/>
      <c r="F17689" s="84"/>
      <c r="G17689" s="101"/>
      <c r="H17689" s="105"/>
      <c r="I17689" s="106"/>
      <c r="J17689" s="106"/>
      <c r="K17689" s="106"/>
      <c r="L17689" s="106"/>
      <c r="M17689" s="106"/>
      <c r="N17689" s="718"/>
      <c r="O17689" s="115"/>
    </row>
    <row r="17690" spans="1:15" s="91" customFormat="1" x14ac:dyDescent="0.25">
      <c r="A17690" s="84"/>
      <c r="B17690" s="84"/>
      <c r="C17690" s="116"/>
      <c r="D17690" s="84"/>
      <c r="E17690" s="109"/>
      <c r="F17690" s="84"/>
      <c r="G17690" s="101"/>
      <c r="H17690" s="105"/>
      <c r="I17690" s="106"/>
      <c r="J17690" s="106"/>
      <c r="K17690" s="106"/>
      <c r="L17690" s="106"/>
      <c r="M17690" s="106"/>
      <c r="N17690" s="718"/>
      <c r="O17690" s="115"/>
    </row>
    <row r="17691" spans="1:15" s="91" customFormat="1" x14ac:dyDescent="0.25">
      <c r="A17691" s="84"/>
      <c r="B17691" s="84"/>
      <c r="C17691" s="116"/>
      <c r="D17691" s="84"/>
      <c r="E17691" s="109"/>
      <c r="F17691" s="84"/>
      <c r="G17691" s="101"/>
      <c r="H17691" s="105"/>
      <c r="I17691" s="106"/>
      <c r="J17691" s="106"/>
      <c r="K17691" s="106"/>
      <c r="L17691" s="106"/>
      <c r="M17691" s="106"/>
      <c r="N17691" s="718"/>
      <c r="O17691" s="115"/>
    </row>
    <row r="17692" spans="1:15" s="91" customFormat="1" x14ac:dyDescent="0.25">
      <c r="A17692" s="84"/>
      <c r="B17692" s="84"/>
      <c r="C17692" s="116"/>
      <c r="D17692" s="84"/>
      <c r="E17692" s="109"/>
      <c r="F17692" s="84"/>
      <c r="G17692" s="101"/>
      <c r="H17692" s="105"/>
      <c r="I17692" s="106"/>
      <c r="J17692" s="106"/>
      <c r="K17692" s="106"/>
      <c r="L17692" s="106"/>
      <c r="M17692" s="106"/>
      <c r="N17692" s="718"/>
      <c r="O17692" s="115"/>
    </row>
    <row r="17693" spans="1:15" s="91" customFormat="1" x14ac:dyDescent="0.25">
      <c r="A17693" s="84"/>
      <c r="B17693" s="84"/>
      <c r="C17693" s="116"/>
      <c r="D17693" s="84"/>
      <c r="E17693" s="109"/>
      <c r="F17693" s="84"/>
      <c r="G17693" s="101"/>
      <c r="H17693" s="105"/>
      <c r="I17693" s="106"/>
      <c r="J17693" s="106"/>
      <c r="K17693" s="106"/>
      <c r="L17693" s="106"/>
      <c r="M17693" s="106"/>
      <c r="N17693" s="718"/>
      <c r="O17693" s="115"/>
    </row>
    <row r="17694" spans="1:15" s="91" customFormat="1" x14ac:dyDescent="0.25">
      <c r="A17694" s="84"/>
      <c r="B17694" s="84"/>
      <c r="C17694" s="116"/>
      <c r="D17694" s="84"/>
      <c r="E17694" s="109"/>
      <c r="F17694" s="84"/>
      <c r="G17694" s="101"/>
      <c r="H17694" s="105"/>
      <c r="I17694" s="106"/>
      <c r="J17694" s="106"/>
      <c r="K17694" s="106"/>
      <c r="L17694" s="106"/>
      <c r="M17694" s="106"/>
      <c r="N17694" s="718"/>
      <c r="O17694" s="115"/>
    </row>
    <row r="17695" spans="1:15" s="91" customFormat="1" x14ac:dyDescent="0.25">
      <c r="A17695" s="84"/>
      <c r="B17695" s="84"/>
      <c r="C17695" s="116"/>
      <c r="D17695" s="84"/>
      <c r="E17695" s="109"/>
      <c r="F17695" s="84"/>
      <c r="G17695" s="101"/>
      <c r="H17695" s="105"/>
      <c r="I17695" s="106"/>
      <c r="J17695" s="106"/>
      <c r="K17695" s="106"/>
      <c r="L17695" s="106"/>
      <c r="M17695" s="106"/>
      <c r="N17695" s="718"/>
      <c r="O17695" s="115"/>
    </row>
    <row r="17696" spans="1:15" s="91" customFormat="1" x14ac:dyDescent="0.25">
      <c r="A17696" s="84"/>
      <c r="B17696" s="84"/>
      <c r="C17696" s="116"/>
      <c r="D17696" s="84"/>
      <c r="E17696" s="109"/>
      <c r="F17696" s="84"/>
      <c r="G17696" s="101"/>
      <c r="H17696" s="105"/>
      <c r="I17696" s="106"/>
      <c r="J17696" s="106"/>
      <c r="K17696" s="106"/>
      <c r="L17696" s="106"/>
      <c r="M17696" s="106"/>
      <c r="N17696" s="718"/>
      <c r="O17696" s="115"/>
    </row>
    <row r="17697" spans="1:15" s="91" customFormat="1" x14ac:dyDescent="0.25">
      <c r="A17697" s="84"/>
      <c r="B17697" s="84"/>
      <c r="C17697" s="116"/>
      <c r="D17697" s="84"/>
      <c r="E17697" s="109"/>
      <c r="F17697" s="84"/>
      <c r="G17697" s="101"/>
      <c r="H17697" s="105"/>
      <c r="I17697" s="106"/>
      <c r="J17697" s="106"/>
      <c r="K17697" s="106"/>
      <c r="L17697" s="106"/>
      <c r="M17697" s="106"/>
      <c r="N17697" s="718"/>
      <c r="O17697" s="115"/>
    </row>
    <row r="17698" spans="1:15" s="91" customFormat="1" x14ac:dyDescent="0.25">
      <c r="A17698" s="84"/>
      <c r="B17698" s="84"/>
      <c r="C17698" s="116"/>
      <c r="D17698" s="84"/>
      <c r="E17698" s="109"/>
      <c r="F17698" s="84"/>
      <c r="G17698" s="101"/>
      <c r="H17698" s="105"/>
      <c r="I17698" s="106"/>
      <c r="J17698" s="106"/>
      <c r="K17698" s="106"/>
      <c r="L17698" s="106"/>
      <c r="M17698" s="106"/>
      <c r="N17698" s="718"/>
      <c r="O17698" s="115"/>
    </row>
    <row r="17699" spans="1:15" s="91" customFormat="1" x14ac:dyDescent="0.25">
      <c r="A17699" s="84"/>
      <c r="B17699" s="84"/>
      <c r="C17699" s="116"/>
      <c r="D17699" s="84"/>
      <c r="E17699" s="109"/>
      <c r="F17699" s="84"/>
      <c r="G17699" s="101"/>
      <c r="H17699" s="105"/>
      <c r="I17699" s="106"/>
      <c r="J17699" s="106"/>
      <c r="K17699" s="106"/>
      <c r="L17699" s="106"/>
      <c r="M17699" s="106"/>
      <c r="N17699" s="718"/>
      <c r="O17699" s="115"/>
    </row>
    <row r="17700" spans="1:15" s="91" customFormat="1" x14ac:dyDescent="0.25">
      <c r="A17700" s="84"/>
      <c r="B17700" s="84"/>
      <c r="C17700" s="116"/>
      <c r="D17700" s="84"/>
      <c r="E17700" s="109"/>
      <c r="F17700" s="84"/>
      <c r="G17700" s="101"/>
      <c r="H17700" s="105"/>
      <c r="I17700" s="106"/>
      <c r="J17700" s="106"/>
      <c r="K17700" s="106"/>
      <c r="L17700" s="106"/>
      <c r="M17700" s="106"/>
      <c r="N17700" s="718"/>
      <c r="O17700" s="115"/>
    </row>
    <row r="17701" spans="1:15" s="91" customFormat="1" x14ac:dyDescent="0.25">
      <c r="A17701" s="84"/>
      <c r="B17701" s="84"/>
      <c r="C17701" s="116"/>
      <c r="D17701" s="84"/>
      <c r="E17701" s="109"/>
      <c r="F17701" s="84"/>
      <c r="G17701" s="101"/>
      <c r="H17701" s="105"/>
      <c r="I17701" s="106"/>
      <c r="J17701" s="106"/>
      <c r="K17701" s="106"/>
      <c r="L17701" s="106"/>
      <c r="M17701" s="106"/>
      <c r="N17701" s="718"/>
      <c r="O17701" s="115"/>
    </row>
    <row r="17702" spans="1:15" s="91" customFormat="1" x14ac:dyDescent="0.25">
      <c r="A17702" s="84"/>
      <c r="B17702" s="84"/>
      <c r="C17702" s="116"/>
      <c r="D17702" s="84"/>
      <c r="E17702" s="109"/>
      <c r="F17702" s="84"/>
      <c r="G17702" s="101"/>
      <c r="H17702" s="105"/>
      <c r="I17702" s="106"/>
      <c r="J17702" s="106"/>
      <c r="K17702" s="106"/>
      <c r="L17702" s="106"/>
      <c r="M17702" s="106"/>
      <c r="N17702" s="718"/>
      <c r="O17702" s="115"/>
    </row>
    <row r="17703" spans="1:15" s="91" customFormat="1" x14ac:dyDescent="0.25">
      <c r="A17703" s="84"/>
      <c r="B17703" s="84"/>
      <c r="C17703" s="116"/>
      <c r="D17703" s="84"/>
      <c r="E17703" s="109"/>
      <c r="F17703" s="84"/>
      <c r="G17703" s="101"/>
      <c r="H17703" s="105"/>
      <c r="I17703" s="106"/>
      <c r="J17703" s="106"/>
      <c r="K17703" s="106"/>
      <c r="L17703" s="106"/>
      <c r="M17703" s="106"/>
      <c r="N17703" s="718"/>
      <c r="O17703" s="115"/>
    </row>
    <row r="17704" spans="1:15" s="91" customFormat="1" x14ac:dyDescent="0.25">
      <c r="A17704" s="84"/>
      <c r="B17704" s="84"/>
      <c r="C17704" s="116"/>
      <c r="D17704" s="84"/>
      <c r="E17704" s="109"/>
      <c r="F17704" s="84"/>
      <c r="G17704" s="101"/>
      <c r="H17704" s="105"/>
      <c r="I17704" s="106"/>
      <c r="J17704" s="106"/>
      <c r="K17704" s="106"/>
      <c r="L17704" s="106"/>
      <c r="M17704" s="106"/>
      <c r="N17704" s="718"/>
      <c r="O17704" s="115"/>
    </row>
    <row r="17705" spans="1:15" s="91" customFormat="1" x14ac:dyDescent="0.25">
      <c r="A17705" s="84"/>
      <c r="B17705" s="84"/>
      <c r="C17705" s="116"/>
      <c r="D17705" s="84"/>
      <c r="E17705" s="109"/>
      <c r="F17705" s="84"/>
      <c r="G17705" s="101"/>
      <c r="H17705" s="105"/>
      <c r="I17705" s="106"/>
      <c r="J17705" s="106"/>
      <c r="K17705" s="106"/>
      <c r="L17705" s="106"/>
      <c r="M17705" s="106"/>
      <c r="N17705" s="718"/>
      <c r="O17705" s="115"/>
    </row>
    <row r="17706" spans="1:15" s="91" customFormat="1" x14ac:dyDescent="0.25">
      <c r="A17706" s="84"/>
      <c r="B17706" s="84"/>
      <c r="C17706" s="116"/>
      <c r="D17706" s="84"/>
      <c r="E17706" s="109"/>
      <c r="F17706" s="84"/>
      <c r="G17706" s="101"/>
      <c r="H17706" s="105"/>
      <c r="I17706" s="106"/>
      <c r="J17706" s="106"/>
      <c r="K17706" s="106"/>
      <c r="L17706" s="106"/>
      <c r="M17706" s="106"/>
      <c r="N17706" s="718"/>
      <c r="O17706" s="115"/>
    </row>
    <row r="17707" spans="1:15" s="91" customFormat="1" x14ac:dyDescent="0.25">
      <c r="A17707" s="84"/>
      <c r="B17707" s="84"/>
      <c r="C17707" s="116"/>
      <c r="D17707" s="84"/>
      <c r="E17707" s="109"/>
      <c r="F17707" s="84"/>
      <c r="G17707" s="101"/>
      <c r="H17707" s="105"/>
      <c r="I17707" s="106"/>
      <c r="J17707" s="106"/>
      <c r="K17707" s="106"/>
      <c r="L17707" s="106"/>
      <c r="M17707" s="106"/>
      <c r="N17707" s="718"/>
      <c r="O17707" s="115"/>
    </row>
    <row r="17708" spans="1:15" s="91" customFormat="1" x14ac:dyDescent="0.25">
      <c r="A17708" s="84"/>
      <c r="B17708" s="84"/>
      <c r="C17708" s="116"/>
      <c r="D17708" s="84"/>
      <c r="E17708" s="109"/>
      <c r="F17708" s="84"/>
      <c r="G17708" s="101"/>
      <c r="H17708" s="105"/>
      <c r="I17708" s="106"/>
      <c r="J17708" s="106"/>
      <c r="K17708" s="106"/>
      <c r="L17708" s="106"/>
      <c r="M17708" s="106"/>
      <c r="N17708" s="718"/>
      <c r="O17708" s="115"/>
    </row>
    <row r="17709" spans="1:15" s="91" customFormat="1" x14ac:dyDescent="0.25">
      <c r="A17709" s="84"/>
      <c r="B17709" s="84"/>
      <c r="C17709" s="116"/>
      <c r="D17709" s="84"/>
      <c r="E17709" s="109"/>
      <c r="F17709" s="84"/>
      <c r="G17709" s="101"/>
      <c r="H17709" s="105"/>
      <c r="I17709" s="106"/>
      <c r="J17709" s="106"/>
      <c r="K17709" s="106"/>
      <c r="L17709" s="106"/>
      <c r="M17709" s="106"/>
      <c r="N17709" s="718"/>
      <c r="O17709" s="115"/>
    </row>
    <row r="17710" spans="1:15" s="91" customFormat="1" x14ac:dyDescent="0.25">
      <c r="A17710" s="84"/>
      <c r="B17710" s="84"/>
      <c r="C17710" s="116"/>
      <c r="D17710" s="84"/>
      <c r="E17710" s="109"/>
      <c r="F17710" s="84"/>
      <c r="G17710" s="101"/>
      <c r="H17710" s="105"/>
      <c r="I17710" s="106"/>
      <c r="J17710" s="106"/>
      <c r="K17710" s="106"/>
      <c r="L17710" s="106"/>
      <c r="M17710" s="106"/>
      <c r="N17710" s="718"/>
      <c r="O17710" s="115"/>
    </row>
    <row r="17711" spans="1:15" s="91" customFormat="1" x14ac:dyDescent="0.25">
      <c r="A17711" s="84"/>
      <c r="B17711" s="84"/>
      <c r="C17711" s="116"/>
      <c r="D17711" s="84"/>
      <c r="E17711" s="109"/>
      <c r="F17711" s="84"/>
      <c r="G17711" s="101"/>
      <c r="H17711" s="105"/>
      <c r="I17711" s="106"/>
      <c r="J17711" s="106"/>
      <c r="K17711" s="106"/>
      <c r="L17711" s="106"/>
      <c r="M17711" s="106"/>
      <c r="N17711" s="718"/>
      <c r="O17711" s="115"/>
    </row>
    <row r="17712" spans="1:15" s="91" customFormat="1" x14ac:dyDescent="0.25">
      <c r="A17712" s="84"/>
      <c r="B17712" s="84"/>
      <c r="C17712" s="116"/>
      <c r="D17712" s="84"/>
      <c r="E17712" s="109"/>
      <c r="F17712" s="84"/>
      <c r="G17712" s="101"/>
      <c r="H17712" s="105"/>
      <c r="I17712" s="106"/>
      <c r="J17712" s="106"/>
      <c r="K17712" s="106"/>
      <c r="L17712" s="106"/>
      <c r="M17712" s="106"/>
      <c r="N17712" s="718"/>
      <c r="O17712" s="115"/>
    </row>
    <row r="17713" spans="1:15" s="91" customFormat="1" x14ac:dyDescent="0.25">
      <c r="A17713" s="84"/>
      <c r="B17713" s="84"/>
      <c r="C17713" s="116"/>
      <c r="D17713" s="84"/>
      <c r="E17713" s="109"/>
      <c r="F17713" s="84"/>
      <c r="G17713" s="101"/>
      <c r="H17713" s="105"/>
      <c r="I17713" s="106"/>
      <c r="J17713" s="106"/>
      <c r="K17713" s="106"/>
      <c r="L17713" s="106"/>
      <c r="M17713" s="106"/>
      <c r="N17713" s="718"/>
      <c r="O17713" s="115"/>
    </row>
    <row r="17714" spans="1:15" s="91" customFormat="1" x14ac:dyDescent="0.25">
      <c r="A17714" s="84"/>
      <c r="B17714" s="84"/>
      <c r="C17714" s="116"/>
      <c r="D17714" s="84"/>
      <c r="E17714" s="109"/>
      <c r="F17714" s="84"/>
      <c r="G17714" s="101"/>
      <c r="H17714" s="105"/>
      <c r="I17714" s="106"/>
      <c r="J17714" s="106"/>
      <c r="K17714" s="106"/>
      <c r="L17714" s="106"/>
      <c r="M17714" s="106"/>
      <c r="N17714" s="718"/>
      <c r="O17714" s="115"/>
    </row>
    <row r="17715" spans="1:15" s="91" customFormat="1" x14ac:dyDescent="0.25">
      <c r="A17715" s="84"/>
      <c r="B17715" s="84"/>
      <c r="C17715" s="116"/>
      <c r="D17715" s="84"/>
      <c r="E17715" s="109"/>
      <c r="F17715" s="84"/>
      <c r="G17715" s="101"/>
      <c r="H17715" s="105"/>
      <c r="I17715" s="106"/>
      <c r="J17715" s="106"/>
      <c r="K17715" s="106"/>
      <c r="L17715" s="106"/>
      <c r="M17715" s="106"/>
      <c r="N17715" s="718"/>
      <c r="O17715" s="115"/>
    </row>
    <row r="17716" spans="1:15" s="91" customFormat="1" x14ac:dyDescent="0.25">
      <c r="A17716" s="84"/>
      <c r="B17716" s="84"/>
      <c r="C17716" s="116"/>
      <c r="D17716" s="84"/>
      <c r="E17716" s="109"/>
      <c r="F17716" s="84"/>
      <c r="G17716" s="101"/>
      <c r="H17716" s="105"/>
      <c r="I17716" s="106"/>
      <c r="J17716" s="106"/>
      <c r="K17716" s="106"/>
      <c r="L17716" s="106"/>
      <c r="M17716" s="106"/>
      <c r="N17716" s="718"/>
      <c r="O17716" s="115"/>
    </row>
    <row r="17717" spans="1:15" s="91" customFormat="1" x14ac:dyDescent="0.25">
      <c r="A17717" s="84"/>
      <c r="B17717" s="84"/>
      <c r="C17717" s="116"/>
      <c r="D17717" s="84"/>
      <c r="E17717" s="109"/>
      <c r="F17717" s="84"/>
      <c r="G17717" s="101"/>
      <c r="H17717" s="105"/>
      <c r="I17717" s="106"/>
      <c r="J17717" s="106"/>
      <c r="K17717" s="106"/>
      <c r="L17717" s="106"/>
      <c r="M17717" s="106"/>
      <c r="N17717" s="718"/>
      <c r="O17717" s="115"/>
    </row>
    <row r="17718" spans="1:15" s="91" customFormat="1" x14ac:dyDescent="0.25">
      <c r="A17718" s="84"/>
      <c r="B17718" s="84"/>
      <c r="C17718" s="116"/>
      <c r="D17718" s="84"/>
      <c r="E17718" s="109"/>
      <c r="F17718" s="84"/>
      <c r="G17718" s="101"/>
      <c r="H17718" s="105"/>
      <c r="I17718" s="106"/>
      <c r="J17718" s="106"/>
      <c r="K17718" s="106"/>
      <c r="L17718" s="106"/>
      <c r="M17718" s="106"/>
      <c r="N17718" s="718"/>
      <c r="O17718" s="115"/>
    </row>
    <row r="17719" spans="1:15" s="91" customFormat="1" x14ac:dyDescent="0.25">
      <c r="A17719" s="84"/>
      <c r="B17719" s="84"/>
      <c r="C17719" s="116"/>
      <c r="D17719" s="84"/>
      <c r="E17719" s="109"/>
      <c r="F17719" s="84"/>
      <c r="G17719" s="101"/>
      <c r="H17719" s="105"/>
      <c r="I17719" s="106"/>
      <c r="J17719" s="106"/>
      <c r="K17719" s="106"/>
      <c r="L17719" s="106"/>
      <c r="M17719" s="106"/>
      <c r="N17719" s="718"/>
      <c r="O17719" s="115"/>
    </row>
    <row r="17720" spans="1:15" s="91" customFormat="1" x14ac:dyDescent="0.25">
      <c r="A17720" s="84"/>
      <c r="B17720" s="84"/>
      <c r="C17720" s="116"/>
      <c r="D17720" s="84"/>
      <c r="E17720" s="109"/>
      <c r="F17720" s="84"/>
      <c r="G17720" s="101"/>
      <c r="H17720" s="105"/>
      <c r="I17720" s="106"/>
      <c r="J17720" s="106"/>
      <c r="K17720" s="106"/>
      <c r="L17720" s="106"/>
      <c r="M17720" s="106"/>
      <c r="N17720" s="718"/>
      <c r="O17720" s="115"/>
    </row>
    <row r="17721" spans="1:15" s="91" customFormat="1" x14ac:dyDescent="0.25">
      <c r="A17721" s="84"/>
      <c r="B17721" s="84"/>
      <c r="C17721" s="116"/>
      <c r="D17721" s="84"/>
      <c r="E17721" s="109"/>
      <c r="F17721" s="84"/>
      <c r="G17721" s="101"/>
      <c r="H17721" s="105"/>
      <c r="I17721" s="106"/>
      <c r="J17721" s="106"/>
      <c r="K17721" s="106"/>
      <c r="L17721" s="106"/>
      <c r="M17721" s="106"/>
      <c r="N17721" s="718"/>
      <c r="O17721" s="115"/>
    </row>
    <row r="17722" spans="1:15" s="91" customFormat="1" x14ac:dyDescent="0.25">
      <c r="A17722" s="84"/>
      <c r="B17722" s="84"/>
      <c r="C17722" s="116"/>
      <c r="D17722" s="84"/>
      <c r="E17722" s="109"/>
      <c r="F17722" s="84"/>
      <c r="G17722" s="101"/>
      <c r="H17722" s="105"/>
      <c r="I17722" s="106"/>
      <c r="J17722" s="106"/>
      <c r="K17722" s="106"/>
      <c r="L17722" s="106"/>
      <c r="M17722" s="106"/>
      <c r="N17722" s="718"/>
      <c r="O17722" s="115"/>
    </row>
    <row r="17723" spans="1:15" s="91" customFormat="1" x14ac:dyDescent="0.25">
      <c r="A17723" s="84"/>
      <c r="B17723" s="84"/>
      <c r="C17723" s="116"/>
      <c r="D17723" s="84"/>
      <c r="E17723" s="109"/>
      <c r="F17723" s="84"/>
      <c r="G17723" s="101"/>
      <c r="H17723" s="105"/>
      <c r="I17723" s="106"/>
      <c r="J17723" s="106"/>
      <c r="K17723" s="106"/>
      <c r="L17723" s="106"/>
      <c r="M17723" s="106"/>
      <c r="N17723" s="718"/>
      <c r="O17723" s="115"/>
    </row>
    <row r="17724" spans="1:15" s="91" customFormat="1" x14ac:dyDescent="0.25">
      <c r="A17724" s="84"/>
      <c r="B17724" s="84"/>
      <c r="C17724" s="116"/>
      <c r="D17724" s="84"/>
      <c r="E17724" s="109"/>
      <c r="F17724" s="84"/>
      <c r="G17724" s="101"/>
      <c r="H17724" s="105"/>
      <c r="I17724" s="106"/>
      <c r="J17724" s="106"/>
      <c r="K17724" s="106"/>
      <c r="L17724" s="106"/>
      <c r="M17724" s="106"/>
      <c r="N17724" s="718"/>
      <c r="O17724" s="115"/>
    </row>
    <row r="17725" spans="1:15" s="91" customFormat="1" x14ac:dyDescent="0.25">
      <c r="A17725" s="84"/>
      <c r="B17725" s="84"/>
      <c r="C17725" s="116"/>
      <c r="D17725" s="84"/>
      <c r="E17725" s="109"/>
      <c r="F17725" s="84"/>
      <c r="G17725" s="101"/>
      <c r="H17725" s="105"/>
      <c r="I17725" s="106"/>
      <c r="J17725" s="106"/>
      <c r="K17725" s="106"/>
      <c r="L17725" s="106"/>
      <c r="M17725" s="106"/>
      <c r="N17725" s="718"/>
      <c r="O17725" s="115"/>
    </row>
    <row r="17726" spans="1:15" s="91" customFormat="1" x14ac:dyDescent="0.25">
      <c r="A17726" s="84"/>
      <c r="B17726" s="84"/>
      <c r="C17726" s="116"/>
      <c r="D17726" s="84"/>
      <c r="E17726" s="109"/>
      <c r="F17726" s="84"/>
      <c r="G17726" s="101"/>
      <c r="H17726" s="105"/>
      <c r="I17726" s="106"/>
      <c r="J17726" s="106"/>
      <c r="K17726" s="106"/>
      <c r="L17726" s="106"/>
      <c r="M17726" s="106"/>
      <c r="N17726" s="718"/>
      <c r="O17726" s="115"/>
    </row>
    <row r="17727" spans="1:15" s="91" customFormat="1" x14ac:dyDescent="0.25">
      <c r="A17727" s="84"/>
      <c r="B17727" s="84"/>
      <c r="C17727" s="116"/>
      <c r="D17727" s="84"/>
      <c r="E17727" s="109"/>
      <c r="F17727" s="84"/>
      <c r="G17727" s="101"/>
      <c r="H17727" s="105"/>
      <c r="I17727" s="106"/>
      <c r="J17727" s="106"/>
      <c r="K17727" s="106"/>
      <c r="L17727" s="106"/>
      <c r="M17727" s="106"/>
      <c r="N17727" s="718"/>
      <c r="O17727" s="115"/>
    </row>
    <row r="17728" spans="1:15" s="91" customFormat="1" x14ac:dyDescent="0.25">
      <c r="A17728" s="84"/>
      <c r="B17728" s="84"/>
      <c r="C17728" s="116"/>
      <c r="D17728" s="84"/>
      <c r="E17728" s="109"/>
      <c r="F17728" s="84"/>
      <c r="G17728" s="101"/>
      <c r="H17728" s="105"/>
      <c r="I17728" s="106"/>
      <c r="J17728" s="106"/>
      <c r="K17728" s="106"/>
      <c r="L17728" s="106"/>
      <c r="M17728" s="106"/>
      <c r="N17728" s="718"/>
      <c r="O17728" s="115"/>
    </row>
    <row r="17729" spans="1:15" s="91" customFormat="1" x14ac:dyDescent="0.25">
      <c r="A17729" s="84"/>
      <c r="B17729" s="84"/>
      <c r="C17729" s="116"/>
      <c r="D17729" s="84"/>
      <c r="E17729" s="109"/>
      <c r="F17729" s="84"/>
      <c r="G17729" s="101"/>
      <c r="H17729" s="105"/>
      <c r="I17729" s="106"/>
      <c r="J17729" s="106"/>
      <c r="K17729" s="106"/>
      <c r="L17729" s="106"/>
      <c r="M17729" s="106"/>
      <c r="N17729" s="718"/>
      <c r="O17729" s="115"/>
    </row>
    <row r="17730" spans="1:15" s="91" customFormat="1" x14ac:dyDescent="0.25">
      <c r="A17730" s="84"/>
      <c r="B17730" s="84"/>
      <c r="C17730" s="116"/>
      <c r="D17730" s="84"/>
      <c r="E17730" s="109"/>
      <c r="F17730" s="84"/>
      <c r="G17730" s="101"/>
      <c r="H17730" s="105"/>
      <c r="I17730" s="106"/>
      <c r="J17730" s="106"/>
      <c r="K17730" s="106"/>
      <c r="L17730" s="106"/>
      <c r="M17730" s="106"/>
      <c r="N17730" s="718"/>
      <c r="O17730" s="115"/>
    </row>
    <row r="17731" spans="1:15" s="91" customFormat="1" x14ac:dyDescent="0.25">
      <c r="A17731" s="84"/>
      <c r="B17731" s="84"/>
      <c r="C17731" s="116"/>
      <c r="D17731" s="84"/>
      <c r="E17731" s="109"/>
      <c r="F17731" s="84"/>
      <c r="G17731" s="101"/>
      <c r="H17731" s="105"/>
      <c r="I17731" s="106"/>
      <c r="J17731" s="106"/>
      <c r="K17731" s="106"/>
      <c r="L17731" s="106"/>
      <c r="M17731" s="106"/>
      <c r="N17731" s="718"/>
      <c r="O17731" s="115"/>
    </row>
    <row r="17732" spans="1:15" s="91" customFormat="1" x14ac:dyDescent="0.25">
      <c r="A17732" s="84"/>
      <c r="B17732" s="84"/>
      <c r="C17732" s="116"/>
      <c r="D17732" s="84"/>
      <c r="E17732" s="109"/>
      <c r="F17732" s="84"/>
      <c r="G17732" s="101"/>
      <c r="H17732" s="105"/>
      <c r="I17732" s="106"/>
      <c r="J17732" s="106"/>
      <c r="K17732" s="106"/>
      <c r="L17732" s="106"/>
      <c r="M17732" s="106"/>
      <c r="N17732" s="718"/>
      <c r="O17732" s="115"/>
    </row>
    <row r="17733" spans="1:15" s="91" customFormat="1" x14ac:dyDescent="0.25">
      <c r="A17733" s="84"/>
      <c r="B17733" s="84"/>
      <c r="C17733" s="116"/>
      <c r="D17733" s="84"/>
      <c r="E17733" s="109"/>
      <c r="F17733" s="84"/>
      <c r="G17733" s="101"/>
      <c r="H17733" s="105"/>
      <c r="I17733" s="106"/>
      <c r="J17733" s="106"/>
      <c r="K17733" s="106"/>
      <c r="L17733" s="106"/>
      <c r="M17733" s="106"/>
      <c r="N17733" s="718"/>
      <c r="O17733" s="115"/>
    </row>
    <row r="17734" spans="1:15" s="91" customFormat="1" x14ac:dyDescent="0.25">
      <c r="A17734" s="84"/>
      <c r="B17734" s="84"/>
      <c r="C17734" s="116"/>
      <c r="D17734" s="84"/>
      <c r="E17734" s="109"/>
      <c r="F17734" s="84"/>
      <c r="G17734" s="101"/>
      <c r="H17734" s="105"/>
      <c r="I17734" s="106"/>
      <c r="J17734" s="106"/>
      <c r="K17734" s="106"/>
      <c r="L17734" s="106"/>
      <c r="M17734" s="106"/>
      <c r="N17734" s="718"/>
      <c r="O17734" s="115"/>
    </row>
    <row r="17735" spans="1:15" s="91" customFormat="1" x14ac:dyDescent="0.25">
      <c r="A17735" s="84"/>
      <c r="B17735" s="84"/>
      <c r="C17735" s="116"/>
      <c r="D17735" s="84"/>
      <c r="E17735" s="109"/>
      <c r="F17735" s="84"/>
      <c r="G17735" s="101"/>
      <c r="H17735" s="105"/>
      <c r="I17735" s="106"/>
      <c r="J17735" s="106"/>
      <c r="K17735" s="106"/>
      <c r="L17735" s="106"/>
      <c r="M17735" s="106"/>
      <c r="N17735" s="718"/>
      <c r="O17735" s="115"/>
    </row>
    <row r="17736" spans="1:15" s="91" customFormat="1" x14ac:dyDescent="0.25">
      <c r="A17736" s="84"/>
      <c r="B17736" s="84"/>
      <c r="C17736" s="116"/>
      <c r="D17736" s="84"/>
      <c r="E17736" s="109"/>
      <c r="F17736" s="84"/>
      <c r="G17736" s="101"/>
      <c r="H17736" s="105"/>
      <c r="I17736" s="106"/>
      <c r="J17736" s="106"/>
      <c r="K17736" s="106"/>
      <c r="L17736" s="106"/>
      <c r="M17736" s="106"/>
      <c r="N17736" s="718"/>
      <c r="O17736" s="115"/>
    </row>
    <row r="17737" spans="1:15" s="91" customFormat="1" x14ac:dyDescent="0.25">
      <c r="A17737" s="84"/>
      <c r="B17737" s="84"/>
      <c r="C17737" s="116"/>
      <c r="D17737" s="84"/>
      <c r="E17737" s="109"/>
      <c r="F17737" s="84"/>
      <c r="G17737" s="101"/>
      <c r="H17737" s="105"/>
      <c r="I17737" s="106"/>
      <c r="J17737" s="106"/>
      <c r="K17737" s="106"/>
      <c r="L17737" s="106"/>
      <c r="M17737" s="106"/>
      <c r="N17737" s="718"/>
      <c r="O17737" s="115"/>
    </row>
    <row r="17738" spans="1:15" s="91" customFormat="1" x14ac:dyDescent="0.25">
      <c r="A17738" s="84"/>
      <c r="B17738" s="84"/>
      <c r="C17738" s="116"/>
      <c r="D17738" s="84"/>
      <c r="E17738" s="109"/>
      <c r="F17738" s="84"/>
      <c r="G17738" s="101"/>
      <c r="H17738" s="105"/>
      <c r="I17738" s="106"/>
      <c r="J17738" s="106"/>
      <c r="K17738" s="106"/>
      <c r="L17738" s="106"/>
      <c r="M17738" s="106"/>
      <c r="N17738" s="718"/>
      <c r="O17738" s="115"/>
    </row>
    <row r="17739" spans="1:15" s="91" customFormat="1" x14ac:dyDescent="0.25">
      <c r="A17739" s="84"/>
      <c r="B17739" s="84"/>
      <c r="C17739" s="116"/>
      <c r="D17739" s="84"/>
      <c r="E17739" s="109"/>
      <c r="F17739" s="84"/>
      <c r="G17739" s="101"/>
      <c r="H17739" s="105"/>
      <c r="I17739" s="106"/>
      <c r="J17739" s="106"/>
      <c r="K17739" s="106"/>
      <c r="L17739" s="106"/>
      <c r="M17739" s="106"/>
      <c r="N17739" s="718"/>
      <c r="O17739" s="115"/>
    </row>
    <row r="17740" spans="1:15" s="91" customFormat="1" x14ac:dyDescent="0.25">
      <c r="A17740" s="84"/>
      <c r="B17740" s="84"/>
      <c r="C17740" s="116"/>
      <c r="D17740" s="84"/>
      <c r="E17740" s="109"/>
      <c r="F17740" s="84"/>
      <c r="G17740" s="101"/>
      <c r="H17740" s="105"/>
      <c r="I17740" s="106"/>
      <c r="J17740" s="106"/>
      <c r="K17740" s="106"/>
      <c r="L17740" s="106"/>
      <c r="M17740" s="106"/>
      <c r="N17740" s="718"/>
      <c r="O17740" s="115"/>
    </row>
    <row r="17741" spans="1:15" s="91" customFormat="1" x14ac:dyDescent="0.25">
      <c r="A17741" s="84"/>
      <c r="B17741" s="84"/>
      <c r="C17741" s="116"/>
      <c r="D17741" s="84"/>
      <c r="E17741" s="109"/>
      <c r="F17741" s="84"/>
      <c r="G17741" s="101"/>
      <c r="H17741" s="105"/>
      <c r="I17741" s="106"/>
      <c r="J17741" s="106"/>
      <c r="K17741" s="106"/>
      <c r="L17741" s="106"/>
      <c r="M17741" s="106"/>
      <c r="N17741" s="718"/>
      <c r="O17741" s="115"/>
    </row>
    <row r="17742" spans="1:15" s="91" customFormat="1" x14ac:dyDescent="0.25">
      <c r="A17742" s="84"/>
      <c r="B17742" s="84"/>
      <c r="C17742" s="116"/>
      <c r="D17742" s="84"/>
      <c r="E17742" s="109"/>
      <c r="F17742" s="84"/>
      <c r="G17742" s="101"/>
      <c r="H17742" s="105"/>
      <c r="I17742" s="106"/>
      <c r="J17742" s="106"/>
      <c r="K17742" s="106"/>
      <c r="L17742" s="106"/>
      <c r="M17742" s="106"/>
      <c r="N17742" s="718"/>
      <c r="O17742" s="115"/>
    </row>
    <row r="17743" spans="1:15" s="91" customFormat="1" x14ac:dyDescent="0.25">
      <c r="A17743" s="84"/>
      <c r="B17743" s="84"/>
      <c r="C17743" s="116"/>
      <c r="D17743" s="84"/>
      <c r="E17743" s="109"/>
      <c r="F17743" s="84"/>
      <c r="G17743" s="101"/>
      <c r="H17743" s="105"/>
      <c r="I17743" s="106"/>
      <c r="J17743" s="106"/>
      <c r="K17743" s="106"/>
      <c r="L17743" s="106"/>
      <c r="M17743" s="106"/>
      <c r="N17743" s="718"/>
      <c r="O17743" s="115"/>
    </row>
    <row r="17744" spans="1:15" s="91" customFormat="1" x14ac:dyDescent="0.25">
      <c r="A17744" s="84"/>
      <c r="B17744" s="84"/>
      <c r="C17744" s="116"/>
      <c r="D17744" s="84"/>
      <c r="E17744" s="109"/>
      <c r="F17744" s="84"/>
      <c r="G17744" s="101"/>
      <c r="H17744" s="105"/>
      <c r="I17744" s="106"/>
      <c r="J17744" s="106"/>
      <c r="K17744" s="106"/>
      <c r="L17744" s="106"/>
      <c r="M17744" s="106"/>
      <c r="N17744" s="718"/>
      <c r="O17744" s="115"/>
    </row>
    <row r="17745" spans="1:15" s="91" customFormat="1" x14ac:dyDescent="0.25">
      <c r="A17745" s="84"/>
      <c r="B17745" s="84"/>
      <c r="C17745" s="116"/>
      <c r="D17745" s="84"/>
      <c r="E17745" s="109"/>
      <c r="F17745" s="84"/>
      <c r="G17745" s="101"/>
      <c r="H17745" s="105"/>
      <c r="I17745" s="106"/>
      <c r="J17745" s="106"/>
      <c r="K17745" s="106"/>
      <c r="L17745" s="106"/>
      <c r="M17745" s="106"/>
      <c r="N17745" s="718"/>
      <c r="O17745" s="115"/>
    </row>
    <row r="17746" spans="1:15" s="91" customFormat="1" x14ac:dyDescent="0.25">
      <c r="A17746" s="84"/>
      <c r="B17746" s="84"/>
      <c r="C17746" s="116"/>
      <c r="D17746" s="84"/>
      <c r="E17746" s="109"/>
      <c r="F17746" s="84"/>
      <c r="G17746" s="101"/>
      <c r="H17746" s="105"/>
      <c r="I17746" s="106"/>
      <c r="J17746" s="106"/>
      <c r="K17746" s="106"/>
      <c r="L17746" s="106"/>
      <c r="M17746" s="106"/>
      <c r="N17746" s="718"/>
      <c r="O17746" s="115"/>
    </row>
    <row r="17747" spans="1:15" s="91" customFormat="1" x14ac:dyDescent="0.25">
      <c r="A17747" s="84"/>
      <c r="B17747" s="84"/>
      <c r="C17747" s="116"/>
      <c r="D17747" s="84"/>
      <c r="E17747" s="109"/>
      <c r="F17747" s="84"/>
      <c r="G17747" s="101"/>
      <c r="H17747" s="105"/>
      <c r="I17747" s="106"/>
      <c r="J17747" s="106"/>
      <c r="K17747" s="106"/>
      <c r="L17747" s="106"/>
      <c r="M17747" s="106"/>
      <c r="N17747" s="718"/>
      <c r="O17747" s="115"/>
    </row>
    <row r="17748" spans="1:15" s="91" customFormat="1" x14ac:dyDescent="0.25">
      <c r="A17748" s="84"/>
      <c r="B17748" s="84"/>
      <c r="C17748" s="116"/>
      <c r="D17748" s="84"/>
      <c r="E17748" s="109"/>
      <c r="F17748" s="84"/>
      <c r="G17748" s="101"/>
      <c r="H17748" s="105"/>
      <c r="I17748" s="106"/>
      <c r="J17748" s="106"/>
      <c r="K17748" s="106"/>
      <c r="L17748" s="106"/>
      <c r="M17748" s="106"/>
      <c r="N17748" s="718"/>
      <c r="O17748" s="115"/>
    </row>
    <row r="17749" spans="1:15" s="91" customFormat="1" x14ac:dyDescent="0.25">
      <c r="A17749" s="84"/>
      <c r="B17749" s="84"/>
      <c r="C17749" s="116"/>
      <c r="D17749" s="84"/>
      <c r="E17749" s="109"/>
      <c r="F17749" s="84"/>
      <c r="G17749" s="101"/>
      <c r="H17749" s="105"/>
      <c r="I17749" s="106"/>
      <c r="J17749" s="106"/>
      <c r="K17749" s="106"/>
      <c r="L17749" s="106"/>
      <c r="M17749" s="106"/>
      <c r="N17749" s="718"/>
      <c r="O17749" s="115"/>
    </row>
    <row r="17750" spans="1:15" s="91" customFormat="1" x14ac:dyDescent="0.25">
      <c r="A17750" s="84"/>
      <c r="B17750" s="84"/>
      <c r="C17750" s="116"/>
      <c r="D17750" s="84"/>
      <c r="E17750" s="109"/>
      <c r="F17750" s="84"/>
      <c r="G17750" s="101"/>
      <c r="H17750" s="105"/>
      <c r="I17750" s="106"/>
      <c r="J17750" s="106"/>
      <c r="K17750" s="106"/>
      <c r="L17750" s="106"/>
      <c r="M17750" s="106"/>
      <c r="N17750" s="718"/>
      <c r="O17750" s="115"/>
    </row>
    <row r="17751" spans="1:15" s="91" customFormat="1" x14ac:dyDescent="0.25">
      <c r="A17751" s="84"/>
      <c r="B17751" s="84"/>
      <c r="C17751" s="116"/>
      <c r="D17751" s="84"/>
      <c r="E17751" s="109"/>
      <c r="F17751" s="84"/>
      <c r="G17751" s="101"/>
      <c r="H17751" s="105"/>
      <c r="I17751" s="106"/>
      <c r="J17751" s="106"/>
      <c r="K17751" s="106"/>
      <c r="L17751" s="106"/>
      <c r="M17751" s="106"/>
      <c r="N17751" s="718"/>
      <c r="O17751" s="115"/>
    </row>
    <row r="17752" spans="1:15" s="91" customFormat="1" x14ac:dyDescent="0.25">
      <c r="A17752" s="84"/>
      <c r="B17752" s="84"/>
      <c r="C17752" s="116"/>
      <c r="D17752" s="84"/>
      <c r="E17752" s="109"/>
      <c r="F17752" s="84"/>
      <c r="G17752" s="101"/>
      <c r="H17752" s="105"/>
      <c r="I17752" s="106"/>
      <c r="J17752" s="106"/>
      <c r="K17752" s="106"/>
      <c r="L17752" s="106"/>
      <c r="M17752" s="106"/>
      <c r="N17752" s="718"/>
      <c r="O17752" s="115"/>
    </row>
    <row r="17753" spans="1:15" s="91" customFormat="1" x14ac:dyDescent="0.25">
      <c r="A17753" s="84"/>
      <c r="B17753" s="84"/>
      <c r="C17753" s="116"/>
      <c r="D17753" s="84"/>
      <c r="E17753" s="109"/>
      <c r="F17753" s="84"/>
      <c r="G17753" s="101"/>
      <c r="H17753" s="105"/>
      <c r="I17753" s="106"/>
      <c r="J17753" s="106"/>
      <c r="K17753" s="106"/>
      <c r="L17753" s="106"/>
      <c r="M17753" s="106"/>
      <c r="N17753" s="718"/>
      <c r="O17753" s="115"/>
    </row>
    <row r="17754" spans="1:15" s="91" customFormat="1" x14ac:dyDescent="0.25">
      <c r="A17754" s="84"/>
      <c r="B17754" s="84"/>
      <c r="C17754" s="116"/>
      <c r="D17754" s="84"/>
      <c r="E17754" s="109"/>
      <c r="F17754" s="84"/>
      <c r="G17754" s="101"/>
      <c r="H17754" s="105"/>
      <c r="I17754" s="106"/>
      <c r="J17754" s="106"/>
      <c r="K17754" s="106"/>
      <c r="L17754" s="106"/>
      <c r="M17754" s="106"/>
      <c r="N17754" s="718"/>
      <c r="O17754" s="115"/>
    </row>
    <row r="17755" spans="1:15" s="91" customFormat="1" x14ac:dyDescent="0.25">
      <c r="A17755" s="84"/>
      <c r="B17755" s="84"/>
      <c r="C17755" s="116"/>
      <c r="D17755" s="84"/>
      <c r="E17755" s="109"/>
      <c r="F17755" s="84"/>
      <c r="G17755" s="101"/>
      <c r="H17755" s="105"/>
      <c r="I17755" s="106"/>
      <c r="J17755" s="106"/>
      <c r="K17755" s="106"/>
      <c r="L17755" s="106"/>
      <c r="M17755" s="106"/>
      <c r="N17755" s="718"/>
      <c r="O17755" s="115"/>
    </row>
    <row r="17756" spans="1:15" s="91" customFormat="1" x14ac:dyDescent="0.25">
      <c r="A17756" s="84"/>
      <c r="B17756" s="84"/>
      <c r="C17756" s="116"/>
      <c r="D17756" s="84"/>
      <c r="E17756" s="109"/>
      <c r="F17756" s="84"/>
      <c r="G17756" s="101"/>
      <c r="H17756" s="105"/>
      <c r="I17756" s="106"/>
      <c r="J17756" s="106"/>
      <c r="K17756" s="106"/>
      <c r="L17756" s="106"/>
      <c r="M17756" s="106"/>
      <c r="N17756" s="718"/>
      <c r="O17756" s="115"/>
    </row>
    <row r="17757" spans="1:15" s="91" customFormat="1" x14ac:dyDescent="0.25">
      <c r="A17757" s="84"/>
      <c r="B17757" s="84"/>
      <c r="C17757" s="116"/>
      <c r="D17757" s="84"/>
      <c r="E17757" s="109"/>
      <c r="F17757" s="84"/>
      <c r="G17757" s="101"/>
      <c r="H17757" s="105"/>
      <c r="I17757" s="106"/>
      <c r="J17757" s="106"/>
      <c r="K17757" s="106"/>
      <c r="L17757" s="106"/>
      <c r="M17757" s="106"/>
      <c r="N17757" s="718"/>
      <c r="O17757" s="115"/>
    </row>
    <row r="17758" spans="1:15" s="91" customFormat="1" x14ac:dyDescent="0.25">
      <c r="A17758" s="84"/>
      <c r="B17758" s="84"/>
      <c r="C17758" s="116"/>
      <c r="D17758" s="84"/>
      <c r="E17758" s="109"/>
      <c r="F17758" s="84"/>
      <c r="G17758" s="101"/>
      <c r="H17758" s="105"/>
      <c r="I17758" s="106"/>
      <c r="J17758" s="106"/>
      <c r="K17758" s="106"/>
      <c r="L17758" s="106"/>
      <c r="M17758" s="106"/>
      <c r="N17758" s="718"/>
      <c r="O17758" s="115"/>
    </row>
    <row r="17759" spans="1:15" s="91" customFormat="1" x14ac:dyDescent="0.25">
      <c r="A17759" s="84"/>
      <c r="B17759" s="84"/>
      <c r="C17759" s="116"/>
      <c r="D17759" s="84"/>
      <c r="E17759" s="109"/>
      <c r="F17759" s="84"/>
      <c r="G17759" s="101"/>
      <c r="H17759" s="105"/>
      <c r="I17759" s="106"/>
      <c r="J17759" s="106"/>
      <c r="K17759" s="106"/>
      <c r="L17759" s="106"/>
      <c r="M17759" s="106"/>
      <c r="N17759" s="718"/>
      <c r="O17759" s="115"/>
    </row>
    <row r="17760" spans="1:15" s="91" customFormat="1" x14ac:dyDescent="0.25">
      <c r="A17760" s="84"/>
      <c r="B17760" s="84"/>
      <c r="C17760" s="116"/>
      <c r="D17760" s="84"/>
      <c r="E17760" s="109"/>
      <c r="F17760" s="84"/>
      <c r="G17760" s="101"/>
      <c r="H17760" s="105"/>
      <c r="I17760" s="106"/>
      <c r="J17760" s="106"/>
      <c r="K17760" s="106"/>
      <c r="L17760" s="106"/>
      <c r="M17760" s="106"/>
      <c r="N17760" s="718"/>
      <c r="O17760" s="115"/>
    </row>
    <row r="17761" spans="1:15" s="91" customFormat="1" x14ac:dyDescent="0.25">
      <c r="A17761" s="84"/>
      <c r="B17761" s="84"/>
      <c r="C17761" s="116"/>
      <c r="D17761" s="84"/>
      <c r="E17761" s="109"/>
      <c r="F17761" s="84"/>
      <c r="G17761" s="101"/>
      <c r="H17761" s="105"/>
      <c r="I17761" s="106"/>
      <c r="J17761" s="106"/>
      <c r="K17761" s="106"/>
      <c r="L17761" s="106"/>
      <c r="M17761" s="106"/>
      <c r="N17761" s="718"/>
      <c r="O17761" s="115"/>
    </row>
    <row r="17762" spans="1:15" s="91" customFormat="1" x14ac:dyDescent="0.25">
      <c r="A17762" s="84"/>
      <c r="B17762" s="84"/>
      <c r="C17762" s="116"/>
      <c r="D17762" s="84"/>
      <c r="E17762" s="109"/>
      <c r="F17762" s="84"/>
      <c r="G17762" s="101"/>
      <c r="H17762" s="105"/>
      <c r="I17762" s="106"/>
      <c r="J17762" s="106"/>
      <c r="K17762" s="106"/>
      <c r="L17762" s="106"/>
      <c r="M17762" s="106"/>
      <c r="N17762" s="718"/>
      <c r="O17762" s="115"/>
    </row>
    <row r="17763" spans="1:15" s="91" customFormat="1" x14ac:dyDescent="0.25">
      <c r="A17763" s="84"/>
      <c r="B17763" s="84"/>
      <c r="C17763" s="116"/>
      <c r="D17763" s="84"/>
      <c r="E17763" s="109"/>
      <c r="F17763" s="84"/>
      <c r="G17763" s="101"/>
      <c r="H17763" s="105"/>
      <c r="I17763" s="106"/>
      <c r="J17763" s="106"/>
      <c r="K17763" s="106"/>
      <c r="L17763" s="106"/>
      <c r="M17763" s="106"/>
      <c r="N17763" s="718"/>
      <c r="O17763" s="115"/>
    </row>
    <row r="17764" spans="1:15" s="91" customFormat="1" x14ac:dyDescent="0.25">
      <c r="A17764" s="84"/>
      <c r="B17764" s="84"/>
      <c r="C17764" s="116"/>
      <c r="D17764" s="84"/>
      <c r="E17764" s="109"/>
      <c r="F17764" s="84"/>
      <c r="G17764" s="101"/>
      <c r="H17764" s="105"/>
      <c r="I17764" s="106"/>
      <c r="J17764" s="106"/>
      <c r="K17764" s="106"/>
      <c r="L17764" s="106"/>
      <c r="M17764" s="106"/>
      <c r="N17764" s="718"/>
      <c r="O17764" s="115"/>
    </row>
    <row r="17765" spans="1:15" s="91" customFormat="1" x14ac:dyDescent="0.25">
      <c r="A17765" s="84"/>
      <c r="B17765" s="84"/>
      <c r="C17765" s="116"/>
      <c r="D17765" s="84"/>
      <c r="E17765" s="109"/>
      <c r="F17765" s="84"/>
      <c r="G17765" s="101"/>
      <c r="H17765" s="105"/>
      <c r="I17765" s="106"/>
      <c r="J17765" s="106"/>
      <c r="K17765" s="106"/>
      <c r="L17765" s="106"/>
      <c r="M17765" s="106"/>
      <c r="N17765" s="718"/>
      <c r="O17765" s="115"/>
    </row>
    <row r="17766" spans="1:15" s="91" customFormat="1" x14ac:dyDescent="0.25">
      <c r="A17766" s="84"/>
      <c r="B17766" s="84"/>
      <c r="C17766" s="116"/>
      <c r="D17766" s="84"/>
      <c r="E17766" s="109"/>
      <c r="F17766" s="84"/>
      <c r="G17766" s="101"/>
      <c r="H17766" s="105"/>
      <c r="I17766" s="106"/>
      <c r="J17766" s="106"/>
      <c r="K17766" s="106"/>
      <c r="L17766" s="106"/>
      <c r="M17766" s="106"/>
      <c r="N17766" s="718"/>
      <c r="O17766" s="115"/>
    </row>
    <row r="17767" spans="1:15" s="91" customFormat="1" x14ac:dyDescent="0.25">
      <c r="A17767" s="84"/>
      <c r="B17767" s="84"/>
      <c r="C17767" s="116"/>
      <c r="D17767" s="84"/>
      <c r="E17767" s="109"/>
      <c r="F17767" s="84"/>
      <c r="G17767" s="101"/>
      <c r="H17767" s="105"/>
      <c r="I17767" s="106"/>
      <c r="J17767" s="106"/>
      <c r="K17767" s="106"/>
      <c r="L17767" s="106"/>
      <c r="M17767" s="106"/>
      <c r="N17767" s="718"/>
      <c r="O17767" s="115"/>
    </row>
    <row r="17768" spans="1:15" s="91" customFormat="1" x14ac:dyDescent="0.25">
      <c r="A17768" s="84"/>
      <c r="B17768" s="84"/>
      <c r="C17768" s="116"/>
      <c r="D17768" s="84"/>
      <c r="E17768" s="109"/>
      <c r="F17768" s="84"/>
      <c r="G17768" s="101"/>
      <c r="H17768" s="105"/>
      <c r="I17768" s="106"/>
      <c r="J17768" s="106"/>
      <c r="K17768" s="106"/>
      <c r="L17768" s="106"/>
      <c r="M17768" s="106"/>
      <c r="N17768" s="718"/>
      <c r="O17768" s="115"/>
    </row>
    <row r="17769" spans="1:15" s="91" customFormat="1" x14ac:dyDescent="0.25">
      <c r="A17769" s="84"/>
      <c r="B17769" s="84"/>
      <c r="C17769" s="116"/>
      <c r="D17769" s="84"/>
      <c r="E17769" s="109"/>
      <c r="F17769" s="84"/>
      <c r="G17769" s="101"/>
      <c r="H17769" s="105"/>
      <c r="I17769" s="106"/>
      <c r="J17769" s="106"/>
      <c r="K17769" s="106"/>
      <c r="L17769" s="106"/>
      <c r="M17769" s="106"/>
      <c r="N17769" s="718"/>
      <c r="O17769" s="115"/>
    </row>
    <row r="17770" spans="1:15" s="91" customFormat="1" x14ac:dyDescent="0.25">
      <c r="A17770" s="84"/>
      <c r="B17770" s="84"/>
      <c r="C17770" s="116"/>
      <c r="D17770" s="84"/>
      <c r="E17770" s="109"/>
      <c r="F17770" s="84"/>
      <c r="G17770" s="101"/>
      <c r="H17770" s="105"/>
      <c r="I17770" s="106"/>
      <c r="J17770" s="106"/>
      <c r="K17770" s="106"/>
      <c r="L17770" s="106"/>
      <c r="M17770" s="106"/>
      <c r="N17770" s="718"/>
      <c r="O17770" s="115"/>
    </row>
    <row r="17771" spans="1:15" s="91" customFormat="1" x14ac:dyDescent="0.25">
      <c r="A17771" s="84"/>
      <c r="B17771" s="84"/>
      <c r="C17771" s="116"/>
      <c r="D17771" s="84"/>
      <c r="E17771" s="109"/>
      <c r="F17771" s="84"/>
      <c r="G17771" s="101"/>
      <c r="H17771" s="105"/>
      <c r="I17771" s="106"/>
      <c r="J17771" s="106"/>
      <c r="K17771" s="106"/>
      <c r="L17771" s="106"/>
      <c r="M17771" s="106"/>
      <c r="N17771" s="718"/>
      <c r="O17771" s="115"/>
    </row>
    <row r="17772" spans="1:15" s="91" customFormat="1" x14ac:dyDescent="0.25">
      <c r="A17772" s="84"/>
      <c r="B17772" s="84"/>
      <c r="C17772" s="116"/>
      <c r="D17772" s="84"/>
      <c r="E17772" s="109"/>
      <c r="F17772" s="84"/>
      <c r="G17772" s="101"/>
      <c r="H17772" s="105"/>
      <c r="I17772" s="106"/>
      <c r="J17772" s="106"/>
      <c r="K17772" s="106"/>
      <c r="L17772" s="106"/>
      <c r="M17772" s="106"/>
      <c r="N17772" s="718"/>
      <c r="O17772" s="115"/>
    </row>
    <row r="17773" spans="1:15" s="91" customFormat="1" x14ac:dyDescent="0.25">
      <c r="A17773" s="84"/>
      <c r="B17773" s="84"/>
      <c r="C17773" s="116"/>
      <c r="D17773" s="84"/>
      <c r="E17773" s="109"/>
      <c r="F17773" s="84"/>
      <c r="G17773" s="101"/>
      <c r="H17773" s="105"/>
      <c r="I17773" s="106"/>
      <c r="J17773" s="106"/>
      <c r="K17773" s="106"/>
      <c r="L17773" s="106"/>
      <c r="M17773" s="106"/>
      <c r="N17773" s="718"/>
      <c r="O17773" s="115"/>
    </row>
    <row r="17774" spans="1:15" s="91" customFormat="1" x14ac:dyDescent="0.25">
      <c r="A17774" s="84"/>
      <c r="B17774" s="84"/>
      <c r="C17774" s="116"/>
      <c r="D17774" s="84"/>
      <c r="E17774" s="109"/>
      <c r="F17774" s="84"/>
      <c r="G17774" s="101"/>
      <c r="H17774" s="105"/>
      <c r="I17774" s="106"/>
      <c r="J17774" s="106"/>
      <c r="K17774" s="106"/>
      <c r="L17774" s="106"/>
      <c r="M17774" s="106"/>
      <c r="N17774" s="718"/>
      <c r="O17774" s="115"/>
    </row>
    <row r="17775" spans="1:15" s="91" customFormat="1" x14ac:dyDescent="0.25">
      <c r="A17775" s="84"/>
      <c r="B17775" s="84"/>
      <c r="C17775" s="116"/>
      <c r="D17775" s="84"/>
      <c r="E17775" s="109"/>
      <c r="F17775" s="84"/>
      <c r="G17775" s="101"/>
      <c r="H17775" s="105"/>
      <c r="I17775" s="106"/>
      <c r="J17775" s="106"/>
      <c r="K17775" s="106"/>
      <c r="L17775" s="106"/>
      <c r="M17775" s="106"/>
      <c r="N17775" s="718"/>
      <c r="O17775" s="115"/>
    </row>
    <row r="17776" spans="1:15" s="91" customFormat="1" x14ac:dyDescent="0.25">
      <c r="A17776" s="84"/>
      <c r="B17776" s="84"/>
      <c r="C17776" s="116"/>
      <c r="D17776" s="84"/>
      <c r="E17776" s="109"/>
      <c r="F17776" s="84"/>
      <c r="G17776" s="101"/>
      <c r="H17776" s="105"/>
      <c r="I17776" s="106"/>
      <c r="J17776" s="106"/>
      <c r="K17776" s="106"/>
      <c r="L17776" s="106"/>
      <c r="M17776" s="106"/>
      <c r="N17776" s="718"/>
      <c r="O17776" s="115"/>
    </row>
    <row r="17777" spans="1:15" s="91" customFormat="1" x14ac:dyDescent="0.25">
      <c r="A17777" s="84"/>
      <c r="B17777" s="84"/>
      <c r="C17777" s="116"/>
      <c r="D17777" s="84"/>
      <c r="E17777" s="109"/>
      <c r="F17777" s="84"/>
      <c r="G17777" s="101"/>
      <c r="H17777" s="105"/>
      <c r="I17777" s="106"/>
      <c r="J17777" s="106"/>
      <c r="K17777" s="106"/>
      <c r="L17777" s="106"/>
      <c r="M17777" s="106"/>
      <c r="N17777" s="718"/>
      <c r="O17777" s="115"/>
    </row>
    <row r="17778" spans="1:15" s="91" customFormat="1" x14ac:dyDescent="0.25">
      <c r="A17778" s="84"/>
      <c r="B17778" s="84"/>
      <c r="C17778" s="116"/>
      <c r="D17778" s="84"/>
      <c r="E17778" s="109"/>
      <c r="F17778" s="84"/>
      <c r="G17778" s="101"/>
      <c r="H17778" s="105"/>
      <c r="I17778" s="106"/>
      <c r="J17778" s="106"/>
      <c r="K17778" s="106"/>
      <c r="L17778" s="106"/>
      <c r="M17778" s="106"/>
      <c r="N17778" s="718"/>
      <c r="O17778" s="115"/>
    </row>
    <row r="17779" spans="1:15" s="91" customFormat="1" x14ac:dyDescent="0.25">
      <c r="A17779" s="84"/>
      <c r="B17779" s="84"/>
      <c r="C17779" s="116"/>
      <c r="D17779" s="84"/>
      <c r="E17779" s="109"/>
      <c r="F17779" s="84"/>
      <c r="G17779" s="101"/>
      <c r="H17779" s="105"/>
      <c r="I17779" s="106"/>
      <c r="J17779" s="106"/>
      <c r="K17779" s="106"/>
      <c r="L17779" s="106"/>
      <c r="M17779" s="106"/>
      <c r="N17779" s="718"/>
      <c r="O17779" s="115"/>
    </row>
    <row r="17780" spans="1:15" s="91" customFormat="1" x14ac:dyDescent="0.25">
      <c r="A17780" s="84"/>
      <c r="B17780" s="84"/>
      <c r="C17780" s="116"/>
      <c r="D17780" s="84"/>
      <c r="E17780" s="109"/>
      <c r="F17780" s="84"/>
      <c r="G17780" s="101"/>
      <c r="H17780" s="105"/>
      <c r="I17780" s="106"/>
      <c r="J17780" s="106"/>
      <c r="K17780" s="106"/>
      <c r="L17780" s="106"/>
      <c r="M17780" s="106"/>
      <c r="N17780" s="718"/>
      <c r="O17780" s="115"/>
    </row>
    <row r="17781" spans="1:15" s="91" customFormat="1" x14ac:dyDescent="0.25">
      <c r="A17781" s="84"/>
      <c r="B17781" s="84"/>
      <c r="C17781" s="116"/>
      <c r="D17781" s="84"/>
      <c r="E17781" s="109"/>
      <c r="F17781" s="84"/>
      <c r="G17781" s="101"/>
      <c r="H17781" s="105"/>
      <c r="I17781" s="106"/>
      <c r="J17781" s="106"/>
      <c r="K17781" s="106"/>
      <c r="L17781" s="106"/>
      <c r="M17781" s="106"/>
      <c r="N17781" s="718"/>
      <c r="O17781" s="115"/>
    </row>
    <row r="17782" spans="1:15" s="91" customFormat="1" x14ac:dyDescent="0.25">
      <c r="A17782" s="84"/>
      <c r="B17782" s="84"/>
      <c r="C17782" s="116"/>
      <c r="D17782" s="84"/>
      <c r="E17782" s="109"/>
      <c r="F17782" s="84"/>
      <c r="G17782" s="101"/>
      <c r="H17782" s="105"/>
      <c r="I17782" s="106"/>
      <c r="J17782" s="106"/>
      <c r="K17782" s="106"/>
      <c r="L17782" s="106"/>
      <c r="M17782" s="106"/>
      <c r="N17782" s="718"/>
      <c r="O17782" s="115"/>
    </row>
    <row r="17783" spans="1:15" s="91" customFormat="1" x14ac:dyDescent="0.25">
      <c r="A17783" s="84"/>
      <c r="B17783" s="84"/>
      <c r="C17783" s="116"/>
      <c r="D17783" s="84"/>
      <c r="E17783" s="109"/>
      <c r="F17783" s="84"/>
      <c r="G17783" s="101"/>
      <c r="H17783" s="105"/>
      <c r="I17783" s="106"/>
      <c r="J17783" s="106"/>
      <c r="K17783" s="106"/>
      <c r="L17783" s="106"/>
      <c r="M17783" s="106"/>
      <c r="N17783" s="718"/>
      <c r="O17783" s="115"/>
    </row>
    <row r="17784" spans="1:15" s="91" customFormat="1" x14ac:dyDescent="0.25">
      <c r="A17784" s="84"/>
      <c r="B17784" s="84"/>
      <c r="C17784" s="116"/>
      <c r="D17784" s="84"/>
      <c r="E17784" s="109"/>
      <c r="F17784" s="84"/>
      <c r="G17784" s="101"/>
      <c r="H17784" s="105"/>
      <c r="I17784" s="106"/>
      <c r="J17784" s="106"/>
      <c r="K17784" s="106"/>
      <c r="L17784" s="106"/>
      <c r="M17784" s="106"/>
      <c r="N17784" s="718"/>
      <c r="O17784" s="115"/>
    </row>
    <row r="17785" spans="1:15" s="91" customFormat="1" x14ac:dyDescent="0.25">
      <c r="A17785" s="84"/>
      <c r="B17785" s="84"/>
      <c r="C17785" s="116"/>
      <c r="D17785" s="84"/>
      <c r="E17785" s="109"/>
      <c r="F17785" s="84"/>
      <c r="G17785" s="101"/>
      <c r="H17785" s="105"/>
      <c r="I17785" s="106"/>
      <c r="J17785" s="106"/>
      <c r="K17785" s="106"/>
      <c r="L17785" s="106"/>
      <c r="M17785" s="106"/>
      <c r="N17785" s="718"/>
      <c r="O17785" s="115"/>
    </row>
    <row r="17786" spans="1:15" s="91" customFormat="1" x14ac:dyDescent="0.25">
      <c r="A17786" s="84"/>
      <c r="B17786" s="84"/>
      <c r="C17786" s="116"/>
      <c r="D17786" s="84"/>
      <c r="E17786" s="109"/>
      <c r="F17786" s="84"/>
      <c r="G17786" s="101"/>
      <c r="H17786" s="105"/>
      <c r="I17786" s="106"/>
      <c r="J17786" s="106"/>
      <c r="K17786" s="106"/>
      <c r="L17786" s="106"/>
      <c r="M17786" s="106"/>
      <c r="N17786" s="718"/>
      <c r="O17786" s="115"/>
    </row>
    <row r="17787" spans="1:15" s="91" customFormat="1" x14ac:dyDescent="0.25">
      <c r="A17787" s="84"/>
      <c r="B17787" s="84"/>
      <c r="C17787" s="116"/>
      <c r="D17787" s="84"/>
      <c r="E17787" s="109"/>
      <c r="F17787" s="84"/>
      <c r="G17787" s="101"/>
      <c r="H17787" s="105"/>
      <c r="I17787" s="106"/>
      <c r="J17787" s="106"/>
      <c r="K17787" s="106"/>
      <c r="L17787" s="106"/>
      <c r="M17787" s="106"/>
      <c r="N17787" s="718"/>
      <c r="O17787" s="115"/>
    </row>
    <row r="17788" spans="1:15" s="91" customFormat="1" x14ac:dyDescent="0.25">
      <c r="A17788" s="84"/>
      <c r="B17788" s="84"/>
      <c r="C17788" s="116"/>
      <c r="D17788" s="84"/>
      <c r="E17788" s="109"/>
      <c r="F17788" s="84"/>
      <c r="G17788" s="101"/>
      <c r="H17788" s="105"/>
      <c r="I17788" s="106"/>
      <c r="J17788" s="106"/>
      <c r="K17788" s="106"/>
      <c r="L17788" s="106"/>
      <c r="M17788" s="106"/>
      <c r="N17788" s="718"/>
      <c r="O17788" s="115"/>
    </row>
    <row r="17789" spans="1:15" s="91" customFormat="1" x14ac:dyDescent="0.25">
      <c r="A17789" s="84"/>
      <c r="B17789" s="84"/>
      <c r="C17789" s="116"/>
      <c r="D17789" s="84"/>
      <c r="E17789" s="109"/>
      <c r="F17789" s="84"/>
      <c r="G17789" s="101"/>
      <c r="H17789" s="105"/>
      <c r="I17789" s="106"/>
      <c r="J17789" s="106"/>
      <c r="K17789" s="106"/>
      <c r="L17789" s="106"/>
      <c r="M17789" s="106"/>
      <c r="N17789" s="718"/>
      <c r="O17789" s="115"/>
    </row>
    <row r="17790" spans="1:15" s="91" customFormat="1" x14ac:dyDescent="0.25">
      <c r="A17790" s="84"/>
      <c r="B17790" s="84"/>
      <c r="C17790" s="116"/>
      <c r="D17790" s="84"/>
      <c r="E17790" s="109"/>
      <c r="F17790" s="84"/>
      <c r="G17790" s="101"/>
      <c r="H17790" s="105"/>
      <c r="I17790" s="106"/>
      <c r="J17790" s="106"/>
      <c r="K17790" s="106"/>
      <c r="L17790" s="106"/>
      <c r="M17790" s="106"/>
      <c r="N17790" s="718"/>
      <c r="O17790" s="115"/>
    </row>
    <row r="17791" spans="1:15" s="91" customFormat="1" x14ac:dyDescent="0.25">
      <c r="A17791" s="84"/>
      <c r="B17791" s="84"/>
      <c r="C17791" s="116"/>
      <c r="D17791" s="84"/>
      <c r="E17791" s="109"/>
      <c r="F17791" s="84"/>
      <c r="G17791" s="101"/>
      <c r="H17791" s="105"/>
      <c r="I17791" s="106"/>
      <c r="J17791" s="106"/>
      <c r="K17791" s="106"/>
      <c r="L17791" s="106"/>
      <c r="M17791" s="106"/>
      <c r="N17791" s="718"/>
      <c r="O17791" s="115"/>
    </row>
    <row r="17792" spans="1:15" s="91" customFormat="1" x14ac:dyDescent="0.25">
      <c r="A17792" s="84"/>
      <c r="B17792" s="84"/>
      <c r="C17792" s="116"/>
      <c r="D17792" s="84"/>
      <c r="E17792" s="109"/>
      <c r="F17792" s="84"/>
      <c r="G17792" s="101"/>
      <c r="H17792" s="105"/>
      <c r="I17792" s="106"/>
      <c r="J17792" s="106"/>
      <c r="K17792" s="106"/>
      <c r="L17792" s="106"/>
      <c r="M17792" s="106"/>
      <c r="N17792" s="718"/>
      <c r="O17792" s="115"/>
    </row>
    <row r="17793" spans="1:15" s="91" customFormat="1" x14ac:dyDescent="0.25">
      <c r="A17793" s="84"/>
      <c r="B17793" s="84"/>
      <c r="C17793" s="116"/>
      <c r="D17793" s="84"/>
      <c r="E17793" s="109"/>
      <c r="F17793" s="84"/>
      <c r="G17793" s="101"/>
      <c r="H17793" s="105"/>
      <c r="I17793" s="106"/>
      <c r="J17793" s="106"/>
      <c r="K17793" s="106"/>
      <c r="L17793" s="106"/>
      <c r="M17793" s="106"/>
      <c r="N17793" s="718"/>
      <c r="O17793" s="115"/>
    </row>
    <row r="17794" spans="1:15" s="91" customFormat="1" x14ac:dyDescent="0.25">
      <c r="A17794" s="84"/>
      <c r="B17794" s="84"/>
      <c r="C17794" s="116"/>
      <c r="D17794" s="84"/>
      <c r="E17794" s="109"/>
      <c r="F17794" s="84"/>
      <c r="G17794" s="101"/>
      <c r="H17794" s="105"/>
      <c r="I17794" s="106"/>
      <c r="J17794" s="106"/>
      <c r="K17794" s="106"/>
      <c r="L17794" s="106"/>
      <c r="M17794" s="106"/>
      <c r="N17794" s="718"/>
      <c r="O17794" s="115"/>
    </row>
    <row r="17795" spans="1:15" s="91" customFormat="1" x14ac:dyDescent="0.25">
      <c r="A17795" s="84"/>
      <c r="B17795" s="84"/>
      <c r="C17795" s="116"/>
      <c r="D17795" s="84"/>
      <c r="E17795" s="109"/>
      <c r="F17795" s="84"/>
      <c r="G17795" s="101"/>
      <c r="H17795" s="105"/>
      <c r="I17795" s="106"/>
      <c r="J17795" s="106"/>
      <c r="K17795" s="106"/>
      <c r="L17795" s="106"/>
      <c r="M17795" s="106"/>
      <c r="N17795" s="718"/>
      <c r="O17795" s="115"/>
    </row>
    <row r="17796" spans="1:15" s="91" customFormat="1" x14ac:dyDescent="0.25">
      <c r="A17796" s="84"/>
      <c r="B17796" s="84"/>
      <c r="C17796" s="116"/>
      <c r="D17796" s="84"/>
      <c r="E17796" s="109"/>
      <c r="F17796" s="84"/>
      <c r="G17796" s="101"/>
      <c r="H17796" s="105"/>
      <c r="I17796" s="106"/>
      <c r="J17796" s="106"/>
      <c r="K17796" s="106"/>
      <c r="L17796" s="106"/>
      <c r="M17796" s="106"/>
      <c r="N17796" s="718"/>
      <c r="O17796" s="115"/>
    </row>
    <row r="17797" spans="1:15" s="91" customFormat="1" x14ac:dyDescent="0.25">
      <c r="A17797" s="84"/>
      <c r="B17797" s="84"/>
      <c r="C17797" s="116"/>
      <c r="D17797" s="84"/>
      <c r="E17797" s="109"/>
      <c r="F17797" s="84"/>
      <c r="G17797" s="101"/>
      <c r="H17797" s="105"/>
      <c r="I17797" s="106"/>
      <c r="J17797" s="106"/>
      <c r="K17797" s="106"/>
      <c r="L17797" s="106"/>
      <c r="M17797" s="106"/>
      <c r="N17797" s="718"/>
      <c r="O17797" s="115"/>
    </row>
    <row r="17798" spans="1:15" s="91" customFormat="1" x14ac:dyDescent="0.25">
      <c r="A17798" s="84"/>
      <c r="B17798" s="84"/>
      <c r="C17798" s="116"/>
      <c r="D17798" s="84"/>
      <c r="E17798" s="109"/>
      <c r="F17798" s="84"/>
      <c r="G17798" s="101"/>
      <c r="H17798" s="105"/>
      <c r="I17798" s="106"/>
      <c r="J17798" s="106"/>
      <c r="K17798" s="106"/>
      <c r="L17798" s="106"/>
      <c r="M17798" s="106"/>
      <c r="N17798" s="718"/>
      <c r="O17798" s="115"/>
    </row>
    <row r="17799" spans="1:15" s="91" customFormat="1" x14ac:dyDescent="0.25">
      <c r="A17799" s="84"/>
      <c r="B17799" s="84"/>
      <c r="C17799" s="116"/>
      <c r="D17799" s="84"/>
      <c r="E17799" s="109"/>
      <c r="F17799" s="84"/>
      <c r="G17799" s="101"/>
      <c r="H17799" s="105"/>
      <c r="I17799" s="106"/>
      <c r="J17799" s="106"/>
      <c r="K17799" s="106"/>
      <c r="L17799" s="106"/>
      <c r="M17799" s="106"/>
      <c r="N17799" s="718"/>
      <c r="O17799" s="115"/>
    </row>
    <row r="17800" spans="1:15" s="91" customFormat="1" x14ac:dyDescent="0.25">
      <c r="A17800" s="84"/>
      <c r="B17800" s="84"/>
      <c r="C17800" s="116"/>
      <c r="D17800" s="84"/>
      <c r="E17800" s="109"/>
      <c r="F17800" s="84"/>
      <c r="G17800" s="101"/>
      <c r="H17800" s="105"/>
      <c r="I17800" s="106"/>
      <c r="J17800" s="106"/>
      <c r="K17800" s="106"/>
      <c r="L17800" s="106"/>
      <c r="M17800" s="106"/>
      <c r="N17800" s="718"/>
      <c r="O17800" s="115"/>
    </row>
    <row r="17801" spans="1:15" s="91" customFormat="1" x14ac:dyDescent="0.25">
      <c r="A17801" s="84"/>
      <c r="B17801" s="84"/>
      <c r="C17801" s="116"/>
      <c r="D17801" s="84"/>
      <c r="E17801" s="109"/>
      <c r="F17801" s="84"/>
      <c r="G17801" s="101"/>
      <c r="H17801" s="105"/>
      <c r="I17801" s="106"/>
      <c r="J17801" s="106"/>
      <c r="K17801" s="106"/>
      <c r="L17801" s="106"/>
      <c r="M17801" s="106"/>
      <c r="N17801" s="718"/>
      <c r="O17801" s="115"/>
    </row>
    <row r="17802" spans="1:15" s="91" customFormat="1" x14ac:dyDescent="0.25">
      <c r="A17802" s="84"/>
      <c r="B17802" s="84"/>
      <c r="C17802" s="116"/>
      <c r="D17802" s="84"/>
      <c r="E17802" s="109"/>
      <c r="F17802" s="84"/>
      <c r="G17802" s="101"/>
      <c r="H17802" s="105"/>
      <c r="I17802" s="106"/>
      <c r="J17802" s="106"/>
      <c r="K17802" s="106"/>
      <c r="L17802" s="106"/>
      <c r="M17802" s="106"/>
      <c r="N17802" s="718"/>
      <c r="O17802" s="115"/>
    </row>
    <row r="17803" spans="1:15" s="91" customFormat="1" x14ac:dyDescent="0.25">
      <c r="A17803" s="84"/>
      <c r="B17803" s="84"/>
      <c r="C17803" s="116"/>
      <c r="D17803" s="84"/>
      <c r="E17803" s="109"/>
      <c r="F17803" s="84"/>
      <c r="G17803" s="101"/>
      <c r="H17803" s="105"/>
      <c r="I17803" s="106"/>
      <c r="J17803" s="106"/>
      <c r="K17803" s="106"/>
      <c r="L17803" s="106"/>
      <c r="M17803" s="106"/>
      <c r="N17803" s="718"/>
      <c r="O17803" s="115"/>
    </row>
    <row r="17804" spans="1:15" s="91" customFormat="1" x14ac:dyDescent="0.25">
      <c r="A17804" s="84"/>
      <c r="B17804" s="84"/>
      <c r="C17804" s="116"/>
      <c r="D17804" s="84"/>
      <c r="E17804" s="109"/>
      <c r="F17804" s="84"/>
      <c r="G17804" s="101"/>
      <c r="H17804" s="105"/>
      <c r="I17804" s="106"/>
      <c r="J17804" s="106"/>
      <c r="K17804" s="106"/>
      <c r="L17804" s="106"/>
      <c r="M17804" s="106"/>
      <c r="N17804" s="718"/>
      <c r="O17804" s="115"/>
    </row>
    <row r="17805" spans="1:15" s="91" customFormat="1" x14ac:dyDescent="0.25">
      <c r="A17805" s="84"/>
      <c r="B17805" s="84"/>
      <c r="C17805" s="116"/>
      <c r="D17805" s="84"/>
      <c r="E17805" s="109"/>
      <c r="F17805" s="84"/>
      <c r="G17805" s="101"/>
      <c r="H17805" s="105"/>
      <c r="I17805" s="106"/>
      <c r="J17805" s="106"/>
      <c r="K17805" s="106"/>
      <c r="L17805" s="106"/>
      <c r="M17805" s="106"/>
      <c r="N17805" s="718"/>
      <c r="O17805" s="115"/>
    </row>
    <row r="17806" spans="1:15" s="91" customFormat="1" x14ac:dyDescent="0.25">
      <c r="A17806" s="84"/>
      <c r="B17806" s="84"/>
      <c r="C17806" s="116"/>
      <c r="D17806" s="84"/>
      <c r="E17806" s="109"/>
      <c r="F17806" s="84"/>
      <c r="G17806" s="101"/>
      <c r="H17806" s="105"/>
      <c r="I17806" s="106"/>
      <c r="J17806" s="106"/>
      <c r="K17806" s="106"/>
      <c r="L17806" s="106"/>
      <c r="M17806" s="106"/>
      <c r="N17806" s="718"/>
      <c r="O17806" s="115"/>
    </row>
    <row r="17807" spans="1:15" s="91" customFormat="1" x14ac:dyDescent="0.25">
      <c r="A17807" s="84"/>
      <c r="B17807" s="84"/>
      <c r="C17807" s="116"/>
      <c r="D17807" s="84"/>
      <c r="E17807" s="109"/>
      <c r="F17807" s="84"/>
      <c r="G17807" s="101"/>
      <c r="H17807" s="105"/>
      <c r="I17807" s="106"/>
      <c r="J17807" s="106"/>
      <c r="K17807" s="106"/>
      <c r="L17807" s="106"/>
      <c r="M17807" s="106"/>
      <c r="N17807" s="718"/>
      <c r="O17807" s="115"/>
    </row>
    <row r="17808" spans="1:15" s="91" customFormat="1" x14ac:dyDescent="0.25">
      <c r="A17808" s="84"/>
      <c r="B17808" s="84"/>
      <c r="C17808" s="116"/>
      <c r="D17808" s="84"/>
      <c r="E17808" s="109"/>
      <c r="F17808" s="84"/>
      <c r="G17808" s="101"/>
      <c r="H17808" s="105"/>
      <c r="I17808" s="106"/>
      <c r="J17808" s="106"/>
      <c r="K17808" s="106"/>
      <c r="L17808" s="106"/>
      <c r="M17808" s="106"/>
      <c r="N17808" s="718"/>
      <c r="O17808" s="115"/>
    </row>
    <row r="17809" spans="1:15" s="91" customFormat="1" x14ac:dyDescent="0.25">
      <c r="A17809" s="84"/>
      <c r="B17809" s="84"/>
      <c r="C17809" s="116"/>
      <c r="D17809" s="84"/>
      <c r="E17809" s="109"/>
      <c r="F17809" s="84"/>
      <c r="G17809" s="101"/>
      <c r="H17809" s="105"/>
      <c r="I17809" s="106"/>
      <c r="J17809" s="106"/>
      <c r="K17809" s="106"/>
      <c r="L17809" s="106"/>
      <c r="M17809" s="106"/>
      <c r="N17809" s="718"/>
      <c r="O17809" s="115"/>
    </row>
    <row r="17810" spans="1:15" s="91" customFormat="1" x14ac:dyDescent="0.25">
      <c r="A17810" s="84"/>
      <c r="B17810" s="84"/>
      <c r="C17810" s="116"/>
      <c r="D17810" s="84"/>
      <c r="E17810" s="109"/>
      <c r="F17810" s="84"/>
      <c r="G17810" s="101"/>
      <c r="H17810" s="105"/>
      <c r="I17810" s="106"/>
      <c r="J17810" s="106"/>
      <c r="K17810" s="106"/>
      <c r="L17810" s="106"/>
      <c r="M17810" s="106"/>
      <c r="N17810" s="718"/>
      <c r="O17810" s="115"/>
    </row>
    <row r="17811" spans="1:15" s="91" customFormat="1" x14ac:dyDescent="0.25">
      <c r="A17811" s="84"/>
      <c r="B17811" s="84"/>
      <c r="C17811" s="116"/>
      <c r="D17811" s="84"/>
      <c r="E17811" s="109"/>
      <c r="F17811" s="84"/>
      <c r="G17811" s="101"/>
      <c r="H17811" s="105"/>
      <c r="I17811" s="106"/>
      <c r="J17811" s="106"/>
      <c r="K17811" s="106"/>
      <c r="L17811" s="106"/>
      <c r="M17811" s="106"/>
      <c r="N17811" s="718"/>
      <c r="O17811" s="115"/>
    </row>
    <row r="17812" spans="1:15" s="91" customFormat="1" x14ac:dyDescent="0.25">
      <c r="A17812" s="84"/>
      <c r="B17812" s="84"/>
      <c r="C17812" s="116"/>
      <c r="D17812" s="84"/>
      <c r="E17812" s="109"/>
      <c r="F17812" s="84"/>
      <c r="G17812" s="101"/>
      <c r="H17812" s="105"/>
      <c r="I17812" s="106"/>
      <c r="J17812" s="106"/>
      <c r="K17812" s="106"/>
      <c r="L17812" s="106"/>
      <c r="M17812" s="106"/>
      <c r="N17812" s="718"/>
      <c r="O17812" s="115"/>
    </row>
    <row r="17813" spans="1:15" s="91" customFormat="1" x14ac:dyDescent="0.25">
      <c r="A17813" s="84"/>
      <c r="B17813" s="84"/>
      <c r="C17813" s="116"/>
      <c r="D17813" s="84"/>
      <c r="E17813" s="109"/>
      <c r="F17813" s="84"/>
      <c r="G17813" s="101"/>
      <c r="H17813" s="105"/>
      <c r="I17813" s="106"/>
      <c r="J17813" s="106"/>
      <c r="K17813" s="106"/>
      <c r="L17813" s="106"/>
      <c r="M17813" s="106"/>
      <c r="N17813" s="718"/>
      <c r="O17813" s="115"/>
    </row>
    <row r="17814" spans="1:15" s="91" customFormat="1" x14ac:dyDescent="0.25">
      <c r="A17814" s="84"/>
      <c r="B17814" s="84"/>
      <c r="C17814" s="116"/>
      <c r="D17814" s="84"/>
      <c r="E17814" s="109"/>
      <c r="F17814" s="84"/>
      <c r="G17814" s="101"/>
      <c r="H17814" s="105"/>
      <c r="I17814" s="106"/>
      <c r="J17814" s="106"/>
      <c r="K17814" s="106"/>
      <c r="L17814" s="106"/>
      <c r="M17814" s="106"/>
      <c r="N17814" s="718"/>
      <c r="O17814" s="115"/>
    </row>
    <row r="17815" spans="1:15" s="91" customFormat="1" x14ac:dyDescent="0.25">
      <c r="A17815" s="84"/>
      <c r="B17815" s="84"/>
      <c r="C17815" s="116"/>
      <c r="D17815" s="84"/>
      <c r="E17815" s="109"/>
      <c r="F17815" s="84"/>
      <c r="G17815" s="101"/>
      <c r="H17815" s="105"/>
      <c r="I17815" s="106"/>
      <c r="J17815" s="106"/>
      <c r="K17815" s="106"/>
      <c r="L17815" s="106"/>
      <c r="M17815" s="106"/>
      <c r="N17815" s="718"/>
      <c r="O17815" s="115"/>
    </row>
    <row r="17816" spans="1:15" s="91" customFormat="1" x14ac:dyDescent="0.25">
      <c r="A17816" s="84"/>
      <c r="B17816" s="84"/>
      <c r="C17816" s="116"/>
      <c r="D17816" s="84"/>
      <c r="E17816" s="109"/>
      <c r="F17816" s="84"/>
      <c r="G17816" s="101"/>
      <c r="H17816" s="105"/>
      <c r="I17816" s="106"/>
      <c r="J17816" s="106"/>
      <c r="K17816" s="106"/>
      <c r="L17816" s="106"/>
      <c r="M17816" s="106"/>
      <c r="N17816" s="718"/>
      <c r="O17816" s="115"/>
    </row>
    <row r="17817" spans="1:15" s="91" customFormat="1" x14ac:dyDescent="0.25">
      <c r="A17817" s="84"/>
      <c r="B17817" s="84"/>
      <c r="C17817" s="116"/>
      <c r="D17817" s="84"/>
      <c r="E17817" s="109"/>
      <c r="F17817" s="84"/>
      <c r="G17817" s="101"/>
      <c r="H17817" s="105"/>
      <c r="I17817" s="106"/>
      <c r="J17817" s="106"/>
      <c r="K17817" s="106"/>
      <c r="L17817" s="106"/>
      <c r="M17817" s="106"/>
      <c r="N17817" s="718"/>
      <c r="O17817" s="115"/>
    </row>
    <row r="17818" spans="1:15" s="91" customFormat="1" x14ac:dyDescent="0.25">
      <c r="A17818" s="84"/>
      <c r="B17818" s="84"/>
      <c r="C17818" s="116"/>
      <c r="D17818" s="84"/>
      <c r="E17818" s="109"/>
      <c r="F17818" s="84"/>
      <c r="G17818" s="101"/>
      <c r="H17818" s="105"/>
      <c r="I17818" s="106"/>
      <c r="J17818" s="106"/>
      <c r="K17818" s="106"/>
      <c r="L17818" s="106"/>
      <c r="M17818" s="106"/>
      <c r="N17818" s="718"/>
      <c r="O17818" s="115"/>
    </row>
    <row r="17819" spans="1:15" s="91" customFormat="1" x14ac:dyDescent="0.25">
      <c r="A17819" s="84"/>
      <c r="B17819" s="84"/>
      <c r="C17819" s="116"/>
      <c r="D17819" s="84"/>
      <c r="E17819" s="109"/>
      <c r="F17819" s="84"/>
      <c r="G17819" s="101"/>
      <c r="H17819" s="105"/>
      <c r="I17819" s="106"/>
      <c r="J17819" s="106"/>
      <c r="K17819" s="106"/>
      <c r="L17819" s="106"/>
      <c r="M17819" s="106"/>
      <c r="N17819" s="718"/>
      <c r="O17819" s="115"/>
    </row>
    <row r="17820" spans="1:15" s="91" customFormat="1" x14ac:dyDescent="0.25">
      <c r="A17820" s="84"/>
      <c r="B17820" s="84"/>
      <c r="C17820" s="116"/>
      <c r="D17820" s="84"/>
      <c r="E17820" s="109"/>
      <c r="F17820" s="84"/>
      <c r="G17820" s="101"/>
      <c r="H17820" s="105"/>
      <c r="I17820" s="106"/>
      <c r="J17820" s="106"/>
      <c r="K17820" s="106"/>
      <c r="L17820" s="106"/>
      <c r="M17820" s="106"/>
      <c r="N17820" s="718"/>
      <c r="O17820" s="115"/>
    </row>
    <row r="17821" spans="1:15" s="91" customFormat="1" x14ac:dyDescent="0.25">
      <c r="A17821" s="84"/>
      <c r="B17821" s="84"/>
      <c r="C17821" s="116"/>
      <c r="D17821" s="84"/>
      <c r="E17821" s="109"/>
      <c r="F17821" s="84"/>
      <c r="G17821" s="101"/>
      <c r="H17821" s="105"/>
      <c r="I17821" s="106"/>
      <c r="J17821" s="106"/>
      <c r="K17821" s="106"/>
      <c r="L17821" s="106"/>
      <c r="M17821" s="106"/>
      <c r="N17821" s="718"/>
      <c r="O17821" s="115"/>
    </row>
    <row r="17822" spans="1:15" s="91" customFormat="1" x14ac:dyDescent="0.25">
      <c r="A17822" s="84"/>
      <c r="B17822" s="84"/>
      <c r="C17822" s="116"/>
      <c r="D17822" s="84"/>
      <c r="E17822" s="109"/>
      <c r="F17822" s="84"/>
      <c r="G17822" s="101"/>
      <c r="H17822" s="105"/>
      <c r="I17822" s="106"/>
      <c r="J17822" s="106"/>
      <c r="K17822" s="106"/>
      <c r="L17822" s="106"/>
      <c r="M17822" s="106"/>
      <c r="N17822" s="718"/>
      <c r="O17822" s="115"/>
    </row>
    <row r="17823" spans="1:15" s="91" customFormat="1" x14ac:dyDescent="0.25">
      <c r="A17823" s="84"/>
      <c r="B17823" s="84"/>
      <c r="C17823" s="116"/>
      <c r="D17823" s="84"/>
      <c r="E17823" s="109"/>
      <c r="F17823" s="84"/>
      <c r="G17823" s="101"/>
      <c r="H17823" s="105"/>
      <c r="I17823" s="106"/>
      <c r="J17823" s="106"/>
      <c r="K17823" s="106"/>
      <c r="L17823" s="106"/>
      <c r="M17823" s="106"/>
      <c r="N17823" s="718"/>
      <c r="O17823" s="115"/>
    </row>
    <row r="17824" spans="1:15" s="91" customFormat="1" x14ac:dyDescent="0.25">
      <c r="A17824" s="84"/>
      <c r="B17824" s="84"/>
      <c r="C17824" s="116"/>
      <c r="D17824" s="84"/>
      <c r="E17824" s="109"/>
      <c r="F17824" s="84"/>
      <c r="G17824" s="101"/>
      <c r="H17824" s="105"/>
      <c r="I17824" s="106"/>
      <c r="J17824" s="106"/>
      <c r="K17824" s="106"/>
      <c r="L17824" s="106"/>
      <c r="M17824" s="106"/>
      <c r="N17824" s="718"/>
      <c r="O17824" s="115"/>
    </row>
    <row r="17825" spans="1:15" s="91" customFormat="1" x14ac:dyDescent="0.25">
      <c r="A17825" s="84"/>
      <c r="B17825" s="84"/>
      <c r="C17825" s="116"/>
      <c r="D17825" s="84"/>
      <c r="E17825" s="109"/>
      <c r="F17825" s="84"/>
      <c r="G17825" s="101"/>
      <c r="H17825" s="105"/>
      <c r="I17825" s="106"/>
      <c r="J17825" s="106"/>
      <c r="K17825" s="106"/>
      <c r="L17825" s="106"/>
      <c r="M17825" s="106"/>
      <c r="N17825" s="718"/>
      <c r="O17825" s="115"/>
    </row>
    <row r="17826" spans="1:15" s="91" customFormat="1" x14ac:dyDescent="0.25">
      <c r="A17826" s="84"/>
      <c r="B17826" s="84"/>
      <c r="C17826" s="116"/>
      <c r="D17826" s="84"/>
      <c r="E17826" s="109"/>
      <c r="F17826" s="84"/>
      <c r="G17826" s="101"/>
      <c r="H17826" s="105"/>
      <c r="I17826" s="106"/>
      <c r="J17826" s="106"/>
      <c r="K17826" s="106"/>
      <c r="L17826" s="106"/>
      <c r="M17826" s="106"/>
      <c r="N17826" s="718"/>
      <c r="O17826" s="115"/>
    </row>
    <row r="17827" spans="1:15" s="91" customFormat="1" x14ac:dyDescent="0.25">
      <c r="A17827" s="84"/>
      <c r="B17827" s="84"/>
      <c r="C17827" s="116"/>
      <c r="D17827" s="84"/>
      <c r="E17827" s="109"/>
      <c r="F17827" s="84"/>
      <c r="G17827" s="101"/>
      <c r="H17827" s="105"/>
      <c r="I17827" s="106"/>
      <c r="J17827" s="106"/>
      <c r="K17827" s="106"/>
      <c r="L17827" s="106"/>
      <c r="M17827" s="106"/>
      <c r="N17827" s="718"/>
      <c r="O17827" s="115"/>
    </row>
    <row r="17828" spans="1:15" s="91" customFormat="1" x14ac:dyDescent="0.25">
      <c r="A17828" s="84"/>
      <c r="B17828" s="84"/>
      <c r="C17828" s="116"/>
      <c r="D17828" s="84"/>
      <c r="E17828" s="109"/>
      <c r="F17828" s="84"/>
      <c r="G17828" s="101"/>
      <c r="H17828" s="105"/>
      <c r="I17828" s="106"/>
      <c r="J17828" s="106"/>
      <c r="K17828" s="106"/>
      <c r="L17828" s="106"/>
      <c r="M17828" s="106"/>
      <c r="N17828" s="718"/>
      <c r="O17828" s="115"/>
    </row>
    <row r="17829" spans="1:15" s="91" customFormat="1" x14ac:dyDescent="0.25">
      <c r="A17829" s="84"/>
      <c r="B17829" s="84"/>
      <c r="C17829" s="116"/>
      <c r="D17829" s="84"/>
      <c r="E17829" s="109"/>
      <c r="F17829" s="84"/>
      <c r="G17829" s="101"/>
      <c r="H17829" s="105"/>
      <c r="I17829" s="106"/>
      <c r="J17829" s="106"/>
      <c r="K17829" s="106"/>
      <c r="L17829" s="106"/>
      <c r="M17829" s="106"/>
      <c r="N17829" s="718"/>
      <c r="O17829" s="115"/>
    </row>
    <row r="17830" spans="1:15" s="91" customFormat="1" x14ac:dyDescent="0.25">
      <c r="A17830" s="84"/>
      <c r="B17830" s="84"/>
      <c r="C17830" s="116"/>
      <c r="D17830" s="84"/>
      <c r="E17830" s="109"/>
      <c r="F17830" s="84"/>
      <c r="G17830" s="101"/>
      <c r="H17830" s="105"/>
      <c r="I17830" s="106"/>
      <c r="J17830" s="106"/>
      <c r="K17830" s="106"/>
      <c r="L17830" s="106"/>
      <c r="M17830" s="106"/>
      <c r="N17830" s="718"/>
      <c r="O17830" s="115"/>
    </row>
    <row r="17831" spans="1:15" s="91" customFormat="1" x14ac:dyDescent="0.25">
      <c r="A17831" s="84"/>
      <c r="B17831" s="84"/>
      <c r="C17831" s="116"/>
      <c r="D17831" s="84"/>
      <c r="E17831" s="109"/>
      <c r="F17831" s="84"/>
      <c r="G17831" s="101"/>
      <c r="H17831" s="105"/>
      <c r="I17831" s="106"/>
      <c r="J17831" s="106"/>
      <c r="K17831" s="106"/>
      <c r="L17831" s="106"/>
      <c r="M17831" s="106"/>
      <c r="N17831" s="718"/>
      <c r="O17831" s="115"/>
    </row>
    <row r="17832" spans="1:15" s="91" customFormat="1" x14ac:dyDescent="0.25">
      <c r="A17832" s="84"/>
      <c r="B17832" s="84"/>
      <c r="C17832" s="116"/>
      <c r="D17832" s="84"/>
      <c r="E17832" s="109"/>
      <c r="F17832" s="84"/>
      <c r="G17832" s="101"/>
      <c r="H17832" s="105"/>
      <c r="I17832" s="106"/>
      <c r="J17832" s="106"/>
      <c r="K17832" s="106"/>
      <c r="L17832" s="106"/>
      <c r="M17832" s="106"/>
      <c r="N17832" s="718"/>
      <c r="O17832" s="115"/>
    </row>
    <row r="17833" spans="1:15" s="91" customFormat="1" x14ac:dyDescent="0.25">
      <c r="A17833" s="84"/>
      <c r="B17833" s="84"/>
      <c r="C17833" s="116"/>
      <c r="D17833" s="84"/>
      <c r="E17833" s="109"/>
      <c r="F17833" s="84"/>
      <c r="G17833" s="101"/>
      <c r="H17833" s="105"/>
      <c r="I17833" s="106"/>
      <c r="J17833" s="106"/>
      <c r="K17833" s="106"/>
      <c r="L17833" s="106"/>
      <c r="M17833" s="106"/>
      <c r="N17833" s="718"/>
      <c r="O17833" s="115"/>
    </row>
    <row r="17834" spans="1:15" s="91" customFormat="1" x14ac:dyDescent="0.25">
      <c r="A17834" s="84"/>
      <c r="B17834" s="84"/>
      <c r="C17834" s="116"/>
      <c r="D17834" s="84"/>
      <c r="E17834" s="109"/>
      <c r="F17834" s="84"/>
      <c r="G17834" s="101"/>
      <c r="H17834" s="105"/>
      <c r="I17834" s="106"/>
      <c r="J17834" s="106"/>
      <c r="K17834" s="106"/>
      <c r="L17834" s="106"/>
      <c r="M17834" s="106"/>
      <c r="N17834" s="718"/>
      <c r="O17834" s="115"/>
    </row>
    <row r="17835" spans="1:15" s="91" customFormat="1" x14ac:dyDescent="0.25">
      <c r="A17835" s="84"/>
      <c r="B17835" s="84"/>
      <c r="C17835" s="116"/>
      <c r="D17835" s="84"/>
      <c r="E17835" s="109"/>
      <c r="F17835" s="84"/>
      <c r="G17835" s="101"/>
      <c r="H17835" s="105"/>
      <c r="I17835" s="106"/>
      <c r="J17835" s="106"/>
      <c r="K17835" s="106"/>
      <c r="L17835" s="106"/>
      <c r="M17835" s="106"/>
      <c r="N17835" s="718"/>
      <c r="O17835" s="115"/>
    </row>
    <row r="17836" spans="1:15" s="91" customFormat="1" x14ac:dyDescent="0.25">
      <c r="A17836" s="84"/>
      <c r="B17836" s="84"/>
      <c r="C17836" s="116"/>
      <c r="D17836" s="84"/>
      <c r="E17836" s="109"/>
      <c r="F17836" s="84"/>
      <c r="G17836" s="101"/>
      <c r="H17836" s="105"/>
      <c r="I17836" s="106"/>
      <c r="J17836" s="106"/>
      <c r="K17836" s="106"/>
      <c r="L17836" s="106"/>
      <c r="M17836" s="106"/>
      <c r="N17836" s="718"/>
      <c r="O17836" s="115"/>
    </row>
    <row r="17837" spans="1:15" s="91" customFormat="1" x14ac:dyDescent="0.25">
      <c r="A17837" s="84"/>
      <c r="B17837" s="84"/>
      <c r="C17837" s="116"/>
      <c r="D17837" s="84"/>
      <c r="E17837" s="109"/>
      <c r="F17837" s="84"/>
      <c r="G17837" s="101"/>
      <c r="H17837" s="105"/>
      <c r="I17837" s="106"/>
      <c r="J17837" s="106"/>
      <c r="K17837" s="106"/>
      <c r="L17837" s="106"/>
      <c r="M17837" s="106"/>
      <c r="N17837" s="718"/>
      <c r="O17837" s="115"/>
    </row>
    <row r="17838" spans="1:15" s="91" customFormat="1" x14ac:dyDescent="0.25">
      <c r="A17838" s="84"/>
      <c r="B17838" s="84"/>
      <c r="C17838" s="116"/>
      <c r="D17838" s="84"/>
      <c r="E17838" s="109"/>
      <c r="F17838" s="84"/>
      <c r="G17838" s="101"/>
      <c r="H17838" s="105"/>
      <c r="I17838" s="106"/>
      <c r="J17838" s="106"/>
      <c r="K17838" s="106"/>
      <c r="L17838" s="106"/>
      <c r="M17838" s="106"/>
      <c r="N17838" s="718"/>
      <c r="O17838" s="115"/>
    </row>
    <row r="17839" spans="1:15" s="91" customFormat="1" x14ac:dyDescent="0.25">
      <c r="A17839" s="84"/>
      <c r="B17839" s="84"/>
      <c r="C17839" s="116"/>
      <c r="D17839" s="84"/>
      <c r="E17839" s="109"/>
      <c r="F17839" s="84"/>
      <c r="G17839" s="101"/>
      <c r="H17839" s="105"/>
      <c r="I17839" s="106"/>
      <c r="J17839" s="106"/>
      <c r="K17839" s="106"/>
      <c r="L17839" s="106"/>
      <c r="M17839" s="106"/>
      <c r="N17839" s="718"/>
      <c r="O17839" s="115"/>
    </row>
    <row r="17840" spans="1:15" s="91" customFormat="1" x14ac:dyDescent="0.25">
      <c r="A17840" s="84"/>
      <c r="B17840" s="84"/>
      <c r="C17840" s="116"/>
      <c r="D17840" s="84"/>
      <c r="E17840" s="109"/>
      <c r="F17840" s="84"/>
      <c r="G17840" s="101"/>
      <c r="H17840" s="105"/>
      <c r="I17840" s="106"/>
      <c r="J17840" s="106"/>
      <c r="K17840" s="106"/>
      <c r="L17840" s="106"/>
      <c r="M17840" s="106"/>
      <c r="N17840" s="718"/>
      <c r="O17840" s="115"/>
    </row>
    <row r="17841" spans="1:15" s="91" customFormat="1" x14ac:dyDescent="0.25">
      <c r="A17841" s="84"/>
      <c r="B17841" s="84"/>
      <c r="C17841" s="116"/>
      <c r="D17841" s="84"/>
      <c r="E17841" s="109"/>
      <c r="F17841" s="84"/>
      <c r="G17841" s="101"/>
      <c r="H17841" s="105"/>
      <c r="I17841" s="106"/>
      <c r="J17841" s="106"/>
      <c r="K17841" s="106"/>
      <c r="L17841" s="106"/>
      <c r="M17841" s="106"/>
      <c r="N17841" s="718"/>
      <c r="O17841" s="115"/>
    </row>
    <row r="17842" spans="1:15" s="91" customFormat="1" x14ac:dyDescent="0.25">
      <c r="A17842" s="84"/>
      <c r="B17842" s="84"/>
      <c r="C17842" s="116"/>
      <c r="D17842" s="84"/>
      <c r="E17842" s="109"/>
      <c r="F17842" s="84"/>
      <c r="G17842" s="101"/>
      <c r="H17842" s="105"/>
      <c r="I17842" s="106"/>
      <c r="J17842" s="106"/>
      <c r="K17842" s="106"/>
      <c r="L17842" s="106"/>
      <c r="M17842" s="106"/>
      <c r="N17842" s="718"/>
      <c r="O17842" s="115"/>
    </row>
    <row r="17843" spans="1:15" s="91" customFormat="1" x14ac:dyDescent="0.25">
      <c r="A17843" s="84"/>
      <c r="B17843" s="84"/>
      <c r="C17843" s="116"/>
      <c r="D17843" s="84"/>
      <c r="E17843" s="109"/>
      <c r="F17843" s="84"/>
      <c r="G17843" s="101"/>
      <c r="H17843" s="105"/>
      <c r="I17843" s="106"/>
      <c r="J17843" s="106"/>
      <c r="K17843" s="106"/>
      <c r="L17843" s="106"/>
      <c r="M17843" s="106"/>
      <c r="N17843" s="718"/>
      <c r="O17843" s="115"/>
    </row>
    <row r="17844" spans="1:15" s="91" customFormat="1" x14ac:dyDescent="0.25">
      <c r="A17844" s="84"/>
      <c r="B17844" s="84"/>
      <c r="C17844" s="116"/>
      <c r="D17844" s="84"/>
      <c r="E17844" s="109"/>
      <c r="F17844" s="84"/>
      <c r="G17844" s="101"/>
      <c r="H17844" s="105"/>
      <c r="I17844" s="106"/>
      <c r="J17844" s="106"/>
      <c r="K17844" s="106"/>
      <c r="L17844" s="106"/>
      <c r="M17844" s="106"/>
      <c r="N17844" s="718"/>
      <c r="O17844" s="115"/>
    </row>
    <row r="17845" spans="1:15" s="91" customFormat="1" x14ac:dyDescent="0.25">
      <c r="A17845" s="84"/>
      <c r="B17845" s="84"/>
      <c r="C17845" s="116"/>
      <c r="D17845" s="84"/>
      <c r="E17845" s="109"/>
      <c r="F17845" s="84"/>
      <c r="G17845" s="101"/>
      <c r="H17845" s="105"/>
      <c r="I17845" s="106"/>
      <c r="J17845" s="106"/>
      <c r="K17845" s="106"/>
      <c r="L17845" s="106"/>
      <c r="M17845" s="106"/>
      <c r="N17845" s="718"/>
      <c r="O17845" s="115"/>
    </row>
    <row r="17846" spans="1:15" s="91" customFormat="1" x14ac:dyDescent="0.25">
      <c r="A17846" s="84"/>
      <c r="B17846" s="84"/>
      <c r="C17846" s="116"/>
      <c r="D17846" s="84"/>
      <c r="E17846" s="109"/>
      <c r="F17846" s="84"/>
      <c r="G17846" s="101"/>
      <c r="H17846" s="105"/>
      <c r="I17846" s="106"/>
      <c r="J17846" s="106"/>
      <c r="K17846" s="106"/>
      <c r="L17846" s="106"/>
      <c r="M17846" s="106"/>
      <c r="N17846" s="718"/>
      <c r="O17846" s="115"/>
    </row>
    <row r="17847" spans="1:15" s="91" customFormat="1" x14ac:dyDescent="0.25">
      <c r="A17847" s="84"/>
      <c r="B17847" s="84"/>
      <c r="C17847" s="116"/>
      <c r="D17847" s="84"/>
      <c r="E17847" s="109"/>
      <c r="F17847" s="84"/>
      <c r="G17847" s="101"/>
      <c r="H17847" s="105"/>
      <c r="I17847" s="106"/>
      <c r="J17847" s="106"/>
      <c r="K17847" s="106"/>
      <c r="L17847" s="106"/>
      <c r="M17847" s="106"/>
      <c r="N17847" s="718"/>
      <c r="O17847" s="115"/>
    </row>
    <row r="17848" spans="1:15" s="91" customFormat="1" x14ac:dyDescent="0.25">
      <c r="A17848" s="84"/>
      <c r="B17848" s="84"/>
      <c r="C17848" s="116"/>
      <c r="D17848" s="84"/>
      <c r="E17848" s="109"/>
      <c r="F17848" s="84"/>
      <c r="G17848" s="101"/>
      <c r="H17848" s="105"/>
      <c r="I17848" s="106"/>
      <c r="J17848" s="106"/>
      <c r="K17848" s="106"/>
      <c r="L17848" s="106"/>
      <c r="M17848" s="106"/>
      <c r="N17848" s="718"/>
      <c r="O17848" s="115"/>
    </row>
    <row r="17849" spans="1:15" s="91" customFormat="1" x14ac:dyDescent="0.25">
      <c r="A17849" s="84"/>
      <c r="B17849" s="84"/>
      <c r="C17849" s="116"/>
      <c r="D17849" s="84"/>
      <c r="E17849" s="109"/>
      <c r="F17849" s="84"/>
      <c r="G17849" s="101"/>
      <c r="H17849" s="105"/>
      <c r="I17849" s="106"/>
      <c r="J17849" s="106"/>
      <c r="K17849" s="106"/>
      <c r="L17849" s="106"/>
      <c r="M17849" s="106"/>
      <c r="N17849" s="718"/>
      <c r="O17849" s="115"/>
    </row>
    <row r="17850" spans="1:15" s="91" customFormat="1" x14ac:dyDescent="0.25">
      <c r="A17850" s="84"/>
      <c r="B17850" s="84"/>
      <c r="C17850" s="116"/>
      <c r="D17850" s="84"/>
      <c r="E17850" s="109"/>
      <c r="F17850" s="84"/>
      <c r="G17850" s="101"/>
      <c r="H17850" s="105"/>
      <c r="I17850" s="106"/>
      <c r="J17850" s="106"/>
      <c r="K17850" s="106"/>
      <c r="L17850" s="106"/>
      <c r="M17850" s="106"/>
      <c r="N17850" s="718"/>
      <c r="O17850" s="115"/>
    </row>
    <row r="17851" spans="1:15" s="91" customFormat="1" x14ac:dyDescent="0.25">
      <c r="A17851" s="84"/>
      <c r="B17851" s="84"/>
      <c r="C17851" s="116"/>
      <c r="D17851" s="84"/>
      <c r="E17851" s="109"/>
      <c r="F17851" s="84"/>
      <c r="G17851" s="101"/>
      <c r="H17851" s="105"/>
      <c r="I17851" s="106"/>
      <c r="J17851" s="106"/>
      <c r="K17851" s="106"/>
      <c r="L17851" s="106"/>
      <c r="M17851" s="106"/>
      <c r="N17851" s="718"/>
      <c r="O17851" s="115"/>
    </row>
    <row r="17852" spans="1:15" s="91" customFormat="1" x14ac:dyDescent="0.25">
      <c r="A17852" s="84"/>
      <c r="B17852" s="84"/>
      <c r="C17852" s="116"/>
      <c r="D17852" s="84"/>
      <c r="E17852" s="109"/>
      <c r="F17852" s="84"/>
      <c r="G17852" s="101"/>
      <c r="H17852" s="105"/>
      <c r="I17852" s="106"/>
      <c r="J17852" s="106"/>
      <c r="K17852" s="106"/>
      <c r="L17852" s="106"/>
      <c r="M17852" s="106"/>
      <c r="N17852" s="718"/>
      <c r="O17852" s="115"/>
    </row>
    <row r="17853" spans="1:15" s="91" customFormat="1" x14ac:dyDescent="0.25">
      <c r="A17853" s="84"/>
      <c r="B17853" s="84"/>
      <c r="C17853" s="116"/>
      <c r="D17853" s="84"/>
      <c r="E17853" s="109"/>
      <c r="F17853" s="84"/>
      <c r="G17853" s="101"/>
      <c r="H17853" s="105"/>
      <c r="I17853" s="106"/>
      <c r="J17853" s="106"/>
      <c r="K17853" s="106"/>
      <c r="L17853" s="106"/>
      <c r="M17853" s="106"/>
      <c r="N17853" s="718"/>
      <c r="O17853" s="115"/>
    </row>
    <row r="17854" spans="1:15" s="91" customFormat="1" x14ac:dyDescent="0.25">
      <c r="A17854" s="84"/>
      <c r="B17854" s="84"/>
      <c r="C17854" s="116"/>
      <c r="D17854" s="84"/>
      <c r="E17854" s="109"/>
      <c r="F17854" s="84"/>
      <c r="G17854" s="101"/>
      <c r="H17854" s="105"/>
      <c r="I17854" s="106"/>
      <c r="J17854" s="106"/>
      <c r="K17854" s="106"/>
      <c r="L17854" s="106"/>
      <c r="M17854" s="106"/>
      <c r="N17854" s="718"/>
      <c r="O17854" s="115"/>
    </row>
    <row r="17855" spans="1:15" s="91" customFormat="1" x14ac:dyDescent="0.25">
      <c r="A17855" s="84"/>
      <c r="B17855" s="84"/>
      <c r="C17855" s="116"/>
      <c r="D17855" s="84"/>
      <c r="E17855" s="109"/>
      <c r="F17855" s="84"/>
      <c r="G17855" s="101"/>
      <c r="H17855" s="105"/>
      <c r="I17855" s="106"/>
      <c r="J17855" s="106"/>
      <c r="K17855" s="106"/>
      <c r="L17855" s="106"/>
      <c r="M17855" s="106"/>
      <c r="N17855" s="718"/>
      <c r="O17855" s="115"/>
    </row>
    <row r="17856" spans="1:15" s="91" customFormat="1" x14ac:dyDescent="0.25">
      <c r="A17856" s="84"/>
      <c r="B17856" s="84"/>
      <c r="C17856" s="116"/>
      <c r="D17856" s="84"/>
      <c r="E17856" s="109"/>
      <c r="F17856" s="84"/>
      <c r="G17856" s="101"/>
      <c r="H17856" s="105"/>
      <c r="I17856" s="106"/>
      <c r="J17856" s="106"/>
      <c r="K17856" s="106"/>
      <c r="L17856" s="106"/>
      <c r="M17856" s="106"/>
      <c r="N17856" s="718"/>
      <c r="O17856" s="115"/>
    </row>
    <row r="17857" spans="1:15" s="91" customFormat="1" x14ac:dyDescent="0.25">
      <c r="A17857" s="84"/>
      <c r="B17857" s="84"/>
      <c r="C17857" s="116"/>
      <c r="D17857" s="84"/>
      <c r="E17857" s="109"/>
      <c r="F17857" s="84"/>
      <c r="G17857" s="101"/>
      <c r="H17857" s="105"/>
      <c r="I17857" s="106"/>
      <c r="J17857" s="106"/>
      <c r="K17857" s="106"/>
      <c r="L17857" s="106"/>
      <c r="M17857" s="106"/>
      <c r="N17857" s="718"/>
      <c r="O17857" s="115"/>
    </row>
    <row r="17858" spans="1:15" s="91" customFormat="1" x14ac:dyDescent="0.25">
      <c r="A17858" s="84"/>
      <c r="B17858" s="84"/>
      <c r="C17858" s="116"/>
      <c r="D17858" s="84"/>
      <c r="E17858" s="109"/>
      <c r="F17858" s="84"/>
      <c r="G17858" s="101"/>
      <c r="H17858" s="105"/>
      <c r="I17858" s="106"/>
      <c r="J17858" s="106"/>
      <c r="K17858" s="106"/>
      <c r="L17858" s="106"/>
      <c r="M17858" s="106"/>
      <c r="N17858" s="718"/>
      <c r="O17858" s="115"/>
    </row>
    <row r="17859" spans="1:15" s="91" customFormat="1" x14ac:dyDescent="0.25">
      <c r="A17859" s="84"/>
      <c r="B17859" s="84"/>
      <c r="C17859" s="116"/>
      <c r="D17859" s="84"/>
      <c r="E17859" s="109"/>
      <c r="F17859" s="84"/>
      <c r="G17859" s="101"/>
      <c r="H17859" s="105"/>
      <c r="I17859" s="106"/>
      <c r="J17859" s="106"/>
      <c r="K17859" s="106"/>
      <c r="L17859" s="106"/>
      <c r="M17859" s="106"/>
      <c r="N17859" s="718"/>
      <c r="O17859" s="115"/>
    </row>
    <row r="17860" spans="1:15" s="91" customFormat="1" x14ac:dyDescent="0.25">
      <c r="A17860" s="84"/>
      <c r="B17860" s="84"/>
      <c r="C17860" s="116"/>
      <c r="D17860" s="84"/>
      <c r="E17860" s="109"/>
      <c r="F17860" s="84"/>
      <c r="G17860" s="101"/>
      <c r="H17860" s="105"/>
      <c r="I17860" s="106"/>
      <c r="J17860" s="106"/>
      <c r="K17860" s="106"/>
      <c r="L17860" s="106"/>
      <c r="M17860" s="106"/>
      <c r="N17860" s="718"/>
      <c r="O17860" s="115"/>
    </row>
    <row r="17861" spans="1:15" s="91" customFormat="1" x14ac:dyDescent="0.25">
      <c r="A17861" s="84"/>
      <c r="B17861" s="84"/>
      <c r="C17861" s="116"/>
      <c r="D17861" s="84"/>
      <c r="E17861" s="109"/>
      <c r="F17861" s="84"/>
      <c r="G17861" s="101"/>
      <c r="H17861" s="105"/>
      <c r="I17861" s="106"/>
      <c r="J17861" s="106"/>
      <c r="K17861" s="106"/>
      <c r="L17861" s="106"/>
      <c r="M17861" s="106"/>
      <c r="N17861" s="718"/>
      <c r="O17861" s="115"/>
    </row>
    <row r="17862" spans="1:15" s="91" customFormat="1" x14ac:dyDescent="0.25">
      <c r="A17862" s="84"/>
      <c r="B17862" s="84"/>
      <c r="C17862" s="116"/>
      <c r="D17862" s="84"/>
      <c r="E17862" s="109"/>
      <c r="F17862" s="84"/>
      <c r="G17862" s="101"/>
      <c r="H17862" s="105"/>
      <c r="I17862" s="106"/>
      <c r="J17862" s="106"/>
      <c r="K17862" s="106"/>
      <c r="L17862" s="106"/>
      <c r="M17862" s="106"/>
      <c r="N17862" s="718"/>
      <c r="O17862" s="115"/>
    </row>
    <row r="17863" spans="1:15" s="91" customFormat="1" x14ac:dyDescent="0.25">
      <c r="A17863" s="84"/>
      <c r="B17863" s="84"/>
      <c r="C17863" s="116"/>
      <c r="D17863" s="84"/>
      <c r="E17863" s="109"/>
      <c r="F17863" s="84"/>
      <c r="G17863" s="101"/>
      <c r="H17863" s="105"/>
      <c r="I17863" s="106"/>
      <c r="J17863" s="106"/>
      <c r="K17863" s="106"/>
      <c r="L17863" s="106"/>
      <c r="M17863" s="106"/>
      <c r="N17863" s="718"/>
      <c r="O17863" s="115"/>
    </row>
    <row r="17864" spans="1:15" s="91" customFormat="1" x14ac:dyDescent="0.25">
      <c r="A17864" s="84"/>
      <c r="B17864" s="84"/>
      <c r="C17864" s="116"/>
      <c r="D17864" s="84"/>
      <c r="E17864" s="109"/>
      <c r="F17864" s="84"/>
      <c r="G17864" s="101"/>
      <c r="H17864" s="105"/>
      <c r="I17864" s="106"/>
      <c r="J17864" s="106"/>
      <c r="K17864" s="106"/>
      <c r="L17864" s="106"/>
      <c r="M17864" s="106"/>
      <c r="N17864" s="718"/>
      <c r="O17864" s="115"/>
    </row>
    <row r="17865" spans="1:15" s="91" customFormat="1" x14ac:dyDescent="0.25">
      <c r="A17865" s="84"/>
      <c r="B17865" s="84"/>
      <c r="C17865" s="116"/>
      <c r="D17865" s="84"/>
      <c r="E17865" s="109"/>
      <c r="F17865" s="84"/>
      <c r="G17865" s="101"/>
      <c r="H17865" s="105"/>
      <c r="I17865" s="106"/>
      <c r="J17865" s="106"/>
      <c r="K17865" s="106"/>
      <c r="L17865" s="106"/>
      <c r="M17865" s="106"/>
      <c r="N17865" s="718"/>
      <c r="O17865" s="115"/>
    </row>
    <row r="17866" spans="1:15" s="91" customFormat="1" x14ac:dyDescent="0.25">
      <c r="A17866" s="84"/>
      <c r="B17866" s="84"/>
      <c r="C17866" s="116"/>
      <c r="D17866" s="84"/>
      <c r="E17866" s="109"/>
      <c r="F17866" s="84"/>
      <c r="G17866" s="101"/>
      <c r="H17866" s="105"/>
      <c r="I17866" s="106"/>
      <c r="J17866" s="106"/>
      <c r="K17866" s="106"/>
      <c r="L17866" s="106"/>
      <c r="M17866" s="106"/>
      <c r="N17866" s="718"/>
      <c r="O17866" s="115"/>
    </row>
    <row r="17867" spans="1:15" s="91" customFormat="1" x14ac:dyDescent="0.25">
      <c r="A17867" s="84"/>
      <c r="B17867" s="84"/>
      <c r="C17867" s="116"/>
      <c r="D17867" s="84"/>
      <c r="E17867" s="109"/>
      <c r="F17867" s="84"/>
      <c r="G17867" s="101"/>
      <c r="H17867" s="105"/>
      <c r="I17867" s="106"/>
      <c r="J17867" s="106"/>
      <c r="K17867" s="106"/>
      <c r="L17867" s="106"/>
      <c r="M17867" s="106"/>
      <c r="N17867" s="718"/>
      <c r="O17867" s="115"/>
    </row>
    <row r="17868" spans="1:15" s="91" customFormat="1" x14ac:dyDescent="0.25">
      <c r="A17868" s="84"/>
      <c r="B17868" s="84"/>
      <c r="C17868" s="116"/>
      <c r="D17868" s="84"/>
      <c r="E17868" s="109"/>
      <c r="F17868" s="84"/>
      <c r="G17868" s="101"/>
      <c r="H17868" s="105"/>
      <c r="I17868" s="106"/>
      <c r="J17868" s="106"/>
      <c r="K17868" s="106"/>
      <c r="L17868" s="106"/>
      <c r="M17868" s="106"/>
      <c r="N17868" s="718"/>
      <c r="O17868" s="115"/>
    </row>
    <row r="17869" spans="1:15" s="91" customFormat="1" x14ac:dyDescent="0.25">
      <c r="A17869" s="84"/>
      <c r="B17869" s="84"/>
      <c r="C17869" s="116"/>
      <c r="D17869" s="84"/>
      <c r="E17869" s="109"/>
      <c r="F17869" s="84"/>
      <c r="G17869" s="101"/>
      <c r="H17869" s="105"/>
      <c r="I17869" s="106"/>
      <c r="J17869" s="106"/>
      <c r="K17869" s="106"/>
      <c r="L17869" s="106"/>
      <c r="M17869" s="106"/>
      <c r="N17869" s="718"/>
      <c r="O17869" s="115"/>
    </row>
    <row r="17870" spans="1:15" s="91" customFormat="1" x14ac:dyDescent="0.25">
      <c r="A17870" s="84"/>
      <c r="B17870" s="84"/>
      <c r="C17870" s="116"/>
      <c r="D17870" s="84"/>
      <c r="E17870" s="109"/>
      <c r="F17870" s="84"/>
      <c r="G17870" s="101"/>
      <c r="H17870" s="105"/>
      <c r="I17870" s="106"/>
      <c r="J17870" s="106"/>
      <c r="K17870" s="106"/>
      <c r="L17870" s="106"/>
      <c r="M17870" s="106"/>
      <c r="N17870" s="718"/>
      <c r="O17870" s="115"/>
    </row>
    <row r="17871" spans="1:15" s="91" customFormat="1" x14ac:dyDescent="0.25">
      <c r="A17871" s="84"/>
      <c r="B17871" s="84"/>
      <c r="C17871" s="116"/>
      <c r="D17871" s="84"/>
      <c r="E17871" s="109"/>
      <c r="F17871" s="84"/>
      <c r="G17871" s="101"/>
      <c r="H17871" s="105"/>
      <c r="I17871" s="106"/>
      <c r="J17871" s="106"/>
      <c r="K17871" s="106"/>
      <c r="L17871" s="106"/>
      <c r="M17871" s="106"/>
      <c r="N17871" s="718"/>
      <c r="O17871" s="115"/>
    </row>
    <row r="17872" spans="1:15" s="91" customFormat="1" x14ac:dyDescent="0.25">
      <c r="A17872" s="84"/>
      <c r="B17872" s="84"/>
      <c r="C17872" s="116"/>
      <c r="D17872" s="84"/>
      <c r="E17872" s="109"/>
      <c r="F17872" s="84"/>
      <c r="G17872" s="101"/>
      <c r="H17872" s="105"/>
      <c r="I17872" s="106"/>
      <c r="J17872" s="106"/>
      <c r="K17872" s="106"/>
      <c r="L17872" s="106"/>
      <c r="M17872" s="106"/>
      <c r="N17872" s="718"/>
      <c r="O17872" s="115"/>
    </row>
    <row r="17873" spans="1:15" s="91" customFormat="1" x14ac:dyDescent="0.25">
      <c r="A17873" s="84"/>
      <c r="B17873" s="84"/>
      <c r="C17873" s="116"/>
      <c r="D17873" s="84"/>
      <c r="E17873" s="109"/>
      <c r="F17873" s="84"/>
      <c r="G17873" s="101"/>
      <c r="H17873" s="105"/>
      <c r="I17873" s="106"/>
      <c r="J17873" s="106"/>
      <c r="K17873" s="106"/>
      <c r="L17873" s="106"/>
      <c r="M17873" s="106"/>
      <c r="N17873" s="718"/>
      <c r="O17873" s="115"/>
    </row>
    <row r="17874" spans="1:15" s="91" customFormat="1" x14ac:dyDescent="0.25">
      <c r="A17874" s="84"/>
      <c r="B17874" s="84"/>
      <c r="C17874" s="116"/>
      <c r="D17874" s="84"/>
      <c r="E17874" s="109"/>
      <c r="F17874" s="84"/>
      <c r="G17874" s="101"/>
      <c r="H17874" s="105"/>
      <c r="I17874" s="106"/>
      <c r="J17874" s="106"/>
      <c r="K17874" s="106"/>
      <c r="L17874" s="106"/>
      <c r="M17874" s="106"/>
      <c r="N17874" s="718"/>
      <c r="O17874" s="115"/>
    </row>
    <row r="17875" spans="1:15" s="91" customFormat="1" x14ac:dyDescent="0.25">
      <c r="A17875" s="84"/>
      <c r="B17875" s="84"/>
      <c r="C17875" s="116"/>
      <c r="D17875" s="84"/>
      <c r="E17875" s="109"/>
      <c r="F17875" s="84"/>
      <c r="G17875" s="101"/>
      <c r="H17875" s="105"/>
      <c r="I17875" s="106"/>
      <c r="J17875" s="106"/>
      <c r="K17875" s="106"/>
      <c r="L17875" s="106"/>
      <c r="M17875" s="106"/>
      <c r="N17875" s="718"/>
      <c r="O17875" s="115"/>
    </row>
    <row r="17876" spans="1:15" s="91" customFormat="1" x14ac:dyDescent="0.25">
      <c r="A17876" s="84"/>
      <c r="B17876" s="84"/>
      <c r="C17876" s="116"/>
      <c r="D17876" s="84"/>
      <c r="E17876" s="109"/>
      <c r="F17876" s="84"/>
      <c r="G17876" s="101"/>
      <c r="H17876" s="105"/>
      <c r="I17876" s="106"/>
      <c r="J17876" s="106"/>
      <c r="K17876" s="106"/>
      <c r="L17876" s="106"/>
      <c r="M17876" s="106"/>
      <c r="N17876" s="718"/>
      <c r="O17876" s="115"/>
    </row>
    <row r="17877" spans="1:15" s="91" customFormat="1" x14ac:dyDescent="0.25">
      <c r="A17877" s="84"/>
      <c r="B17877" s="84"/>
      <c r="C17877" s="116"/>
      <c r="D17877" s="84"/>
      <c r="E17877" s="109"/>
      <c r="F17877" s="84"/>
      <c r="G17877" s="101"/>
      <c r="H17877" s="105"/>
      <c r="I17877" s="106"/>
      <c r="J17877" s="106"/>
      <c r="K17877" s="106"/>
      <c r="L17877" s="106"/>
      <c r="M17877" s="106"/>
      <c r="N17877" s="718"/>
      <c r="O17877" s="115"/>
    </row>
    <row r="17878" spans="1:15" s="91" customFormat="1" x14ac:dyDescent="0.25">
      <c r="A17878" s="84"/>
      <c r="B17878" s="84"/>
      <c r="C17878" s="116"/>
      <c r="D17878" s="84"/>
      <c r="E17878" s="109"/>
      <c r="F17878" s="84"/>
      <c r="G17878" s="101"/>
      <c r="H17878" s="105"/>
      <c r="I17878" s="106"/>
      <c r="J17878" s="106"/>
      <c r="K17878" s="106"/>
      <c r="L17878" s="106"/>
      <c r="M17878" s="106"/>
      <c r="N17878" s="718"/>
      <c r="O17878" s="115"/>
    </row>
    <row r="17879" spans="1:15" s="91" customFormat="1" x14ac:dyDescent="0.25">
      <c r="A17879" s="84"/>
      <c r="B17879" s="84"/>
      <c r="C17879" s="116"/>
      <c r="D17879" s="84"/>
      <c r="E17879" s="109"/>
      <c r="F17879" s="84"/>
      <c r="G17879" s="101"/>
      <c r="H17879" s="105"/>
      <c r="I17879" s="106"/>
      <c r="J17879" s="106"/>
      <c r="K17879" s="106"/>
      <c r="L17879" s="106"/>
      <c r="M17879" s="106"/>
      <c r="N17879" s="718"/>
      <c r="O17879" s="115"/>
    </row>
    <row r="17880" spans="1:15" s="91" customFormat="1" x14ac:dyDescent="0.25">
      <c r="A17880" s="84"/>
      <c r="B17880" s="84"/>
      <c r="C17880" s="116"/>
      <c r="D17880" s="84"/>
      <c r="E17880" s="109"/>
      <c r="F17880" s="84"/>
      <c r="G17880" s="101"/>
      <c r="H17880" s="105"/>
      <c r="I17880" s="106"/>
      <c r="J17880" s="106"/>
      <c r="K17880" s="106"/>
      <c r="L17880" s="106"/>
      <c r="M17880" s="106"/>
      <c r="N17880" s="718"/>
      <c r="O17880" s="115"/>
    </row>
    <row r="17881" spans="1:15" s="91" customFormat="1" x14ac:dyDescent="0.25">
      <c r="A17881" s="84"/>
      <c r="B17881" s="84"/>
      <c r="C17881" s="116"/>
      <c r="D17881" s="84"/>
      <c r="E17881" s="109"/>
      <c r="F17881" s="84"/>
      <c r="G17881" s="101"/>
      <c r="H17881" s="105"/>
      <c r="I17881" s="106"/>
      <c r="J17881" s="106"/>
      <c r="K17881" s="106"/>
      <c r="L17881" s="106"/>
      <c r="M17881" s="106"/>
      <c r="N17881" s="718"/>
      <c r="O17881" s="115"/>
    </row>
    <row r="17882" spans="1:15" s="91" customFormat="1" x14ac:dyDescent="0.25">
      <c r="A17882" s="84"/>
      <c r="B17882" s="84"/>
      <c r="C17882" s="116"/>
      <c r="D17882" s="84"/>
      <c r="E17882" s="109"/>
      <c r="F17882" s="84"/>
      <c r="G17882" s="101"/>
      <c r="H17882" s="105"/>
      <c r="I17882" s="106"/>
      <c r="J17882" s="106"/>
      <c r="K17882" s="106"/>
      <c r="L17882" s="106"/>
      <c r="M17882" s="106"/>
      <c r="N17882" s="718"/>
      <c r="O17882" s="115"/>
    </row>
    <row r="17883" spans="1:15" s="91" customFormat="1" x14ac:dyDescent="0.25">
      <c r="A17883" s="84"/>
      <c r="B17883" s="84"/>
      <c r="C17883" s="116"/>
      <c r="D17883" s="84"/>
      <c r="E17883" s="109"/>
      <c r="F17883" s="84"/>
      <c r="G17883" s="101"/>
      <c r="H17883" s="105"/>
      <c r="I17883" s="106"/>
      <c r="J17883" s="106"/>
      <c r="K17883" s="106"/>
      <c r="L17883" s="106"/>
      <c r="M17883" s="106"/>
      <c r="N17883" s="718"/>
      <c r="O17883" s="115"/>
    </row>
    <row r="17884" spans="1:15" s="91" customFormat="1" x14ac:dyDescent="0.25">
      <c r="A17884" s="84"/>
      <c r="B17884" s="84"/>
      <c r="C17884" s="116"/>
      <c r="D17884" s="84"/>
      <c r="E17884" s="109"/>
      <c r="F17884" s="84"/>
      <c r="G17884" s="101"/>
      <c r="H17884" s="105"/>
      <c r="I17884" s="106"/>
      <c r="J17884" s="106"/>
      <c r="K17884" s="106"/>
      <c r="L17884" s="106"/>
      <c r="M17884" s="106"/>
      <c r="N17884" s="718"/>
      <c r="O17884" s="115"/>
    </row>
    <row r="17885" spans="1:15" s="91" customFormat="1" x14ac:dyDescent="0.25">
      <c r="A17885" s="84"/>
      <c r="B17885" s="84"/>
      <c r="C17885" s="116"/>
      <c r="D17885" s="84"/>
      <c r="E17885" s="109"/>
      <c r="F17885" s="84"/>
      <c r="G17885" s="101"/>
      <c r="H17885" s="105"/>
      <c r="I17885" s="106"/>
      <c r="J17885" s="106"/>
      <c r="K17885" s="106"/>
      <c r="L17885" s="106"/>
      <c r="M17885" s="106"/>
      <c r="N17885" s="718"/>
      <c r="O17885" s="115"/>
    </row>
    <row r="17886" spans="1:15" s="91" customFormat="1" x14ac:dyDescent="0.25">
      <c r="A17886" s="84"/>
      <c r="B17886" s="84"/>
      <c r="C17886" s="116"/>
      <c r="D17886" s="84"/>
      <c r="E17886" s="109"/>
      <c r="F17886" s="84"/>
      <c r="G17886" s="101"/>
      <c r="H17886" s="105"/>
      <c r="I17886" s="106"/>
      <c r="J17886" s="106"/>
      <c r="K17886" s="106"/>
      <c r="L17886" s="106"/>
      <c r="M17886" s="106"/>
      <c r="N17886" s="718"/>
      <c r="O17886" s="115"/>
    </row>
    <row r="17887" spans="1:15" s="91" customFormat="1" x14ac:dyDescent="0.25">
      <c r="A17887" s="84"/>
      <c r="B17887" s="84"/>
      <c r="C17887" s="116"/>
      <c r="D17887" s="84"/>
      <c r="E17887" s="109"/>
      <c r="F17887" s="84"/>
      <c r="G17887" s="101"/>
      <c r="H17887" s="105"/>
      <c r="I17887" s="106"/>
      <c r="J17887" s="106"/>
      <c r="K17887" s="106"/>
      <c r="L17887" s="106"/>
      <c r="M17887" s="106"/>
      <c r="N17887" s="718"/>
      <c r="O17887" s="115"/>
    </row>
    <row r="17888" spans="1:15" s="91" customFormat="1" x14ac:dyDescent="0.25">
      <c r="A17888" s="84"/>
      <c r="B17888" s="84"/>
      <c r="C17888" s="116"/>
      <c r="D17888" s="84"/>
      <c r="E17888" s="109"/>
      <c r="F17888" s="84"/>
      <c r="G17888" s="101"/>
      <c r="H17888" s="105"/>
      <c r="I17888" s="106"/>
      <c r="J17888" s="106"/>
      <c r="K17888" s="106"/>
      <c r="L17888" s="106"/>
      <c r="M17888" s="106"/>
      <c r="N17888" s="718"/>
      <c r="O17888" s="115"/>
    </row>
    <row r="17889" spans="1:15" s="91" customFormat="1" x14ac:dyDescent="0.25">
      <c r="A17889" s="84"/>
      <c r="B17889" s="84"/>
      <c r="C17889" s="116"/>
      <c r="D17889" s="84"/>
      <c r="E17889" s="109"/>
      <c r="F17889" s="84"/>
      <c r="G17889" s="101"/>
      <c r="H17889" s="105"/>
      <c r="I17889" s="106"/>
      <c r="J17889" s="106"/>
      <c r="K17889" s="106"/>
      <c r="L17889" s="106"/>
      <c r="M17889" s="106"/>
      <c r="N17889" s="718"/>
      <c r="O17889" s="115"/>
    </row>
    <row r="17890" spans="1:15" s="91" customFormat="1" x14ac:dyDescent="0.25">
      <c r="A17890" s="84"/>
      <c r="B17890" s="84"/>
      <c r="C17890" s="116"/>
      <c r="D17890" s="84"/>
      <c r="E17890" s="109"/>
      <c r="F17890" s="84"/>
      <c r="G17890" s="101"/>
      <c r="H17890" s="105"/>
      <c r="I17890" s="106"/>
      <c r="J17890" s="106"/>
      <c r="K17890" s="106"/>
      <c r="L17890" s="106"/>
      <c r="M17890" s="106"/>
      <c r="N17890" s="718"/>
      <c r="O17890" s="115"/>
    </row>
    <row r="17891" spans="1:15" s="91" customFormat="1" x14ac:dyDescent="0.25">
      <c r="A17891" s="84"/>
      <c r="B17891" s="84"/>
      <c r="C17891" s="116"/>
      <c r="D17891" s="84"/>
      <c r="E17891" s="109"/>
      <c r="F17891" s="84"/>
      <c r="G17891" s="101"/>
      <c r="H17891" s="105"/>
      <c r="I17891" s="106"/>
      <c r="J17891" s="106"/>
      <c r="K17891" s="106"/>
      <c r="L17891" s="106"/>
      <c r="M17891" s="106"/>
      <c r="N17891" s="718"/>
      <c r="O17891" s="115"/>
    </row>
    <row r="17892" spans="1:15" s="91" customFormat="1" x14ac:dyDescent="0.25">
      <c r="A17892" s="84"/>
      <c r="B17892" s="84"/>
      <c r="C17892" s="116"/>
      <c r="D17892" s="84"/>
      <c r="E17892" s="109"/>
      <c r="F17892" s="84"/>
      <c r="G17892" s="101"/>
      <c r="H17892" s="105"/>
      <c r="I17892" s="106"/>
      <c r="J17892" s="106"/>
      <c r="K17892" s="106"/>
      <c r="L17892" s="106"/>
      <c r="M17892" s="106"/>
      <c r="N17892" s="718"/>
      <c r="O17892" s="115"/>
    </row>
    <row r="17893" spans="1:15" s="91" customFormat="1" x14ac:dyDescent="0.25">
      <c r="A17893" s="84"/>
      <c r="B17893" s="84"/>
      <c r="C17893" s="116"/>
      <c r="D17893" s="84"/>
      <c r="E17893" s="109"/>
      <c r="F17893" s="84"/>
      <c r="G17893" s="101"/>
      <c r="H17893" s="105"/>
      <c r="I17893" s="106"/>
      <c r="J17893" s="106"/>
      <c r="K17893" s="106"/>
      <c r="L17893" s="106"/>
      <c r="M17893" s="106"/>
      <c r="N17893" s="718"/>
      <c r="O17893" s="115"/>
    </row>
    <row r="17894" spans="1:15" s="91" customFormat="1" x14ac:dyDescent="0.25">
      <c r="A17894" s="84"/>
      <c r="B17894" s="84"/>
      <c r="C17894" s="116"/>
      <c r="D17894" s="84"/>
      <c r="E17894" s="109"/>
      <c r="F17894" s="84"/>
      <c r="G17894" s="101"/>
      <c r="H17894" s="105"/>
      <c r="I17894" s="106"/>
      <c r="J17894" s="106"/>
      <c r="K17894" s="106"/>
      <c r="L17894" s="106"/>
      <c r="M17894" s="106"/>
      <c r="N17894" s="718"/>
      <c r="O17894" s="115"/>
    </row>
    <row r="17895" spans="1:15" s="91" customFormat="1" x14ac:dyDescent="0.25">
      <c r="A17895" s="84"/>
      <c r="B17895" s="84"/>
      <c r="C17895" s="116"/>
      <c r="D17895" s="84"/>
      <c r="E17895" s="109"/>
      <c r="F17895" s="84"/>
      <c r="G17895" s="101"/>
      <c r="H17895" s="105"/>
      <c r="I17895" s="106"/>
      <c r="J17895" s="106"/>
      <c r="K17895" s="106"/>
      <c r="L17895" s="106"/>
      <c r="M17895" s="106"/>
      <c r="N17895" s="718"/>
      <c r="O17895" s="115"/>
    </row>
    <row r="17896" spans="1:15" s="91" customFormat="1" x14ac:dyDescent="0.25">
      <c r="A17896" s="84"/>
      <c r="B17896" s="84"/>
      <c r="C17896" s="116"/>
      <c r="D17896" s="84"/>
      <c r="E17896" s="109"/>
      <c r="F17896" s="84"/>
      <c r="G17896" s="101"/>
      <c r="H17896" s="105"/>
      <c r="I17896" s="106"/>
      <c r="J17896" s="106"/>
      <c r="K17896" s="106"/>
      <c r="L17896" s="106"/>
      <c r="M17896" s="106"/>
      <c r="N17896" s="718"/>
      <c r="O17896" s="115"/>
    </row>
    <row r="17897" spans="1:15" s="91" customFormat="1" x14ac:dyDescent="0.25">
      <c r="A17897" s="84"/>
      <c r="B17897" s="84"/>
      <c r="C17897" s="116"/>
      <c r="D17897" s="84"/>
      <c r="E17897" s="109"/>
      <c r="F17897" s="84"/>
      <c r="G17897" s="101"/>
      <c r="H17897" s="105"/>
      <c r="I17897" s="106"/>
      <c r="J17897" s="106"/>
      <c r="K17897" s="106"/>
      <c r="L17897" s="106"/>
      <c r="M17897" s="106"/>
      <c r="N17897" s="718"/>
      <c r="O17897" s="115"/>
    </row>
    <row r="17898" spans="1:15" s="91" customFormat="1" x14ac:dyDescent="0.25">
      <c r="A17898" s="84"/>
      <c r="B17898" s="84"/>
      <c r="C17898" s="116"/>
      <c r="D17898" s="84"/>
      <c r="E17898" s="109"/>
      <c r="F17898" s="84"/>
      <c r="G17898" s="101"/>
      <c r="H17898" s="105"/>
      <c r="I17898" s="106"/>
      <c r="J17898" s="106"/>
      <c r="K17898" s="106"/>
      <c r="L17898" s="106"/>
      <c r="M17898" s="106"/>
      <c r="N17898" s="718"/>
      <c r="O17898" s="115"/>
    </row>
    <row r="17899" spans="1:15" s="91" customFormat="1" x14ac:dyDescent="0.25">
      <c r="A17899" s="84"/>
      <c r="B17899" s="84"/>
      <c r="C17899" s="116"/>
      <c r="D17899" s="84"/>
      <c r="E17899" s="109"/>
      <c r="F17899" s="84"/>
      <c r="G17899" s="101"/>
      <c r="H17899" s="105"/>
      <c r="I17899" s="106"/>
      <c r="J17899" s="106"/>
      <c r="K17899" s="106"/>
      <c r="L17899" s="106"/>
      <c r="M17899" s="106"/>
      <c r="N17899" s="718"/>
      <c r="O17899" s="115"/>
    </row>
    <row r="17900" spans="1:15" s="91" customFormat="1" x14ac:dyDescent="0.25">
      <c r="A17900" s="84"/>
      <c r="B17900" s="84"/>
      <c r="C17900" s="116"/>
      <c r="D17900" s="84"/>
      <c r="E17900" s="109"/>
      <c r="F17900" s="84"/>
      <c r="G17900" s="101"/>
      <c r="H17900" s="105"/>
      <c r="I17900" s="106"/>
      <c r="J17900" s="106"/>
      <c r="K17900" s="106"/>
      <c r="L17900" s="106"/>
      <c r="M17900" s="106"/>
      <c r="N17900" s="718"/>
      <c r="O17900" s="115"/>
    </row>
    <row r="17901" spans="1:15" s="91" customFormat="1" x14ac:dyDescent="0.25">
      <c r="A17901" s="84"/>
      <c r="B17901" s="84"/>
      <c r="C17901" s="116"/>
      <c r="D17901" s="84"/>
      <c r="E17901" s="109"/>
      <c r="F17901" s="84"/>
      <c r="G17901" s="101"/>
      <c r="H17901" s="105"/>
      <c r="I17901" s="106"/>
      <c r="J17901" s="106"/>
      <c r="K17901" s="106"/>
      <c r="L17901" s="106"/>
      <c r="M17901" s="106"/>
      <c r="N17901" s="718"/>
      <c r="O17901" s="115"/>
    </row>
    <row r="17902" spans="1:15" s="91" customFormat="1" x14ac:dyDescent="0.25">
      <c r="A17902" s="84"/>
      <c r="B17902" s="84"/>
      <c r="C17902" s="116"/>
      <c r="D17902" s="84"/>
      <c r="E17902" s="109"/>
      <c r="F17902" s="84"/>
      <c r="G17902" s="101"/>
      <c r="H17902" s="105"/>
      <c r="I17902" s="106"/>
      <c r="J17902" s="106"/>
      <c r="K17902" s="106"/>
      <c r="L17902" s="106"/>
      <c r="M17902" s="106"/>
      <c r="N17902" s="718"/>
      <c r="O17902" s="115"/>
    </row>
    <row r="17903" spans="1:15" s="91" customFormat="1" x14ac:dyDescent="0.25">
      <c r="A17903" s="84"/>
      <c r="B17903" s="84"/>
      <c r="C17903" s="116"/>
      <c r="D17903" s="84"/>
      <c r="E17903" s="109"/>
      <c r="F17903" s="84"/>
      <c r="G17903" s="101"/>
      <c r="H17903" s="105"/>
      <c r="I17903" s="106"/>
      <c r="J17903" s="106"/>
      <c r="K17903" s="106"/>
      <c r="L17903" s="106"/>
      <c r="M17903" s="106"/>
      <c r="N17903" s="718"/>
      <c r="O17903" s="115"/>
    </row>
    <row r="17904" spans="1:15" s="91" customFormat="1" x14ac:dyDescent="0.25">
      <c r="A17904" s="84"/>
      <c r="B17904" s="84"/>
      <c r="C17904" s="116"/>
      <c r="D17904" s="84"/>
      <c r="E17904" s="109"/>
      <c r="F17904" s="84"/>
      <c r="G17904" s="101"/>
      <c r="H17904" s="105"/>
      <c r="I17904" s="106"/>
      <c r="J17904" s="106"/>
      <c r="K17904" s="106"/>
      <c r="L17904" s="106"/>
      <c r="M17904" s="106"/>
      <c r="N17904" s="718"/>
      <c r="O17904" s="115"/>
    </row>
    <row r="17905" spans="1:15" s="91" customFormat="1" x14ac:dyDescent="0.25">
      <c r="A17905" s="84"/>
      <c r="B17905" s="84"/>
      <c r="C17905" s="116"/>
      <c r="D17905" s="84"/>
      <c r="E17905" s="109"/>
      <c r="F17905" s="84"/>
      <c r="G17905" s="101"/>
      <c r="H17905" s="105"/>
      <c r="I17905" s="106"/>
      <c r="J17905" s="106"/>
      <c r="K17905" s="106"/>
      <c r="L17905" s="106"/>
      <c r="M17905" s="106"/>
      <c r="N17905" s="718"/>
      <c r="O17905" s="115"/>
    </row>
    <row r="17906" spans="1:15" s="91" customFormat="1" x14ac:dyDescent="0.25">
      <c r="A17906" s="84"/>
      <c r="B17906" s="84"/>
      <c r="C17906" s="116"/>
      <c r="D17906" s="84"/>
      <c r="E17906" s="109"/>
      <c r="F17906" s="84"/>
      <c r="G17906" s="101"/>
      <c r="H17906" s="105"/>
      <c r="I17906" s="106"/>
      <c r="J17906" s="106"/>
      <c r="K17906" s="106"/>
      <c r="L17906" s="106"/>
      <c r="M17906" s="106"/>
      <c r="N17906" s="718"/>
      <c r="O17906" s="115"/>
    </row>
    <row r="17907" spans="1:15" s="91" customFormat="1" x14ac:dyDescent="0.25">
      <c r="A17907" s="84"/>
      <c r="B17907" s="84"/>
      <c r="C17907" s="116"/>
      <c r="D17907" s="84"/>
      <c r="E17907" s="109"/>
      <c r="F17907" s="84"/>
      <c r="G17907" s="101"/>
      <c r="H17907" s="105"/>
      <c r="I17907" s="106"/>
      <c r="J17907" s="106"/>
      <c r="K17907" s="106"/>
      <c r="L17907" s="106"/>
      <c r="M17907" s="106"/>
      <c r="N17907" s="718"/>
      <c r="O17907" s="115"/>
    </row>
    <row r="17908" spans="1:15" s="91" customFormat="1" x14ac:dyDescent="0.25">
      <c r="A17908" s="84"/>
      <c r="B17908" s="84"/>
      <c r="C17908" s="116"/>
      <c r="D17908" s="84"/>
      <c r="E17908" s="109"/>
      <c r="F17908" s="84"/>
      <c r="G17908" s="101"/>
      <c r="H17908" s="105"/>
      <c r="I17908" s="106"/>
      <c r="J17908" s="106"/>
      <c r="K17908" s="106"/>
      <c r="L17908" s="106"/>
      <c r="M17908" s="106"/>
      <c r="N17908" s="718"/>
      <c r="O17908" s="115"/>
    </row>
    <row r="17909" spans="1:15" s="91" customFormat="1" x14ac:dyDescent="0.25">
      <c r="A17909" s="84"/>
      <c r="B17909" s="84"/>
      <c r="C17909" s="116"/>
      <c r="D17909" s="84"/>
      <c r="E17909" s="109"/>
      <c r="F17909" s="84"/>
      <c r="G17909" s="101"/>
      <c r="H17909" s="105"/>
      <c r="I17909" s="106"/>
      <c r="J17909" s="106"/>
      <c r="K17909" s="106"/>
      <c r="L17909" s="106"/>
      <c r="M17909" s="106"/>
      <c r="N17909" s="718"/>
      <c r="O17909" s="115"/>
    </row>
    <row r="17910" spans="1:15" s="91" customFormat="1" x14ac:dyDescent="0.25">
      <c r="A17910" s="84"/>
      <c r="B17910" s="84"/>
      <c r="C17910" s="116"/>
      <c r="D17910" s="84"/>
      <c r="E17910" s="109"/>
      <c r="F17910" s="84"/>
      <c r="G17910" s="101"/>
      <c r="H17910" s="105"/>
      <c r="I17910" s="106"/>
      <c r="J17910" s="106"/>
      <c r="K17910" s="106"/>
      <c r="L17910" s="106"/>
      <c r="M17910" s="106"/>
      <c r="N17910" s="718"/>
      <c r="O17910" s="115"/>
    </row>
    <row r="17911" spans="1:15" s="91" customFormat="1" x14ac:dyDescent="0.25">
      <c r="A17911" s="84"/>
      <c r="B17911" s="84"/>
      <c r="C17911" s="116"/>
      <c r="D17911" s="84"/>
      <c r="E17911" s="109"/>
      <c r="F17911" s="84"/>
      <c r="G17911" s="101"/>
      <c r="H17911" s="105"/>
      <c r="I17911" s="106"/>
      <c r="J17911" s="106"/>
      <c r="K17911" s="106"/>
      <c r="L17911" s="106"/>
      <c r="M17911" s="106"/>
      <c r="N17911" s="718"/>
      <c r="O17911" s="115"/>
    </row>
    <row r="17912" spans="1:15" s="91" customFormat="1" x14ac:dyDescent="0.25">
      <c r="A17912" s="84"/>
      <c r="B17912" s="84"/>
      <c r="C17912" s="116"/>
      <c r="D17912" s="84"/>
      <c r="E17912" s="109"/>
      <c r="F17912" s="84"/>
      <c r="G17912" s="101"/>
      <c r="H17912" s="105"/>
      <c r="I17912" s="106"/>
      <c r="J17912" s="106"/>
      <c r="K17912" s="106"/>
      <c r="L17912" s="106"/>
      <c r="M17912" s="106"/>
      <c r="N17912" s="718"/>
      <c r="O17912" s="115"/>
    </row>
    <row r="17913" spans="1:15" s="91" customFormat="1" x14ac:dyDescent="0.25">
      <c r="A17913" s="84"/>
      <c r="B17913" s="84"/>
      <c r="C17913" s="116"/>
      <c r="D17913" s="84"/>
      <c r="E17913" s="109"/>
      <c r="F17913" s="84"/>
      <c r="G17913" s="101"/>
      <c r="H17913" s="105"/>
      <c r="I17913" s="106"/>
      <c r="J17913" s="106"/>
      <c r="K17913" s="106"/>
      <c r="L17913" s="106"/>
      <c r="M17913" s="106"/>
      <c r="N17913" s="718"/>
      <c r="O17913" s="115"/>
    </row>
    <row r="17914" spans="1:15" s="91" customFormat="1" x14ac:dyDescent="0.25">
      <c r="A17914" s="84"/>
      <c r="B17914" s="84"/>
      <c r="C17914" s="116"/>
      <c r="D17914" s="84"/>
      <c r="E17914" s="109"/>
      <c r="F17914" s="84"/>
      <c r="G17914" s="101"/>
      <c r="H17914" s="105"/>
      <c r="I17914" s="106"/>
      <c r="J17914" s="106"/>
      <c r="K17914" s="106"/>
      <c r="L17914" s="106"/>
      <c r="M17914" s="106"/>
      <c r="N17914" s="718"/>
      <c r="O17914" s="115"/>
    </row>
    <row r="17915" spans="1:15" s="91" customFormat="1" x14ac:dyDescent="0.25">
      <c r="A17915" s="84"/>
      <c r="B17915" s="84"/>
      <c r="C17915" s="116"/>
      <c r="D17915" s="84"/>
      <c r="E17915" s="109"/>
      <c r="F17915" s="84"/>
      <c r="G17915" s="101"/>
      <c r="H17915" s="105"/>
      <c r="I17915" s="106"/>
      <c r="J17915" s="106"/>
      <c r="K17915" s="106"/>
      <c r="L17915" s="106"/>
      <c r="M17915" s="106"/>
      <c r="N17915" s="718"/>
      <c r="O17915" s="115"/>
    </row>
    <row r="17916" spans="1:15" s="91" customFormat="1" x14ac:dyDescent="0.25">
      <c r="A17916" s="84"/>
      <c r="B17916" s="84"/>
      <c r="C17916" s="116"/>
      <c r="D17916" s="84"/>
      <c r="E17916" s="109"/>
      <c r="F17916" s="84"/>
      <c r="G17916" s="101"/>
      <c r="H17916" s="105"/>
      <c r="I17916" s="106"/>
      <c r="J17916" s="106"/>
      <c r="K17916" s="106"/>
      <c r="L17916" s="106"/>
      <c r="M17916" s="106"/>
      <c r="N17916" s="718"/>
      <c r="O17916" s="115"/>
    </row>
    <row r="17917" spans="1:15" s="91" customFormat="1" x14ac:dyDescent="0.25">
      <c r="A17917" s="84"/>
      <c r="B17917" s="84"/>
      <c r="C17917" s="116"/>
      <c r="D17917" s="84"/>
      <c r="E17917" s="109"/>
      <c r="F17917" s="84"/>
      <c r="G17917" s="101"/>
      <c r="H17917" s="105"/>
      <c r="I17917" s="106"/>
      <c r="J17917" s="106"/>
      <c r="K17917" s="106"/>
      <c r="L17917" s="106"/>
      <c r="M17917" s="106"/>
      <c r="N17917" s="718"/>
      <c r="O17917" s="115"/>
    </row>
    <row r="17918" spans="1:15" s="91" customFormat="1" x14ac:dyDescent="0.25">
      <c r="A17918" s="84"/>
      <c r="B17918" s="84"/>
      <c r="C17918" s="116"/>
      <c r="D17918" s="84"/>
      <c r="E17918" s="109"/>
      <c r="F17918" s="84"/>
      <c r="G17918" s="101"/>
      <c r="H17918" s="105"/>
      <c r="I17918" s="106"/>
      <c r="J17918" s="106"/>
      <c r="K17918" s="106"/>
      <c r="L17918" s="106"/>
      <c r="M17918" s="106"/>
      <c r="N17918" s="718"/>
      <c r="O17918" s="115"/>
    </row>
    <row r="17919" spans="1:15" s="91" customFormat="1" x14ac:dyDescent="0.25">
      <c r="A17919" s="84"/>
      <c r="B17919" s="84"/>
      <c r="C17919" s="116"/>
      <c r="D17919" s="84"/>
      <c r="E17919" s="109"/>
      <c r="F17919" s="84"/>
      <c r="G17919" s="101"/>
      <c r="H17919" s="105"/>
      <c r="I17919" s="106"/>
      <c r="J17919" s="106"/>
      <c r="K17919" s="106"/>
      <c r="L17919" s="106"/>
      <c r="M17919" s="106"/>
      <c r="N17919" s="718"/>
      <c r="O17919" s="115"/>
    </row>
    <row r="17920" spans="1:15" s="91" customFormat="1" x14ac:dyDescent="0.25">
      <c r="A17920" s="84"/>
      <c r="B17920" s="84"/>
      <c r="C17920" s="116"/>
      <c r="D17920" s="84"/>
      <c r="E17920" s="109"/>
      <c r="F17920" s="84"/>
      <c r="G17920" s="101"/>
      <c r="H17920" s="105"/>
      <c r="I17920" s="106"/>
      <c r="J17920" s="106"/>
      <c r="K17920" s="106"/>
      <c r="L17920" s="106"/>
      <c r="M17920" s="106"/>
      <c r="N17920" s="718"/>
      <c r="O17920" s="115"/>
    </row>
    <row r="17921" spans="1:15" s="91" customFormat="1" x14ac:dyDescent="0.25">
      <c r="A17921" s="84"/>
      <c r="B17921" s="84"/>
      <c r="C17921" s="116"/>
      <c r="D17921" s="84"/>
      <c r="E17921" s="109"/>
      <c r="F17921" s="84"/>
      <c r="G17921" s="101"/>
      <c r="H17921" s="105"/>
      <c r="I17921" s="106"/>
      <c r="J17921" s="106"/>
      <c r="K17921" s="106"/>
      <c r="L17921" s="106"/>
      <c r="M17921" s="106"/>
      <c r="N17921" s="718"/>
      <c r="O17921" s="115"/>
    </row>
    <row r="17922" spans="1:15" s="91" customFormat="1" x14ac:dyDescent="0.25">
      <c r="A17922" s="84"/>
      <c r="B17922" s="84"/>
      <c r="C17922" s="116"/>
      <c r="D17922" s="84"/>
      <c r="E17922" s="109"/>
      <c r="F17922" s="84"/>
      <c r="G17922" s="101"/>
      <c r="H17922" s="105"/>
      <c r="I17922" s="106"/>
      <c r="J17922" s="106"/>
      <c r="K17922" s="106"/>
      <c r="L17922" s="106"/>
      <c r="M17922" s="106"/>
      <c r="N17922" s="718"/>
      <c r="O17922" s="115"/>
    </row>
    <row r="17923" spans="1:15" s="91" customFormat="1" x14ac:dyDescent="0.25">
      <c r="A17923" s="84"/>
      <c r="B17923" s="84"/>
      <c r="C17923" s="116"/>
      <c r="D17923" s="84"/>
      <c r="E17923" s="109"/>
      <c r="F17923" s="84"/>
      <c r="G17923" s="101"/>
      <c r="H17923" s="105"/>
      <c r="I17923" s="106"/>
      <c r="J17923" s="106"/>
      <c r="K17923" s="106"/>
      <c r="L17923" s="106"/>
      <c r="M17923" s="106"/>
      <c r="N17923" s="718"/>
      <c r="O17923" s="115"/>
    </row>
    <row r="17924" spans="1:15" s="91" customFormat="1" x14ac:dyDescent="0.25">
      <c r="A17924" s="84"/>
      <c r="B17924" s="84"/>
      <c r="C17924" s="116"/>
      <c r="D17924" s="84"/>
      <c r="E17924" s="109"/>
      <c r="F17924" s="84"/>
      <c r="G17924" s="101"/>
      <c r="H17924" s="105"/>
      <c r="I17924" s="106"/>
      <c r="J17924" s="106"/>
      <c r="K17924" s="106"/>
      <c r="L17924" s="106"/>
      <c r="M17924" s="106"/>
      <c r="N17924" s="718"/>
      <c r="O17924" s="115"/>
    </row>
    <row r="17925" spans="1:15" s="91" customFormat="1" x14ac:dyDescent="0.25">
      <c r="A17925" s="84"/>
      <c r="B17925" s="84"/>
      <c r="C17925" s="116"/>
      <c r="D17925" s="84"/>
      <c r="E17925" s="109"/>
      <c r="F17925" s="84"/>
      <c r="G17925" s="101"/>
      <c r="H17925" s="105"/>
      <c r="I17925" s="106"/>
      <c r="J17925" s="106"/>
      <c r="K17925" s="106"/>
      <c r="L17925" s="106"/>
      <c r="M17925" s="106"/>
      <c r="N17925" s="718"/>
      <c r="O17925" s="115"/>
    </row>
    <row r="17926" spans="1:15" s="91" customFormat="1" x14ac:dyDescent="0.25">
      <c r="A17926" s="84"/>
      <c r="B17926" s="84"/>
      <c r="C17926" s="116"/>
      <c r="D17926" s="84"/>
      <c r="E17926" s="109"/>
      <c r="F17926" s="84"/>
      <c r="G17926" s="101"/>
      <c r="H17926" s="105"/>
      <c r="I17926" s="106"/>
      <c r="J17926" s="106"/>
      <c r="K17926" s="106"/>
      <c r="L17926" s="106"/>
      <c r="M17926" s="106"/>
      <c r="N17926" s="718"/>
      <c r="O17926" s="115"/>
    </row>
    <row r="17927" spans="1:15" s="91" customFormat="1" x14ac:dyDescent="0.25">
      <c r="A17927" s="84"/>
      <c r="B17927" s="84"/>
      <c r="C17927" s="116"/>
      <c r="D17927" s="84"/>
      <c r="E17927" s="109"/>
      <c r="F17927" s="84"/>
      <c r="G17927" s="101"/>
      <c r="H17927" s="105"/>
      <c r="I17927" s="106"/>
      <c r="J17927" s="106"/>
      <c r="K17927" s="106"/>
      <c r="L17927" s="106"/>
      <c r="M17927" s="106"/>
      <c r="N17927" s="718"/>
      <c r="O17927" s="115"/>
    </row>
    <row r="17928" spans="1:15" s="91" customFormat="1" x14ac:dyDescent="0.25">
      <c r="A17928" s="84"/>
      <c r="B17928" s="84"/>
      <c r="C17928" s="116"/>
      <c r="D17928" s="84"/>
      <c r="E17928" s="109"/>
      <c r="F17928" s="84"/>
      <c r="G17928" s="101"/>
      <c r="H17928" s="105"/>
      <c r="I17928" s="106"/>
      <c r="J17928" s="106"/>
      <c r="K17928" s="106"/>
      <c r="L17928" s="106"/>
      <c r="M17928" s="106"/>
      <c r="N17928" s="718"/>
      <c r="O17928" s="115"/>
    </row>
    <row r="17929" spans="1:15" s="91" customFormat="1" x14ac:dyDescent="0.25">
      <c r="A17929" s="84"/>
      <c r="B17929" s="84"/>
      <c r="C17929" s="116"/>
      <c r="D17929" s="84"/>
      <c r="E17929" s="109"/>
      <c r="F17929" s="84"/>
      <c r="G17929" s="101"/>
      <c r="H17929" s="105"/>
      <c r="I17929" s="106"/>
      <c r="J17929" s="106"/>
      <c r="K17929" s="106"/>
      <c r="L17929" s="106"/>
      <c r="M17929" s="106"/>
      <c r="N17929" s="718"/>
      <c r="O17929" s="115"/>
    </row>
    <row r="17930" spans="1:15" s="91" customFormat="1" x14ac:dyDescent="0.25">
      <c r="A17930" s="84"/>
      <c r="B17930" s="84"/>
      <c r="C17930" s="116"/>
      <c r="D17930" s="84"/>
      <c r="E17930" s="109"/>
      <c r="F17930" s="84"/>
      <c r="G17930" s="101"/>
      <c r="H17930" s="105"/>
      <c r="I17930" s="106"/>
      <c r="J17930" s="106"/>
      <c r="K17930" s="106"/>
      <c r="L17930" s="106"/>
      <c r="M17930" s="106"/>
      <c r="N17930" s="718"/>
      <c r="O17930" s="115"/>
    </row>
    <row r="17931" spans="1:15" s="91" customFormat="1" x14ac:dyDescent="0.25">
      <c r="A17931" s="84"/>
      <c r="B17931" s="84"/>
      <c r="C17931" s="116"/>
      <c r="D17931" s="84"/>
      <c r="E17931" s="109"/>
      <c r="F17931" s="84"/>
      <c r="G17931" s="101"/>
      <c r="H17931" s="105"/>
      <c r="I17931" s="106"/>
      <c r="J17931" s="106"/>
      <c r="K17931" s="106"/>
      <c r="L17931" s="106"/>
      <c r="M17931" s="106"/>
      <c r="N17931" s="718"/>
      <c r="O17931" s="115"/>
    </row>
    <row r="17932" spans="1:15" s="91" customFormat="1" x14ac:dyDescent="0.25">
      <c r="A17932" s="84"/>
      <c r="B17932" s="84"/>
      <c r="C17932" s="116"/>
      <c r="D17932" s="84"/>
      <c r="E17932" s="109"/>
      <c r="F17932" s="84"/>
      <c r="G17932" s="101"/>
      <c r="H17932" s="105"/>
      <c r="I17932" s="106"/>
      <c r="J17932" s="106"/>
      <c r="K17932" s="106"/>
      <c r="L17932" s="106"/>
      <c r="M17932" s="106"/>
      <c r="N17932" s="718"/>
      <c r="O17932" s="115"/>
    </row>
    <row r="17933" spans="1:15" s="91" customFormat="1" x14ac:dyDescent="0.25">
      <c r="A17933" s="84"/>
      <c r="B17933" s="84"/>
      <c r="C17933" s="116"/>
      <c r="D17933" s="84"/>
      <c r="E17933" s="109"/>
      <c r="F17933" s="84"/>
      <c r="G17933" s="101"/>
      <c r="H17933" s="105"/>
      <c r="I17933" s="106"/>
      <c r="J17933" s="106"/>
      <c r="K17933" s="106"/>
      <c r="L17933" s="106"/>
      <c r="M17933" s="106"/>
      <c r="N17933" s="718"/>
      <c r="O17933" s="115"/>
    </row>
    <row r="17934" spans="1:15" s="91" customFormat="1" x14ac:dyDescent="0.25">
      <c r="A17934" s="84"/>
      <c r="B17934" s="84"/>
      <c r="C17934" s="116"/>
      <c r="D17934" s="84"/>
      <c r="E17934" s="109"/>
      <c r="F17934" s="84"/>
      <c r="G17934" s="101"/>
      <c r="H17934" s="105"/>
      <c r="I17934" s="106"/>
      <c r="J17934" s="106"/>
      <c r="K17934" s="106"/>
      <c r="L17934" s="106"/>
      <c r="M17934" s="106"/>
      <c r="N17934" s="718"/>
      <c r="O17934" s="115"/>
    </row>
    <row r="17935" spans="1:15" s="91" customFormat="1" x14ac:dyDescent="0.25">
      <c r="A17935" s="84"/>
      <c r="B17935" s="84"/>
      <c r="C17935" s="116"/>
      <c r="D17935" s="84"/>
      <c r="E17935" s="109"/>
      <c r="F17935" s="84"/>
      <c r="G17935" s="101"/>
      <c r="H17935" s="105"/>
      <c r="I17935" s="106"/>
      <c r="J17935" s="106"/>
      <c r="K17935" s="106"/>
      <c r="L17935" s="106"/>
      <c r="M17935" s="106"/>
      <c r="N17935" s="718"/>
      <c r="O17935" s="115"/>
    </row>
    <row r="17936" spans="1:15" s="91" customFormat="1" x14ac:dyDescent="0.25">
      <c r="A17936" s="84"/>
      <c r="B17936" s="84"/>
      <c r="C17936" s="116"/>
      <c r="D17936" s="84"/>
      <c r="E17936" s="109"/>
      <c r="F17936" s="84"/>
      <c r="G17936" s="101"/>
      <c r="H17936" s="105"/>
      <c r="I17936" s="106"/>
      <c r="J17936" s="106"/>
      <c r="K17936" s="106"/>
      <c r="L17936" s="106"/>
      <c r="M17936" s="106"/>
      <c r="N17936" s="718"/>
      <c r="O17936" s="115"/>
    </row>
    <row r="17937" spans="1:15" s="91" customFormat="1" x14ac:dyDescent="0.25">
      <c r="A17937" s="84"/>
      <c r="B17937" s="84"/>
      <c r="C17937" s="116"/>
      <c r="D17937" s="84"/>
      <c r="E17937" s="109"/>
      <c r="F17937" s="84"/>
      <c r="G17937" s="101"/>
      <c r="H17937" s="105"/>
      <c r="I17937" s="106"/>
      <c r="J17937" s="106"/>
      <c r="K17937" s="106"/>
      <c r="L17937" s="106"/>
      <c r="M17937" s="106"/>
      <c r="N17937" s="718"/>
      <c r="O17937" s="115"/>
    </row>
    <row r="17938" spans="1:15" s="91" customFormat="1" x14ac:dyDescent="0.25">
      <c r="A17938" s="84"/>
      <c r="B17938" s="84"/>
      <c r="C17938" s="116"/>
      <c r="D17938" s="84"/>
      <c r="E17938" s="109"/>
      <c r="F17938" s="84"/>
      <c r="G17938" s="101"/>
      <c r="H17938" s="105"/>
      <c r="I17938" s="106"/>
      <c r="J17938" s="106"/>
      <c r="K17938" s="106"/>
      <c r="L17938" s="106"/>
      <c r="M17938" s="106"/>
      <c r="N17938" s="718"/>
      <c r="O17938" s="115"/>
    </row>
    <row r="17939" spans="1:15" s="91" customFormat="1" x14ac:dyDescent="0.25">
      <c r="A17939" s="84"/>
      <c r="B17939" s="84"/>
      <c r="C17939" s="116"/>
      <c r="D17939" s="84"/>
      <c r="E17939" s="109"/>
      <c r="F17939" s="84"/>
      <c r="G17939" s="101"/>
      <c r="H17939" s="105"/>
      <c r="I17939" s="106"/>
      <c r="J17939" s="106"/>
      <c r="K17939" s="106"/>
      <c r="L17939" s="106"/>
      <c r="M17939" s="106"/>
      <c r="N17939" s="718"/>
      <c r="O17939" s="115"/>
    </row>
    <row r="17940" spans="1:15" s="91" customFormat="1" x14ac:dyDescent="0.25">
      <c r="A17940" s="84"/>
      <c r="B17940" s="84"/>
      <c r="C17940" s="116"/>
      <c r="D17940" s="84"/>
      <c r="E17940" s="109"/>
      <c r="F17940" s="84"/>
      <c r="G17940" s="101"/>
      <c r="H17940" s="105"/>
      <c r="I17940" s="106"/>
      <c r="J17940" s="106"/>
      <c r="K17940" s="106"/>
      <c r="L17940" s="106"/>
      <c r="M17940" s="106"/>
      <c r="N17940" s="718"/>
      <c r="O17940" s="115"/>
    </row>
    <row r="17941" spans="1:15" s="91" customFormat="1" x14ac:dyDescent="0.25">
      <c r="A17941" s="84"/>
      <c r="B17941" s="84"/>
      <c r="C17941" s="116"/>
      <c r="D17941" s="84"/>
      <c r="E17941" s="109"/>
      <c r="F17941" s="84"/>
      <c r="G17941" s="101"/>
      <c r="H17941" s="105"/>
      <c r="I17941" s="106"/>
      <c r="J17941" s="106"/>
      <c r="K17941" s="106"/>
      <c r="L17941" s="106"/>
      <c r="M17941" s="106"/>
      <c r="N17941" s="718"/>
      <c r="O17941" s="115"/>
    </row>
    <row r="17942" spans="1:15" s="91" customFormat="1" x14ac:dyDescent="0.25">
      <c r="A17942" s="84"/>
      <c r="B17942" s="84"/>
      <c r="C17942" s="116"/>
      <c r="D17942" s="84"/>
      <c r="E17942" s="109"/>
      <c r="F17942" s="84"/>
      <c r="G17942" s="101"/>
      <c r="H17942" s="105"/>
      <c r="I17942" s="106"/>
      <c r="J17942" s="106"/>
      <c r="K17942" s="106"/>
      <c r="L17942" s="106"/>
      <c r="M17942" s="106"/>
      <c r="N17942" s="718"/>
      <c r="O17942" s="115"/>
    </row>
    <row r="17943" spans="1:15" s="91" customFormat="1" x14ac:dyDescent="0.25">
      <c r="A17943" s="84"/>
      <c r="B17943" s="84"/>
      <c r="C17943" s="116"/>
      <c r="D17943" s="84"/>
      <c r="E17943" s="109"/>
      <c r="F17943" s="84"/>
      <c r="G17943" s="101"/>
      <c r="H17943" s="105"/>
      <c r="I17943" s="106"/>
      <c r="J17943" s="106"/>
      <c r="K17943" s="106"/>
      <c r="L17943" s="106"/>
      <c r="M17943" s="106"/>
      <c r="N17943" s="718"/>
      <c r="O17943" s="115"/>
    </row>
    <row r="17944" spans="1:15" s="91" customFormat="1" x14ac:dyDescent="0.25">
      <c r="A17944" s="84"/>
      <c r="B17944" s="84"/>
      <c r="C17944" s="116"/>
      <c r="D17944" s="84"/>
      <c r="E17944" s="109"/>
      <c r="F17944" s="84"/>
      <c r="G17944" s="101"/>
      <c r="H17944" s="105"/>
      <c r="I17944" s="106"/>
      <c r="J17944" s="106"/>
      <c r="K17944" s="106"/>
      <c r="L17944" s="106"/>
      <c r="M17944" s="106"/>
      <c r="N17944" s="718"/>
      <c r="O17944" s="115"/>
    </row>
    <row r="17945" spans="1:15" s="91" customFormat="1" x14ac:dyDescent="0.25">
      <c r="A17945" s="84"/>
      <c r="B17945" s="84"/>
      <c r="C17945" s="116"/>
      <c r="D17945" s="84"/>
      <c r="E17945" s="109"/>
      <c r="F17945" s="84"/>
      <c r="G17945" s="101"/>
      <c r="H17945" s="105"/>
      <c r="I17945" s="106"/>
      <c r="J17945" s="106"/>
      <c r="K17945" s="106"/>
      <c r="L17945" s="106"/>
      <c r="M17945" s="106"/>
      <c r="N17945" s="718"/>
      <c r="O17945" s="115"/>
    </row>
    <row r="17946" spans="1:15" s="91" customFormat="1" x14ac:dyDescent="0.25">
      <c r="A17946" s="84"/>
      <c r="B17946" s="84"/>
      <c r="C17946" s="116"/>
      <c r="D17946" s="84"/>
      <c r="E17946" s="109"/>
      <c r="F17946" s="84"/>
      <c r="G17946" s="101"/>
      <c r="H17946" s="105"/>
      <c r="I17946" s="106"/>
      <c r="J17946" s="106"/>
      <c r="K17946" s="106"/>
      <c r="L17946" s="106"/>
      <c r="M17946" s="106"/>
      <c r="N17946" s="718"/>
      <c r="O17946" s="115"/>
    </row>
    <row r="17947" spans="1:15" s="91" customFormat="1" x14ac:dyDescent="0.25">
      <c r="A17947" s="84"/>
      <c r="B17947" s="84"/>
      <c r="C17947" s="116"/>
      <c r="D17947" s="84"/>
      <c r="E17947" s="109"/>
      <c r="F17947" s="84"/>
      <c r="G17947" s="101"/>
      <c r="H17947" s="105"/>
      <c r="I17947" s="106"/>
      <c r="J17947" s="106"/>
      <c r="K17947" s="106"/>
      <c r="L17947" s="106"/>
      <c r="M17947" s="106"/>
      <c r="N17947" s="718"/>
      <c r="O17947" s="115"/>
    </row>
    <row r="17948" spans="1:15" s="91" customFormat="1" x14ac:dyDescent="0.25">
      <c r="A17948" s="84"/>
      <c r="B17948" s="84"/>
      <c r="C17948" s="116"/>
      <c r="D17948" s="84"/>
      <c r="E17948" s="109"/>
      <c r="F17948" s="84"/>
      <c r="G17948" s="101"/>
      <c r="H17948" s="105"/>
      <c r="I17948" s="106"/>
      <c r="J17948" s="106"/>
      <c r="K17948" s="106"/>
      <c r="L17948" s="106"/>
      <c r="M17948" s="106"/>
      <c r="N17948" s="718"/>
      <c r="O17948" s="115"/>
    </row>
    <row r="17949" spans="1:15" s="91" customFormat="1" x14ac:dyDescent="0.25">
      <c r="A17949" s="84"/>
      <c r="B17949" s="84"/>
      <c r="C17949" s="116"/>
      <c r="D17949" s="84"/>
      <c r="E17949" s="109"/>
      <c r="F17949" s="84"/>
      <c r="G17949" s="101"/>
      <c r="H17949" s="105"/>
      <c r="I17949" s="106"/>
      <c r="J17949" s="106"/>
      <c r="K17949" s="106"/>
      <c r="L17949" s="106"/>
      <c r="M17949" s="106"/>
      <c r="N17949" s="718"/>
      <c r="O17949" s="115"/>
    </row>
    <row r="17950" spans="1:15" s="91" customFormat="1" x14ac:dyDescent="0.25">
      <c r="A17950" s="84"/>
      <c r="B17950" s="84"/>
      <c r="C17950" s="116"/>
      <c r="D17950" s="84"/>
      <c r="E17950" s="109"/>
      <c r="F17950" s="84"/>
      <c r="G17950" s="101"/>
      <c r="H17950" s="105"/>
      <c r="I17950" s="106"/>
      <c r="J17950" s="106"/>
      <c r="K17950" s="106"/>
      <c r="L17950" s="106"/>
      <c r="M17950" s="106"/>
      <c r="N17950" s="718"/>
      <c r="O17950" s="115"/>
    </row>
    <row r="17951" spans="1:15" s="91" customFormat="1" x14ac:dyDescent="0.25">
      <c r="A17951" s="84"/>
      <c r="B17951" s="84"/>
      <c r="C17951" s="116"/>
      <c r="D17951" s="84"/>
      <c r="E17951" s="109"/>
      <c r="F17951" s="84"/>
      <c r="G17951" s="101"/>
      <c r="H17951" s="105"/>
      <c r="I17951" s="106"/>
      <c r="J17951" s="106"/>
      <c r="K17951" s="106"/>
      <c r="L17951" s="106"/>
      <c r="M17951" s="106"/>
      <c r="N17951" s="718"/>
      <c r="O17951" s="115"/>
    </row>
    <row r="17952" spans="1:15" s="91" customFormat="1" x14ac:dyDescent="0.25">
      <c r="A17952" s="84"/>
      <c r="B17952" s="84"/>
      <c r="C17952" s="116"/>
      <c r="D17952" s="84"/>
      <c r="E17952" s="109"/>
      <c r="F17952" s="84"/>
      <c r="G17952" s="101"/>
      <c r="H17952" s="105"/>
      <c r="I17952" s="106"/>
      <c r="J17952" s="106"/>
      <c r="K17952" s="106"/>
      <c r="L17952" s="106"/>
      <c r="M17952" s="106"/>
      <c r="N17952" s="718"/>
      <c r="O17952" s="115"/>
    </row>
    <row r="17953" spans="1:15" s="91" customFormat="1" x14ac:dyDescent="0.25">
      <c r="A17953" s="84"/>
      <c r="B17953" s="84"/>
      <c r="C17953" s="116"/>
      <c r="D17953" s="84"/>
      <c r="E17953" s="109"/>
      <c r="F17953" s="84"/>
      <c r="G17953" s="101"/>
      <c r="H17953" s="105"/>
      <c r="I17953" s="106"/>
      <c r="J17953" s="106"/>
      <c r="K17953" s="106"/>
      <c r="L17953" s="106"/>
      <c r="M17953" s="106"/>
      <c r="N17953" s="718"/>
      <c r="O17953" s="115"/>
    </row>
    <row r="17954" spans="1:15" s="91" customFormat="1" x14ac:dyDescent="0.25">
      <c r="A17954" s="84"/>
      <c r="B17954" s="84"/>
      <c r="C17954" s="116"/>
      <c r="D17954" s="84"/>
      <c r="E17954" s="109"/>
      <c r="F17954" s="84"/>
      <c r="G17954" s="101"/>
      <c r="H17954" s="105"/>
      <c r="I17954" s="106"/>
      <c r="J17954" s="106"/>
      <c r="K17954" s="106"/>
      <c r="L17954" s="106"/>
      <c r="M17954" s="106"/>
      <c r="N17954" s="718"/>
      <c r="O17954" s="115"/>
    </row>
    <row r="17955" spans="1:15" s="91" customFormat="1" x14ac:dyDescent="0.25">
      <c r="A17955" s="84"/>
      <c r="B17955" s="84"/>
      <c r="C17955" s="116"/>
      <c r="D17955" s="84"/>
      <c r="E17955" s="109"/>
      <c r="F17955" s="84"/>
      <c r="G17955" s="101"/>
      <c r="H17955" s="105"/>
      <c r="I17955" s="106"/>
      <c r="J17955" s="106"/>
      <c r="K17955" s="106"/>
      <c r="L17955" s="106"/>
      <c r="M17955" s="106"/>
      <c r="N17955" s="718"/>
      <c r="O17955" s="115"/>
    </row>
    <row r="17956" spans="1:15" s="91" customFormat="1" x14ac:dyDescent="0.25">
      <c r="A17956" s="84"/>
      <c r="B17956" s="84"/>
      <c r="C17956" s="116"/>
      <c r="D17956" s="84"/>
      <c r="E17956" s="109"/>
      <c r="F17956" s="84"/>
      <c r="G17956" s="101"/>
      <c r="H17956" s="105"/>
      <c r="I17956" s="106"/>
      <c r="J17956" s="106"/>
      <c r="K17956" s="106"/>
      <c r="L17956" s="106"/>
      <c r="M17956" s="106"/>
      <c r="N17956" s="718"/>
      <c r="O17956" s="115"/>
    </row>
    <row r="17957" spans="1:15" s="91" customFormat="1" x14ac:dyDescent="0.25">
      <c r="A17957" s="84"/>
      <c r="B17957" s="84"/>
      <c r="C17957" s="116"/>
      <c r="D17957" s="84"/>
      <c r="E17957" s="109"/>
      <c r="F17957" s="84"/>
      <c r="G17957" s="101"/>
      <c r="H17957" s="105"/>
      <c r="I17957" s="106"/>
      <c r="J17957" s="106"/>
      <c r="K17957" s="106"/>
      <c r="L17957" s="106"/>
      <c r="M17957" s="106"/>
      <c r="N17957" s="718"/>
      <c r="O17957" s="115"/>
    </row>
    <row r="17958" spans="1:15" s="91" customFormat="1" x14ac:dyDescent="0.25">
      <c r="A17958" s="84"/>
      <c r="B17958" s="84"/>
      <c r="C17958" s="116"/>
      <c r="D17958" s="84"/>
      <c r="E17958" s="109"/>
      <c r="F17958" s="84"/>
      <c r="G17958" s="101"/>
      <c r="H17958" s="105"/>
      <c r="I17958" s="106"/>
      <c r="J17958" s="106"/>
      <c r="K17958" s="106"/>
      <c r="L17958" s="106"/>
      <c r="M17958" s="106"/>
      <c r="N17958" s="718"/>
      <c r="O17958" s="115"/>
    </row>
    <row r="17959" spans="1:15" s="91" customFormat="1" x14ac:dyDescent="0.25">
      <c r="A17959" s="84"/>
      <c r="B17959" s="84"/>
      <c r="C17959" s="116"/>
      <c r="D17959" s="84"/>
      <c r="E17959" s="109"/>
      <c r="F17959" s="84"/>
      <c r="G17959" s="101"/>
      <c r="H17959" s="105"/>
      <c r="I17959" s="106"/>
      <c r="J17959" s="106"/>
      <c r="K17959" s="106"/>
      <c r="L17959" s="106"/>
      <c r="M17959" s="106"/>
      <c r="N17959" s="718"/>
      <c r="O17959" s="115"/>
    </row>
    <row r="17960" spans="1:15" s="91" customFormat="1" x14ac:dyDescent="0.25">
      <c r="A17960" s="84"/>
      <c r="B17960" s="84"/>
      <c r="C17960" s="116"/>
      <c r="D17960" s="84"/>
      <c r="E17960" s="109"/>
      <c r="F17960" s="84"/>
      <c r="G17960" s="101"/>
      <c r="H17960" s="105"/>
      <c r="I17960" s="106"/>
      <c r="J17960" s="106"/>
      <c r="K17960" s="106"/>
      <c r="L17960" s="106"/>
      <c r="M17960" s="106"/>
      <c r="N17960" s="718"/>
      <c r="O17960" s="115"/>
    </row>
    <row r="17961" spans="1:15" s="91" customFormat="1" x14ac:dyDescent="0.25">
      <c r="A17961" s="84"/>
      <c r="B17961" s="84"/>
      <c r="C17961" s="116"/>
      <c r="D17961" s="84"/>
      <c r="E17961" s="109"/>
      <c r="F17961" s="84"/>
      <c r="G17961" s="101"/>
      <c r="H17961" s="105"/>
      <c r="I17961" s="106"/>
      <c r="J17961" s="106"/>
      <c r="K17961" s="106"/>
      <c r="L17961" s="106"/>
      <c r="M17961" s="106"/>
      <c r="N17961" s="718"/>
      <c r="O17961" s="115"/>
    </row>
    <row r="17962" spans="1:15" s="91" customFormat="1" x14ac:dyDescent="0.25">
      <c r="A17962" s="84"/>
      <c r="B17962" s="84"/>
      <c r="C17962" s="116"/>
      <c r="D17962" s="84"/>
      <c r="E17962" s="109"/>
      <c r="F17962" s="84"/>
      <c r="G17962" s="101"/>
      <c r="H17962" s="105"/>
      <c r="I17962" s="106"/>
      <c r="J17962" s="106"/>
      <c r="K17962" s="106"/>
      <c r="L17962" s="106"/>
      <c r="M17962" s="106"/>
      <c r="N17962" s="718"/>
      <c r="O17962" s="115"/>
    </row>
    <row r="17963" spans="1:15" s="91" customFormat="1" x14ac:dyDescent="0.25">
      <c r="A17963" s="84"/>
      <c r="B17963" s="84"/>
      <c r="C17963" s="116"/>
      <c r="D17963" s="84"/>
      <c r="E17963" s="109"/>
      <c r="F17963" s="84"/>
      <c r="G17963" s="101"/>
      <c r="H17963" s="105"/>
      <c r="I17963" s="106"/>
      <c r="J17963" s="106"/>
      <c r="K17963" s="106"/>
      <c r="L17963" s="106"/>
      <c r="M17963" s="106"/>
      <c r="N17963" s="718"/>
      <c r="O17963" s="115"/>
    </row>
    <row r="17964" spans="1:15" s="91" customFormat="1" x14ac:dyDescent="0.25">
      <c r="A17964" s="84"/>
      <c r="B17964" s="84"/>
      <c r="C17964" s="116"/>
      <c r="D17964" s="84"/>
      <c r="E17964" s="109"/>
      <c r="F17964" s="84"/>
      <c r="G17964" s="101"/>
      <c r="H17964" s="105"/>
      <c r="I17964" s="106"/>
      <c r="J17964" s="106"/>
      <c r="K17964" s="106"/>
      <c r="L17964" s="106"/>
      <c r="M17964" s="106"/>
      <c r="N17964" s="718"/>
      <c r="O17964" s="115"/>
    </row>
    <row r="17965" spans="1:15" s="91" customFormat="1" x14ac:dyDescent="0.25">
      <c r="A17965" s="84"/>
      <c r="B17965" s="84"/>
      <c r="C17965" s="116"/>
      <c r="D17965" s="84"/>
      <c r="E17965" s="109"/>
      <c r="F17965" s="84"/>
      <c r="G17965" s="101"/>
      <c r="H17965" s="105"/>
      <c r="I17965" s="106"/>
      <c r="J17965" s="106"/>
      <c r="K17965" s="106"/>
      <c r="L17965" s="106"/>
      <c r="M17965" s="106"/>
      <c r="N17965" s="718"/>
      <c r="O17965" s="115"/>
    </row>
    <row r="17966" spans="1:15" s="91" customFormat="1" x14ac:dyDescent="0.25">
      <c r="A17966" s="84"/>
      <c r="B17966" s="84"/>
      <c r="C17966" s="116"/>
      <c r="D17966" s="84"/>
      <c r="E17966" s="109"/>
      <c r="F17966" s="84"/>
      <c r="G17966" s="101"/>
      <c r="H17966" s="105"/>
      <c r="I17966" s="106"/>
      <c r="J17966" s="106"/>
      <c r="K17966" s="106"/>
      <c r="L17966" s="106"/>
      <c r="M17966" s="106"/>
      <c r="N17966" s="718"/>
      <c r="O17966" s="115"/>
    </row>
    <row r="17967" spans="1:15" s="91" customFormat="1" x14ac:dyDescent="0.25">
      <c r="A17967" s="84"/>
      <c r="B17967" s="84"/>
      <c r="C17967" s="116"/>
      <c r="D17967" s="84"/>
      <c r="E17967" s="109"/>
      <c r="F17967" s="84"/>
      <c r="G17967" s="101"/>
      <c r="H17967" s="105"/>
      <c r="I17967" s="106"/>
      <c r="J17967" s="106"/>
      <c r="K17967" s="106"/>
      <c r="L17967" s="106"/>
      <c r="M17967" s="106"/>
      <c r="N17967" s="718"/>
      <c r="O17967" s="115"/>
    </row>
    <row r="17968" spans="1:15" s="91" customFormat="1" x14ac:dyDescent="0.25">
      <c r="A17968" s="84"/>
      <c r="B17968" s="84"/>
      <c r="C17968" s="116"/>
      <c r="D17968" s="84"/>
      <c r="E17968" s="109"/>
      <c r="F17968" s="84"/>
      <c r="G17968" s="101"/>
      <c r="H17968" s="105"/>
      <c r="I17968" s="106"/>
      <c r="J17968" s="106"/>
      <c r="K17968" s="106"/>
      <c r="L17968" s="106"/>
      <c r="M17968" s="106"/>
      <c r="N17968" s="718"/>
      <c r="O17968" s="115"/>
    </row>
    <row r="17969" spans="1:15" s="91" customFormat="1" x14ac:dyDescent="0.25">
      <c r="A17969" s="84"/>
      <c r="B17969" s="84"/>
      <c r="C17969" s="116"/>
      <c r="D17969" s="84"/>
      <c r="E17969" s="109"/>
      <c r="F17969" s="84"/>
      <c r="G17969" s="101"/>
      <c r="H17969" s="105"/>
      <c r="I17969" s="106"/>
      <c r="J17969" s="106"/>
      <c r="K17969" s="106"/>
      <c r="L17969" s="106"/>
      <c r="M17969" s="106"/>
      <c r="N17969" s="718"/>
      <c r="O17969" s="115"/>
    </row>
    <row r="17970" spans="1:15" s="91" customFormat="1" x14ac:dyDescent="0.25">
      <c r="A17970" s="84"/>
      <c r="B17970" s="84"/>
      <c r="C17970" s="116"/>
      <c r="D17970" s="84"/>
      <c r="E17970" s="109"/>
      <c r="F17970" s="84"/>
      <c r="G17970" s="101"/>
      <c r="H17970" s="105"/>
      <c r="I17970" s="106"/>
      <c r="J17970" s="106"/>
      <c r="K17970" s="106"/>
      <c r="L17970" s="106"/>
      <c r="M17970" s="106"/>
      <c r="N17970" s="718"/>
      <c r="O17970" s="115"/>
    </row>
    <row r="17971" spans="1:15" s="91" customFormat="1" x14ac:dyDescent="0.25">
      <c r="A17971" s="84"/>
      <c r="B17971" s="84"/>
      <c r="C17971" s="116"/>
      <c r="D17971" s="84"/>
      <c r="E17971" s="109"/>
      <c r="F17971" s="84"/>
      <c r="G17971" s="101"/>
      <c r="H17971" s="105"/>
      <c r="I17971" s="106"/>
      <c r="J17971" s="106"/>
      <c r="K17971" s="106"/>
      <c r="L17971" s="106"/>
      <c r="M17971" s="106"/>
      <c r="N17971" s="718"/>
      <c r="O17971" s="115"/>
    </row>
    <row r="17972" spans="1:15" s="91" customFormat="1" x14ac:dyDescent="0.25">
      <c r="A17972" s="84"/>
      <c r="B17972" s="84"/>
      <c r="C17972" s="116"/>
      <c r="D17972" s="84"/>
      <c r="E17972" s="109"/>
      <c r="F17972" s="84"/>
      <c r="G17972" s="101"/>
      <c r="H17972" s="105"/>
      <c r="I17972" s="106"/>
      <c r="J17972" s="106"/>
      <c r="K17972" s="106"/>
      <c r="L17972" s="106"/>
      <c r="M17972" s="106"/>
      <c r="N17972" s="718"/>
      <c r="O17972" s="115"/>
    </row>
    <row r="17973" spans="1:15" s="91" customFormat="1" x14ac:dyDescent="0.25">
      <c r="A17973" s="84"/>
      <c r="B17973" s="84"/>
      <c r="C17973" s="116"/>
      <c r="D17973" s="84"/>
      <c r="E17973" s="109"/>
      <c r="F17973" s="84"/>
      <c r="G17973" s="101"/>
      <c r="H17973" s="105"/>
      <c r="I17973" s="106"/>
      <c r="J17973" s="106"/>
      <c r="K17973" s="106"/>
      <c r="L17973" s="106"/>
      <c r="M17973" s="106"/>
      <c r="N17973" s="718"/>
      <c r="O17973" s="115"/>
    </row>
    <row r="17974" spans="1:15" s="91" customFormat="1" x14ac:dyDescent="0.25">
      <c r="A17974" s="84"/>
      <c r="B17974" s="84"/>
      <c r="C17974" s="116"/>
      <c r="D17974" s="84"/>
      <c r="E17974" s="109"/>
      <c r="F17974" s="84"/>
      <c r="G17974" s="101"/>
      <c r="H17974" s="105"/>
      <c r="I17974" s="106"/>
      <c r="J17974" s="106"/>
      <c r="K17974" s="106"/>
      <c r="L17974" s="106"/>
      <c r="M17974" s="106"/>
      <c r="N17974" s="718"/>
      <c r="O17974" s="115"/>
    </row>
    <row r="17975" spans="1:15" s="91" customFormat="1" x14ac:dyDescent="0.25">
      <c r="A17975" s="84"/>
      <c r="B17975" s="84"/>
      <c r="C17975" s="116"/>
      <c r="D17975" s="84"/>
      <c r="E17975" s="109"/>
      <c r="F17975" s="84"/>
      <c r="G17975" s="101"/>
      <c r="H17975" s="105"/>
      <c r="I17975" s="106"/>
      <c r="J17975" s="106"/>
      <c r="K17975" s="106"/>
      <c r="L17975" s="106"/>
      <c r="M17975" s="106"/>
      <c r="N17975" s="718"/>
      <c r="O17975" s="115"/>
    </row>
    <row r="17976" spans="1:15" s="91" customFormat="1" x14ac:dyDescent="0.25">
      <c r="A17976" s="84"/>
      <c r="B17976" s="84"/>
      <c r="C17976" s="116"/>
      <c r="D17976" s="84"/>
      <c r="E17976" s="109"/>
      <c r="F17976" s="84"/>
      <c r="G17976" s="101"/>
      <c r="H17976" s="105"/>
      <c r="I17976" s="106"/>
      <c r="J17976" s="106"/>
      <c r="K17976" s="106"/>
      <c r="L17976" s="106"/>
      <c r="M17976" s="106"/>
      <c r="N17976" s="718"/>
      <c r="O17976" s="115"/>
    </row>
    <row r="17977" spans="1:15" s="91" customFormat="1" x14ac:dyDescent="0.25">
      <c r="A17977" s="84"/>
      <c r="B17977" s="84"/>
      <c r="C17977" s="116"/>
      <c r="D17977" s="84"/>
      <c r="E17977" s="109"/>
      <c r="F17977" s="84"/>
      <c r="G17977" s="101"/>
      <c r="H17977" s="105"/>
      <c r="I17977" s="106"/>
      <c r="J17977" s="106"/>
      <c r="K17977" s="106"/>
      <c r="L17977" s="106"/>
      <c r="M17977" s="106"/>
      <c r="N17977" s="718"/>
      <c r="O17977" s="115"/>
    </row>
    <row r="17978" spans="1:15" s="91" customFormat="1" x14ac:dyDescent="0.25">
      <c r="A17978" s="84"/>
      <c r="B17978" s="84"/>
      <c r="C17978" s="116"/>
      <c r="D17978" s="84"/>
      <c r="E17978" s="109"/>
      <c r="F17978" s="84"/>
      <c r="G17978" s="101"/>
      <c r="H17978" s="105"/>
      <c r="I17978" s="106"/>
      <c r="J17978" s="106"/>
      <c r="K17978" s="106"/>
      <c r="L17978" s="106"/>
      <c r="M17978" s="106"/>
      <c r="N17978" s="718"/>
      <c r="O17978" s="115"/>
    </row>
    <row r="17979" spans="1:15" s="91" customFormat="1" x14ac:dyDescent="0.25">
      <c r="A17979" s="84"/>
      <c r="B17979" s="84"/>
      <c r="C17979" s="116"/>
      <c r="D17979" s="84"/>
      <c r="E17979" s="109"/>
      <c r="F17979" s="84"/>
      <c r="G17979" s="101"/>
      <c r="H17979" s="105"/>
      <c r="I17979" s="106"/>
      <c r="J17979" s="106"/>
      <c r="K17979" s="106"/>
      <c r="L17979" s="106"/>
      <c r="M17979" s="106"/>
      <c r="N17979" s="718"/>
      <c r="O17979" s="115"/>
    </row>
    <row r="17980" spans="1:15" s="91" customFormat="1" x14ac:dyDescent="0.25">
      <c r="A17980" s="84"/>
      <c r="B17980" s="84"/>
      <c r="C17980" s="116"/>
      <c r="D17980" s="84"/>
      <c r="E17980" s="109"/>
      <c r="F17980" s="84"/>
      <c r="G17980" s="101"/>
      <c r="H17980" s="105"/>
      <c r="I17980" s="106"/>
      <c r="J17980" s="106"/>
      <c r="K17980" s="106"/>
      <c r="L17980" s="106"/>
      <c r="M17980" s="106"/>
      <c r="N17980" s="718"/>
      <c r="O17980" s="115"/>
    </row>
    <row r="17981" spans="1:15" s="91" customFormat="1" x14ac:dyDescent="0.25">
      <c r="A17981" s="84"/>
      <c r="B17981" s="84"/>
      <c r="C17981" s="116"/>
      <c r="D17981" s="84"/>
      <c r="E17981" s="109"/>
      <c r="F17981" s="84"/>
      <c r="G17981" s="101"/>
      <c r="H17981" s="105"/>
      <c r="I17981" s="106"/>
      <c r="J17981" s="106"/>
      <c r="K17981" s="106"/>
      <c r="L17981" s="106"/>
      <c r="M17981" s="106"/>
      <c r="N17981" s="718"/>
      <c r="O17981" s="115"/>
    </row>
    <row r="17982" spans="1:15" s="91" customFormat="1" x14ac:dyDescent="0.25">
      <c r="A17982" s="84"/>
      <c r="B17982" s="84"/>
      <c r="C17982" s="116"/>
      <c r="D17982" s="84"/>
      <c r="E17982" s="109"/>
      <c r="F17982" s="84"/>
      <c r="G17982" s="101"/>
      <c r="H17982" s="105"/>
      <c r="I17982" s="106"/>
      <c r="J17982" s="106"/>
      <c r="K17982" s="106"/>
      <c r="L17982" s="106"/>
      <c r="M17982" s="106"/>
      <c r="N17982" s="718"/>
      <c r="O17982" s="115"/>
    </row>
    <row r="17983" spans="1:15" s="91" customFormat="1" x14ac:dyDescent="0.25">
      <c r="A17983" s="84"/>
      <c r="B17983" s="84"/>
      <c r="C17983" s="116"/>
      <c r="D17983" s="84"/>
      <c r="E17983" s="109"/>
      <c r="F17983" s="84"/>
      <c r="G17983" s="101"/>
      <c r="H17983" s="105"/>
      <c r="I17983" s="106"/>
      <c r="J17983" s="106"/>
      <c r="K17983" s="106"/>
      <c r="L17983" s="106"/>
      <c r="M17983" s="106"/>
      <c r="N17983" s="718"/>
      <c r="O17983" s="115"/>
    </row>
    <row r="17984" spans="1:15" s="91" customFormat="1" x14ac:dyDescent="0.25">
      <c r="A17984" s="84"/>
      <c r="B17984" s="84"/>
      <c r="C17984" s="116"/>
      <c r="D17984" s="84"/>
      <c r="E17984" s="109"/>
      <c r="F17984" s="84"/>
      <c r="G17984" s="101"/>
      <c r="H17984" s="105"/>
      <c r="I17984" s="106"/>
      <c r="J17984" s="106"/>
      <c r="K17984" s="106"/>
      <c r="L17984" s="106"/>
      <c r="M17984" s="106"/>
      <c r="N17984" s="718"/>
      <c r="O17984" s="115"/>
    </row>
    <row r="17985" spans="1:15" s="91" customFormat="1" x14ac:dyDescent="0.25">
      <c r="A17985" s="84"/>
      <c r="B17985" s="84"/>
      <c r="C17985" s="116"/>
      <c r="D17985" s="84"/>
      <c r="E17985" s="109"/>
      <c r="F17985" s="84"/>
      <c r="G17985" s="101"/>
      <c r="H17985" s="105"/>
      <c r="I17985" s="106"/>
      <c r="J17985" s="106"/>
      <c r="K17985" s="106"/>
      <c r="L17985" s="106"/>
      <c r="M17985" s="106"/>
      <c r="N17985" s="718"/>
      <c r="O17985" s="115"/>
    </row>
    <row r="17986" spans="1:15" s="91" customFormat="1" x14ac:dyDescent="0.25">
      <c r="A17986" s="84"/>
      <c r="B17986" s="84"/>
      <c r="C17986" s="116"/>
      <c r="D17986" s="84"/>
      <c r="E17986" s="109"/>
      <c r="F17986" s="84"/>
      <c r="G17986" s="101"/>
      <c r="H17986" s="105"/>
      <c r="I17986" s="106"/>
      <c r="J17986" s="106"/>
      <c r="K17986" s="106"/>
      <c r="L17986" s="106"/>
      <c r="M17986" s="106"/>
      <c r="N17986" s="718"/>
      <c r="O17986" s="115"/>
    </row>
    <row r="17987" spans="1:15" s="91" customFormat="1" x14ac:dyDescent="0.25">
      <c r="A17987" s="84"/>
      <c r="B17987" s="84"/>
      <c r="C17987" s="116"/>
      <c r="D17987" s="84"/>
      <c r="E17987" s="109"/>
      <c r="F17987" s="84"/>
      <c r="G17987" s="101"/>
      <c r="H17987" s="105"/>
      <c r="I17987" s="106"/>
      <c r="J17987" s="106"/>
      <c r="K17987" s="106"/>
      <c r="L17987" s="106"/>
      <c r="M17987" s="106"/>
      <c r="N17987" s="718"/>
      <c r="O17987" s="115"/>
    </row>
    <row r="17988" spans="1:15" s="91" customFormat="1" x14ac:dyDescent="0.25">
      <c r="A17988" s="84"/>
      <c r="B17988" s="84"/>
      <c r="C17988" s="116"/>
      <c r="D17988" s="84"/>
      <c r="E17988" s="109"/>
      <c r="F17988" s="84"/>
      <c r="G17988" s="101"/>
      <c r="H17988" s="105"/>
      <c r="I17988" s="106"/>
      <c r="J17988" s="106"/>
      <c r="K17988" s="106"/>
      <c r="L17988" s="106"/>
      <c r="M17988" s="106"/>
      <c r="N17988" s="718"/>
      <c r="O17988" s="115"/>
    </row>
    <row r="17989" spans="1:15" s="91" customFormat="1" x14ac:dyDescent="0.25">
      <c r="A17989" s="84"/>
      <c r="B17989" s="84"/>
      <c r="C17989" s="116"/>
      <c r="D17989" s="84"/>
      <c r="E17989" s="109"/>
      <c r="F17989" s="84"/>
      <c r="G17989" s="101"/>
      <c r="H17989" s="105"/>
      <c r="I17989" s="106"/>
      <c r="J17989" s="106"/>
      <c r="K17989" s="106"/>
      <c r="L17989" s="106"/>
      <c r="M17989" s="106"/>
      <c r="N17989" s="718"/>
      <c r="O17989" s="115"/>
    </row>
    <row r="17990" spans="1:15" s="91" customFormat="1" x14ac:dyDescent="0.25">
      <c r="A17990" s="84"/>
      <c r="B17990" s="84"/>
      <c r="C17990" s="116"/>
      <c r="D17990" s="84"/>
      <c r="E17990" s="109"/>
      <c r="F17990" s="84"/>
      <c r="G17990" s="101"/>
      <c r="H17990" s="105"/>
      <c r="I17990" s="106"/>
      <c r="J17990" s="106"/>
      <c r="K17990" s="106"/>
      <c r="L17990" s="106"/>
      <c r="M17990" s="106"/>
      <c r="N17990" s="718"/>
      <c r="O17990" s="115"/>
    </row>
    <row r="17991" spans="1:15" s="91" customFormat="1" x14ac:dyDescent="0.25">
      <c r="A17991" s="84"/>
      <c r="B17991" s="84"/>
      <c r="C17991" s="116"/>
      <c r="D17991" s="84"/>
      <c r="E17991" s="109"/>
      <c r="F17991" s="84"/>
      <c r="G17991" s="101"/>
      <c r="H17991" s="105"/>
      <c r="I17991" s="106"/>
      <c r="J17991" s="106"/>
      <c r="K17991" s="106"/>
      <c r="L17991" s="106"/>
      <c r="M17991" s="106"/>
      <c r="N17991" s="718"/>
      <c r="O17991" s="115"/>
    </row>
    <row r="17992" spans="1:15" s="91" customFormat="1" x14ac:dyDescent="0.25">
      <c r="A17992" s="84"/>
      <c r="B17992" s="84"/>
      <c r="C17992" s="116"/>
      <c r="D17992" s="84"/>
      <c r="E17992" s="109"/>
      <c r="F17992" s="84"/>
      <c r="G17992" s="101"/>
      <c r="H17992" s="105"/>
      <c r="I17992" s="106"/>
      <c r="J17992" s="106"/>
      <c r="K17992" s="106"/>
      <c r="L17992" s="106"/>
      <c r="M17992" s="106"/>
      <c r="N17992" s="718"/>
      <c r="O17992" s="115"/>
    </row>
    <row r="17993" spans="1:15" s="91" customFormat="1" x14ac:dyDescent="0.25">
      <c r="A17993" s="84"/>
      <c r="B17993" s="84"/>
      <c r="C17993" s="116"/>
      <c r="D17993" s="84"/>
      <c r="E17993" s="109"/>
      <c r="F17993" s="84"/>
      <c r="G17993" s="101"/>
      <c r="H17993" s="105"/>
      <c r="I17993" s="106"/>
      <c r="J17993" s="106"/>
      <c r="K17993" s="106"/>
      <c r="L17993" s="106"/>
      <c r="M17993" s="106"/>
      <c r="N17993" s="718"/>
      <c r="O17993" s="115"/>
    </row>
    <row r="17994" spans="1:15" s="91" customFormat="1" x14ac:dyDescent="0.25">
      <c r="A17994" s="84"/>
      <c r="B17994" s="84"/>
      <c r="C17994" s="116"/>
      <c r="D17994" s="84"/>
      <c r="E17994" s="109"/>
      <c r="F17994" s="84"/>
      <c r="G17994" s="101"/>
      <c r="H17994" s="105"/>
      <c r="I17994" s="106"/>
      <c r="J17994" s="106"/>
      <c r="K17994" s="106"/>
      <c r="L17994" s="106"/>
      <c r="M17994" s="106"/>
      <c r="N17994" s="718"/>
      <c r="O17994" s="115"/>
    </row>
    <row r="17995" spans="1:15" s="91" customFormat="1" x14ac:dyDescent="0.25">
      <c r="A17995" s="84"/>
      <c r="B17995" s="84"/>
      <c r="C17995" s="116"/>
      <c r="D17995" s="84"/>
      <c r="E17995" s="109"/>
      <c r="F17995" s="84"/>
      <c r="G17995" s="101"/>
      <c r="H17995" s="105"/>
      <c r="I17995" s="106"/>
      <c r="J17995" s="106"/>
      <c r="K17995" s="106"/>
      <c r="L17995" s="106"/>
      <c r="M17995" s="106"/>
      <c r="N17995" s="718"/>
      <c r="O17995" s="115"/>
    </row>
    <row r="17996" spans="1:15" s="91" customFormat="1" x14ac:dyDescent="0.25">
      <c r="A17996" s="84"/>
      <c r="B17996" s="84"/>
      <c r="C17996" s="116"/>
      <c r="D17996" s="84"/>
      <c r="E17996" s="109"/>
      <c r="F17996" s="84"/>
      <c r="G17996" s="101"/>
      <c r="H17996" s="105"/>
      <c r="I17996" s="106"/>
      <c r="J17996" s="106"/>
      <c r="K17996" s="106"/>
      <c r="L17996" s="106"/>
      <c r="M17996" s="106"/>
      <c r="N17996" s="718"/>
      <c r="O17996" s="115"/>
    </row>
    <row r="17997" spans="1:15" s="91" customFormat="1" x14ac:dyDescent="0.25">
      <c r="A17997" s="84"/>
      <c r="B17997" s="84"/>
      <c r="C17997" s="116"/>
      <c r="D17997" s="84"/>
      <c r="E17997" s="109"/>
      <c r="F17997" s="84"/>
      <c r="G17997" s="101"/>
      <c r="H17997" s="105"/>
      <c r="I17997" s="106"/>
      <c r="J17997" s="106"/>
      <c r="K17997" s="106"/>
      <c r="L17997" s="106"/>
      <c r="M17997" s="106"/>
      <c r="N17997" s="718"/>
      <c r="O17997" s="115"/>
    </row>
    <row r="17998" spans="1:15" s="91" customFormat="1" x14ac:dyDescent="0.25">
      <c r="A17998" s="84"/>
      <c r="B17998" s="84"/>
      <c r="C17998" s="116"/>
      <c r="D17998" s="84"/>
      <c r="E17998" s="109"/>
      <c r="F17998" s="84"/>
      <c r="G17998" s="101"/>
      <c r="H17998" s="105"/>
      <c r="I17998" s="106"/>
      <c r="J17998" s="106"/>
      <c r="K17998" s="106"/>
      <c r="L17998" s="106"/>
      <c r="M17998" s="106"/>
      <c r="N17998" s="718"/>
      <c r="O17998" s="115"/>
    </row>
    <row r="17999" spans="1:15" s="91" customFormat="1" x14ac:dyDescent="0.25">
      <c r="A17999" s="84"/>
      <c r="B17999" s="84"/>
      <c r="C17999" s="116"/>
      <c r="D17999" s="84"/>
      <c r="E17999" s="109"/>
      <c r="F17999" s="84"/>
      <c r="G17999" s="101"/>
      <c r="H17999" s="105"/>
      <c r="I17999" s="106"/>
      <c r="J17999" s="106"/>
      <c r="K17999" s="106"/>
      <c r="L17999" s="106"/>
      <c r="M17999" s="106"/>
      <c r="N17999" s="718"/>
      <c r="O17999" s="115"/>
    </row>
    <row r="18000" spans="1:15" s="91" customFormat="1" x14ac:dyDescent="0.25">
      <c r="A18000" s="84"/>
      <c r="B18000" s="84"/>
      <c r="C18000" s="116"/>
      <c r="D18000" s="84"/>
      <c r="E18000" s="109"/>
      <c r="F18000" s="84"/>
      <c r="G18000" s="101"/>
      <c r="H18000" s="105"/>
      <c r="I18000" s="106"/>
      <c r="J18000" s="106"/>
      <c r="K18000" s="106"/>
      <c r="L18000" s="106"/>
      <c r="M18000" s="106"/>
      <c r="N18000" s="718"/>
      <c r="O18000" s="115"/>
    </row>
    <row r="18001" spans="1:15" s="91" customFormat="1" x14ac:dyDescent="0.25">
      <c r="A18001" s="84"/>
      <c r="B18001" s="84"/>
      <c r="C18001" s="116"/>
      <c r="D18001" s="84"/>
      <c r="E18001" s="109"/>
      <c r="F18001" s="84"/>
      <c r="G18001" s="101"/>
      <c r="H18001" s="105"/>
      <c r="I18001" s="106"/>
      <c r="J18001" s="106"/>
      <c r="K18001" s="106"/>
      <c r="L18001" s="106"/>
      <c r="M18001" s="106"/>
      <c r="N18001" s="718"/>
      <c r="O18001" s="115"/>
    </row>
    <row r="18002" spans="1:15" s="91" customFormat="1" x14ac:dyDescent="0.25">
      <c r="A18002" s="84"/>
      <c r="B18002" s="84"/>
      <c r="C18002" s="116"/>
      <c r="D18002" s="84"/>
      <c r="E18002" s="109"/>
      <c r="F18002" s="84"/>
      <c r="G18002" s="101"/>
      <c r="H18002" s="105"/>
      <c r="I18002" s="106"/>
      <c r="J18002" s="106"/>
      <c r="K18002" s="106"/>
      <c r="L18002" s="106"/>
      <c r="M18002" s="106"/>
      <c r="N18002" s="718"/>
      <c r="O18002" s="115"/>
    </row>
    <row r="18003" spans="1:15" s="91" customFormat="1" x14ac:dyDescent="0.25">
      <c r="A18003" s="84"/>
      <c r="B18003" s="84"/>
      <c r="C18003" s="116"/>
      <c r="D18003" s="84"/>
      <c r="E18003" s="109"/>
      <c r="F18003" s="84"/>
      <c r="G18003" s="101"/>
      <c r="H18003" s="105"/>
      <c r="I18003" s="106"/>
      <c r="J18003" s="106"/>
      <c r="K18003" s="106"/>
      <c r="L18003" s="106"/>
      <c r="M18003" s="106"/>
      <c r="N18003" s="718"/>
      <c r="O18003" s="115"/>
    </row>
    <row r="18004" spans="1:15" s="91" customFormat="1" x14ac:dyDescent="0.25">
      <c r="A18004" s="84"/>
      <c r="B18004" s="84"/>
      <c r="C18004" s="116"/>
      <c r="D18004" s="84"/>
      <c r="E18004" s="109"/>
      <c r="F18004" s="84"/>
      <c r="G18004" s="101"/>
      <c r="H18004" s="105"/>
      <c r="I18004" s="106"/>
      <c r="J18004" s="106"/>
      <c r="K18004" s="106"/>
      <c r="L18004" s="106"/>
      <c r="M18004" s="106"/>
      <c r="N18004" s="718"/>
      <c r="O18004" s="115"/>
    </row>
    <row r="18005" spans="1:15" s="91" customFormat="1" x14ac:dyDescent="0.25">
      <c r="A18005" s="84"/>
      <c r="B18005" s="84"/>
      <c r="C18005" s="116"/>
      <c r="D18005" s="84"/>
      <c r="E18005" s="109"/>
      <c r="F18005" s="84"/>
      <c r="G18005" s="101"/>
      <c r="H18005" s="105"/>
      <c r="I18005" s="106"/>
      <c r="J18005" s="106"/>
      <c r="K18005" s="106"/>
      <c r="L18005" s="106"/>
      <c r="M18005" s="106"/>
      <c r="N18005" s="718"/>
      <c r="O18005" s="115"/>
    </row>
    <row r="18006" spans="1:15" s="91" customFormat="1" x14ac:dyDescent="0.25">
      <c r="A18006" s="84"/>
      <c r="B18006" s="84"/>
      <c r="C18006" s="116"/>
      <c r="D18006" s="84"/>
      <c r="E18006" s="109"/>
      <c r="F18006" s="84"/>
      <c r="G18006" s="101"/>
      <c r="H18006" s="105"/>
      <c r="I18006" s="106"/>
      <c r="J18006" s="106"/>
      <c r="K18006" s="106"/>
      <c r="L18006" s="106"/>
      <c r="M18006" s="106"/>
      <c r="N18006" s="718"/>
      <c r="O18006" s="115"/>
    </row>
    <row r="18007" spans="1:15" s="91" customFormat="1" x14ac:dyDescent="0.25">
      <c r="A18007" s="84"/>
      <c r="B18007" s="84"/>
      <c r="C18007" s="116"/>
      <c r="D18007" s="84"/>
      <c r="E18007" s="109"/>
      <c r="F18007" s="84"/>
      <c r="G18007" s="101"/>
      <c r="H18007" s="105"/>
      <c r="I18007" s="106"/>
      <c r="J18007" s="106"/>
      <c r="K18007" s="106"/>
      <c r="L18007" s="106"/>
      <c r="M18007" s="106"/>
      <c r="N18007" s="718"/>
      <c r="O18007" s="115"/>
    </row>
    <row r="18008" spans="1:15" s="91" customFormat="1" x14ac:dyDescent="0.25">
      <c r="A18008" s="84"/>
      <c r="B18008" s="84"/>
      <c r="C18008" s="116"/>
      <c r="D18008" s="84"/>
      <c r="E18008" s="109"/>
      <c r="F18008" s="84"/>
      <c r="G18008" s="101"/>
      <c r="H18008" s="105"/>
      <c r="I18008" s="106"/>
      <c r="J18008" s="106"/>
      <c r="K18008" s="106"/>
      <c r="L18008" s="106"/>
      <c r="M18008" s="106"/>
      <c r="N18008" s="718"/>
      <c r="O18008" s="115"/>
    </row>
    <row r="18009" spans="1:15" s="91" customFormat="1" x14ac:dyDescent="0.25">
      <c r="A18009" s="84"/>
      <c r="B18009" s="84"/>
      <c r="C18009" s="116"/>
      <c r="D18009" s="84"/>
      <c r="E18009" s="109"/>
      <c r="F18009" s="84"/>
      <c r="G18009" s="101"/>
      <c r="H18009" s="105"/>
      <c r="I18009" s="106"/>
      <c r="J18009" s="106"/>
      <c r="K18009" s="106"/>
      <c r="L18009" s="106"/>
      <c r="M18009" s="106"/>
      <c r="N18009" s="718"/>
      <c r="O18009" s="115"/>
    </row>
    <row r="18010" spans="1:15" s="91" customFormat="1" x14ac:dyDescent="0.25">
      <c r="A18010" s="84"/>
      <c r="B18010" s="84"/>
      <c r="C18010" s="116"/>
      <c r="D18010" s="84"/>
      <c r="E18010" s="109"/>
      <c r="F18010" s="84"/>
      <c r="G18010" s="101"/>
      <c r="H18010" s="105"/>
      <c r="I18010" s="106"/>
      <c r="J18010" s="106"/>
      <c r="K18010" s="106"/>
      <c r="L18010" s="106"/>
      <c r="M18010" s="106"/>
      <c r="N18010" s="718"/>
      <c r="O18010" s="115"/>
    </row>
    <row r="18011" spans="1:15" s="91" customFormat="1" x14ac:dyDescent="0.25">
      <c r="A18011" s="84"/>
      <c r="B18011" s="84"/>
      <c r="C18011" s="116"/>
      <c r="D18011" s="84"/>
      <c r="E18011" s="109"/>
      <c r="F18011" s="84"/>
      <c r="G18011" s="101"/>
      <c r="H18011" s="105"/>
      <c r="I18011" s="106"/>
      <c r="J18011" s="106"/>
      <c r="K18011" s="106"/>
      <c r="L18011" s="106"/>
      <c r="M18011" s="106"/>
      <c r="N18011" s="718"/>
      <c r="O18011" s="115"/>
    </row>
    <row r="18012" spans="1:15" s="91" customFormat="1" x14ac:dyDescent="0.25">
      <c r="A18012" s="84"/>
      <c r="B18012" s="84"/>
      <c r="C18012" s="116"/>
      <c r="D18012" s="84"/>
      <c r="E18012" s="109"/>
      <c r="F18012" s="84"/>
      <c r="G18012" s="101"/>
      <c r="H18012" s="105"/>
      <c r="I18012" s="106"/>
      <c r="J18012" s="106"/>
      <c r="K18012" s="106"/>
      <c r="L18012" s="106"/>
      <c r="M18012" s="106"/>
      <c r="N18012" s="718"/>
      <c r="O18012" s="115"/>
    </row>
    <row r="18013" spans="1:15" s="91" customFormat="1" x14ac:dyDescent="0.25">
      <c r="A18013" s="84"/>
      <c r="B18013" s="84"/>
      <c r="C18013" s="116"/>
      <c r="D18013" s="84"/>
      <c r="E18013" s="109"/>
      <c r="F18013" s="84"/>
      <c r="G18013" s="101"/>
      <c r="H18013" s="105"/>
      <c r="I18013" s="106"/>
      <c r="J18013" s="106"/>
      <c r="K18013" s="106"/>
      <c r="L18013" s="106"/>
      <c r="M18013" s="106"/>
      <c r="N18013" s="718"/>
      <c r="O18013" s="115"/>
    </row>
    <row r="18014" spans="1:15" s="91" customFormat="1" x14ac:dyDescent="0.25">
      <c r="A18014" s="84"/>
      <c r="B18014" s="84"/>
      <c r="C18014" s="116"/>
      <c r="D18014" s="84"/>
      <c r="E18014" s="109"/>
      <c r="F18014" s="84"/>
      <c r="G18014" s="101"/>
      <c r="H18014" s="105"/>
      <c r="I18014" s="106"/>
      <c r="J18014" s="106"/>
      <c r="K18014" s="106"/>
      <c r="L18014" s="106"/>
      <c r="M18014" s="106"/>
      <c r="N18014" s="718"/>
      <c r="O18014" s="115"/>
    </row>
    <row r="18015" spans="1:15" s="91" customFormat="1" x14ac:dyDescent="0.25">
      <c r="A18015" s="84"/>
      <c r="B18015" s="84"/>
      <c r="C18015" s="116"/>
      <c r="D18015" s="84"/>
      <c r="E18015" s="109"/>
      <c r="F18015" s="84"/>
      <c r="G18015" s="101"/>
      <c r="H18015" s="105"/>
      <c r="I18015" s="106"/>
      <c r="J18015" s="106"/>
      <c r="K18015" s="106"/>
      <c r="L18015" s="106"/>
      <c r="M18015" s="106"/>
      <c r="N18015" s="718"/>
      <c r="O18015" s="115"/>
    </row>
    <row r="18016" spans="1:15" s="91" customFormat="1" x14ac:dyDescent="0.25">
      <c r="A18016" s="84"/>
      <c r="B18016" s="84"/>
      <c r="C18016" s="116"/>
      <c r="D18016" s="84"/>
      <c r="E18016" s="109"/>
      <c r="F18016" s="84"/>
      <c r="G18016" s="101"/>
      <c r="H18016" s="105"/>
      <c r="I18016" s="106"/>
      <c r="J18016" s="106"/>
      <c r="K18016" s="106"/>
      <c r="L18016" s="106"/>
      <c r="M18016" s="106"/>
      <c r="N18016" s="718"/>
      <c r="O18016" s="115"/>
    </row>
    <row r="18017" spans="1:15" s="91" customFormat="1" x14ac:dyDescent="0.25">
      <c r="A18017" s="84"/>
      <c r="B18017" s="84"/>
      <c r="C18017" s="116"/>
      <c r="D18017" s="84"/>
      <c r="E18017" s="109"/>
      <c r="F18017" s="84"/>
      <c r="G18017" s="101"/>
      <c r="H18017" s="105"/>
      <c r="I18017" s="106"/>
      <c r="J18017" s="106"/>
      <c r="K18017" s="106"/>
      <c r="L18017" s="106"/>
      <c r="M18017" s="106"/>
      <c r="N18017" s="718"/>
      <c r="O18017" s="115"/>
    </row>
    <row r="18018" spans="1:15" s="91" customFormat="1" x14ac:dyDescent="0.25">
      <c r="A18018" s="84"/>
      <c r="B18018" s="84"/>
      <c r="C18018" s="116"/>
      <c r="D18018" s="84"/>
      <c r="E18018" s="109"/>
      <c r="F18018" s="84"/>
      <c r="G18018" s="101"/>
      <c r="H18018" s="105"/>
      <c r="I18018" s="106"/>
      <c r="J18018" s="106"/>
      <c r="K18018" s="106"/>
      <c r="L18018" s="106"/>
      <c r="M18018" s="106"/>
      <c r="N18018" s="718"/>
      <c r="O18018" s="115"/>
    </row>
    <row r="18019" spans="1:15" s="91" customFormat="1" x14ac:dyDescent="0.25">
      <c r="A18019" s="84"/>
      <c r="B18019" s="84"/>
      <c r="C18019" s="116"/>
      <c r="D18019" s="84"/>
      <c r="E18019" s="109"/>
      <c r="F18019" s="84"/>
      <c r="G18019" s="101"/>
      <c r="H18019" s="105"/>
      <c r="I18019" s="106"/>
      <c r="J18019" s="106"/>
      <c r="K18019" s="106"/>
      <c r="L18019" s="106"/>
      <c r="M18019" s="106"/>
      <c r="N18019" s="718"/>
      <c r="O18019" s="115"/>
    </row>
    <row r="18020" spans="1:15" s="91" customFormat="1" x14ac:dyDescent="0.25">
      <c r="A18020" s="84"/>
      <c r="B18020" s="84"/>
      <c r="C18020" s="116"/>
      <c r="D18020" s="84"/>
      <c r="E18020" s="109"/>
      <c r="F18020" s="84"/>
      <c r="G18020" s="101"/>
      <c r="H18020" s="105"/>
      <c r="I18020" s="106"/>
      <c r="J18020" s="106"/>
      <c r="K18020" s="106"/>
      <c r="L18020" s="106"/>
      <c r="M18020" s="106"/>
      <c r="N18020" s="718"/>
      <c r="O18020" s="115"/>
    </row>
    <row r="18021" spans="1:15" s="91" customFormat="1" x14ac:dyDescent="0.25">
      <c r="A18021" s="84"/>
      <c r="B18021" s="84"/>
      <c r="C18021" s="116"/>
      <c r="D18021" s="84"/>
      <c r="E18021" s="109"/>
      <c r="F18021" s="84"/>
      <c r="G18021" s="101"/>
      <c r="H18021" s="105"/>
      <c r="I18021" s="106"/>
      <c r="J18021" s="106"/>
      <c r="K18021" s="106"/>
      <c r="L18021" s="106"/>
      <c r="M18021" s="106"/>
      <c r="N18021" s="718"/>
      <c r="O18021" s="115"/>
    </row>
    <row r="18022" spans="1:15" s="91" customFormat="1" x14ac:dyDescent="0.25">
      <c r="A18022" s="84"/>
      <c r="B18022" s="84"/>
      <c r="C18022" s="116"/>
      <c r="D18022" s="84"/>
      <c r="E18022" s="109"/>
      <c r="F18022" s="84"/>
      <c r="G18022" s="101"/>
      <c r="H18022" s="105"/>
      <c r="I18022" s="106"/>
      <c r="J18022" s="106"/>
      <c r="K18022" s="106"/>
      <c r="L18022" s="106"/>
      <c r="M18022" s="106"/>
      <c r="N18022" s="718"/>
      <c r="O18022" s="115"/>
    </row>
    <row r="18023" spans="1:15" s="91" customFormat="1" x14ac:dyDescent="0.25">
      <c r="A18023" s="84"/>
      <c r="B18023" s="84"/>
      <c r="C18023" s="116"/>
      <c r="D18023" s="84"/>
      <c r="E18023" s="109"/>
      <c r="F18023" s="84"/>
      <c r="G18023" s="101"/>
      <c r="H18023" s="105"/>
      <c r="I18023" s="106"/>
      <c r="J18023" s="106"/>
      <c r="K18023" s="106"/>
      <c r="L18023" s="106"/>
      <c r="M18023" s="106"/>
      <c r="N18023" s="718"/>
      <c r="O18023" s="115"/>
    </row>
    <row r="18024" spans="1:15" s="91" customFormat="1" x14ac:dyDescent="0.25">
      <c r="A18024" s="84"/>
      <c r="B18024" s="84"/>
      <c r="C18024" s="116"/>
      <c r="D18024" s="84"/>
      <c r="E18024" s="109"/>
      <c r="F18024" s="84"/>
      <c r="G18024" s="101"/>
      <c r="H18024" s="105"/>
      <c r="I18024" s="106"/>
      <c r="J18024" s="106"/>
      <c r="K18024" s="106"/>
      <c r="L18024" s="106"/>
      <c r="M18024" s="106"/>
      <c r="N18024" s="718"/>
      <c r="O18024" s="115"/>
    </row>
    <row r="18025" spans="1:15" s="91" customFormat="1" x14ac:dyDescent="0.25">
      <c r="A18025" s="84"/>
      <c r="B18025" s="84"/>
      <c r="C18025" s="116"/>
      <c r="D18025" s="84"/>
      <c r="E18025" s="109"/>
      <c r="F18025" s="84"/>
      <c r="G18025" s="101"/>
      <c r="H18025" s="105"/>
      <c r="I18025" s="106"/>
      <c r="J18025" s="106"/>
      <c r="K18025" s="106"/>
      <c r="L18025" s="106"/>
      <c r="M18025" s="106"/>
      <c r="N18025" s="718"/>
      <c r="O18025" s="115"/>
    </row>
    <row r="18026" spans="1:15" s="91" customFormat="1" x14ac:dyDescent="0.25">
      <c r="A18026" s="84"/>
      <c r="B18026" s="84"/>
      <c r="C18026" s="116"/>
      <c r="D18026" s="84"/>
      <c r="E18026" s="109"/>
      <c r="F18026" s="84"/>
      <c r="G18026" s="101"/>
      <c r="H18026" s="105"/>
      <c r="I18026" s="106"/>
      <c r="J18026" s="106"/>
      <c r="K18026" s="106"/>
      <c r="L18026" s="106"/>
      <c r="M18026" s="106"/>
      <c r="N18026" s="718"/>
      <c r="O18026" s="115"/>
    </row>
    <row r="18027" spans="1:15" s="91" customFormat="1" x14ac:dyDescent="0.25">
      <c r="A18027" s="84"/>
      <c r="B18027" s="84"/>
      <c r="C18027" s="116"/>
      <c r="D18027" s="84"/>
      <c r="E18027" s="109"/>
      <c r="F18027" s="84"/>
      <c r="G18027" s="101"/>
      <c r="H18027" s="105"/>
      <c r="I18027" s="106"/>
      <c r="J18027" s="106"/>
      <c r="K18027" s="106"/>
      <c r="L18027" s="106"/>
      <c r="M18027" s="106"/>
      <c r="N18027" s="718"/>
      <c r="O18027" s="115"/>
    </row>
    <row r="18028" spans="1:15" s="91" customFormat="1" x14ac:dyDescent="0.25">
      <c r="A18028" s="84"/>
      <c r="B18028" s="84"/>
      <c r="C18028" s="116"/>
      <c r="D18028" s="84"/>
      <c r="E18028" s="109"/>
      <c r="F18028" s="84"/>
      <c r="G18028" s="101"/>
      <c r="H18028" s="105"/>
      <c r="I18028" s="106"/>
      <c r="J18028" s="106"/>
      <c r="K18028" s="106"/>
      <c r="L18028" s="106"/>
      <c r="M18028" s="106"/>
      <c r="N18028" s="718"/>
      <c r="O18028" s="115"/>
    </row>
    <row r="18029" spans="1:15" s="91" customFormat="1" x14ac:dyDescent="0.25">
      <c r="A18029" s="84"/>
      <c r="B18029" s="84"/>
      <c r="C18029" s="116"/>
      <c r="D18029" s="84"/>
      <c r="E18029" s="109"/>
      <c r="F18029" s="84"/>
      <c r="G18029" s="101"/>
      <c r="H18029" s="105"/>
      <c r="I18029" s="106"/>
      <c r="J18029" s="106"/>
      <c r="K18029" s="106"/>
      <c r="L18029" s="106"/>
      <c r="M18029" s="106"/>
      <c r="N18029" s="718"/>
      <c r="O18029" s="115"/>
    </row>
    <row r="18030" spans="1:15" s="91" customFormat="1" x14ac:dyDescent="0.25">
      <c r="A18030" s="84"/>
      <c r="B18030" s="84"/>
      <c r="C18030" s="116"/>
      <c r="D18030" s="84"/>
      <c r="E18030" s="109"/>
      <c r="F18030" s="84"/>
      <c r="G18030" s="101"/>
      <c r="H18030" s="105"/>
      <c r="I18030" s="106"/>
      <c r="J18030" s="106"/>
      <c r="K18030" s="106"/>
      <c r="L18030" s="106"/>
      <c r="M18030" s="106"/>
      <c r="N18030" s="718"/>
      <c r="O18030" s="115"/>
    </row>
    <row r="18031" spans="1:15" s="91" customFormat="1" x14ac:dyDescent="0.25">
      <c r="A18031" s="84"/>
      <c r="B18031" s="84"/>
      <c r="C18031" s="116"/>
      <c r="D18031" s="84"/>
      <c r="E18031" s="109"/>
      <c r="F18031" s="84"/>
      <c r="G18031" s="101"/>
      <c r="H18031" s="105"/>
      <c r="I18031" s="106"/>
      <c r="J18031" s="106"/>
      <c r="K18031" s="106"/>
      <c r="L18031" s="106"/>
      <c r="M18031" s="106"/>
      <c r="N18031" s="718"/>
      <c r="O18031" s="115"/>
    </row>
    <row r="18032" spans="1:15" s="91" customFormat="1" x14ac:dyDescent="0.25">
      <c r="A18032" s="84"/>
      <c r="B18032" s="84"/>
      <c r="C18032" s="116"/>
      <c r="D18032" s="84"/>
      <c r="E18032" s="109"/>
      <c r="F18032" s="84"/>
      <c r="G18032" s="101"/>
      <c r="H18032" s="105"/>
      <c r="I18032" s="106"/>
      <c r="J18032" s="106"/>
      <c r="K18032" s="106"/>
      <c r="L18032" s="106"/>
      <c r="M18032" s="106"/>
      <c r="N18032" s="718"/>
      <c r="O18032" s="115"/>
    </row>
    <row r="18033" spans="1:15" s="91" customFormat="1" x14ac:dyDescent="0.25">
      <c r="A18033" s="84"/>
      <c r="B18033" s="84"/>
      <c r="C18033" s="116"/>
      <c r="D18033" s="84"/>
      <c r="E18033" s="109"/>
      <c r="F18033" s="84"/>
      <c r="G18033" s="101"/>
      <c r="H18033" s="105"/>
      <c r="I18033" s="106"/>
      <c r="J18033" s="106"/>
      <c r="K18033" s="106"/>
      <c r="L18033" s="106"/>
      <c r="M18033" s="106"/>
      <c r="N18033" s="718"/>
      <c r="O18033" s="115"/>
    </row>
    <row r="18034" spans="1:15" s="91" customFormat="1" x14ac:dyDescent="0.25">
      <c r="A18034" s="84"/>
      <c r="B18034" s="84"/>
      <c r="C18034" s="116"/>
      <c r="D18034" s="84"/>
      <c r="E18034" s="109"/>
      <c r="F18034" s="84"/>
      <c r="G18034" s="101"/>
      <c r="H18034" s="105"/>
      <c r="I18034" s="106"/>
      <c r="J18034" s="106"/>
      <c r="K18034" s="106"/>
      <c r="L18034" s="106"/>
      <c r="M18034" s="106"/>
      <c r="N18034" s="718"/>
      <c r="O18034" s="115"/>
    </row>
    <row r="18035" spans="1:15" s="91" customFormat="1" x14ac:dyDescent="0.25">
      <c r="A18035" s="84"/>
      <c r="B18035" s="84"/>
      <c r="C18035" s="116"/>
      <c r="D18035" s="84"/>
      <c r="E18035" s="109"/>
      <c r="F18035" s="84"/>
      <c r="G18035" s="101"/>
      <c r="H18035" s="105"/>
      <c r="I18035" s="106"/>
      <c r="J18035" s="106"/>
      <c r="K18035" s="106"/>
      <c r="L18035" s="106"/>
      <c r="M18035" s="106"/>
      <c r="N18035" s="718"/>
      <c r="O18035" s="115"/>
    </row>
    <row r="18036" spans="1:15" s="91" customFormat="1" x14ac:dyDescent="0.25">
      <c r="A18036" s="84"/>
      <c r="B18036" s="84"/>
      <c r="C18036" s="116"/>
      <c r="D18036" s="84"/>
      <c r="E18036" s="109"/>
      <c r="F18036" s="84"/>
      <c r="G18036" s="101"/>
      <c r="H18036" s="105"/>
      <c r="I18036" s="106"/>
      <c r="J18036" s="106"/>
      <c r="K18036" s="106"/>
      <c r="L18036" s="106"/>
      <c r="M18036" s="106"/>
      <c r="N18036" s="718"/>
      <c r="O18036" s="115"/>
    </row>
    <row r="18037" spans="1:15" s="91" customFormat="1" x14ac:dyDescent="0.25">
      <c r="A18037" s="84"/>
      <c r="B18037" s="84"/>
      <c r="C18037" s="116"/>
      <c r="D18037" s="84"/>
      <c r="E18037" s="109"/>
      <c r="F18037" s="84"/>
      <c r="G18037" s="101"/>
      <c r="H18037" s="105"/>
      <c r="I18037" s="106"/>
      <c r="J18037" s="106"/>
      <c r="K18037" s="106"/>
      <c r="L18037" s="106"/>
      <c r="M18037" s="106"/>
      <c r="N18037" s="718"/>
      <c r="O18037" s="115"/>
    </row>
    <row r="18038" spans="1:15" s="91" customFormat="1" x14ac:dyDescent="0.25">
      <c r="A18038" s="84"/>
      <c r="B18038" s="84"/>
      <c r="C18038" s="116"/>
      <c r="D18038" s="84"/>
      <c r="E18038" s="109"/>
      <c r="F18038" s="84"/>
      <c r="G18038" s="101"/>
      <c r="H18038" s="105"/>
      <c r="I18038" s="106"/>
      <c r="J18038" s="106"/>
      <c r="K18038" s="106"/>
      <c r="L18038" s="106"/>
      <c r="M18038" s="106"/>
      <c r="N18038" s="718"/>
      <c r="O18038" s="115"/>
    </row>
    <row r="18039" spans="1:15" s="91" customFormat="1" x14ac:dyDescent="0.25">
      <c r="A18039" s="84"/>
      <c r="B18039" s="84"/>
      <c r="C18039" s="116"/>
      <c r="D18039" s="84"/>
      <c r="E18039" s="109"/>
      <c r="F18039" s="84"/>
      <c r="G18039" s="101"/>
      <c r="H18039" s="105"/>
      <c r="I18039" s="106"/>
      <c r="J18039" s="106"/>
      <c r="K18039" s="106"/>
      <c r="L18039" s="106"/>
      <c r="M18039" s="106"/>
      <c r="N18039" s="718"/>
      <c r="O18039" s="115"/>
    </row>
    <row r="18040" spans="1:15" s="91" customFormat="1" x14ac:dyDescent="0.25">
      <c r="A18040" s="84"/>
      <c r="B18040" s="84"/>
      <c r="C18040" s="116"/>
      <c r="D18040" s="84"/>
      <c r="E18040" s="109"/>
      <c r="F18040" s="84"/>
      <c r="G18040" s="101"/>
      <c r="H18040" s="105"/>
      <c r="I18040" s="106"/>
      <c r="J18040" s="106"/>
      <c r="K18040" s="106"/>
      <c r="L18040" s="106"/>
      <c r="M18040" s="106"/>
      <c r="N18040" s="718"/>
      <c r="O18040" s="115"/>
    </row>
    <row r="18041" spans="1:15" s="91" customFormat="1" x14ac:dyDescent="0.25">
      <c r="A18041" s="84"/>
      <c r="B18041" s="84"/>
      <c r="C18041" s="116"/>
      <c r="D18041" s="84"/>
      <c r="E18041" s="109"/>
      <c r="F18041" s="84"/>
      <c r="G18041" s="101"/>
      <c r="H18041" s="105"/>
      <c r="I18041" s="106"/>
      <c r="J18041" s="106"/>
      <c r="K18041" s="106"/>
      <c r="L18041" s="106"/>
      <c r="M18041" s="106"/>
      <c r="N18041" s="718"/>
      <c r="O18041" s="115"/>
    </row>
    <row r="18042" spans="1:15" s="91" customFormat="1" x14ac:dyDescent="0.25">
      <c r="A18042" s="84"/>
      <c r="B18042" s="84"/>
      <c r="C18042" s="116"/>
      <c r="D18042" s="84"/>
      <c r="E18042" s="109"/>
      <c r="F18042" s="84"/>
      <c r="G18042" s="101"/>
      <c r="H18042" s="105"/>
      <c r="I18042" s="106"/>
      <c r="J18042" s="106"/>
      <c r="K18042" s="106"/>
      <c r="L18042" s="106"/>
      <c r="M18042" s="106"/>
      <c r="N18042" s="718"/>
      <c r="O18042" s="115"/>
    </row>
    <row r="18043" spans="1:15" s="91" customFormat="1" x14ac:dyDescent="0.25">
      <c r="A18043" s="84"/>
      <c r="B18043" s="84"/>
      <c r="C18043" s="116"/>
      <c r="D18043" s="84"/>
      <c r="E18043" s="109"/>
      <c r="F18043" s="84"/>
      <c r="G18043" s="101"/>
      <c r="H18043" s="105"/>
      <c r="I18043" s="106"/>
      <c r="J18043" s="106"/>
      <c r="K18043" s="106"/>
      <c r="L18043" s="106"/>
      <c r="M18043" s="106"/>
      <c r="N18043" s="718"/>
      <c r="O18043" s="115"/>
    </row>
    <row r="18044" spans="1:15" s="91" customFormat="1" x14ac:dyDescent="0.25">
      <c r="A18044" s="84"/>
      <c r="B18044" s="84"/>
      <c r="C18044" s="116"/>
      <c r="D18044" s="84"/>
      <c r="E18044" s="109"/>
      <c r="F18044" s="84"/>
      <c r="G18044" s="101"/>
      <c r="H18044" s="105"/>
      <c r="I18044" s="106"/>
      <c r="J18044" s="106"/>
      <c r="K18044" s="106"/>
      <c r="L18044" s="106"/>
      <c r="M18044" s="106"/>
      <c r="N18044" s="718"/>
      <c r="O18044" s="115"/>
    </row>
    <row r="18045" spans="1:15" s="91" customFormat="1" x14ac:dyDescent="0.25">
      <c r="A18045" s="84"/>
      <c r="B18045" s="84"/>
      <c r="C18045" s="116"/>
      <c r="D18045" s="84"/>
      <c r="E18045" s="109"/>
      <c r="F18045" s="84"/>
      <c r="G18045" s="101"/>
      <c r="H18045" s="105"/>
      <c r="I18045" s="106"/>
      <c r="J18045" s="106"/>
      <c r="K18045" s="106"/>
      <c r="L18045" s="106"/>
      <c r="M18045" s="106"/>
      <c r="N18045" s="718"/>
      <c r="O18045" s="115"/>
    </row>
    <row r="18046" spans="1:15" s="91" customFormat="1" x14ac:dyDescent="0.25">
      <c r="A18046" s="84"/>
      <c r="B18046" s="84"/>
      <c r="C18046" s="116"/>
      <c r="D18046" s="84"/>
      <c r="E18046" s="109"/>
      <c r="F18046" s="84"/>
      <c r="G18046" s="101"/>
      <c r="H18046" s="105"/>
      <c r="I18046" s="106"/>
      <c r="J18046" s="106"/>
      <c r="K18046" s="106"/>
      <c r="L18046" s="106"/>
      <c r="M18046" s="106"/>
      <c r="N18046" s="718"/>
      <c r="O18046" s="115"/>
    </row>
    <row r="18047" spans="1:15" s="91" customFormat="1" x14ac:dyDescent="0.25">
      <c r="A18047" s="84"/>
      <c r="B18047" s="84"/>
      <c r="C18047" s="116"/>
      <c r="D18047" s="84"/>
      <c r="E18047" s="109"/>
      <c r="F18047" s="84"/>
      <c r="G18047" s="101"/>
      <c r="H18047" s="105"/>
      <c r="I18047" s="106"/>
      <c r="J18047" s="106"/>
      <c r="K18047" s="106"/>
      <c r="L18047" s="106"/>
      <c r="M18047" s="106"/>
      <c r="N18047" s="718"/>
      <c r="O18047" s="115"/>
    </row>
    <row r="18048" spans="1:15" s="91" customFormat="1" x14ac:dyDescent="0.25">
      <c r="A18048" s="84"/>
      <c r="B18048" s="84"/>
      <c r="C18048" s="116"/>
      <c r="D18048" s="84"/>
      <c r="E18048" s="109"/>
      <c r="F18048" s="84"/>
      <c r="G18048" s="101"/>
      <c r="H18048" s="105"/>
      <c r="I18048" s="106"/>
      <c r="J18048" s="106"/>
      <c r="K18048" s="106"/>
      <c r="L18048" s="106"/>
      <c r="M18048" s="106"/>
      <c r="N18048" s="718"/>
      <c r="O18048" s="115"/>
    </row>
    <row r="18049" spans="1:15" s="91" customFormat="1" x14ac:dyDescent="0.25">
      <c r="A18049" s="84"/>
      <c r="B18049" s="84"/>
      <c r="C18049" s="116"/>
      <c r="D18049" s="84"/>
      <c r="E18049" s="109"/>
      <c r="F18049" s="84"/>
      <c r="G18049" s="101"/>
      <c r="H18049" s="105"/>
      <c r="I18049" s="106"/>
      <c r="J18049" s="106"/>
      <c r="K18049" s="106"/>
      <c r="L18049" s="106"/>
      <c r="M18049" s="106"/>
      <c r="N18049" s="718"/>
      <c r="O18049" s="115"/>
    </row>
    <row r="18050" spans="1:15" s="91" customFormat="1" x14ac:dyDescent="0.25">
      <c r="A18050" s="84"/>
      <c r="B18050" s="84"/>
      <c r="C18050" s="116"/>
      <c r="D18050" s="84"/>
      <c r="E18050" s="109"/>
      <c r="F18050" s="84"/>
      <c r="G18050" s="101"/>
      <c r="H18050" s="105"/>
      <c r="I18050" s="106"/>
      <c r="J18050" s="106"/>
      <c r="K18050" s="106"/>
      <c r="L18050" s="106"/>
      <c r="M18050" s="106"/>
      <c r="N18050" s="718"/>
      <c r="O18050" s="115"/>
    </row>
    <row r="18051" spans="1:15" s="91" customFormat="1" x14ac:dyDescent="0.25">
      <c r="A18051" s="84"/>
      <c r="B18051" s="84"/>
      <c r="C18051" s="116"/>
      <c r="D18051" s="84"/>
      <c r="E18051" s="109"/>
      <c r="F18051" s="84"/>
      <c r="G18051" s="101"/>
      <c r="H18051" s="105"/>
      <c r="I18051" s="106"/>
      <c r="J18051" s="106"/>
      <c r="K18051" s="106"/>
      <c r="L18051" s="106"/>
      <c r="M18051" s="106"/>
      <c r="N18051" s="718"/>
      <c r="O18051" s="115"/>
    </row>
    <row r="18052" spans="1:15" s="91" customFormat="1" x14ac:dyDescent="0.25">
      <c r="A18052" s="84"/>
      <c r="B18052" s="84"/>
      <c r="C18052" s="116"/>
      <c r="D18052" s="84"/>
      <c r="E18052" s="109"/>
      <c r="F18052" s="84"/>
      <c r="G18052" s="101"/>
      <c r="H18052" s="105"/>
      <c r="I18052" s="106"/>
      <c r="J18052" s="106"/>
      <c r="K18052" s="106"/>
      <c r="L18052" s="106"/>
      <c r="M18052" s="106"/>
      <c r="N18052" s="718"/>
      <c r="O18052" s="115"/>
    </row>
    <row r="18053" spans="1:15" s="91" customFormat="1" x14ac:dyDescent="0.25">
      <c r="A18053" s="84"/>
      <c r="B18053" s="84"/>
      <c r="C18053" s="116"/>
      <c r="D18053" s="84"/>
      <c r="E18053" s="109"/>
      <c r="F18053" s="84"/>
      <c r="G18053" s="101"/>
      <c r="H18053" s="105"/>
      <c r="I18053" s="106"/>
      <c r="J18053" s="106"/>
      <c r="K18053" s="106"/>
      <c r="L18053" s="106"/>
      <c r="M18053" s="106"/>
      <c r="N18053" s="718"/>
      <c r="O18053" s="115"/>
    </row>
    <row r="18054" spans="1:15" s="91" customFormat="1" x14ac:dyDescent="0.25">
      <c r="A18054" s="84"/>
      <c r="B18054" s="84"/>
      <c r="C18054" s="116"/>
      <c r="D18054" s="84"/>
      <c r="E18054" s="109"/>
      <c r="F18054" s="84"/>
      <c r="G18054" s="101"/>
      <c r="H18054" s="105"/>
      <c r="I18054" s="106"/>
      <c r="J18054" s="106"/>
      <c r="K18054" s="106"/>
      <c r="L18054" s="106"/>
      <c r="M18054" s="106"/>
      <c r="N18054" s="718"/>
      <c r="O18054" s="115"/>
    </row>
    <row r="18055" spans="1:15" s="91" customFormat="1" x14ac:dyDescent="0.25">
      <c r="A18055" s="84"/>
      <c r="B18055" s="84"/>
      <c r="C18055" s="116"/>
      <c r="D18055" s="84"/>
      <c r="E18055" s="109"/>
      <c r="F18055" s="84"/>
      <c r="G18055" s="101"/>
      <c r="H18055" s="105"/>
      <c r="I18055" s="106"/>
      <c r="J18055" s="106"/>
      <c r="K18055" s="106"/>
      <c r="L18055" s="106"/>
      <c r="M18055" s="106"/>
      <c r="N18055" s="718"/>
      <c r="O18055" s="115"/>
    </row>
    <row r="18056" spans="1:15" s="91" customFormat="1" x14ac:dyDescent="0.25">
      <c r="A18056" s="84"/>
      <c r="B18056" s="84"/>
      <c r="C18056" s="116"/>
      <c r="D18056" s="84"/>
      <c r="E18056" s="109"/>
      <c r="F18056" s="84"/>
      <c r="G18056" s="101"/>
      <c r="H18056" s="105"/>
      <c r="I18056" s="106"/>
      <c r="J18056" s="106"/>
      <c r="K18056" s="106"/>
      <c r="L18056" s="106"/>
      <c r="M18056" s="106"/>
      <c r="N18056" s="718"/>
      <c r="O18056" s="115"/>
    </row>
    <row r="18057" spans="1:15" s="91" customFormat="1" x14ac:dyDescent="0.25">
      <c r="A18057" s="84"/>
      <c r="B18057" s="84"/>
      <c r="C18057" s="116"/>
      <c r="D18057" s="84"/>
      <c r="E18057" s="109"/>
      <c r="F18057" s="84"/>
      <c r="G18057" s="101"/>
      <c r="H18057" s="105"/>
      <c r="I18057" s="106"/>
      <c r="J18057" s="106"/>
      <c r="K18057" s="106"/>
      <c r="L18057" s="106"/>
      <c r="M18057" s="106"/>
      <c r="N18057" s="718"/>
      <c r="O18057" s="115"/>
    </row>
    <row r="18058" spans="1:15" s="91" customFormat="1" x14ac:dyDescent="0.25">
      <c r="A18058" s="84"/>
      <c r="B18058" s="84"/>
      <c r="C18058" s="116"/>
      <c r="D18058" s="84"/>
      <c r="E18058" s="109"/>
      <c r="F18058" s="84"/>
      <c r="G18058" s="101"/>
      <c r="H18058" s="105"/>
      <c r="I18058" s="106"/>
      <c r="J18058" s="106"/>
      <c r="K18058" s="106"/>
      <c r="L18058" s="106"/>
      <c r="M18058" s="106"/>
      <c r="N18058" s="718"/>
      <c r="O18058" s="115"/>
    </row>
    <row r="18059" spans="1:15" s="91" customFormat="1" x14ac:dyDescent="0.25">
      <c r="A18059" s="84"/>
      <c r="B18059" s="84"/>
      <c r="C18059" s="116"/>
      <c r="D18059" s="84"/>
      <c r="E18059" s="109"/>
      <c r="F18059" s="84"/>
      <c r="G18059" s="101"/>
      <c r="H18059" s="105"/>
      <c r="I18059" s="106"/>
      <c r="J18059" s="106"/>
      <c r="K18059" s="106"/>
      <c r="L18059" s="106"/>
      <c r="M18059" s="106"/>
      <c r="N18059" s="718"/>
      <c r="O18059" s="115"/>
    </row>
    <row r="18060" spans="1:15" s="91" customFormat="1" x14ac:dyDescent="0.25">
      <c r="A18060" s="84"/>
      <c r="B18060" s="84"/>
      <c r="C18060" s="116"/>
      <c r="D18060" s="84"/>
      <c r="E18060" s="109"/>
      <c r="F18060" s="84"/>
      <c r="G18060" s="101"/>
      <c r="H18060" s="105"/>
      <c r="I18060" s="106"/>
      <c r="J18060" s="106"/>
      <c r="K18060" s="106"/>
      <c r="L18060" s="106"/>
      <c r="M18060" s="106"/>
      <c r="N18060" s="718"/>
      <c r="O18060" s="115"/>
    </row>
    <row r="18061" spans="1:15" s="91" customFormat="1" x14ac:dyDescent="0.25">
      <c r="A18061" s="84"/>
      <c r="B18061" s="84"/>
      <c r="C18061" s="116"/>
      <c r="D18061" s="84"/>
      <c r="E18061" s="109"/>
      <c r="F18061" s="84"/>
      <c r="G18061" s="101"/>
      <c r="H18061" s="105"/>
      <c r="I18061" s="106"/>
      <c r="J18061" s="106"/>
      <c r="K18061" s="106"/>
      <c r="L18061" s="106"/>
      <c r="M18061" s="106"/>
      <c r="N18061" s="718"/>
      <c r="O18061" s="115"/>
    </row>
    <row r="18062" spans="1:15" s="91" customFormat="1" x14ac:dyDescent="0.25">
      <c r="A18062" s="84"/>
      <c r="B18062" s="84"/>
      <c r="C18062" s="116"/>
      <c r="D18062" s="84"/>
      <c r="E18062" s="109"/>
      <c r="F18062" s="84"/>
      <c r="G18062" s="101"/>
      <c r="H18062" s="105"/>
      <c r="I18062" s="106"/>
      <c r="J18062" s="106"/>
      <c r="K18062" s="106"/>
      <c r="L18062" s="106"/>
      <c r="M18062" s="106"/>
      <c r="N18062" s="718"/>
      <c r="O18062" s="115"/>
    </row>
    <row r="18063" spans="1:15" s="91" customFormat="1" x14ac:dyDescent="0.25">
      <c r="A18063" s="84"/>
      <c r="B18063" s="84"/>
      <c r="C18063" s="116"/>
      <c r="D18063" s="84"/>
      <c r="E18063" s="109"/>
      <c r="F18063" s="84"/>
      <c r="G18063" s="101"/>
      <c r="H18063" s="105"/>
      <c r="I18063" s="106"/>
      <c r="J18063" s="106"/>
      <c r="K18063" s="106"/>
      <c r="L18063" s="106"/>
      <c r="M18063" s="106"/>
      <c r="N18063" s="718"/>
      <c r="O18063" s="115"/>
    </row>
    <row r="18064" spans="1:15" s="91" customFormat="1" x14ac:dyDescent="0.25">
      <c r="A18064" s="84"/>
      <c r="B18064" s="84"/>
      <c r="C18064" s="116"/>
      <c r="D18064" s="84"/>
      <c r="E18064" s="109"/>
      <c r="F18064" s="84"/>
      <c r="G18064" s="101"/>
      <c r="H18064" s="105"/>
      <c r="I18064" s="106"/>
      <c r="J18064" s="106"/>
      <c r="K18064" s="106"/>
      <c r="L18064" s="106"/>
      <c r="M18064" s="106"/>
      <c r="N18064" s="718"/>
      <c r="O18064" s="115"/>
    </row>
    <row r="18065" spans="1:15" s="91" customFormat="1" x14ac:dyDescent="0.25">
      <c r="A18065" s="84"/>
      <c r="B18065" s="84"/>
      <c r="C18065" s="116"/>
      <c r="D18065" s="84"/>
      <c r="E18065" s="109"/>
      <c r="F18065" s="84"/>
      <c r="G18065" s="101"/>
      <c r="H18065" s="105"/>
      <c r="I18065" s="106"/>
      <c r="J18065" s="106"/>
      <c r="K18065" s="106"/>
      <c r="L18065" s="106"/>
      <c r="M18065" s="106"/>
      <c r="N18065" s="718"/>
      <c r="O18065" s="115"/>
    </row>
    <row r="18066" spans="1:15" s="91" customFormat="1" x14ac:dyDescent="0.25">
      <c r="A18066" s="84"/>
      <c r="B18066" s="84"/>
      <c r="C18066" s="116"/>
      <c r="D18066" s="84"/>
      <c r="E18066" s="109"/>
      <c r="F18066" s="84"/>
      <c r="G18066" s="101"/>
      <c r="H18066" s="105"/>
      <c r="I18066" s="106"/>
      <c r="J18066" s="106"/>
      <c r="K18066" s="106"/>
      <c r="L18066" s="106"/>
      <c r="M18066" s="106"/>
      <c r="N18066" s="718"/>
      <c r="O18066" s="115"/>
    </row>
    <row r="18067" spans="1:15" s="91" customFormat="1" x14ac:dyDescent="0.25">
      <c r="A18067" s="84"/>
      <c r="B18067" s="84"/>
      <c r="C18067" s="116"/>
      <c r="D18067" s="84"/>
      <c r="E18067" s="109"/>
      <c r="F18067" s="84"/>
      <c r="G18067" s="101"/>
      <c r="H18067" s="105"/>
      <c r="I18067" s="106"/>
      <c r="J18067" s="106"/>
      <c r="K18067" s="106"/>
      <c r="L18067" s="106"/>
      <c r="M18067" s="106"/>
      <c r="N18067" s="718"/>
      <c r="O18067" s="115"/>
    </row>
    <row r="18068" spans="1:15" s="91" customFormat="1" x14ac:dyDescent="0.25">
      <c r="A18068" s="84"/>
      <c r="B18068" s="84"/>
      <c r="C18068" s="116"/>
      <c r="D18068" s="84"/>
      <c r="E18068" s="109"/>
      <c r="F18068" s="84"/>
      <c r="G18068" s="101"/>
      <c r="H18068" s="105"/>
      <c r="I18068" s="106"/>
      <c r="J18068" s="106"/>
      <c r="K18068" s="106"/>
      <c r="L18068" s="106"/>
      <c r="M18068" s="106"/>
      <c r="N18068" s="718"/>
      <c r="O18068" s="115"/>
    </row>
    <row r="18069" spans="1:15" s="91" customFormat="1" x14ac:dyDescent="0.25">
      <c r="A18069" s="84"/>
      <c r="B18069" s="84"/>
      <c r="C18069" s="116"/>
      <c r="D18069" s="84"/>
      <c r="E18069" s="109"/>
      <c r="F18069" s="84"/>
      <c r="G18069" s="101"/>
      <c r="H18069" s="105"/>
      <c r="I18069" s="106"/>
      <c r="J18069" s="106"/>
      <c r="K18069" s="106"/>
      <c r="L18069" s="106"/>
      <c r="M18069" s="106"/>
      <c r="N18069" s="718"/>
      <c r="O18069" s="115"/>
    </row>
    <row r="18070" spans="1:15" s="91" customFormat="1" x14ac:dyDescent="0.25">
      <c r="A18070" s="84"/>
      <c r="B18070" s="84"/>
      <c r="C18070" s="116"/>
      <c r="D18070" s="84"/>
      <c r="E18070" s="109"/>
      <c r="F18070" s="84"/>
      <c r="G18070" s="101"/>
      <c r="H18070" s="105"/>
      <c r="I18070" s="106"/>
      <c r="J18070" s="106"/>
      <c r="K18070" s="106"/>
      <c r="L18070" s="106"/>
      <c r="M18070" s="106"/>
      <c r="N18070" s="718"/>
      <c r="O18070" s="115"/>
    </row>
    <row r="18071" spans="1:15" s="91" customFormat="1" x14ac:dyDescent="0.25">
      <c r="A18071" s="84"/>
      <c r="B18071" s="84"/>
      <c r="C18071" s="116"/>
      <c r="D18071" s="84"/>
      <c r="E18071" s="109"/>
      <c r="F18071" s="84"/>
      <c r="G18071" s="101"/>
      <c r="H18071" s="105"/>
      <c r="I18071" s="106"/>
      <c r="J18071" s="106"/>
      <c r="K18071" s="106"/>
      <c r="L18071" s="106"/>
      <c r="M18071" s="106"/>
      <c r="N18071" s="718"/>
      <c r="O18071" s="115"/>
    </row>
    <row r="18072" spans="1:15" s="91" customFormat="1" x14ac:dyDescent="0.25">
      <c r="A18072" s="84"/>
      <c r="B18072" s="84"/>
      <c r="C18072" s="116"/>
      <c r="D18072" s="84"/>
      <c r="E18072" s="109"/>
      <c r="F18072" s="84"/>
      <c r="G18072" s="101"/>
      <c r="H18072" s="105"/>
      <c r="I18072" s="106"/>
      <c r="J18072" s="106"/>
      <c r="K18072" s="106"/>
      <c r="L18072" s="106"/>
      <c r="M18072" s="106"/>
      <c r="N18072" s="718"/>
      <c r="O18072" s="115"/>
    </row>
    <row r="18073" spans="1:15" s="91" customFormat="1" x14ac:dyDescent="0.25">
      <c r="A18073" s="84"/>
      <c r="B18073" s="84"/>
      <c r="C18073" s="116"/>
      <c r="D18073" s="84"/>
      <c r="E18073" s="109"/>
      <c r="F18073" s="84"/>
      <c r="G18073" s="101"/>
      <c r="H18073" s="105"/>
      <c r="I18073" s="106"/>
      <c r="J18073" s="106"/>
      <c r="K18073" s="106"/>
      <c r="L18073" s="106"/>
      <c r="M18073" s="106"/>
      <c r="N18073" s="718"/>
      <c r="O18073" s="115"/>
    </row>
    <row r="18074" spans="1:15" s="91" customFormat="1" x14ac:dyDescent="0.25">
      <c r="A18074" s="84"/>
      <c r="B18074" s="84"/>
      <c r="C18074" s="116"/>
      <c r="D18074" s="84"/>
      <c r="E18074" s="109"/>
      <c r="F18074" s="84"/>
      <c r="G18074" s="101"/>
      <c r="H18074" s="105"/>
      <c r="I18074" s="106"/>
      <c r="J18074" s="106"/>
      <c r="K18074" s="106"/>
      <c r="L18074" s="106"/>
      <c r="M18074" s="106"/>
      <c r="N18074" s="718"/>
      <c r="O18074" s="115"/>
    </row>
    <row r="18075" spans="1:15" s="91" customFormat="1" x14ac:dyDescent="0.25">
      <c r="A18075" s="84"/>
      <c r="B18075" s="84"/>
      <c r="C18075" s="116"/>
      <c r="D18075" s="84"/>
      <c r="E18075" s="109"/>
      <c r="F18075" s="84"/>
      <c r="G18075" s="101"/>
      <c r="H18075" s="105"/>
      <c r="I18075" s="106"/>
      <c r="J18075" s="106"/>
      <c r="K18075" s="106"/>
      <c r="L18075" s="106"/>
      <c r="M18075" s="106"/>
      <c r="N18075" s="718"/>
      <c r="O18075" s="115"/>
    </row>
    <row r="18076" spans="1:15" s="91" customFormat="1" x14ac:dyDescent="0.25">
      <c r="A18076" s="84"/>
      <c r="B18076" s="84"/>
      <c r="C18076" s="116"/>
      <c r="D18076" s="84"/>
      <c r="E18076" s="109"/>
      <c r="F18076" s="84"/>
      <c r="G18076" s="101"/>
      <c r="H18076" s="105"/>
      <c r="I18076" s="106"/>
      <c r="J18076" s="106"/>
      <c r="K18076" s="106"/>
      <c r="L18076" s="106"/>
      <c r="M18076" s="106"/>
      <c r="N18076" s="718"/>
      <c r="O18076" s="115"/>
    </row>
    <row r="18077" spans="1:15" s="91" customFormat="1" x14ac:dyDescent="0.25">
      <c r="A18077" s="84"/>
      <c r="B18077" s="84"/>
      <c r="C18077" s="116"/>
      <c r="D18077" s="84"/>
      <c r="E18077" s="109"/>
      <c r="F18077" s="84"/>
      <c r="G18077" s="101"/>
      <c r="H18077" s="105"/>
      <c r="I18077" s="106"/>
      <c r="J18077" s="106"/>
      <c r="K18077" s="106"/>
      <c r="L18077" s="106"/>
      <c r="M18077" s="106"/>
      <c r="N18077" s="718"/>
      <c r="O18077" s="115"/>
    </row>
    <row r="18078" spans="1:15" s="91" customFormat="1" x14ac:dyDescent="0.25">
      <c r="A18078" s="84"/>
      <c r="B18078" s="84"/>
      <c r="C18078" s="116"/>
      <c r="D18078" s="84"/>
      <c r="E18078" s="109"/>
      <c r="F18078" s="84"/>
      <c r="G18078" s="101"/>
      <c r="H18078" s="105"/>
      <c r="I18078" s="106"/>
      <c r="J18078" s="106"/>
      <c r="K18078" s="106"/>
      <c r="L18078" s="106"/>
      <c r="M18078" s="106"/>
      <c r="N18078" s="718"/>
      <c r="O18078" s="115"/>
    </row>
    <row r="18079" spans="1:15" s="91" customFormat="1" x14ac:dyDescent="0.25">
      <c r="A18079" s="84"/>
      <c r="B18079" s="84"/>
      <c r="C18079" s="116"/>
      <c r="D18079" s="84"/>
      <c r="E18079" s="109"/>
      <c r="F18079" s="84"/>
      <c r="G18079" s="101"/>
      <c r="H18079" s="105"/>
      <c r="I18079" s="106"/>
      <c r="J18079" s="106"/>
      <c r="K18079" s="106"/>
      <c r="L18079" s="106"/>
      <c r="M18079" s="106"/>
      <c r="N18079" s="718"/>
      <c r="O18079" s="115"/>
    </row>
    <row r="18080" spans="1:15" s="91" customFormat="1" x14ac:dyDescent="0.25">
      <c r="A18080" s="84"/>
      <c r="B18080" s="84"/>
      <c r="C18080" s="116"/>
      <c r="D18080" s="84"/>
      <c r="E18080" s="109"/>
      <c r="F18080" s="84"/>
      <c r="G18080" s="101"/>
      <c r="H18080" s="105"/>
      <c r="I18080" s="106"/>
      <c r="J18080" s="106"/>
      <c r="K18080" s="106"/>
      <c r="L18080" s="106"/>
      <c r="M18080" s="106"/>
      <c r="N18080" s="718"/>
      <c r="O18080" s="115"/>
    </row>
    <row r="18081" spans="1:15" s="91" customFormat="1" x14ac:dyDescent="0.25">
      <c r="A18081" s="84"/>
      <c r="B18081" s="84"/>
      <c r="C18081" s="116"/>
      <c r="D18081" s="84"/>
      <c r="E18081" s="109"/>
      <c r="F18081" s="84"/>
      <c r="G18081" s="101"/>
      <c r="H18081" s="105"/>
      <c r="I18081" s="106"/>
      <c r="J18081" s="106"/>
      <c r="K18081" s="106"/>
      <c r="L18081" s="106"/>
      <c r="M18081" s="106"/>
      <c r="N18081" s="718"/>
      <c r="O18081" s="115"/>
    </row>
    <row r="18082" spans="1:15" s="91" customFormat="1" x14ac:dyDescent="0.25">
      <c r="A18082" s="84"/>
      <c r="B18082" s="84"/>
      <c r="C18082" s="116"/>
      <c r="D18082" s="84"/>
      <c r="E18082" s="109"/>
      <c r="F18082" s="84"/>
      <c r="G18082" s="101"/>
      <c r="H18082" s="105"/>
      <c r="I18082" s="106"/>
      <c r="J18082" s="106"/>
      <c r="K18082" s="106"/>
      <c r="L18082" s="106"/>
      <c r="M18082" s="106"/>
      <c r="N18082" s="718"/>
      <c r="O18082" s="115"/>
    </row>
    <row r="18083" spans="1:15" s="91" customFormat="1" x14ac:dyDescent="0.25">
      <c r="A18083" s="84"/>
      <c r="B18083" s="84"/>
      <c r="C18083" s="116"/>
      <c r="D18083" s="84"/>
      <c r="E18083" s="109"/>
      <c r="F18083" s="84"/>
      <c r="G18083" s="101"/>
      <c r="H18083" s="105"/>
      <c r="I18083" s="106"/>
      <c r="J18083" s="106"/>
      <c r="K18083" s="106"/>
      <c r="L18083" s="106"/>
      <c r="M18083" s="106"/>
      <c r="N18083" s="718"/>
      <c r="O18083" s="115"/>
    </row>
    <row r="18084" spans="1:15" s="91" customFormat="1" x14ac:dyDescent="0.25">
      <c r="A18084" s="84"/>
      <c r="B18084" s="84"/>
      <c r="C18084" s="116"/>
      <c r="D18084" s="84"/>
      <c r="E18084" s="109"/>
      <c r="F18084" s="84"/>
      <c r="G18084" s="101"/>
      <c r="H18084" s="105"/>
      <c r="I18084" s="106"/>
      <c r="J18084" s="106"/>
      <c r="K18084" s="106"/>
      <c r="L18084" s="106"/>
      <c r="M18084" s="106"/>
      <c r="N18084" s="718"/>
      <c r="O18084" s="115"/>
    </row>
    <row r="18085" spans="1:15" s="91" customFormat="1" x14ac:dyDescent="0.25">
      <c r="A18085" s="84"/>
      <c r="B18085" s="84"/>
      <c r="C18085" s="116"/>
      <c r="D18085" s="84"/>
      <c r="E18085" s="109"/>
      <c r="F18085" s="84"/>
      <c r="G18085" s="101"/>
      <c r="H18085" s="105"/>
      <c r="I18085" s="106"/>
      <c r="J18085" s="106"/>
      <c r="K18085" s="106"/>
      <c r="L18085" s="106"/>
      <c r="M18085" s="106"/>
      <c r="N18085" s="718"/>
      <c r="O18085" s="115"/>
    </row>
    <row r="18086" spans="1:15" s="91" customFormat="1" x14ac:dyDescent="0.25">
      <c r="A18086" s="84"/>
      <c r="B18086" s="84"/>
      <c r="C18086" s="116"/>
      <c r="D18086" s="84"/>
      <c r="E18086" s="109"/>
      <c r="F18086" s="84"/>
      <c r="G18086" s="101"/>
      <c r="H18086" s="105"/>
      <c r="I18086" s="106"/>
      <c r="J18086" s="106"/>
      <c r="K18086" s="106"/>
      <c r="L18086" s="106"/>
      <c r="M18086" s="106"/>
      <c r="N18086" s="718"/>
      <c r="O18086" s="115"/>
    </row>
    <row r="18087" spans="1:15" s="91" customFormat="1" x14ac:dyDescent="0.25">
      <c r="A18087" s="84"/>
      <c r="B18087" s="84"/>
      <c r="C18087" s="116"/>
      <c r="D18087" s="84"/>
      <c r="E18087" s="109"/>
      <c r="F18087" s="84"/>
      <c r="G18087" s="101"/>
      <c r="H18087" s="105"/>
      <c r="I18087" s="106"/>
      <c r="J18087" s="106"/>
      <c r="K18087" s="106"/>
      <c r="L18087" s="106"/>
      <c r="M18087" s="106"/>
      <c r="N18087" s="718"/>
      <c r="O18087" s="115"/>
    </row>
    <row r="18088" spans="1:15" s="91" customFormat="1" x14ac:dyDescent="0.25">
      <c r="A18088" s="84"/>
      <c r="B18088" s="84"/>
      <c r="C18088" s="116"/>
      <c r="D18088" s="84"/>
      <c r="E18088" s="109"/>
      <c r="F18088" s="84"/>
      <c r="G18088" s="101"/>
      <c r="H18088" s="105"/>
      <c r="I18088" s="106"/>
      <c r="J18088" s="106"/>
      <c r="K18088" s="106"/>
      <c r="L18088" s="106"/>
      <c r="M18088" s="106"/>
      <c r="N18088" s="718"/>
      <c r="O18088" s="115"/>
    </row>
    <row r="18089" spans="1:15" s="91" customFormat="1" x14ac:dyDescent="0.25">
      <c r="A18089" s="84"/>
      <c r="B18089" s="84"/>
      <c r="C18089" s="116"/>
      <c r="D18089" s="84"/>
      <c r="E18089" s="109"/>
      <c r="F18089" s="84"/>
      <c r="G18089" s="101"/>
      <c r="H18089" s="105"/>
      <c r="I18089" s="106"/>
      <c r="J18089" s="106"/>
      <c r="K18089" s="106"/>
      <c r="L18089" s="106"/>
      <c r="M18089" s="106"/>
      <c r="N18089" s="718"/>
      <c r="O18089" s="115"/>
    </row>
    <row r="18090" spans="1:15" s="91" customFormat="1" x14ac:dyDescent="0.25">
      <c r="A18090" s="84"/>
      <c r="B18090" s="84"/>
      <c r="C18090" s="116"/>
      <c r="D18090" s="84"/>
      <c r="E18090" s="109"/>
      <c r="F18090" s="84"/>
      <c r="G18090" s="101"/>
      <c r="H18090" s="105"/>
      <c r="I18090" s="106"/>
      <c r="J18090" s="106"/>
      <c r="K18090" s="106"/>
      <c r="L18090" s="106"/>
      <c r="M18090" s="106"/>
      <c r="N18090" s="718"/>
      <c r="O18090" s="115"/>
    </row>
    <row r="18091" spans="1:15" s="91" customFormat="1" x14ac:dyDescent="0.25">
      <c r="A18091" s="84"/>
      <c r="B18091" s="84"/>
      <c r="C18091" s="116"/>
      <c r="D18091" s="84"/>
      <c r="E18091" s="109"/>
      <c r="F18091" s="84"/>
      <c r="G18091" s="101"/>
      <c r="H18091" s="105"/>
      <c r="I18091" s="106"/>
      <c r="J18091" s="106"/>
      <c r="K18091" s="106"/>
      <c r="L18091" s="106"/>
      <c r="M18091" s="106"/>
      <c r="N18091" s="718"/>
      <c r="O18091" s="115"/>
    </row>
    <row r="18092" spans="1:15" s="91" customFormat="1" x14ac:dyDescent="0.25">
      <c r="A18092" s="84"/>
      <c r="B18092" s="84"/>
      <c r="C18092" s="116"/>
      <c r="D18092" s="84"/>
      <c r="E18092" s="109"/>
      <c r="F18092" s="84"/>
      <c r="G18092" s="101"/>
      <c r="H18092" s="105"/>
      <c r="I18092" s="106"/>
      <c r="J18092" s="106"/>
      <c r="K18092" s="106"/>
      <c r="L18092" s="106"/>
      <c r="M18092" s="106"/>
      <c r="N18092" s="718"/>
      <c r="O18092" s="115"/>
    </row>
    <row r="18093" spans="1:15" s="91" customFormat="1" x14ac:dyDescent="0.25">
      <c r="A18093" s="84"/>
      <c r="B18093" s="84"/>
      <c r="C18093" s="116"/>
      <c r="D18093" s="84"/>
      <c r="E18093" s="109"/>
      <c r="F18093" s="84"/>
      <c r="G18093" s="101"/>
      <c r="H18093" s="105"/>
      <c r="I18093" s="106"/>
      <c r="J18093" s="106"/>
      <c r="K18093" s="106"/>
      <c r="L18093" s="106"/>
      <c r="M18093" s="106"/>
      <c r="N18093" s="718"/>
      <c r="O18093" s="115"/>
    </row>
    <row r="18094" spans="1:15" s="91" customFormat="1" x14ac:dyDescent="0.25">
      <c r="A18094" s="84"/>
      <c r="B18094" s="84"/>
      <c r="C18094" s="116"/>
      <c r="D18094" s="84"/>
      <c r="E18094" s="109"/>
      <c r="F18094" s="84"/>
      <c r="G18094" s="101"/>
      <c r="H18094" s="105"/>
      <c r="I18094" s="106"/>
      <c r="J18094" s="106"/>
      <c r="K18094" s="106"/>
      <c r="L18094" s="106"/>
      <c r="M18094" s="106"/>
      <c r="N18094" s="718"/>
      <c r="O18094" s="115"/>
    </row>
    <row r="18095" spans="1:15" s="91" customFormat="1" x14ac:dyDescent="0.25">
      <c r="A18095" s="84"/>
      <c r="B18095" s="84"/>
      <c r="C18095" s="116"/>
      <c r="D18095" s="84"/>
      <c r="E18095" s="109"/>
      <c r="F18095" s="84"/>
      <c r="G18095" s="101"/>
      <c r="H18095" s="105"/>
      <c r="I18095" s="106"/>
      <c r="J18095" s="106"/>
      <c r="K18095" s="106"/>
      <c r="L18095" s="106"/>
      <c r="M18095" s="106"/>
      <c r="N18095" s="718"/>
      <c r="O18095" s="115"/>
    </row>
    <row r="18096" spans="1:15" s="91" customFormat="1" x14ac:dyDescent="0.25">
      <c r="A18096" s="84"/>
      <c r="B18096" s="84"/>
      <c r="C18096" s="116"/>
      <c r="D18096" s="84"/>
      <c r="E18096" s="109"/>
      <c r="F18096" s="84"/>
      <c r="G18096" s="101"/>
      <c r="H18096" s="105"/>
      <c r="I18096" s="106"/>
      <c r="J18096" s="106"/>
      <c r="K18096" s="106"/>
      <c r="L18096" s="106"/>
      <c r="M18096" s="106"/>
      <c r="N18096" s="718"/>
      <c r="O18096" s="115"/>
    </row>
    <row r="18097" spans="1:15" s="91" customFormat="1" x14ac:dyDescent="0.25">
      <c r="A18097" s="84"/>
      <c r="B18097" s="84"/>
      <c r="C18097" s="116"/>
      <c r="D18097" s="84"/>
      <c r="E18097" s="109"/>
      <c r="F18097" s="84"/>
      <c r="G18097" s="101"/>
      <c r="H18097" s="105"/>
      <c r="I18097" s="106"/>
      <c r="J18097" s="106"/>
      <c r="K18097" s="106"/>
      <c r="L18097" s="106"/>
      <c r="M18097" s="106"/>
      <c r="N18097" s="718"/>
      <c r="O18097" s="115"/>
    </row>
    <row r="18098" spans="1:15" s="91" customFormat="1" x14ac:dyDescent="0.25">
      <c r="A18098" s="84"/>
      <c r="B18098" s="84"/>
      <c r="C18098" s="116"/>
      <c r="D18098" s="84"/>
      <c r="E18098" s="109"/>
      <c r="F18098" s="84"/>
      <c r="G18098" s="101"/>
      <c r="H18098" s="105"/>
      <c r="I18098" s="106"/>
      <c r="J18098" s="106"/>
      <c r="K18098" s="106"/>
      <c r="L18098" s="106"/>
      <c r="M18098" s="106"/>
      <c r="N18098" s="718"/>
      <c r="O18098" s="115"/>
    </row>
    <row r="18099" spans="1:15" s="91" customFormat="1" x14ac:dyDescent="0.25">
      <c r="A18099" s="84"/>
      <c r="B18099" s="84"/>
      <c r="C18099" s="116"/>
      <c r="D18099" s="84"/>
      <c r="E18099" s="109"/>
      <c r="F18099" s="84"/>
      <c r="G18099" s="101"/>
      <c r="H18099" s="105"/>
      <c r="I18099" s="106"/>
      <c r="J18099" s="106"/>
      <c r="K18099" s="106"/>
      <c r="L18099" s="106"/>
      <c r="M18099" s="106"/>
      <c r="N18099" s="718"/>
      <c r="O18099" s="115"/>
    </row>
    <row r="18100" spans="1:15" s="91" customFormat="1" x14ac:dyDescent="0.25">
      <c r="A18100" s="84"/>
      <c r="B18100" s="84"/>
      <c r="C18100" s="116"/>
      <c r="D18100" s="84"/>
      <c r="E18100" s="109"/>
      <c r="F18100" s="84"/>
      <c r="G18100" s="101"/>
      <c r="H18100" s="105"/>
      <c r="I18100" s="106"/>
      <c r="J18100" s="106"/>
      <c r="K18100" s="106"/>
      <c r="L18100" s="106"/>
      <c r="M18100" s="106"/>
      <c r="N18100" s="718"/>
      <c r="O18100" s="115"/>
    </row>
    <row r="18101" spans="1:15" s="91" customFormat="1" x14ac:dyDescent="0.25">
      <c r="A18101" s="84"/>
      <c r="B18101" s="84"/>
      <c r="C18101" s="116"/>
      <c r="D18101" s="84"/>
      <c r="E18101" s="109"/>
      <c r="F18101" s="84"/>
      <c r="G18101" s="101"/>
      <c r="H18101" s="105"/>
      <c r="I18101" s="106"/>
      <c r="J18101" s="106"/>
      <c r="K18101" s="106"/>
      <c r="L18101" s="106"/>
      <c r="M18101" s="106"/>
      <c r="N18101" s="718"/>
      <c r="O18101" s="115"/>
    </row>
    <row r="18102" spans="1:15" s="91" customFormat="1" x14ac:dyDescent="0.25">
      <c r="A18102" s="84"/>
      <c r="B18102" s="84"/>
      <c r="C18102" s="116"/>
      <c r="D18102" s="84"/>
      <c r="E18102" s="109"/>
      <c r="F18102" s="84"/>
      <c r="G18102" s="101"/>
      <c r="H18102" s="105"/>
      <c r="I18102" s="106"/>
      <c r="J18102" s="106"/>
      <c r="K18102" s="106"/>
      <c r="L18102" s="106"/>
      <c r="M18102" s="106"/>
      <c r="N18102" s="718"/>
      <c r="O18102" s="115"/>
    </row>
    <row r="18103" spans="1:15" s="91" customFormat="1" x14ac:dyDescent="0.25">
      <c r="A18103" s="84"/>
      <c r="B18103" s="84"/>
      <c r="C18103" s="116"/>
      <c r="D18103" s="84"/>
      <c r="E18103" s="109"/>
      <c r="F18103" s="84"/>
      <c r="G18103" s="101"/>
      <c r="H18103" s="105"/>
      <c r="I18103" s="106"/>
      <c r="J18103" s="106"/>
      <c r="K18103" s="106"/>
      <c r="L18103" s="106"/>
      <c r="M18103" s="106"/>
      <c r="N18103" s="718"/>
      <c r="O18103" s="115"/>
    </row>
    <row r="18104" spans="1:15" s="91" customFormat="1" x14ac:dyDescent="0.25">
      <c r="A18104" s="84"/>
      <c r="B18104" s="84"/>
      <c r="C18104" s="116"/>
      <c r="D18104" s="84"/>
      <c r="E18104" s="109"/>
      <c r="F18104" s="84"/>
      <c r="G18104" s="101"/>
      <c r="H18104" s="105"/>
      <c r="I18104" s="106"/>
      <c r="J18104" s="106"/>
      <c r="K18104" s="106"/>
      <c r="L18104" s="106"/>
      <c r="M18104" s="106"/>
      <c r="N18104" s="718"/>
      <c r="O18104" s="115"/>
    </row>
    <row r="18105" spans="1:15" s="91" customFormat="1" x14ac:dyDescent="0.25">
      <c r="A18105" s="84"/>
      <c r="B18105" s="84"/>
      <c r="C18105" s="116"/>
      <c r="D18105" s="84"/>
      <c r="E18105" s="109"/>
      <c r="F18105" s="84"/>
      <c r="G18105" s="101"/>
      <c r="H18105" s="105"/>
      <c r="I18105" s="106"/>
      <c r="J18105" s="106"/>
      <c r="K18105" s="106"/>
      <c r="L18105" s="106"/>
      <c r="M18105" s="106"/>
      <c r="N18105" s="718"/>
      <c r="O18105" s="115"/>
    </row>
    <row r="18106" spans="1:15" s="91" customFormat="1" x14ac:dyDescent="0.25">
      <c r="A18106" s="84"/>
      <c r="B18106" s="84"/>
      <c r="C18106" s="116"/>
      <c r="D18106" s="84"/>
      <c r="E18106" s="109"/>
      <c r="F18106" s="84"/>
      <c r="G18106" s="101"/>
      <c r="H18106" s="105"/>
      <c r="I18106" s="106"/>
      <c r="J18106" s="106"/>
      <c r="K18106" s="106"/>
      <c r="L18106" s="106"/>
      <c r="M18106" s="106"/>
      <c r="N18106" s="718"/>
      <c r="O18106" s="115"/>
    </row>
    <row r="18107" spans="1:15" s="91" customFormat="1" x14ac:dyDescent="0.25">
      <c r="A18107" s="84"/>
      <c r="B18107" s="84"/>
      <c r="C18107" s="116"/>
      <c r="D18107" s="84"/>
      <c r="E18107" s="109"/>
      <c r="F18107" s="84"/>
      <c r="G18107" s="101"/>
      <c r="H18107" s="105"/>
      <c r="I18107" s="106"/>
      <c r="J18107" s="106"/>
      <c r="K18107" s="106"/>
      <c r="L18107" s="106"/>
      <c r="M18107" s="106"/>
      <c r="N18107" s="718"/>
      <c r="O18107" s="115"/>
    </row>
    <row r="18108" spans="1:15" s="91" customFormat="1" x14ac:dyDescent="0.25">
      <c r="A18108" s="84"/>
      <c r="B18108" s="84"/>
      <c r="C18108" s="116"/>
      <c r="D18108" s="84"/>
      <c r="E18108" s="109"/>
      <c r="F18108" s="84"/>
      <c r="G18108" s="101"/>
      <c r="H18108" s="105"/>
      <c r="I18108" s="106"/>
      <c r="J18108" s="106"/>
      <c r="K18108" s="106"/>
      <c r="L18108" s="106"/>
      <c r="M18108" s="106"/>
      <c r="N18108" s="718"/>
      <c r="O18108" s="115"/>
    </row>
    <row r="18109" spans="1:15" s="91" customFormat="1" x14ac:dyDescent="0.25">
      <c r="A18109" s="84"/>
      <c r="B18109" s="84"/>
      <c r="C18109" s="116"/>
      <c r="D18109" s="84"/>
      <c r="E18109" s="109"/>
      <c r="F18109" s="84"/>
      <c r="G18109" s="101"/>
      <c r="H18109" s="105"/>
      <c r="I18109" s="106"/>
      <c r="J18109" s="106"/>
      <c r="K18109" s="106"/>
      <c r="L18109" s="106"/>
      <c r="M18109" s="106"/>
      <c r="N18109" s="718"/>
      <c r="O18109" s="115"/>
    </row>
    <row r="18110" spans="1:15" s="91" customFormat="1" x14ac:dyDescent="0.25">
      <c r="A18110" s="84"/>
      <c r="B18110" s="84"/>
      <c r="C18110" s="116"/>
      <c r="D18110" s="84"/>
      <c r="E18110" s="109"/>
      <c r="F18110" s="84"/>
      <c r="G18110" s="101"/>
      <c r="H18110" s="105"/>
      <c r="I18110" s="106"/>
      <c r="J18110" s="106"/>
      <c r="K18110" s="106"/>
      <c r="L18110" s="106"/>
      <c r="M18110" s="106"/>
      <c r="N18110" s="718"/>
      <c r="O18110" s="115"/>
    </row>
    <row r="18111" spans="1:15" s="91" customFormat="1" x14ac:dyDescent="0.25">
      <c r="A18111" s="84"/>
      <c r="B18111" s="84"/>
      <c r="C18111" s="116"/>
      <c r="D18111" s="84"/>
      <c r="E18111" s="109"/>
      <c r="F18111" s="84"/>
      <c r="G18111" s="101"/>
      <c r="H18111" s="105"/>
      <c r="I18111" s="106"/>
      <c r="J18111" s="106"/>
      <c r="K18111" s="106"/>
      <c r="L18111" s="106"/>
      <c r="M18111" s="106"/>
      <c r="N18111" s="718"/>
      <c r="O18111" s="115"/>
    </row>
    <row r="18112" spans="1:15" s="91" customFormat="1" x14ac:dyDescent="0.25">
      <c r="A18112" s="84"/>
      <c r="B18112" s="84"/>
      <c r="C18112" s="116"/>
      <c r="D18112" s="84"/>
      <c r="E18112" s="109"/>
      <c r="F18112" s="84"/>
      <c r="G18112" s="101"/>
      <c r="H18112" s="105"/>
      <c r="I18112" s="106"/>
      <c r="J18112" s="106"/>
      <c r="K18112" s="106"/>
      <c r="L18112" s="106"/>
      <c r="M18112" s="106"/>
      <c r="N18112" s="718"/>
      <c r="O18112" s="115"/>
    </row>
    <row r="18113" spans="1:15" s="91" customFormat="1" x14ac:dyDescent="0.25">
      <c r="A18113" s="84"/>
      <c r="B18113" s="84"/>
      <c r="C18113" s="116"/>
      <c r="D18113" s="84"/>
      <c r="E18113" s="109"/>
      <c r="F18113" s="84"/>
      <c r="G18113" s="101"/>
      <c r="H18113" s="105"/>
      <c r="I18113" s="106"/>
      <c r="J18113" s="106"/>
      <c r="K18113" s="106"/>
      <c r="L18113" s="106"/>
      <c r="M18113" s="106"/>
      <c r="N18113" s="718"/>
      <c r="O18113" s="115"/>
    </row>
    <row r="18114" spans="1:15" s="91" customFormat="1" x14ac:dyDescent="0.25">
      <c r="A18114" s="84"/>
      <c r="B18114" s="84"/>
      <c r="C18114" s="116"/>
      <c r="D18114" s="84"/>
      <c r="E18114" s="109"/>
      <c r="F18114" s="84"/>
      <c r="G18114" s="101"/>
      <c r="H18114" s="105"/>
      <c r="I18114" s="106"/>
      <c r="J18114" s="106"/>
      <c r="K18114" s="106"/>
      <c r="L18114" s="106"/>
      <c r="M18114" s="106"/>
      <c r="N18114" s="718"/>
      <c r="O18114" s="115"/>
    </row>
    <row r="18115" spans="1:15" s="91" customFormat="1" x14ac:dyDescent="0.25">
      <c r="A18115" s="84"/>
      <c r="B18115" s="84"/>
      <c r="C18115" s="116"/>
      <c r="D18115" s="84"/>
      <c r="E18115" s="109"/>
      <c r="F18115" s="84"/>
      <c r="G18115" s="101"/>
      <c r="H18115" s="105"/>
      <c r="I18115" s="106"/>
      <c r="J18115" s="106"/>
      <c r="K18115" s="106"/>
      <c r="L18115" s="106"/>
      <c r="M18115" s="106"/>
      <c r="N18115" s="718"/>
      <c r="O18115" s="115"/>
    </row>
    <row r="18116" spans="1:15" s="91" customFormat="1" x14ac:dyDescent="0.25">
      <c r="A18116" s="84"/>
      <c r="B18116" s="84"/>
      <c r="C18116" s="116"/>
      <c r="D18116" s="84"/>
      <c r="E18116" s="109"/>
      <c r="F18116" s="84"/>
      <c r="G18116" s="101"/>
      <c r="H18116" s="105"/>
      <c r="I18116" s="106"/>
      <c r="J18116" s="106"/>
      <c r="K18116" s="106"/>
      <c r="L18116" s="106"/>
      <c r="M18116" s="106"/>
      <c r="N18116" s="718"/>
      <c r="O18116" s="115"/>
    </row>
    <row r="18117" spans="1:15" s="91" customFormat="1" x14ac:dyDescent="0.25">
      <c r="A18117" s="84"/>
      <c r="B18117" s="84"/>
      <c r="C18117" s="116"/>
      <c r="D18117" s="84"/>
      <c r="E18117" s="109"/>
      <c r="F18117" s="84"/>
      <c r="G18117" s="101"/>
      <c r="H18117" s="105"/>
      <c r="I18117" s="106"/>
      <c r="J18117" s="106"/>
      <c r="K18117" s="106"/>
      <c r="L18117" s="106"/>
      <c r="M18117" s="106"/>
      <c r="N18117" s="718"/>
      <c r="O18117" s="115"/>
    </row>
    <row r="18118" spans="1:15" s="91" customFormat="1" x14ac:dyDescent="0.25">
      <c r="A18118" s="84"/>
      <c r="B18118" s="84"/>
      <c r="C18118" s="116"/>
      <c r="D18118" s="84"/>
      <c r="E18118" s="109"/>
      <c r="F18118" s="84"/>
      <c r="G18118" s="101"/>
      <c r="H18118" s="105"/>
      <c r="I18118" s="106"/>
      <c r="J18118" s="106"/>
      <c r="K18118" s="106"/>
      <c r="L18118" s="106"/>
      <c r="M18118" s="106"/>
      <c r="N18118" s="718"/>
      <c r="O18118" s="115"/>
    </row>
    <row r="18119" spans="1:15" s="91" customFormat="1" x14ac:dyDescent="0.25">
      <c r="A18119" s="84"/>
      <c r="B18119" s="84"/>
      <c r="C18119" s="116"/>
      <c r="D18119" s="84"/>
      <c r="E18119" s="109"/>
      <c r="F18119" s="84"/>
      <c r="G18119" s="101"/>
      <c r="H18119" s="105"/>
      <c r="I18119" s="106"/>
      <c r="J18119" s="106"/>
      <c r="K18119" s="106"/>
      <c r="L18119" s="106"/>
      <c r="M18119" s="106"/>
      <c r="N18119" s="718"/>
      <c r="O18119" s="115"/>
    </row>
    <row r="18120" spans="1:15" s="91" customFormat="1" x14ac:dyDescent="0.25">
      <c r="A18120" s="84"/>
      <c r="B18120" s="84"/>
      <c r="C18120" s="116"/>
      <c r="D18120" s="84"/>
      <c r="E18120" s="109"/>
      <c r="F18120" s="84"/>
      <c r="G18120" s="101"/>
      <c r="H18120" s="105"/>
      <c r="I18120" s="106"/>
      <c r="J18120" s="106"/>
      <c r="K18120" s="106"/>
      <c r="L18120" s="106"/>
      <c r="M18120" s="106"/>
      <c r="N18120" s="718"/>
      <c r="O18120" s="115"/>
    </row>
    <row r="18121" spans="1:15" s="91" customFormat="1" x14ac:dyDescent="0.25">
      <c r="A18121" s="84"/>
      <c r="B18121" s="84"/>
      <c r="C18121" s="116"/>
      <c r="D18121" s="84"/>
      <c r="E18121" s="109"/>
      <c r="F18121" s="84"/>
      <c r="G18121" s="101"/>
      <c r="H18121" s="105"/>
      <c r="I18121" s="106"/>
      <c r="J18121" s="106"/>
      <c r="K18121" s="106"/>
      <c r="L18121" s="106"/>
      <c r="M18121" s="106"/>
      <c r="N18121" s="718"/>
      <c r="O18121" s="115"/>
    </row>
    <row r="18122" spans="1:15" s="91" customFormat="1" x14ac:dyDescent="0.25">
      <c r="A18122" s="84"/>
      <c r="B18122" s="84"/>
      <c r="C18122" s="116"/>
      <c r="D18122" s="84"/>
      <c r="E18122" s="109"/>
      <c r="F18122" s="84"/>
      <c r="G18122" s="101"/>
      <c r="H18122" s="105"/>
      <c r="I18122" s="106"/>
      <c r="J18122" s="106"/>
      <c r="K18122" s="106"/>
      <c r="L18122" s="106"/>
      <c r="M18122" s="106"/>
      <c r="N18122" s="718"/>
      <c r="O18122" s="115"/>
    </row>
    <row r="18123" spans="1:15" s="91" customFormat="1" x14ac:dyDescent="0.25">
      <c r="A18123" s="84"/>
      <c r="B18123" s="84"/>
      <c r="C18123" s="116"/>
      <c r="D18123" s="84"/>
      <c r="E18123" s="109"/>
      <c r="F18123" s="84"/>
      <c r="G18123" s="101"/>
      <c r="H18123" s="105"/>
      <c r="I18123" s="106"/>
      <c r="J18123" s="106"/>
      <c r="K18123" s="106"/>
      <c r="L18123" s="106"/>
      <c r="M18123" s="106"/>
      <c r="N18123" s="718"/>
      <c r="O18123" s="115"/>
    </row>
    <row r="18124" spans="1:15" s="91" customFormat="1" x14ac:dyDescent="0.25">
      <c r="A18124" s="84"/>
      <c r="B18124" s="84"/>
      <c r="C18124" s="116"/>
      <c r="D18124" s="84"/>
      <c r="E18124" s="109"/>
      <c r="F18124" s="84"/>
      <c r="G18124" s="101"/>
      <c r="H18124" s="105"/>
      <c r="I18124" s="106"/>
      <c r="J18124" s="106"/>
      <c r="K18124" s="106"/>
      <c r="L18124" s="106"/>
      <c r="M18124" s="106"/>
      <c r="N18124" s="718"/>
      <c r="O18124" s="115"/>
    </row>
    <row r="18125" spans="1:15" s="91" customFormat="1" x14ac:dyDescent="0.25">
      <c r="A18125" s="84"/>
      <c r="B18125" s="84"/>
      <c r="C18125" s="116"/>
      <c r="D18125" s="84"/>
      <c r="E18125" s="109"/>
      <c r="F18125" s="84"/>
      <c r="G18125" s="101"/>
      <c r="H18125" s="105"/>
      <c r="I18125" s="106"/>
      <c r="J18125" s="106"/>
      <c r="K18125" s="106"/>
      <c r="L18125" s="106"/>
      <c r="M18125" s="106"/>
      <c r="N18125" s="718"/>
      <c r="O18125" s="115"/>
    </row>
    <row r="18126" spans="1:15" s="91" customFormat="1" x14ac:dyDescent="0.25">
      <c r="A18126" s="84"/>
      <c r="B18126" s="84"/>
      <c r="C18126" s="116"/>
      <c r="D18126" s="84"/>
      <c r="E18126" s="109"/>
      <c r="F18126" s="84"/>
      <c r="G18126" s="101"/>
      <c r="H18126" s="105"/>
      <c r="I18126" s="106"/>
      <c r="J18126" s="106"/>
      <c r="K18126" s="106"/>
      <c r="L18126" s="106"/>
      <c r="M18126" s="106"/>
      <c r="N18126" s="718"/>
      <c r="O18126" s="115"/>
    </row>
    <row r="18127" spans="1:15" s="91" customFormat="1" x14ac:dyDescent="0.25">
      <c r="A18127" s="84"/>
      <c r="B18127" s="84"/>
      <c r="C18127" s="116"/>
      <c r="D18127" s="84"/>
      <c r="E18127" s="109"/>
      <c r="F18127" s="84"/>
      <c r="G18127" s="101"/>
      <c r="H18127" s="105"/>
      <c r="I18127" s="106"/>
      <c r="J18127" s="106"/>
      <c r="K18127" s="106"/>
      <c r="L18127" s="106"/>
      <c r="M18127" s="106"/>
      <c r="N18127" s="718"/>
      <c r="O18127" s="115"/>
    </row>
    <row r="18128" spans="1:15" s="91" customFormat="1" x14ac:dyDescent="0.25">
      <c r="A18128" s="84"/>
      <c r="B18128" s="84"/>
      <c r="C18128" s="116"/>
      <c r="D18128" s="84"/>
      <c r="E18128" s="109"/>
      <c r="F18128" s="84"/>
      <c r="G18128" s="101"/>
      <c r="H18128" s="105"/>
      <c r="I18128" s="106"/>
      <c r="J18128" s="106"/>
      <c r="K18128" s="106"/>
      <c r="L18128" s="106"/>
      <c r="M18128" s="106"/>
      <c r="N18128" s="718"/>
      <c r="O18128" s="115"/>
    </row>
    <row r="18129" spans="1:15" s="91" customFormat="1" x14ac:dyDescent="0.25">
      <c r="A18129" s="84"/>
      <c r="B18129" s="84"/>
      <c r="C18129" s="116"/>
      <c r="D18129" s="84"/>
      <c r="E18129" s="109"/>
      <c r="F18129" s="84"/>
      <c r="G18129" s="101"/>
      <c r="H18129" s="105"/>
      <c r="I18129" s="106"/>
      <c r="J18129" s="106"/>
      <c r="K18129" s="106"/>
      <c r="L18129" s="106"/>
      <c r="M18129" s="106"/>
      <c r="N18129" s="718"/>
      <c r="O18129" s="115"/>
    </row>
    <row r="18130" spans="1:15" s="91" customFormat="1" x14ac:dyDescent="0.25">
      <c r="A18130" s="84"/>
      <c r="B18130" s="84"/>
      <c r="C18130" s="116"/>
      <c r="D18130" s="84"/>
      <c r="E18130" s="109"/>
      <c r="F18130" s="84"/>
      <c r="G18130" s="101"/>
      <c r="H18130" s="105"/>
      <c r="I18130" s="106"/>
      <c r="J18130" s="106"/>
      <c r="K18130" s="106"/>
      <c r="L18130" s="106"/>
      <c r="M18130" s="106"/>
      <c r="N18130" s="718"/>
      <c r="O18130" s="115"/>
    </row>
    <row r="18131" spans="1:15" s="91" customFormat="1" x14ac:dyDescent="0.25">
      <c r="A18131" s="84"/>
      <c r="B18131" s="84"/>
      <c r="C18131" s="116"/>
      <c r="D18131" s="84"/>
      <c r="E18131" s="109"/>
      <c r="F18131" s="84"/>
      <c r="G18131" s="101"/>
      <c r="H18131" s="105"/>
      <c r="I18131" s="106"/>
      <c r="J18131" s="106"/>
      <c r="K18131" s="106"/>
      <c r="L18131" s="106"/>
      <c r="M18131" s="106"/>
      <c r="N18131" s="718"/>
      <c r="O18131" s="115"/>
    </row>
    <row r="18132" spans="1:15" s="91" customFormat="1" x14ac:dyDescent="0.25">
      <c r="A18132" s="84"/>
      <c r="B18132" s="84"/>
      <c r="C18132" s="116"/>
      <c r="D18132" s="84"/>
      <c r="E18132" s="109"/>
      <c r="F18132" s="84"/>
      <c r="G18132" s="101"/>
      <c r="H18132" s="105"/>
      <c r="I18132" s="106"/>
      <c r="J18132" s="106"/>
      <c r="K18132" s="106"/>
      <c r="L18132" s="106"/>
      <c r="M18132" s="106"/>
      <c r="N18132" s="718"/>
      <c r="O18132" s="115"/>
    </row>
    <row r="18133" spans="1:15" s="91" customFormat="1" x14ac:dyDescent="0.25">
      <c r="A18133" s="84"/>
      <c r="B18133" s="84"/>
      <c r="C18133" s="116"/>
      <c r="D18133" s="84"/>
      <c r="E18133" s="109"/>
      <c r="F18133" s="84"/>
      <c r="G18133" s="101"/>
      <c r="H18133" s="105"/>
      <c r="I18133" s="106"/>
      <c r="J18133" s="106"/>
      <c r="K18133" s="106"/>
      <c r="L18133" s="106"/>
      <c r="M18133" s="106"/>
      <c r="N18133" s="718"/>
      <c r="O18133" s="115"/>
    </row>
    <row r="18134" spans="1:15" s="91" customFormat="1" x14ac:dyDescent="0.25">
      <c r="A18134" s="84"/>
      <c r="B18134" s="84"/>
      <c r="C18134" s="116"/>
      <c r="D18134" s="84"/>
      <c r="E18134" s="109"/>
      <c r="F18134" s="84"/>
      <c r="G18134" s="101"/>
      <c r="H18134" s="105"/>
      <c r="I18134" s="106"/>
      <c r="J18134" s="106"/>
      <c r="K18134" s="106"/>
      <c r="L18134" s="106"/>
      <c r="M18134" s="106"/>
      <c r="N18134" s="718"/>
      <c r="O18134" s="115"/>
    </row>
    <row r="18135" spans="1:15" s="91" customFormat="1" x14ac:dyDescent="0.25">
      <c r="A18135" s="84"/>
      <c r="B18135" s="84"/>
      <c r="C18135" s="116"/>
      <c r="D18135" s="84"/>
      <c r="E18135" s="109"/>
      <c r="F18135" s="84"/>
      <c r="G18135" s="101"/>
      <c r="H18135" s="105"/>
      <c r="I18135" s="106"/>
      <c r="J18135" s="106"/>
      <c r="K18135" s="106"/>
      <c r="L18135" s="106"/>
      <c r="M18135" s="106"/>
      <c r="N18135" s="718"/>
      <c r="O18135" s="115"/>
    </row>
    <row r="18136" spans="1:15" s="91" customFormat="1" x14ac:dyDescent="0.25">
      <c r="A18136" s="84"/>
      <c r="B18136" s="84"/>
      <c r="C18136" s="116"/>
      <c r="D18136" s="84"/>
      <c r="E18136" s="109"/>
      <c r="F18136" s="84"/>
      <c r="G18136" s="101"/>
      <c r="H18136" s="105"/>
      <c r="I18136" s="106"/>
      <c r="J18136" s="106"/>
      <c r="K18136" s="106"/>
      <c r="L18136" s="106"/>
      <c r="M18136" s="106"/>
      <c r="N18136" s="718"/>
      <c r="O18136" s="115"/>
    </row>
    <row r="18137" spans="1:15" s="91" customFormat="1" x14ac:dyDescent="0.25">
      <c r="A18137" s="84"/>
      <c r="B18137" s="84"/>
      <c r="C18137" s="116"/>
      <c r="D18137" s="84"/>
      <c r="E18137" s="109"/>
      <c r="F18137" s="84"/>
      <c r="G18137" s="101"/>
      <c r="H18137" s="105"/>
      <c r="I18137" s="106"/>
      <c r="J18137" s="106"/>
      <c r="K18137" s="106"/>
      <c r="L18137" s="106"/>
      <c r="M18137" s="106"/>
      <c r="N18137" s="718"/>
      <c r="O18137" s="115"/>
    </row>
    <row r="18138" spans="1:15" s="91" customFormat="1" x14ac:dyDescent="0.25">
      <c r="A18138" s="84"/>
      <c r="B18138" s="84"/>
      <c r="C18138" s="116"/>
      <c r="D18138" s="84"/>
      <c r="E18138" s="109"/>
      <c r="F18138" s="84"/>
      <c r="G18138" s="101"/>
      <c r="H18138" s="105"/>
      <c r="I18138" s="106"/>
      <c r="J18138" s="106"/>
      <c r="K18138" s="106"/>
      <c r="L18138" s="106"/>
      <c r="M18138" s="106"/>
      <c r="N18138" s="718"/>
      <c r="O18138" s="115"/>
    </row>
    <row r="18139" spans="1:15" s="91" customFormat="1" x14ac:dyDescent="0.25">
      <c r="A18139" s="84"/>
      <c r="B18139" s="84"/>
      <c r="C18139" s="116"/>
      <c r="D18139" s="84"/>
      <c r="E18139" s="109"/>
      <c r="F18139" s="84"/>
      <c r="G18139" s="101"/>
      <c r="H18139" s="105"/>
      <c r="I18139" s="106"/>
      <c r="J18139" s="106"/>
      <c r="K18139" s="106"/>
      <c r="L18139" s="106"/>
      <c r="M18139" s="106"/>
      <c r="N18139" s="718"/>
      <c r="O18139" s="115"/>
    </row>
    <row r="18140" spans="1:15" s="91" customFormat="1" x14ac:dyDescent="0.25">
      <c r="A18140" s="84"/>
      <c r="B18140" s="84"/>
      <c r="C18140" s="116"/>
      <c r="D18140" s="84"/>
      <c r="E18140" s="109"/>
      <c r="F18140" s="84"/>
      <c r="G18140" s="101"/>
      <c r="H18140" s="105"/>
      <c r="I18140" s="106"/>
      <c r="J18140" s="106"/>
      <c r="K18140" s="106"/>
      <c r="L18140" s="106"/>
      <c r="M18140" s="106"/>
      <c r="N18140" s="718"/>
      <c r="O18140" s="115"/>
    </row>
    <row r="18141" spans="1:15" s="91" customFormat="1" x14ac:dyDescent="0.25">
      <c r="A18141" s="84"/>
      <c r="B18141" s="84"/>
      <c r="C18141" s="116"/>
      <c r="D18141" s="84"/>
      <c r="E18141" s="109"/>
      <c r="F18141" s="84"/>
      <c r="G18141" s="101"/>
      <c r="H18141" s="105"/>
      <c r="I18141" s="106"/>
      <c r="J18141" s="106"/>
      <c r="K18141" s="106"/>
      <c r="L18141" s="106"/>
      <c r="M18141" s="106"/>
      <c r="N18141" s="718"/>
      <c r="O18141" s="115"/>
    </row>
    <row r="18142" spans="1:15" s="91" customFormat="1" x14ac:dyDescent="0.25">
      <c r="A18142" s="84"/>
      <c r="B18142" s="84"/>
      <c r="C18142" s="116"/>
      <c r="D18142" s="84"/>
      <c r="E18142" s="109"/>
      <c r="F18142" s="84"/>
      <c r="G18142" s="101"/>
      <c r="H18142" s="105"/>
      <c r="I18142" s="106"/>
      <c r="J18142" s="106"/>
      <c r="K18142" s="106"/>
      <c r="L18142" s="106"/>
      <c r="M18142" s="106"/>
      <c r="N18142" s="718"/>
      <c r="O18142" s="115"/>
    </row>
    <row r="18143" spans="1:15" s="91" customFormat="1" x14ac:dyDescent="0.25">
      <c r="A18143" s="84"/>
      <c r="B18143" s="84"/>
      <c r="C18143" s="116"/>
      <c r="D18143" s="84"/>
      <c r="E18143" s="109"/>
      <c r="F18143" s="84"/>
      <c r="G18143" s="101"/>
      <c r="H18143" s="105"/>
      <c r="I18143" s="106"/>
      <c r="J18143" s="106"/>
      <c r="K18143" s="106"/>
      <c r="L18143" s="106"/>
      <c r="M18143" s="106"/>
      <c r="N18143" s="718"/>
      <c r="O18143" s="115"/>
    </row>
    <row r="18144" spans="1:15" s="91" customFormat="1" x14ac:dyDescent="0.25">
      <c r="A18144" s="84"/>
      <c r="B18144" s="84"/>
      <c r="C18144" s="116"/>
      <c r="D18144" s="84"/>
      <c r="E18144" s="109"/>
      <c r="F18144" s="84"/>
      <c r="G18144" s="101"/>
      <c r="H18144" s="105"/>
      <c r="I18144" s="106"/>
      <c r="J18144" s="106"/>
      <c r="K18144" s="106"/>
      <c r="L18144" s="106"/>
      <c r="M18144" s="106"/>
      <c r="N18144" s="718"/>
      <c r="O18144" s="115"/>
    </row>
    <row r="18145" spans="1:15" s="91" customFormat="1" x14ac:dyDescent="0.25">
      <c r="A18145" s="84"/>
      <c r="B18145" s="84"/>
      <c r="C18145" s="116"/>
      <c r="D18145" s="84"/>
      <c r="E18145" s="109"/>
      <c r="F18145" s="84"/>
      <c r="G18145" s="101"/>
      <c r="H18145" s="105"/>
      <c r="I18145" s="106"/>
      <c r="J18145" s="106"/>
      <c r="K18145" s="106"/>
      <c r="L18145" s="106"/>
      <c r="M18145" s="106"/>
      <c r="N18145" s="718"/>
      <c r="O18145" s="115"/>
    </row>
    <row r="18146" spans="1:15" s="91" customFormat="1" x14ac:dyDescent="0.25">
      <c r="A18146" s="84"/>
      <c r="B18146" s="84"/>
      <c r="C18146" s="116"/>
      <c r="D18146" s="84"/>
      <c r="E18146" s="109"/>
      <c r="F18146" s="84"/>
      <c r="G18146" s="101"/>
      <c r="H18146" s="105"/>
      <c r="I18146" s="106"/>
      <c r="J18146" s="106"/>
      <c r="K18146" s="106"/>
      <c r="L18146" s="106"/>
      <c r="M18146" s="106"/>
      <c r="N18146" s="718"/>
      <c r="O18146" s="115"/>
    </row>
    <row r="18147" spans="1:15" s="91" customFormat="1" x14ac:dyDescent="0.25">
      <c r="A18147" s="84"/>
      <c r="B18147" s="84"/>
      <c r="C18147" s="116"/>
      <c r="D18147" s="84"/>
      <c r="E18147" s="109"/>
      <c r="F18147" s="84"/>
      <c r="G18147" s="101"/>
      <c r="H18147" s="105"/>
      <c r="I18147" s="106"/>
      <c r="J18147" s="106"/>
      <c r="K18147" s="106"/>
      <c r="L18147" s="106"/>
      <c r="M18147" s="106"/>
      <c r="N18147" s="718"/>
      <c r="O18147" s="115"/>
    </row>
    <row r="18148" spans="1:15" s="91" customFormat="1" x14ac:dyDescent="0.25">
      <c r="A18148" s="84"/>
      <c r="B18148" s="84"/>
      <c r="C18148" s="116"/>
      <c r="D18148" s="84"/>
      <c r="E18148" s="109"/>
      <c r="F18148" s="84"/>
      <c r="G18148" s="101"/>
      <c r="H18148" s="105"/>
      <c r="I18148" s="106"/>
      <c r="J18148" s="106"/>
      <c r="K18148" s="106"/>
      <c r="L18148" s="106"/>
      <c r="M18148" s="106"/>
      <c r="N18148" s="718"/>
      <c r="O18148" s="115"/>
    </row>
    <row r="18149" spans="1:15" s="91" customFormat="1" x14ac:dyDescent="0.25">
      <c r="A18149" s="84"/>
      <c r="B18149" s="84"/>
      <c r="C18149" s="116"/>
      <c r="D18149" s="84"/>
      <c r="E18149" s="109"/>
      <c r="F18149" s="84"/>
      <c r="G18149" s="101"/>
      <c r="H18149" s="105"/>
      <c r="I18149" s="106"/>
      <c r="J18149" s="106"/>
      <c r="K18149" s="106"/>
      <c r="L18149" s="106"/>
      <c r="M18149" s="106"/>
      <c r="N18149" s="718"/>
      <c r="O18149" s="115"/>
    </row>
    <row r="18150" spans="1:15" s="91" customFormat="1" x14ac:dyDescent="0.25">
      <c r="A18150" s="84"/>
      <c r="B18150" s="84"/>
      <c r="C18150" s="116"/>
      <c r="D18150" s="84"/>
      <c r="E18150" s="109"/>
      <c r="F18150" s="84"/>
      <c r="G18150" s="101"/>
      <c r="H18150" s="105"/>
      <c r="I18150" s="106"/>
      <c r="J18150" s="106"/>
      <c r="K18150" s="106"/>
      <c r="L18150" s="106"/>
      <c r="M18150" s="106"/>
      <c r="N18150" s="718"/>
      <c r="O18150" s="115"/>
    </row>
    <row r="18151" spans="1:15" s="91" customFormat="1" x14ac:dyDescent="0.25">
      <c r="A18151" s="84"/>
      <c r="B18151" s="84"/>
      <c r="C18151" s="116"/>
      <c r="D18151" s="84"/>
      <c r="E18151" s="109"/>
      <c r="F18151" s="84"/>
      <c r="G18151" s="101"/>
      <c r="H18151" s="105"/>
      <c r="I18151" s="106"/>
      <c r="J18151" s="106"/>
      <c r="K18151" s="106"/>
      <c r="L18151" s="106"/>
      <c r="M18151" s="106"/>
      <c r="N18151" s="718"/>
      <c r="O18151" s="115"/>
    </row>
    <row r="18152" spans="1:15" s="91" customFormat="1" x14ac:dyDescent="0.25">
      <c r="A18152" s="84"/>
      <c r="B18152" s="84"/>
      <c r="C18152" s="116"/>
      <c r="D18152" s="84"/>
      <c r="E18152" s="109"/>
      <c r="F18152" s="84"/>
      <c r="G18152" s="101"/>
      <c r="H18152" s="105"/>
      <c r="I18152" s="106"/>
      <c r="J18152" s="106"/>
      <c r="K18152" s="106"/>
      <c r="L18152" s="106"/>
      <c r="M18152" s="106"/>
      <c r="N18152" s="718"/>
      <c r="O18152" s="115"/>
    </row>
    <row r="18153" spans="1:15" s="91" customFormat="1" x14ac:dyDescent="0.25">
      <c r="A18153" s="84"/>
      <c r="B18153" s="84"/>
      <c r="C18153" s="116"/>
      <c r="D18153" s="84"/>
      <c r="E18153" s="109"/>
      <c r="F18153" s="84"/>
      <c r="G18153" s="101"/>
      <c r="H18153" s="105"/>
      <c r="I18153" s="106"/>
      <c r="J18153" s="106"/>
      <c r="K18153" s="106"/>
      <c r="L18153" s="106"/>
      <c r="M18153" s="106"/>
      <c r="N18153" s="718"/>
      <c r="O18153" s="115"/>
    </row>
    <row r="18154" spans="1:15" s="91" customFormat="1" x14ac:dyDescent="0.25">
      <c r="A18154" s="84"/>
      <c r="B18154" s="84"/>
      <c r="C18154" s="116"/>
      <c r="D18154" s="84"/>
      <c r="E18154" s="109"/>
      <c r="F18154" s="84"/>
      <c r="G18154" s="101"/>
      <c r="H18154" s="105"/>
      <c r="I18154" s="106"/>
      <c r="J18154" s="106"/>
      <c r="K18154" s="106"/>
      <c r="L18154" s="106"/>
      <c r="M18154" s="106"/>
      <c r="N18154" s="718"/>
      <c r="O18154" s="115"/>
    </row>
    <row r="18155" spans="1:15" s="91" customFormat="1" x14ac:dyDescent="0.25">
      <c r="A18155" s="84"/>
      <c r="B18155" s="84"/>
      <c r="C18155" s="116"/>
      <c r="D18155" s="84"/>
      <c r="E18155" s="109"/>
      <c r="F18155" s="84"/>
      <c r="G18155" s="101"/>
      <c r="H18155" s="105"/>
      <c r="I18155" s="106"/>
      <c r="J18155" s="106"/>
      <c r="K18155" s="106"/>
      <c r="L18155" s="106"/>
      <c r="M18155" s="106"/>
      <c r="N18155" s="718"/>
      <c r="O18155" s="115"/>
    </row>
    <row r="18156" spans="1:15" s="91" customFormat="1" x14ac:dyDescent="0.25">
      <c r="A18156" s="84"/>
      <c r="B18156" s="84"/>
      <c r="C18156" s="116"/>
      <c r="D18156" s="84"/>
      <c r="E18156" s="109"/>
      <c r="F18156" s="84"/>
      <c r="G18156" s="101"/>
      <c r="H18156" s="105"/>
      <c r="I18156" s="106"/>
      <c r="J18156" s="106"/>
      <c r="K18156" s="106"/>
      <c r="L18156" s="106"/>
      <c r="M18156" s="106"/>
      <c r="N18156" s="718"/>
      <c r="O18156" s="115"/>
    </row>
    <row r="18157" spans="1:15" s="91" customFormat="1" x14ac:dyDescent="0.25">
      <c r="A18157" s="84"/>
      <c r="B18157" s="84"/>
      <c r="C18157" s="116"/>
      <c r="D18157" s="84"/>
      <c r="E18157" s="109"/>
      <c r="F18157" s="84"/>
      <c r="G18157" s="101"/>
      <c r="H18157" s="105"/>
      <c r="I18157" s="106"/>
      <c r="J18157" s="106"/>
      <c r="K18157" s="106"/>
      <c r="L18157" s="106"/>
      <c r="M18157" s="106"/>
      <c r="N18157" s="718"/>
      <c r="O18157" s="115"/>
    </row>
    <row r="18158" spans="1:15" s="91" customFormat="1" x14ac:dyDescent="0.25">
      <c r="A18158" s="84"/>
      <c r="B18158" s="84"/>
      <c r="C18158" s="116"/>
      <c r="D18158" s="84"/>
      <c r="E18158" s="109"/>
      <c r="F18158" s="84"/>
      <c r="G18158" s="101"/>
      <c r="H18158" s="105"/>
      <c r="I18158" s="106"/>
      <c r="J18158" s="106"/>
      <c r="K18158" s="106"/>
      <c r="L18158" s="106"/>
      <c r="M18158" s="106"/>
      <c r="N18158" s="718"/>
      <c r="O18158" s="115"/>
    </row>
    <row r="18159" spans="1:15" s="91" customFormat="1" x14ac:dyDescent="0.25">
      <c r="A18159" s="84"/>
      <c r="B18159" s="84"/>
      <c r="C18159" s="116"/>
      <c r="D18159" s="84"/>
      <c r="E18159" s="109"/>
      <c r="F18159" s="84"/>
      <c r="G18159" s="101"/>
      <c r="H18159" s="105"/>
      <c r="I18159" s="106"/>
      <c r="J18159" s="106"/>
      <c r="K18159" s="106"/>
      <c r="L18159" s="106"/>
      <c r="M18159" s="106"/>
      <c r="N18159" s="718"/>
      <c r="O18159" s="115"/>
    </row>
    <row r="18160" spans="1:15" s="91" customFormat="1" x14ac:dyDescent="0.25">
      <c r="A18160" s="84"/>
      <c r="B18160" s="84"/>
      <c r="C18160" s="116"/>
      <c r="D18160" s="84"/>
      <c r="E18160" s="109"/>
      <c r="F18160" s="84"/>
      <c r="G18160" s="101"/>
      <c r="H18160" s="105"/>
      <c r="I18160" s="106"/>
      <c r="J18160" s="106"/>
      <c r="K18160" s="106"/>
      <c r="L18160" s="106"/>
      <c r="M18160" s="106"/>
      <c r="N18160" s="718"/>
      <c r="O18160" s="115"/>
    </row>
    <row r="18161" spans="1:15" s="91" customFormat="1" x14ac:dyDescent="0.25">
      <c r="A18161" s="84"/>
      <c r="B18161" s="84"/>
      <c r="C18161" s="116"/>
      <c r="D18161" s="84"/>
      <c r="E18161" s="109"/>
      <c r="F18161" s="84"/>
      <c r="G18161" s="101"/>
      <c r="H18161" s="105"/>
      <c r="I18161" s="106"/>
      <c r="J18161" s="106"/>
      <c r="K18161" s="106"/>
      <c r="L18161" s="106"/>
      <c r="M18161" s="106"/>
      <c r="N18161" s="718"/>
      <c r="O18161" s="115"/>
    </row>
    <row r="18162" spans="1:15" s="91" customFormat="1" x14ac:dyDescent="0.25">
      <c r="A18162" s="84"/>
      <c r="B18162" s="84"/>
      <c r="C18162" s="116"/>
      <c r="D18162" s="84"/>
      <c r="E18162" s="109"/>
      <c r="F18162" s="84"/>
      <c r="G18162" s="101"/>
      <c r="H18162" s="105"/>
      <c r="I18162" s="106"/>
      <c r="J18162" s="106"/>
      <c r="K18162" s="106"/>
      <c r="L18162" s="106"/>
      <c r="M18162" s="106"/>
      <c r="N18162" s="718"/>
      <c r="O18162" s="115"/>
    </row>
    <row r="18163" spans="1:15" s="91" customFormat="1" x14ac:dyDescent="0.25">
      <c r="A18163" s="84"/>
      <c r="B18163" s="84"/>
      <c r="C18163" s="116"/>
      <c r="D18163" s="84"/>
      <c r="E18163" s="109"/>
      <c r="F18163" s="84"/>
      <c r="G18163" s="101"/>
      <c r="H18163" s="105"/>
      <c r="I18163" s="106"/>
      <c r="J18163" s="106"/>
      <c r="K18163" s="106"/>
      <c r="L18163" s="106"/>
      <c r="M18163" s="106"/>
      <c r="N18163" s="718"/>
      <c r="O18163" s="115"/>
    </row>
    <row r="18164" spans="1:15" s="91" customFormat="1" x14ac:dyDescent="0.25">
      <c r="A18164" s="84"/>
      <c r="B18164" s="84"/>
      <c r="C18164" s="116"/>
      <c r="D18164" s="84"/>
      <c r="E18164" s="109"/>
      <c r="F18164" s="84"/>
      <c r="G18164" s="101"/>
      <c r="H18164" s="105"/>
      <c r="I18164" s="106"/>
      <c r="J18164" s="106"/>
      <c r="K18164" s="106"/>
      <c r="L18164" s="106"/>
      <c r="M18164" s="106"/>
      <c r="N18164" s="718"/>
      <c r="O18164" s="115"/>
    </row>
    <row r="18165" spans="1:15" s="91" customFormat="1" x14ac:dyDescent="0.25">
      <c r="A18165" s="84"/>
      <c r="B18165" s="84"/>
      <c r="C18165" s="116"/>
      <c r="D18165" s="84"/>
      <c r="E18165" s="109"/>
      <c r="F18165" s="84"/>
      <c r="G18165" s="101"/>
      <c r="H18165" s="105"/>
      <c r="I18165" s="106"/>
      <c r="J18165" s="106"/>
      <c r="K18165" s="106"/>
      <c r="L18165" s="106"/>
      <c r="M18165" s="106"/>
      <c r="N18165" s="718"/>
      <c r="O18165" s="115"/>
    </row>
    <row r="18166" spans="1:15" s="91" customFormat="1" x14ac:dyDescent="0.25">
      <c r="A18166" s="84"/>
      <c r="B18166" s="84"/>
      <c r="C18166" s="116"/>
      <c r="D18166" s="84"/>
      <c r="E18166" s="109"/>
      <c r="F18166" s="84"/>
      <c r="G18166" s="101"/>
      <c r="H18166" s="105"/>
      <c r="I18166" s="106"/>
      <c r="J18166" s="106"/>
      <c r="K18166" s="106"/>
      <c r="L18166" s="106"/>
      <c r="M18166" s="106"/>
      <c r="N18166" s="718"/>
      <c r="O18166" s="115"/>
    </row>
    <row r="18167" spans="1:15" s="91" customFormat="1" x14ac:dyDescent="0.25">
      <c r="A18167" s="84"/>
      <c r="B18167" s="84"/>
      <c r="C18167" s="116"/>
      <c r="D18167" s="84"/>
      <c r="E18167" s="109"/>
      <c r="F18167" s="84"/>
      <c r="G18167" s="101"/>
      <c r="H18167" s="105"/>
      <c r="I18167" s="106"/>
      <c r="J18167" s="106"/>
      <c r="K18167" s="106"/>
      <c r="L18167" s="106"/>
      <c r="M18167" s="106"/>
      <c r="N18167" s="718"/>
      <c r="O18167" s="115"/>
    </row>
    <row r="18168" spans="1:15" s="91" customFormat="1" x14ac:dyDescent="0.25">
      <c r="A18168" s="84"/>
      <c r="B18168" s="84"/>
      <c r="C18168" s="116"/>
      <c r="D18168" s="84"/>
      <c r="E18168" s="109"/>
      <c r="F18168" s="84"/>
      <c r="G18168" s="101"/>
      <c r="H18168" s="105"/>
      <c r="I18168" s="106"/>
      <c r="J18168" s="106"/>
      <c r="K18168" s="106"/>
      <c r="L18168" s="106"/>
      <c r="M18168" s="106"/>
      <c r="N18168" s="718"/>
      <c r="O18168" s="115"/>
    </row>
    <row r="18169" spans="1:15" s="91" customFormat="1" x14ac:dyDescent="0.25">
      <c r="A18169" s="84"/>
      <c r="B18169" s="84"/>
      <c r="C18169" s="116"/>
      <c r="D18169" s="84"/>
      <c r="E18169" s="109"/>
      <c r="F18169" s="84"/>
      <c r="G18169" s="101"/>
      <c r="H18169" s="105"/>
      <c r="I18169" s="106"/>
      <c r="J18169" s="106"/>
      <c r="K18169" s="106"/>
      <c r="L18169" s="106"/>
      <c r="M18169" s="106"/>
      <c r="N18169" s="718"/>
      <c r="O18169" s="115"/>
    </row>
    <row r="18170" spans="1:15" s="91" customFormat="1" x14ac:dyDescent="0.25">
      <c r="A18170" s="84"/>
      <c r="B18170" s="84"/>
      <c r="C18170" s="116"/>
      <c r="D18170" s="84"/>
      <c r="E18170" s="109"/>
      <c r="F18170" s="84"/>
      <c r="G18170" s="101"/>
      <c r="H18170" s="105"/>
      <c r="I18170" s="106"/>
      <c r="J18170" s="106"/>
      <c r="K18170" s="106"/>
      <c r="L18170" s="106"/>
      <c r="M18170" s="106"/>
      <c r="N18170" s="718"/>
      <c r="O18170" s="115"/>
    </row>
    <row r="18171" spans="1:15" s="91" customFormat="1" x14ac:dyDescent="0.25">
      <c r="A18171" s="84"/>
      <c r="B18171" s="84"/>
      <c r="C18171" s="116"/>
      <c r="D18171" s="84"/>
      <c r="E18171" s="109"/>
      <c r="F18171" s="84"/>
      <c r="G18171" s="101"/>
      <c r="H18171" s="105"/>
      <c r="I18171" s="106"/>
      <c r="J18171" s="106"/>
      <c r="K18171" s="106"/>
      <c r="L18171" s="106"/>
      <c r="M18171" s="106"/>
      <c r="N18171" s="718"/>
      <c r="O18171" s="115"/>
    </row>
    <row r="18172" spans="1:15" s="91" customFormat="1" x14ac:dyDescent="0.25">
      <c r="A18172" s="84"/>
      <c r="B18172" s="84"/>
      <c r="C18172" s="116"/>
      <c r="D18172" s="84"/>
      <c r="E18172" s="109"/>
      <c r="F18172" s="84"/>
      <c r="G18172" s="101"/>
      <c r="H18172" s="105"/>
      <c r="I18172" s="106"/>
      <c r="J18172" s="106"/>
      <c r="K18172" s="106"/>
      <c r="L18172" s="106"/>
      <c r="M18172" s="106"/>
      <c r="N18172" s="718"/>
      <c r="O18172" s="115"/>
    </row>
    <row r="18173" spans="1:15" s="91" customFormat="1" x14ac:dyDescent="0.25">
      <c r="A18173" s="84"/>
      <c r="B18173" s="84"/>
      <c r="C18173" s="116"/>
      <c r="D18173" s="84"/>
      <c r="E18173" s="109"/>
      <c r="F18173" s="84"/>
      <c r="G18173" s="101"/>
      <c r="H18173" s="105"/>
      <c r="I18173" s="106"/>
      <c r="J18173" s="106"/>
      <c r="K18173" s="106"/>
      <c r="L18173" s="106"/>
      <c r="M18173" s="106"/>
      <c r="N18173" s="718"/>
      <c r="O18173" s="115"/>
    </row>
  </sheetData>
  <mergeCells count="6">
    <mergeCell ref="B16704:N16704"/>
    <mergeCell ref="B2:J2"/>
    <mergeCell ref="Q3:Z3"/>
    <mergeCell ref="Q5:AC7"/>
    <mergeCell ref="Q9:AC12"/>
    <mergeCell ref="G754:H754"/>
  </mergeCells>
  <printOptions horizontalCentered="1"/>
  <pageMargins left="0" right="0" top="0.55118110236220474" bottom="0.19685039370078741" header="0.31496062992125984" footer="0.31496062992125984"/>
  <pageSetup paperSize="9" scale="75" orientation="landscape" r:id="rId1"/>
  <cellWatches>
    <cellWatch r="H16701"/>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topLeftCell="A97" workbookViewId="0">
      <selection activeCell="A92" sqref="A92"/>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852" t="s">
        <v>78</v>
      </c>
      <c r="B1" s="852"/>
      <c r="G1" s="853" t="s">
        <v>218</v>
      </c>
      <c r="H1" s="853"/>
      <c r="L1" s="854" t="s">
        <v>249</v>
      </c>
      <c r="M1" s="854"/>
      <c r="N1" s="58"/>
      <c r="O1" s="58"/>
      <c r="P1" s="58" t="s">
        <v>3504</v>
      </c>
    </row>
    <row r="2" spans="1:18" x14ac:dyDescent="0.25">
      <c r="A2" s="49">
        <v>0</v>
      </c>
      <c r="B2" s="48" t="s">
        <v>79</v>
      </c>
      <c r="G2" s="102" t="s">
        <v>219</v>
      </c>
      <c r="H2" s="103" t="s">
        <v>220</v>
      </c>
      <c r="L2" s="59" t="s">
        <v>3503</v>
      </c>
      <c r="M2" s="59" t="s">
        <v>7</v>
      </c>
      <c r="P2" s="57" t="s">
        <v>3550</v>
      </c>
      <c r="Q2" s="57" t="s">
        <v>3551</v>
      </c>
      <c r="R2" s="57" t="s">
        <v>3552</v>
      </c>
    </row>
    <row r="3" spans="1:18" x14ac:dyDescent="0.25">
      <c r="A3" s="52">
        <v>10</v>
      </c>
      <c r="B3" s="51" t="s">
        <v>80</v>
      </c>
      <c r="G3" s="102" t="s">
        <v>221</v>
      </c>
      <c r="H3" s="103" t="s">
        <v>222</v>
      </c>
      <c r="L3" s="60">
        <v>0</v>
      </c>
      <c r="M3" t="s">
        <v>250</v>
      </c>
      <c r="O3" s="56"/>
      <c r="P3" s="62" t="s">
        <v>3612</v>
      </c>
      <c r="Q3" s="63" t="s">
        <v>3506</v>
      </c>
      <c r="R3" s="64" t="s">
        <v>3507</v>
      </c>
    </row>
    <row r="4" spans="1:18" x14ac:dyDescent="0.25">
      <c r="A4" s="52">
        <v>20</v>
      </c>
      <c r="B4" s="51" t="s">
        <v>81</v>
      </c>
      <c r="G4" s="102" t="s">
        <v>223</v>
      </c>
      <c r="H4" s="103" t="s">
        <v>224</v>
      </c>
      <c r="L4" s="60">
        <v>10000</v>
      </c>
      <c r="M4" t="s">
        <v>251</v>
      </c>
      <c r="O4" s="55"/>
      <c r="P4" s="62" t="s">
        <v>3613</v>
      </c>
      <c r="Q4" s="63" t="s">
        <v>3509</v>
      </c>
      <c r="R4" s="64" t="s">
        <v>3510</v>
      </c>
    </row>
    <row r="5" spans="1:18" x14ac:dyDescent="0.25">
      <c r="A5" s="52">
        <v>30</v>
      </c>
      <c r="B5" s="51" t="s">
        <v>82</v>
      </c>
      <c r="G5" s="102" t="s">
        <v>225</v>
      </c>
      <c r="H5" s="103" t="s">
        <v>226</v>
      </c>
      <c r="L5" s="60">
        <v>11000</v>
      </c>
      <c r="M5" t="s">
        <v>252</v>
      </c>
      <c r="P5" s="62" t="s">
        <v>3614</v>
      </c>
      <c r="Q5" s="63" t="s">
        <v>3512</v>
      </c>
      <c r="R5" s="64" t="s">
        <v>3513</v>
      </c>
    </row>
    <row r="6" spans="1:18" x14ac:dyDescent="0.25">
      <c r="A6" s="52">
        <v>40</v>
      </c>
      <c r="B6" s="51" t="s">
        <v>83</v>
      </c>
      <c r="G6" s="102" t="s">
        <v>227</v>
      </c>
      <c r="H6" s="103" t="s">
        <v>228</v>
      </c>
      <c r="L6" s="60">
        <v>11100</v>
      </c>
      <c r="M6" t="s">
        <v>253</v>
      </c>
      <c r="P6" s="62" t="s">
        <v>3615</v>
      </c>
      <c r="Q6" s="63" t="s">
        <v>3515</v>
      </c>
      <c r="R6" s="64" t="s">
        <v>3516</v>
      </c>
    </row>
    <row r="7" spans="1:18" x14ac:dyDescent="0.25">
      <c r="A7" s="52">
        <v>50</v>
      </c>
      <c r="B7" s="51" t="s">
        <v>84</v>
      </c>
      <c r="G7" s="102" t="s">
        <v>229</v>
      </c>
      <c r="H7" s="103" t="s">
        <v>230</v>
      </c>
      <c r="L7" s="60">
        <v>11110</v>
      </c>
      <c r="M7" t="s">
        <v>254</v>
      </c>
      <c r="P7" s="62" t="s">
        <v>3616</v>
      </c>
      <c r="Q7" s="63" t="s">
        <v>3518</v>
      </c>
      <c r="R7" s="64" t="s">
        <v>3519</v>
      </c>
    </row>
    <row r="8" spans="1:18" x14ac:dyDescent="0.25">
      <c r="A8" s="52">
        <v>60</v>
      </c>
      <c r="B8" s="51" t="s">
        <v>85</v>
      </c>
      <c r="G8" s="102" t="s">
        <v>231</v>
      </c>
      <c r="H8" s="103" t="s">
        <v>4113</v>
      </c>
      <c r="L8" s="60">
        <v>11111</v>
      </c>
      <c r="M8" t="s">
        <v>255</v>
      </c>
      <c r="P8" s="62" t="s">
        <v>3617</v>
      </c>
      <c r="Q8" s="63" t="s">
        <v>3521</v>
      </c>
      <c r="R8" s="64" t="s">
        <v>3522</v>
      </c>
    </row>
    <row r="9" spans="1:18" x14ac:dyDescent="0.25">
      <c r="A9" s="52">
        <v>70</v>
      </c>
      <c r="B9" s="51" t="s">
        <v>86</v>
      </c>
      <c r="G9" s="102" t="s">
        <v>232</v>
      </c>
      <c r="H9" s="103" t="s">
        <v>4114</v>
      </c>
      <c r="L9" s="60">
        <v>11112</v>
      </c>
      <c r="M9" t="s">
        <v>256</v>
      </c>
      <c r="P9" s="62" t="s">
        <v>3618</v>
      </c>
      <c r="Q9" s="63" t="s">
        <v>3524</v>
      </c>
      <c r="R9" s="64" t="s">
        <v>3525</v>
      </c>
    </row>
    <row r="10" spans="1:18" x14ac:dyDescent="0.25">
      <c r="A10" s="52">
        <v>80</v>
      </c>
      <c r="B10" s="51" t="s">
        <v>87</v>
      </c>
      <c r="G10" s="102" t="s">
        <v>233</v>
      </c>
      <c r="H10" s="103" t="s">
        <v>42</v>
      </c>
      <c r="L10" s="60">
        <v>11113</v>
      </c>
      <c r="M10" t="s">
        <v>257</v>
      </c>
      <c r="P10" s="62" t="s">
        <v>3619</v>
      </c>
      <c r="Q10" s="63" t="s">
        <v>3527</v>
      </c>
      <c r="R10" s="64" t="s">
        <v>3528</v>
      </c>
    </row>
    <row r="11" spans="1:18" x14ac:dyDescent="0.25">
      <c r="A11" s="52">
        <v>90</v>
      </c>
      <c r="B11" s="51" t="s">
        <v>88</v>
      </c>
      <c r="G11" s="102" t="s">
        <v>234</v>
      </c>
      <c r="H11" s="103" t="s">
        <v>235</v>
      </c>
      <c r="L11" s="60">
        <v>11115</v>
      </c>
      <c r="M11" t="s">
        <v>258</v>
      </c>
      <c r="P11" s="62" t="s">
        <v>3620</v>
      </c>
      <c r="Q11" s="63" t="s">
        <v>3530</v>
      </c>
      <c r="R11" s="64" t="s">
        <v>3531</v>
      </c>
    </row>
    <row r="12" spans="1:18" x14ac:dyDescent="0.25">
      <c r="A12" s="47">
        <v>100</v>
      </c>
      <c r="B12" s="48" t="s">
        <v>89</v>
      </c>
      <c r="G12" s="102" t="s">
        <v>236</v>
      </c>
      <c r="H12" s="103" t="s">
        <v>237</v>
      </c>
      <c r="L12" s="60">
        <v>11116</v>
      </c>
      <c r="M12" t="s">
        <v>259</v>
      </c>
      <c r="P12" s="62" t="s">
        <v>3621</v>
      </c>
      <c r="Q12" s="63" t="s">
        <v>3533</v>
      </c>
      <c r="R12" s="64" t="s">
        <v>3534</v>
      </c>
    </row>
    <row r="13" spans="1:18" x14ac:dyDescent="0.25">
      <c r="A13" s="50">
        <v>110</v>
      </c>
      <c r="B13" s="51" t="s">
        <v>90</v>
      </c>
      <c r="G13" s="102" t="s">
        <v>238</v>
      </c>
      <c r="H13" s="103" t="s">
        <v>239</v>
      </c>
      <c r="L13" s="60">
        <v>11117</v>
      </c>
      <c r="M13" t="s">
        <v>260</v>
      </c>
      <c r="P13" s="62" t="s">
        <v>3622</v>
      </c>
      <c r="Q13" s="63" t="s">
        <v>3536</v>
      </c>
      <c r="R13" s="64" t="s">
        <v>3537</v>
      </c>
    </row>
    <row r="14" spans="1:18" x14ac:dyDescent="0.25">
      <c r="A14" s="53">
        <v>111</v>
      </c>
      <c r="B14" s="54" t="s">
        <v>91</v>
      </c>
      <c r="G14" s="102" t="s">
        <v>240</v>
      </c>
      <c r="H14" s="103" t="s">
        <v>241</v>
      </c>
      <c r="L14" s="60">
        <v>11118</v>
      </c>
      <c r="M14" t="s">
        <v>261</v>
      </c>
      <c r="P14" s="62" t="s">
        <v>3623</v>
      </c>
      <c r="Q14" s="63" t="s">
        <v>3539</v>
      </c>
      <c r="R14" s="64" t="s">
        <v>3540</v>
      </c>
    </row>
    <row r="15" spans="1:18" x14ac:dyDescent="0.25">
      <c r="A15" s="53">
        <v>112</v>
      </c>
      <c r="B15" s="54" t="s">
        <v>92</v>
      </c>
      <c r="G15" s="102" t="s">
        <v>242</v>
      </c>
      <c r="H15" s="103" t="s">
        <v>243</v>
      </c>
      <c r="L15" s="60">
        <v>11119</v>
      </c>
      <c r="M15" t="s">
        <v>262</v>
      </c>
      <c r="P15" s="62" t="s">
        <v>3624</v>
      </c>
      <c r="Q15" s="63" t="s">
        <v>3542</v>
      </c>
      <c r="R15" s="64" t="s">
        <v>3543</v>
      </c>
    </row>
    <row r="16" spans="1:18" x14ac:dyDescent="0.25">
      <c r="A16" s="53">
        <v>113</v>
      </c>
      <c r="B16" s="54" t="s">
        <v>93</v>
      </c>
      <c r="G16" s="102" t="s">
        <v>244</v>
      </c>
      <c r="H16" s="103" t="s">
        <v>245</v>
      </c>
      <c r="L16" s="60">
        <v>11120</v>
      </c>
      <c r="M16" t="s">
        <v>263</v>
      </c>
      <c r="P16" s="62" t="s">
        <v>3625</v>
      </c>
      <c r="Q16" s="63" t="s">
        <v>3545</v>
      </c>
      <c r="R16" s="64" t="s">
        <v>3546</v>
      </c>
    </row>
    <row r="17" spans="1:30" x14ac:dyDescent="0.25">
      <c r="A17" s="50">
        <v>120</v>
      </c>
      <c r="B17" s="51" t="s">
        <v>94</v>
      </c>
      <c r="G17" s="102" t="s">
        <v>246</v>
      </c>
      <c r="H17" s="103" t="s">
        <v>247</v>
      </c>
      <c r="L17" s="60">
        <v>11121</v>
      </c>
      <c r="M17" t="s">
        <v>264</v>
      </c>
      <c r="P17" s="62" t="s">
        <v>3626</v>
      </c>
      <c r="Q17" s="63" t="s">
        <v>3548</v>
      </c>
      <c r="R17" s="64" t="s">
        <v>3549</v>
      </c>
    </row>
    <row r="18" spans="1:30" x14ac:dyDescent="0.25">
      <c r="A18" s="53">
        <v>121</v>
      </c>
      <c r="B18" s="54" t="s">
        <v>95</v>
      </c>
      <c r="L18" s="60">
        <v>11125</v>
      </c>
      <c r="M18" t="s">
        <v>265</v>
      </c>
    </row>
    <row r="19" spans="1:30" x14ac:dyDescent="0.25">
      <c r="A19" s="53">
        <v>122</v>
      </c>
      <c r="B19" s="54" t="s">
        <v>96</v>
      </c>
      <c r="L19" s="60">
        <v>11126</v>
      </c>
      <c r="M19" t="s">
        <v>266</v>
      </c>
    </row>
    <row r="20" spans="1:30" x14ac:dyDescent="0.25">
      <c r="A20" s="50">
        <v>130</v>
      </c>
      <c r="B20" s="51" t="s">
        <v>97</v>
      </c>
      <c r="L20" s="60">
        <v>11127</v>
      </c>
      <c r="M20" t="s">
        <v>267</v>
      </c>
    </row>
    <row r="21" spans="1:30" x14ac:dyDescent="0.25">
      <c r="A21" s="53">
        <v>131</v>
      </c>
      <c r="B21" s="54" t="s">
        <v>98</v>
      </c>
      <c r="L21" s="60">
        <v>11128</v>
      </c>
      <c r="M21" t="s">
        <v>268</v>
      </c>
    </row>
    <row r="22" spans="1:30" x14ac:dyDescent="0.25">
      <c r="A22" s="53">
        <v>132</v>
      </c>
      <c r="B22" s="54" t="s">
        <v>99</v>
      </c>
      <c r="L22" s="60">
        <v>11129</v>
      </c>
      <c r="M22" t="s">
        <v>269</v>
      </c>
    </row>
    <row r="23" spans="1:30" x14ac:dyDescent="0.25">
      <c r="A23" s="53">
        <v>133</v>
      </c>
      <c r="B23" s="54" t="s">
        <v>100</v>
      </c>
      <c r="L23" s="60">
        <v>11130</v>
      </c>
      <c r="M23" t="s">
        <v>270</v>
      </c>
      <c r="P23" s="65" t="s">
        <v>3505</v>
      </c>
      <c r="Q23" s="66" t="s">
        <v>3553</v>
      </c>
      <c r="R23" s="66" t="s">
        <v>3554</v>
      </c>
      <c r="S23" s="67"/>
      <c r="T23" s="67"/>
      <c r="U23" s="67"/>
      <c r="V23" s="67"/>
      <c r="W23" s="67"/>
      <c r="X23" s="67"/>
      <c r="Y23" s="67"/>
      <c r="Z23" s="67"/>
      <c r="AA23" s="67"/>
      <c r="AB23" s="67"/>
      <c r="AC23" s="67"/>
      <c r="AD23" s="67"/>
    </row>
    <row r="24" spans="1:30" x14ac:dyDescent="0.25">
      <c r="A24" s="50">
        <v>140</v>
      </c>
      <c r="B24" s="51" t="s">
        <v>101</v>
      </c>
      <c r="L24" s="60">
        <v>11131</v>
      </c>
      <c r="M24" t="s">
        <v>271</v>
      </c>
      <c r="P24" s="65" t="s">
        <v>3508</v>
      </c>
      <c r="Q24" s="66" t="s">
        <v>3555</v>
      </c>
      <c r="R24" s="66" t="s">
        <v>3556</v>
      </c>
      <c r="S24" s="66" t="s">
        <v>3557</v>
      </c>
      <c r="T24" s="66" t="s">
        <v>3558</v>
      </c>
      <c r="U24" s="66" t="s">
        <v>3559</v>
      </c>
      <c r="V24" s="66" t="s">
        <v>3560</v>
      </c>
      <c r="W24" s="66" t="s">
        <v>3561</v>
      </c>
      <c r="X24" s="66" t="s">
        <v>3562</v>
      </c>
      <c r="Y24" s="66" t="s">
        <v>3563</v>
      </c>
      <c r="Z24" s="66" t="s">
        <v>3564</v>
      </c>
      <c r="AA24" s="66" t="s">
        <v>3565</v>
      </c>
      <c r="AB24" s="66" t="s">
        <v>3566</v>
      </c>
      <c r="AC24" s="66" t="s">
        <v>3567</v>
      </c>
      <c r="AD24" s="66" t="s">
        <v>3568</v>
      </c>
    </row>
    <row r="25" spans="1:30" x14ac:dyDescent="0.25">
      <c r="A25" s="50">
        <v>150</v>
      </c>
      <c r="B25" s="51" t="s">
        <v>102</v>
      </c>
      <c r="L25" s="60">
        <v>11132</v>
      </c>
      <c r="M25" t="s">
        <v>272</v>
      </c>
      <c r="P25" s="65" t="s">
        <v>3511</v>
      </c>
      <c r="Q25" s="66" t="s">
        <v>3569</v>
      </c>
      <c r="R25" s="66" t="s">
        <v>3570</v>
      </c>
      <c r="S25" s="66" t="s">
        <v>3571</v>
      </c>
      <c r="T25" s="66" t="s">
        <v>3572</v>
      </c>
      <c r="U25" s="66" t="s">
        <v>3573</v>
      </c>
      <c r="V25" s="67"/>
      <c r="W25" s="67"/>
      <c r="X25" s="67"/>
      <c r="Y25" s="67"/>
      <c r="Z25" s="67"/>
      <c r="AA25" s="67"/>
      <c r="AB25" s="67"/>
      <c r="AC25" s="67"/>
      <c r="AD25" s="67"/>
    </row>
    <row r="26" spans="1:30" x14ac:dyDescent="0.25">
      <c r="A26" s="50">
        <v>160</v>
      </c>
      <c r="B26" s="51" t="s">
        <v>103</v>
      </c>
      <c r="L26" s="60">
        <v>11133</v>
      </c>
      <c r="M26" t="s">
        <v>273</v>
      </c>
      <c r="P26" s="65" t="s">
        <v>3514</v>
      </c>
      <c r="Q26" s="65" t="s">
        <v>3574</v>
      </c>
      <c r="R26" s="65" t="s">
        <v>3575</v>
      </c>
      <c r="S26" s="67"/>
      <c r="T26" s="67"/>
      <c r="U26" s="67"/>
      <c r="V26" s="67"/>
      <c r="W26" s="67"/>
      <c r="X26" s="67"/>
      <c r="Y26" s="67"/>
      <c r="Z26" s="67"/>
      <c r="AA26" s="67"/>
      <c r="AB26" s="67"/>
      <c r="AC26" s="67"/>
      <c r="AD26" s="67"/>
    </row>
    <row r="27" spans="1:30" x14ac:dyDescent="0.25">
      <c r="A27" s="50">
        <v>170</v>
      </c>
      <c r="B27" s="51" t="s">
        <v>104</v>
      </c>
      <c r="L27" s="60">
        <v>11134</v>
      </c>
      <c r="M27" t="s">
        <v>274</v>
      </c>
      <c r="P27" s="65" t="s">
        <v>3517</v>
      </c>
      <c r="Q27" s="66" t="s">
        <v>3576</v>
      </c>
      <c r="R27" s="66" t="s">
        <v>3577</v>
      </c>
      <c r="S27" s="67"/>
      <c r="T27" s="67"/>
      <c r="U27" s="67"/>
      <c r="V27" s="67"/>
      <c r="W27" s="67"/>
      <c r="X27" s="67"/>
      <c r="Y27" s="67"/>
      <c r="Z27" s="67"/>
      <c r="AA27" s="67"/>
      <c r="AB27" s="67"/>
      <c r="AC27" s="67"/>
      <c r="AD27" s="67"/>
    </row>
    <row r="28" spans="1:30" x14ac:dyDescent="0.25">
      <c r="A28" s="50">
        <v>180</v>
      </c>
      <c r="B28" s="51" t="s">
        <v>105</v>
      </c>
      <c r="L28" s="60">
        <v>11135</v>
      </c>
      <c r="M28" t="s">
        <v>275</v>
      </c>
      <c r="P28" s="65" t="s">
        <v>3520</v>
      </c>
      <c r="Q28" s="68" t="s">
        <v>3578</v>
      </c>
      <c r="R28" s="68" t="s">
        <v>3579</v>
      </c>
      <c r="S28" s="68" t="s">
        <v>3580</v>
      </c>
      <c r="T28" s="68" t="s">
        <v>3581</v>
      </c>
      <c r="U28" s="67"/>
      <c r="V28" s="67"/>
      <c r="W28" s="67"/>
      <c r="X28" s="67"/>
      <c r="Y28" s="67"/>
      <c r="Z28" s="67"/>
      <c r="AA28" s="67"/>
      <c r="AB28" s="67"/>
      <c r="AC28" s="67"/>
      <c r="AD28" s="67"/>
    </row>
    <row r="29" spans="1:30" x14ac:dyDescent="0.25">
      <c r="A29" s="47">
        <v>200</v>
      </c>
      <c r="B29" s="48" t="s">
        <v>106</v>
      </c>
      <c r="L29" s="60">
        <v>11136</v>
      </c>
      <c r="M29" t="s">
        <v>276</v>
      </c>
      <c r="P29" s="65" t="s">
        <v>3523</v>
      </c>
      <c r="Q29" s="68" t="s">
        <v>3582</v>
      </c>
      <c r="R29" s="68" t="s">
        <v>3583</v>
      </c>
      <c r="S29" s="67"/>
      <c r="T29" s="67"/>
      <c r="U29" s="67"/>
      <c r="V29" s="67"/>
      <c r="W29" s="67"/>
      <c r="X29" s="67"/>
      <c r="Y29" s="67"/>
      <c r="Z29" s="67"/>
      <c r="AA29" s="67"/>
      <c r="AB29" s="67"/>
      <c r="AC29" s="67"/>
      <c r="AD29" s="67"/>
    </row>
    <row r="30" spans="1:30" x14ac:dyDescent="0.25">
      <c r="A30" s="50">
        <v>210</v>
      </c>
      <c r="B30" s="51" t="s">
        <v>107</v>
      </c>
      <c r="L30" s="60">
        <v>11137</v>
      </c>
      <c r="M30" t="s">
        <v>277</v>
      </c>
      <c r="P30" s="65" t="s">
        <v>3526</v>
      </c>
      <c r="Q30" s="68" t="s">
        <v>3584</v>
      </c>
      <c r="R30" s="67"/>
      <c r="S30" s="67"/>
      <c r="T30" s="67"/>
      <c r="U30" s="67"/>
      <c r="V30" s="67"/>
      <c r="W30" s="67"/>
      <c r="X30" s="67"/>
      <c r="Y30" s="67"/>
      <c r="Z30" s="67"/>
      <c r="AA30" s="67"/>
      <c r="AB30" s="67"/>
      <c r="AC30" s="67"/>
      <c r="AD30" s="67"/>
    </row>
    <row r="31" spans="1:30" x14ac:dyDescent="0.25">
      <c r="A31" s="50">
        <v>220</v>
      </c>
      <c r="B31" s="51" t="s">
        <v>108</v>
      </c>
      <c r="L31" s="60">
        <v>11138</v>
      </c>
      <c r="M31" t="s">
        <v>278</v>
      </c>
      <c r="P31" s="65" t="s">
        <v>3529</v>
      </c>
      <c r="Q31" s="68" t="s">
        <v>3585</v>
      </c>
      <c r="R31" s="67"/>
      <c r="S31" s="67"/>
      <c r="T31" s="67"/>
      <c r="U31" s="67"/>
      <c r="V31" s="67"/>
      <c r="W31" s="67"/>
      <c r="X31" s="67"/>
      <c r="Y31" s="67"/>
      <c r="Z31" s="67"/>
      <c r="AA31" s="67"/>
      <c r="AB31" s="67"/>
      <c r="AC31" s="67"/>
      <c r="AD31" s="67"/>
    </row>
    <row r="32" spans="1:30" x14ac:dyDescent="0.25">
      <c r="A32" s="50">
        <v>230</v>
      </c>
      <c r="B32" s="51" t="s">
        <v>109</v>
      </c>
      <c r="L32" s="60">
        <v>11139</v>
      </c>
      <c r="M32" t="s">
        <v>279</v>
      </c>
      <c r="P32" s="65" t="s">
        <v>3532</v>
      </c>
      <c r="Q32" s="68" t="s">
        <v>3586</v>
      </c>
      <c r="R32" s="67"/>
      <c r="S32" s="67"/>
      <c r="T32" s="67"/>
      <c r="U32" s="67"/>
      <c r="V32" s="67"/>
      <c r="W32" s="67"/>
      <c r="X32" s="67"/>
      <c r="Y32" s="67"/>
      <c r="Z32" s="67"/>
      <c r="AA32" s="67"/>
      <c r="AB32" s="67"/>
      <c r="AC32" s="67"/>
      <c r="AD32" s="67"/>
    </row>
    <row r="33" spans="1:30" x14ac:dyDescent="0.25">
      <c r="A33" s="50">
        <v>240</v>
      </c>
      <c r="B33" s="51" t="s">
        <v>110</v>
      </c>
      <c r="L33" s="60">
        <v>11140</v>
      </c>
      <c r="M33" t="s">
        <v>280</v>
      </c>
      <c r="P33" s="65" t="s">
        <v>3535</v>
      </c>
      <c r="Q33" s="68" t="s">
        <v>3587</v>
      </c>
      <c r="R33" s="68" t="s">
        <v>3588</v>
      </c>
      <c r="S33" s="68" t="s">
        <v>3589</v>
      </c>
      <c r="T33" s="68" t="s">
        <v>3590</v>
      </c>
      <c r="U33" s="68" t="s">
        <v>3591</v>
      </c>
      <c r="V33" s="68" t="s">
        <v>3592</v>
      </c>
      <c r="W33" s="67"/>
      <c r="X33" s="67"/>
      <c r="Y33" s="67"/>
      <c r="Z33" s="67"/>
      <c r="AA33" s="67"/>
      <c r="AB33" s="67"/>
      <c r="AC33" s="67"/>
      <c r="AD33" s="67"/>
    </row>
    <row r="34" spans="1:30" x14ac:dyDescent="0.25">
      <c r="A34" s="50">
        <v>250</v>
      </c>
      <c r="B34" s="51" t="s">
        <v>111</v>
      </c>
      <c r="L34" s="60">
        <v>11141</v>
      </c>
      <c r="M34" t="s">
        <v>281</v>
      </c>
      <c r="P34" s="65" t="s">
        <v>3538</v>
      </c>
      <c r="Q34" s="68" t="s">
        <v>3593</v>
      </c>
      <c r="R34" s="67"/>
      <c r="S34" s="67"/>
      <c r="T34" s="67"/>
      <c r="U34" s="67"/>
      <c r="V34" s="67"/>
      <c r="W34" s="67"/>
      <c r="X34" s="67"/>
      <c r="Y34" s="67"/>
      <c r="Z34" s="67"/>
      <c r="AA34" s="67"/>
      <c r="AB34" s="67"/>
      <c r="AC34" s="67"/>
      <c r="AD34" s="67"/>
    </row>
    <row r="35" spans="1:30" x14ac:dyDescent="0.25">
      <c r="A35" s="47">
        <v>300</v>
      </c>
      <c r="B35" s="48" t="s">
        <v>112</v>
      </c>
      <c r="L35" s="60">
        <v>11142</v>
      </c>
      <c r="M35" t="s">
        <v>282</v>
      </c>
      <c r="P35" s="65" t="s">
        <v>3541</v>
      </c>
      <c r="Q35" s="66" t="s">
        <v>3594</v>
      </c>
      <c r="R35" s="66" t="s">
        <v>3595</v>
      </c>
      <c r="S35" s="67"/>
      <c r="T35" s="67"/>
      <c r="U35" s="67"/>
      <c r="V35" s="67"/>
      <c r="W35" s="67"/>
      <c r="X35" s="67"/>
      <c r="Y35" s="67"/>
      <c r="Z35" s="67"/>
      <c r="AA35" s="67"/>
      <c r="AB35" s="67"/>
      <c r="AC35" s="67"/>
      <c r="AD35" s="67"/>
    </row>
    <row r="36" spans="1:30" x14ac:dyDescent="0.25">
      <c r="A36" s="50">
        <v>310</v>
      </c>
      <c r="B36" s="51" t="s">
        <v>113</v>
      </c>
      <c r="L36" s="60">
        <v>11143</v>
      </c>
      <c r="M36" t="s">
        <v>283</v>
      </c>
      <c r="P36" s="65" t="s">
        <v>3544</v>
      </c>
      <c r="Q36" s="66" t="s">
        <v>3596</v>
      </c>
      <c r="R36" s="66" t="s">
        <v>3597</v>
      </c>
      <c r="S36" s="66" t="s">
        <v>3598</v>
      </c>
      <c r="T36" s="67"/>
      <c r="U36" s="67"/>
      <c r="V36" s="67"/>
      <c r="W36" s="67"/>
      <c r="X36" s="67"/>
      <c r="Y36" s="67"/>
      <c r="Z36" s="67"/>
      <c r="AA36" s="67"/>
      <c r="AB36" s="67"/>
      <c r="AC36" s="67"/>
      <c r="AD36" s="67"/>
    </row>
    <row r="37" spans="1:30" x14ac:dyDescent="0.25">
      <c r="A37" s="50">
        <v>320</v>
      </c>
      <c r="B37" s="51" t="s">
        <v>114</v>
      </c>
      <c r="L37" s="60">
        <v>11145</v>
      </c>
      <c r="M37" t="s">
        <v>284</v>
      </c>
      <c r="P37" s="65" t="s">
        <v>3547</v>
      </c>
      <c r="Q37" s="66" t="s">
        <v>3599</v>
      </c>
      <c r="R37" s="66" t="s">
        <v>3600</v>
      </c>
      <c r="S37" s="66" t="s">
        <v>3601</v>
      </c>
      <c r="T37" s="66" t="s">
        <v>3602</v>
      </c>
      <c r="U37" s="66" t="s">
        <v>3603</v>
      </c>
      <c r="V37" s="66" t="s">
        <v>3604</v>
      </c>
      <c r="W37" s="66" t="s">
        <v>3605</v>
      </c>
      <c r="X37" s="66" t="s">
        <v>3606</v>
      </c>
      <c r="Y37" s="66" t="s">
        <v>3607</v>
      </c>
      <c r="Z37" s="66" t="s">
        <v>3608</v>
      </c>
      <c r="AA37" s="67"/>
      <c r="AB37" s="67"/>
      <c r="AC37" s="67"/>
      <c r="AD37" s="67"/>
    </row>
    <row r="38" spans="1:30" x14ac:dyDescent="0.25">
      <c r="A38" s="50">
        <v>330</v>
      </c>
      <c r="B38" s="51" t="s">
        <v>115</v>
      </c>
      <c r="L38" s="60">
        <v>11146</v>
      </c>
      <c r="M38" t="s">
        <v>285</v>
      </c>
    </row>
    <row r="39" spans="1:30" x14ac:dyDescent="0.25">
      <c r="A39" s="50">
        <v>350</v>
      </c>
      <c r="B39" s="51" t="s">
        <v>116</v>
      </c>
      <c r="L39" s="60">
        <v>11147</v>
      </c>
      <c r="M39" t="s">
        <v>286</v>
      </c>
    </row>
    <row r="40" spans="1:30" x14ac:dyDescent="0.25">
      <c r="A40" s="50">
        <v>360</v>
      </c>
      <c r="B40" s="51" t="s">
        <v>117</v>
      </c>
      <c r="L40" s="60">
        <v>11148</v>
      </c>
      <c r="M40" t="s">
        <v>287</v>
      </c>
    </row>
    <row r="41" spans="1:30" x14ac:dyDescent="0.25">
      <c r="A41" s="47">
        <v>400</v>
      </c>
      <c r="B41" s="48" t="s">
        <v>118</v>
      </c>
      <c r="L41" s="60">
        <v>11149</v>
      </c>
      <c r="M41" t="s">
        <v>288</v>
      </c>
    </row>
    <row r="42" spans="1:30" x14ac:dyDescent="0.25">
      <c r="A42" s="50">
        <v>410</v>
      </c>
      <c r="B42" s="51" t="s">
        <v>119</v>
      </c>
      <c r="L42" s="60">
        <v>11150</v>
      </c>
      <c r="M42" t="s">
        <v>289</v>
      </c>
    </row>
    <row r="43" spans="1:30" x14ac:dyDescent="0.25">
      <c r="A43" s="53">
        <v>411</v>
      </c>
      <c r="B43" s="54" t="s">
        <v>120</v>
      </c>
      <c r="L43" s="60">
        <v>11151</v>
      </c>
      <c r="M43" t="s">
        <v>290</v>
      </c>
    </row>
    <row r="44" spans="1:30" x14ac:dyDescent="0.25">
      <c r="A44" s="53">
        <v>412</v>
      </c>
      <c r="B44" s="54" t="s">
        <v>121</v>
      </c>
      <c r="L44" s="60">
        <v>11152</v>
      </c>
      <c r="M44" t="s">
        <v>291</v>
      </c>
    </row>
    <row r="45" spans="1:30" x14ac:dyDescent="0.25">
      <c r="A45" s="50">
        <v>420</v>
      </c>
      <c r="B45" s="51" t="s">
        <v>122</v>
      </c>
      <c r="L45" s="60">
        <v>11153</v>
      </c>
      <c r="M45" t="s">
        <v>292</v>
      </c>
    </row>
    <row r="46" spans="1:30" x14ac:dyDescent="0.25">
      <c r="A46" s="53">
        <v>421</v>
      </c>
      <c r="B46" s="54" t="s">
        <v>123</v>
      </c>
      <c r="L46" s="60">
        <v>11154</v>
      </c>
      <c r="M46" t="s">
        <v>293</v>
      </c>
    </row>
    <row r="47" spans="1:30" x14ac:dyDescent="0.25">
      <c r="A47" s="53">
        <v>422</v>
      </c>
      <c r="B47" s="54" t="s">
        <v>124</v>
      </c>
      <c r="L47" s="60">
        <v>11155</v>
      </c>
      <c r="M47" t="s">
        <v>294</v>
      </c>
    </row>
    <row r="48" spans="1:30" x14ac:dyDescent="0.25">
      <c r="A48" s="53">
        <v>423</v>
      </c>
      <c r="B48" s="54" t="s">
        <v>125</v>
      </c>
      <c r="L48" s="60">
        <v>11156</v>
      </c>
      <c r="M48" t="s">
        <v>295</v>
      </c>
    </row>
    <row r="49" spans="1:13" x14ac:dyDescent="0.25">
      <c r="A49" s="50">
        <v>430</v>
      </c>
      <c r="B49" s="51" t="s">
        <v>126</v>
      </c>
      <c r="L49" s="60">
        <v>11157</v>
      </c>
      <c r="M49" t="s">
        <v>296</v>
      </c>
    </row>
    <row r="50" spans="1:13" x14ac:dyDescent="0.25">
      <c r="A50" s="53">
        <v>431</v>
      </c>
      <c r="B50" s="54" t="s">
        <v>127</v>
      </c>
      <c r="L50" s="60">
        <v>11158</v>
      </c>
      <c r="M50" t="s">
        <v>297</v>
      </c>
    </row>
    <row r="51" spans="1:13" x14ac:dyDescent="0.25">
      <c r="A51" s="53">
        <v>432</v>
      </c>
      <c r="B51" s="54" t="s">
        <v>128</v>
      </c>
      <c r="L51" s="60">
        <v>11159</v>
      </c>
      <c r="M51" t="s">
        <v>298</v>
      </c>
    </row>
    <row r="52" spans="1:13" x14ac:dyDescent="0.25">
      <c r="A52" s="53">
        <v>433</v>
      </c>
      <c r="B52" s="54" t="s">
        <v>129</v>
      </c>
      <c r="L52" s="60">
        <v>11190</v>
      </c>
      <c r="M52" t="s">
        <v>299</v>
      </c>
    </row>
    <row r="53" spans="1:13" x14ac:dyDescent="0.25">
      <c r="A53" s="53">
        <v>434</v>
      </c>
      <c r="B53" s="54" t="s">
        <v>130</v>
      </c>
      <c r="L53" s="60">
        <v>11191</v>
      </c>
      <c r="M53" t="s">
        <v>300</v>
      </c>
    </row>
    <row r="54" spans="1:13" x14ac:dyDescent="0.25">
      <c r="A54" s="53">
        <v>435</v>
      </c>
      <c r="B54" s="54" t="s">
        <v>131</v>
      </c>
      <c r="L54" s="60">
        <v>11192</v>
      </c>
      <c r="M54" t="s">
        <v>301</v>
      </c>
    </row>
    <row r="55" spans="1:13" x14ac:dyDescent="0.25">
      <c r="A55" s="53">
        <v>436</v>
      </c>
      <c r="B55" s="54" t="s">
        <v>132</v>
      </c>
      <c r="L55" s="60">
        <v>11193</v>
      </c>
      <c r="M55" t="s">
        <v>302</v>
      </c>
    </row>
    <row r="56" spans="1:13" x14ac:dyDescent="0.25">
      <c r="A56" s="50">
        <v>440</v>
      </c>
      <c r="B56" s="51" t="s">
        <v>133</v>
      </c>
      <c r="L56" s="60">
        <v>11194</v>
      </c>
      <c r="M56" t="s">
        <v>303</v>
      </c>
    </row>
    <row r="57" spans="1:13" x14ac:dyDescent="0.25">
      <c r="A57" s="53">
        <v>441</v>
      </c>
      <c r="B57" s="54" t="s">
        <v>134</v>
      </c>
      <c r="L57" s="60">
        <v>11195</v>
      </c>
      <c r="M57" t="s">
        <v>304</v>
      </c>
    </row>
    <row r="58" spans="1:13" x14ac:dyDescent="0.25">
      <c r="A58" s="53">
        <v>442</v>
      </c>
      <c r="B58" s="54" t="s">
        <v>135</v>
      </c>
      <c r="L58" s="60">
        <v>11196</v>
      </c>
      <c r="M58" t="s">
        <v>305</v>
      </c>
    </row>
    <row r="59" spans="1:13" x14ac:dyDescent="0.25">
      <c r="A59" s="53">
        <v>443</v>
      </c>
      <c r="B59" s="54" t="s">
        <v>136</v>
      </c>
      <c r="L59" s="60">
        <v>11197</v>
      </c>
      <c r="M59" t="s">
        <v>306</v>
      </c>
    </row>
    <row r="60" spans="1:13" x14ac:dyDescent="0.25">
      <c r="A60" s="50">
        <v>450</v>
      </c>
      <c r="B60" s="51" t="s">
        <v>137</v>
      </c>
      <c r="L60" s="60">
        <v>11198</v>
      </c>
      <c r="M60" t="s">
        <v>307</v>
      </c>
    </row>
    <row r="61" spans="1:13" x14ac:dyDescent="0.25">
      <c r="A61" s="53">
        <v>451</v>
      </c>
      <c r="B61" s="54" t="s">
        <v>138</v>
      </c>
      <c r="L61" s="60">
        <v>11199</v>
      </c>
      <c r="M61" t="s">
        <v>308</v>
      </c>
    </row>
    <row r="62" spans="1:13" x14ac:dyDescent="0.25">
      <c r="A62" s="53">
        <v>452</v>
      </c>
      <c r="B62" s="54" t="s">
        <v>139</v>
      </c>
      <c r="L62" s="60">
        <v>11200</v>
      </c>
      <c r="M62" t="s">
        <v>309</v>
      </c>
    </row>
    <row r="63" spans="1:13" x14ac:dyDescent="0.25">
      <c r="A63" s="53">
        <v>453</v>
      </c>
      <c r="B63" s="54" t="s">
        <v>140</v>
      </c>
      <c r="L63" s="60">
        <v>11210</v>
      </c>
      <c r="M63" t="s">
        <v>310</v>
      </c>
    </row>
    <row r="64" spans="1:13" x14ac:dyDescent="0.25">
      <c r="A64" s="53">
        <v>454</v>
      </c>
      <c r="B64" s="54" t="s">
        <v>141</v>
      </c>
      <c r="L64" s="60">
        <v>11211</v>
      </c>
      <c r="M64" t="s">
        <v>311</v>
      </c>
    </row>
    <row r="65" spans="1:13" x14ac:dyDescent="0.25">
      <c r="A65" s="53">
        <v>455</v>
      </c>
      <c r="B65" s="54" t="s">
        <v>142</v>
      </c>
      <c r="L65" s="60">
        <v>11212</v>
      </c>
      <c r="M65" t="s">
        <v>312</v>
      </c>
    </row>
    <row r="66" spans="1:13" x14ac:dyDescent="0.25">
      <c r="A66" s="50">
        <v>460</v>
      </c>
      <c r="B66" s="51" t="s">
        <v>143</v>
      </c>
      <c r="L66" s="60">
        <v>11213</v>
      </c>
      <c r="M66" t="s">
        <v>313</v>
      </c>
    </row>
    <row r="67" spans="1:13" x14ac:dyDescent="0.25">
      <c r="A67" s="50">
        <v>470</v>
      </c>
      <c r="B67" s="51" t="s">
        <v>144</v>
      </c>
      <c r="L67" s="60">
        <v>11215</v>
      </c>
      <c r="M67" t="s">
        <v>314</v>
      </c>
    </row>
    <row r="68" spans="1:13" x14ac:dyDescent="0.25">
      <c r="A68" s="53">
        <v>471</v>
      </c>
      <c r="B68" s="54" t="s">
        <v>145</v>
      </c>
      <c r="L68" s="60">
        <v>11216</v>
      </c>
      <c r="M68" t="s">
        <v>315</v>
      </c>
    </row>
    <row r="69" spans="1:13" x14ac:dyDescent="0.25">
      <c r="A69" s="53">
        <v>472</v>
      </c>
      <c r="B69" s="54" t="s">
        <v>146</v>
      </c>
      <c r="L69" s="60">
        <v>11217</v>
      </c>
      <c r="M69" t="s">
        <v>316</v>
      </c>
    </row>
    <row r="70" spans="1:13" x14ac:dyDescent="0.25">
      <c r="A70" s="53">
        <v>473</v>
      </c>
      <c r="B70" s="54" t="s">
        <v>147</v>
      </c>
      <c r="L70" s="60">
        <v>11218</v>
      </c>
      <c r="M70" t="s">
        <v>317</v>
      </c>
    </row>
    <row r="71" spans="1:13" x14ac:dyDescent="0.25">
      <c r="A71" s="53">
        <v>474</v>
      </c>
      <c r="B71" s="54" t="s">
        <v>148</v>
      </c>
      <c r="L71" s="60">
        <v>11219</v>
      </c>
      <c r="M71" t="s">
        <v>318</v>
      </c>
    </row>
    <row r="72" spans="1:13" x14ac:dyDescent="0.25">
      <c r="A72" s="50">
        <v>480</v>
      </c>
      <c r="B72" s="51" t="s">
        <v>149</v>
      </c>
      <c r="L72" s="60">
        <v>11220</v>
      </c>
      <c r="M72" t="s">
        <v>319</v>
      </c>
    </row>
    <row r="73" spans="1:13" x14ac:dyDescent="0.25">
      <c r="A73" s="53">
        <v>481</v>
      </c>
      <c r="B73" s="54" t="s">
        <v>150</v>
      </c>
      <c r="L73" s="60">
        <v>11221</v>
      </c>
      <c r="M73" t="s">
        <v>320</v>
      </c>
    </row>
    <row r="74" spans="1:13" x14ac:dyDescent="0.25">
      <c r="A74" s="53">
        <v>482</v>
      </c>
      <c r="B74" s="54" t="s">
        <v>151</v>
      </c>
      <c r="L74" s="60">
        <v>11222</v>
      </c>
      <c r="M74" t="s">
        <v>321</v>
      </c>
    </row>
    <row r="75" spans="1:13" x14ac:dyDescent="0.25">
      <c r="A75" s="53">
        <v>483</v>
      </c>
      <c r="B75" s="54" t="s">
        <v>152</v>
      </c>
      <c r="L75" s="60">
        <v>11223</v>
      </c>
      <c r="M75" t="s">
        <v>322</v>
      </c>
    </row>
    <row r="76" spans="1:13" x14ac:dyDescent="0.25">
      <c r="A76" s="53">
        <v>484</v>
      </c>
      <c r="B76" s="54" t="s">
        <v>153</v>
      </c>
      <c r="L76" s="60">
        <v>11224</v>
      </c>
      <c r="M76" t="s">
        <v>323</v>
      </c>
    </row>
    <row r="77" spans="1:13" x14ac:dyDescent="0.25">
      <c r="A77" s="53">
        <v>485</v>
      </c>
      <c r="B77" s="54" t="s">
        <v>154</v>
      </c>
      <c r="L77" s="60">
        <v>11225</v>
      </c>
      <c r="M77" t="s">
        <v>324</v>
      </c>
    </row>
    <row r="78" spans="1:13" x14ac:dyDescent="0.25">
      <c r="A78" s="53">
        <v>486</v>
      </c>
      <c r="B78" s="54" t="s">
        <v>155</v>
      </c>
      <c r="L78" s="60">
        <v>11226</v>
      </c>
      <c r="M78" t="s">
        <v>325</v>
      </c>
    </row>
    <row r="79" spans="1:13" x14ac:dyDescent="0.25">
      <c r="A79" s="53">
        <v>487</v>
      </c>
      <c r="B79" s="54" t="s">
        <v>156</v>
      </c>
      <c r="L79" s="60">
        <v>11227</v>
      </c>
      <c r="M79" t="s">
        <v>326</v>
      </c>
    </row>
    <row r="80" spans="1:13" x14ac:dyDescent="0.25">
      <c r="A80" s="50">
        <v>490</v>
      </c>
      <c r="B80" s="51" t="s">
        <v>157</v>
      </c>
      <c r="L80" s="60">
        <v>11228</v>
      </c>
      <c r="M80" t="s">
        <v>327</v>
      </c>
    </row>
    <row r="81" spans="1:13" x14ac:dyDescent="0.25">
      <c r="A81" s="47">
        <v>500</v>
      </c>
      <c r="B81" s="48" t="s">
        <v>158</v>
      </c>
      <c r="L81" s="60">
        <v>11229</v>
      </c>
      <c r="M81" t="s">
        <v>328</v>
      </c>
    </row>
    <row r="82" spans="1:13" x14ac:dyDescent="0.25">
      <c r="A82" s="50">
        <v>510</v>
      </c>
      <c r="B82" s="51" t="s">
        <v>159</v>
      </c>
      <c r="L82" s="60">
        <v>11230</v>
      </c>
      <c r="M82" t="s">
        <v>329</v>
      </c>
    </row>
    <row r="83" spans="1:13" x14ac:dyDescent="0.25">
      <c r="A83" s="50">
        <v>520</v>
      </c>
      <c r="B83" s="51" t="s">
        <v>160</v>
      </c>
      <c r="L83" s="60">
        <v>11231</v>
      </c>
      <c r="M83" t="s">
        <v>329</v>
      </c>
    </row>
    <row r="84" spans="1:13" x14ac:dyDescent="0.25">
      <c r="A84" s="50">
        <v>530</v>
      </c>
      <c r="B84" s="51" t="s">
        <v>161</v>
      </c>
      <c r="L84" s="60">
        <v>11236</v>
      </c>
      <c r="M84" t="s">
        <v>330</v>
      </c>
    </row>
    <row r="85" spans="1:13" x14ac:dyDescent="0.25">
      <c r="A85" s="50">
        <v>540</v>
      </c>
      <c r="B85" s="51" t="s">
        <v>162</v>
      </c>
      <c r="L85" s="60">
        <v>11237</v>
      </c>
      <c r="M85" t="s">
        <v>331</v>
      </c>
    </row>
    <row r="86" spans="1:13" x14ac:dyDescent="0.25">
      <c r="A86" s="50">
        <v>550</v>
      </c>
      <c r="B86" s="51" t="s">
        <v>163</v>
      </c>
      <c r="L86" s="60">
        <v>11238</v>
      </c>
      <c r="M86" t="s">
        <v>332</v>
      </c>
    </row>
    <row r="87" spans="1:13" x14ac:dyDescent="0.25">
      <c r="A87" s="50">
        <v>560</v>
      </c>
      <c r="B87" s="51" t="s">
        <v>164</v>
      </c>
      <c r="L87" s="60">
        <v>11239</v>
      </c>
      <c r="M87" t="s">
        <v>333</v>
      </c>
    </row>
    <row r="88" spans="1:13" x14ac:dyDescent="0.25">
      <c r="A88" s="47">
        <v>600</v>
      </c>
      <c r="B88" s="48" t="s">
        <v>165</v>
      </c>
      <c r="L88" s="60">
        <v>11240</v>
      </c>
      <c r="M88" t="s">
        <v>334</v>
      </c>
    </row>
    <row r="89" spans="1:13" x14ac:dyDescent="0.25">
      <c r="A89" s="50">
        <v>610</v>
      </c>
      <c r="B89" s="51" t="s">
        <v>166</v>
      </c>
      <c r="L89" s="60">
        <v>11241</v>
      </c>
      <c r="M89" t="s">
        <v>334</v>
      </c>
    </row>
    <row r="90" spans="1:13" x14ac:dyDescent="0.25">
      <c r="A90" s="50">
        <v>620</v>
      </c>
      <c r="B90" s="51" t="s">
        <v>167</v>
      </c>
      <c r="L90" s="60">
        <v>11246</v>
      </c>
      <c r="M90" t="s">
        <v>335</v>
      </c>
    </row>
    <row r="91" spans="1:13" x14ac:dyDescent="0.25">
      <c r="A91" s="50">
        <v>630</v>
      </c>
      <c r="B91" s="51" t="s">
        <v>168</v>
      </c>
      <c r="L91" s="60">
        <v>11247</v>
      </c>
      <c r="M91" t="s">
        <v>336</v>
      </c>
    </row>
    <row r="92" spans="1:13" x14ac:dyDescent="0.25">
      <c r="A92" s="50">
        <v>640</v>
      </c>
      <c r="B92" s="51" t="s">
        <v>169</v>
      </c>
      <c r="L92" s="60">
        <v>11248</v>
      </c>
      <c r="M92" t="s">
        <v>337</v>
      </c>
    </row>
    <row r="93" spans="1:13" x14ac:dyDescent="0.25">
      <c r="A93" s="50">
        <v>650</v>
      </c>
      <c r="B93" s="51" t="s">
        <v>170</v>
      </c>
      <c r="L93" s="60">
        <v>11249</v>
      </c>
      <c r="M93" t="s">
        <v>338</v>
      </c>
    </row>
    <row r="94" spans="1:13" x14ac:dyDescent="0.25">
      <c r="A94" s="50">
        <v>660</v>
      </c>
      <c r="B94" s="51" t="s">
        <v>171</v>
      </c>
      <c r="L94" s="60">
        <v>11250</v>
      </c>
      <c r="M94" t="s">
        <v>339</v>
      </c>
    </row>
    <row r="95" spans="1:13" x14ac:dyDescent="0.25">
      <c r="A95" s="47">
        <v>700</v>
      </c>
      <c r="B95" s="48" t="s">
        <v>172</v>
      </c>
      <c r="L95" s="60">
        <v>11251</v>
      </c>
      <c r="M95" t="s">
        <v>340</v>
      </c>
    </row>
    <row r="96" spans="1:13" x14ac:dyDescent="0.25">
      <c r="A96" s="50">
        <v>710</v>
      </c>
      <c r="B96" s="51" t="s">
        <v>173</v>
      </c>
      <c r="L96" s="60">
        <v>11252</v>
      </c>
      <c r="M96" t="s">
        <v>341</v>
      </c>
    </row>
    <row r="97" spans="1:13" x14ac:dyDescent="0.25">
      <c r="A97" s="53">
        <v>711</v>
      </c>
      <c r="B97" s="54" t="s">
        <v>174</v>
      </c>
      <c r="L97" s="60">
        <v>11253</v>
      </c>
      <c r="M97" t="s">
        <v>342</v>
      </c>
    </row>
    <row r="98" spans="1:13" x14ac:dyDescent="0.25">
      <c r="A98" s="53">
        <v>712</v>
      </c>
      <c r="B98" s="54" t="s">
        <v>175</v>
      </c>
      <c r="L98" s="60">
        <v>11255</v>
      </c>
      <c r="M98" t="s">
        <v>343</v>
      </c>
    </row>
    <row r="99" spans="1:13" x14ac:dyDescent="0.25">
      <c r="A99" s="53">
        <v>713</v>
      </c>
      <c r="B99" s="54" t="s">
        <v>176</v>
      </c>
      <c r="L99" s="60">
        <v>11256</v>
      </c>
      <c r="M99" t="s">
        <v>344</v>
      </c>
    </row>
    <row r="100" spans="1:13" x14ac:dyDescent="0.25">
      <c r="A100" s="50">
        <v>720</v>
      </c>
      <c r="B100" s="51" t="s">
        <v>177</v>
      </c>
      <c r="L100" s="60">
        <v>11257</v>
      </c>
      <c r="M100" t="s">
        <v>345</v>
      </c>
    </row>
    <row r="101" spans="1:13" x14ac:dyDescent="0.25">
      <c r="A101" s="53">
        <v>721</v>
      </c>
      <c r="B101" s="54" t="s">
        <v>178</v>
      </c>
      <c r="L101" s="60">
        <v>11258</v>
      </c>
      <c r="M101" t="s">
        <v>346</v>
      </c>
    </row>
    <row r="102" spans="1:13" x14ac:dyDescent="0.25">
      <c r="A102" s="53">
        <v>722</v>
      </c>
      <c r="B102" s="54" t="s">
        <v>179</v>
      </c>
      <c r="L102" s="60">
        <v>11259</v>
      </c>
      <c r="M102" t="s">
        <v>347</v>
      </c>
    </row>
    <row r="103" spans="1:13" x14ac:dyDescent="0.25">
      <c r="A103" s="53">
        <v>723</v>
      </c>
      <c r="B103" s="54" t="s">
        <v>180</v>
      </c>
      <c r="L103" s="60">
        <v>11260</v>
      </c>
      <c r="M103" t="s">
        <v>348</v>
      </c>
    </row>
    <row r="104" spans="1:13" x14ac:dyDescent="0.25">
      <c r="A104" s="53">
        <v>724</v>
      </c>
      <c r="B104" s="54" t="s">
        <v>181</v>
      </c>
      <c r="L104" s="60">
        <v>11261</v>
      </c>
      <c r="M104" t="s">
        <v>349</v>
      </c>
    </row>
    <row r="105" spans="1:13" x14ac:dyDescent="0.25">
      <c r="A105" s="50">
        <v>730</v>
      </c>
      <c r="B105" s="51" t="s">
        <v>182</v>
      </c>
      <c r="L105" s="60">
        <v>11262</v>
      </c>
      <c r="M105" t="s">
        <v>350</v>
      </c>
    </row>
    <row r="106" spans="1:13" x14ac:dyDescent="0.25">
      <c r="A106" s="53">
        <v>731</v>
      </c>
      <c r="B106" s="54" t="s">
        <v>183</v>
      </c>
      <c r="L106" s="60">
        <v>11263</v>
      </c>
      <c r="M106" t="s">
        <v>351</v>
      </c>
    </row>
    <row r="107" spans="1:13" x14ac:dyDescent="0.25">
      <c r="A107" s="53">
        <v>732</v>
      </c>
      <c r="B107" s="54" t="s">
        <v>184</v>
      </c>
      <c r="L107" s="60">
        <v>11264</v>
      </c>
      <c r="M107" t="s">
        <v>352</v>
      </c>
    </row>
    <row r="108" spans="1:13" x14ac:dyDescent="0.25">
      <c r="A108" s="53">
        <v>733</v>
      </c>
      <c r="B108" s="54" t="s">
        <v>185</v>
      </c>
      <c r="L108" s="60">
        <v>11266</v>
      </c>
      <c r="M108" t="s">
        <v>353</v>
      </c>
    </row>
    <row r="109" spans="1:13" x14ac:dyDescent="0.25">
      <c r="A109" s="53">
        <v>734</v>
      </c>
      <c r="B109" s="54" t="s">
        <v>186</v>
      </c>
      <c r="L109" s="60">
        <v>11267</v>
      </c>
      <c r="M109" t="s">
        <v>354</v>
      </c>
    </row>
    <row r="110" spans="1:13" x14ac:dyDescent="0.25">
      <c r="A110" s="50">
        <v>740</v>
      </c>
      <c r="B110" s="51" t="s">
        <v>187</v>
      </c>
      <c r="L110" s="60">
        <v>11268</v>
      </c>
      <c r="M110" t="s">
        <v>355</v>
      </c>
    </row>
    <row r="111" spans="1:13" x14ac:dyDescent="0.25">
      <c r="A111" s="50">
        <v>750</v>
      </c>
      <c r="B111" s="51" t="s">
        <v>188</v>
      </c>
      <c r="L111" s="60">
        <v>11269</v>
      </c>
      <c r="M111" t="s">
        <v>356</v>
      </c>
    </row>
    <row r="112" spans="1:13" x14ac:dyDescent="0.25">
      <c r="A112" s="50">
        <v>760</v>
      </c>
      <c r="B112" s="51" t="s">
        <v>189</v>
      </c>
      <c r="L112" s="60">
        <v>11270</v>
      </c>
      <c r="M112" t="s">
        <v>357</v>
      </c>
    </row>
    <row r="113" spans="1:13" x14ac:dyDescent="0.25">
      <c r="A113" s="47">
        <v>800</v>
      </c>
      <c r="B113" s="48" t="s">
        <v>190</v>
      </c>
      <c r="L113" s="60">
        <v>11271</v>
      </c>
      <c r="M113" t="s">
        <v>357</v>
      </c>
    </row>
    <row r="114" spans="1:13" x14ac:dyDescent="0.25">
      <c r="A114" s="50">
        <v>810</v>
      </c>
      <c r="B114" s="51" t="s">
        <v>191</v>
      </c>
      <c r="L114" s="60">
        <v>11276</v>
      </c>
      <c r="M114" t="s">
        <v>358</v>
      </c>
    </row>
    <row r="115" spans="1:13" x14ac:dyDescent="0.25">
      <c r="A115" s="50">
        <v>820</v>
      </c>
      <c r="B115" s="51" t="s">
        <v>192</v>
      </c>
      <c r="L115" s="60">
        <v>11277</v>
      </c>
      <c r="M115" t="s">
        <v>359</v>
      </c>
    </row>
    <row r="116" spans="1:13" x14ac:dyDescent="0.25">
      <c r="A116" s="50">
        <v>830</v>
      </c>
      <c r="B116" s="51" t="s">
        <v>193</v>
      </c>
      <c r="L116" s="60">
        <v>11278</v>
      </c>
      <c r="M116" t="s">
        <v>360</v>
      </c>
    </row>
    <row r="117" spans="1:13" x14ac:dyDescent="0.25">
      <c r="A117" s="50">
        <v>840</v>
      </c>
      <c r="B117" s="51" t="s">
        <v>194</v>
      </c>
      <c r="L117" s="60">
        <v>11279</v>
      </c>
      <c r="M117" t="s">
        <v>361</v>
      </c>
    </row>
    <row r="118" spans="1:13" x14ac:dyDescent="0.25">
      <c r="A118" s="50">
        <v>850</v>
      </c>
      <c r="B118" s="51" t="s">
        <v>195</v>
      </c>
      <c r="L118" s="60">
        <v>11280</v>
      </c>
      <c r="M118" t="s">
        <v>362</v>
      </c>
    </row>
    <row r="119" spans="1:13" x14ac:dyDescent="0.25">
      <c r="A119" s="50">
        <v>860</v>
      </c>
      <c r="B119" s="51" t="s">
        <v>196</v>
      </c>
      <c r="L119" s="60">
        <v>11281</v>
      </c>
      <c r="M119" t="s">
        <v>362</v>
      </c>
    </row>
    <row r="120" spans="1:13" x14ac:dyDescent="0.25">
      <c r="A120" s="47">
        <v>900</v>
      </c>
      <c r="B120" s="48" t="s">
        <v>197</v>
      </c>
      <c r="L120" s="60">
        <v>11286</v>
      </c>
      <c r="M120" t="s">
        <v>363</v>
      </c>
    </row>
    <row r="121" spans="1:13" x14ac:dyDescent="0.25">
      <c r="A121" s="50">
        <v>910</v>
      </c>
      <c r="B121" s="51" t="s">
        <v>198</v>
      </c>
      <c r="L121" s="60">
        <v>11287</v>
      </c>
      <c r="M121" t="s">
        <v>364</v>
      </c>
    </row>
    <row r="122" spans="1:13" x14ac:dyDescent="0.25">
      <c r="A122" s="53">
        <v>911</v>
      </c>
      <c r="B122" s="54" t="s">
        <v>199</v>
      </c>
      <c r="L122" s="60">
        <v>11288</v>
      </c>
      <c r="M122" t="s">
        <v>365</v>
      </c>
    </row>
    <row r="123" spans="1:13" x14ac:dyDescent="0.25">
      <c r="A123" s="53">
        <v>912</v>
      </c>
      <c r="B123" s="54" t="s">
        <v>200</v>
      </c>
      <c r="L123" s="60">
        <v>11289</v>
      </c>
      <c r="M123" t="s">
        <v>366</v>
      </c>
    </row>
    <row r="124" spans="1:13" x14ac:dyDescent="0.25">
      <c r="A124" s="53">
        <v>913</v>
      </c>
      <c r="B124" s="54" t="s">
        <v>201</v>
      </c>
      <c r="L124" s="60">
        <v>11290</v>
      </c>
      <c r="M124" t="s">
        <v>367</v>
      </c>
    </row>
    <row r="125" spans="1:13" x14ac:dyDescent="0.25">
      <c r="A125" s="53">
        <v>914</v>
      </c>
      <c r="B125" s="54" t="s">
        <v>202</v>
      </c>
      <c r="L125" s="60">
        <v>11291</v>
      </c>
      <c r="M125" t="s">
        <v>368</v>
      </c>
    </row>
    <row r="126" spans="1:13" x14ac:dyDescent="0.25">
      <c r="A126" s="53">
        <v>915</v>
      </c>
      <c r="B126" s="54" t="s">
        <v>203</v>
      </c>
      <c r="L126" s="60">
        <v>11292</v>
      </c>
      <c r="M126" t="s">
        <v>369</v>
      </c>
    </row>
    <row r="127" spans="1:13" x14ac:dyDescent="0.25">
      <c r="A127" s="53">
        <v>916</v>
      </c>
      <c r="B127" s="54" t="s">
        <v>204</v>
      </c>
      <c r="L127" s="60">
        <v>11293</v>
      </c>
      <c r="M127" t="s">
        <v>370</v>
      </c>
    </row>
    <row r="128" spans="1:13" x14ac:dyDescent="0.25">
      <c r="A128" s="50">
        <v>920</v>
      </c>
      <c r="B128" s="51" t="s">
        <v>205</v>
      </c>
      <c r="L128" s="60">
        <v>11294</v>
      </c>
      <c r="M128" t="s">
        <v>371</v>
      </c>
    </row>
    <row r="129" spans="1:13" x14ac:dyDescent="0.25">
      <c r="A129" s="53">
        <v>921</v>
      </c>
      <c r="B129" s="54" t="s">
        <v>206</v>
      </c>
      <c r="L129" s="60">
        <v>11296</v>
      </c>
      <c r="M129" t="s">
        <v>372</v>
      </c>
    </row>
    <row r="130" spans="1:13" x14ac:dyDescent="0.25">
      <c r="A130" s="53">
        <v>922</v>
      </c>
      <c r="B130" s="54" t="s">
        <v>207</v>
      </c>
      <c r="L130" s="60">
        <v>11297</v>
      </c>
      <c r="M130" t="s">
        <v>373</v>
      </c>
    </row>
    <row r="131" spans="1:13" x14ac:dyDescent="0.25">
      <c r="A131" s="53">
        <v>923</v>
      </c>
      <c r="B131" s="54" t="s">
        <v>208</v>
      </c>
      <c r="L131" s="60">
        <v>11298</v>
      </c>
      <c r="M131" t="s">
        <v>374</v>
      </c>
    </row>
    <row r="132" spans="1:13" x14ac:dyDescent="0.25">
      <c r="A132" s="50">
        <v>930</v>
      </c>
      <c r="B132" s="51" t="s">
        <v>209</v>
      </c>
      <c r="L132" s="60">
        <v>11299</v>
      </c>
      <c r="M132" t="s">
        <v>375</v>
      </c>
    </row>
    <row r="133" spans="1:13" x14ac:dyDescent="0.25">
      <c r="A133" s="53">
        <v>931</v>
      </c>
      <c r="B133" s="54" t="s">
        <v>209</v>
      </c>
      <c r="L133" s="60">
        <v>11300</v>
      </c>
      <c r="M133" t="s">
        <v>376</v>
      </c>
    </row>
    <row r="134" spans="1:13" x14ac:dyDescent="0.25">
      <c r="A134" s="53">
        <v>932</v>
      </c>
      <c r="B134" s="54" t="s">
        <v>210</v>
      </c>
      <c r="L134" s="60">
        <v>11310</v>
      </c>
      <c r="M134" t="s">
        <v>376</v>
      </c>
    </row>
    <row r="135" spans="1:13" x14ac:dyDescent="0.25">
      <c r="A135" s="50">
        <v>940</v>
      </c>
      <c r="B135" s="51" t="s">
        <v>211</v>
      </c>
      <c r="L135" s="60">
        <v>11311</v>
      </c>
      <c r="M135" t="s">
        <v>376</v>
      </c>
    </row>
    <row r="136" spans="1:13" x14ac:dyDescent="0.25">
      <c r="A136" s="53">
        <v>941</v>
      </c>
      <c r="B136" s="54" t="s">
        <v>212</v>
      </c>
      <c r="L136" s="60">
        <v>11316</v>
      </c>
      <c r="M136" t="s">
        <v>377</v>
      </c>
    </row>
    <row r="137" spans="1:13" x14ac:dyDescent="0.25">
      <c r="A137" s="53">
        <v>942</v>
      </c>
      <c r="B137" s="54" t="s">
        <v>213</v>
      </c>
      <c r="L137" s="60">
        <v>11317</v>
      </c>
      <c r="M137" t="s">
        <v>378</v>
      </c>
    </row>
    <row r="138" spans="1:13" x14ac:dyDescent="0.25">
      <c r="A138" s="50">
        <v>950</v>
      </c>
      <c r="B138" s="51" t="s">
        <v>214</v>
      </c>
      <c r="L138" s="60">
        <v>11318</v>
      </c>
      <c r="M138" t="s">
        <v>379</v>
      </c>
    </row>
    <row r="139" spans="1:13" x14ac:dyDescent="0.25">
      <c r="A139" s="50">
        <v>960</v>
      </c>
      <c r="B139" s="51" t="s">
        <v>215</v>
      </c>
      <c r="L139" s="60">
        <v>11319</v>
      </c>
      <c r="M139" t="s">
        <v>380</v>
      </c>
    </row>
    <row r="140" spans="1:13" x14ac:dyDescent="0.25">
      <c r="A140" s="50">
        <v>970</v>
      </c>
      <c r="B140" s="51" t="s">
        <v>216</v>
      </c>
      <c r="L140" s="60">
        <v>12000</v>
      </c>
      <c r="M140" t="s">
        <v>381</v>
      </c>
    </row>
    <row r="141" spans="1:13" x14ac:dyDescent="0.25">
      <c r="A141" s="50">
        <v>980</v>
      </c>
      <c r="B141" s="51" t="s">
        <v>217</v>
      </c>
      <c r="L141" s="60">
        <v>12100</v>
      </c>
      <c r="M141" t="s">
        <v>381</v>
      </c>
    </row>
    <row r="142" spans="1:13" x14ac:dyDescent="0.25">
      <c r="L142" s="60">
        <v>12110</v>
      </c>
      <c r="M142" t="s">
        <v>381</v>
      </c>
    </row>
    <row r="143" spans="1:13" x14ac:dyDescent="0.25">
      <c r="L143" s="60">
        <v>12111</v>
      </c>
      <c r="M143" t="s">
        <v>382</v>
      </c>
    </row>
    <row r="144" spans="1:13" x14ac:dyDescent="0.25">
      <c r="L144" s="60">
        <v>12112</v>
      </c>
      <c r="M144" t="s">
        <v>383</v>
      </c>
    </row>
    <row r="145" spans="12:13" x14ac:dyDescent="0.25">
      <c r="L145" s="60">
        <v>12117</v>
      </c>
      <c r="M145" t="s">
        <v>384</v>
      </c>
    </row>
    <row r="146" spans="12:13" x14ac:dyDescent="0.25">
      <c r="L146" s="60">
        <v>12118</v>
      </c>
      <c r="M146" t="s">
        <v>385</v>
      </c>
    </row>
    <row r="147" spans="12:13" x14ac:dyDescent="0.25">
      <c r="L147" s="60">
        <v>12119</v>
      </c>
      <c r="M147" t="s">
        <v>386</v>
      </c>
    </row>
    <row r="148" spans="12:13" x14ac:dyDescent="0.25">
      <c r="L148" s="60">
        <v>13000</v>
      </c>
      <c r="M148" t="s">
        <v>387</v>
      </c>
    </row>
    <row r="149" spans="12:13" x14ac:dyDescent="0.25">
      <c r="L149" s="60">
        <v>13100</v>
      </c>
      <c r="M149" t="s">
        <v>387</v>
      </c>
    </row>
    <row r="150" spans="12:13" x14ac:dyDescent="0.25">
      <c r="L150" s="60">
        <v>13110</v>
      </c>
      <c r="M150" t="s">
        <v>387</v>
      </c>
    </row>
    <row r="151" spans="12:13" x14ac:dyDescent="0.25">
      <c r="L151" s="60">
        <v>13111</v>
      </c>
      <c r="M151" t="s">
        <v>388</v>
      </c>
    </row>
    <row r="152" spans="12:13" x14ac:dyDescent="0.25">
      <c r="L152" s="60">
        <v>13112</v>
      </c>
      <c r="M152" t="s">
        <v>389</v>
      </c>
    </row>
    <row r="153" spans="12:13" x14ac:dyDescent="0.25">
      <c r="L153" s="60">
        <v>13113</v>
      </c>
      <c r="M153" t="s">
        <v>390</v>
      </c>
    </row>
    <row r="154" spans="12:13" x14ac:dyDescent="0.25">
      <c r="L154" s="60">
        <v>13114</v>
      </c>
      <c r="M154" t="s">
        <v>391</v>
      </c>
    </row>
    <row r="155" spans="12:13" x14ac:dyDescent="0.25">
      <c r="L155" s="60">
        <v>13115</v>
      </c>
      <c r="M155" t="s">
        <v>392</v>
      </c>
    </row>
    <row r="156" spans="12:13" x14ac:dyDescent="0.25">
      <c r="L156" s="60">
        <v>13117</v>
      </c>
      <c r="M156" t="s">
        <v>393</v>
      </c>
    </row>
    <row r="157" spans="12:13" x14ac:dyDescent="0.25">
      <c r="L157" s="60">
        <v>13118</v>
      </c>
      <c r="M157" t="s">
        <v>394</v>
      </c>
    </row>
    <row r="158" spans="12:13" x14ac:dyDescent="0.25">
      <c r="L158" s="60">
        <v>13119</v>
      </c>
      <c r="M158" t="s">
        <v>395</v>
      </c>
    </row>
    <row r="159" spans="12:13" x14ac:dyDescent="0.25">
      <c r="L159" s="60">
        <v>14000</v>
      </c>
      <c r="M159" t="s">
        <v>396</v>
      </c>
    </row>
    <row r="160" spans="12:13" x14ac:dyDescent="0.25">
      <c r="L160" s="60">
        <v>14100</v>
      </c>
      <c r="M160" t="s">
        <v>397</v>
      </c>
    </row>
    <row r="161" spans="12:13" x14ac:dyDescent="0.25">
      <c r="L161" s="60">
        <v>14110</v>
      </c>
      <c r="M161" t="s">
        <v>397</v>
      </c>
    </row>
    <row r="162" spans="12:13" x14ac:dyDescent="0.25">
      <c r="L162" s="60">
        <v>14111</v>
      </c>
      <c r="M162" t="s">
        <v>398</v>
      </c>
    </row>
    <row r="163" spans="12:13" x14ac:dyDescent="0.25">
      <c r="L163" s="60">
        <v>14112</v>
      </c>
      <c r="M163" t="s">
        <v>399</v>
      </c>
    </row>
    <row r="164" spans="12:13" x14ac:dyDescent="0.25">
      <c r="L164" s="60">
        <v>14113</v>
      </c>
      <c r="M164" t="s">
        <v>400</v>
      </c>
    </row>
    <row r="165" spans="12:13" x14ac:dyDescent="0.25">
      <c r="L165" s="60">
        <v>14114</v>
      </c>
      <c r="M165" t="s">
        <v>401</v>
      </c>
    </row>
    <row r="166" spans="12:13" x14ac:dyDescent="0.25">
      <c r="L166" s="60">
        <v>14115</v>
      </c>
      <c r="M166" t="s">
        <v>402</v>
      </c>
    </row>
    <row r="167" spans="12:13" x14ac:dyDescent="0.25">
      <c r="L167" s="60">
        <v>14117</v>
      </c>
      <c r="M167" t="s">
        <v>403</v>
      </c>
    </row>
    <row r="168" spans="12:13" x14ac:dyDescent="0.25">
      <c r="L168" s="60">
        <v>14118</v>
      </c>
      <c r="M168" t="s">
        <v>404</v>
      </c>
    </row>
    <row r="169" spans="12:13" x14ac:dyDescent="0.25">
      <c r="L169" s="60">
        <v>14119</v>
      </c>
      <c r="M169" t="s">
        <v>405</v>
      </c>
    </row>
    <row r="170" spans="12:13" x14ac:dyDescent="0.25">
      <c r="L170" s="60">
        <v>14200</v>
      </c>
      <c r="M170" t="s">
        <v>406</v>
      </c>
    </row>
    <row r="171" spans="12:13" x14ac:dyDescent="0.25">
      <c r="L171" s="60">
        <v>14210</v>
      </c>
      <c r="M171" t="s">
        <v>406</v>
      </c>
    </row>
    <row r="172" spans="12:13" x14ac:dyDescent="0.25">
      <c r="L172" s="60">
        <v>14211</v>
      </c>
      <c r="M172" t="s">
        <v>407</v>
      </c>
    </row>
    <row r="173" spans="12:13" x14ac:dyDescent="0.25">
      <c r="L173" s="60">
        <v>14212</v>
      </c>
      <c r="M173" t="s">
        <v>408</v>
      </c>
    </row>
    <row r="174" spans="12:13" x14ac:dyDescent="0.25">
      <c r="L174" s="60">
        <v>14213</v>
      </c>
      <c r="M174" t="s">
        <v>409</v>
      </c>
    </row>
    <row r="175" spans="12:13" x14ac:dyDescent="0.25">
      <c r="L175" s="60">
        <v>14217</v>
      </c>
      <c r="M175" t="s">
        <v>410</v>
      </c>
    </row>
    <row r="176" spans="12:13" x14ac:dyDescent="0.25">
      <c r="L176" s="60">
        <v>14218</v>
      </c>
      <c r="M176" t="s">
        <v>411</v>
      </c>
    </row>
    <row r="177" spans="12:13" x14ac:dyDescent="0.25">
      <c r="L177" s="60">
        <v>14219</v>
      </c>
      <c r="M177" t="s">
        <v>412</v>
      </c>
    </row>
    <row r="178" spans="12:13" x14ac:dyDescent="0.25">
      <c r="L178" s="60">
        <v>14300</v>
      </c>
      <c r="M178" t="s">
        <v>413</v>
      </c>
    </row>
    <row r="179" spans="12:13" x14ac:dyDescent="0.25">
      <c r="L179" s="60">
        <v>14310</v>
      </c>
      <c r="M179" t="s">
        <v>414</v>
      </c>
    </row>
    <row r="180" spans="12:13" x14ac:dyDescent="0.25">
      <c r="L180" s="60">
        <v>14311</v>
      </c>
      <c r="M180" t="s">
        <v>414</v>
      </c>
    </row>
    <row r="181" spans="12:13" x14ac:dyDescent="0.25">
      <c r="L181" s="60">
        <v>14317</v>
      </c>
      <c r="M181" t="s">
        <v>415</v>
      </c>
    </row>
    <row r="182" spans="12:13" x14ac:dyDescent="0.25">
      <c r="L182" s="60">
        <v>14318</v>
      </c>
      <c r="M182" t="s">
        <v>416</v>
      </c>
    </row>
    <row r="183" spans="12:13" x14ac:dyDescent="0.25">
      <c r="L183" s="60">
        <v>14319</v>
      </c>
      <c r="M183" t="s">
        <v>417</v>
      </c>
    </row>
    <row r="184" spans="12:13" x14ac:dyDescent="0.25">
      <c r="L184" s="60">
        <v>14320</v>
      </c>
      <c r="M184" t="s">
        <v>418</v>
      </c>
    </row>
    <row r="185" spans="12:13" x14ac:dyDescent="0.25">
      <c r="L185" s="60">
        <v>14321</v>
      </c>
      <c r="M185" t="s">
        <v>418</v>
      </c>
    </row>
    <row r="186" spans="12:13" x14ac:dyDescent="0.25">
      <c r="L186" s="60">
        <v>14327</v>
      </c>
      <c r="M186" t="s">
        <v>419</v>
      </c>
    </row>
    <row r="187" spans="12:13" x14ac:dyDescent="0.25">
      <c r="L187" s="60">
        <v>14328</v>
      </c>
      <c r="M187" t="s">
        <v>420</v>
      </c>
    </row>
    <row r="188" spans="12:13" x14ac:dyDescent="0.25">
      <c r="L188" s="60">
        <v>14329</v>
      </c>
      <c r="M188" t="s">
        <v>421</v>
      </c>
    </row>
    <row r="189" spans="12:13" x14ac:dyDescent="0.25">
      <c r="L189" s="60">
        <v>15000</v>
      </c>
      <c r="M189" t="s">
        <v>422</v>
      </c>
    </row>
    <row r="190" spans="12:13" x14ac:dyDescent="0.25">
      <c r="L190" s="60">
        <v>15100</v>
      </c>
      <c r="M190" t="s">
        <v>423</v>
      </c>
    </row>
    <row r="191" spans="12:13" x14ac:dyDescent="0.25">
      <c r="L191" s="60">
        <v>15110</v>
      </c>
      <c r="M191" t="s">
        <v>424</v>
      </c>
    </row>
    <row r="192" spans="12:13" x14ac:dyDescent="0.25">
      <c r="L192" s="60">
        <v>15111</v>
      </c>
      <c r="M192" t="s">
        <v>425</v>
      </c>
    </row>
    <row r="193" spans="12:13" x14ac:dyDescent="0.25">
      <c r="L193" s="60">
        <v>15112</v>
      </c>
      <c r="M193" t="s">
        <v>426</v>
      </c>
    </row>
    <row r="194" spans="12:13" x14ac:dyDescent="0.25">
      <c r="L194" s="60">
        <v>15113</v>
      </c>
      <c r="M194" t="s">
        <v>427</v>
      </c>
    </row>
    <row r="195" spans="12:13" x14ac:dyDescent="0.25">
      <c r="L195" s="60">
        <v>15114</v>
      </c>
      <c r="M195" t="s">
        <v>428</v>
      </c>
    </row>
    <row r="196" spans="12:13" x14ac:dyDescent="0.25">
      <c r="L196" s="60">
        <v>15115</v>
      </c>
      <c r="M196" t="s">
        <v>429</v>
      </c>
    </row>
    <row r="197" spans="12:13" x14ac:dyDescent="0.25">
      <c r="L197" s="60">
        <v>15120</v>
      </c>
      <c r="M197" t="s">
        <v>430</v>
      </c>
    </row>
    <row r="198" spans="12:13" x14ac:dyDescent="0.25">
      <c r="L198" s="60">
        <v>15121</v>
      </c>
      <c r="M198" t="s">
        <v>431</v>
      </c>
    </row>
    <row r="199" spans="12:13" x14ac:dyDescent="0.25">
      <c r="L199" s="60">
        <v>15122</v>
      </c>
      <c r="M199" t="s">
        <v>432</v>
      </c>
    </row>
    <row r="200" spans="12:13" x14ac:dyDescent="0.25">
      <c r="L200" s="60">
        <v>15123</v>
      </c>
      <c r="M200" t="s">
        <v>433</v>
      </c>
    </row>
    <row r="201" spans="12:13" x14ac:dyDescent="0.25">
      <c r="L201" s="60">
        <v>15124</v>
      </c>
      <c r="M201" t="s">
        <v>434</v>
      </c>
    </row>
    <row r="202" spans="12:13" x14ac:dyDescent="0.25">
      <c r="L202" s="60">
        <v>15125</v>
      </c>
      <c r="M202" t="s">
        <v>435</v>
      </c>
    </row>
    <row r="203" spans="12:13" x14ac:dyDescent="0.25">
      <c r="L203" s="60">
        <v>15126</v>
      </c>
      <c r="M203" t="s">
        <v>436</v>
      </c>
    </row>
    <row r="204" spans="12:13" x14ac:dyDescent="0.25">
      <c r="L204" s="60">
        <v>15127</v>
      </c>
      <c r="M204" t="s">
        <v>437</v>
      </c>
    </row>
    <row r="205" spans="12:13" x14ac:dyDescent="0.25">
      <c r="L205" s="60">
        <v>15128</v>
      </c>
      <c r="M205" t="s">
        <v>438</v>
      </c>
    </row>
    <row r="206" spans="12:13" x14ac:dyDescent="0.25">
      <c r="L206" s="60">
        <v>15129</v>
      </c>
      <c r="M206" t="s">
        <v>439</v>
      </c>
    </row>
    <row r="207" spans="12:13" x14ac:dyDescent="0.25">
      <c r="L207" s="60">
        <v>15130</v>
      </c>
      <c r="M207" t="s">
        <v>440</v>
      </c>
    </row>
    <row r="208" spans="12:13" x14ac:dyDescent="0.25">
      <c r="L208" s="60">
        <v>15131</v>
      </c>
      <c r="M208" t="s">
        <v>440</v>
      </c>
    </row>
    <row r="209" spans="12:13" x14ac:dyDescent="0.25">
      <c r="L209" s="60">
        <v>15140</v>
      </c>
      <c r="M209" t="s">
        <v>441</v>
      </c>
    </row>
    <row r="210" spans="12:13" x14ac:dyDescent="0.25">
      <c r="L210" s="60">
        <v>15141</v>
      </c>
      <c r="M210" t="s">
        <v>441</v>
      </c>
    </row>
    <row r="211" spans="12:13" x14ac:dyDescent="0.25">
      <c r="L211" s="60">
        <v>15150</v>
      </c>
      <c r="M211" t="s">
        <v>442</v>
      </c>
    </row>
    <row r="212" spans="12:13" x14ac:dyDescent="0.25">
      <c r="L212" s="60">
        <v>15151</v>
      </c>
      <c r="M212" t="s">
        <v>442</v>
      </c>
    </row>
    <row r="213" spans="12:13" x14ac:dyDescent="0.25">
      <c r="L213" s="60">
        <v>15160</v>
      </c>
      <c r="M213" t="s">
        <v>443</v>
      </c>
    </row>
    <row r="214" spans="12:13" x14ac:dyDescent="0.25">
      <c r="L214" s="60">
        <v>15161</v>
      </c>
      <c r="M214" t="s">
        <v>443</v>
      </c>
    </row>
    <row r="215" spans="12:13" x14ac:dyDescent="0.25">
      <c r="L215" s="60">
        <v>15170</v>
      </c>
      <c r="M215" t="s">
        <v>444</v>
      </c>
    </row>
    <row r="216" spans="12:13" x14ac:dyDescent="0.25">
      <c r="L216" s="60">
        <v>15171</v>
      </c>
      <c r="M216" t="s">
        <v>444</v>
      </c>
    </row>
    <row r="217" spans="12:13" x14ac:dyDescent="0.25">
      <c r="L217" s="60">
        <v>15180</v>
      </c>
      <c r="M217" t="s">
        <v>445</v>
      </c>
    </row>
    <row r="218" spans="12:13" x14ac:dyDescent="0.25">
      <c r="L218" s="60">
        <v>15181</v>
      </c>
      <c r="M218" t="s">
        <v>446</v>
      </c>
    </row>
    <row r="219" spans="12:13" x14ac:dyDescent="0.25">
      <c r="L219" s="60">
        <v>15182</v>
      </c>
      <c r="M219" t="s">
        <v>447</v>
      </c>
    </row>
    <row r="220" spans="12:13" x14ac:dyDescent="0.25">
      <c r="L220" s="60">
        <v>15200</v>
      </c>
      <c r="M220" t="s">
        <v>448</v>
      </c>
    </row>
    <row r="221" spans="12:13" x14ac:dyDescent="0.25">
      <c r="L221" s="60">
        <v>15210</v>
      </c>
      <c r="M221" t="s">
        <v>449</v>
      </c>
    </row>
    <row r="222" spans="12:13" x14ac:dyDescent="0.25">
      <c r="L222" s="60">
        <v>15211</v>
      </c>
      <c r="M222" t="s">
        <v>450</v>
      </c>
    </row>
    <row r="223" spans="12:13" x14ac:dyDescent="0.25">
      <c r="L223" s="60">
        <v>15212</v>
      </c>
      <c r="M223" t="s">
        <v>451</v>
      </c>
    </row>
    <row r="224" spans="12:13" x14ac:dyDescent="0.25">
      <c r="L224" s="60">
        <v>15213</v>
      </c>
      <c r="M224" t="s">
        <v>452</v>
      </c>
    </row>
    <row r="225" spans="12:13" x14ac:dyDescent="0.25">
      <c r="L225" s="60">
        <v>15214</v>
      </c>
      <c r="M225" t="s">
        <v>453</v>
      </c>
    </row>
    <row r="226" spans="12:13" x14ac:dyDescent="0.25">
      <c r="L226" s="60">
        <v>15215</v>
      </c>
      <c r="M226" t="s">
        <v>454</v>
      </c>
    </row>
    <row r="227" spans="12:13" x14ac:dyDescent="0.25">
      <c r="L227" s="60">
        <v>15220</v>
      </c>
      <c r="M227" t="s">
        <v>455</v>
      </c>
    </row>
    <row r="228" spans="12:13" x14ac:dyDescent="0.25">
      <c r="L228" s="60">
        <v>15221</v>
      </c>
      <c r="M228" t="s">
        <v>456</v>
      </c>
    </row>
    <row r="229" spans="12:13" x14ac:dyDescent="0.25">
      <c r="L229" s="60">
        <v>15222</v>
      </c>
      <c r="M229" t="s">
        <v>457</v>
      </c>
    </row>
    <row r="230" spans="12:13" x14ac:dyDescent="0.25">
      <c r="L230" s="60">
        <v>15223</v>
      </c>
      <c r="M230" t="s">
        <v>458</v>
      </c>
    </row>
    <row r="231" spans="12:13" x14ac:dyDescent="0.25">
      <c r="L231" s="60">
        <v>15224</v>
      </c>
      <c r="M231" t="s">
        <v>459</v>
      </c>
    </row>
    <row r="232" spans="12:13" x14ac:dyDescent="0.25">
      <c r="L232" s="60">
        <v>15225</v>
      </c>
      <c r="M232" t="s">
        <v>460</v>
      </c>
    </row>
    <row r="233" spans="12:13" x14ac:dyDescent="0.25">
      <c r="L233" s="60">
        <v>15226</v>
      </c>
      <c r="M233" t="s">
        <v>461</v>
      </c>
    </row>
    <row r="234" spans="12:13" x14ac:dyDescent="0.25">
      <c r="L234" s="60">
        <v>15227</v>
      </c>
      <c r="M234" t="s">
        <v>462</v>
      </c>
    </row>
    <row r="235" spans="12:13" x14ac:dyDescent="0.25">
      <c r="L235" s="60">
        <v>15228</v>
      </c>
      <c r="M235" t="s">
        <v>463</v>
      </c>
    </row>
    <row r="236" spans="12:13" x14ac:dyDescent="0.25">
      <c r="L236" s="60">
        <v>15229</v>
      </c>
      <c r="M236" t="s">
        <v>464</v>
      </c>
    </row>
    <row r="237" spans="12:13" x14ac:dyDescent="0.25">
      <c r="L237" s="60">
        <v>15230</v>
      </c>
      <c r="M237" t="s">
        <v>465</v>
      </c>
    </row>
    <row r="238" spans="12:13" x14ac:dyDescent="0.25">
      <c r="L238" s="60">
        <v>15231</v>
      </c>
      <c r="M238" t="s">
        <v>465</v>
      </c>
    </row>
    <row r="239" spans="12:13" x14ac:dyDescent="0.25">
      <c r="L239" s="60">
        <v>15240</v>
      </c>
      <c r="M239" t="s">
        <v>466</v>
      </c>
    </row>
    <row r="240" spans="12:13" x14ac:dyDescent="0.25">
      <c r="L240" s="60">
        <v>15241</v>
      </c>
      <c r="M240" t="s">
        <v>466</v>
      </c>
    </row>
    <row r="241" spans="12:13" x14ac:dyDescent="0.25">
      <c r="L241" s="60">
        <v>15250</v>
      </c>
      <c r="M241" t="s">
        <v>467</v>
      </c>
    </row>
    <row r="242" spans="12:13" x14ac:dyDescent="0.25">
      <c r="L242" s="60">
        <v>15251</v>
      </c>
      <c r="M242" t="s">
        <v>467</v>
      </c>
    </row>
    <row r="243" spans="12:13" x14ac:dyDescent="0.25">
      <c r="L243" s="60">
        <v>15260</v>
      </c>
      <c r="M243" t="s">
        <v>468</v>
      </c>
    </row>
    <row r="244" spans="12:13" x14ac:dyDescent="0.25">
      <c r="L244" s="60">
        <v>15261</v>
      </c>
      <c r="M244" t="s">
        <v>468</v>
      </c>
    </row>
    <row r="245" spans="12:13" x14ac:dyDescent="0.25">
      <c r="L245" s="60">
        <v>15270</v>
      </c>
      <c r="M245" t="s">
        <v>469</v>
      </c>
    </row>
    <row r="246" spans="12:13" x14ac:dyDescent="0.25">
      <c r="L246" s="60">
        <v>15271</v>
      </c>
      <c r="M246" t="s">
        <v>469</v>
      </c>
    </row>
    <row r="247" spans="12:13" x14ac:dyDescent="0.25">
      <c r="L247" s="60">
        <v>15280</v>
      </c>
      <c r="M247" t="s">
        <v>470</v>
      </c>
    </row>
    <row r="248" spans="12:13" x14ac:dyDescent="0.25">
      <c r="L248" s="60">
        <v>15281</v>
      </c>
      <c r="M248" t="s">
        <v>471</v>
      </c>
    </row>
    <row r="249" spans="12:13" x14ac:dyDescent="0.25">
      <c r="L249" s="60">
        <v>15282</v>
      </c>
      <c r="M249" t="s">
        <v>472</v>
      </c>
    </row>
    <row r="250" spans="12:13" x14ac:dyDescent="0.25">
      <c r="L250" s="60">
        <v>16000</v>
      </c>
      <c r="M250" t="s">
        <v>473</v>
      </c>
    </row>
    <row r="251" spans="12:13" x14ac:dyDescent="0.25">
      <c r="L251" s="60">
        <v>16100</v>
      </c>
      <c r="M251" t="s">
        <v>473</v>
      </c>
    </row>
    <row r="252" spans="12:13" x14ac:dyDescent="0.25">
      <c r="L252" s="60">
        <v>16110</v>
      </c>
      <c r="M252" t="s">
        <v>474</v>
      </c>
    </row>
    <row r="253" spans="12:13" x14ac:dyDescent="0.25">
      <c r="L253" s="60">
        <v>16111</v>
      </c>
      <c r="M253" t="s">
        <v>474</v>
      </c>
    </row>
    <row r="254" spans="12:13" x14ac:dyDescent="0.25">
      <c r="L254" s="60">
        <v>16117</v>
      </c>
      <c r="M254" t="s">
        <v>475</v>
      </c>
    </row>
    <row r="255" spans="12:13" x14ac:dyDescent="0.25">
      <c r="L255" s="60">
        <v>16118</v>
      </c>
      <c r="M255" t="s">
        <v>476</v>
      </c>
    </row>
    <row r="256" spans="12:13" x14ac:dyDescent="0.25">
      <c r="L256" s="60">
        <v>16119</v>
      </c>
      <c r="M256" t="s">
        <v>477</v>
      </c>
    </row>
    <row r="257" spans="12:13" x14ac:dyDescent="0.25">
      <c r="L257" s="60">
        <v>16120</v>
      </c>
      <c r="M257" t="s">
        <v>478</v>
      </c>
    </row>
    <row r="258" spans="12:13" x14ac:dyDescent="0.25">
      <c r="L258" s="60">
        <v>16121</v>
      </c>
      <c r="M258" t="s">
        <v>478</v>
      </c>
    </row>
    <row r="259" spans="12:13" x14ac:dyDescent="0.25">
      <c r="L259" s="60">
        <v>16127</v>
      </c>
      <c r="M259" t="s">
        <v>479</v>
      </c>
    </row>
    <row r="260" spans="12:13" x14ac:dyDescent="0.25">
      <c r="L260" s="60">
        <v>16128</v>
      </c>
      <c r="M260" t="s">
        <v>480</v>
      </c>
    </row>
    <row r="261" spans="12:13" x14ac:dyDescent="0.25">
      <c r="L261" s="60">
        <v>16129</v>
      </c>
      <c r="M261" t="s">
        <v>481</v>
      </c>
    </row>
    <row r="262" spans="12:13" x14ac:dyDescent="0.25">
      <c r="L262" s="60">
        <v>16130</v>
      </c>
      <c r="M262" t="s">
        <v>482</v>
      </c>
    </row>
    <row r="263" spans="12:13" x14ac:dyDescent="0.25">
      <c r="L263" s="60">
        <v>16131</v>
      </c>
      <c r="M263" t="s">
        <v>482</v>
      </c>
    </row>
    <row r="264" spans="12:13" x14ac:dyDescent="0.25">
      <c r="L264" s="60">
        <v>16137</v>
      </c>
      <c r="M264" t="s">
        <v>483</v>
      </c>
    </row>
    <row r="265" spans="12:13" x14ac:dyDescent="0.25">
      <c r="L265" s="60">
        <v>16138</v>
      </c>
      <c r="M265" t="s">
        <v>484</v>
      </c>
    </row>
    <row r="266" spans="12:13" x14ac:dyDescent="0.25">
      <c r="L266" s="60">
        <v>16139</v>
      </c>
      <c r="M266" t="s">
        <v>485</v>
      </c>
    </row>
    <row r="267" spans="12:13" x14ac:dyDescent="0.25">
      <c r="L267" s="60">
        <v>16140</v>
      </c>
      <c r="M267" t="s">
        <v>486</v>
      </c>
    </row>
    <row r="268" spans="12:13" x14ac:dyDescent="0.25">
      <c r="L268" s="60">
        <v>16141</v>
      </c>
      <c r="M268" t="s">
        <v>486</v>
      </c>
    </row>
    <row r="269" spans="12:13" x14ac:dyDescent="0.25">
      <c r="L269" s="60">
        <v>16147</v>
      </c>
      <c r="M269" t="s">
        <v>487</v>
      </c>
    </row>
    <row r="270" spans="12:13" x14ac:dyDescent="0.25">
      <c r="L270" s="60">
        <v>16148</v>
      </c>
      <c r="M270" t="s">
        <v>488</v>
      </c>
    </row>
    <row r="271" spans="12:13" x14ac:dyDescent="0.25">
      <c r="L271" s="60">
        <v>16149</v>
      </c>
      <c r="M271" t="s">
        <v>489</v>
      </c>
    </row>
    <row r="272" spans="12:13" x14ac:dyDescent="0.25">
      <c r="L272" s="60">
        <v>16150</v>
      </c>
      <c r="M272" t="s">
        <v>490</v>
      </c>
    </row>
    <row r="273" spans="12:13" x14ac:dyDescent="0.25">
      <c r="L273" s="60">
        <v>16151</v>
      </c>
      <c r="M273" t="s">
        <v>490</v>
      </c>
    </row>
    <row r="274" spans="12:13" x14ac:dyDescent="0.25">
      <c r="L274" s="60">
        <v>16157</v>
      </c>
      <c r="M274" t="s">
        <v>491</v>
      </c>
    </row>
    <row r="275" spans="12:13" x14ac:dyDescent="0.25">
      <c r="L275" s="60">
        <v>16158</v>
      </c>
      <c r="M275" t="s">
        <v>492</v>
      </c>
    </row>
    <row r="276" spans="12:13" x14ac:dyDescent="0.25">
      <c r="L276" s="60">
        <v>16159</v>
      </c>
      <c r="M276" t="s">
        <v>493</v>
      </c>
    </row>
    <row r="277" spans="12:13" x14ac:dyDescent="0.25">
      <c r="L277" s="60">
        <v>16160</v>
      </c>
      <c r="M277" t="s">
        <v>494</v>
      </c>
    </row>
    <row r="278" spans="12:13" x14ac:dyDescent="0.25">
      <c r="L278" s="60">
        <v>16161</v>
      </c>
      <c r="M278" t="s">
        <v>494</v>
      </c>
    </row>
    <row r="279" spans="12:13" x14ac:dyDescent="0.25">
      <c r="L279" s="60">
        <v>16167</v>
      </c>
      <c r="M279" t="s">
        <v>495</v>
      </c>
    </row>
    <row r="280" spans="12:13" x14ac:dyDescent="0.25">
      <c r="L280" s="60">
        <v>16168</v>
      </c>
      <c r="M280" t="s">
        <v>496</v>
      </c>
    </row>
    <row r="281" spans="12:13" x14ac:dyDescent="0.25">
      <c r="L281" s="60">
        <v>16169</v>
      </c>
      <c r="M281" t="s">
        <v>497</v>
      </c>
    </row>
    <row r="282" spans="12:13" x14ac:dyDescent="0.25">
      <c r="L282" s="60">
        <v>16170</v>
      </c>
      <c r="M282" t="s">
        <v>498</v>
      </c>
    </row>
    <row r="283" spans="12:13" x14ac:dyDescent="0.25">
      <c r="L283" s="60">
        <v>16171</v>
      </c>
      <c r="M283" t="s">
        <v>498</v>
      </c>
    </row>
    <row r="284" spans="12:13" x14ac:dyDescent="0.25">
      <c r="L284" s="60">
        <v>16177</v>
      </c>
      <c r="M284" t="s">
        <v>499</v>
      </c>
    </row>
    <row r="285" spans="12:13" x14ac:dyDescent="0.25">
      <c r="L285" s="60">
        <v>16178</v>
      </c>
      <c r="M285" t="s">
        <v>500</v>
      </c>
    </row>
    <row r="286" spans="12:13" x14ac:dyDescent="0.25">
      <c r="L286" s="60">
        <v>16179</v>
      </c>
      <c r="M286" t="s">
        <v>501</v>
      </c>
    </row>
    <row r="287" spans="12:13" x14ac:dyDescent="0.25">
      <c r="L287" s="60">
        <v>16180</v>
      </c>
      <c r="M287" t="s">
        <v>502</v>
      </c>
    </row>
    <row r="288" spans="12:13" x14ac:dyDescent="0.25">
      <c r="L288" s="60">
        <v>16181</v>
      </c>
      <c r="M288" t="s">
        <v>502</v>
      </c>
    </row>
    <row r="289" spans="12:13" x14ac:dyDescent="0.25">
      <c r="L289" s="60">
        <v>16190</v>
      </c>
      <c r="M289" t="s">
        <v>503</v>
      </c>
    </row>
    <row r="290" spans="12:13" x14ac:dyDescent="0.25">
      <c r="L290" s="60">
        <v>16191</v>
      </c>
      <c r="M290" t="s">
        <v>503</v>
      </c>
    </row>
    <row r="291" spans="12:13" x14ac:dyDescent="0.25">
      <c r="L291" s="60">
        <v>20000</v>
      </c>
      <c r="M291" t="s">
        <v>504</v>
      </c>
    </row>
    <row r="292" spans="12:13" x14ac:dyDescent="0.25">
      <c r="L292" s="60">
        <v>21000</v>
      </c>
      <c r="M292" t="s">
        <v>505</v>
      </c>
    </row>
    <row r="293" spans="12:13" x14ac:dyDescent="0.25">
      <c r="L293" s="60">
        <v>21100</v>
      </c>
      <c r="M293" t="s">
        <v>506</v>
      </c>
    </row>
    <row r="294" spans="12:13" x14ac:dyDescent="0.25">
      <c r="L294" s="60">
        <v>21110</v>
      </c>
      <c r="M294" t="s">
        <v>506</v>
      </c>
    </row>
    <row r="295" spans="12:13" x14ac:dyDescent="0.25">
      <c r="L295" s="60">
        <v>21111</v>
      </c>
      <c r="M295" t="s">
        <v>506</v>
      </c>
    </row>
    <row r="296" spans="12:13" x14ac:dyDescent="0.25">
      <c r="L296" s="60">
        <v>21117</v>
      </c>
      <c r="M296" t="s">
        <v>507</v>
      </c>
    </row>
    <row r="297" spans="12:13" x14ac:dyDescent="0.25">
      <c r="L297" s="60">
        <v>21118</v>
      </c>
      <c r="M297" t="s">
        <v>508</v>
      </c>
    </row>
    <row r="298" spans="12:13" x14ac:dyDescent="0.25">
      <c r="L298" s="60">
        <v>21119</v>
      </c>
      <c r="M298" t="s">
        <v>509</v>
      </c>
    </row>
    <row r="299" spans="12:13" x14ac:dyDescent="0.25">
      <c r="L299" s="60">
        <v>21200</v>
      </c>
      <c r="M299" t="s">
        <v>510</v>
      </c>
    </row>
    <row r="300" spans="12:13" x14ac:dyDescent="0.25">
      <c r="L300" s="60">
        <v>21210</v>
      </c>
      <c r="M300" t="s">
        <v>511</v>
      </c>
    </row>
    <row r="301" spans="12:13" x14ac:dyDescent="0.25">
      <c r="L301" s="60">
        <v>21211</v>
      </c>
      <c r="M301" t="s">
        <v>511</v>
      </c>
    </row>
    <row r="302" spans="12:13" x14ac:dyDescent="0.25">
      <c r="L302" s="60">
        <v>21220</v>
      </c>
      <c r="M302" t="s">
        <v>512</v>
      </c>
    </row>
    <row r="303" spans="12:13" x14ac:dyDescent="0.25">
      <c r="L303" s="60">
        <v>21221</v>
      </c>
      <c r="M303" t="s">
        <v>512</v>
      </c>
    </row>
    <row r="304" spans="12:13" x14ac:dyDescent="0.25">
      <c r="L304" s="60">
        <v>21230</v>
      </c>
      <c r="M304" t="s">
        <v>513</v>
      </c>
    </row>
    <row r="305" spans="12:13" x14ac:dyDescent="0.25">
      <c r="L305" s="60">
        <v>21231</v>
      </c>
      <c r="M305" t="s">
        <v>513</v>
      </c>
    </row>
    <row r="306" spans="12:13" x14ac:dyDescent="0.25">
      <c r="L306" s="60">
        <v>21300</v>
      </c>
      <c r="M306" t="s">
        <v>514</v>
      </c>
    </row>
    <row r="307" spans="12:13" x14ac:dyDescent="0.25">
      <c r="L307" s="60">
        <v>21310</v>
      </c>
      <c r="M307" t="s">
        <v>514</v>
      </c>
    </row>
    <row r="308" spans="12:13" x14ac:dyDescent="0.25">
      <c r="L308" s="60">
        <v>21311</v>
      </c>
      <c r="M308" t="s">
        <v>515</v>
      </c>
    </row>
    <row r="309" spans="12:13" x14ac:dyDescent="0.25">
      <c r="L309" s="60">
        <v>21312</v>
      </c>
      <c r="M309" t="s">
        <v>516</v>
      </c>
    </row>
    <row r="310" spans="12:13" x14ac:dyDescent="0.25">
      <c r="L310" s="60">
        <v>21313</v>
      </c>
      <c r="M310" t="s">
        <v>517</v>
      </c>
    </row>
    <row r="311" spans="12:13" x14ac:dyDescent="0.25">
      <c r="L311" s="60">
        <v>21314</v>
      </c>
      <c r="M311" t="s">
        <v>518</v>
      </c>
    </row>
    <row r="312" spans="12:13" x14ac:dyDescent="0.25">
      <c r="L312" s="60">
        <v>21319</v>
      </c>
      <c r="M312" t="s">
        <v>519</v>
      </c>
    </row>
    <row r="313" spans="12:13" x14ac:dyDescent="0.25">
      <c r="L313" s="60">
        <v>22000</v>
      </c>
      <c r="M313" t="s">
        <v>520</v>
      </c>
    </row>
    <row r="314" spans="12:13" x14ac:dyDescent="0.25">
      <c r="L314" s="60">
        <v>22100</v>
      </c>
      <c r="M314" t="s">
        <v>521</v>
      </c>
    </row>
    <row r="315" spans="12:13" x14ac:dyDescent="0.25">
      <c r="L315" s="60">
        <v>22110</v>
      </c>
      <c r="M315" t="s">
        <v>521</v>
      </c>
    </row>
    <row r="316" spans="12:13" x14ac:dyDescent="0.25">
      <c r="L316" s="60">
        <v>22111</v>
      </c>
      <c r="M316" t="s">
        <v>521</v>
      </c>
    </row>
    <row r="317" spans="12:13" x14ac:dyDescent="0.25">
      <c r="L317" s="60">
        <v>22120</v>
      </c>
      <c r="M317" t="s">
        <v>522</v>
      </c>
    </row>
    <row r="318" spans="12:13" x14ac:dyDescent="0.25">
      <c r="L318" s="60">
        <v>22121</v>
      </c>
      <c r="M318" t="s">
        <v>522</v>
      </c>
    </row>
    <row r="319" spans="12:13" x14ac:dyDescent="0.25">
      <c r="L319" s="60">
        <v>22129</v>
      </c>
      <c r="M319" t="s">
        <v>523</v>
      </c>
    </row>
    <row r="320" spans="12:13" x14ac:dyDescent="0.25">
      <c r="L320" s="60">
        <v>22200</v>
      </c>
      <c r="M320" t="s">
        <v>524</v>
      </c>
    </row>
    <row r="321" spans="12:13" x14ac:dyDescent="0.25">
      <c r="L321" s="60">
        <v>22210</v>
      </c>
      <c r="M321" t="s">
        <v>525</v>
      </c>
    </row>
    <row r="322" spans="12:13" x14ac:dyDescent="0.25">
      <c r="L322" s="60">
        <v>22211</v>
      </c>
      <c r="M322" t="s">
        <v>526</v>
      </c>
    </row>
    <row r="323" spans="12:13" x14ac:dyDescent="0.25">
      <c r="L323" s="60">
        <v>22220</v>
      </c>
      <c r="M323" t="s">
        <v>527</v>
      </c>
    </row>
    <row r="324" spans="12:13" x14ac:dyDescent="0.25">
      <c r="L324" s="60">
        <v>22221</v>
      </c>
      <c r="M324" t="s">
        <v>528</v>
      </c>
    </row>
    <row r="325" spans="12:13" x14ac:dyDescent="0.25">
      <c r="L325" s="60">
        <v>22222</v>
      </c>
      <c r="M325" t="s">
        <v>529</v>
      </c>
    </row>
    <row r="326" spans="12:13" x14ac:dyDescent="0.25">
      <c r="L326" s="60">
        <v>22230</v>
      </c>
      <c r="M326" t="s">
        <v>530</v>
      </c>
    </row>
    <row r="327" spans="12:13" x14ac:dyDescent="0.25">
      <c r="L327" s="60">
        <v>22231</v>
      </c>
      <c r="M327" t="s">
        <v>531</v>
      </c>
    </row>
    <row r="328" spans="12:13" x14ac:dyDescent="0.25">
      <c r="L328" s="60">
        <v>22232</v>
      </c>
      <c r="M328" t="s">
        <v>532</v>
      </c>
    </row>
    <row r="329" spans="12:13" x14ac:dyDescent="0.25">
      <c r="L329" s="60">
        <v>22233</v>
      </c>
      <c r="M329" t="s">
        <v>533</v>
      </c>
    </row>
    <row r="330" spans="12:13" x14ac:dyDescent="0.25">
      <c r="L330" s="60">
        <v>22234</v>
      </c>
      <c r="M330" t="s">
        <v>534</v>
      </c>
    </row>
    <row r="331" spans="12:13" x14ac:dyDescent="0.25">
      <c r="L331" s="60">
        <v>22235</v>
      </c>
      <c r="M331" t="s">
        <v>535</v>
      </c>
    </row>
    <row r="332" spans="12:13" x14ac:dyDescent="0.25">
      <c r="L332" s="60">
        <v>22236</v>
      </c>
      <c r="M332" t="s">
        <v>536</v>
      </c>
    </row>
    <row r="333" spans="12:13" x14ac:dyDescent="0.25">
      <c r="L333" s="60">
        <v>22237</v>
      </c>
      <c r="M333" t="s">
        <v>537</v>
      </c>
    </row>
    <row r="334" spans="12:13" x14ac:dyDescent="0.25">
      <c r="L334" s="60">
        <v>22238</v>
      </c>
      <c r="M334" t="s">
        <v>538</v>
      </c>
    </row>
    <row r="335" spans="12:13" x14ac:dyDescent="0.25">
      <c r="L335" s="60">
        <v>22239</v>
      </c>
      <c r="M335" t="s">
        <v>539</v>
      </c>
    </row>
    <row r="336" spans="12:13" x14ac:dyDescent="0.25">
      <c r="L336" s="60">
        <v>22290</v>
      </c>
      <c r="M336" t="s">
        <v>540</v>
      </c>
    </row>
    <row r="337" spans="12:13" x14ac:dyDescent="0.25">
      <c r="L337" s="60">
        <v>22291</v>
      </c>
      <c r="M337" t="s">
        <v>541</v>
      </c>
    </row>
    <row r="338" spans="12:13" x14ac:dyDescent="0.25">
      <c r="L338" s="60">
        <v>22292</v>
      </c>
      <c r="M338" t="s">
        <v>542</v>
      </c>
    </row>
    <row r="339" spans="12:13" x14ac:dyDescent="0.25">
      <c r="L339" s="60">
        <v>22293</v>
      </c>
      <c r="M339" t="s">
        <v>543</v>
      </c>
    </row>
    <row r="340" spans="12:13" x14ac:dyDescent="0.25">
      <c r="L340" s="61">
        <v>100000</v>
      </c>
      <c r="M340" t="s">
        <v>544</v>
      </c>
    </row>
    <row r="341" spans="12:13" x14ac:dyDescent="0.25">
      <c r="L341" s="60">
        <v>110000</v>
      </c>
      <c r="M341" t="s">
        <v>545</v>
      </c>
    </row>
    <row r="342" spans="12:13" x14ac:dyDescent="0.25">
      <c r="L342" s="60">
        <v>111000</v>
      </c>
      <c r="M342" t="s">
        <v>546</v>
      </c>
    </row>
    <row r="343" spans="12:13" x14ac:dyDescent="0.25">
      <c r="L343" s="60">
        <v>111100</v>
      </c>
      <c r="M343" t="s">
        <v>547</v>
      </c>
    </row>
    <row r="344" spans="12:13" x14ac:dyDescent="0.25">
      <c r="L344" s="60">
        <v>111110</v>
      </c>
      <c r="M344" t="s">
        <v>548</v>
      </c>
    </row>
    <row r="345" spans="12:13" x14ac:dyDescent="0.25">
      <c r="L345" s="60">
        <v>111111</v>
      </c>
      <c r="M345" t="s">
        <v>548</v>
      </c>
    </row>
    <row r="346" spans="12:13" x14ac:dyDescent="0.25">
      <c r="L346" s="60">
        <v>111190</v>
      </c>
      <c r="M346" t="s">
        <v>549</v>
      </c>
    </row>
    <row r="347" spans="12:13" x14ac:dyDescent="0.25">
      <c r="L347" s="60">
        <v>111191</v>
      </c>
      <c r="M347" t="s">
        <v>549</v>
      </c>
    </row>
    <row r="348" spans="12:13" x14ac:dyDescent="0.25">
      <c r="L348" s="60">
        <v>111200</v>
      </c>
      <c r="M348" t="s">
        <v>550</v>
      </c>
    </row>
    <row r="349" spans="12:13" x14ac:dyDescent="0.25">
      <c r="L349" s="60">
        <v>111210</v>
      </c>
      <c r="M349" t="s">
        <v>551</v>
      </c>
    </row>
    <row r="350" spans="12:13" x14ac:dyDescent="0.25">
      <c r="L350" s="60">
        <v>111211</v>
      </c>
      <c r="M350" t="s">
        <v>551</v>
      </c>
    </row>
    <row r="351" spans="12:13" x14ac:dyDescent="0.25">
      <c r="L351" s="60">
        <v>111220</v>
      </c>
      <c r="M351" t="s">
        <v>552</v>
      </c>
    </row>
    <row r="352" spans="12:13" x14ac:dyDescent="0.25">
      <c r="L352" s="60">
        <v>111221</v>
      </c>
      <c r="M352" t="s">
        <v>552</v>
      </c>
    </row>
    <row r="353" spans="12:13" x14ac:dyDescent="0.25">
      <c r="L353" s="60">
        <v>111230</v>
      </c>
      <c r="M353" t="s">
        <v>553</v>
      </c>
    </row>
    <row r="354" spans="12:13" x14ac:dyDescent="0.25">
      <c r="L354" s="60">
        <v>111231</v>
      </c>
      <c r="M354" t="s">
        <v>553</v>
      </c>
    </row>
    <row r="355" spans="12:13" x14ac:dyDescent="0.25">
      <c r="L355" s="60">
        <v>111240</v>
      </c>
      <c r="M355" t="s">
        <v>554</v>
      </c>
    </row>
    <row r="356" spans="12:13" x14ac:dyDescent="0.25">
      <c r="L356" s="60">
        <v>111241</v>
      </c>
      <c r="M356" t="s">
        <v>554</v>
      </c>
    </row>
    <row r="357" spans="12:13" x14ac:dyDescent="0.25">
      <c r="L357" s="60">
        <v>111250</v>
      </c>
      <c r="M357" t="s">
        <v>555</v>
      </c>
    </row>
    <row r="358" spans="12:13" x14ac:dyDescent="0.25">
      <c r="L358" s="60">
        <v>111251</v>
      </c>
      <c r="M358" t="s">
        <v>556</v>
      </c>
    </row>
    <row r="359" spans="12:13" x14ac:dyDescent="0.25">
      <c r="L359" s="60">
        <v>111252</v>
      </c>
      <c r="M359" t="s">
        <v>557</v>
      </c>
    </row>
    <row r="360" spans="12:13" x14ac:dyDescent="0.25">
      <c r="L360" s="60">
        <v>111255</v>
      </c>
      <c r="M360" t="s">
        <v>558</v>
      </c>
    </row>
    <row r="361" spans="12:13" x14ac:dyDescent="0.25">
      <c r="L361" s="60">
        <v>111290</v>
      </c>
      <c r="M361" t="s">
        <v>559</v>
      </c>
    </row>
    <row r="362" spans="12:13" x14ac:dyDescent="0.25">
      <c r="L362" s="60">
        <v>111291</v>
      </c>
      <c r="M362" t="s">
        <v>560</v>
      </c>
    </row>
    <row r="363" spans="12:13" x14ac:dyDescent="0.25">
      <c r="L363" s="60">
        <v>111292</v>
      </c>
      <c r="M363" t="s">
        <v>561</v>
      </c>
    </row>
    <row r="364" spans="12:13" x14ac:dyDescent="0.25">
      <c r="L364" s="60">
        <v>111293</v>
      </c>
      <c r="M364" t="s">
        <v>562</v>
      </c>
    </row>
    <row r="365" spans="12:13" x14ac:dyDescent="0.25">
      <c r="L365" s="60">
        <v>111294</v>
      </c>
      <c r="M365" t="s">
        <v>563</v>
      </c>
    </row>
    <row r="366" spans="12:13" x14ac:dyDescent="0.25">
      <c r="L366" s="60">
        <v>111295</v>
      </c>
      <c r="M366" t="s">
        <v>564</v>
      </c>
    </row>
    <row r="367" spans="12:13" x14ac:dyDescent="0.25">
      <c r="L367" s="60">
        <v>111300</v>
      </c>
      <c r="M367" t="s">
        <v>565</v>
      </c>
    </row>
    <row r="368" spans="12:13" x14ac:dyDescent="0.25">
      <c r="L368" s="60">
        <v>111310</v>
      </c>
      <c r="M368" t="s">
        <v>566</v>
      </c>
    </row>
    <row r="369" spans="12:13" x14ac:dyDescent="0.25">
      <c r="L369" s="60">
        <v>111311</v>
      </c>
      <c r="M369" t="s">
        <v>566</v>
      </c>
    </row>
    <row r="370" spans="12:13" x14ac:dyDescent="0.25">
      <c r="L370" s="60">
        <v>111380</v>
      </c>
      <c r="M370" t="s">
        <v>567</v>
      </c>
    </row>
    <row r="371" spans="12:13" x14ac:dyDescent="0.25">
      <c r="L371" s="60">
        <v>111381</v>
      </c>
      <c r="M371" t="s">
        <v>567</v>
      </c>
    </row>
    <row r="372" spans="12:13" x14ac:dyDescent="0.25">
      <c r="L372" s="60">
        <v>111390</v>
      </c>
      <c r="M372" t="s">
        <v>568</v>
      </c>
    </row>
    <row r="373" spans="12:13" x14ac:dyDescent="0.25">
      <c r="L373" s="60">
        <v>111391</v>
      </c>
      <c r="M373" t="s">
        <v>569</v>
      </c>
    </row>
    <row r="374" spans="12:13" x14ac:dyDescent="0.25">
      <c r="L374" s="60">
        <v>111398</v>
      </c>
      <c r="M374" t="s">
        <v>570</v>
      </c>
    </row>
    <row r="375" spans="12:13" x14ac:dyDescent="0.25">
      <c r="L375" s="60">
        <v>111400</v>
      </c>
      <c r="M375" t="s">
        <v>571</v>
      </c>
    </row>
    <row r="376" spans="12:13" x14ac:dyDescent="0.25">
      <c r="L376" s="60">
        <v>111410</v>
      </c>
      <c r="M376" t="s">
        <v>572</v>
      </c>
    </row>
    <row r="377" spans="12:13" x14ac:dyDescent="0.25">
      <c r="L377" s="60">
        <v>111411</v>
      </c>
      <c r="M377" t="s">
        <v>572</v>
      </c>
    </row>
    <row r="378" spans="12:13" x14ac:dyDescent="0.25">
      <c r="L378" s="60">
        <v>111490</v>
      </c>
      <c r="M378" t="s">
        <v>573</v>
      </c>
    </row>
    <row r="379" spans="12:13" x14ac:dyDescent="0.25">
      <c r="L379" s="60">
        <v>111491</v>
      </c>
      <c r="M379" t="s">
        <v>573</v>
      </c>
    </row>
    <row r="380" spans="12:13" x14ac:dyDescent="0.25">
      <c r="L380" s="60">
        <v>111500</v>
      </c>
      <c r="M380" t="s">
        <v>574</v>
      </c>
    </row>
    <row r="381" spans="12:13" x14ac:dyDescent="0.25">
      <c r="L381" s="60">
        <v>111510</v>
      </c>
      <c r="M381" t="s">
        <v>574</v>
      </c>
    </row>
    <row r="382" spans="12:13" x14ac:dyDescent="0.25">
      <c r="L382" s="60">
        <v>111511</v>
      </c>
      <c r="M382" t="s">
        <v>574</v>
      </c>
    </row>
    <row r="383" spans="12:13" x14ac:dyDescent="0.25">
      <c r="L383" s="60">
        <v>111590</v>
      </c>
      <c r="M383" t="s">
        <v>575</v>
      </c>
    </row>
    <row r="384" spans="12:13" x14ac:dyDescent="0.25">
      <c r="L384" s="60">
        <v>111591</v>
      </c>
      <c r="M384" t="s">
        <v>575</v>
      </c>
    </row>
    <row r="385" spans="12:13" x14ac:dyDescent="0.25">
      <c r="L385" s="60">
        <v>111600</v>
      </c>
      <c r="M385" t="s">
        <v>576</v>
      </c>
    </row>
    <row r="386" spans="12:13" x14ac:dyDescent="0.25">
      <c r="L386" s="60">
        <v>111610</v>
      </c>
      <c r="M386" t="s">
        <v>576</v>
      </c>
    </row>
    <row r="387" spans="12:13" x14ac:dyDescent="0.25">
      <c r="L387" s="60">
        <v>111611</v>
      </c>
      <c r="M387" t="s">
        <v>577</v>
      </c>
    </row>
    <row r="388" spans="12:13" x14ac:dyDescent="0.25">
      <c r="L388" s="60">
        <v>111612</v>
      </c>
      <c r="M388" t="s">
        <v>578</v>
      </c>
    </row>
    <row r="389" spans="12:13" x14ac:dyDescent="0.25">
      <c r="L389" s="60">
        <v>111613</v>
      </c>
      <c r="M389" t="s">
        <v>579</v>
      </c>
    </row>
    <row r="390" spans="12:13" x14ac:dyDescent="0.25">
      <c r="L390" s="60">
        <v>111690</v>
      </c>
      <c r="M390" t="s">
        <v>580</v>
      </c>
    </row>
    <row r="391" spans="12:13" x14ac:dyDescent="0.25">
      <c r="L391" s="60">
        <v>111691</v>
      </c>
      <c r="M391" t="s">
        <v>580</v>
      </c>
    </row>
    <row r="392" spans="12:13" x14ac:dyDescent="0.25">
      <c r="L392" s="60">
        <v>111700</v>
      </c>
      <c r="M392" t="s">
        <v>581</v>
      </c>
    </row>
    <row r="393" spans="12:13" x14ac:dyDescent="0.25">
      <c r="L393" s="60">
        <v>111710</v>
      </c>
      <c r="M393" t="s">
        <v>582</v>
      </c>
    </row>
    <row r="394" spans="12:13" x14ac:dyDescent="0.25">
      <c r="L394" s="60">
        <v>111711</v>
      </c>
      <c r="M394" t="s">
        <v>582</v>
      </c>
    </row>
    <row r="395" spans="12:13" x14ac:dyDescent="0.25">
      <c r="L395" s="60">
        <v>111712</v>
      </c>
      <c r="M395" t="s">
        <v>583</v>
      </c>
    </row>
    <row r="396" spans="12:13" x14ac:dyDescent="0.25">
      <c r="L396" s="60">
        <v>111790</v>
      </c>
      <c r="M396" t="s">
        <v>584</v>
      </c>
    </row>
    <row r="397" spans="12:13" x14ac:dyDescent="0.25">
      <c r="L397" s="60">
        <v>111791</v>
      </c>
      <c r="M397" t="s">
        <v>584</v>
      </c>
    </row>
    <row r="398" spans="12:13" x14ac:dyDescent="0.25">
      <c r="L398" s="60">
        <v>111800</v>
      </c>
      <c r="M398" t="s">
        <v>585</v>
      </c>
    </row>
    <row r="399" spans="12:13" x14ac:dyDescent="0.25">
      <c r="L399" s="60">
        <v>111810</v>
      </c>
      <c r="M399" t="s">
        <v>585</v>
      </c>
    </row>
    <row r="400" spans="12:13" x14ac:dyDescent="0.25">
      <c r="L400" s="60">
        <v>111811</v>
      </c>
      <c r="M400" t="s">
        <v>585</v>
      </c>
    </row>
    <row r="401" spans="12:13" x14ac:dyDescent="0.25">
      <c r="L401" s="60">
        <v>111890</v>
      </c>
      <c r="M401" t="s">
        <v>586</v>
      </c>
    </row>
    <row r="402" spans="12:13" x14ac:dyDescent="0.25">
      <c r="L402" s="60">
        <v>111891</v>
      </c>
      <c r="M402" t="s">
        <v>586</v>
      </c>
    </row>
    <row r="403" spans="12:13" x14ac:dyDescent="0.25">
      <c r="L403" s="60">
        <v>111900</v>
      </c>
      <c r="M403" t="s">
        <v>587</v>
      </c>
    </row>
    <row r="404" spans="12:13" x14ac:dyDescent="0.25">
      <c r="L404" s="60">
        <v>111910</v>
      </c>
      <c r="M404" t="s">
        <v>588</v>
      </c>
    </row>
    <row r="405" spans="12:13" x14ac:dyDescent="0.25">
      <c r="L405" s="60">
        <v>111911</v>
      </c>
      <c r="M405" t="s">
        <v>588</v>
      </c>
    </row>
    <row r="406" spans="12:13" x14ac:dyDescent="0.25">
      <c r="L406" s="60">
        <v>111920</v>
      </c>
      <c r="M406" t="s">
        <v>589</v>
      </c>
    </row>
    <row r="407" spans="12:13" x14ac:dyDescent="0.25">
      <c r="L407" s="60">
        <v>111921</v>
      </c>
      <c r="M407" t="s">
        <v>590</v>
      </c>
    </row>
    <row r="408" spans="12:13" x14ac:dyDescent="0.25">
      <c r="L408" s="60">
        <v>111922</v>
      </c>
      <c r="M408" t="s">
        <v>591</v>
      </c>
    </row>
    <row r="409" spans="12:13" x14ac:dyDescent="0.25">
      <c r="L409" s="60">
        <v>111930</v>
      </c>
      <c r="M409" t="s">
        <v>592</v>
      </c>
    </row>
    <row r="410" spans="12:13" x14ac:dyDescent="0.25">
      <c r="L410" s="60">
        <v>111931</v>
      </c>
      <c r="M410" t="s">
        <v>592</v>
      </c>
    </row>
    <row r="411" spans="12:13" x14ac:dyDescent="0.25">
      <c r="L411" s="60">
        <v>111940</v>
      </c>
      <c r="M411" t="s">
        <v>593</v>
      </c>
    </row>
    <row r="412" spans="12:13" x14ac:dyDescent="0.25">
      <c r="L412" s="60">
        <v>111941</v>
      </c>
      <c r="M412" t="s">
        <v>593</v>
      </c>
    </row>
    <row r="413" spans="12:13" x14ac:dyDescent="0.25">
      <c r="L413" s="60">
        <v>111990</v>
      </c>
      <c r="M413" t="s">
        <v>594</v>
      </c>
    </row>
    <row r="414" spans="12:13" x14ac:dyDescent="0.25">
      <c r="L414" s="60">
        <v>111991</v>
      </c>
      <c r="M414" t="s">
        <v>595</v>
      </c>
    </row>
    <row r="415" spans="12:13" x14ac:dyDescent="0.25">
      <c r="L415" s="60">
        <v>111992</v>
      </c>
      <c r="M415" t="s">
        <v>596</v>
      </c>
    </row>
    <row r="416" spans="12:13" x14ac:dyDescent="0.25">
      <c r="L416" s="60">
        <v>111993</v>
      </c>
      <c r="M416" t="s">
        <v>597</v>
      </c>
    </row>
    <row r="417" spans="12:13" x14ac:dyDescent="0.25">
      <c r="L417" s="60">
        <v>111994</v>
      </c>
      <c r="M417" t="s">
        <v>598</v>
      </c>
    </row>
    <row r="418" spans="12:13" x14ac:dyDescent="0.25">
      <c r="L418" s="60">
        <v>112000</v>
      </c>
      <c r="M418" t="s">
        <v>599</v>
      </c>
    </row>
    <row r="419" spans="12:13" x14ac:dyDescent="0.25">
      <c r="L419" s="60">
        <v>112100</v>
      </c>
      <c r="M419" t="s">
        <v>600</v>
      </c>
    </row>
    <row r="420" spans="12:13" x14ac:dyDescent="0.25">
      <c r="L420" s="60">
        <v>112110</v>
      </c>
      <c r="M420" t="s">
        <v>600</v>
      </c>
    </row>
    <row r="421" spans="12:13" x14ac:dyDescent="0.25">
      <c r="L421" s="60">
        <v>112111</v>
      </c>
      <c r="M421" t="s">
        <v>600</v>
      </c>
    </row>
    <row r="422" spans="12:13" x14ac:dyDescent="0.25">
      <c r="L422" s="60">
        <v>112190</v>
      </c>
      <c r="M422" t="s">
        <v>601</v>
      </c>
    </row>
    <row r="423" spans="12:13" x14ac:dyDescent="0.25">
      <c r="L423" s="60">
        <v>112191</v>
      </c>
      <c r="M423" t="s">
        <v>601</v>
      </c>
    </row>
    <row r="424" spans="12:13" x14ac:dyDescent="0.25">
      <c r="L424" s="60">
        <v>112200</v>
      </c>
      <c r="M424" t="s">
        <v>602</v>
      </c>
    </row>
    <row r="425" spans="12:13" x14ac:dyDescent="0.25">
      <c r="L425" s="60">
        <v>112210</v>
      </c>
      <c r="M425" t="s">
        <v>602</v>
      </c>
    </row>
    <row r="426" spans="12:13" x14ac:dyDescent="0.25">
      <c r="L426" s="60">
        <v>112211</v>
      </c>
      <c r="M426" t="s">
        <v>602</v>
      </c>
    </row>
    <row r="427" spans="12:13" x14ac:dyDescent="0.25">
      <c r="L427" s="60">
        <v>112290</v>
      </c>
      <c r="M427" t="s">
        <v>603</v>
      </c>
    </row>
    <row r="428" spans="12:13" x14ac:dyDescent="0.25">
      <c r="L428" s="60">
        <v>112291</v>
      </c>
      <c r="M428" t="s">
        <v>603</v>
      </c>
    </row>
    <row r="429" spans="12:13" x14ac:dyDescent="0.25">
      <c r="L429" s="60">
        <v>112300</v>
      </c>
      <c r="M429" t="s">
        <v>604</v>
      </c>
    </row>
    <row r="430" spans="12:13" x14ac:dyDescent="0.25">
      <c r="L430" s="60">
        <v>112310</v>
      </c>
      <c r="M430" t="s">
        <v>604</v>
      </c>
    </row>
    <row r="431" spans="12:13" x14ac:dyDescent="0.25">
      <c r="L431" s="60">
        <v>112311</v>
      </c>
      <c r="M431" t="s">
        <v>604</v>
      </c>
    </row>
    <row r="432" spans="12:13" x14ac:dyDescent="0.25">
      <c r="L432" s="60">
        <v>112390</v>
      </c>
      <c r="M432" t="s">
        <v>605</v>
      </c>
    </row>
    <row r="433" spans="12:13" x14ac:dyDescent="0.25">
      <c r="L433" s="60">
        <v>112391</v>
      </c>
      <c r="M433" t="s">
        <v>605</v>
      </c>
    </row>
    <row r="434" spans="12:13" x14ac:dyDescent="0.25">
      <c r="L434" s="60">
        <v>112400</v>
      </c>
      <c r="M434" t="s">
        <v>606</v>
      </c>
    </row>
    <row r="435" spans="12:13" x14ac:dyDescent="0.25">
      <c r="L435" s="60">
        <v>112410</v>
      </c>
      <c r="M435" t="s">
        <v>606</v>
      </c>
    </row>
    <row r="436" spans="12:13" x14ac:dyDescent="0.25">
      <c r="L436" s="60">
        <v>112411</v>
      </c>
      <c r="M436" t="s">
        <v>606</v>
      </c>
    </row>
    <row r="437" spans="12:13" x14ac:dyDescent="0.25">
      <c r="L437" s="60">
        <v>112490</v>
      </c>
      <c r="M437" t="s">
        <v>607</v>
      </c>
    </row>
    <row r="438" spans="12:13" x14ac:dyDescent="0.25">
      <c r="L438" s="60">
        <v>112491</v>
      </c>
      <c r="M438" t="s">
        <v>607</v>
      </c>
    </row>
    <row r="439" spans="12:13" x14ac:dyDescent="0.25">
      <c r="L439" s="60">
        <v>112500</v>
      </c>
      <c r="M439" t="s">
        <v>608</v>
      </c>
    </row>
    <row r="440" spans="12:13" x14ac:dyDescent="0.25">
      <c r="L440" s="60">
        <v>112510</v>
      </c>
      <c r="M440" t="s">
        <v>608</v>
      </c>
    </row>
    <row r="441" spans="12:13" x14ac:dyDescent="0.25">
      <c r="L441" s="60">
        <v>112511</v>
      </c>
      <c r="M441" t="s">
        <v>608</v>
      </c>
    </row>
    <row r="442" spans="12:13" x14ac:dyDescent="0.25">
      <c r="L442" s="60">
        <v>112590</v>
      </c>
      <c r="M442" t="s">
        <v>609</v>
      </c>
    </row>
    <row r="443" spans="12:13" x14ac:dyDescent="0.25">
      <c r="L443" s="60">
        <v>112591</v>
      </c>
      <c r="M443" t="s">
        <v>609</v>
      </c>
    </row>
    <row r="444" spans="12:13" x14ac:dyDescent="0.25">
      <c r="L444" s="60">
        <v>112600</v>
      </c>
      <c r="M444" t="s">
        <v>610</v>
      </c>
    </row>
    <row r="445" spans="12:13" x14ac:dyDescent="0.25">
      <c r="L445" s="60">
        <v>112610</v>
      </c>
      <c r="M445" t="s">
        <v>610</v>
      </c>
    </row>
    <row r="446" spans="12:13" x14ac:dyDescent="0.25">
      <c r="L446" s="60">
        <v>112611</v>
      </c>
      <c r="M446" t="s">
        <v>611</v>
      </c>
    </row>
    <row r="447" spans="12:13" x14ac:dyDescent="0.25">
      <c r="L447" s="60">
        <v>112612</v>
      </c>
      <c r="M447" t="s">
        <v>612</v>
      </c>
    </row>
    <row r="448" spans="12:13" x14ac:dyDescent="0.25">
      <c r="L448" s="60">
        <v>112690</v>
      </c>
      <c r="M448" t="s">
        <v>613</v>
      </c>
    </row>
    <row r="449" spans="12:13" x14ac:dyDescent="0.25">
      <c r="L449" s="60">
        <v>112691</v>
      </c>
      <c r="M449" t="s">
        <v>613</v>
      </c>
    </row>
    <row r="450" spans="12:13" x14ac:dyDescent="0.25">
      <c r="L450" s="60">
        <v>112700</v>
      </c>
      <c r="M450" t="s">
        <v>614</v>
      </c>
    </row>
    <row r="451" spans="12:13" x14ac:dyDescent="0.25">
      <c r="L451" s="60">
        <v>112710</v>
      </c>
      <c r="M451" t="s">
        <v>615</v>
      </c>
    </row>
    <row r="452" spans="12:13" x14ac:dyDescent="0.25">
      <c r="L452" s="60">
        <v>112711</v>
      </c>
      <c r="M452" t="s">
        <v>615</v>
      </c>
    </row>
    <row r="453" spans="12:13" x14ac:dyDescent="0.25">
      <c r="L453" s="60">
        <v>112720</v>
      </c>
      <c r="M453" t="s">
        <v>616</v>
      </c>
    </row>
    <row r="454" spans="12:13" x14ac:dyDescent="0.25">
      <c r="L454" s="60">
        <v>112721</v>
      </c>
      <c r="M454" t="s">
        <v>616</v>
      </c>
    </row>
    <row r="455" spans="12:13" x14ac:dyDescent="0.25">
      <c r="L455" s="60">
        <v>112790</v>
      </c>
      <c r="M455" t="s">
        <v>617</v>
      </c>
    </row>
    <row r="456" spans="12:13" x14ac:dyDescent="0.25">
      <c r="L456" s="60">
        <v>112791</v>
      </c>
      <c r="M456" t="s">
        <v>618</v>
      </c>
    </row>
    <row r="457" spans="12:13" x14ac:dyDescent="0.25">
      <c r="L457" s="60">
        <v>112792</v>
      </c>
      <c r="M457" t="s">
        <v>619</v>
      </c>
    </row>
    <row r="458" spans="12:13" x14ac:dyDescent="0.25">
      <c r="L458" s="60">
        <v>112800</v>
      </c>
      <c r="M458" t="s">
        <v>620</v>
      </c>
    </row>
    <row r="459" spans="12:13" x14ac:dyDescent="0.25">
      <c r="L459" s="60">
        <v>112810</v>
      </c>
      <c r="M459" t="s">
        <v>620</v>
      </c>
    </row>
    <row r="460" spans="12:13" x14ac:dyDescent="0.25">
      <c r="L460" s="60">
        <v>112811</v>
      </c>
      <c r="M460" t="s">
        <v>620</v>
      </c>
    </row>
    <row r="461" spans="12:13" x14ac:dyDescent="0.25">
      <c r="L461" s="60">
        <v>120000</v>
      </c>
      <c r="M461" t="s">
        <v>621</v>
      </c>
    </row>
    <row r="462" spans="12:13" x14ac:dyDescent="0.25">
      <c r="L462" s="60">
        <v>121000</v>
      </c>
      <c r="M462" t="s">
        <v>622</v>
      </c>
    </row>
    <row r="463" spans="12:13" x14ac:dyDescent="0.25">
      <c r="L463" s="60">
        <v>121100</v>
      </c>
      <c r="M463" t="s">
        <v>623</v>
      </c>
    </row>
    <row r="464" spans="12:13" x14ac:dyDescent="0.25">
      <c r="L464" s="60">
        <v>121110</v>
      </c>
      <c r="M464" t="s">
        <v>623</v>
      </c>
    </row>
    <row r="465" spans="12:13" x14ac:dyDescent="0.25">
      <c r="L465" s="60">
        <v>121111</v>
      </c>
      <c r="M465" t="s">
        <v>624</v>
      </c>
    </row>
    <row r="466" spans="12:13" x14ac:dyDescent="0.25">
      <c r="L466" s="60">
        <v>121112</v>
      </c>
      <c r="M466" t="s">
        <v>625</v>
      </c>
    </row>
    <row r="467" spans="12:13" x14ac:dyDescent="0.25">
      <c r="L467" s="60">
        <v>121113</v>
      </c>
      <c r="M467" t="s">
        <v>626</v>
      </c>
    </row>
    <row r="468" spans="12:13" x14ac:dyDescent="0.25">
      <c r="L468" s="60">
        <v>121200</v>
      </c>
      <c r="M468" t="s">
        <v>627</v>
      </c>
    </row>
    <row r="469" spans="12:13" x14ac:dyDescent="0.25">
      <c r="L469" s="60">
        <v>121210</v>
      </c>
      <c r="M469" t="s">
        <v>627</v>
      </c>
    </row>
    <row r="470" spans="12:13" x14ac:dyDescent="0.25">
      <c r="L470" s="60">
        <v>121211</v>
      </c>
      <c r="M470" t="s">
        <v>628</v>
      </c>
    </row>
    <row r="471" spans="12:13" x14ac:dyDescent="0.25">
      <c r="L471" s="60">
        <v>121212</v>
      </c>
      <c r="M471" t="s">
        <v>629</v>
      </c>
    </row>
    <row r="472" spans="12:13" x14ac:dyDescent="0.25">
      <c r="L472" s="60">
        <v>121213</v>
      </c>
      <c r="M472" t="s">
        <v>630</v>
      </c>
    </row>
    <row r="473" spans="12:13" x14ac:dyDescent="0.25">
      <c r="L473" s="60">
        <v>121214</v>
      </c>
      <c r="M473" t="s">
        <v>631</v>
      </c>
    </row>
    <row r="474" spans="12:13" x14ac:dyDescent="0.25">
      <c r="L474" s="60">
        <v>121215</v>
      </c>
      <c r="M474" t="s">
        <v>632</v>
      </c>
    </row>
    <row r="475" spans="12:13" x14ac:dyDescent="0.25">
      <c r="L475" s="60">
        <v>121216</v>
      </c>
      <c r="M475" t="s">
        <v>633</v>
      </c>
    </row>
    <row r="476" spans="12:13" x14ac:dyDescent="0.25">
      <c r="L476" s="60">
        <v>121217</v>
      </c>
      <c r="M476" t="s">
        <v>634</v>
      </c>
    </row>
    <row r="477" spans="12:13" x14ac:dyDescent="0.25">
      <c r="L477" s="60">
        <v>121218</v>
      </c>
      <c r="M477" t="s">
        <v>635</v>
      </c>
    </row>
    <row r="478" spans="12:13" x14ac:dyDescent="0.25">
      <c r="L478" s="60">
        <v>121219</v>
      </c>
      <c r="M478" t="s">
        <v>636</v>
      </c>
    </row>
    <row r="479" spans="12:13" x14ac:dyDescent="0.25">
      <c r="L479" s="60">
        <v>121300</v>
      </c>
      <c r="M479" t="s">
        <v>637</v>
      </c>
    </row>
    <row r="480" spans="12:13" x14ac:dyDescent="0.25">
      <c r="L480" s="60">
        <v>121310</v>
      </c>
      <c r="M480" t="s">
        <v>637</v>
      </c>
    </row>
    <row r="481" spans="12:13" x14ac:dyDescent="0.25">
      <c r="L481" s="60">
        <v>121311</v>
      </c>
      <c r="M481" t="s">
        <v>638</v>
      </c>
    </row>
    <row r="482" spans="12:13" x14ac:dyDescent="0.25">
      <c r="L482" s="60">
        <v>121312</v>
      </c>
      <c r="M482" t="s">
        <v>639</v>
      </c>
    </row>
    <row r="483" spans="12:13" x14ac:dyDescent="0.25">
      <c r="L483" s="60">
        <v>121313</v>
      </c>
      <c r="M483" t="s">
        <v>640</v>
      </c>
    </row>
    <row r="484" spans="12:13" x14ac:dyDescent="0.25">
      <c r="L484" s="60">
        <v>121314</v>
      </c>
      <c r="M484" t="s">
        <v>641</v>
      </c>
    </row>
    <row r="485" spans="12:13" x14ac:dyDescent="0.25">
      <c r="L485" s="60">
        <v>121315</v>
      </c>
      <c r="M485" t="s">
        <v>642</v>
      </c>
    </row>
    <row r="486" spans="12:13" x14ac:dyDescent="0.25">
      <c r="L486" s="60">
        <v>121319</v>
      </c>
      <c r="M486" t="s">
        <v>643</v>
      </c>
    </row>
    <row r="487" spans="12:13" x14ac:dyDescent="0.25">
      <c r="L487" s="60">
        <v>121400</v>
      </c>
      <c r="M487" t="s">
        <v>644</v>
      </c>
    </row>
    <row r="488" spans="12:13" x14ac:dyDescent="0.25">
      <c r="L488" s="60">
        <v>121410</v>
      </c>
      <c r="M488" t="s">
        <v>644</v>
      </c>
    </row>
    <row r="489" spans="12:13" x14ac:dyDescent="0.25">
      <c r="L489" s="60">
        <v>121411</v>
      </c>
      <c r="M489" t="s">
        <v>645</v>
      </c>
    </row>
    <row r="490" spans="12:13" x14ac:dyDescent="0.25">
      <c r="L490" s="60">
        <v>121412</v>
      </c>
      <c r="M490" t="s">
        <v>646</v>
      </c>
    </row>
    <row r="491" spans="12:13" x14ac:dyDescent="0.25">
      <c r="L491" s="60">
        <v>121413</v>
      </c>
      <c r="M491" t="s">
        <v>647</v>
      </c>
    </row>
    <row r="492" spans="12:13" x14ac:dyDescent="0.25">
      <c r="L492" s="60">
        <v>121414</v>
      </c>
      <c r="M492" t="s">
        <v>648</v>
      </c>
    </row>
    <row r="493" spans="12:13" x14ac:dyDescent="0.25">
      <c r="L493" s="60">
        <v>121418</v>
      </c>
      <c r="M493" t="s">
        <v>649</v>
      </c>
    </row>
    <row r="494" spans="12:13" x14ac:dyDescent="0.25">
      <c r="L494" s="60">
        <v>121419</v>
      </c>
      <c r="M494" t="s">
        <v>650</v>
      </c>
    </row>
    <row r="495" spans="12:13" x14ac:dyDescent="0.25">
      <c r="L495" s="60">
        <v>121500</v>
      </c>
      <c r="M495" t="s">
        <v>651</v>
      </c>
    </row>
    <row r="496" spans="12:13" x14ac:dyDescent="0.25">
      <c r="L496" s="60">
        <v>121510</v>
      </c>
      <c r="M496" t="s">
        <v>651</v>
      </c>
    </row>
    <row r="497" spans="12:13" x14ac:dyDescent="0.25">
      <c r="L497" s="60">
        <v>121511</v>
      </c>
      <c r="M497" t="s">
        <v>652</v>
      </c>
    </row>
    <row r="498" spans="12:13" x14ac:dyDescent="0.25">
      <c r="L498" s="60">
        <v>121512</v>
      </c>
      <c r="M498" t="s">
        <v>653</v>
      </c>
    </row>
    <row r="499" spans="12:13" x14ac:dyDescent="0.25">
      <c r="L499" s="60">
        <v>121513</v>
      </c>
      <c r="M499" t="s">
        <v>654</v>
      </c>
    </row>
    <row r="500" spans="12:13" x14ac:dyDescent="0.25">
      <c r="L500" s="60">
        <v>121518</v>
      </c>
      <c r="M500" t="s">
        <v>655</v>
      </c>
    </row>
    <row r="501" spans="12:13" x14ac:dyDescent="0.25">
      <c r="L501" s="60">
        <v>121600</v>
      </c>
      <c r="M501" t="s">
        <v>656</v>
      </c>
    </row>
    <row r="502" spans="12:13" x14ac:dyDescent="0.25">
      <c r="L502" s="60">
        <v>121610</v>
      </c>
      <c r="M502" t="s">
        <v>656</v>
      </c>
    </row>
    <row r="503" spans="12:13" x14ac:dyDescent="0.25">
      <c r="L503" s="60">
        <v>121611</v>
      </c>
      <c r="M503" t="s">
        <v>657</v>
      </c>
    </row>
    <row r="504" spans="12:13" x14ac:dyDescent="0.25">
      <c r="L504" s="60">
        <v>121612</v>
      </c>
      <c r="M504" t="s">
        <v>658</v>
      </c>
    </row>
    <row r="505" spans="12:13" x14ac:dyDescent="0.25">
      <c r="L505" s="60">
        <v>121618</v>
      </c>
      <c r="M505" t="s">
        <v>659</v>
      </c>
    </row>
    <row r="506" spans="12:13" x14ac:dyDescent="0.25">
      <c r="L506" s="60">
        <v>121619</v>
      </c>
      <c r="M506" t="s">
        <v>660</v>
      </c>
    </row>
    <row r="507" spans="12:13" x14ac:dyDescent="0.25">
      <c r="L507" s="60">
        <v>121700</v>
      </c>
      <c r="M507" t="s">
        <v>661</v>
      </c>
    </row>
    <row r="508" spans="12:13" x14ac:dyDescent="0.25">
      <c r="L508" s="60">
        <v>121710</v>
      </c>
      <c r="M508" t="s">
        <v>661</v>
      </c>
    </row>
    <row r="509" spans="12:13" x14ac:dyDescent="0.25">
      <c r="L509" s="60">
        <v>121711</v>
      </c>
      <c r="M509" t="s">
        <v>662</v>
      </c>
    </row>
    <row r="510" spans="12:13" x14ac:dyDescent="0.25">
      <c r="L510" s="60">
        <v>121712</v>
      </c>
      <c r="M510" t="s">
        <v>663</v>
      </c>
    </row>
    <row r="511" spans="12:13" x14ac:dyDescent="0.25">
      <c r="L511" s="60">
        <v>121713</v>
      </c>
      <c r="M511" t="s">
        <v>664</v>
      </c>
    </row>
    <row r="512" spans="12:13" x14ac:dyDescent="0.25">
      <c r="L512" s="60">
        <v>121714</v>
      </c>
      <c r="M512" t="s">
        <v>665</v>
      </c>
    </row>
    <row r="513" spans="12:13" x14ac:dyDescent="0.25">
      <c r="L513" s="60">
        <v>121715</v>
      </c>
      <c r="M513" t="s">
        <v>666</v>
      </c>
    </row>
    <row r="514" spans="12:13" x14ac:dyDescent="0.25">
      <c r="L514" s="60">
        <v>121716</v>
      </c>
      <c r="M514" t="s">
        <v>667</v>
      </c>
    </row>
    <row r="515" spans="12:13" x14ac:dyDescent="0.25">
      <c r="L515" s="60">
        <v>121717</v>
      </c>
      <c r="M515" t="s">
        <v>668</v>
      </c>
    </row>
    <row r="516" spans="12:13" x14ac:dyDescent="0.25">
      <c r="L516" s="60">
        <v>121718</v>
      </c>
      <c r="M516" t="s">
        <v>669</v>
      </c>
    </row>
    <row r="517" spans="12:13" x14ac:dyDescent="0.25">
      <c r="L517" s="60">
        <v>121719</v>
      </c>
      <c r="M517" t="s">
        <v>661</v>
      </c>
    </row>
    <row r="518" spans="12:13" x14ac:dyDescent="0.25">
      <c r="L518" s="60">
        <v>121800</v>
      </c>
      <c r="M518" t="s">
        <v>670</v>
      </c>
    </row>
    <row r="519" spans="12:13" x14ac:dyDescent="0.25">
      <c r="L519" s="60">
        <v>121810</v>
      </c>
      <c r="M519" t="s">
        <v>670</v>
      </c>
    </row>
    <row r="520" spans="12:13" x14ac:dyDescent="0.25">
      <c r="L520" s="60">
        <v>121811</v>
      </c>
      <c r="M520" t="s">
        <v>671</v>
      </c>
    </row>
    <row r="521" spans="12:13" x14ac:dyDescent="0.25">
      <c r="L521" s="60">
        <v>121812</v>
      </c>
      <c r="M521" t="s">
        <v>672</v>
      </c>
    </row>
    <row r="522" spans="12:13" x14ac:dyDescent="0.25">
      <c r="L522" s="60">
        <v>121900</v>
      </c>
      <c r="M522" t="s">
        <v>673</v>
      </c>
    </row>
    <row r="523" spans="12:13" x14ac:dyDescent="0.25">
      <c r="L523" s="60">
        <v>121910</v>
      </c>
      <c r="M523" t="s">
        <v>674</v>
      </c>
    </row>
    <row r="524" spans="12:13" x14ac:dyDescent="0.25">
      <c r="L524" s="60">
        <v>121911</v>
      </c>
      <c r="M524" t="s">
        <v>675</v>
      </c>
    </row>
    <row r="525" spans="12:13" x14ac:dyDescent="0.25">
      <c r="L525" s="60">
        <v>121912</v>
      </c>
      <c r="M525" t="s">
        <v>676</v>
      </c>
    </row>
    <row r="526" spans="12:13" x14ac:dyDescent="0.25">
      <c r="L526" s="60">
        <v>121913</v>
      </c>
      <c r="M526" t="s">
        <v>677</v>
      </c>
    </row>
    <row r="527" spans="12:13" x14ac:dyDescent="0.25">
      <c r="L527" s="60">
        <v>121914</v>
      </c>
      <c r="M527" t="s">
        <v>678</v>
      </c>
    </row>
    <row r="528" spans="12:13" x14ac:dyDescent="0.25">
      <c r="L528" s="60">
        <v>121915</v>
      </c>
      <c r="M528" t="s">
        <v>679</v>
      </c>
    </row>
    <row r="529" spans="12:13" x14ac:dyDescent="0.25">
      <c r="L529" s="60">
        <v>121916</v>
      </c>
      <c r="M529" t="s">
        <v>680</v>
      </c>
    </row>
    <row r="530" spans="12:13" x14ac:dyDescent="0.25">
      <c r="L530" s="60">
        <v>121917</v>
      </c>
      <c r="M530" t="s">
        <v>681</v>
      </c>
    </row>
    <row r="531" spans="12:13" x14ac:dyDescent="0.25">
      <c r="L531" s="60">
        <v>121920</v>
      </c>
      <c r="M531" t="s">
        <v>682</v>
      </c>
    </row>
    <row r="532" spans="12:13" x14ac:dyDescent="0.25">
      <c r="L532" s="60">
        <v>121921</v>
      </c>
      <c r="M532" t="s">
        <v>683</v>
      </c>
    </row>
    <row r="533" spans="12:13" x14ac:dyDescent="0.25">
      <c r="L533" s="60">
        <v>121922</v>
      </c>
      <c r="M533" t="s">
        <v>684</v>
      </c>
    </row>
    <row r="534" spans="12:13" x14ac:dyDescent="0.25">
      <c r="L534" s="60">
        <v>121990</v>
      </c>
      <c r="M534" t="s">
        <v>685</v>
      </c>
    </row>
    <row r="535" spans="12:13" x14ac:dyDescent="0.25">
      <c r="L535" s="60">
        <v>121991</v>
      </c>
      <c r="M535" t="s">
        <v>686</v>
      </c>
    </row>
    <row r="536" spans="12:13" x14ac:dyDescent="0.25">
      <c r="L536" s="60">
        <v>121992</v>
      </c>
      <c r="M536" t="s">
        <v>687</v>
      </c>
    </row>
    <row r="537" spans="12:13" x14ac:dyDescent="0.25">
      <c r="L537" s="60">
        <v>122000</v>
      </c>
      <c r="M537" t="s">
        <v>688</v>
      </c>
    </row>
    <row r="538" spans="12:13" x14ac:dyDescent="0.25">
      <c r="L538" s="60">
        <v>122100</v>
      </c>
      <c r="M538" t="s">
        <v>689</v>
      </c>
    </row>
    <row r="539" spans="12:13" x14ac:dyDescent="0.25">
      <c r="L539" s="60">
        <v>122110</v>
      </c>
      <c r="M539" t="s">
        <v>690</v>
      </c>
    </row>
    <row r="540" spans="12:13" x14ac:dyDescent="0.25">
      <c r="L540" s="60">
        <v>122111</v>
      </c>
      <c r="M540" t="s">
        <v>691</v>
      </c>
    </row>
    <row r="541" spans="12:13" x14ac:dyDescent="0.25">
      <c r="L541" s="60">
        <v>122112</v>
      </c>
      <c r="M541" t="s">
        <v>692</v>
      </c>
    </row>
    <row r="542" spans="12:13" x14ac:dyDescent="0.25">
      <c r="L542" s="60">
        <v>122113</v>
      </c>
      <c r="M542" t="s">
        <v>693</v>
      </c>
    </row>
    <row r="543" spans="12:13" x14ac:dyDescent="0.25">
      <c r="L543" s="60">
        <v>122119</v>
      </c>
      <c r="M543" t="s">
        <v>694</v>
      </c>
    </row>
    <row r="544" spans="12:13" x14ac:dyDescent="0.25">
      <c r="L544" s="60">
        <v>122120</v>
      </c>
      <c r="M544" t="s">
        <v>695</v>
      </c>
    </row>
    <row r="545" spans="12:13" x14ac:dyDescent="0.25">
      <c r="L545" s="60">
        <v>122121</v>
      </c>
      <c r="M545" t="s">
        <v>691</v>
      </c>
    </row>
    <row r="546" spans="12:13" x14ac:dyDescent="0.25">
      <c r="L546" s="60">
        <v>122122</v>
      </c>
      <c r="M546" t="s">
        <v>693</v>
      </c>
    </row>
    <row r="547" spans="12:13" x14ac:dyDescent="0.25">
      <c r="L547" s="60">
        <v>122129</v>
      </c>
      <c r="M547" t="s">
        <v>696</v>
      </c>
    </row>
    <row r="548" spans="12:13" x14ac:dyDescent="0.25">
      <c r="L548" s="60">
        <v>122130</v>
      </c>
      <c r="M548" t="s">
        <v>697</v>
      </c>
    </row>
    <row r="549" spans="12:13" x14ac:dyDescent="0.25">
      <c r="L549" s="60">
        <v>122131</v>
      </c>
      <c r="M549" t="s">
        <v>698</v>
      </c>
    </row>
    <row r="550" spans="12:13" x14ac:dyDescent="0.25">
      <c r="L550" s="60">
        <v>122132</v>
      </c>
      <c r="M550" t="s">
        <v>699</v>
      </c>
    </row>
    <row r="551" spans="12:13" x14ac:dyDescent="0.25">
      <c r="L551" s="60">
        <v>122133</v>
      </c>
      <c r="M551" t="s">
        <v>700</v>
      </c>
    </row>
    <row r="552" spans="12:13" x14ac:dyDescent="0.25">
      <c r="L552" s="60">
        <v>122139</v>
      </c>
      <c r="M552" t="s">
        <v>701</v>
      </c>
    </row>
    <row r="553" spans="12:13" x14ac:dyDescent="0.25">
      <c r="L553" s="60">
        <v>122140</v>
      </c>
      <c r="M553" t="s">
        <v>702</v>
      </c>
    </row>
    <row r="554" spans="12:13" x14ac:dyDescent="0.25">
      <c r="L554" s="60">
        <v>122141</v>
      </c>
      <c r="M554" t="s">
        <v>703</v>
      </c>
    </row>
    <row r="555" spans="12:13" x14ac:dyDescent="0.25">
      <c r="L555" s="60">
        <v>122142</v>
      </c>
      <c r="M555" t="s">
        <v>704</v>
      </c>
    </row>
    <row r="556" spans="12:13" x14ac:dyDescent="0.25">
      <c r="L556" s="60">
        <v>122143</v>
      </c>
      <c r="M556" t="s">
        <v>705</v>
      </c>
    </row>
    <row r="557" spans="12:13" x14ac:dyDescent="0.25">
      <c r="L557" s="60">
        <v>122144</v>
      </c>
      <c r="M557" t="s">
        <v>706</v>
      </c>
    </row>
    <row r="558" spans="12:13" x14ac:dyDescent="0.25">
      <c r="L558" s="60">
        <v>122145</v>
      </c>
      <c r="M558" t="s">
        <v>707</v>
      </c>
    </row>
    <row r="559" spans="12:13" x14ac:dyDescent="0.25">
      <c r="L559" s="60">
        <v>122146</v>
      </c>
      <c r="M559" t="s">
        <v>708</v>
      </c>
    </row>
    <row r="560" spans="12:13" x14ac:dyDescent="0.25">
      <c r="L560" s="60">
        <v>122147</v>
      </c>
      <c r="M560" t="s">
        <v>709</v>
      </c>
    </row>
    <row r="561" spans="12:13" x14ac:dyDescent="0.25">
      <c r="L561" s="60">
        <v>122148</v>
      </c>
      <c r="M561" t="s">
        <v>710</v>
      </c>
    </row>
    <row r="562" spans="12:13" x14ac:dyDescent="0.25">
      <c r="L562" s="60">
        <v>122149</v>
      </c>
      <c r="M562" t="s">
        <v>711</v>
      </c>
    </row>
    <row r="563" spans="12:13" x14ac:dyDescent="0.25">
      <c r="L563" s="60">
        <v>122150</v>
      </c>
      <c r="M563" t="s">
        <v>712</v>
      </c>
    </row>
    <row r="564" spans="12:13" x14ac:dyDescent="0.25">
      <c r="L564" s="60">
        <v>122151</v>
      </c>
      <c r="M564" t="s">
        <v>713</v>
      </c>
    </row>
    <row r="565" spans="12:13" x14ac:dyDescent="0.25">
      <c r="L565" s="60">
        <v>122152</v>
      </c>
      <c r="M565" t="s">
        <v>714</v>
      </c>
    </row>
    <row r="566" spans="12:13" x14ac:dyDescent="0.25">
      <c r="L566" s="60">
        <v>122153</v>
      </c>
      <c r="M566" t="s">
        <v>715</v>
      </c>
    </row>
    <row r="567" spans="12:13" x14ac:dyDescent="0.25">
      <c r="L567" s="60">
        <v>122154</v>
      </c>
      <c r="M567" t="s">
        <v>716</v>
      </c>
    </row>
    <row r="568" spans="12:13" x14ac:dyDescent="0.25">
      <c r="L568" s="60">
        <v>122155</v>
      </c>
      <c r="M568" t="s">
        <v>717</v>
      </c>
    </row>
    <row r="569" spans="12:13" x14ac:dyDescent="0.25">
      <c r="L569" s="60">
        <v>122156</v>
      </c>
      <c r="M569" t="s">
        <v>718</v>
      </c>
    </row>
    <row r="570" spans="12:13" x14ac:dyDescent="0.25">
      <c r="L570" s="60">
        <v>122157</v>
      </c>
      <c r="M570" t="s">
        <v>719</v>
      </c>
    </row>
    <row r="571" spans="12:13" x14ac:dyDescent="0.25">
      <c r="L571" s="60">
        <v>122159</v>
      </c>
      <c r="M571" t="s">
        <v>720</v>
      </c>
    </row>
    <row r="572" spans="12:13" x14ac:dyDescent="0.25">
      <c r="L572" s="60">
        <v>122160</v>
      </c>
      <c r="M572" t="s">
        <v>721</v>
      </c>
    </row>
    <row r="573" spans="12:13" x14ac:dyDescent="0.25">
      <c r="L573" s="60">
        <v>122161</v>
      </c>
      <c r="M573" t="s">
        <v>722</v>
      </c>
    </row>
    <row r="574" spans="12:13" x14ac:dyDescent="0.25">
      <c r="L574" s="60">
        <v>122162</v>
      </c>
      <c r="M574" t="s">
        <v>723</v>
      </c>
    </row>
    <row r="575" spans="12:13" x14ac:dyDescent="0.25">
      <c r="L575" s="60">
        <v>122163</v>
      </c>
      <c r="M575" t="s">
        <v>724</v>
      </c>
    </row>
    <row r="576" spans="12:13" x14ac:dyDescent="0.25">
      <c r="L576" s="60">
        <v>122164</v>
      </c>
      <c r="M576" t="s">
        <v>725</v>
      </c>
    </row>
    <row r="577" spans="12:13" x14ac:dyDescent="0.25">
      <c r="L577" s="60">
        <v>122165</v>
      </c>
      <c r="M577" t="s">
        <v>726</v>
      </c>
    </row>
    <row r="578" spans="12:13" x14ac:dyDescent="0.25">
      <c r="L578" s="60">
        <v>122169</v>
      </c>
      <c r="M578" t="s">
        <v>727</v>
      </c>
    </row>
    <row r="579" spans="12:13" x14ac:dyDescent="0.25">
      <c r="L579" s="60">
        <v>122190</v>
      </c>
      <c r="M579" t="s">
        <v>728</v>
      </c>
    </row>
    <row r="580" spans="12:13" x14ac:dyDescent="0.25">
      <c r="L580" s="60">
        <v>122191</v>
      </c>
      <c r="M580" t="s">
        <v>729</v>
      </c>
    </row>
    <row r="581" spans="12:13" x14ac:dyDescent="0.25">
      <c r="L581" s="60">
        <v>122192</v>
      </c>
      <c r="M581" t="s">
        <v>730</v>
      </c>
    </row>
    <row r="582" spans="12:13" x14ac:dyDescent="0.25">
      <c r="L582" s="60">
        <v>122193</v>
      </c>
      <c r="M582" t="s">
        <v>731</v>
      </c>
    </row>
    <row r="583" spans="12:13" x14ac:dyDescent="0.25">
      <c r="L583" s="60">
        <v>122194</v>
      </c>
      <c r="M583" t="s">
        <v>732</v>
      </c>
    </row>
    <row r="584" spans="12:13" x14ac:dyDescent="0.25">
      <c r="L584" s="60">
        <v>122195</v>
      </c>
      <c r="M584" t="s">
        <v>733</v>
      </c>
    </row>
    <row r="585" spans="12:13" x14ac:dyDescent="0.25">
      <c r="L585" s="60">
        <v>122196</v>
      </c>
      <c r="M585" t="s">
        <v>734</v>
      </c>
    </row>
    <row r="586" spans="12:13" x14ac:dyDescent="0.25">
      <c r="L586" s="60">
        <v>122197</v>
      </c>
      <c r="M586" t="s">
        <v>719</v>
      </c>
    </row>
    <row r="587" spans="12:13" x14ac:dyDescent="0.25">
      <c r="L587" s="60">
        <v>122198</v>
      </c>
      <c r="M587" t="s">
        <v>735</v>
      </c>
    </row>
    <row r="588" spans="12:13" x14ac:dyDescent="0.25">
      <c r="L588" s="60">
        <v>122199</v>
      </c>
      <c r="M588" t="s">
        <v>736</v>
      </c>
    </row>
    <row r="589" spans="12:13" x14ac:dyDescent="0.25">
      <c r="L589" s="60">
        <v>123000</v>
      </c>
      <c r="M589" t="s">
        <v>737</v>
      </c>
    </row>
    <row r="590" spans="12:13" x14ac:dyDescent="0.25">
      <c r="L590" s="60">
        <v>123100</v>
      </c>
      <c r="M590" t="s">
        <v>738</v>
      </c>
    </row>
    <row r="591" spans="12:13" x14ac:dyDescent="0.25">
      <c r="L591" s="60">
        <v>123110</v>
      </c>
      <c r="M591" t="s">
        <v>739</v>
      </c>
    </row>
    <row r="592" spans="12:13" x14ac:dyDescent="0.25">
      <c r="L592" s="60">
        <v>123111</v>
      </c>
      <c r="M592" t="s">
        <v>740</v>
      </c>
    </row>
    <row r="593" spans="12:13" x14ac:dyDescent="0.25">
      <c r="L593" s="60">
        <v>123112</v>
      </c>
      <c r="M593" t="s">
        <v>741</v>
      </c>
    </row>
    <row r="594" spans="12:13" x14ac:dyDescent="0.25">
      <c r="L594" s="60">
        <v>123113</v>
      </c>
      <c r="M594" t="s">
        <v>742</v>
      </c>
    </row>
    <row r="595" spans="12:13" x14ac:dyDescent="0.25">
      <c r="L595" s="60">
        <v>123119</v>
      </c>
      <c r="M595" t="s">
        <v>743</v>
      </c>
    </row>
    <row r="596" spans="12:13" x14ac:dyDescent="0.25">
      <c r="L596" s="60">
        <v>123120</v>
      </c>
      <c r="M596" t="s">
        <v>744</v>
      </c>
    </row>
    <row r="597" spans="12:13" x14ac:dyDescent="0.25">
      <c r="L597" s="60">
        <v>123121</v>
      </c>
      <c r="M597" t="s">
        <v>745</v>
      </c>
    </row>
    <row r="598" spans="12:13" x14ac:dyDescent="0.25">
      <c r="L598" s="60">
        <v>123122</v>
      </c>
      <c r="M598" t="s">
        <v>746</v>
      </c>
    </row>
    <row r="599" spans="12:13" x14ac:dyDescent="0.25">
      <c r="L599" s="60">
        <v>123129</v>
      </c>
      <c r="M599" t="s">
        <v>747</v>
      </c>
    </row>
    <row r="600" spans="12:13" x14ac:dyDescent="0.25">
      <c r="L600" s="60">
        <v>123130</v>
      </c>
      <c r="M600" t="s">
        <v>719</v>
      </c>
    </row>
    <row r="601" spans="12:13" x14ac:dyDescent="0.25">
      <c r="L601" s="60">
        <v>123131</v>
      </c>
      <c r="M601" t="s">
        <v>719</v>
      </c>
    </row>
    <row r="602" spans="12:13" x14ac:dyDescent="0.25">
      <c r="L602" s="60">
        <v>123190</v>
      </c>
      <c r="M602" t="s">
        <v>748</v>
      </c>
    </row>
    <row r="603" spans="12:13" x14ac:dyDescent="0.25">
      <c r="L603" s="60">
        <v>123191</v>
      </c>
      <c r="M603" t="s">
        <v>748</v>
      </c>
    </row>
    <row r="604" spans="12:13" x14ac:dyDescent="0.25">
      <c r="L604" s="60">
        <v>123200</v>
      </c>
      <c r="M604" t="s">
        <v>749</v>
      </c>
    </row>
    <row r="605" spans="12:13" x14ac:dyDescent="0.25">
      <c r="L605" s="60">
        <v>123210</v>
      </c>
      <c r="M605" t="s">
        <v>750</v>
      </c>
    </row>
    <row r="606" spans="12:13" x14ac:dyDescent="0.25">
      <c r="L606" s="60">
        <v>123211</v>
      </c>
      <c r="M606" t="s">
        <v>750</v>
      </c>
    </row>
    <row r="607" spans="12:13" x14ac:dyDescent="0.25">
      <c r="L607" s="60">
        <v>123220</v>
      </c>
      <c r="M607" t="s">
        <v>751</v>
      </c>
    </row>
    <row r="608" spans="12:13" x14ac:dyDescent="0.25">
      <c r="L608" s="60">
        <v>123221</v>
      </c>
      <c r="M608" t="s">
        <v>751</v>
      </c>
    </row>
    <row r="609" spans="12:13" x14ac:dyDescent="0.25">
      <c r="L609" s="60">
        <v>123230</v>
      </c>
      <c r="M609" t="s">
        <v>752</v>
      </c>
    </row>
    <row r="610" spans="12:13" x14ac:dyDescent="0.25">
      <c r="L610" s="60">
        <v>123231</v>
      </c>
      <c r="M610" t="s">
        <v>752</v>
      </c>
    </row>
    <row r="611" spans="12:13" x14ac:dyDescent="0.25">
      <c r="L611" s="60">
        <v>123240</v>
      </c>
      <c r="M611" t="s">
        <v>753</v>
      </c>
    </row>
    <row r="612" spans="12:13" x14ac:dyDescent="0.25">
      <c r="L612" s="60">
        <v>123241</v>
      </c>
      <c r="M612" t="s">
        <v>753</v>
      </c>
    </row>
    <row r="613" spans="12:13" x14ac:dyDescent="0.25">
      <c r="L613" s="60">
        <v>123250</v>
      </c>
      <c r="M613" t="s">
        <v>754</v>
      </c>
    </row>
    <row r="614" spans="12:13" x14ac:dyDescent="0.25">
      <c r="L614" s="60">
        <v>123251</v>
      </c>
      <c r="M614" t="s">
        <v>754</v>
      </c>
    </row>
    <row r="615" spans="12:13" x14ac:dyDescent="0.25">
      <c r="L615" s="60">
        <v>123260</v>
      </c>
      <c r="M615" t="s">
        <v>755</v>
      </c>
    </row>
    <row r="616" spans="12:13" x14ac:dyDescent="0.25">
      <c r="L616" s="60">
        <v>123261</v>
      </c>
      <c r="M616" t="s">
        <v>755</v>
      </c>
    </row>
    <row r="617" spans="12:13" x14ac:dyDescent="0.25">
      <c r="L617" s="60">
        <v>123290</v>
      </c>
      <c r="M617" t="s">
        <v>756</v>
      </c>
    </row>
    <row r="618" spans="12:13" x14ac:dyDescent="0.25">
      <c r="L618" s="60">
        <v>123291</v>
      </c>
      <c r="M618" t="s">
        <v>756</v>
      </c>
    </row>
    <row r="619" spans="12:13" x14ac:dyDescent="0.25">
      <c r="L619" s="60">
        <v>123300</v>
      </c>
      <c r="M619" t="s">
        <v>757</v>
      </c>
    </row>
    <row r="620" spans="12:13" x14ac:dyDescent="0.25">
      <c r="L620" s="60">
        <v>123310</v>
      </c>
      <c r="M620" t="s">
        <v>758</v>
      </c>
    </row>
    <row r="621" spans="12:13" x14ac:dyDescent="0.25">
      <c r="L621" s="60">
        <v>123311</v>
      </c>
      <c r="M621" t="s">
        <v>758</v>
      </c>
    </row>
    <row r="622" spans="12:13" x14ac:dyDescent="0.25">
      <c r="L622" s="60">
        <v>123320</v>
      </c>
      <c r="M622" t="s">
        <v>683</v>
      </c>
    </row>
    <row r="623" spans="12:13" x14ac:dyDescent="0.25">
      <c r="L623" s="60">
        <v>123321</v>
      </c>
      <c r="M623" t="s">
        <v>683</v>
      </c>
    </row>
    <row r="624" spans="12:13" x14ac:dyDescent="0.25">
      <c r="L624" s="60">
        <v>123330</v>
      </c>
      <c r="M624" t="s">
        <v>759</v>
      </c>
    </row>
    <row r="625" spans="12:13" x14ac:dyDescent="0.25">
      <c r="L625" s="60">
        <v>123331</v>
      </c>
      <c r="M625" t="s">
        <v>759</v>
      </c>
    </row>
    <row r="626" spans="12:13" x14ac:dyDescent="0.25">
      <c r="L626" s="60">
        <v>123340</v>
      </c>
      <c r="M626" t="s">
        <v>760</v>
      </c>
    </row>
    <row r="627" spans="12:13" x14ac:dyDescent="0.25">
      <c r="L627" s="60">
        <v>123341</v>
      </c>
      <c r="M627" t="s">
        <v>760</v>
      </c>
    </row>
    <row r="628" spans="12:13" x14ac:dyDescent="0.25">
      <c r="L628" s="60">
        <v>123350</v>
      </c>
      <c r="M628" t="s">
        <v>761</v>
      </c>
    </row>
    <row r="629" spans="12:13" x14ac:dyDescent="0.25">
      <c r="L629" s="60">
        <v>123351</v>
      </c>
      <c r="M629" t="s">
        <v>761</v>
      </c>
    </row>
    <row r="630" spans="12:13" x14ac:dyDescent="0.25">
      <c r="L630" s="60">
        <v>123360</v>
      </c>
      <c r="M630" t="s">
        <v>762</v>
      </c>
    </row>
    <row r="631" spans="12:13" x14ac:dyDescent="0.25">
      <c r="L631" s="60">
        <v>123361</v>
      </c>
      <c r="M631" t="s">
        <v>762</v>
      </c>
    </row>
    <row r="632" spans="12:13" x14ac:dyDescent="0.25">
      <c r="L632" s="60">
        <v>123370</v>
      </c>
      <c r="M632" t="s">
        <v>763</v>
      </c>
    </row>
    <row r="633" spans="12:13" x14ac:dyDescent="0.25">
      <c r="L633" s="60">
        <v>123371</v>
      </c>
      <c r="M633" t="s">
        <v>763</v>
      </c>
    </row>
    <row r="634" spans="12:13" x14ac:dyDescent="0.25">
      <c r="L634" s="60">
        <v>123380</v>
      </c>
      <c r="M634" t="s">
        <v>764</v>
      </c>
    </row>
    <row r="635" spans="12:13" x14ac:dyDescent="0.25">
      <c r="L635" s="60">
        <v>123381</v>
      </c>
      <c r="M635" t="s">
        <v>764</v>
      </c>
    </row>
    <row r="636" spans="12:13" x14ac:dyDescent="0.25">
      <c r="L636" s="60">
        <v>123390</v>
      </c>
      <c r="M636" t="s">
        <v>765</v>
      </c>
    </row>
    <row r="637" spans="12:13" x14ac:dyDescent="0.25">
      <c r="L637" s="60">
        <v>123391</v>
      </c>
      <c r="M637" t="s">
        <v>765</v>
      </c>
    </row>
    <row r="638" spans="12:13" x14ac:dyDescent="0.25">
      <c r="L638" s="60">
        <v>123900</v>
      </c>
      <c r="M638" t="s">
        <v>766</v>
      </c>
    </row>
    <row r="639" spans="12:13" x14ac:dyDescent="0.25">
      <c r="L639" s="60">
        <v>123910</v>
      </c>
      <c r="M639" t="s">
        <v>767</v>
      </c>
    </row>
    <row r="640" spans="12:13" x14ac:dyDescent="0.25">
      <c r="L640" s="60">
        <v>123911</v>
      </c>
      <c r="M640" t="s">
        <v>767</v>
      </c>
    </row>
    <row r="641" spans="12:13" x14ac:dyDescent="0.25">
      <c r="L641" s="60">
        <v>123920</v>
      </c>
      <c r="M641" t="s">
        <v>768</v>
      </c>
    </row>
    <row r="642" spans="12:13" x14ac:dyDescent="0.25">
      <c r="L642" s="60">
        <v>123921</v>
      </c>
      <c r="M642" t="s">
        <v>768</v>
      </c>
    </row>
    <row r="643" spans="12:13" x14ac:dyDescent="0.25">
      <c r="L643" s="60">
        <v>123930</v>
      </c>
      <c r="M643" t="s">
        <v>769</v>
      </c>
    </row>
    <row r="644" spans="12:13" x14ac:dyDescent="0.25">
      <c r="L644" s="60">
        <v>123931</v>
      </c>
      <c r="M644" t="s">
        <v>769</v>
      </c>
    </row>
    <row r="645" spans="12:13" x14ac:dyDescent="0.25">
      <c r="L645" s="60">
        <v>123940</v>
      </c>
      <c r="M645" t="s">
        <v>770</v>
      </c>
    </row>
    <row r="646" spans="12:13" x14ac:dyDescent="0.25">
      <c r="L646" s="60">
        <v>123941</v>
      </c>
      <c r="M646" t="s">
        <v>770</v>
      </c>
    </row>
    <row r="647" spans="12:13" x14ac:dyDescent="0.25">
      <c r="L647" s="60">
        <v>123950</v>
      </c>
      <c r="M647" t="s">
        <v>771</v>
      </c>
    </row>
    <row r="648" spans="12:13" x14ac:dyDescent="0.25">
      <c r="L648" s="60">
        <v>123951</v>
      </c>
      <c r="M648" t="s">
        <v>771</v>
      </c>
    </row>
    <row r="649" spans="12:13" x14ac:dyDescent="0.25">
      <c r="L649" s="60">
        <v>123960</v>
      </c>
      <c r="M649" t="s">
        <v>772</v>
      </c>
    </row>
    <row r="650" spans="12:13" x14ac:dyDescent="0.25">
      <c r="L650" s="60">
        <v>123961</v>
      </c>
      <c r="M650" t="s">
        <v>773</v>
      </c>
    </row>
    <row r="651" spans="12:13" x14ac:dyDescent="0.25">
      <c r="L651" s="60">
        <v>123962</v>
      </c>
      <c r="M651" t="s">
        <v>774</v>
      </c>
    </row>
    <row r="652" spans="12:13" x14ac:dyDescent="0.25">
      <c r="L652" s="60">
        <v>123963</v>
      </c>
      <c r="M652" t="s">
        <v>775</v>
      </c>
    </row>
    <row r="653" spans="12:13" x14ac:dyDescent="0.25">
      <c r="L653" s="60">
        <v>123964</v>
      </c>
      <c r="M653" t="s">
        <v>776</v>
      </c>
    </row>
    <row r="654" spans="12:13" x14ac:dyDescent="0.25">
      <c r="L654" s="60">
        <v>123965</v>
      </c>
      <c r="M654" t="s">
        <v>777</v>
      </c>
    </row>
    <row r="655" spans="12:13" x14ac:dyDescent="0.25">
      <c r="L655" s="60">
        <v>123966</v>
      </c>
      <c r="M655" t="s">
        <v>778</v>
      </c>
    </row>
    <row r="656" spans="12:13" x14ac:dyDescent="0.25">
      <c r="L656" s="60">
        <v>123967</v>
      </c>
      <c r="M656" t="s">
        <v>779</v>
      </c>
    </row>
    <row r="657" spans="12:13" x14ac:dyDescent="0.25">
      <c r="L657" s="60">
        <v>123968</v>
      </c>
      <c r="M657" t="s">
        <v>780</v>
      </c>
    </row>
    <row r="658" spans="12:13" x14ac:dyDescent="0.25">
      <c r="L658" s="60">
        <v>123969</v>
      </c>
      <c r="M658" t="s">
        <v>781</v>
      </c>
    </row>
    <row r="659" spans="12:13" x14ac:dyDescent="0.25">
      <c r="L659" s="60">
        <v>123990</v>
      </c>
      <c r="M659" t="s">
        <v>782</v>
      </c>
    </row>
    <row r="660" spans="12:13" x14ac:dyDescent="0.25">
      <c r="L660" s="60">
        <v>123991</v>
      </c>
      <c r="M660" t="s">
        <v>782</v>
      </c>
    </row>
    <row r="661" spans="12:13" x14ac:dyDescent="0.25">
      <c r="L661" s="60">
        <v>130000</v>
      </c>
      <c r="M661" t="s">
        <v>783</v>
      </c>
    </row>
    <row r="662" spans="12:13" x14ac:dyDescent="0.25">
      <c r="L662" s="60">
        <v>131000</v>
      </c>
      <c r="M662" t="s">
        <v>783</v>
      </c>
    </row>
    <row r="663" spans="12:13" x14ac:dyDescent="0.25">
      <c r="L663" s="60">
        <v>131100</v>
      </c>
      <c r="M663" t="s">
        <v>784</v>
      </c>
    </row>
    <row r="664" spans="12:13" x14ac:dyDescent="0.25">
      <c r="L664" s="60">
        <v>131110</v>
      </c>
      <c r="M664" t="s">
        <v>784</v>
      </c>
    </row>
    <row r="665" spans="12:13" x14ac:dyDescent="0.25">
      <c r="L665" s="60">
        <v>131111</v>
      </c>
      <c r="M665" t="s">
        <v>785</v>
      </c>
    </row>
    <row r="666" spans="12:13" x14ac:dyDescent="0.25">
      <c r="L666" s="60">
        <v>131112</v>
      </c>
      <c r="M666" t="s">
        <v>786</v>
      </c>
    </row>
    <row r="667" spans="12:13" x14ac:dyDescent="0.25">
      <c r="L667" s="60">
        <v>131113</v>
      </c>
      <c r="M667" t="s">
        <v>787</v>
      </c>
    </row>
    <row r="668" spans="12:13" x14ac:dyDescent="0.25">
      <c r="L668" s="60">
        <v>131114</v>
      </c>
      <c r="M668" t="s">
        <v>788</v>
      </c>
    </row>
    <row r="669" spans="12:13" x14ac:dyDescent="0.25">
      <c r="L669" s="60">
        <v>131119</v>
      </c>
      <c r="M669" t="s">
        <v>789</v>
      </c>
    </row>
    <row r="670" spans="12:13" x14ac:dyDescent="0.25">
      <c r="L670" s="60">
        <v>131200</v>
      </c>
      <c r="M670" t="s">
        <v>790</v>
      </c>
    </row>
    <row r="671" spans="12:13" x14ac:dyDescent="0.25">
      <c r="L671" s="60">
        <v>131210</v>
      </c>
      <c r="M671" t="s">
        <v>790</v>
      </c>
    </row>
    <row r="672" spans="12:13" x14ac:dyDescent="0.25">
      <c r="L672" s="60">
        <v>131211</v>
      </c>
      <c r="M672" t="s">
        <v>791</v>
      </c>
    </row>
    <row r="673" spans="12:13" x14ac:dyDescent="0.25">
      <c r="L673" s="60">
        <v>131212</v>
      </c>
      <c r="M673" t="s">
        <v>792</v>
      </c>
    </row>
    <row r="674" spans="12:13" x14ac:dyDescent="0.25">
      <c r="L674" s="60">
        <v>131300</v>
      </c>
      <c r="M674" t="s">
        <v>793</v>
      </c>
    </row>
    <row r="675" spans="12:13" x14ac:dyDescent="0.25">
      <c r="L675" s="60">
        <v>131310</v>
      </c>
      <c r="M675" t="s">
        <v>793</v>
      </c>
    </row>
    <row r="676" spans="12:13" x14ac:dyDescent="0.25">
      <c r="L676" s="60">
        <v>131311</v>
      </c>
      <c r="M676" t="s">
        <v>794</v>
      </c>
    </row>
    <row r="677" spans="12:13" x14ac:dyDescent="0.25">
      <c r="L677" s="60">
        <v>131312</v>
      </c>
      <c r="M677" t="s">
        <v>793</v>
      </c>
    </row>
    <row r="678" spans="12:13" x14ac:dyDescent="0.25">
      <c r="L678" s="60">
        <v>200000</v>
      </c>
      <c r="M678" t="s">
        <v>795</v>
      </c>
    </row>
    <row r="679" spans="12:13" x14ac:dyDescent="0.25">
      <c r="L679" s="61">
        <v>210000</v>
      </c>
      <c r="M679" s="57" t="s">
        <v>796</v>
      </c>
    </row>
    <row r="680" spans="12:13" x14ac:dyDescent="0.25">
      <c r="L680" s="60">
        <v>211000</v>
      </c>
      <c r="M680" t="s">
        <v>797</v>
      </c>
    </row>
    <row r="681" spans="12:13" x14ac:dyDescent="0.25">
      <c r="L681" s="60">
        <v>211100</v>
      </c>
      <c r="M681" t="s">
        <v>798</v>
      </c>
    </row>
    <row r="682" spans="12:13" x14ac:dyDescent="0.25">
      <c r="L682" s="60">
        <v>211110</v>
      </c>
      <c r="M682" t="s">
        <v>798</v>
      </c>
    </row>
    <row r="683" spans="12:13" x14ac:dyDescent="0.25">
      <c r="L683" s="60">
        <v>211111</v>
      </c>
      <c r="M683" t="s">
        <v>798</v>
      </c>
    </row>
    <row r="684" spans="12:13" x14ac:dyDescent="0.25">
      <c r="L684" s="60">
        <v>211200</v>
      </c>
      <c r="M684" t="s">
        <v>799</v>
      </c>
    </row>
    <row r="685" spans="12:13" x14ac:dyDescent="0.25">
      <c r="L685" s="60">
        <v>211210</v>
      </c>
      <c r="M685" t="s">
        <v>800</v>
      </c>
    </row>
    <row r="686" spans="12:13" x14ac:dyDescent="0.25">
      <c r="L686" s="60">
        <v>211211</v>
      </c>
      <c r="M686" t="s">
        <v>800</v>
      </c>
    </row>
    <row r="687" spans="12:13" x14ac:dyDescent="0.25">
      <c r="L687" s="60">
        <v>211220</v>
      </c>
      <c r="M687" t="s">
        <v>801</v>
      </c>
    </row>
    <row r="688" spans="12:13" x14ac:dyDescent="0.25">
      <c r="L688" s="60">
        <v>211221</v>
      </c>
      <c r="M688" t="s">
        <v>801</v>
      </c>
    </row>
    <row r="689" spans="12:13" x14ac:dyDescent="0.25">
      <c r="L689" s="60">
        <v>211230</v>
      </c>
      <c r="M689" t="s">
        <v>802</v>
      </c>
    </row>
    <row r="690" spans="12:13" x14ac:dyDescent="0.25">
      <c r="L690" s="60">
        <v>211231</v>
      </c>
      <c r="M690" t="s">
        <v>802</v>
      </c>
    </row>
    <row r="691" spans="12:13" x14ac:dyDescent="0.25">
      <c r="L691" s="60">
        <v>211240</v>
      </c>
      <c r="M691" t="s">
        <v>803</v>
      </c>
    </row>
    <row r="692" spans="12:13" x14ac:dyDescent="0.25">
      <c r="L692" s="60">
        <v>211241</v>
      </c>
      <c r="M692" t="s">
        <v>803</v>
      </c>
    </row>
    <row r="693" spans="12:13" x14ac:dyDescent="0.25">
      <c r="L693" s="60">
        <v>211250</v>
      </c>
      <c r="M693" t="s">
        <v>804</v>
      </c>
    </row>
    <row r="694" spans="12:13" x14ac:dyDescent="0.25">
      <c r="L694" s="60">
        <v>211251</v>
      </c>
      <c r="M694" t="s">
        <v>805</v>
      </c>
    </row>
    <row r="695" spans="12:13" x14ac:dyDescent="0.25">
      <c r="L695" s="60">
        <v>211252</v>
      </c>
      <c r="M695" t="s">
        <v>806</v>
      </c>
    </row>
    <row r="696" spans="12:13" x14ac:dyDescent="0.25">
      <c r="L696" s="60">
        <v>211255</v>
      </c>
      <c r="M696" t="s">
        <v>807</v>
      </c>
    </row>
    <row r="697" spans="12:13" x14ac:dyDescent="0.25">
      <c r="L697" s="60">
        <v>211300</v>
      </c>
      <c r="M697" t="s">
        <v>808</v>
      </c>
    </row>
    <row r="698" spans="12:13" x14ac:dyDescent="0.25">
      <c r="L698" s="60">
        <v>211310</v>
      </c>
      <c r="M698" t="s">
        <v>808</v>
      </c>
    </row>
    <row r="699" spans="12:13" x14ac:dyDescent="0.25">
      <c r="L699" s="60">
        <v>211311</v>
      </c>
      <c r="M699" t="s">
        <v>809</v>
      </c>
    </row>
    <row r="700" spans="12:13" x14ac:dyDescent="0.25">
      <c r="L700" s="60">
        <v>211390</v>
      </c>
      <c r="M700" t="s">
        <v>810</v>
      </c>
    </row>
    <row r="701" spans="12:13" x14ac:dyDescent="0.25">
      <c r="L701" s="60">
        <v>211391</v>
      </c>
      <c r="M701" t="s">
        <v>810</v>
      </c>
    </row>
    <row r="702" spans="12:13" x14ac:dyDescent="0.25">
      <c r="L702" s="60">
        <v>211400</v>
      </c>
      <c r="M702" t="s">
        <v>811</v>
      </c>
    </row>
    <row r="703" spans="12:13" x14ac:dyDescent="0.25">
      <c r="L703" s="60">
        <v>211410</v>
      </c>
      <c r="M703" t="s">
        <v>811</v>
      </c>
    </row>
    <row r="704" spans="12:13" x14ac:dyDescent="0.25">
      <c r="L704" s="60">
        <v>211411</v>
      </c>
      <c r="M704" t="s">
        <v>811</v>
      </c>
    </row>
    <row r="705" spans="12:13" x14ac:dyDescent="0.25">
      <c r="L705" s="60">
        <v>211500</v>
      </c>
      <c r="M705" t="s">
        <v>812</v>
      </c>
    </row>
    <row r="706" spans="12:13" x14ac:dyDescent="0.25">
      <c r="L706" s="60">
        <v>211510</v>
      </c>
      <c r="M706" t="s">
        <v>812</v>
      </c>
    </row>
    <row r="707" spans="12:13" x14ac:dyDescent="0.25">
      <c r="L707" s="60">
        <v>211511</v>
      </c>
      <c r="M707" t="s">
        <v>812</v>
      </c>
    </row>
    <row r="708" spans="12:13" x14ac:dyDescent="0.25">
      <c r="L708" s="60">
        <v>211600</v>
      </c>
      <c r="M708" t="s">
        <v>813</v>
      </c>
    </row>
    <row r="709" spans="12:13" x14ac:dyDescent="0.25">
      <c r="L709" s="60">
        <v>211610</v>
      </c>
      <c r="M709" t="s">
        <v>813</v>
      </c>
    </row>
    <row r="710" spans="12:13" x14ac:dyDescent="0.25">
      <c r="L710" s="60">
        <v>211611</v>
      </c>
      <c r="M710" t="s">
        <v>813</v>
      </c>
    </row>
    <row r="711" spans="12:13" x14ac:dyDescent="0.25">
      <c r="L711" s="60">
        <v>211700</v>
      </c>
      <c r="M711" t="s">
        <v>814</v>
      </c>
    </row>
    <row r="712" spans="12:13" x14ac:dyDescent="0.25">
      <c r="L712" s="60">
        <v>211710</v>
      </c>
      <c r="M712" t="s">
        <v>814</v>
      </c>
    </row>
    <row r="713" spans="12:13" x14ac:dyDescent="0.25">
      <c r="L713" s="60">
        <v>211711</v>
      </c>
      <c r="M713" t="s">
        <v>814</v>
      </c>
    </row>
    <row r="714" spans="12:13" x14ac:dyDescent="0.25">
      <c r="L714" s="60">
        <v>211800</v>
      </c>
      <c r="M714" t="s">
        <v>815</v>
      </c>
    </row>
    <row r="715" spans="12:13" x14ac:dyDescent="0.25">
      <c r="L715" s="60">
        <v>211810</v>
      </c>
      <c r="M715" t="s">
        <v>815</v>
      </c>
    </row>
    <row r="716" spans="12:13" x14ac:dyDescent="0.25">
      <c r="L716" s="60">
        <v>211811</v>
      </c>
      <c r="M716" t="s">
        <v>815</v>
      </c>
    </row>
    <row r="717" spans="12:13" x14ac:dyDescent="0.25">
      <c r="L717" s="60">
        <v>211900</v>
      </c>
      <c r="M717" t="s">
        <v>816</v>
      </c>
    </row>
    <row r="718" spans="12:13" x14ac:dyDescent="0.25">
      <c r="L718" s="60">
        <v>211910</v>
      </c>
      <c r="M718" t="s">
        <v>816</v>
      </c>
    </row>
    <row r="719" spans="12:13" x14ac:dyDescent="0.25">
      <c r="L719" s="60">
        <v>211911</v>
      </c>
      <c r="M719" t="s">
        <v>817</v>
      </c>
    </row>
    <row r="720" spans="12:13" x14ac:dyDescent="0.25">
      <c r="L720" s="60">
        <v>211912</v>
      </c>
      <c r="M720" t="s">
        <v>818</v>
      </c>
    </row>
    <row r="721" spans="12:13" x14ac:dyDescent="0.25">
      <c r="L721" s="60">
        <v>211913</v>
      </c>
      <c r="M721" t="s">
        <v>819</v>
      </c>
    </row>
    <row r="722" spans="12:13" x14ac:dyDescent="0.25">
      <c r="L722" s="60">
        <v>212000</v>
      </c>
      <c r="M722" t="s">
        <v>820</v>
      </c>
    </row>
    <row r="723" spans="12:13" x14ac:dyDescent="0.25">
      <c r="L723" s="60">
        <v>212100</v>
      </c>
      <c r="M723" t="s">
        <v>821</v>
      </c>
    </row>
    <row r="724" spans="12:13" x14ac:dyDescent="0.25">
      <c r="L724" s="60">
        <v>212110</v>
      </c>
      <c r="M724" t="s">
        <v>821</v>
      </c>
    </row>
    <row r="725" spans="12:13" x14ac:dyDescent="0.25">
      <c r="L725" s="60">
        <v>212111</v>
      </c>
      <c r="M725" t="s">
        <v>821</v>
      </c>
    </row>
    <row r="726" spans="12:13" x14ac:dyDescent="0.25">
      <c r="L726" s="60">
        <v>212200</v>
      </c>
      <c r="M726" t="s">
        <v>822</v>
      </c>
    </row>
    <row r="727" spans="12:13" x14ac:dyDescent="0.25">
      <c r="L727" s="60">
        <v>212210</v>
      </c>
      <c r="M727" t="s">
        <v>823</v>
      </c>
    </row>
    <row r="728" spans="12:13" x14ac:dyDescent="0.25">
      <c r="L728" s="60">
        <v>212211</v>
      </c>
      <c r="M728" t="s">
        <v>823</v>
      </c>
    </row>
    <row r="729" spans="12:13" x14ac:dyDescent="0.25">
      <c r="L729" s="60">
        <v>212220</v>
      </c>
      <c r="M729" t="s">
        <v>824</v>
      </c>
    </row>
    <row r="730" spans="12:13" x14ac:dyDescent="0.25">
      <c r="L730" s="60">
        <v>212221</v>
      </c>
      <c r="M730" t="s">
        <v>824</v>
      </c>
    </row>
    <row r="731" spans="12:13" x14ac:dyDescent="0.25">
      <c r="L731" s="60">
        <v>212290</v>
      </c>
      <c r="M731" t="s">
        <v>825</v>
      </c>
    </row>
    <row r="732" spans="12:13" x14ac:dyDescent="0.25">
      <c r="L732" s="60">
        <v>212291</v>
      </c>
      <c r="M732" t="s">
        <v>825</v>
      </c>
    </row>
    <row r="733" spans="12:13" x14ac:dyDescent="0.25">
      <c r="L733" s="60">
        <v>212300</v>
      </c>
      <c r="M733" t="s">
        <v>826</v>
      </c>
    </row>
    <row r="734" spans="12:13" x14ac:dyDescent="0.25">
      <c r="L734" s="60">
        <v>212310</v>
      </c>
      <c r="M734" t="s">
        <v>827</v>
      </c>
    </row>
    <row r="735" spans="12:13" x14ac:dyDescent="0.25">
      <c r="L735" s="60">
        <v>212311</v>
      </c>
      <c r="M735" t="s">
        <v>827</v>
      </c>
    </row>
    <row r="736" spans="12:13" x14ac:dyDescent="0.25">
      <c r="L736" s="60">
        <v>212320</v>
      </c>
      <c r="M736" t="s">
        <v>828</v>
      </c>
    </row>
    <row r="737" spans="12:13" x14ac:dyDescent="0.25">
      <c r="L737" s="60">
        <v>212321</v>
      </c>
      <c r="M737" t="s">
        <v>828</v>
      </c>
    </row>
    <row r="738" spans="12:13" x14ac:dyDescent="0.25">
      <c r="L738" s="60">
        <v>212330</v>
      </c>
      <c r="M738" t="s">
        <v>829</v>
      </c>
    </row>
    <row r="739" spans="12:13" x14ac:dyDescent="0.25">
      <c r="L739" s="60">
        <v>212331</v>
      </c>
      <c r="M739" t="s">
        <v>829</v>
      </c>
    </row>
    <row r="740" spans="12:13" x14ac:dyDescent="0.25">
      <c r="L740" s="60">
        <v>212340</v>
      </c>
      <c r="M740" t="s">
        <v>830</v>
      </c>
    </row>
    <row r="741" spans="12:13" x14ac:dyDescent="0.25">
      <c r="L741" s="60">
        <v>212341</v>
      </c>
      <c r="M741" t="s">
        <v>830</v>
      </c>
    </row>
    <row r="742" spans="12:13" x14ac:dyDescent="0.25">
      <c r="L742" s="60">
        <v>212350</v>
      </c>
      <c r="M742" t="s">
        <v>831</v>
      </c>
    </row>
    <row r="743" spans="12:13" x14ac:dyDescent="0.25">
      <c r="L743" s="60">
        <v>212351</v>
      </c>
      <c r="M743" t="s">
        <v>831</v>
      </c>
    </row>
    <row r="744" spans="12:13" x14ac:dyDescent="0.25">
      <c r="L744" s="60">
        <v>212390</v>
      </c>
      <c r="M744" t="s">
        <v>832</v>
      </c>
    </row>
    <row r="745" spans="12:13" x14ac:dyDescent="0.25">
      <c r="L745" s="60">
        <v>212391</v>
      </c>
      <c r="M745" t="s">
        <v>832</v>
      </c>
    </row>
    <row r="746" spans="12:13" x14ac:dyDescent="0.25">
      <c r="L746" s="60">
        <v>212400</v>
      </c>
      <c r="M746" t="s">
        <v>833</v>
      </c>
    </row>
    <row r="747" spans="12:13" x14ac:dyDescent="0.25">
      <c r="L747" s="60">
        <v>212410</v>
      </c>
      <c r="M747" t="s">
        <v>834</v>
      </c>
    </row>
    <row r="748" spans="12:13" x14ac:dyDescent="0.25">
      <c r="L748" s="60">
        <v>212411</v>
      </c>
      <c r="M748" t="s">
        <v>834</v>
      </c>
    </row>
    <row r="749" spans="12:13" x14ac:dyDescent="0.25">
      <c r="L749" s="60">
        <v>212490</v>
      </c>
      <c r="M749" t="s">
        <v>835</v>
      </c>
    </row>
    <row r="750" spans="12:13" x14ac:dyDescent="0.25">
      <c r="L750" s="60">
        <v>212491</v>
      </c>
      <c r="M750" t="s">
        <v>835</v>
      </c>
    </row>
    <row r="751" spans="12:13" x14ac:dyDescent="0.25">
      <c r="L751" s="60">
        <v>212500</v>
      </c>
      <c r="M751" t="s">
        <v>836</v>
      </c>
    </row>
    <row r="752" spans="12:13" x14ac:dyDescent="0.25">
      <c r="L752" s="60">
        <v>212510</v>
      </c>
      <c r="M752" t="s">
        <v>836</v>
      </c>
    </row>
    <row r="753" spans="12:13" x14ac:dyDescent="0.25">
      <c r="L753" s="60">
        <v>212511</v>
      </c>
      <c r="M753" t="s">
        <v>836</v>
      </c>
    </row>
    <row r="754" spans="12:13" x14ac:dyDescent="0.25">
      <c r="L754" s="60">
        <v>212600</v>
      </c>
      <c r="M754" t="s">
        <v>837</v>
      </c>
    </row>
    <row r="755" spans="12:13" x14ac:dyDescent="0.25">
      <c r="L755" s="60">
        <v>212610</v>
      </c>
      <c r="M755" t="s">
        <v>837</v>
      </c>
    </row>
    <row r="756" spans="12:13" x14ac:dyDescent="0.25">
      <c r="L756" s="60">
        <v>212611</v>
      </c>
      <c r="M756" t="s">
        <v>837</v>
      </c>
    </row>
    <row r="757" spans="12:13" x14ac:dyDescent="0.25">
      <c r="L757" s="60">
        <v>213000</v>
      </c>
      <c r="M757" t="s">
        <v>838</v>
      </c>
    </row>
    <row r="758" spans="12:13" x14ac:dyDescent="0.25">
      <c r="L758" s="60">
        <v>213100</v>
      </c>
      <c r="M758" t="s">
        <v>838</v>
      </c>
    </row>
    <row r="759" spans="12:13" x14ac:dyDescent="0.25">
      <c r="L759" s="60">
        <v>213110</v>
      </c>
      <c r="M759" t="s">
        <v>838</v>
      </c>
    </row>
    <row r="760" spans="12:13" x14ac:dyDescent="0.25">
      <c r="L760" s="60">
        <v>213111</v>
      </c>
      <c r="M760" t="s">
        <v>838</v>
      </c>
    </row>
    <row r="761" spans="12:13" x14ac:dyDescent="0.25">
      <c r="L761" s="60">
        <v>220000</v>
      </c>
      <c r="M761" t="s">
        <v>839</v>
      </c>
    </row>
    <row r="762" spans="12:13" x14ac:dyDescent="0.25">
      <c r="L762" s="60">
        <v>221000</v>
      </c>
      <c r="M762" t="s">
        <v>840</v>
      </c>
    </row>
    <row r="763" spans="12:13" x14ac:dyDescent="0.25">
      <c r="L763" s="60">
        <v>221100</v>
      </c>
      <c r="M763" t="s">
        <v>841</v>
      </c>
    </row>
    <row r="764" spans="12:13" x14ac:dyDescent="0.25">
      <c r="L764" s="60">
        <v>221110</v>
      </c>
      <c r="M764" t="s">
        <v>841</v>
      </c>
    </row>
    <row r="765" spans="12:13" x14ac:dyDescent="0.25">
      <c r="L765" s="60">
        <v>221111</v>
      </c>
      <c r="M765" t="s">
        <v>841</v>
      </c>
    </row>
    <row r="766" spans="12:13" x14ac:dyDescent="0.25">
      <c r="L766" s="60">
        <v>221200</v>
      </c>
      <c r="M766" t="s">
        <v>842</v>
      </c>
    </row>
    <row r="767" spans="12:13" x14ac:dyDescent="0.25">
      <c r="L767" s="60">
        <v>221210</v>
      </c>
      <c r="M767" t="s">
        <v>843</v>
      </c>
    </row>
    <row r="768" spans="12:13" x14ac:dyDescent="0.25">
      <c r="L768" s="60">
        <v>221211</v>
      </c>
      <c r="M768" t="s">
        <v>843</v>
      </c>
    </row>
    <row r="769" spans="12:13" x14ac:dyDescent="0.25">
      <c r="L769" s="60">
        <v>221220</v>
      </c>
      <c r="M769" t="s">
        <v>844</v>
      </c>
    </row>
    <row r="770" spans="12:13" x14ac:dyDescent="0.25">
      <c r="L770" s="60">
        <v>221221</v>
      </c>
      <c r="M770" t="s">
        <v>844</v>
      </c>
    </row>
    <row r="771" spans="12:13" x14ac:dyDescent="0.25">
      <c r="L771" s="60">
        <v>221230</v>
      </c>
      <c r="M771" t="s">
        <v>845</v>
      </c>
    </row>
    <row r="772" spans="12:13" x14ac:dyDescent="0.25">
      <c r="L772" s="60">
        <v>221231</v>
      </c>
      <c r="M772" t="s">
        <v>845</v>
      </c>
    </row>
    <row r="773" spans="12:13" x14ac:dyDescent="0.25">
      <c r="L773" s="60">
        <v>221240</v>
      </c>
      <c r="M773" t="s">
        <v>846</v>
      </c>
    </row>
    <row r="774" spans="12:13" x14ac:dyDescent="0.25">
      <c r="L774" s="60">
        <v>221241</v>
      </c>
      <c r="M774" t="s">
        <v>846</v>
      </c>
    </row>
    <row r="775" spans="12:13" x14ac:dyDescent="0.25">
      <c r="L775" s="60">
        <v>221250</v>
      </c>
      <c r="M775" t="s">
        <v>847</v>
      </c>
    </row>
    <row r="776" spans="12:13" x14ac:dyDescent="0.25">
      <c r="L776" s="60">
        <v>221251</v>
      </c>
      <c r="M776" t="s">
        <v>848</v>
      </c>
    </row>
    <row r="777" spans="12:13" x14ac:dyDescent="0.25">
      <c r="L777" s="60">
        <v>221252</v>
      </c>
      <c r="M777" t="s">
        <v>849</v>
      </c>
    </row>
    <row r="778" spans="12:13" x14ac:dyDescent="0.25">
      <c r="L778" s="60">
        <v>221255</v>
      </c>
      <c r="M778" t="s">
        <v>850</v>
      </c>
    </row>
    <row r="779" spans="12:13" x14ac:dyDescent="0.25">
      <c r="L779" s="60">
        <v>221300</v>
      </c>
      <c r="M779" t="s">
        <v>851</v>
      </c>
    </row>
    <row r="780" spans="12:13" x14ac:dyDescent="0.25">
      <c r="L780" s="60">
        <v>221310</v>
      </c>
      <c r="M780" t="s">
        <v>852</v>
      </c>
    </row>
    <row r="781" spans="12:13" x14ac:dyDescent="0.25">
      <c r="L781" s="60">
        <v>221311</v>
      </c>
      <c r="M781" t="s">
        <v>852</v>
      </c>
    </row>
    <row r="782" spans="12:13" x14ac:dyDescent="0.25">
      <c r="L782" s="60">
        <v>221390</v>
      </c>
      <c r="M782" t="s">
        <v>853</v>
      </c>
    </row>
    <row r="783" spans="12:13" x14ac:dyDescent="0.25">
      <c r="L783" s="60">
        <v>221391</v>
      </c>
      <c r="M783" t="s">
        <v>853</v>
      </c>
    </row>
    <row r="784" spans="12:13" x14ac:dyDescent="0.25">
      <c r="L784" s="60">
        <v>221400</v>
      </c>
      <c r="M784" t="s">
        <v>854</v>
      </c>
    </row>
    <row r="785" spans="12:13" x14ac:dyDescent="0.25">
      <c r="L785" s="60">
        <v>221410</v>
      </c>
      <c r="M785" t="s">
        <v>854</v>
      </c>
    </row>
    <row r="786" spans="12:13" x14ac:dyDescent="0.25">
      <c r="L786" s="60">
        <v>221411</v>
      </c>
      <c r="M786" t="s">
        <v>854</v>
      </c>
    </row>
    <row r="787" spans="12:13" x14ac:dyDescent="0.25">
      <c r="L787" s="60">
        <v>221500</v>
      </c>
      <c r="M787" t="s">
        <v>855</v>
      </c>
    </row>
    <row r="788" spans="12:13" x14ac:dyDescent="0.25">
      <c r="L788" s="60">
        <v>221510</v>
      </c>
      <c r="M788" t="s">
        <v>855</v>
      </c>
    </row>
    <row r="789" spans="12:13" x14ac:dyDescent="0.25">
      <c r="L789" s="60">
        <v>221511</v>
      </c>
      <c r="M789" t="s">
        <v>855</v>
      </c>
    </row>
    <row r="790" spans="12:13" x14ac:dyDescent="0.25">
      <c r="L790" s="60">
        <v>221600</v>
      </c>
      <c r="M790" t="s">
        <v>856</v>
      </c>
    </row>
    <row r="791" spans="12:13" x14ac:dyDescent="0.25">
      <c r="L791" s="60">
        <v>221610</v>
      </c>
      <c r="M791" t="s">
        <v>856</v>
      </c>
    </row>
    <row r="792" spans="12:13" x14ac:dyDescent="0.25">
      <c r="L792" s="60">
        <v>221611</v>
      </c>
      <c r="M792" t="s">
        <v>856</v>
      </c>
    </row>
    <row r="793" spans="12:13" x14ac:dyDescent="0.25">
      <c r="L793" s="60">
        <v>221700</v>
      </c>
      <c r="M793" t="s">
        <v>857</v>
      </c>
    </row>
    <row r="794" spans="12:13" x14ac:dyDescent="0.25">
      <c r="L794" s="60">
        <v>221710</v>
      </c>
      <c r="M794" t="s">
        <v>857</v>
      </c>
    </row>
    <row r="795" spans="12:13" x14ac:dyDescent="0.25">
      <c r="L795" s="60">
        <v>221711</v>
      </c>
      <c r="M795" t="s">
        <v>857</v>
      </c>
    </row>
    <row r="796" spans="12:13" x14ac:dyDescent="0.25">
      <c r="L796" s="60">
        <v>221800</v>
      </c>
      <c r="M796" t="s">
        <v>858</v>
      </c>
    </row>
    <row r="797" spans="12:13" x14ac:dyDescent="0.25">
      <c r="L797" s="60">
        <v>221810</v>
      </c>
      <c r="M797" t="s">
        <v>858</v>
      </c>
    </row>
    <row r="798" spans="12:13" x14ac:dyDescent="0.25">
      <c r="L798" s="60">
        <v>221811</v>
      </c>
      <c r="M798" t="s">
        <v>858</v>
      </c>
    </row>
    <row r="799" spans="12:13" x14ac:dyDescent="0.25">
      <c r="L799" s="60">
        <v>222000</v>
      </c>
      <c r="M799" t="s">
        <v>859</v>
      </c>
    </row>
    <row r="800" spans="12:13" x14ac:dyDescent="0.25">
      <c r="L800" s="60">
        <v>222100</v>
      </c>
      <c r="M800" t="s">
        <v>860</v>
      </c>
    </row>
    <row r="801" spans="12:13" x14ac:dyDescent="0.25">
      <c r="L801" s="60">
        <v>222110</v>
      </c>
      <c r="M801" t="s">
        <v>860</v>
      </c>
    </row>
    <row r="802" spans="12:13" x14ac:dyDescent="0.25">
      <c r="L802" s="60">
        <v>222111</v>
      </c>
      <c r="M802" t="s">
        <v>860</v>
      </c>
    </row>
    <row r="803" spans="12:13" x14ac:dyDescent="0.25">
      <c r="L803" s="60">
        <v>222200</v>
      </c>
      <c r="M803" t="s">
        <v>861</v>
      </c>
    </row>
    <row r="804" spans="12:13" x14ac:dyDescent="0.25">
      <c r="L804" s="60">
        <v>222210</v>
      </c>
      <c r="M804" t="s">
        <v>862</v>
      </c>
    </row>
    <row r="805" spans="12:13" x14ac:dyDescent="0.25">
      <c r="L805" s="60">
        <v>222211</v>
      </c>
      <c r="M805" t="s">
        <v>862</v>
      </c>
    </row>
    <row r="806" spans="12:13" x14ac:dyDescent="0.25">
      <c r="L806" s="60">
        <v>222220</v>
      </c>
      <c r="M806" t="s">
        <v>863</v>
      </c>
    </row>
    <row r="807" spans="12:13" x14ac:dyDescent="0.25">
      <c r="L807" s="60">
        <v>222221</v>
      </c>
      <c r="M807" t="s">
        <v>863</v>
      </c>
    </row>
    <row r="808" spans="12:13" x14ac:dyDescent="0.25">
      <c r="L808" s="60">
        <v>222290</v>
      </c>
      <c r="M808" t="s">
        <v>864</v>
      </c>
    </row>
    <row r="809" spans="12:13" x14ac:dyDescent="0.25">
      <c r="L809" s="60">
        <v>222291</v>
      </c>
      <c r="M809" t="s">
        <v>864</v>
      </c>
    </row>
    <row r="810" spans="12:13" x14ac:dyDescent="0.25">
      <c r="L810" s="60">
        <v>222300</v>
      </c>
      <c r="M810" t="s">
        <v>865</v>
      </c>
    </row>
    <row r="811" spans="12:13" x14ac:dyDescent="0.25">
      <c r="L811" s="60">
        <v>222310</v>
      </c>
      <c r="M811" t="s">
        <v>866</v>
      </c>
    </row>
    <row r="812" spans="12:13" x14ac:dyDescent="0.25">
      <c r="L812" s="60">
        <v>222311</v>
      </c>
      <c r="M812" t="s">
        <v>866</v>
      </c>
    </row>
    <row r="813" spans="12:13" x14ac:dyDescent="0.25">
      <c r="L813" s="60">
        <v>222320</v>
      </c>
      <c r="M813" t="s">
        <v>867</v>
      </c>
    </row>
    <row r="814" spans="12:13" x14ac:dyDescent="0.25">
      <c r="L814" s="60">
        <v>222321</v>
      </c>
      <c r="M814" t="s">
        <v>867</v>
      </c>
    </row>
    <row r="815" spans="12:13" x14ac:dyDescent="0.25">
      <c r="L815" s="60">
        <v>222330</v>
      </c>
      <c r="M815" t="s">
        <v>868</v>
      </c>
    </row>
    <row r="816" spans="12:13" x14ac:dyDescent="0.25">
      <c r="L816" s="60">
        <v>222331</v>
      </c>
      <c r="M816" t="s">
        <v>868</v>
      </c>
    </row>
    <row r="817" spans="12:13" x14ac:dyDescent="0.25">
      <c r="L817" s="60">
        <v>222340</v>
      </c>
      <c r="M817" t="s">
        <v>869</v>
      </c>
    </row>
    <row r="818" spans="12:13" x14ac:dyDescent="0.25">
      <c r="L818" s="60">
        <v>222341</v>
      </c>
      <c r="M818" t="s">
        <v>869</v>
      </c>
    </row>
    <row r="819" spans="12:13" x14ac:dyDescent="0.25">
      <c r="L819" s="60">
        <v>222350</v>
      </c>
      <c r="M819" t="s">
        <v>870</v>
      </c>
    </row>
    <row r="820" spans="12:13" x14ac:dyDescent="0.25">
      <c r="L820" s="60">
        <v>222351</v>
      </c>
      <c r="M820" t="s">
        <v>870</v>
      </c>
    </row>
    <row r="821" spans="12:13" x14ac:dyDescent="0.25">
      <c r="L821" s="60">
        <v>222390</v>
      </c>
      <c r="M821" t="s">
        <v>871</v>
      </c>
    </row>
    <row r="822" spans="12:13" x14ac:dyDescent="0.25">
      <c r="L822" s="60">
        <v>222391</v>
      </c>
      <c r="M822" t="s">
        <v>871</v>
      </c>
    </row>
    <row r="823" spans="12:13" x14ac:dyDescent="0.25">
      <c r="L823" s="60">
        <v>222400</v>
      </c>
      <c r="M823" t="s">
        <v>872</v>
      </c>
    </row>
    <row r="824" spans="12:13" x14ac:dyDescent="0.25">
      <c r="L824" s="60">
        <v>222410</v>
      </c>
      <c r="M824" t="s">
        <v>873</v>
      </c>
    </row>
    <row r="825" spans="12:13" x14ac:dyDescent="0.25">
      <c r="L825" s="60">
        <v>222411</v>
      </c>
      <c r="M825" t="s">
        <v>873</v>
      </c>
    </row>
    <row r="826" spans="12:13" x14ac:dyDescent="0.25">
      <c r="L826" s="60">
        <v>222490</v>
      </c>
      <c r="M826" t="s">
        <v>874</v>
      </c>
    </row>
    <row r="827" spans="12:13" x14ac:dyDescent="0.25">
      <c r="L827" s="60">
        <v>222491</v>
      </c>
      <c r="M827" t="s">
        <v>874</v>
      </c>
    </row>
    <row r="828" spans="12:13" x14ac:dyDescent="0.25">
      <c r="L828" s="60">
        <v>222500</v>
      </c>
      <c r="M828" t="s">
        <v>875</v>
      </c>
    </row>
    <row r="829" spans="12:13" x14ac:dyDescent="0.25">
      <c r="L829" s="60">
        <v>222510</v>
      </c>
      <c r="M829" t="s">
        <v>875</v>
      </c>
    </row>
    <row r="830" spans="12:13" x14ac:dyDescent="0.25">
      <c r="L830" s="60">
        <v>222511</v>
      </c>
      <c r="M830" t="s">
        <v>875</v>
      </c>
    </row>
    <row r="831" spans="12:13" x14ac:dyDescent="0.25">
      <c r="L831" s="60">
        <v>222600</v>
      </c>
      <c r="M831" t="s">
        <v>876</v>
      </c>
    </row>
    <row r="832" spans="12:13" x14ac:dyDescent="0.25">
      <c r="L832" s="60">
        <v>222610</v>
      </c>
      <c r="M832" t="s">
        <v>876</v>
      </c>
    </row>
    <row r="833" spans="12:13" x14ac:dyDescent="0.25">
      <c r="L833" s="60">
        <v>222611</v>
      </c>
      <c r="M833" t="s">
        <v>876</v>
      </c>
    </row>
    <row r="834" spans="12:13" x14ac:dyDescent="0.25">
      <c r="L834" s="60">
        <v>223000</v>
      </c>
      <c r="M834" t="s">
        <v>877</v>
      </c>
    </row>
    <row r="835" spans="12:13" x14ac:dyDescent="0.25">
      <c r="L835" s="60">
        <v>223100</v>
      </c>
      <c r="M835" t="s">
        <v>877</v>
      </c>
    </row>
    <row r="836" spans="12:13" x14ac:dyDescent="0.25">
      <c r="L836" s="60">
        <v>223110</v>
      </c>
      <c r="M836" t="s">
        <v>877</v>
      </c>
    </row>
    <row r="837" spans="12:13" x14ac:dyDescent="0.25">
      <c r="L837" s="60">
        <v>223111</v>
      </c>
      <c r="M837" t="s">
        <v>877</v>
      </c>
    </row>
    <row r="838" spans="12:13" x14ac:dyDescent="0.25">
      <c r="L838" s="60">
        <v>230000</v>
      </c>
      <c r="M838" t="s">
        <v>878</v>
      </c>
    </row>
    <row r="839" spans="12:13" x14ac:dyDescent="0.25">
      <c r="L839" s="60">
        <v>231000</v>
      </c>
      <c r="M839" t="s">
        <v>879</v>
      </c>
    </row>
    <row r="840" spans="12:13" x14ac:dyDescent="0.25">
      <c r="L840" s="60">
        <v>231100</v>
      </c>
      <c r="M840" t="s">
        <v>880</v>
      </c>
    </row>
    <row r="841" spans="12:13" x14ac:dyDescent="0.25">
      <c r="L841" s="60">
        <v>231110</v>
      </c>
      <c r="M841" t="s">
        <v>880</v>
      </c>
    </row>
    <row r="842" spans="12:13" x14ac:dyDescent="0.25">
      <c r="L842" s="60">
        <v>231111</v>
      </c>
      <c r="M842" t="s">
        <v>880</v>
      </c>
    </row>
    <row r="843" spans="12:13" x14ac:dyDescent="0.25">
      <c r="L843" s="60">
        <v>231200</v>
      </c>
      <c r="M843" t="s">
        <v>881</v>
      </c>
    </row>
    <row r="844" spans="12:13" x14ac:dyDescent="0.25">
      <c r="L844" s="60">
        <v>231210</v>
      </c>
      <c r="M844" t="s">
        <v>881</v>
      </c>
    </row>
    <row r="845" spans="12:13" x14ac:dyDescent="0.25">
      <c r="L845" s="60">
        <v>231211</v>
      </c>
      <c r="M845" t="s">
        <v>881</v>
      </c>
    </row>
    <row r="846" spans="12:13" x14ac:dyDescent="0.25">
      <c r="L846" s="60">
        <v>231300</v>
      </c>
      <c r="M846" t="s">
        <v>882</v>
      </c>
    </row>
    <row r="847" spans="12:13" x14ac:dyDescent="0.25">
      <c r="L847" s="60">
        <v>231310</v>
      </c>
      <c r="M847" t="s">
        <v>882</v>
      </c>
    </row>
    <row r="848" spans="12:13" x14ac:dyDescent="0.25">
      <c r="L848" s="60">
        <v>231311</v>
      </c>
      <c r="M848" t="s">
        <v>882</v>
      </c>
    </row>
    <row r="849" spans="12:13" x14ac:dyDescent="0.25">
      <c r="L849" s="60">
        <v>231400</v>
      </c>
      <c r="M849" t="s">
        <v>883</v>
      </c>
    </row>
    <row r="850" spans="12:13" x14ac:dyDescent="0.25">
      <c r="L850" s="60">
        <v>231410</v>
      </c>
      <c r="M850" t="s">
        <v>883</v>
      </c>
    </row>
    <row r="851" spans="12:13" x14ac:dyDescent="0.25">
      <c r="L851" s="60">
        <v>231411</v>
      </c>
      <c r="M851" t="s">
        <v>883</v>
      </c>
    </row>
    <row r="852" spans="12:13" x14ac:dyDescent="0.25">
      <c r="L852" s="60">
        <v>231500</v>
      </c>
      <c r="M852" t="s">
        <v>884</v>
      </c>
    </row>
    <row r="853" spans="12:13" x14ac:dyDescent="0.25">
      <c r="L853" s="60">
        <v>231510</v>
      </c>
      <c r="M853" t="s">
        <v>884</v>
      </c>
    </row>
    <row r="854" spans="12:13" x14ac:dyDescent="0.25">
      <c r="L854" s="60">
        <v>231511</v>
      </c>
      <c r="M854" t="s">
        <v>884</v>
      </c>
    </row>
    <row r="855" spans="12:13" x14ac:dyDescent="0.25">
      <c r="L855" s="60">
        <v>232000</v>
      </c>
      <c r="M855" t="s">
        <v>885</v>
      </c>
    </row>
    <row r="856" spans="12:13" x14ac:dyDescent="0.25">
      <c r="L856" s="60">
        <v>232100</v>
      </c>
      <c r="M856" t="s">
        <v>886</v>
      </c>
    </row>
    <row r="857" spans="12:13" x14ac:dyDescent="0.25">
      <c r="L857" s="60">
        <v>232110</v>
      </c>
      <c r="M857" t="s">
        <v>886</v>
      </c>
    </row>
    <row r="858" spans="12:13" x14ac:dyDescent="0.25">
      <c r="L858" s="60">
        <v>232111</v>
      </c>
      <c r="M858" t="s">
        <v>886</v>
      </c>
    </row>
    <row r="859" spans="12:13" x14ac:dyDescent="0.25">
      <c r="L859" s="60">
        <v>232200</v>
      </c>
      <c r="M859" t="s">
        <v>887</v>
      </c>
    </row>
    <row r="860" spans="12:13" x14ac:dyDescent="0.25">
      <c r="L860" s="60">
        <v>232210</v>
      </c>
      <c r="M860" t="s">
        <v>887</v>
      </c>
    </row>
    <row r="861" spans="12:13" x14ac:dyDescent="0.25">
      <c r="L861" s="60">
        <v>232211</v>
      </c>
      <c r="M861" t="s">
        <v>887</v>
      </c>
    </row>
    <row r="862" spans="12:13" x14ac:dyDescent="0.25">
      <c r="L862" s="60">
        <v>232300</v>
      </c>
      <c r="M862" t="s">
        <v>888</v>
      </c>
    </row>
    <row r="863" spans="12:13" x14ac:dyDescent="0.25">
      <c r="L863" s="60">
        <v>232310</v>
      </c>
      <c r="M863" t="s">
        <v>888</v>
      </c>
    </row>
    <row r="864" spans="12:13" x14ac:dyDescent="0.25">
      <c r="L864" s="60">
        <v>232311</v>
      </c>
      <c r="M864" t="s">
        <v>888</v>
      </c>
    </row>
    <row r="865" spans="12:13" x14ac:dyDescent="0.25">
      <c r="L865" s="60">
        <v>232400</v>
      </c>
      <c r="M865" t="s">
        <v>889</v>
      </c>
    </row>
    <row r="866" spans="12:13" x14ac:dyDescent="0.25">
      <c r="L866" s="60">
        <v>232410</v>
      </c>
      <c r="M866" t="s">
        <v>889</v>
      </c>
    </row>
    <row r="867" spans="12:13" x14ac:dyDescent="0.25">
      <c r="L867" s="60">
        <v>232411</v>
      </c>
      <c r="M867" t="s">
        <v>889</v>
      </c>
    </row>
    <row r="868" spans="12:13" x14ac:dyDescent="0.25">
      <c r="L868" s="60">
        <v>232500</v>
      </c>
      <c r="M868" t="s">
        <v>890</v>
      </c>
    </row>
    <row r="869" spans="12:13" x14ac:dyDescent="0.25">
      <c r="L869" s="60">
        <v>232510</v>
      </c>
      <c r="M869" t="s">
        <v>890</v>
      </c>
    </row>
    <row r="870" spans="12:13" x14ac:dyDescent="0.25">
      <c r="L870" s="60">
        <v>232511</v>
      </c>
      <c r="M870" t="s">
        <v>890</v>
      </c>
    </row>
    <row r="871" spans="12:13" x14ac:dyDescent="0.25">
      <c r="L871" s="60">
        <v>233000</v>
      </c>
      <c r="M871" t="s">
        <v>891</v>
      </c>
    </row>
    <row r="872" spans="12:13" x14ac:dyDescent="0.25">
      <c r="L872" s="60">
        <v>233100</v>
      </c>
      <c r="M872" t="s">
        <v>892</v>
      </c>
    </row>
    <row r="873" spans="12:13" x14ac:dyDescent="0.25">
      <c r="L873" s="60">
        <v>233110</v>
      </c>
      <c r="M873" t="s">
        <v>892</v>
      </c>
    </row>
    <row r="874" spans="12:13" x14ac:dyDescent="0.25">
      <c r="L874" s="60">
        <v>233111</v>
      </c>
      <c r="M874" t="s">
        <v>892</v>
      </c>
    </row>
    <row r="875" spans="12:13" x14ac:dyDescent="0.25">
      <c r="L875" s="60">
        <v>233200</v>
      </c>
      <c r="M875" t="s">
        <v>893</v>
      </c>
    </row>
    <row r="876" spans="12:13" x14ac:dyDescent="0.25">
      <c r="L876" s="60">
        <v>233210</v>
      </c>
      <c r="M876" t="s">
        <v>893</v>
      </c>
    </row>
    <row r="877" spans="12:13" x14ac:dyDescent="0.25">
      <c r="L877" s="60">
        <v>233211</v>
      </c>
      <c r="M877" t="s">
        <v>893</v>
      </c>
    </row>
    <row r="878" spans="12:13" x14ac:dyDescent="0.25">
      <c r="L878" s="60">
        <v>233300</v>
      </c>
      <c r="M878" t="s">
        <v>894</v>
      </c>
    </row>
    <row r="879" spans="12:13" x14ac:dyDescent="0.25">
      <c r="L879" s="60">
        <v>233310</v>
      </c>
      <c r="M879" t="s">
        <v>894</v>
      </c>
    </row>
    <row r="880" spans="12:13" x14ac:dyDescent="0.25">
      <c r="L880" s="60">
        <v>233311</v>
      </c>
      <c r="M880" t="s">
        <v>894</v>
      </c>
    </row>
    <row r="881" spans="12:13" x14ac:dyDescent="0.25">
      <c r="L881" s="60">
        <v>233400</v>
      </c>
      <c r="M881" t="s">
        <v>895</v>
      </c>
    </row>
    <row r="882" spans="12:13" x14ac:dyDescent="0.25">
      <c r="L882" s="60">
        <v>233410</v>
      </c>
      <c r="M882" t="s">
        <v>895</v>
      </c>
    </row>
    <row r="883" spans="12:13" x14ac:dyDescent="0.25">
      <c r="L883" s="60">
        <v>233411</v>
      </c>
      <c r="M883" t="s">
        <v>895</v>
      </c>
    </row>
    <row r="884" spans="12:13" x14ac:dyDescent="0.25">
      <c r="L884" s="60">
        <v>233500</v>
      </c>
      <c r="M884" t="s">
        <v>896</v>
      </c>
    </row>
    <row r="885" spans="12:13" x14ac:dyDescent="0.25">
      <c r="L885" s="60">
        <v>233510</v>
      </c>
      <c r="M885" t="s">
        <v>896</v>
      </c>
    </row>
    <row r="886" spans="12:13" x14ac:dyDescent="0.25">
      <c r="L886" s="60">
        <v>233511</v>
      </c>
      <c r="M886" t="s">
        <v>896</v>
      </c>
    </row>
    <row r="887" spans="12:13" x14ac:dyDescent="0.25">
      <c r="L887" s="60">
        <v>234000</v>
      </c>
      <c r="M887" t="s">
        <v>897</v>
      </c>
    </row>
    <row r="888" spans="12:13" x14ac:dyDescent="0.25">
      <c r="L888" s="60">
        <v>234100</v>
      </c>
      <c r="M888" t="s">
        <v>898</v>
      </c>
    </row>
    <row r="889" spans="12:13" x14ac:dyDescent="0.25">
      <c r="L889" s="60">
        <v>234110</v>
      </c>
      <c r="M889" t="s">
        <v>898</v>
      </c>
    </row>
    <row r="890" spans="12:13" x14ac:dyDescent="0.25">
      <c r="L890" s="60">
        <v>234111</v>
      </c>
      <c r="M890" t="s">
        <v>898</v>
      </c>
    </row>
    <row r="891" spans="12:13" x14ac:dyDescent="0.25">
      <c r="L891" s="60">
        <v>234200</v>
      </c>
      <c r="M891" t="s">
        <v>899</v>
      </c>
    </row>
    <row r="892" spans="12:13" x14ac:dyDescent="0.25">
      <c r="L892" s="60">
        <v>234210</v>
      </c>
      <c r="M892" t="s">
        <v>899</v>
      </c>
    </row>
    <row r="893" spans="12:13" x14ac:dyDescent="0.25">
      <c r="L893" s="60">
        <v>234211</v>
      </c>
      <c r="M893" t="s">
        <v>899</v>
      </c>
    </row>
    <row r="894" spans="12:13" x14ac:dyDescent="0.25">
      <c r="L894" s="60">
        <v>234300</v>
      </c>
      <c r="M894" t="s">
        <v>900</v>
      </c>
    </row>
    <row r="895" spans="12:13" x14ac:dyDescent="0.25">
      <c r="L895" s="60">
        <v>234310</v>
      </c>
      <c r="M895" t="s">
        <v>900</v>
      </c>
    </row>
    <row r="896" spans="12:13" x14ac:dyDescent="0.25">
      <c r="L896" s="60">
        <v>234311</v>
      </c>
      <c r="M896" t="s">
        <v>900</v>
      </c>
    </row>
    <row r="897" spans="12:13" x14ac:dyDescent="0.25">
      <c r="L897" s="60">
        <v>235000</v>
      </c>
      <c r="M897" t="s">
        <v>901</v>
      </c>
    </row>
    <row r="898" spans="12:13" x14ac:dyDescent="0.25">
      <c r="L898" s="60">
        <v>235100</v>
      </c>
      <c r="M898" t="s">
        <v>902</v>
      </c>
    </row>
    <row r="899" spans="12:13" x14ac:dyDescent="0.25">
      <c r="L899" s="60">
        <v>235110</v>
      </c>
      <c r="M899" t="s">
        <v>902</v>
      </c>
    </row>
    <row r="900" spans="12:13" x14ac:dyDescent="0.25">
      <c r="L900" s="60">
        <v>235111</v>
      </c>
      <c r="M900" t="s">
        <v>902</v>
      </c>
    </row>
    <row r="901" spans="12:13" x14ac:dyDescent="0.25">
      <c r="L901" s="60">
        <v>235200</v>
      </c>
      <c r="M901" t="s">
        <v>903</v>
      </c>
    </row>
    <row r="902" spans="12:13" x14ac:dyDescent="0.25">
      <c r="L902" s="60">
        <v>235210</v>
      </c>
      <c r="M902" t="s">
        <v>903</v>
      </c>
    </row>
    <row r="903" spans="12:13" x14ac:dyDescent="0.25">
      <c r="L903" s="60">
        <v>235211</v>
      </c>
      <c r="M903" t="s">
        <v>903</v>
      </c>
    </row>
    <row r="904" spans="12:13" x14ac:dyDescent="0.25">
      <c r="L904" s="60">
        <v>235300</v>
      </c>
      <c r="M904" t="s">
        <v>904</v>
      </c>
    </row>
    <row r="905" spans="12:13" x14ac:dyDescent="0.25">
      <c r="L905" s="60">
        <v>235310</v>
      </c>
      <c r="M905" t="s">
        <v>904</v>
      </c>
    </row>
    <row r="906" spans="12:13" x14ac:dyDescent="0.25">
      <c r="L906" s="60">
        <v>235311</v>
      </c>
      <c r="M906" t="s">
        <v>904</v>
      </c>
    </row>
    <row r="907" spans="12:13" x14ac:dyDescent="0.25">
      <c r="L907" s="60">
        <v>235400</v>
      </c>
      <c r="M907" t="s">
        <v>905</v>
      </c>
    </row>
    <row r="908" spans="12:13" x14ac:dyDescent="0.25">
      <c r="L908" s="60">
        <v>235410</v>
      </c>
      <c r="M908" t="s">
        <v>905</v>
      </c>
    </row>
    <row r="909" spans="12:13" x14ac:dyDescent="0.25">
      <c r="L909" s="60">
        <v>235411</v>
      </c>
      <c r="M909" t="s">
        <v>905</v>
      </c>
    </row>
    <row r="910" spans="12:13" x14ac:dyDescent="0.25">
      <c r="L910" s="60">
        <v>235500</v>
      </c>
      <c r="M910" t="s">
        <v>906</v>
      </c>
    </row>
    <row r="911" spans="12:13" x14ac:dyDescent="0.25">
      <c r="L911" s="60">
        <v>235510</v>
      </c>
      <c r="M911" t="s">
        <v>906</v>
      </c>
    </row>
    <row r="912" spans="12:13" x14ac:dyDescent="0.25">
      <c r="L912" s="60">
        <v>235511</v>
      </c>
      <c r="M912" t="s">
        <v>906</v>
      </c>
    </row>
    <row r="913" spans="12:13" x14ac:dyDescent="0.25">
      <c r="L913" s="60">
        <v>236000</v>
      </c>
      <c r="M913" t="s">
        <v>907</v>
      </c>
    </row>
    <row r="914" spans="12:13" x14ac:dyDescent="0.25">
      <c r="L914" s="60">
        <v>236100</v>
      </c>
      <c r="M914" t="s">
        <v>908</v>
      </c>
    </row>
    <row r="915" spans="12:13" x14ac:dyDescent="0.25">
      <c r="L915" s="60">
        <v>236110</v>
      </c>
      <c r="M915" t="s">
        <v>908</v>
      </c>
    </row>
    <row r="916" spans="12:13" x14ac:dyDescent="0.25">
      <c r="L916" s="60">
        <v>236111</v>
      </c>
      <c r="M916" t="s">
        <v>908</v>
      </c>
    </row>
    <row r="917" spans="12:13" x14ac:dyDescent="0.25">
      <c r="L917" s="60">
        <v>236120</v>
      </c>
      <c r="M917" t="s">
        <v>909</v>
      </c>
    </row>
    <row r="918" spans="12:13" x14ac:dyDescent="0.25">
      <c r="L918" s="60">
        <v>236121</v>
      </c>
      <c r="M918" t="s">
        <v>910</v>
      </c>
    </row>
    <row r="919" spans="12:13" x14ac:dyDescent="0.25">
      <c r="L919" s="60">
        <v>236122</v>
      </c>
      <c r="M919" t="s">
        <v>911</v>
      </c>
    </row>
    <row r="920" spans="12:13" x14ac:dyDescent="0.25">
      <c r="L920" s="60">
        <v>236123</v>
      </c>
      <c r="M920" t="s">
        <v>912</v>
      </c>
    </row>
    <row r="921" spans="12:13" x14ac:dyDescent="0.25">
      <c r="L921" s="60">
        <v>236200</v>
      </c>
      <c r="M921" t="s">
        <v>913</v>
      </c>
    </row>
    <row r="922" spans="12:13" x14ac:dyDescent="0.25">
      <c r="L922" s="60">
        <v>236210</v>
      </c>
      <c r="M922" t="s">
        <v>913</v>
      </c>
    </row>
    <row r="923" spans="12:13" x14ac:dyDescent="0.25">
      <c r="L923" s="60">
        <v>236211</v>
      </c>
      <c r="M923" t="s">
        <v>913</v>
      </c>
    </row>
    <row r="924" spans="12:13" x14ac:dyDescent="0.25">
      <c r="L924" s="60">
        <v>236300</v>
      </c>
      <c r="M924" t="s">
        <v>914</v>
      </c>
    </row>
    <row r="925" spans="12:13" x14ac:dyDescent="0.25">
      <c r="L925" s="60">
        <v>236310</v>
      </c>
      <c r="M925" t="s">
        <v>914</v>
      </c>
    </row>
    <row r="926" spans="12:13" x14ac:dyDescent="0.25">
      <c r="L926" s="60">
        <v>236311</v>
      </c>
      <c r="M926" t="s">
        <v>914</v>
      </c>
    </row>
    <row r="927" spans="12:13" x14ac:dyDescent="0.25">
      <c r="L927" s="60">
        <v>236400</v>
      </c>
      <c r="M927" t="s">
        <v>915</v>
      </c>
    </row>
    <row r="928" spans="12:13" x14ac:dyDescent="0.25">
      <c r="L928" s="60">
        <v>236410</v>
      </c>
      <c r="M928" t="s">
        <v>915</v>
      </c>
    </row>
    <row r="929" spans="12:13" x14ac:dyDescent="0.25">
      <c r="L929" s="60">
        <v>236411</v>
      </c>
      <c r="M929" t="s">
        <v>915</v>
      </c>
    </row>
    <row r="930" spans="12:13" x14ac:dyDescent="0.25">
      <c r="L930" s="60">
        <v>236500</v>
      </c>
      <c r="M930" t="s">
        <v>916</v>
      </c>
    </row>
    <row r="931" spans="12:13" x14ac:dyDescent="0.25">
      <c r="L931" s="60">
        <v>236510</v>
      </c>
      <c r="M931" t="s">
        <v>916</v>
      </c>
    </row>
    <row r="932" spans="12:13" x14ac:dyDescent="0.25">
      <c r="L932" s="60">
        <v>236511</v>
      </c>
      <c r="M932" t="s">
        <v>916</v>
      </c>
    </row>
    <row r="933" spans="12:13" x14ac:dyDescent="0.25">
      <c r="L933" s="60">
        <v>237000</v>
      </c>
      <c r="M933" t="s">
        <v>917</v>
      </c>
    </row>
    <row r="934" spans="12:13" x14ac:dyDescent="0.25">
      <c r="L934" s="60">
        <v>237100</v>
      </c>
      <c r="M934" t="s">
        <v>918</v>
      </c>
    </row>
    <row r="935" spans="12:13" x14ac:dyDescent="0.25">
      <c r="L935" s="60">
        <v>237110</v>
      </c>
      <c r="M935" t="s">
        <v>918</v>
      </c>
    </row>
    <row r="936" spans="12:13" x14ac:dyDescent="0.25">
      <c r="L936" s="60">
        <v>237111</v>
      </c>
      <c r="M936" t="s">
        <v>919</v>
      </c>
    </row>
    <row r="937" spans="12:13" x14ac:dyDescent="0.25">
      <c r="L937" s="60">
        <v>237112</v>
      </c>
      <c r="M937" t="s">
        <v>920</v>
      </c>
    </row>
    <row r="938" spans="12:13" x14ac:dyDescent="0.25">
      <c r="L938" s="60">
        <v>237200</v>
      </c>
      <c r="M938" t="s">
        <v>921</v>
      </c>
    </row>
    <row r="939" spans="12:13" x14ac:dyDescent="0.25">
      <c r="L939" s="60">
        <v>237210</v>
      </c>
      <c r="M939" t="s">
        <v>921</v>
      </c>
    </row>
    <row r="940" spans="12:13" x14ac:dyDescent="0.25">
      <c r="L940" s="60">
        <v>237211</v>
      </c>
      <c r="M940" t="s">
        <v>921</v>
      </c>
    </row>
    <row r="941" spans="12:13" x14ac:dyDescent="0.25">
      <c r="L941" s="60">
        <v>237300</v>
      </c>
      <c r="M941" t="s">
        <v>922</v>
      </c>
    </row>
    <row r="942" spans="12:13" x14ac:dyDescent="0.25">
      <c r="L942" s="60">
        <v>237310</v>
      </c>
      <c r="M942" t="s">
        <v>922</v>
      </c>
    </row>
    <row r="943" spans="12:13" x14ac:dyDescent="0.25">
      <c r="L943" s="60">
        <v>237311</v>
      </c>
      <c r="M943" t="s">
        <v>922</v>
      </c>
    </row>
    <row r="944" spans="12:13" x14ac:dyDescent="0.25">
      <c r="L944" s="60">
        <v>237400</v>
      </c>
      <c r="M944" t="s">
        <v>923</v>
      </c>
    </row>
    <row r="945" spans="12:13" x14ac:dyDescent="0.25">
      <c r="L945" s="60">
        <v>237410</v>
      </c>
      <c r="M945" t="s">
        <v>923</v>
      </c>
    </row>
    <row r="946" spans="12:13" x14ac:dyDescent="0.25">
      <c r="L946" s="60">
        <v>237411</v>
      </c>
      <c r="M946" t="s">
        <v>923</v>
      </c>
    </row>
    <row r="947" spans="12:13" x14ac:dyDescent="0.25">
      <c r="L947" s="60">
        <v>237500</v>
      </c>
      <c r="M947" t="s">
        <v>924</v>
      </c>
    </row>
    <row r="948" spans="12:13" x14ac:dyDescent="0.25">
      <c r="L948" s="60">
        <v>237510</v>
      </c>
      <c r="M948" t="s">
        <v>924</v>
      </c>
    </row>
    <row r="949" spans="12:13" x14ac:dyDescent="0.25">
      <c r="L949" s="60">
        <v>237511</v>
      </c>
      <c r="M949" t="s">
        <v>924</v>
      </c>
    </row>
    <row r="950" spans="12:13" x14ac:dyDescent="0.25">
      <c r="L950" s="60">
        <v>237600</v>
      </c>
      <c r="M950" t="s">
        <v>925</v>
      </c>
    </row>
    <row r="951" spans="12:13" x14ac:dyDescent="0.25">
      <c r="L951" s="60">
        <v>237610</v>
      </c>
      <c r="M951" t="s">
        <v>925</v>
      </c>
    </row>
    <row r="952" spans="12:13" x14ac:dyDescent="0.25">
      <c r="L952" s="60">
        <v>237611</v>
      </c>
      <c r="M952" t="s">
        <v>925</v>
      </c>
    </row>
    <row r="953" spans="12:13" x14ac:dyDescent="0.25">
      <c r="L953" s="60">
        <v>237700</v>
      </c>
      <c r="M953" t="s">
        <v>926</v>
      </c>
    </row>
    <row r="954" spans="12:13" x14ac:dyDescent="0.25">
      <c r="L954" s="60">
        <v>237710</v>
      </c>
      <c r="M954" t="s">
        <v>926</v>
      </c>
    </row>
    <row r="955" spans="12:13" x14ac:dyDescent="0.25">
      <c r="L955" s="60">
        <v>237711</v>
      </c>
      <c r="M955" t="s">
        <v>926</v>
      </c>
    </row>
    <row r="956" spans="12:13" x14ac:dyDescent="0.25">
      <c r="L956" s="60">
        <v>238000</v>
      </c>
      <c r="M956" t="s">
        <v>927</v>
      </c>
    </row>
    <row r="957" spans="12:13" x14ac:dyDescent="0.25">
      <c r="L957" s="60">
        <v>238100</v>
      </c>
      <c r="M957" t="s">
        <v>928</v>
      </c>
    </row>
    <row r="958" spans="12:13" x14ac:dyDescent="0.25">
      <c r="L958" s="60">
        <v>238110</v>
      </c>
      <c r="M958" t="s">
        <v>928</v>
      </c>
    </row>
    <row r="959" spans="12:13" x14ac:dyDescent="0.25">
      <c r="L959" s="60">
        <v>238111</v>
      </c>
      <c r="M959" t="s">
        <v>928</v>
      </c>
    </row>
    <row r="960" spans="12:13" x14ac:dyDescent="0.25">
      <c r="L960" s="60">
        <v>238200</v>
      </c>
      <c r="M960" t="s">
        <v>929</v>
      </c>
    </row>
    <row r="961" spans="12:13" x14ac:dyDescent="0.25">
      <c r="L961" s="60">
        <v>238210</v>
      </c>
      <c r="M961" t="s">
        <v>929</v>
      </c>
    </row>
    <row r="962" spans="12:13" x14ac:dyDescent="0.25">
      <c r="L962" s="60">
        <v>238211</v>
      </c>
      <c r="M962" t="s">
        <v>929</v>
      </c>
    </row>
    <row r="963" spans="12:13" x14ac:dyDescent="0.25">
      <c r="L963" s="60">
        <v>238300</v>
      </c>
      <c r="M963" t="s">
        <v>930</v>
      </c>
    </row>
    <row r="964" spans="12:13" x14ac:dyDescent="0.25">
      <c r="L964" s="60">
        <v>238310</v>
      </c>
      <c r="M964" t="s">
        <v>930</v>
      </c>
    </row>
    <row r="965" spans="12:13" x14ac:dyDescent="0.25">
      <c r="L965" s="60">
        <v>238311</v>
      </c>
      <c r="M965" t="s">
        <v>930</v>
      </c>
    </row>
    <row r="966" spans="12:13" x14ac:dyDescent="0.25">
      <c r="L966" s="60">
        <v>238400</v>
      </c>
      <c r="M966" t="s">
        <v>931</v>
      </c>
    </row>
    <row r="967" spans="12:13" x14ac:dyDescent="0.25">
      <c r="L967" s="60">
        <v>238410</v>
      </c>
      <c r="M967" t="s">
        <v>931</v>
      </c>
    </row>
    <row r="968" spans="12:13" x14ac:dyDescent="0.25">
      <c r="L968" s="60">
        <v>238411</v>
      </c>
      <c r="M968" t="s">
        <v>931</v>
      </c>
    </row>
    <row r="969" spans="12:13" x14ac:dyDescent="0.25">
      <c r="L969" s="60">
        <v>238500</v>
      </c>
      <c r="M969" t="s">
        <v>932</v>
      </c>
    </row>
    <row r="970" spans="12:13" x14ac:dyDescent="0.25">
      <c r="L970" s="60">
        <v>238510</v>
      </c>
      <c r="M970" t="s">
        <v>932</v>
      </c>
    </row>
    <row r="971" spans="12:13" x14ac:dyDescent="0.25">
      <c r="L971" s="60">
        <v>238511</v>
      </c>
      <c r="M971" t="s">
        <v>932</v>
      </c>
    </row>
    <row r="972" spans="12:13" x14ac:dyDescent="0.25">
      <c r="L972" s="60">
        <v>239000</v>
      </c>
      <c r="M972" t="s">
        <v>933</v>
      </c>
    </row>
    <row r="973" spans="12:13" x14ac:dyDescent="0.25">
      <c r="L973" s="60">
        <v>239100</v>
      </c>
      <c r="M973" t="s">
        <v>934</v>
      </c>
    </row>
    <row r="974" spans="12:13" x14ac:dyDescent="0.25">
      <c r="L974" s="60">
        <v>239110</v>
      </c>
      <c r="M974" t="s">
        <v>934</v>
      </c>
    </row>
    <row r="975" spans="12:13" x14ac:dyDescent="0.25">
      <c r="L975" s="60">
        <v>239111</v>
      </c>
      <c r="M975" t="s">
        <v>934</v>
      </c>
    </row>
    <row r="976" spans="12:13" x14ac:dyDescent="0.25">
      <c r="L976" s="60">
        <v>239200</v>
      </c>
      <c r="M976" t="s">
        <v>935</v>
      </c>
    </row>
    <row r="977" spans="12:13" x14ac:dyDescent="0.25">
      <c r="L977" s="60">
        <v>239210</v>
      </c>
      <c r="M977" t="s">
        <v>935</v>
      </c>
    </row>
    <row r="978" spans="12:13" x14ac:dyDescent="0.25">
      <c r="L978" s="60">
        <v>239211</v>
      </c>
      <c r="M978" t="s">
        <v>935</v>
      </c>
    </row>
    <row r="979" spans="12:13" x14ac:dyDescent="0.25">
      <c r="L979" s="60">
        <v>239300</v>
      </c>
      <c r="M979" t="s">
        <v>936</v>
      </c>
    </row>
    <row r="980" spans="12:13" x14ac:dyDescent="0.25">
      <c r="L980" s="60">
        <v>239310</v>
      </c>
      <c r="M980" t="s">
        <v>936</v>
      </c>
    </row>
    <row r="981" spans="12:13" x14ac:dyDescent="0.25">
      <c r="L981" s="60">
        <v>239311</v>
      </c>
      <c r="M981" t="s">
        <v>936</v>
      </c>
    </row>
    <row r="982" spans="12:13" x14ac:dyDescent="0.25">
      <c r="L982" s="60">
        <v>239400</v>
      </c>
      <c r="M982" t="s">
        <v>937</v>
      </c>
    </row>
    <row r="983" spans="12:13" x14ac:dyDescent="0.25">
      <c r="L983" s="60">
        <v>239410</v>
      </c>
      <c r="M983" t="s">
        <v>937</v>
      </c>
    </row>
    <row r="984" spans="12:13" x14ac:dyDescent="0.25">
      <c r="L984" s="60">
        <v>239411</v>
      </c>
      <c r="M984" t="s">
        <v>937</v>
      </c>
    </row>
    <row r="985" spans="12:13" x14ac:dyDescent="0.25">
      <c r="L985" s="60">
        <v>239500</v>
      </c>
      <c r="M985" t="s">
        <v>938</v>
      </c>
    </row>
    <row r="986" spans="12:13" x14ac:dyDescent="0.25">
      <c r="L986" s="60">
        <v>239510</v>
      </c>
      <c r="M986" t="s">
        <v>938</v>
      </c>
    </row>
    <row r="987" spans="12:13" x14ac:dyDescent="0.25">
      <c r="L987" s="60">
        <v>239511</v>
      </c>
      <c r="M987" t="s">
        <v>938</v>
      </c>
    </row>
    <row r="988" spans="12:13" x14ac:dyDescent="0.25">
      <c r="L988" s="60">
        <v>240000</v>
      </c>
      <c r="M988" t="s">
        <v>939</v>
      </c>
    </row>
    <row r="989" spans="12:13" x14ac:dyDescent="0.25">
      <c r="L989" s="60">
        <v>241000</v>
      </c>
      <c r="M989" t="s">
        <v>940</v>
      </c>
    </row>
    <row r="990" spans="12:13" x14ac:dyDescent="0.25">
      <c r="L990" s="60">
        <v>241100</v>
      </c>
      <c r="M990" t="s">
        <v>941</v>
      </c>
    </row>
    <row r="991" spans="12:13" x14ac:dyDescent="0.25">
      <c r="L991" s="60">
        <v>241110</v>
      </c>
      <c r="M991" t="s">
        <v>942</v>
      </c>
    </row>
    <row r="992" spans="12:13" x14ac:dyDescent="0.25">
      <c r="L992" s="60">
        <v>241111</v>
      </c>
      <c r="M992" t="s">
        <v>943</v>
      </c>
    </row>
    <row r="993" spans="12:13" x14ac:dyDescent="0.25">
      <c r="L993" s="60">
        <v>241112</v>
      </c>
      <c r="M993" t="s">
        <v>944</v>
      </c>
    </row>
    <row r="994" spans="12:13" x14ac:dyDescent="0.25">
      <c r="L994" s="60">
        <v>241120</v>
      </c>
      <c r="M994" t="s">
        <v>945</v>
      </c>
    </row>
    <row r="995" spans="12:13" x14ac:dyDescent="0.25">
      <c r="L995" s="60">
        <v>241121</v>
      </c>
      <c r="M995" t="s">
        <v>946</v>
      </c>
    </row>
    <row r="996" spans="12:13" x14ac:dyDescent="0.25">
      <c r="L996" s="60">
        <v>241122</v>
      </c>
      <c r="M996" t="s">
        <v>947</v>
      </c>
    </row>
    <row r="997" spans="12:13" x14ac:dyDescent="0.25">
      <c r="L997" s="60">
        <v>241123</v>
      </c>
      <c r="M997" t="s">
        <v>948</v>
      </c>
    </row>
    <row r="998" spans="12:13" x14ac:dyDescent="0.25">
      <c r="L998" s="60">
        <v>241124</v>
      </c>
      <c r="M998" t="s">
        <v>949</v>
      </c>
    </row>
    <row r="999" spans="12:13" x14ac:dyDescent="0.25">
      <c r="L999" s="60">
        <v>241125</v>
      </c>
      <c r="M999" t="s">
        <v>950</v>
      </c>
    </row>
    <row r="1000" spans="12:13" x14ac:dyDescent="0.25">
      <c r="L1000" s="60">
        <v>241130</v>
      </c>
      <c r="M1000" t="s">
        <v>951</v>
      </c>
    </row>
    <row r="1001" spans="12:13" x14ac:dyDescent="0.25">
      <c r="L1001" s="60">
        <v>241131</v>
      </c>
      <c r="M1001" t="s">
        <v>952</v>
      </c>
    </row>
    <row r="1002" spans="12:13" x14ac:dyDescent="0.25">
      <c r="L1002" s="60">
        <v>241132</v>
      </c>
      <c r="M1002" t="s">
        <v>953</v>
      </c>
    </row>
    <row r="1003" spans="12:13" x14ac:dyDescent="0.25">
      <c r="L1003" s="60">
        <v>241140</v>
      </c>
      <c r="M1003" t="s">
        <v>954</v>
      </c>
    </row>
    <row r="1004" spans="12:13" x14ac:dyDescent="0.25">
      <c r="L1004" s="60">
        <v>241141</v>
      </c>
      <c r="M1004" t="s">
        <v>954</v>
      </c>
    </row>
    <row r="1005" spans="12:13" x14ac:dyDescent="0.25">
      <c r="L1005" s="60">
        <v>241150</v>
      </c>
      <c r="M1005" t="s">
        <v>955</v>
      </c>
    </row>
    <row r="1006" spans="12:13" x14ac:dyDescent="0.25">
      <c r="L1006" s="60">
        <v>241151</v>
      </c>
      <c r="M1006" t="s">
        <v>955</v>
      </c>
    </row>
    <row r="1007" spans="12:13" x14ac:dyDescent="0.25">
      <c r="L1007" s="60">
        <v>241160</v>
      </c>
      <c r="M1007" t="s">
        <v>956</v>
      </c>
    </row>
    <row r="1008" spans="12:13" x14ac:dyDescent="0.25">
      <c r="L1008" s="60">
        <v>241161</v>
      </c>
      <c r="M1008" t="s">
        <v>956</v>
      </c>
    </row>
    <row r="1009" spans="12:13" x14ac:dyDescent="0.25">
      <c r="L1009" s="60">
        <v>241170</v>
      </c>
      <c r="M1009" t="s">
        <v>957</v>
      </c>
    </row>
    <row r="1010" spans="12:13" x14ac:dyDescent="0.25">
      <c r="L1010" s="60">
        <v>241171</v>
      </c>
      <c r="M1010" t="s">
        <v>957</v>
      </c>
    </row>
    <row r="1011" spans="12:13" x14ac:dyDescent="0.25">
      <c r="L1011" s="60">
        <v>241180</v>
      </c>
      <c r="M1011" t="s">
        <v>958</v>
      </c>
    </row>
    <row r="1012" spans="12:13" x14ac:dyDescent="0.25">
      <c r="L1012" s="60">
        <v>241181</v>
      </c>
      <c r="M1012" t="s">
        <v>958</v>
      </c>
    </row>
    <row r="1013" spans="12:13" x14ac:dyDescent="0.25">
      <c r="L1013" s="60">
        <v>241200</v>
      </c>
      <c r="M1013" t="s">
        <v>959</v>
      </c>
    </row>
    <row r="1014" spans="12:13" x14ac:dyDescent="0.25">
      <c r="L1014" s="60">
        <v>241210</v>
      </c>
      <c r="M1014" t="s">
        <v>960</v>
      </c>
    </row>
    <row r="1015" spans="12:13" x14ac:dyDescent="0.25">
      <c r="L1015" s="60">
        <v>241211</v>
      </c>
      <c r="M1015" t="s">
        <v>961</v>
      </c>
    </row>
    <row r="1016" spans="12:13" x14ac:dyDescent="0.25">
      <c r="L1016" s="60">
        <v>241212</v>
      </c>
      <c r="M1016" t="s">
        <v>962</v>
      </c>
    </row>
    <row r="1017" spans="12:13" x14ac:dyDescent="0.25">
      <c r="L1017" s="60">
        <v>241220</v>
      </c>
      <c r="M1017" t="s">
        <v>963</v>
      </c>
    </row>
    <row r="1018" spans="12:13" x14ac:dyDescent="0.25">
      <c r="L1018" s="60">
        <v>241221</v>
      </c>
      <c r="M1018" t="s">
        <v>964</v>
      </c>
    </row>
    <row r="1019" spans="12:13" x14ac:dyDescent="0.25">
      <c r="L1019" s="60">
        <v>241222</v>
      </c>
      <c r="M1019" t="s">
        <v>965</v>
      </c>
    </row>
    <row r="1020" spans="12:13" x14ac:dyDescent="0.25">
      <c r="L1020" s="60">
        <v>241229</v>
      </c>
      <c r="M1020" t="s">
        <v>966</v>
      </c>
    </row>
    <row r="1021" spans="12:13" x14ac:dyDescent="0.25">
      <c r="L1021" s="60">
        <v>241230</v>
      </c>
      <c r="M1021" t="s">
        <v>967</v>
      </c>
    </row>
    <row r="1022" spans="12:13" x14ac:dyDescent="0.25">
      <c r="L1022" s="60">
        <v>241231</v>
      </c>
      <c r="M1022" t="s">
        <v>968</v>
      </c>
    </row>
    <row r="1023" spans="12:13" x14ac:dyDescent="0.25">
      <c r="L1023" s="60">
        <v>241232</v>
      </c>
      <c r="M1023" t="s">
        <v>969</v>
      </c>
    </row>
    <row r="1024" spans="12:13" x14ac:dyDescent="0.25">
      <c r="L1024" s="60">
        <v>241233</v>
      </c>
      <c r="M1024" t="s">
        <v>970</v>
      </c>
    </row>
    <row r="1025" spans="12:13" x14ac:dyDescent="0.25">
      <c r="L1025" s="60">
        <v>241234</v>
      </c>
      <c r="M1025" t="s">
        <v>971</v>
      </c>
    </row>
    <row r="1026" spans="12:13" x14ac:dyDescent="0.25">
      <c r="L1026" s="60">
        <v>241235</v>
      </c>
      <c r="M1026" t="s">
        <v>972</v>
      </c>
    </row>
    <row r="1027" spans="12:13" x14ac:dyDescent="0.25">
      <c r="L1027" s="60">
        <v>241239</v>
      </c>
      <c r="M1027" t="s">
        <v>973</v>
      </c>
    </row>
    <row r="1028" spans="12:13" x14ac:dyDescent="0.25">
      <c r="L1028" s="60">
        <v>241240</v>
      </c>
      <c r="M1028" t="s">
        <v>974</v>
      </c>
    </row>
    <row r="1029" spans="12:13" x14ac:dyDescent="0.25">
      <c r="L1029" s="60">
        <v>241241</v>
      </c>
      <c r="M1029" t="s">
        <v>975</v>
      </c>
    </row>
    <row r="1030" spans="12:13" x14ac:dyDescent="0.25">
      <c r="L1030" s="60">
        <v>241249</v>
      </c>
      <c r="M1030" t="s">
        <v>976</v>
      </c>
    </row>
    <row r="1031" spans="12:13" x14ac:dyDescent="0.25">
      <c r="L1031" s="60">
        <v>241250</v>
      </c>
      <c r="M1031" t="s">
        <v>977</v>
      </c>
    </row>
    <row r="1032" spans="12:13" x14ac:dyDescent="0.25">
      <c r="L1032" s="60">
        <v>241251</v>
      </c>
      <c r="M1032" t="s">
        <v>977</v>
      </c>
    </row>
    <row r="1033" spans="12:13" x14ac:dyDescent="0.25">
      <c r="L1033" s="60">
        <v>241260</v>
      </c>
      <c r="M1033" t="s">
        <v>978</v>
      </c>
    </row>
    <row r="1034" spans="12:13" x14ac:dyDescent="0.25">
      <c r="L1034" s="60">
        <v>241261</v>
      </c>
      <c r="M1034" t="s">
        <v>978</v>
      </c>
    </row>
    <row r="1035" spans="12:13" x14ac:dyDescent="0.25">
      <c r="L1035" s="60">
        <v>241300</v>
      </c>
      <c r="M1035" t="s">
        <v>979</v>
      </c>
    </row>
    <row r="1036" spans="12:13" x14ac:dyDescent="0.25">
      <c r="L1036" s="60">
        <v>241310</v>
      </c>
      <c r="M1036" t="s">
        <v>979</v>
      </c>
    </row>
    <row r="1037" spans="12:13" x14ac:dyDescent="0.25">
      <c r="L1037" s="60">
        <v>241311</v>
      </c>
      <c r="M1037" t="s">
        <v>979</v>
      </c>
    </row>
    <row r="1038" spans="12:13" x14ac:dyDescent="0.25">
      <c r="L1038" s="60">
        <v>241400</v>
      </c>
      <c r="M1038" t="s">
        <v>980</v>
      </c>
    </row>
    <row r="1039" spans="12:13" x14ac:dyDescent="0.25">
      <c r="L1039" s="60">
        <v>241410</v>
      </c>
      <c r="M1039" t="s">
        <v>980</v>
      </c>
    </row>
    <row r="1040" spans="12:13" x14ac:dyDescent="0.25">
      <c r="L1040" s="60">
        <v>241411</v>
      </c>
      <c r="M1040" t="s">
        <v>981</v>
      </c>
    </row>
    <row r="1041" spans="12:13" x14ac:dyDescent="0.25">
      <c r="L1041" s="60">
        <v>241412</v>
      </c>
      <c r="M1041" t="s">
        <v>982</v>
      </c>
    </row>
    <row r="1042" spans="12:13" x14ac:dyDescent="0.25">
      <c r="L1042" s="60">
        <v>241413</v>
      </c>
      <c r="M1042" t="s">
        <v>983</v>
      </c>
    </row>
    <row r="1043" spans="12:13" x14ac:dyDescent="0.25">
      <c r="L1043" s="60">
        <v>242000</v>
      </c>
      <c r="M1043" t="s">
        <v>984</v>
      </c>
    </row>
    <row r="1044" spans="12:13" x14ac:dyDescent="0.25">
      <c r="L1044" s="60">
        <v>242100</v>
      </c>
      <c r="M1044" t="s">
        <v>985</v>
      </c>
    </row>
    <row r="1045" spans="12:13" x14ac:dyDescent="0.25">
      <c r="L1045" s="60">
        <v>242110</v>
      </c>
      <c r="M1045" t="s">
        <v>986</v>
      </c>
    </row>
    <row r="1046" spans="12:13" x14ac:dyDescent="0.25">
      <c r="L1046" s="60">
        <v>242111</v>
      </c>
      <c r="M1046" t="s">
        <v>987</v>
      </c>
    </row>
    <row r="1047" spans="12:13" x14ac:dyDescent="0.25">
      <c r="L1047" s="60">
        <v>242112</v>
      </c>
      <c r="M1047" t="s">
        <v>988</v>
      </c>
    </row>
    <row r="1048" spans="12:13" x14ac:dyDescent="0.25">
      <c r="L1048" s="60">
        <v>242113</v>
      </c>
      <c r="M1048" t="s">
        <v>989</v>
      </c>
    </row>
    <row r="1049" spans="12:13" x14ac:dyDescent="0.25">
      <c r="L1049" s="60">
        <v>242114</v>
      </c>
      <c r="M1049" t="s">
        <v>990</v>
      </c>
    </row>
    <row r="1050" spans="12:13" x14ac:dyDescent="0.25">
      <c r="L1050" s="60">
        <v>242119</v>
      </c>
      <c r="M1050" t="s">
        <v>991</v>
      </c>
    </row>
    <row r="1051" spans="12:13" x14ac:dyDescent="0.25">
      <c r="L1051" s="60">
        <v>242120</v>
      </c>
      <c r="M1051" t="s">
        <v>992</v>
      </c>
    </row>
    <row r="1052" spans="12:13" x14ac:dyDescent="0.25">
      <c r="L1052" s="60">
        <v>242121</v>
      </c>
      <c r="M1052" t="s">
        <v>993</v>
      </c>
    </row>
    <row r="1053" spans="12:13" x14ac:dyDescent="0.25">
      <c r="L1053" s="60">
        <v>242122</v>
      </c>
      <c r="M1053" t="s">
        <v>994</v>
      </c>
    </row>
    <row r="1054" spans="12:13" x14ac:dyDescent="0.25">
      <c r="L1054" s="60">
        <v>242123</v>
      </c>
      <c r="M1054" t="s">
        <v>995</v>
      </c>
    </row>
    <row r="1055" spans="12:13" x14ac:dyDescent="0.25">
      <c r="L1055" s="60">
        <v>242124</v>
      </c>
      <c r="M1055" t="s">
        <v>996</v>
      </c>
    </row>
    <row r="1056" spans="12:13" x14ac:dyDescent="0.25">
      <c r="L1056" s="60">
        <v>242129</v>
      </c>
      <c r="M1056" t="s">
        <v>997</v>
      </c>
    </row>
    <row r="1057" spans="12:13" x14ac:dyDescent="0.25">
      <c r="L1057" s="60">
        <v>242200</v>
      </c>
      <c r="M1057" t="s">
        <v>998</v>
      </c>
    </row>
    <row r="1058" spans="12:13" x14ac:dyDescent="0.25">
      <c r="L1058" s="60">
        <v>242210</v>
      </c>
      <c r="M1058" t="s">
        <v>999</v>
      </c>
    </row>
    <row r="1059" spans="12:13" x14ac:dyDescent="0.25">
      <c r="L1059" s="60">
        <v>242211</v>
      </c>
      <c r="M1059" t="s">
        <v>1000</v>
      </c>
    </row>
    <row r="1060" spans="12:13" x14ac:dyDescent="0.25">
      <c r="L1060" s="60">
        <v>242219</v>
      </c>
      <c r="M1060" t="s">
        <v>1001</v>
      </c>
    </row>
    <row r="1061" spans="12:13" x14ac:dyDescent="0.25">
      <c r="L1061" s="60">
        <v>242220</v>
      </c>
      <c r="M1061" t="s">
        <v>1002</v>
      </c>
    </row>
    <row r="1062" spans="12:13" x14ac:dyDescent="0.25">
      <c r="L1062" s="60">
        <v>242221</v>
      </c>
      <c r="M1062" t="s">
        <v>1003</v>
      </c>
    </row>
    <row r="1063" spans="12:13" x14ac:dyDescent="0.25">
      <c r="L1063" s="60">
        <v>242229</v>
      </c>
      <c r="M1063" t="s">
        <v>1004</v>
      </c>
    </row>
    <row r="1064" spans="12:13" x14ac:dyDescent="0.25">
      <c r="L1064" s="60">
        <v>242300</v>
      </c>
      <c r="M1064" t="s">
        <v>1005</v>
      </c>
    </row>
    <row r="1065" spans="12:13" x14ac:dyDescent="0.25">
      <c r="L1065" s="60">
        <v>242310</v>
      </c>
      <c r="M1065" t="s">
        <v>1006</v>
      </c>
    </row>
    <row r="1066" spans="12:13" x14ac:dyDescent="0.25">
      <c r="L1066" s="60">
        <v>242311</v>
      </c>
      <c r="M1066" t="s">
        <v>1007</v>
      </c>
    </row>
    <row r="1067" spans="12:13" x14ac:dyDescent="0.25">
      <c r="L1067" s="60">
        <v>242319</v>
      </c>
      <c r="M1067" t="s">
        <v>1008</v>
      </c>
    </row>
    <row r="1068" spans="12:13" x14ac:dyDescent="0.25">
      <c r="L1068" s="60">
        <v>242320</v>
      </c>
      <c r="M1068" t="s">
        <v>1009</v>
      </c>
    </row>
    <row r="1069" spans="12:13" x14ac:dyDescent="0.25">
      <c r="L1069" s="60">
        <v>242321</v>
      </c>
      <c r="M1069" t="s">
        <v>1010</v>
      </c>
    </row>
    <row r="1070" spans="12:13" x14ac:dyDescent="0.25">
      <c r="L1070" s="60">
        <v>242329</v>
      </c>
      <c r="M1070" t="s">
        <v>1011</v>
      </c>
    </row>
    <row r="1071" spans="12:13" x14ac:dyDescent="0.25">
      <c r="L1071" s="60">
        <v>242400</v>
      </c>
      <c r="M1071" t="s">
        <v>1012</v>
      </c>
    </row>
    <row r="1072" spans="12:13" x14ac:dyDescent="0.25">
      <c r="L1072" s="60">
        <v>242410</v>
      </c>
      <c r="M1072" t="s">
        <v>1013</v>
      </c>
    </row>
    <row r="1073" spans="12:13" x14ac:dyDescent="0.25">
      <c r="L1073" s="60">
        <v>242411</v>
      </c>
      <c r="M1073" t="s">
        <v>1013</v>
      </c>
    </row>
    <row r="1074" spans="12:13" x14ac:dyDescent="0.25">
      <c r="L1074" s="60">
        <v>242420</v>
      </c>
      <c r="M1074" t="s">
        <v>1014</v>
      </c>
    </row>
    <row r="1075" spans="12:13" x14ac:dyDescent="0.25">
      <c r="L1075" s="60">
        <v>242421</v>
      </c>
      <c r="M1075" t="s">
        <v>1014</v>
      </c>
    </row>
    <row r="1076" spans="12:13" x14ac:dyDescent="0.25">
      <c r="L1076" s="60">
        <v>243000</v>
      </c>
      <c r="M1076" t="s">
        <v>1015</v>
      </c>
    </row>
    <row r="1077" spans="12:13" x14ac:dyDescent="0.25">
      <c r="L1077" s="60">
        <v>243100</v>
      </c>
      <c r="M1077" t="s">
        <v>1016</v>
      </c>
    </row>
    <row r="1078" spans="12:13" x14ac:dyDescent="0.25">
      <c r="L1078" s="60">
        <v>243110</v>
      </c>
      <c r="M1078" t="s">
        <v>1017</v>
      </c>
    </row>
    <row r="1079" spans="12:13" x14ac:dyDescent="0.25">
      <c r="L1079" s="60">
        <v>243111</v>
      </c>
      <c r="M1079" t="s">
        <v>1017</v>
      </c>
    </row>
    <row r="1080" spans="12:13" x14ac:dyDescent="0.25">
      <c r="L1080" s="60">
        <v>243120</v>
      </c>
      <c r="M1080" t="s">
        <v>1018</v>
      </c>
    </row>
    <row r="1081" spans="12:13" x14ac:dyDescent="0.25">
      <c r="L1081" s="60">
        <v>243121</v>
      </c>
      <c r="M1081" t="s">
        <v>1018</v>
      </c>
    </row>
    <row r="1082" spans="12:13" x14ac:dyDescent="0.25">
      <c r="L1082" s="60">
        <v>243200</v>
      </c>
      <c r="M1082" t="s">
        <v>1019</v>
      </c>
    </row>
    <row r="1083" spans="12:13" x14ac:dyDescent="0.25">
      <c r="L1083" s="60">
        <v>243210</v>
      </c>
      <c r="M1083" t="s">
        <v>1020</v>
      </c>
    </row>
    <row r="1084" spans="12:13" x14ac:dyDescent="0.25">
      <c r="L1084" s="60">
        <v>243211</v>
      </c>
      <c r="M1084" t="s">
        <v>1021</v>
      </c>
    </row>
    <row r="1085" spans="12:13" x14ac:dyDescent="0.25">
      <c r="L1085" s="60">
        <v>243212</v>
      </c>
      <c r="M1085" t="s">
        <v>1022</v>
      </c>
    </row>
    <row r="1086" spans="12:13" x14ac:dyDescent="0.25">
      <c r="L1086" s="60">
        <v>243219</v>
      </c>
      <c r="M1086" t="s">
        <v>1023</v>
      </c>
    </row>
    <row r="1087" spans="12:13" x14ac:dyDescent="0.25">
      <c r="L1087" s="60">
        <v>243220</v>
      </c>
      <c r="M1087" t="s">
        <v>1024</v>
      </c>
    </row>
    <row r="1088" spans="12:13" x14ac:dyDescent="0.25">
      <c r="L1088" s="60">
        <v>243221</v>
      </c>
      <c r="M1088" t="s">
        <v>1025</v>
      </c>
    </row>
    <row r="1089" spans="12:13" x14ac:dyDescent="0.25">
      <c r="L1089" s="60">
        <v>243222</v>
      </c>
      <c r="M1089" t="s">
        <v>1026</v>
      </c>
    </row>
    <row r="1090" spans="12:13" x14ac:dyDescent="0.25">
      <c r="L1090" s="60">
        <v>243229</v>
      </c>
      <c r="M1090" t="s">
        <v>1027</v>
      </c>
    </row>
    <row r="1091" spans="12:13" x14ac:dyDescent="0.25">
      <c r="L1091" s="60">
        <v>243300</v>
      </c>
      <c r="M1091" t="s">
        <v>1028</v>
      </c>
    </row>
    <row r="1092" spans="12:13" x14ac:dyDescent="0.25">
      <c r="L1092" s="60">
        <v>243310</v>
      </c>
      <c r="M1092" t="s">
        <v>1029</v>
      </c>
    </row>
    <row r="1093" spans="12:13" x14ac:dyDescent="0.25">
      <c r="L1093" s="60">
        <v>243311</v>
      </c>
      <c r="M1093" t="s">
        <v>1030</v>
      </c>
    </row>
    <row r="1094" spans="12:13" x14ac:dyDescent="0.25">
      <c r="L1094" s="60">
        <v>243312</v>
      </c>
      <c r="M1094" t="s">
        <v>1031</v>
      </c>
    </row>
    <row r="1095" spans="12:13" x14ac:dyDescent="0.25">
      <c r="L1095" s="60">
        <v>243313</v>
      </c>
      <c r="M1095" t="s">
        <v>1032</v>
      </c>
    </row>
    <row r="1096" spans="12:13" x14ac:dyDescent="0.25">
      <c r="L1096" s="60">
        <v>243314</v>
      </c>
      <c r="M1096" t="s">
        <v>1033</v>
      </c>
    </row>
    <row r="1097" spans="12:13" x14ac:dyDescent="0.25">
      <c r="L1097" s="60">
        <v>243320</v>
      </c>
      <c r="M1097" t="s">
        <v>1034</v>
      </c>
    </row>
    <row r="1098" spans="12:13" x14ac:dyDescent="0.25">
      <c r="L1098" s="60">
        <v>243321</v>
      </c>
      <c r="M1098" t="s">
        <v>1035</v>
      </c>
    </row>
    <row r="1099" spans="12:13" x14ac:dyDescent="0.25">
      <c r="L1099" s="60">
        <v>243322</v>
      </c>
      <c r="M1099" t="s">
        <v>1036</v>
      </c>
    </row>
    <row r="1100" spans="12:13" x14ac:dyDescent="0.25">
      <c r="L1100" s="60">
        <v>243323</v>
      </c>
      <c r="M1100" t="s">
        <v>1037</v>
      </c>
    </row>
    <row r="1101" spans="12:13" x14ac:dyDescent="0.25">
      <c r="L1101" s="60">
        <v>243324</v>
      </c>
      <c r="M1101" t="s">
        <v>1038</v>
      </c>
    </row>
    <row r="1102" spans="12:13" x14ac:dyDescent="0.25">
      <c r="L1102" s="60">
        <v>243400</v>
      </c>
      <c r="M1102" t="s">
        <v>1039</v>
      </c>
    </row>
    <row r="1103" spans="12:13" x14ac:dyDescent="0.25">
      <c r="L1103" s="60">
        <v>243410</v>
      </c>
      <c r="M1103" t="s">
        <v>1040</v>
      </c>
    </row>
    <row r="1104" spans="12:13" x14ac:dyDescent="0.25">
      <c r="L1104" s="60">
        <v>243411</v>
      </c>
      <c r="M1104" t="s">
        <v>1041</v>
      </c>
    </row>
    <row r="1105" spans="12:13" x14ac:dyDescent="0.25">
      <c r="L1105" s="60">
        <v>243412</v>
      </c>
      <c r="M1105" t="s">
        <v>1042</v>
      </c>
    </row>
    <row r="1106" spans="12:13" x14ac:dyDescent="0.25">
      <c r="L1106" s="60">
        <v>243413</v>
      </c>
      <c r="M1106" t="s">
        <v>1043</v>
      </c>
    </row>
    <row r="1107" spans="12:13" x14ac:dyDescent="0.25">
      <c r="L1107" s="60">
        <v>243414</v>
      </c>
      <c r="M1107" t="s">
        <v>1044</v>
      </c>
    </row>
    <row r="1108" spans="12:13" x14ac:dyDescent="0.25">
      <c r="L1108" s="60">
        <v>243415</v>
      </c>
      <c r="M1108" t="s">
        <v>1045</v>
      </c>
    </row>
    <row r="1109" spans="12:13" x14ac:dyDescent="0.25">
      <c r="L1109" s="60">
        <v>243420</v>
      </c>
      <c r="M1109" t="s">
        <v>1046</v>
      </c>
    </row>
    <row r="1110" spans="12:13" x14ac:dyDescent="0.25">
      <c r="L1110" s="60">
        <v>243421</v>
      </c>
      <c r="M1110" t="s">
        <v>1047</v>
      </c>
    </row>
    <row r="1111" spans="12:13" x14ac:dyDescent="0.25">
      <c r="L1111" s="60">
        <v>243422</v>
      </c>
      <c r="M1111" t="s">
        <v>1048</v>
      </c>
    </row>
    <row r="1112" spans="12:13" x14ac:dyDescent="0.25">
      <c r="L1112" s="60">
        <v>243425</v>
      </c>
      <c r="M1112" t="s">
        <v>1049</v>
      </c>
    </row>
    <row r="1113" spans="12:13" x14ac:dyDescent="0.25">
      <c r="L1113" s="60">
        <v>244000</v>
      </c>
      <c r="M1113" t="s">
        <v>1050</v>
      </c>
    </row>
    <row r="1114" spans="12:13" x14ac:dyDescent="0.25">
      <c r="L1114" s="60">
        <v>244100</v>
      </c>
      <c r="M1114" t="s">
        <v>1051</v>
      </c>
    </row>
    <row r="1115" spans="12:13" x14ac:dyDescent="0.25">
      <c r="L1115" s="60">
        <v>244110</v>
      </c>
      <c r="M1115" t="s">
        <v>1052</v>
      </c>
    </row>
    <row r="1116" spans="12:13" x14ac:dyDescent="0.25">
      <c r="L1116" s="60">
        <v>244111</v>
      </c>
      <c r="M1116" t="s">
        <v>1053</v>
      </c>
    </row>
    <row r="1117" spans="12:13" x14ac:dyDescent="0.25">
      <c r="L1117" s="60">
        <v>244112</v>
      </c>
      <c r="M1117" t="s">
        <v>1054</v>
      </c>
    </row>
    <row r="1118" spans="12:13" x14ac:dyDescent="0.25">
      <c r="L1118" s="60">
        <v>244113</v>
      </c>
      <c r="M1118" t="s">
        <v>1055</v>
      </c>
    </row>
    <row r="1119" spans="12:13" x14ac:dyDescent="0.25">
      <c r="L1119" s="60">
        <v>244114</v>
      </c>
      <c r="M1119" t="s">
        <v>1056</v>
      </c>
    </row>
    <row r="1120" spans="12:13" x14ac:dyDescent="0.25">
      <c r="L1120" s="60">
        <v>244119</v>
      </c>
      <c r="M1120" t="s">
        <v>1057</v>
      </c>
    </row>
    <row r="1121" spans="12:13" x14ac:dyDescent="0.25">
      <c r="L1121" s="60">
        <v>244120</v>
      </c>
      <c r="M1121" t="s">
        <v>1058</v>
      </c>
    </row>
    <row r="1122" spans="12:13" x14ac:dyDescent="0.25">
      <c r="L1122" s="60">
        <v>244121</v>
      </c>
      <c r="M1122" t="s">
        <v>1059</v>
      </c>
    </row>
    <row r="1123" spans="12:13" x14ac:dyDescent="0.25">
      <c r="L1123" s="60">
        <v>244122</v>
      </c>
      <c r="M1123" t="s">
        <v>1060</v>
      </c>
    </row>
    <row r="1124" spans="12:13" x14ac:dyDescent="0.25">
      <c r="L1124" s="60">
        <v>244123</v>
      </c>
      <c r="M1124" t="s">
        <v>1061</v>
      </c>
    </row>
    <row r="1125" spans="12:13" x14ac:dyDescent="0.25">
      <c r="L1125" s="60">
        <v>244124</v>
      </c>
      <c r="M1125" t="s">
        <v>1062</v>
      </c>
    </row>
    <row r="1126" spans="12:13" x14ac:dyDescent="0.25">
      <c r="L1126" s="60">
        <v>244125</v>
      </c>
      <c r="M1126" t="s">
        <v>1063</v>
      </c>
    </row>
    <row r="1127" spans="12:13" x14ac:dyDescent="0.25">
      <c r="L1127" s="60">
        <v>244126</v>
      </c>
      <c r="M1127" t="s">
        <v>1064</v>
      </c>
    </row>
    <row r="1128" spans="12:13" x14ac:dyDescent="0.25">
      <c r="L1128" s="60">
        <v>244129</v>
      </c>
      <c r="M1128" t="s">
        <v>1065</v>
      </c>
    </row>
    <row r="1129" spans="12:13" x14ac:dyDescent="0.25">
      <c r="L1129" s="60">
        <v>244190</v>
      </c>
      <c r="M1129" t="s">
        <v>1066</v>
      </c>
    </row>
    <row r="1130" spans="12:13" x14ac:dyDescent="0.25">
      <c r="L1130" s="60">
        <v>244191</v>
      </c>
      <c r="M1130" t="s">
        <v>1067</v>
      </c>
    </row>
    <row r="1131" spans="12:13" x14ac:dyDescent="0.25">
      <c r="L1131" s="60">
        <v>244192</v>
      </c>
      <c r="M1131" t="s">
        <v>1068</v>
      </c>
    </row>
    <row r="1132" spans="12:13" x14ac:dyDescent="0.25">
      <c r="L1132" s="60">
        <v>244193</v>
      </c>
      <c r="M1132" t="s">
        <v>1069</v>
      </c>
    </row>
    <row r="1133" spans="12:13" x14ac:dyDescent="0.25">
      <c r="L1133" s="60">
        <v>244194</v>
      </c>
      <c r="M1133" t="s">
        <v>1070</v>
      </c>
    </row>
    <row r="1134" spans="12:13" x14ac:dyDescent="0.25">
      <c r="L1134" s="60">
        <v>244195</v>
      </c>
      <c r="M1134" t="s">
        <v>1071</v>
      </c>
    </row>
    <row r="1135" spans="12:13" x14ac:dyDescent="0.25">
      <c r="L1135" s="60">
        <v>244200</v>
      </c>
      <c r="M1135" t="s">
        <v>1072</v>
      </c>
    </row>
    <row r="1136" spans="12:13" x14ac:dyDescent="0.25">
      <c r="L1136" s="60">
        <v>244210</v>
      </c>
      <c r="M1136" t="s">
        <v>1073</v>
      </c>
    </row>
    <row r="1137" spans="12:13" x14ac:dyDescent="0.25">
      <c r="L1137" s="60">
        <v>244211</v>
      </c>
      <c r="M1137" t="s">
        <v>1074</v>
      </c>
    </row>
    <row r="1138" spans="12:13" x14ac:dyDescent="0.25">
      <c r="L1138" s="60">
        <v>244212</v>
      </c>
      <c r="M1138" t="s">
        <v>1075</v>
      </c>
    </row>
    <row r="1139" spans="12:13" x14ac:dyDescent="0.25">
      <c r="L1139" s="60">
        <v>244213</v>
      </c>
      <c r="M1139" t="s">
        <v>1076</v>
      </c>
    </row>
    <row r="1140" spans="12:13" x14ac:dyDescent="0.25">
      <c r="L1140" s="60">
        <v>244220</v>
      </c>
      <c r="M1140" t="s">
        <v>1077</v>
      </c>
    </row>
    <row r="1141" spans="12:13" x14ac:dyDescent="0.25">
      <c r="L1141" s="60">
        <v>244221</v>
      </c>
      <c r="M1141" t="s">
        <v>1077</v>
      </c>
    </row>
    <row r="1142" spans="12:13" x14ac:dyDescent="0.25">
      <c r="L1142" s="60">
        <v>244230</v>
      </c>
      <c r="M1142" t="s">
        <v>1078</v>
      </c>
    </row>
    <row r="1143" spans="12:13" x14ac:dyDescent="0.25">
      <c r="L1143" s="60">
        <v>244231</v>
      </c>
      <c r="M1143" t="s">
        <v>1078</v>
      </c>
    </row>
    <row r="1144" spans="12:13" x14ac:dyDescent="0.25">
      <c r="L1144" s="60">
        <v>244240</v>
      </c>
      <c r="M1144" t="s">
        <v>1079</v>
      </c>
    </row>
    <row r="1145" spans="12:13" x14ac:dyDescent="0.25">
      <c r="L1145" s="60">
        <v>244241</v>
      </c>
      <c r="M1145" t="s">
        <v>1079</v>
      </c>
    </row>
    <row r="1146" spans="12:13" x14ac:dyDescent="0.25">
      <c r="L1146" s="60">
        <v>244250</v>
      </c>
      <c r="M1146" t="s">
        <v>1080</v>
      </c>
    </row>
    <row r="1147" spans="12:13" x14ac:dyDescent="0.25">
      <c r="L1147" s="60">
        <v>244251</v>
      </c>
      <c r="M1147" t="s">
        <v>1081</v>
      </c>
    </row>
    <row r="1148" spans="12:13" x14ac:dyDescent="0.25">
      <c r="L1148" s="60">
        <v>244252</v>
      </c>
      <c r="M1148" t="s">
        <v>1082</v>
      </c>
    </row>
    <row r="1149" spans="12:13" x14ac:dyDescent="0.25">
      <c r="L1149" s="60">
        <v>244260</v>
      </c>
      <c r="M1149" t="s">
        <v>1083</v>
      </c>
    </row>
    <row r="1150" spans="12:13" x14ac:dyDescent="0.25">
      <c r="L1150" s="60">
        <v>244261</v>
      </c>
      <c r="M1150" t="s">
        <v>1083</v>
      </c>
    </row>
    <row r="1151" spans="12:13" x14ac:dyDescent="0.25">
      <c r="L1151" s="60">
        <v>244270</v>
      </c>
      <c r="M1151" t="s">
        <v>1084</v>
      </c>
    </row>
    <row r="1152" spans="12:13" x14ac:dyDescent="0.25">
      <c r="L1152" s="60">
        <v>244271</v>
      </c>
      <c r="M1152" t="s">
        <v>1085</v>
      </c>
    </row>
    <row r="1153" spans="12:13" x14ac:dyDescent="0.25">
      <c r="L1153" s="60">
        <v>244272</v>
      </c>
      <c r="M1153" t="s">
        <v>1086</v>
      </c>
    </row>
    <row r="1154" spans="12:13" x14ac:dyDescent="0.25">
      <c r="L1154" s="60">
        <v>244273</v>
      </c>
      <c r="M1154" t="s">
        <v>1087</v>
      </c>
    </row>
    <row r="1155" spans="12:13" x14ac:dyDescent="0.25">
      <c r="L1155" s="60">
        <v>244274</v>
      </c>
      <c r="M1155" t="s">
        <v>1088</v>
      </c>
    </row>
    <row r="1156" spans="12:13" x14ac:dyDescent="0.25">
      <c r="L1156" s="60">
        <v>244280</v>
      </c>
      <c r="M1156" t="s">
        <v>1089</v>
      </c>
    </row>
    <row r="1157" spans="12:13" x14ac:dyDescent="0.25">
      <c r="L1157" s="60">
        <v>244281</v>
      </c>
      <c r="M1157" t="s">
        <v>1089</v>
      </c>
    </row>
    <row r="1158" spans="12:13" x14ac:dyDescent="0.25">
      <c r="L1158" s="60">
        <v>244290</v>
      </c>
      <c r="M1158" t="s">
        <v>1090</v>
      </c>
    </row>
    <row r="1159" spans="12:13" x14ac:dyDescent="0.25">
      <c r="L1159" s="60">
        <v>244291</v>
      </c>
      <c r="M1159" t="s">
        <v>1091</v>
      </c>
    </row>
    <row r="1160" spans="12:13" x14ac:dyDescent="0.25">
      <c r="L1160" s="60">
        <v>244292</v>
      </c>
      <c r="M1160" t="s">
        <v>1092</v>
      </c>
    </row>
    <row r="1161" spans="12:13" x14ac:dyDescent="0.25">
      <c r="L1161" s="60">
        <v>244293</v>
      </c>
      <c r="M1161" t="s">
        <v>1093</v>
      </c>
    </row>
    <row r="1162" spans="12:13" x14ac:dyDescent="0.25">
      <c r="L1162" s="60">
        <v>245000</v>
      </c>
      <c r="M1162" t="s">
        <v>1094</v>
      </c>
    </row>
    <row r="1163" spans="12:13" x14ac:dyDescent="0.25">
      <c r="L1163" s="60">
        <v>245100</v>
      </c>
      <c r="M1163" t="s">
        <v>1095</v>
      </c>
    </row>
    <row r="1164" spans="12:13" x14ac:dyDescent="0.25">
      <c r="L1164" s="60">
        <v>245110</v>
      </c>
      <c r="M1164" t="s">
        <v>1096</v>
      </c>
    </row>
    <row r="1165" spans="12:13" x14ac:dyDescent="0.25">
      <c r="L1165" s="60">
        <v>245111</v>
      </c>
      <c r="M1165" t="s">
        <v>1096</v>
      </c>
    </row>
    <row r="1166" spans="12:13" x14ac:dyDescent="0.25">
      <c r="L1166" s="60">
        <v>245112</v>
      </c>
      <c r="M1166" t="s">
        <v>1097</v>
      </c>
    </row>
    <row r="1167" spans="12:13" x14ac:dyDescent="0.25">
      <c r="L1167" s="60">
        <v>245113</v>
      </c>
      <c r="M1167" t="s">
        <v>1098</v>
      </c>
    </row>
    <row r="1168" spans="12:13" x14ac:dyDescent="0.25">
      <c r="L1168" s="60">
        <v>245190</v>
      </c>
      <c r="M1168" t="s">
        <v>1099</v>
      </c>
    </row>
    <row r="1169" spans="12:13" x14ac:dyDescent="0.25">
      <c r="L1169" s="60">
        <v>245191</v>
      </c>
      <c r="M1169" t="s">
        <v>1100</v>
      </c>
    </row>
    <row r="1170" spans="12:13" x14ac:dyDescent="0.25">
      <c r="L1170" s="60">
        <v>245192</v>
      </c>
      <c r="M1170" t="s">
        <v>1101</v>
      </c>
    </row>
    <row r="1171" spans="12:13" x14ac:dyDescent="0.25">
      <c r="L1171" s="60">
        <v>245193</v>
      </c>
      <c r="M1171" t="s">
        <v>1102</v>
      </c>
    </row>
    <row r="1172" spans="12:13" x14ac:dyDescent="0.25">
      <c r="L1172" s="60">
        <v>245194</v>
      </c>
      <c r="M1172" t="s">
        <v>1103</v>
      </c>
    </row>
    <row r="1173" spans="12:13" x14ac:dyDescent="0.25">
      <c r="L1173" s="60">
        <v>245195</v>
      </c>
      <c r="M1173" t="s">
        <v>1104</v>
      </c>
    </row>
    <row r="1174" spans="12:13" x14ac:dyDescent="0.25">
      <c r="L1174" s="60">
        <v>245196</v>
      </c>
      <c r="M1174" t="s">
        <v>1105</v>
      </c>
    </row>
    <row r="1175" spans="12:13" x14ac:dyDescent="0.25">
      <c r="L1175" s="60">
        <v>245199</v>
      </c>
      <c r="M1175" t="s">
        <v>1099</v>
      </c>
    </row>
    <row r="1176" spans="12:13" x14ac:dyDescent="0.25">
      <c r="L1176" s="60">
        <v>245200</v>
      </c>
      <c r="M1176" t="s">
        <v>1106</v>
      </c>
    </row>
    <row r="1177" spans="12:13" x14ac:dyDescent="0.25">
      <c r="L1177" s="60">
        <v>245210</v>
      </c>
      <c r="M1177" t="s">
        <v>1107</v>
      </c>
    </row>
    <row r="1178" spans="12:13" x14ac:dyDescent="0.25">
      <c r="L1178" s="60">
        <v>245211</v>
      </c>
      <c r="M1178" t="s">
        <v>1108</v>
      </c>
    </row>
    <row r="1179" spans="12:13" x14ac:dyDescent="0.25">
      <c r="L1179" s="60">
        <v>245212</v>
      </c>
      <c r="M1179" t="s">
        <v>1109</v>
      </c>
    </row>
    <row r="1180" spans="12:13" x14ac:dyDescent="0.25">
      <c r="L1180" s="60">
        <v>245213</v>
      </c>
      <c r="M1180" t="s">
        <v>1110</v>
      </c>
    </row>
    <row r="1181" spans="12:13" x14ac:dyDescent="0.25">
      <c r="L1181" s="60">
        <v>245214</v>
      </c>
      <c r="M1181" t="s">
        <v>1111</v>
      </c>
    </row>
    <row r="1182" spans="12:13" x14ac:dyDescent="0.25">
      <c r="L1182" s="60">
        <v>245219</v>
      </c>
      <c r="M1182" t="s">
        <v>1112</v>
      </c>
    </row>
    <row r="1183" spans="12:13" x14ac:dyDescent="0.25">
      <c r="L1183" s="60">
        <v>245220</v>
      </c>
      <c r="M1183" t="s">
        <v>1113</v>
      </c>
    </row>
    <row r="1184" spans="12:13" x14ac:dyDescent="0.25">
      <c r="L1184" s="60">
        <v>245221</v>
      </c>
      <c r="M1184" t="s">
        <v>1114</v>
      </c>
    </row>
    <row r="1185" spans="12:13" x14ac:dyDescent="0.25">
      <c r="L1185" s="60">
        <v>245222</v>
      </c>
      <c r="M1185" t="s">
        <v>1115</v>
      </c>
    </row>
    <row r="1186" spans="12:13" x14ac:dyDescent="0.25">
      <c r="L1186" s="60">
        <v>245223</v>
      </c>
      <c r="M1186" t="s">
        <v>1116</v>
      </c>
    </row>
    <row r="1187" spans="12:13" x14ac:dyDescent="0.25">
      <c r="L1187" s="60">
        <v>245224</v>
      </c>
      <c r="M1187" t="s">
        <v>1117</v>
      </c>
    </row>
    <row r="1188" spans="12:13" x14ac:dyDescent="0.25">
      <c r="L1188" s="60">
        <v>245225</v>
      </c>
      <c r="M1188" t="s">
        <v>1118</v>
      </c>
    </row>
    <row r="1189" spans="12:13" x14ac:dyDescent="0.25">
      <c r="L1189" s="60">
        <v>245230</v>
      </c>
      <c r="M1189" t="s">
        <v>1119</v>
      </c>
    </row>
    <row r="1190" spans="12:13" x14ac:dyDescent="0.25">
      <c r="L1190" s="60">
        <v>245231</v>
      </c>
      <c r="M1190" t="s">
        <v>1120</v>
      </c>
    </row>
    <row r="1191" spans="12:13" x14ac:dyDescent="0.25">
      <c r="L1191" s="60">
        <v>245232</v>
      </c>
      <c r="M1191" t="s">
        <v>1121</v>
      </c>
    </row>
    <row r="1192" spans="12:13" x14ac:dyDescent="0.25">
      <c r="L1192" s="60">
        <v>245233</v>
      </c>
      <c r="M1192" t="s">
        <v>1122</v>
      </c>
    </row>
    <row r="1193" spans="12:13" x14ac:dyDescent="0.25">
      <c r="L1193" s="60">
        <v>245234</v>
      </c>
      <c r="M1193" t="s">
        <v>1123</v>
      </c>
    </row>
    <row r="1194" spans="12:13" x14ac:dyDescent="0.25">
      <c r="L1194" s="60">
        <v>245240</v>
      </c>
      <c r="M1194" t="s">
        <v>1124</v>
      </c>
    </row>
    <row r="1195" spans="12:13" x14ac:dyDescent="0.25">
      <c r="L1195" s="60">
        <v>245241</v>
      </c>
      <c r="M1195" t="s">
        <v>1125</v>
      </c>
    </row>
    <row r="1196" spans="12:13" x14ac:dyDescent="0.25">
      <c r="L1196" s="60">
        <v>245242</v>
      </c>
      <c r="M1196" t="s">
        <v>1126</v>
      </c>
    </row>
    <row r="1197" spans="12:13" x14ac:dyDescent="0.25">
      <c r="L1197" s="60">
        <v>245243</v>
      </c>
      <c r="M1197" t="s">
        <v>1127</v>
      </c>
    </row>
    <row r="1198" spans="12:13" x14ac:dyDescent="0.25">
      <c r="L1198" s="60">
        <v>245244</v>
      </c>
      <c r="M1198" t="s">
        <v>1128</v>
      </c>
    </row>
    <row r="1199" spans="12:13" x14ac:dyDescent="0.25">
      <c r="L1199" s="60">
        <v>245245</v>
      </c>
      <c r="M1199" t="s">
        <v>1129</v>
      </c>
    </row>
    <row r="1200" spans="12:13" x14ac:dyDescent="0.25">
      <c r="L1200" s="60">
        <v>245246</v>
      </c>
      <c r="M1200" t="s">
        <v>1130</v>
      </c>
    </row>
    <row r="1201" spans="12:13" x14ac:dyDescent="0.25">
      <c r="L1201" s="60">
        <v>245247</v>
      </c>
      <c r="M1201" t="s">
        <v>1131</v>
      </c>
    </row>
    <row r="1202" spans="12:13" x14ac:dyDescent="0.25">
      <c r="L1202" s="60">
        <v>245248</v>
      </c>
      <c r="M1202" t="s">
        <v>1132</v>
      </c>
    </row>
    <row r="1203" spans="12:13" x14ac:dyDescent="0.25">
      <c r="L1203" s="60">
        <v>245249</v>
      </c>
      <c r="M1203" t="s">
        <v>1133</v>
      </c>
    </row>
    <row r="1204" spans="12:13" x14ac:dyDescent="0.25">
      <c r="L1204" s="60">
        <v>245300</v>
      </c>
      <c r="M1204" t="s">
        <v>1134</v>
      </c>
    </row>
    <row r="1205" spans="12:13" x14ac:dyDescent="0.25">
      <c r="L1205" s="60">
        <v>245310</v>
      </c>
      <c r="M1205" t="s">
        <v>1134</v>
      </c>
    </row>
    <row r="1206" spans="12:13" x14ac:dyDescent="0.25">
      <c r="L1206" s="60">
        <v>245311</v>
      </c>
      <c r="M1206" t="s">
        <v>1134</v>
      </c>
    </row>
    <row r="1207" spans="12:13" x14ac:dyDescent="0.25">
      <c r="L1207" s="60">
        <v>245400</v>
      </c>
      <c r="M1207" t="s">
        <v>1135</v>
      </c>
    </row>
    <row r="1208" spans="12:13" x14ac:dyDescent="0.25">
      <c r="L1208" s="60">
        <v>245410</v>
      </c>
      <c r="M1208" t="s">
        <v>1135</v>
      </c>
    </row>
    <row r="1209" spans="12:13" x14ac:dyDescent="0.25">
      <c r="L1209" s="60">
        <v>245411</v>
      </c>
      <c r="M1209" t="s">
        <v>1135</v>
      </c>
    </row>
    <row r="1210" spans="12:13" x14ac:dyDescent="0.25">
      <c r="L1210" s="60">
        <v>245420</v>
      </c>
      <c r="M1210" t="s">
        <v>1136</v>
      </c>
    </row>
    <row r="1211" spans="12:13" x14ac:dyDescent="0.25">
      <c r="L1211" s="60">
        <v>245421</v>
      </c>
      <c r="M1211" t="s">
        <v>1136</v>
      </c>
    </row>
    <row r="1212" spans="12:13" x14ac:dyDescent="0.25">
      <c r="L1212" s="60">
        <v>245500</v>
      </c>
      <c r="M1212" t="s">
        <v>1137</v>
      </c>
    </row>
    <row r="1213" spans="12:13" x14ac:dyDescent="0.25">
      <c r="L1213" s="60">
        <v>245510</v>
      </c>
      <c r="M1213" t="s">
        <v>1137</v>
      </c>
    </row>
    <row r="1214" spans="12:13" x14ac:dyDescent="0.25">
      <c r="L1214" s="60">
        <v>245511</v>
      </c>
      <c r="M1214" t="s">
        <v>1137</v>
      </c>
    </row>
    <row r="1215" spans="12:13" x14ac:dyDescent="0.25">
      <c r="L1215" s="60">
        <v>250000</v>
      </c>
      <c r="M1215" t="s">
        <v>1138</v>
      </c>
    </row>
    <row r="1216" spans="12:13" x14ac:dyDescent="0.25">
      <c r="L1216" s="60">
        <v>251000</v>
      </c>
      <c r="M1216" t="s">
        <v>1139</v>
      </c>
    </row>
    <row r="1217" spans="12:13" x14ac:dyDescent="0.25">
      <c r="L1217" s="60">
        <v>251100</v>
      </c>
      <c r="M1217" t="s">
        <v>1140</v>
      </c>
    </row>
    <row r="1218" spans="12:13" x14ac:dyDescent="0.25">
      <c r="L1218" s="60">
        <v>251110</v>
      </c>
      <c r="M1218" t="s">
        <v>1140</v>
      </c>
    </row>
    <row r="1219" spans="12:13" x14ac:dyDescent="0.25">
      <c r="L1219" s="60">
        <v>251111</v>
      </c>
      <c r="M1219" t="s">
        <v>1140</v>
      </c>
    </row>
    <row r="1220" spans="12:13" x14ac:dyDescent="0.25">
      <c r="L1220" s="60">
        <v>251200</v>
      </c>
      <c r="M1220" t="s">
        <v>1141</v>
      </c>
    </row>
    <row r="1221" spans="12:13" x14ac:dyDescent="0.25">
      <c r="L1221" s="60">
        <v>251210</v>
      </c>
      <c r="M1221" t="s">
        <v>1141</v>
      </c>
    </row>
    <row r="1222" spans="12:13" x14ac:dyDescent="0.25">
      <c r="L1222" s="60">
        <v>251211</v>
      </c>
      <c r="M1222" t="s">
        <v>1141</v>
      </c>
    </row>
    <row r="1223" spans="12:13" x14ac:dyDescent="0.25">
      <c r="L1223" s="60">
        <v>251212</v>
      </c>
      <c r="M1223" t="s">
        <v>1142</v>
      </c>
    </row>
    <row r="1224" spans="12:13" x14ac:dyDescent="0.25">
      <c r="L1224" s="60">
        <v>251219</v>
      </c>
      <c r="M1224" t="s">
        <v>1143</v>
      </c>
    </row>
    <row r="1225" spans="12:13" x14ac:dyDescent="0.25">
      <c r="L1225" s="60">
        <v>251300</v>
      </c>
      <c r="M1225" t="s">
        <v>1144</v>
      </c>
    </row>
    <row r="1226" spans="12:13" x14ac:dyDescent="0.25">
      <c r="L1226" s="60">
        <v>251310</v>
      </c>
      <c r="M1226" t="s">
        <v>1144</v>
      </c>
    </row>
    <row r="1227" spans="12:13" x14ac:dyDescent="0.25">
      <c r="L1227" s="60">
        <v>251311</v>
      </c>
      <c r="M1227" t="s">
        <v>1144</v>
      </c>
    </row>
    <row r="1228" spans="12:13" x14ac:dyDescent="0.25">
      <c r="L1228" s="60">
        <v>252000</v>
      </c>
      <c r="M1228" t="s">
        <v>1145</v>
      </c>
    </row>
    <row r="1229" spans="12:13" x14ac:dyDescent="0.25">
      <c r="L1229" s="60">
        <v>252100</v>
      </c>
      <c r="M1229" t="s">
        <v>1146</v>
      </c>
    </row>
    <row r="1230" spans="12:13" x14ac:dyDescent="0.25">
      <c r="L1230" s="60">
        <v>252110</v>
      </c>
      <c r="M1230" t="s">
        <v>1146</v>
      </c>
    </row>
    <row r="1231" spans="12:13" x14ac:dyDescent="0.25">
      <c r="L1231" s="60">
        <v>252111</v>
      </c>
      <c r="M1231" t="s">
        <v>1146</v>
      </c>
    </row>
    <row r="1232" spans="12:13" x14ac:dyDescent="0.25">
      <c r="L1232" s="60">
        <v>252200</v>
      </c>
      <c r="M1232" t="s">
        <v>1147</v>
      </c>
    </row>
    <row r="1233" spans="12:13" x14ac:dyDescent="0.25">
      <c r="L1233" s="60">
        <v>252210</v>
      </c>
      <c r="M1233" t="s">
        <v>1147</v>
      </c>
    </row>
    <row r="1234" spans="12:13" x14ac:dyDescent="0.25">
      <c r="L1234" s="60">
        <v>252211</v>
      </c>
      <c r="M1234" t="s">
        <v>1147</v>
      </c>
    </row>
    <row r="1235" spans="12:13" x14ac:dyDescent="0.25">
      <c r="L1235" s="60">
        <v>253000</v>
      </c>
      <c r="M1235" t="s">
        <v>1148</v>
      </c>
    </row>
    <row r="1236" spans="12:13" x14ac:dyDescent="0.25">
      <c r="L1236" s="60">
        <v>253100</v>
      </c>
      <c r="M1236" t="s">
        <v>1148</v>
      </c>
    </row>
    <row r="1237" spans="12:13" x14ac:dyDescent="0.25">
      <c r="L1237" s="60">
        <v>253110</v>
      </c>
      <c r="M1237" t="s">
        <v>1148</v>
      </c>
    </row>
    <row r="1238" spans="12:13" x14ac:dyDescent="0.25">
      <c r="L1238" s="60">
        <v>253111</v>
      </c>
      <c r="M1238" t="s">
        <v>1149</v>
      </c>
    </row>
    <row r="1239" spans="12:13" x14ac:dyDescent="0.25">
      <c r="L1239" s="60">
        <v>253112</v>
      </c>
      <c r="M1239" t="s">
        <v>1150</v>
      </c>
    </row>
    <row r="1240" spans="12:13" x14ac:dyDescent="0.25">
      <c r="L1240" s="60">
        <v>254000</v>
      </c>
      <c r="M1240" t="s">
        <v>1151</v>
      </c>
    </row>
    <row r="1241" spans="12:13" x14ac:dyDescent="0.25">
      <c r="L1241" s="60">
        <v>254100</v>
      </c>
      <c r="M1241" t="s">
        <v>1152</v>
      </c>
    </row>
    <row r="1242" spans="12:13" x14ac:dyDescent="0.25">
      <c r="L1242" s="60">
        <v>254110</v>
      </c>
      <c r="M1242" t="s">
        <v>1152</v>
      </c>
    </row>
    <row r="1243" spans="12:13" x14ac:dyDescent="0.25">
      <c r="L1243" s="60">
        <v>254111</v>
      </c>
      <c r="M1243" t="s">
        <v>1153</v>
      </c>
    </row>
    <row r="1244" spans="12:13" x14ac:dyDescent="0.25">
      <c r="L1244" s="60">
        <v>254112</v>
      </c>
      <c r="M1244" t="s">
        <v>1154</v>
      </c>
    </row>
    <row r="1245" spans="12:13" x14ac:dyDescent="0.25">
      <c r="L1245" s="60">
        <v>254113</v>
      </c>
      <c r="M1245" t="s">
        <v>1155</v>
      </c>
    </row>
    <row r="1246" spans="12:13" x14ac:dyDescent="0.25">
      <c r="L1246" s="60">
        <v>254114</v>
      </c>
      <c r="M1246" t="s">
        <v>1156</v>
      </c>
    </row>
    <row r="1247" spans="12:13" x14ac:dyDescent="0.25">
      <c r="L1247" s="60">
        <v>254200</v>
      </c>
      <c r="M1247" t="s">
        <v>1157</v>
      </c>
    </row>
    <row r="1248" spans="12:13" x14ac:dyDescent="0.25">
      <c r="L1248" s="60">
        <v>254210</v>
      </c>
      <c r="M1248" t="s">
        <v>1157</v>
      </c>
    </row>
    <row r="1249" spans="12:13" x14ac:dyDescent="0.25">
      <c r="L1249" s="60">
        <v>254211</v>
      </c>
      <c r="M1249" t="s">
        <v>1157</v>
      </c>
    </row>
    <row r="1250" spans="12:13" x14ac:dyDescent="0.25">
      <c r="L1250" s="60">
        <v>254900</v>
      </c>
      <c r="M1250" t="s">
        <v>1158</v>
      </c>
    </row>
    <row r="1251" spans="12:13" x14ac:dyDescent="0.25">
      <c r="L1251" s="60">
        <v>254910</v>
      </c>
      <c r="M1251" t="s">
        <v>1159</v>
      </c>
    </row>
    <row r="1252" spans="12:13" x14ac:dyDescent="0.25">
      <c r="L1252" s="60">
        <v>254911</v>
      </c>
      <c r="M1252" t="s">
        <v>1160</v>
      </c>
    </row>
    <row r="1253" spans="12:13" x14ac:dyDescent="0.25">
      <c r="L1253" s="60">
        <v>254912</v>
      </c>
      <c r="M1253" t="s">
        <v>1161</v>
      </c>
    </row>
    <row r="1254" spans="12:13" x14ac:dyDescent="0.25">
      <c r="L1254" s="60">
        <v>254913</v>
      </c>
      <c r="M1254" t="s">
        <v>1162</v>
      </c>
    </row>
    <row r="1255" spans="12:13" x14ac:dyDescent="0.25">
      <c r="L1255" s="60">
        <v>254920</v>
      </c>
      <c r="M1255" t="s">
        <v>1163</v>
      </c>
    </row>
    <row r="1256" spans="12:13" x14ac:dyDescent="0.25">
      <c r="L1256" s="60">
        <v>254921</v>
      </c>
      <c r="M1256" t="s">
        <v>1164</v>
      </c>
    </row>
    <row r="1257" spans="12:13" x14ac:dyDescent="0.25">
      <c r="L1257" s="60">
        <v>254922</v>
      </c>
      <c r="M1257" t="s">
        <v>1165</v>
      </c>
    </row>
    <row r="1258" spans="12:13" x14ac:dyDescent="0.25">
      <c r="L1258" s="60">
        <v>254930</v>
      </c>
      <c r="M1258" t="s">
        <v>1166</v>
      </c>
    </row>
    <row r="1259" spans="12:13" x14ac:dyDescent="0.25">
      <c r="L1259" s="60">
        <v>254931</v>
      </c>
      <c r="M1259" t="s">
        <v>1166</v>
      </c>
    </row>
    <row r="1260" spans="12:13" x14ac:dyDescent="0.25">
      <c r="L1260" s="60">
        <v>254932</v>
      </c>
      <c r="M1260" t="s">
        <v>1167</v>
      </c>
    </row>
    <row r="1261" spans="12:13" x14ac:dyDescent="0.25">
      <c r="L1261" s="60">
        <v>290000</v>
      </c>
      <c r="M1261" t="s">
        <v>1168</v>
      </c>
    </row>
    <row r="1262" spans="12:13" x14ac:dyDescent="0.25">
      <c r="L1262" s="60">
        <v>291000</v>
      </c>
      <c r="M1262" t="s">
        <v>1168</v>
      </c>
    </row>
    <row r="1263" spans="12:13" x14ac:dyDescent="0.25">
      <c r="L1263" s="60">
        <v>291100</v>
      </c>
      <c r="M1263" t="s">
        <v>1169</v>
      </c>
    </row>
    <row r="1264" spans="12:13" x14ac:dyDescent="0.25">
      <c r="L1264" s="60">
        <v>291110</v>
      </c>
      <c r="M1264" t="s">
        <v>1170</v>
      </c>
    </row>
    <row r="1265" spans="12:13" x14ac:dyDescent="0.25">
      <c r="L1265" s="60">
        <v>291111</v>
      </c>
      <c r="M1265" t="s">
        <v>1170</v>
      </c>
    </row>
    <row r="1266" spans="12:13" x14ac:dyDescent="0.25">
      <c r="L1266" s="60">
        <v>291190</v>
      </c>
      <c r="M1266" t="s">
        <v>1171</v>
      </c>
    </row>
    <row r="1267" spans="12:13" x14ac:dyDescent="0.25">
      <c r="L1267" s="60">
        <v>291191</v>
      </c>
      <c r="M1267" t="s">
        <v>1171</v>
      </c>
    </row>
    <row r="1268" spans="12:13" x14ac:dyDescent="0.25">
      <c r="L1268" s="60">
        <v>291200</v>
      </c>
      <c r="M1268" t="s">
        <v>1172</v>
      </c>
    </row>
    <row r="1269" spans="12:13" x14ac:dyDescent="0.25">
      <c r="L1269" s="60">
        <v>291210</v>
      </c>
      <c r="M1269" t="s">
        <v>1173</v>
      </c>
    </row>
    <row r="1270" spans="12:13" x14ac:dyDescent="0.25">
      <c r="L1270" s="60">
        <v>291211</v>
      </c>
      <c r="M1270" t="s">
        <v>1174</v>
      </c>
    </row>
    <row r="1271" spans="12:13" x14ac:dyDescent="0.25">
      <c r="L1271" s="60">
        <v>291212</v>
      </c>
      <c r="M1271" t="s">
        <v>1175</v>
      </c>
    </row>
    <row r="1272" spans="12:13" x14ac:dyDescent="0.25">
      <c r="L1272" s="60">
        <v>291213</v>
      </c>
      <c r="M1272" t="s">
        <v>1176</v>
      </c>
    </row>
    <row r="1273" spans="12:13" x14ac:dyDescent="0.25">
      <c r="L1273" s="60">
        <v>291220</v>
      </c>
      <c r="M1273" t="s">
        <v>1177</v>
      </c>
    </row>
    <row r="1274" spans="12:13" x14ac:dyDescent="0.25">
      <c r="L1274" s="60">
        <v>291221</v>
      </c>
      <c r="M1274" t="s">
        <v>1177</v>
      </c>
    </row>
    <row r="1275" spans="12:13" x14ac:dyDescent="0.25">
      <c r="L1275" s="60">
        <v>291300</v>
      </c>
      <c r="M1275" t="s">
        <v>1178</v>
      </c>
    </row>
    <row r="1276" spans="12:13" x14ac:dyDescent="0.25">
      <c r="L1276" s="60">
        <v>291310</v>
      </c>
      <c r="M1276" t="s">
        <v>1178</v>
      </c>
    </row>
    <row r="1277" spans="12:13" x14ac:dyDescent="0.25">
      <c r="L1277" s="60">
        <v>291311</v>
      </c>
      <c r="M1277" t="s">
        <v>1179</v>
      </c>
    </row>
    <row r="1278" spans="12:13" x14ac:dyDescent="0.25">
      <c r="L1278" s="60">
        <v>291312</v>
      </c>
      <c r="M1278" t="s">
        <v>1180</v>
      </c>
    </row>
    <row r="1279" spans="12:13" x14ac:dyDescent="0.25">
      <c r="L1279" s="60">
        <v>291900</v>
      </c>
      <c r="M1279" t="s">
        <v>1181</v>
      </c>
    </row>
    <row r="1280" spans="12:13" x14ac:dyDescent="0.25">
      <c r="L1280" s="60">
        <v>291910</v>
      </c>
      <c r="M1280" t="s">
        <v>1181</v>
      </c>
    </row>
    <row r="1281" spans="12:13" x14ac:dyDescent="0.25">
      <c r="L1281" s="60">
        <v>291911</v>
      </c>
      <c r="M1281" t="s">
        <v>1182</v>
      </c>
    </row>
    <row r="1282" spans="12:13" x14ac:dyDescent="0.25">
      <c r="L1282" s="60">
        <v>291919</v>
      </c>
      <c r="M1282" t="s">
        <v>1181</v>
      </c>
    </row>
    <row r="1283" spans="12:13" x14ac:dyDescent="0.25">
      <c r="L1283" s="60">
        <v>300000</v>
      </c>
      <c r="M1283" t="s">
        <v>1183</v>
      </c>
    </row>
    <row r="1284" spans="12:13" x14ac:dyDescent="0.25">
      <c r="L1284" s="60">
        <v>310000</v>
      </c>
      <c r="M1284" t="s">
        <v>1184</v>
      </c>
    </row>
    <row r="1285" spans="12:13" x14ac:dyDescent="0.25">
      <c r="L1285" s="60">
        <v>311000</v>
      </c>
      <c r="M1285" t="s">
        <v>1184</v>
      </c>
    </row>
    <row r="1286" spans="12:13" x14ac:dyDescent="0.25">
      <c r="L1286" s="60">
        <v>311100</v>
      </c>
      <c r="M1286" t="s">
        <v>251</v>
      </c>
    </row>
    <row r="1287" spans="12:13" x14ac:dyDescent="0.25">
      <c r="L1287" s="61">
        <v>311110</v>
      </c>
      <c r="M1287" t="s">
        <v>1185</v>
      </c>
    </row>
    <row r="1288" spans="12:13" x14ac:dyDescent="0.25">
      <c r="L1288" s="60">
        <v>311111</v>
      </c>
      <c r="M1288" t="s">
        <v>253</v>
      </c>
    </row>
    <row r="1289" spans="12:13" x14ac:dyDescent="0.25">
      <c r="L1289" s="60">
        <v>311112</v>
      </c>
      <c r="M1289" t="s">
        <v>309</v>
      </c>
    </row>
    <row r="1290" spans="12:13" x14ac:dyDescent="0.25">
      <c r="L1290" s="60">
        <v>311113</v>
      </c>
      <c r="M1290" t="s">
        <v>376</v>
      </c>
    </row>
    <row r="1291" spans="12:13" x14ac:dyDescent="0.25">
      <c r="L1291" s="60">
        <v>311120</v>
      </c>
      <c r="M1291" t="s">
        <v>381</v>
      </c>
    </row>
    <row r="1292" spans="12:13" x14ac:dyDescent="0.25">
      <c r="L1292" s="60">
        <v>311121</v>
      </c>
      <c r="M1292" t="s">
        <v>381</v>
      </c>
    </row>
    <row r="1293" spans="12:13" x14ac:dyDescent="0.25">
      <c r="L1293" s="60">
        <v>311130</v>
      </c>
      <c r="M1293" t="s">
        <v>387</v>
      </c>
    </row>
    <row r="1294" spans="12:13" x14ac:dyDescent="0.25">
      <c r="L1294" s="60">
        <v>311131</v>
      </c>
      <c r="M1294" t="s">
        <v>387</v>
      </c>
    </row>
    <row r="1295" spans="12:13" x14ac:dyDescent="0.25">
      <c r="L1295" s="60">
        <v>311140</v>
      </c>
      <c r="M1295" t="s">
        <v>1186</v>
      </c>
    </row>
    <row r="1296" spans="12:13" x14ac:dyDescent="0.25">
      <c r="L1296" s="60">
        <v>311141</v>
      </c>
      <c r="M1296" t="s">
        <v>1186</v>
      </c>
    </row>
    <row r="1297" spans="12:13" x14ac:dyDescent="0.25">
      <c r="L1297" s="60">
        <v>311150</v>
      </c>
      <c r="M1297" t="s">
        <v>423</v>
      </c>
    </row>
    <row r="1298" spans="12:13" x14ac:dyDescent="0.25">
      <c r="L1298" s="60">
        <v>311151</v>
      </c>
      <c r="M1298" t="s">
        <v>423</v>
      </c>
    </row>
    <row r="1299" spans="12:13" x14ac:dyDescent="0.25">
      <c r="L1299" s="60">
        <v>311160</v>
      </c>
      <c r="M1299" t="s">
        <v>473</v>
      </c>
    </row>
    <row r="1300" spans="12:13" x14ac:dyDescent="0.25">
      <c r="L1300" s="60">
        <v>311161</v>
      </c>
      <c r="M1300" t="s">
        <v>473</v>
      </c>
    </row>
    <row r="1301" spans="12:13" x14ac:dyDescent="0.25">
      <c r="L1301" s="60">
        <v>311200</v>
      </c>
      <c r="M1301" t="s">
        <v>504</v>
      </c>
    </row>
    <row r="1302" spans="12:13" x14ac:dyDescent="0.25">
      <c r="L1302" s="60">
        <v>311210</v>
      </c>
      <c r="M1302" t="s">
        <v>1187</v>
      </c>
    </row>
    <row r="1303" spans="12:13" x14ac:dyDescent="0.25">
      <c r="L1303" s="60">
        <v>311211</v>
      </c>
      <c r="M1303" t="s">
        <v>1187</v>
      </c>
    </row>
    <row r="1304" spans="12:13" x14ac:dyDescent="0.25">
      <c r="L1304" s="60">
        <v>311220</v>
      </c>
      <c r="M1304" t="s">
        <v>1188</v>
      </c>
    </row>
    <row r="1305" spans="12:13" x14ac:dyDescent="0.25">
      <c r="L1305" s="60">
        <v>311221</v>
      </c>
      <c r="M1305" t="s">
        <v>1188</v>
      </c>
    </row>
    <row r="1306" spans="12:13" x14ac:dyDescent="0.25">
      <c r="L1306" s="60">
        <v>311230</v>
      </c>
      <c r="M1306" t="s">
        <v>1189</v>
      </c>
    </row>
    <row r="1307" spans="12:13" x14ac:dyDescent="0.25">
      <c r="L1307" s="60">
        <v>311231</v>
      </c>
      <c r="M1307" t="s">
        <v>1189</v>
      </c>
    </row>
    <row r="1308" spans="12:13" x14ac:dyDescent="0.25">
      <c r="L1308" s="60">
        <v>311240</v>
      </c>
      <c r="M1308" t="s">
        <v>1190</v>
      </c>
    </row>
    <row r="1309" spans="12:13" x14ac:dyDescent="0.25">
      <c r="L1309" s="60">
        <v>311241</v>
      </c>
      <c r="M1309" t="s">
        <v>1190</v>
      </c>
    </row>
    <row r="1310" spans="12:13" x14ac:dyDescent="0.25">
      <c r="L1310" s="60">
        <v>311250</v>
      </c>
      <c r="M1310" t="s">
        <v>1191</v>
      </c>
    </row>
    <row r="1311" spans="12:13" x14ac:dyDescent="0.25">
      <c r="L1311" s="60">
        <v>311251</v>
      </c>
      <c r="M1311" t="s">
        <v>1191</v>
      </c>
    </row>
    <row r="1312" spans="12:13" x14ac:dyDescent="0.25">
      <c r="L1312" s="60">
        <v>311260</v>
      </c>
      <c r="M1312" t="s">
        <v>524</v>
      </c>
    </row>
    <row r="1313" spans="12:13" x14ac:dyDescent="0.25">
      <c r="L1313" s="60">
        <v>311261</v>
      </c>
      <c r="M1313" t="s">
        <v>524</v>
      </c>
    </row>
    <row r="1314" spans="12:13" x14ac:dyDescent="0.25">
      <c r="L1314" s="60">
        <v>311270</v>
      </c>
      <c r="M1314" t="s">
        <v>521</v>
      </c>
    </row>
    <row r="1315" spans="12:13" x14ac:dyDescent="0.25">
      <c r="L1315" s="60">
        <v>311271</v>
      </c>
      <c r="M1315" t="s">
        <v>521</v>
      </c>
    </row>
    <row r="1316" spans="12:13" x14ac:dyDescent="0.25">
      <c r="L1316" s="60">
        <v>311300</v>
      </c>
      <c r="M1316" t="s">
        <v>1192</v>
      </c>
    </row>
    <row r="1317" spans="12:13" x14ac:dyDescent="0.25">
      <c r="L1317" s="60">
        <v>311310</v>
      </c>
      <c r="M1317" t="s">
        <v>1192</v>
      </c>
    </row>
    <row r="1318" spans="12:13" x14ac:dyDescent="0.25">
      <c r="L1318" s="60">
        <v>311311</v>
      </c>
      <c r="M1318" t="s">
        <v>1192</v>
      </c>
    </row>
    <row r="1319" spans="12:13" x14ac:dyDescent="0.25">
      <c r="L1319" s="60">
        <v>311400</v>
      </c>
      <c r="M1319" t="s">
        <v>544</v>
      </c>
    </row>
    <row r="1320" spans="12:13" x14ac:dyDescent="0.25">
      <c r="L1320" s="60">
        <v>311410</v>
      </c>
      <c r="M1320" t="s">
        <v>544</v>
      </c>
    </row>
    <row r="1321" spans="12:13" x14ac:dyDescent="0.25">
      <c r="L1321" s="60">
        <v>311411</v>
      </c>
      <c r="M1321" t="s">
        <v>546</v>
      </c>
    </row>
    <row r="1322" spans="12:13" x14ac:dyDescent="0.25">
      <c r="L1322" s="60">
        <v>311412</v>
      </c>
      <c r="M1322" t="s">
        <v>1193</v>
      </c>
    </row>
    <row r="1323" spans="12:13" x14ac:dyDescent="0.25">
      <c r="L1323" s="60">
        <v>311419</v>
      </c>
      <c r="M1323" t="s">
        <v>1194</v>
      </c>
    </row>
    <row r="1324" spans="12:13" x14ac:dyDescent="0.25">
      <c r="L1324" s="60">
        <v>311500</v>
      </c>
      <c r="M1324" t="s">
        <v>1195</v>
      </c>
    </row>
    <row r="1325" spans="12:13" x14ac:dyDescent="0.25">
      <c r="L1325" s="60">
        <v>311510</v>
      </c>
      <c r="M1325" t="s">
        <v>1195</v>
      </c>
    </row>
    <row r="1326" spans="12:13" x14ac:dyDescent="0.25">
      <c r="L1326" s="60">
        <v>311511</v>
      </c>
      <c r="M1326" t="s">
        <v>1196</v>
      </c>
    </row>
    <row r="1327" spans="12:13" x14ac:dyDescent="0.25">
      <c r="L1327" s="60">
        <v>311512</v>
      </c>
      <c r="M1327" t="s">
        <v>1197</v>
      </c>
    </row>
    <row r="1328" spans="12:13" x14ac:dyDescent="0.25">
      <c r="L1328" s="60">
        <v>311513</v>
      </c>
      <c r="M1328" t="s">
        <v>1198</v>
      </c>
    </row>
    <row r="1329" spans="12:13" x14ac:dyDescent="0.25">
      <c r="L1329" s="60">
        <v>311519</v>
      </c>
      <c r="M1329" t="s">
        <v>1199</v>
      </c>
    </row>
    <row r="1330" spans="12:13" x14ac:dyDescent="0.25">
      <c r="L1330" s="60">
        <v>311600</v>
      </c>
      <c r="M1330" t="s">
        <v>1200</v>
      </c>
    </row>
    <row r="1331" spans="12:13" x14ac:dyDescent="0.25">
      <c r="L1331" s="60">
        <v>311610</v>
      </c>
      <c r="M1331" t="s">
        <v>1201</v>
      </c>
    </row>
    <row r="1332" spans="12:13" x14ac:dyDescent="0.25">
      <c r="L1332" s="60">
        <v>311611</v>
      </c>
      <c r="M1332" t="s">
        <v>1202</v>
      </c>
    </row>
    <row r="1333" spans="12:13" x14ac:dyDescent="0.25">
      <c r="L1333" s="60">
        <v>311612</v>
      </c>
      <c r="M1333" t="s">
        <v>1203</v>
      </c>
    </row>
    <row r="1334" spans="12:13" x14ac:dyDescent="0.25">
      <c r="L1334" s="60">
        <v>311700</v>
      </c>
      <c r="M1334" t="s">
        <v>1204</v>
      </c>
    </row>
    <row r="1335" spans="12:13" x14ac:dyDescent="0.25">
      <c r="L1335" s="60">
        <v>311710</v>
      </c>
      <c r="M1335" t="s">
        <v>1204</v>
      </c>
    </row>
    <row r="1336" spans="12:13" x14ac:dyDescent="0.25">
      <c r="L1336" s="60">
        <v>311711</v>
      </c>
      <c r="M1336" t="s">
        <v>1205</v>
      </c>
    </row>
    <row r="1337" spans="12:13" x14ac:dyDescent="0.25">
      <c r="L1337" s="60">
        <v>311712</v>
      </c>
      <c r="M1337" t="s">
        <v>1206</v>
      </c>
    </row>
    <row r="1338" spans="12:13" x14ac:dyDescent="0.25">
      <c r="L1338" s="60">
        <v>311713</v>
      </c>
      <c r="M1338" t="s">
        <v>1207</v>
      </c>
    </row>
    <row r="1339" spans="12:13" x14ac:dyDescent="0.25">
      <c r="L1339" s="60">
        <v>311900</v>
      </c>
      <c r="M1339" t="s">
        <v>1208</v>
      </c>
    </row>
    <row r="1340" spans="12:13" x14ac:dyDescent="0.25">
      <c r="L1340" s="60">
        <v>311910</v>
      </c>
      <c r="M1340" t="s">
        <v>1208</v>
      </c>
    </row>
    <row r="1341" spans="12:13" x14ac:dyDescent="0.25">
      <c r="L1341" s="60">
        <v>311911</v>
      </c>
      <c r="M1341" t="s">
        <v>1208</v>
      </c>
    </row>
    <row r="1342" spans="12:13" x14ac:dyDescent="0.25">
      <c r="L1342" s="60">
        <v>320000</v>
      </c>
      <c r="M1342" t="s">
        <v>1209</v>
      </c>
    </row>
    <row r="1343" spans="12:13" x14ac:dyDescent="0.25">
      <c r="L1343" s="60">
        <v>321000</v>
      </c>
      <c r="M1343" t="s">
        <v>1209</v>
      </c>
    </row>
    <row r="1344" spans="12:13" x14ac:dyDescent="0.25">
      <c r="L1344" s="60">
        <v>321100</v>
      </c>
      <c r="M1344" t="s">
        <v>1209</v>
      </c>
    </row>
    <row r="1345" spans="12:13" x14ac:dyDescent="0.25">
      <c r="L1345" s="60">
        <v>321110</v>
      </c>
      <c r="M1345" t="s">
        <v>1210</v>
      </c>
    </row>
    <row r="1346" spans="12:13" x14ac:dyDescent="0.25">
      <c r="L1346" s="60">
        <v>321111</v>
      </c>
      <c r="M1346" t="s">
        <v>1210</v>
      </c>
    </row>
    <row r="1347" spans="12:13" x14ac:dyDescent="0.25">
      <c r="L1347" s="60">
        <v>321120</v>
      </c>
      <c r="M1347" t="s">
        <v>1211</v>
      </c>
    </row>
    <row r="1348" spans="12:13" x14ac:dyDescent="0.25">
      <c r="L1348" s="60">
        <v>321121</v>
      </c>
      <c r="M1348" t="s">
        <v>1212</v>
      </c>
    </row>
    <row r="1349" spans="12:13" x14ac:dyDescent="0.25">
      <c r="L1349" s="60">
        <v>321122</v>
      </c>
      <c r="M1349" t="s">
        <v>1213</v>
      </c>
    </row>
    <row r="1350" spans="12:13" x14ac:dyDescent="0.25">
      <c r="L1350" s="60">
        <v>321200</v>
      </c>
      <c r="M1350" t="s">
        <v>1214</v>
      </c>
    </row>
    <row r="1351" spans="12:13" x14ac:dyDescent="0.25">
      <c r="L1351" s="60">
        <v>321210</v>
      </c>
      <c r="M1351" t="s">
        <v>1214</v>
      </c>
    </row>
    <row r="1352" spans="12:13" x14ac:dyDescent="0.25">
      <c r="L1352" s="60">
        <v>321211</v>
      </c>
      <c r="M1352" t="s">
        <v>1214</v>
      </c>
    </row>
    <row r="1353" spans="12:13" x14ac:dyDescent="0.25">
      <c r="L1353" s="60">
        <v>321300</v>
      </c>
      <c r="M1353" t="s">
        <v>1215</v>
      </c>
    </row>
    <row r="1354" spans="12:13" x14ac:dyDescent="0.25">
      <c r="L1354" s="60">
        <v>321310</v>
      </c>
      <c r="M1354" t="s">
        <v>1215</v>
      </c>
    </row>
    <row r="1355" spans="12:13" x14ac:dyDescent="0.25">
      <c r="L1355" s="60">
        <v>321311</v>
      </c>
      <c r="M1355" t="s">
        <v>1216</v>
      </c>
    </row>
    <row r="1356" spans="12:13" x14ac:dyDescent="0.25">
      <c r="L1356" s="60">
        <v>321312</v>
      </c>
      <c r="M1356" t="s">
        <v>1217</v>
      </c>
    </row>
    <row r="1357" spans="12:13" x14ac:dyDescent="0.25">
      <c r="L1357" s="60">
        <v>330000</v>
      </c>
      <c r="M1357" t="s">
        <v>1218</v>
      </c>
    </row>
    <row r="1358" spans="12:13" x14ac:dyDescent="0.25">
      <c r="L1358" s="60">
        <v>331000</v>
      </c>
      <c r="M1358" t="s">
        <v>1218</v>
      </c>
    </row>
    <row r="1359" spans="12:13" x14ac:dyDescent="0.25">
      <c r="L1359" s="60">
        <v>331100</v>
      </c>
      <c r="M1359" t="s">
        <v>1218</v>
      </c>
    </row>
    <row r="1360" spans="12:13" x14ac:dyDescent="0.25">
      <c r="L1360" s="60">
        <v>331110</v>
      </c>
      <c r="M1360" t="s">
        <v>260</v>
      </c>
    </row>
    <row r="1361" spans="12:13" x14ac:dyDescent="0.25">
      <c r="L1361" s="60">
        <v>331111</v>
      </c>
      <c r="M1361" t="s">
        <v>260</v>
      </c>
    </row>
    <row r="1362" spans="12:13" x14ac:dyDescent="0.25">
      <c r="L1362" s="60">
        <v>331120</v>
      </c>
      <c r="M1362" t="s">
        <v>1219</v>
      </c>
    </row>
    <row r="1363" spans="12:13" x14ac:dyDescent="0.25">
      <c r="L1363" s="60">
        <v>331121</v>
      </c>
      <c r="M1363" t="s">
        <v>1219</v>
      </c>
    </row>
    <row r="1364" spans="12:13" x14ac:dyDescent="0.25">
      <c r="L1364" s="60">
        <v>331130</v>
      </c>
      <c r="M1364" t="s">
        <v>1220</v>
      </c>
    </row>
    <row r="1365" spans="12:13" x14ac:dyDescent="0.25">
      <c r="L1365" s="60">
        <v>331131</v>
      </c>
      <c r="M1365" t="s">
        <v>1220</v>
      </c>
    </row>
    <row r="1366" spans="12:13" x14ac:dyDescent="0.25">
      <c r="L1366" s="60">
        <v>331140</v>
      </c>
      <c r="M1366" t="s">
        <v>1221</v>
      </c>
    </row>
    <row r="1367" spans="12:13" x14ac:dyDescent="0.25">
      <c r="L1367" s="60">
        <v>331141</v>
      </c>
      <c r="M1367" t="s">
        <v>1221</v>
      </c>
    </row>
    <row r="1368" spans="12:13" x14ac:dyDescent="0.25">
      <c r="L1368" s="60">
        <v>331150</v>
      </c>
      <c r="M1368" t="s">
        <v>393</v>
      </c>
    </row>
    <row r="1369" spans="12:13" x14ac:dyDescent="0.25">
      <c r="L1369" s="60">
        <v>331151</v>
      </c>
      <c r="M1369" t="s">
        <v>393</v>
      </c>
    </row>
    <row r="1370" spans="12:13" x14ac:dyDescent="0.25">
      <c r="L1370" s="60">
        <v>331160</v>
      </c>
      <c r="M1370" t="s">
        <v>1222</v>
      </c>
    </row>
    <row r="1371" spans="12:13" x14ac:dyDescent="0.25">
      <c r="L1371" s="60">
        <v>331161</v>
      </c>
      <c r="M1371" t="s">
        <v>1223</v>
      </c>
    </row>
    <row r="1372" spans="12:13" x14ac:dyDescent="0.25">
      <c r="L1372" s="60">
        <v>331170</v>
      </c>
      <c r="M1372" t="s">
        <v>1224</v>
      </c>
    </row>
    <row r="1373" spans="12:13" x14ac:dyDescent="0.25">
      <c r="L1373" s="60">
        <v>331171</v>
      </c>
      <c r="M1373" t="s">
        <v>1224</v>
      </c>
    </row>
    <row r="1374" spans="12:13" x14ac:dyDescent="0.25">
      <c r="L1374" s="60">
        <v>331180</v>
      </c>
      <c r="M1374" t="s">
        <v>1225</v>
      </c>
    </row>
    <row r="1375" spans="12:13" x14ac:dyDescent="0.25">
      <c r="L1375" s="60">
        <v>331181</v>
      </c>
      <c r="M1375" t="s">
        <v>1225</v>
      </c>
    </row>
    <row r="1376" spans="12:13" x14ac:dyDescent="0.25">
      <c r="L1376" s="60">
        <v>340000</v>
      </c>
      <c r="M1376" t="s">
        <v>1226</v>
      </c>
    </row>
    <row r="1377" spans="12:13" x14ac:dyDescent="0.25">
      <c r="L1377" s="60">
        <v>341000</v>
      </c>
      <c r="M1377" t="s">
        <v>1226</v>
      </c>
    </row>
    <row r="1378" spans="12:13" x14ac:dyDescent="0.25">
      <c r="L1378" s="60">
        <v>341100</v>
      </c>
      <c r="M1378" t="s">
        <v>1226</v>
      </c>
    </row>
    <row r="1379" spans="12:13" x14ac:dyDescent="0.25">
      <c r="L1379" s="60">
        <v>341110</v>
      </c>
      <c r="M1379" t="s">
        <v>261</v>
      </c>
    </row>
    <row r="1380" spans="12:13" x14ac:dyDescent="0.25">
      <c r="L1380" s="60">
        <v>341111</v>
      </c>
      <c r="M1380" t="s">
        <v>261</v>
      </c>
    </row>
    <row r="1381" spans="12:13" x14ac:dyDescent="0.25">
      <c r="L1381" s="60">
        <v>341120</v>
      </c>
      <c r="M1381" t="s">
        <v>1227</v>
      </c>
    </row>
    <row r="1382" spans="12:13" x14ac:dyDescent="0.25">
      <c r="L1382" s="60">
        <v>341121</v>
      </c>
      <c r="M1382" t="s">
        <v>1227</v>
      </c>
    </row>
    <row r="1383" spans="12:13" x14ac:dyDescent="0.25">
      <c r="L1383" s="60">
        <v>341130</v>
      </c>
      <c r="M1383" t="s">
        <v>1228</v>
      </c>
    </row>
    <row r="1384" spans="12:13" x14ac:dyDescent="0.25">
      <c r="L1384" s="60">
        <v>341131</v>
      </c>
      <c r="M1384" t="s">
        <v>1228</v>
      </c>
    </row>
    <row r="1385" spans="12:13" x14ac:dyDescent="0.25">
      <c r="L1385" s="60">
        <v>341140</v>
      </c>
      <c r="M1385" t="s">
        <v>385</v>
      </c>
    </row>
    <row r="1386" spans="12:13" x14ac:dyDescent="0.25">
      <c r="L1386" s="60">
        <v>341141</v>
      </c>
      <c r="M1386" t="s">
        <v>385</v>
      </c>
    </row>
    <row r="1387" spans="12:13" x14ac:dyDescent="0.25">
      <c r="L1387" s="60">
        <v>341150</v>
      </c>
      <c r="M1387" t="s">
        <v>394</v>
      </c>
    </row>
    <row r="1388" spans="12:13" x14ac:dyDescent="0.25">
      <c r="L1388" s="60">
        <v>341151</v>
      </c>
      <c r="M1388" t="s">
        <v>394</v>
      </c>
    </row>
    <row r="1389" spans="12:13" x14ac:dyDescent="0.25">
      <c r="L1389" s="60">
        <v>341160</v>
      </c>
      <c r="M1389" t="s">
        <v>1229</v>
      </c>
    </row>
    <row r="1390" spans="12:13" x14ac:dyDescent="0.25">
      <c r="L1390" s="60">
        <v>341161</v>
      </c>
      <c r="M1390" t="s">
        <v>1229</v>
      </c>
    </row>
    <row r="1391" spans="12:13" x14ac:dyDescent="0.25">
      <c r="L1391" s="60">
        <v>341170</v>
      </c>
      <c r="M1391" t="s">
        <v>492</v>
      </c>
    </row>
    <row r="1392" spans="12:13" x14ac:dyDescent="0.25">
      <c r="L1392" s="60">
        <v>341171</v>
      </c>
      <c r="M1392" t="s">
        <v>492</v>
      </c>
    </row>
    <row r="1393" spans="12:13" x14ac:dyDescent="0.25">
      <c r="L1393" s="60">
        <v>341180</v>
      </c>
      <c r="M1393" t="s">
        <v>1230</v>
      </c>
    </row>
    <row r="1394" spans="12:13" x14ac:dyDescent="0.25">
      <c r="L1394" s="60">
        <v>341181</v>
      </c>
      <c r="M1394" t="s">
        <v>1230</v>
      </c>
    </row>
    <row r="1395" spans="12:13" x14ac:dyDescent="0.25">
      <c r="L1395" s="60">
        <v>350000</v>
      </c>
      <c r="M1395" t="s">
        <v>1231</v>
      </c>
    </row>
    <row r="1396" spans="12:13" x14ac:dyDescent="0.25">
      <c r="L1396" s="60">
        <v>351000</v>
      </c>
      <c r="M1396" t="s">
        <v>1232</v>
      </c>
    </row>
    <row r="1397" spans="12:13" x14ac:dyDescent="0.25">
      <c r="L1397" s="60">
        <v>351100</v>
      </c>
      <c r="M1397" t="s">
        <v>1232</v>
      </c>
    </row>
    <row r="1398" spans="12:13" x14ac:dyDescent="0.25">
      <c r="L1398" s="60">
        <v>351110</v>
      </c>
      <c r="M1398" t="s">
        <v>1233</v>
      </c>
    </row>
    <row r="1399" spans="12:13" x14ac:dyDescent="0.25">
      <c r="L1399" s="60">
        <v>351111</v>
      </c>
      <c r="M1399" t="s">
        <v>1233</v>
      </c>
    </row>
    <row r="1400" spans="12:13" x14ac:dyDescent="0.25">
      <c r="L1400" s="60">
        <v>351120</v>
      </c>
      <c r="M1400" t="s">
        <v>1234</v>
      </c>
    </row>
    <row r="1401" spans="12:13" x14ac:dyDescent="0.25">
      <c r="L1401" s="60">
        <v>351121</v>
      </c>
      <c r="M1401" t="s">
        <v>1235</v>
      </c>
    </row>
    <row r="1402" spans="12:13" x14ac:dyDescent="0.25">
      <c r="L1402" s="60">
        <v>351122</v>
      </c>
      <c r="M1402" t="s">
        <v>1236</v>
      </c>
    </row>
    <row r="1403" spans="12:13" x14ac:dyDescent="0.25">
      <c r="L1403" s="60">
        <v>351123</v>
      </c>
      <c r="M1403" t="s">
        <v>1237</v>
      </c>
    </row>
    <row r="1404" spans="12:13" x14ac:dyDescent="0.25">
      <c r="L1404" s="60">
        <v>351130</v>
      </c>
      <c r="M1404" t="s">
        <v>1238</v>
      </c>
    </row>
    <row r="1405" spans="12:13" x14ac:dyDescent="0.25">
      <c r="L1405" s="60">
        <v>351131</v>
      </c>
      <c r="M1405" t="s">
        <v>1238</v>
      </c>
    </row>
    <row r="1406" spans="12:13" x14ac:dyDescent="0.25">
      <c r="L1406" s="60">
        <v>351140</v>
      </c>
      <c r="M1406" t="s">
        <v>1239</v>
      </c>
    </row>
    <row r="1407" spans="12:13" x14ac:dyDescent="0.25">
      <c r="L1407" s="60">
        <v>351141</v>
      </c>
      <c r="M1407" t="s">
        <v>1239</v>
      </c>
    </row>
    <row r="1408" spans="12:13" x14ac:dyDescent="0.25">
      <c r="L1408" s="60">
        <v>351150</v>
      </c>
      <c r="M1408" t="s">
        <v>1240</v>
      </c>
    </row>
    <row r="1409" spans="12:13" x14ac:dyDescent="0.25">
      <c r="L1409" s="60">
        <v>351151</v>
      </c>
      <c r="M1409" t="s">
        <v>1240</v>
      </c>
    </row>
    <row r="1410" spans="12:13" x14ac:dyDescent="0.25">
      <c r="L1410" s="60">
        <v>352000</v>
      </c>
      <c r="M1410" t="s">
        <v>1241</v>
      </c>
    </row>
    <row r="1411" spans="12:13" x14ac:dyDescent="0.25">
      <c r="L1411" s="60">
        <v>352100</v>
      </c>
      <c r="M1411" t="s">
        <v>1241</v>
      </c>
    </row>
    <row r="1412" spans="12:13" x14ac:dyDescent="0.25">
      <c r="L1412" s="60">
        <v>352110</v>
      </c>
      <c r="M1412" t="s">
        <v>1242</v>
      </c>
    </row>
    <row r="1413" spans="12:13" x14ac:dyDescent="0.25">
      <c r="L1413" s="60">
        <v>352111</v>
      </c>
      <c r="M1413" t="s">
        <v>1242</v>
      </c>
    </row>
    <row r="1414" spans="12:13" x14ac:dyDescent="0.25">
      <c r="L1414" s="60">
        <v>352120</v>
      </c>
      <c r="M1414" t="s">
        <v>1243</v>
      </c>
    </row>
    <row r="1415" spans="12:13" x14ac:dyDescent="0.25">
      <c r="L1415" s="60">
        <v>352121</v>
      </c>
      <c r="M1415" t="s">
        <v>1244</v>
      </c>
    </row>
    <row r="1416" spans="12:13" x14ac:dyDescent="0.25">
      <c r="L1416" s="60">
        <v>352122</v>
      </c>
      <c r="M1416" t="s">
        <v>1245</v>
      </c>
    </row>
    <row r="1417" spans="12:13" x14ac:dyDescent="0.25">
      <c r="L1417" s="60">
        <v>352123</v>
      </c>
      <c r="M1417" t="s">
        <v>1246</v>
      </c>
    </row>
    <row r="1418" spans="12:13" x14ac:dyDescent="0.25">
      <c r="L1418" s="60">
        <v>352130</v>
      </c>
      <c r="M1418" t="s">
        <v>1247</v>
      </c>
    </row>
    <row r="1419" spans="12:13" x14ac:dyDescent="0.25">
      <c r="L1419" s="60">
        <v>352131</v>
      </c>
      <c r="M1419" t="s">
        <v>1247</v>
      </c>
    </row>
    <row r="1420" spans="12:13" x14ac:dyDescent="0.25">
      <c r="L1420" s="60">
        <v>352140</v>
      </c>
      <c r="M1420" t="s">
        <v>1248</v>
      </c>
    </row>
    <row r="1421" spans="12:13" x14ac:dyDescent="0.25">
      <c r="L1421" s="60">
        <v>352141</v>
      </c>
      <c r="M1421" t="s">
        <v>1248</v>
      </c>
    </row>
    <row r="1422" spans="12:13" x14ac:dyDescent="0.25">
      <c r="L1422" s="60">
        <v>352150</v>
      </c>
      <c r="M1422" t="s">
        <v>1249</v>
      </c>
    </row>
    <row r="1423" spans="12:13" x14ac:dyDescent="0.25">
      <c r="L1423" s="60">
        <v>352151</v>
      </c>
      <c r="M1423" t="s">
        <v>1249</v>
      </c>
    </row>
    <row r="1424" spans="12:13" x14ac:dyDescent="0.25">
      <c r="L1424" s="60">
        <v>400000</v>
      </c>
      <c r="M1424" t="s">
        <v>1250</v>
      </c>
    </row>
    <row r="1425" spans="12:13" x14ac:dyDescent="0.25">
      <c r="L1425" s="60">
        <v>410000</v>
      </c>
      <c r="M1425" t="s">
        <v>1251</v>
      </c>
    </row>
    <row r="1426" spans="12:13" x14ac:dyDescent="0.25">
      <c r="L1426" s="60">
        <v>411000</v>
      </c>
      <c r="M1426" t="s">
        <v>1252</v>
      </c>
    </row>
    <row r="1427" spans="12:13" x14ac:dyDescent="0.25">
      <c r="L1427" s="60">
        <v>411100</v>
      </c>
      <c r="M1427" t="s">
        <v>1253</v>
      </c>
    </row>
    <row r="1428" spans="12:13" x14ac:dyDescent="0.25">
      <c r="L1428" s="60">
        <v>411110</v>
      </c>
      <c r="M1428" t="s">
        <v>1253</v>
      </c>
    </row>
    <row r="1429" spans="12:13" x14ac:dyDescent="0.25">
      <c r="L1429" s="60">
        <v>411111</v>
      </c>
      <c r="M1429" t="s">
        <v>1254</v>
      </c>
    </row>
    <row r="1430" spans="12:13" x14ac:dyDescent="0.25">
      <c r="L1430" s="60">
        <v>411112</v>
      </c>
      <c r="M1430" t="s">
        <v>1255</v>
      </c>
    </row>
    <row r="1431" spans="12:13" x14ac:dyDescent="0.25">
      <c r="L1431" s="60">
        <v>411113</v>
      </c>
      <c r="M1431" t="s">
        <v>1256</v>
      </c>
    </row>
    <row r="1432" spans="12:13" x14ac:dyDescent="0.25">
      <c r="L1432" s="60">
        <v>411114</v>
      </c>
      <c r="M1432" t="s">
        <v>1257</v>
      </c>
    </row>
    <row r="1433" spans="12:13" x14ac:dyDescent="0.25">
      <c r="L1433" s="60">
        <v>411115</v>
      </c>
      <c r="M1433" t="s">
        <v>1258</v>
      </c>
    </row>
    <row r="1434" spans="12:13" x14ac:dyDescent="0.25">
      <c r="L1434" s="60">
        <v>411116</v>
      </c>
      <c r="M1434" t="s">
        <v>1259</v>
      </c>
    </row>
    <row r="1435" spans="12:13" x14ac:dyDescent="0.25">
      <c r="L1435" s="60">
        <v>411117</v>
      </c>
      <c r="M1435" t="s">
        <v>1260</v>
      </c>
    </row>
    <row r="1436" spans="12:13" x14ac:dyDescent="0.25">
      <c r="L1436" s="60">
        <v>411118</v>
      </c>
      <c r="M1436" t="s">
        <v>1261</v>
      </c>
    </row>
    <row r="1437" spans="12:13" x14ac:dyDescent="0.25">
      <c r="L1437" s="61">
        <v>411119</v>
      </c>
      <c r="M1437" t="s">
        <v>1262</v>
      </c>
    </row>
    <row r="1438" spans="12:13" x14ac:dyDescent="0.25">
      <c r="L1438" s="60">
        <v>411120</v>
      </c>
      <c r="M1438" t="s">
        <v>1263</v>
      </c>
    </row>
    <row r="1439" spans="12:13" x14ac:dyDescent="0.25">
      <c r="L1439" s="60">
        <v>411121</v>
      </c>
      <c r="M1439" t="s">
        <v>1264</v>
      </c>
    </row>
    <row r="1440" spans="12:13" x14ac:dyDescent="0.25">
      <c r="L1440" s="60">
        <v>411122</v>
      </c>
      <c r="M1440" t="s">
        <v>1265</v>
      </c>
    </row>
    <row r="1441" spans="12:13" x14ac:dyDescent="0.25">
      <c r="L1441" s="60">
        <v>411130</v>
      </c>
      <c r="M1441" t="s">
        <v>1266</v>
      </c>
    </row>
    <row r="1442" spans="12:13" x14ac:dyDescent="0.25">
      <c r="L1442" s="60">
        <v>411131</v>
      </c>
      <c r="M1442" t="s">
        <v>1266</v>
      </c>
    </row>
    <row r="1443" spans="12:13" x14ac:dyDescent="0.25">
      <c r="L1443" s="60">
        <v>411140</v>
      </c>
      <c r="M1443" t="s">
        <v>1267</v>
      </c>
    </row>
    <row r="1444" spans="12:13" x14ac:dyDescent="0.25">
      <c r="L1444" s="60">
        <v>411141</v>
      </c>
      <c r="M1444" t="s">
        <v>1267</v>
      </c>
    </row>
    <row r="1445" spans="12:13" x14ac:dyDescent="0.25">
      <c r="L1445" s="60">
        <v>411150</v>
      </c>
      <c r="M1445" t="s">
        <v>1268</v>
      </c>
    </row>
    <row r="1446" spans="12:13" x14ac:dyDescent="0.25">
      <c r="L1446" s="60">
        <v>411151</v>
      </c>
      <c r="M1446" t="s">
        <v>1269</v>
      </c>
    </row>
    <row r="1447" spans="12:13" x14ac:dyDescent="0.25">
      <c r="L1447" s="60">
        <v>411159</v>
      </c>
      <c r="M1447" t="s">
        <v>1270</v>
      </c>
    </row>
    <row r="1448" spans="12:13" x14ac:dyDescent="0.25">
      <c r="L1448" s="60">
        <v>411190</v>
      </c>
      <c r="M1448" t="s">
        <v>1271</v>
      </c>
    </row>
    <row r="1449" spans="12:13" x14ac:dyDescent="0.25">
      <c r="L1449" s="60">
        <v>411191</v>
      </c>
      <c r="M1449" t="s">
        <v>1271</v>
      </c>
    </row>
    <row r="1450" spans="12:13" x14ac:dyDescent="0.25">
      <c r="L1450" s="60">
        <v>412000</v>
      </c>
      <c r="M1450" t="s">
        <v>1272</v>
      </c>
    </row>
    <row r="1451" spans="12:13" x14ac:dyDescent="0.25">
      <c r="L1451" s="60">
        <v>412100</v>
      </c>
      <c r="M1451" t="s">
        <v>1273</v>
      </c>
    </row>
    <row r="1452" spans="12:13" x14ac:dyDescent="0.25">
      <c r="L1452" s="60">
        <v>412110</v>
      </c>
      <c r="M1452" t="s">
        <v>1273</v>
      </c>
    </row>
    <row r="1453" spans="12:13" x14ac:dyDescent="0.25">
      <c r="L1453" s="60">
        <v>412111</v>
      </c>
      <c r="M1453" t="s">
        <v>1273</v>
      </c>
    </row>
    <row r="1454" spans="12:13" x14ac:dyDescent="0.25">
      <c r="L1454" s="60">
        <v>412112</v>
      </c>
      <c r="M1454" t="s">
        <v>1274</v>
      </c>
    </row>
    <row r="1455" spans="12:13" x14ac:dyDescent="0.25">
      <c r="L1455" s="60">
        <v>412113</v>
      </c>
      <c r="M1455" t="s">
        <v>1275</v>
      </c>
    </row>
    <row r="1456" spans="12:13" x14ac:dyDescent="0.25">
      <c r="L1456" s="60">
        <v>412200</v>
      </c>
      <c r="M1456" t="s">
        <v>1276</v>
      </c>
    </row>
    <row r="1457" spans="12:13" x14ac:dyDescent="0.25">
      <c r="L1457" s="60">
        <v>412210</v>
      </c>
      <c r="M1457" t="s">
        <v>1276</v>
      </c>
    </row>
    <row r="1458" spans="12:13" x14ac:dyDescent="0.25">
      <c r="L1458" s="60">
        <v>412211</v>
      </c>
      <c r="M1458" t="s">
        <v>1276</v>
      </c>
    </row>
    <row r="1459" spans="12:13" x14ac:dyDescent="0.25">
      <c r="L1459" s="60">
        <v>412221</v>
      </c>
      <c r="M1459" t="s">
        <v>1277</v>
      </c>
    </row>
    <row r="1460" spans="12:13" x14ac:dyDescent="0.25">
      <c r="L1460" s="60">
        <v>412300</v>
      </c>
      <c r="M1460" t="s">
        <v>1278</v>
      </c>
    </row>
    <row r="1461" spans="12:13" x14ac:dyDescent="0.25">
      <c r="L1461" s="60">
        <v>412310</v>
      </c>
      <c r="M1461" t="s">
        <v>1278</v>
      </c>
    </row>
    <row r="1462" spans="12:13" x14ac:dyDescent="0.25">
      <c r="L1462" s="60">
        <v>412311</v>
      </c>
      <c r="M1462" t="s">
        <v>1278</v>
      </c>
    </row>
    <row r="1463" spans="12:13" x14ac:dyDescent="0.25">
      <c r="L1463" s="60">
        <v>413000</v>
      </c>
      <c r="M1463" t="s">
        <v>1279</v>
      </c>
    </row>
    <row r="1464" spans="12:13" x14ac:dyDescent="0.25">
      <c r="L1464" s="60">
        <v>413100</v>
      </c>
      <c r="M1464" t="s">
        <v>1279</v>
      </c>
    </row>
    <row r="1465" spans="12:13" x14ac:dyDescent="0.25">
      <c r="L1465" s="60">
        <v>413110</v>
      </c>
      <c r="M1465" t="s">
        <v>1279</v>
      </c>
    </row>
    <row r="1466" spans="12:13" x14ac:dyDescent="0.25">
      <c r="L1466" s="60">
        <v>413111</v>
      </c>
      <c r="M1466" t="s">
        <v>1280</v>
      </c>
    </row>
    <row r="1467" spans="12:13" x14ac:dyDescent="0.25">
      <c r="L1467" s="60">
        <v>413112</v>
      </c>
      <c r="M1467" t="s">
        <v>1281</v>
      </c>
    </row>
    <row r="1468" spans="12:13" x14ac:dyDescent="0.25">
      <c r="L1468" s="60">
        <v>413119</v>
      </c>
      <c r="M1468" t="s">
        <v>1282</v>
      </c>
    </row>
    <row r="1469" spans="12:13" x14ac:dyDescent="0.25">
      <c r="L1469" s="60">
        <v>413120</v>
      </c>
      <c r="M1469" t="s">
        <v>1283</v>
      </c>
    </row>
    <row r="1470" spans="12:13" x14ac:dyDescent="0.25">
      <c r="L1470" s="60">
        <v>413121</v>
      </c>
      <c r="M1470" t="s">
        <v>1283</v>
      </c>
    </row>
    <row r="1471" spans="12:13" x14ac:dyDescent="0.25">
      <c r="L1471" s="60">
        <v>413130</v>
      </c>
      <c r="M1471" t="s">
        <v>1284</v>
      </c>
    </row>
    <row r="1472" spans="12:13" x14ac:dyDescent="0.25">
      <c r="L1472" s="60">
        <v>413131</v>
      </c>
      <c r="M1472" t="s">
        <v>1285</v>
      </c>
    </row>
    <row r="1473" spans="12:13" x14ac:dyDescent="0.25">
      <c r="L1473" s="60">
        <v>413139</v>
      </c>
      <c r="M1473" t="s">
        <v>1286</v>
      </c>
    </row>
    <row r="1474" spans="12:13" x14ac:dyDescent="0.25">
      <c r="L1474" s="60">
        <v>413140</v>
      </c>
      <c r="M1474" t="s">
        <v>1287</v>
      </c>
    </row>
    <row r="1475" spans="12:13" x14ac:dyDescent="0.25">
      <c r="L1475" s="60">
        <v>413141</v>
      </c>
      <c r="M1475" t="s">
        <v>1288</v>
      </c>
    </row>
    <row r="1476" spans="12:13" x14ac:dyDescent="0.25">
      <c r="L1476" s="60">
        <v>413142</v>
      </c>
      <c r="M1476" t="s">
        <v>1289</v>
      </c>
    </row>
    <row r="1477" spans="12:13" x14ac:dyDescent="0.25">
      <c r="L1477" s="60">
        <v>413150</v>
      </c>
      <c r="M1477" t="s">
        <v>1290</v>
      </c>
    </row>
    <row r="1478" spans="12:13" x14ac:dyDescent="0.25">
      <c r="L1478" s="60">
        <v>413151</v>
      </c>
      <c r="M1478" t="s">
        <v>1290</v>
      </c>
    </row>
    <row r="1479" spans="12:13" x14ac:dyDescent="0.25">
      <c r="L1479" s="60">
        <v>413160</v>
      </c>
      <c r="M1479" t="s">
        <v>1291</v>
      </c>
    </row>
    <row r="1480" spans="12:13" x14ac:dyDescent="0.25">
      <c r="L1480" s="60">
        <v>413161</v>
      </c>
      <c r="M1480" t="s">
        <v>1291</v>
      </c>
    </row>
    <row r="1481" spans="12:13" x14ac:dyDescent="0.25">
      <c r="L1481" s="60">
        <v>413170</v>
      </c>
      <c r="M1481" t="s">
        <v>1292</v>
      </c>
    </row>
    <row r="1482" spans="12:13" x14ac:dyDescent="0.25">
      <c r="L1482" s="60">
        <v>413171</v>
      </c>
      <c r="M1482" t="s">
        <v>1292</v>
      </c>
    </row>
    <row r="1483" spans="12:13" x14ac:dyDescent="0.25">
      <c r="L1483" s="60">
        <v>413180</v>
      </c>
      <c r="M1483" t="s">
        <v>1293</v>
      </c>
    </row>
    <row r="1484" spans="12:13" x14ac:dyDescent="0.25">
      <c r="L1484" s="60">
        <v>413181</v>
      </c>
      <c r="M1484" t="s">
        <v>1293</v>
      </c>
    </row>
    <row r="1485" spans="12:13" x14ac:dyDescent="0.25">
      <c r="L1485" s="60">
        <v>414000</v>
      </c>
      <c r="M1485" t="s">
        <v>1294</v>
      </c>
    </row>
    <row r="1486" spans="12:13" x14ac:dyDescent="0.25">
      <c r="L1486" s="60">
        <v>414100</v>
      </c>
      <c r="M1486" t="s">
        <v>1295</v>
      </c>
    </row>
    <row r="1487" spans="12:13" x14ac:dyDescent="0.25">
      <c r="L1487" s="60">
        <v>414110</v>
      </c>
      <c r="M1487" t="s">
        <v>1296</v>
      </c>
    </row>
    <row r="1488" spans="12:13" x14ac:dyDescent="0.25">
      <c r="L1488" s="60">
        <v>414111</v>
      </c>
      <c r="M1488" t="s">
        <v>1296</v>
      </c>
    </row>
    <row r="1489" spans="12:13" x14ac:dyDescent="0.25">
      <c r="L1489" s="60">
        <v>414120</v>
      </c>
      <c r="M1489" t="s">
        <v>1297</v>
      </c>
    </row>
    <row r="1490" spans="12:13" x14ac:dyDescent="0.25">
      <c r="L1490" s="60">
        <v>414121</v>
      </c>
      <c r="M1490" t="s">
        <v>1297</v>
      </c>
    </row>
    <row r="1491" spans="12:13" x14ac:dyDescent="0.25">
      <c r="L1491" s="60">
        <v>414130</v>
      </c>
      <c r="M1491" t="s">
        <v>1298</v>
      </c>
    </row>
    <row r="1492" spans="12:13" x14ac:dyDescent="0.25">
      <c r="L1492" s="60">
        <v>414131</v>
      </c>
      <c r="M1492" t="s">
        <v>1298</v>
      </c>
    </row>
    <row r="1493" spans="12:13" x14ac:dyDescent="0.25">
      <c r="L1493" s="60">
        <v>414200</v>
      </c>
      <c r="M1493" t="s">
        <v>1299</v>
      </c>
    </row>
    <row r="1494" spans="12:13" x14ac:dyDescent="0.25">
      <c r="L1494" s="60">
        <v>414210</v>
      </c>
      <c r="M1494" t="s">
        <v>1299</v>
      </c>
    </row>
    <row r="1495" spans="12:13" x14ac:dyDescent="0.25">
      <c r="L1495" s="60">
        <v>414211</v>
      </c>
      <c r="M1495" t="s">
        <v>1299</v>
      </c>
    </row>
    <row r="1496" spans="12:13" x14ac:dyDescent="0.25">
      <c r="L1496" s="60">
        <v>414300</v>
      </c>
      <c r="M1496" t="s">
        <v>1300</v>
      </c>
    </row>
    <row r="1497" spans="12:13" x14ac:dyDescent="0.25">
      <c r="L1497" s="60">
        <v>414310</v>
      </c>
      <c r="M1497" t="s">
        <v>1300</v>
      </c>
    </row>
    <row r="1498" spans="12:13" x14ac:dyDescent="0.25">
      <c r="L1498" s="60">
        <v>414311</v>
      </c>
      <c r="M1498" t="s">
        <v>1301</v>
      </c>
    </row>
    <row r="1499" spans="12:13" x14ac:dyDescent="0.25">
      <c r="L1499" s="60">
        <v>414312</v>
      </c>
      <c r="M1499" t="s">
        <v>1302</v>
      </c>
    </row>
    <row r="1500" spans="12:13" x14ac:dyDescent="0.25">
      <c r="L1500" s="60">
        <v>414314</v>
      </c>
      <c r="M1500" t="s">
        <v>1303</v>
      </c>
    </row>
    <row r="1501" spans="12:13" x14ac:dyDescent="0.25">
      <c r="L1501" s="60">
        <v>414400</v>
      </c>
      <c r="M1501" t="s">
        <v>1304</v>
      </c>
    </row>
    <row r="1502" spans="12:13" x14ac:dyDescent="0.25">
      <c r="L1502" s="60">
        <v>414410</v>
      </c>
      <c r="M1502" t="s">
        <v>1304</v>
      </c>
    </row>
    <row r="1503" spans="12:13" x14ac:dyDescent="0.25">
      <c r="L1503" s="60">
        <v>414411</v>
      </c>
      <c r="M1503" t="s">
        <v>1305</v>
      </c>
    </row>
    <row r="1504" spans="12:13" x14ac:dyDescent="0.25">
      <c r="L1504" s="60">
        <v>414412</v>
      </c>
      <c r="M1504" t="s">
        <v>1306</v>
      </c>
    </row>
    <row r="1505" spans="12:13" x14ac:dyDescent="0.25">
      <c r="L1505" s="60">
        <v>414419</v>
      </c>
      <c r="M1505" t="s">
        <v>1307</v>
      </c>
    </row>
    <row r="1506" spans="12:13" x14ac:dyDescent="0.25">
      <c r="L1506" s="60">
        <v>415000</v>
      </c>
      <c r="M1506" t="s">
        <v>1308</v>
      </c>
    </row>
    <row r="1507" spans="12:13" x14ac:dyDescent="0.25">
      <c r="L1507" s="60">
        <v>415100</v>
      </c>
      <c r="M1507" t="s">
        <v>1308</v>
      </c>
    </row>
    <row r="1508" spans="12:13" x14ac:dyDescent="0.25">
      <c r="L1508" s="60">
        <v>415110</v>
      </c>
      <c r="M1508" t="s">
        <v>1308</v>
      </c>
    </row>
    <row r="1509" spans="12:13" x14ac:dyDescent="0.25">
      <c r="L1509" s="60">
        <v>415111</v>
      </c>
      <c r="M1509" t="s">
        <v>1309</v>
      </c>
    </row>
    <row r="1510" spans="12:13" x14ac:dyDescent="0.25">
      <c r="L1510" s="60">
        <v>415112</v>
      </c>
      <c r="M1510" t="s">
        <v>1310</v>
      </c>
    </row>
    <row r="1511" spans="12:13" x14ac:dyDescent="0.25">
      <c r="L1511" s="60">
        <v>415113</v>
      </c>
      <c r="M1511" t="s">
        <v>1311</v>
      </c>
    </row>
    <row r="1512" spans="12:13" x14ac:dyDescent="0.25">
      <c r="L1512" s="60">
        <v>415114</v>
      </c>
      <c r="M1512" t="s">
        <v>1312</v>
      </c>
    </row>
    <row r="1513" spans="12:13" x14ac:dyDescent="0.25">
      <c r="L1513" s="60">
        <v>415119</v>
      </c>
      <c r="M1513" t="s">
        <v>1313</v>
      </c>
    </row>
    <row r="1514" spans="12:13" x14ac:dyDescent="0.25">
      <c r="L1514" s="60">
        <v>416000</v>
      </c>
      <c r="M1514" t="s">
        <v>1314</v>
      </c>
    </row>
    <row r="1515" spans="12:13" x14ac:dyDescent="0.25">
      <c r="L1515" s="60">
        <v>416100</v>
      </c>
      <c r="M1515" t="s">
        <v>1314</v>
      </c>
    </row>
    <row r="1516" spans="12:13" x14ac:dyDescent="0.25">
      <c r="L1516" s="60">
        <v>416110</v>
      </c>
      <c r="M1516" t="s">
        <v>1315</v>
      </c>
    </row>
    <row r="1517" spans="12:13" x14ac:dyDescent="0.25">
      <c r="L1517" s="60">
        <v>416111</v>
      </c>
      <c r="M1517" t="s">
        <v>1316</v>
      </c>
    </row>
    <row r="1518" spans="12:13" x14ac:dyDescent="0.25">
      <c r="L1518" s="60">
        <v>416112</v>
      </c>
      <c r="M1518" t="s">
        <v>1317</v>
      </c>
    </row>
    <row r="1519" spans="12:13" x14ac:dyDescent="0.25">
      <c r="L1519" s="60">
        <v>416119</v>
      </c>
      <c r="M1519" t="s">
        <v>1318</v>
      </c>
    </row>
    <row r="1520" spans="12:13" x14ac:dyDescent="0.25">
      <c r="L1520" s="60">
        <v>416120</v>
      </c>
      <c r="M1520" t="s">
        <v>1319</v>
      </c>
    </row>
    <row r="1521" spans="12:13" x14ac:dyDescent="0.25">
      <c r="L1521" s="60">
        <v>416121</v>
      </c>
      <c r="M1521" t="s">
        <v>1320</v>
      </c>
    </row>
    <row r="1522" spans="12:13" x14ac:dyDescent="0.25">
      <c r="L1522" s="60">
        <v>416130</v>
      </c>
      <c r="M1522" t="s">
        <v>1321</v>
      </c>
    </row>
    <row r="1523" spans="12:13" x14ac:dyDescent="0.25">
      <c r="L1523" s="60">
        <v>416131</v>
      </c>
      <c r="M1523" t="s">
        <v>1322</v>
      </c>
    </row>
    <row r="1524" spans="12:13" x14ac:dyDescent="0.25">
      <c r="L1524" s="60">
        <v>416132</v>
      </c>
      <c r="M1524" t="s">
        <v>1323</v>
      </c>
    </row>
    <row r="1525" spans="12:13" x14ac:dyDescent="0.25">
      <c r="L1525" s="60">
        <v>417000</v>
      </c>
      <c r="M1525" t="s">
        <v>1324</v>
      </c>
    </row>
    <row r="1526" spans="12:13" x14ac:dyDescent="0.25">
      <c r="L1526" s="60">
        <v>417100</v>
      </c>
      <c r="M1526" t="s">
        <v>1324</v>
      </c>
    </row>
    <row r="1527" spans="12:13" x14ac:dyDescent="0.25">
      <c r="L1527" s="60">
        <v>417110</v>
      </c>
      <c r="M1527" t="s">
        <v>1324</v>
      </c>
    </row>
    <row r="1528" spans="12:13" x14ac:dyDescent="0.25">
      <c r="L1528" s="60">
        <v>417111</v>
      </c>
      <c r="M1528" t="s">
        <v>1324</v>
      </c>
    </row>
    <row r="1529" spans="12:13" x14ac:dyDescent="0.25">
      <c r="L1529" s="60">
        <v>418000</v>
      </c>
      <c r="M1529" t="s">
        <v>1325</v>
      </c>
    </row>
    <row r="1530" spans="12:13" x14ac:dyDescent="0.25">
      <c r="L1530" s="60">
        <v>418100</v>
      </c>
      <c r="M1530" t="s">
        <v>1325</v>
      </c>
    </row>
    <row r="1531" spans="12:13" x14ac:dyDescent="0.25">
      <c r="L1531" s="60">
        <v>418110</v>
      </c>
      <c r="M1531" t="s">
        <v>1325</v>
      </c>
    </row>
    <row r="1532" spans="12:13" x14ac:dyDescent="0.25">
      <c r="L1532" s="60">
        <v>418111</v>
      </c>
      <c r="M1532" t="s">
        <v>1325</v>
      </c>
    </row>
    <row r="1533" spans="12:13" x14ac:dyDescent="0.25">
      <c r="L1533" s="60">
        <v>420000</v>
      </c>
      <c r="M1533" t="s">
        <v>1326</v>
      </c>
    </row>
    <row r="1534" spans="12:13" x14ac:dyDescent="0.25">
      <c r="L1534" s="60">
        <v>421000</v>
      </c>
      <c r="M1534" t="s">
        <v>1327</v>
      </c>
    </row>
    <row r="1535" spans="12:13" x14ac:dyDescent="0.25">
      <c r="L1535" s="60">
        <v>421100</v>
      </c>
      <c r="M1535" t="s">
        <v>1328</v>
      </c>
    </row>
    <row r="1536" spans="12:13" x14ac:dyDescent="0.25">
      <c r="L1536" s="60">
        <v>421110</v>
      </c>
      <c r="M1536" t="s">
        <v>1329</v>
      </c>
    </row>
    <row r="1537" spans="12:13" x14ac:dyDescent="0.25">
      <c r="L1537" s="60">
        <v>421111</v>
      </c>
      <c r="M1537" t="s">
        <v>1329</v>
      </c>
    </row>
    <row r="1538" spans="12:13" x14ac:dyDescent="0.25">
      <c r="L1538" s="60">
        <v>421120</v>
      </c>
      <c r="M1538" t="s">
        <v>1330</v>
      </c>
    </row>
    <row r="1539" spans="12:13" x14ac:dyDescent="0.25">
      <c r="L1539" s="60">
        <v>421121</v>
      </c>
      <c r="M1539" t="s">
        <v>1330</v>
      </c>
    </row>
    <row r="1540" spans="12:13" x14ac:dyDescent="0.25">
      <c r="L1540" s="60">
        <v>421200</v>
      </c>
      <c r="M1540" t="s">
        <v>1331</v>
      </c>
    </row>
    <row r="1541" spans="12:13" x14ac:dyDescent="0.25">
      <c r="L1541" s="60">
        <v>421210</v>
      </c>
      <c r="M1541" t="s">
        <v>1332</v>
      </c>
    </row>
    <row r="1542" spans="12:13" x14ac:dyDescent="0.25">
      <c r="L1542" s="60">
        <v>421211</v>
      </c>
      <c r="M1542" t="s">
        <v>1332</v>
      </c>
    </row>
    <row r="1543" spans="12:13" x14ac:dyDescent="0.25">
      <c r="L1543" s="60">
        <v>421220</v>
      </c>
      <c r="M1543" t="s">
        <v>1333</v>
      </c>
    </row>
    <row r="1544" spans="12:13" x14ac:dyDescent="0.25">
      <c r="L1544" s="60">
        <v>421221</v>
      </c>
      <c r="M1544" t="s">
        <v>1334</v>
      </c>
    </row>
    <row r="1545" spans="12:13" x14ac:dyDescent="0.25">
      <c r="L1545" s="60">
        <v>421222</v>
      </c>
      <c r="M1545" t="s">
        <v>1335</v>
      </c>
    </row>
    <row r="1546" spans="12:13" x14ac:dyDescent="0.25">
      <c r="L1546" s="60">
        <v>421223</v>
      </c>
      <c r="M1546" t="s">
        <v>1336</v>
      </c>
    </row>
    <row r="1547" spans="12:13" x14ac:dyDescent="0.25">
      <c r="L1547" s="60">
        <v>421224</v>
      </c>
      <c r="M1547" t="s">
        <v>1337</v>
      </c>
    </row>
    <row r="1548" spans="12:13" x14ac:dyDescent="0.25">
      <c r="L1548" s="60">
        <v>421225</v>
      </c>
      <c r="M1548" t="s">
        <v>1338</v>
      </c>
    </row>
    <row r="1549" spans="12:13" x14ac:dyDescent="0.25">
      <c r="L1549" s="60">
        <v>421300</v>
      </c>
      <c r="M1549" t="s">
        <v>1339</v>
      </c>
    </row>
    <row r="1550" spans="12:13" x14ac:dyDescent="0.25">
      <c r="L1550" s="60">
        <v>421310</v>
      </c>
      <c r="M1550" t="s">
        <v>1340</v>
      </c>
    </row>
    <row r="1551" spans="12:13" x14ac:dyDescent="0.25">
      <c r="L1551" s="60">
        <v>421311</v>
      </c>
      <c r="M1551" t="s">
        <v>1340</v>
      </c>
    </row>
    <row r="1552" spans="12:13" x14ac:dyDescent="0.25">
      <c r="L1552" s="60">
        <v>421320</v>
      </c>
      <c r="M1552" t="s">
        <v>1341</v>
      </c>
    </row>
    <row r="1553" spans="12:13" x14ac:dyDescent="0.25">
      <c r="L1553" s="60">
        <v>421321</v>
      </c>
      <c r="M1553" t="s">
        <v>1342</v>
      </c>
    </row>
    <row r="1554" spans="12:13" x14ac:dyDescent="0.25">
      <c r="L1554" s="60">
        <v>421322</v>
      </c>
      <c r="M1554" t="s">
        <v>1343</v>
      </c>
    </row>
    <row r="1555" spans="12:13" x14ac:dyDescent="0.25">
      <c r="L1555" s="60">
        <v>421323</v>
      </c>
      <c r="M1555" t="s">
        <v>1344</v>
      </c>
    </row>
    <row r="1556" spans="12:13" x14ac:dyDescent="0.25">
      <c r="L1556" s="60">
        <v>421324</v>
      </c>
      <c r="M1556" t="s">
        <v>1345</v>
      </c>
    </row>
    <row r="1557" spans="12:13" x14ac:dyDescent="0.25">
      <c r="L1557" s="60">
        <v>421325</v>
      </c>
      <c r="M1557" t="s">
        <v>1346</v>
      </c>
    </row>
    <row r="1558" spans="12:13" x14ac:dyDescent="0.25">
      <c r="L1558" s="60">
        <v>421390</v>
      </c>
      <c r="M1558" t="s">
        <v>1347</v>
      </c>
    </row>
    <row r="1559" spans="12:13" x14ac:dyDescent="0.25">
      <c r="L1559" s="60">
        <v>421391</v>
      </c>
      <c r="M1559" t="s">
        <v>1348</v>
      </c>
    </row>
    <row r="1560" spans="12:13" x14ac:dyDescent="0.25">
      <c r="L1560" s="60">
        <v>421392</v>
      </c>
      <c r="M1560" t="s">
        <v>1349</v>
      </c>
    </row>
    <row r="1561" spans="12:13" x14ac:dyDescent="0.25">
      <c r="L1561" s="60">
        <v>421400</v>
      </c>
      <c r="M1561" t="s">
        <v>1350</v>
      </c>
    </row>
    <row r="1562" spans="12:13" x14ac:dyDescent="0.25">
      <c r="L1562" s="60">
        <v>421410</v>
      </c>
      <c r="M1562" t="s">
        <v>1351</v>
      </c>
    </row>
    <row r="1563" spans="12:13" x14ac:dyDescent="0.25">
      <c r="L1563" s="60">
        <v>421411</v>
      </c>
      <c r="M1563" t="s">
        <v>1352</v>
      </c>
    </row>
    <row r="1564" spans="12:13" x14ac:dyDescent="0.25">
      <c r="L1564" s="60">
        <v>421412</v>
      </c>
      <c r="M1564" t="s">
        <v>1353</v>
      </c>
    </row>
    <row r="1565" spans="12:13" x14ac:dyDescent="0.25">
      <c r="L1565" s="60">
        <v>421413</v>
      </c>
      <c r="M1565" t="s">
        <v>1354</v>
      </c>
    </row>
    <row r="1566" spans="12:13" x14ac:dyDescent="0.25">
      <c r="L1566" s="60">
        <v>421414</v>
      </c>
      <c r="M1566" t="s">
        <v>1355</v>
      </c>
    </row>
    <row r="1567" spans="12:13" x14ac:dyDescent="0.25">
      <c r="L1567" s="60">
        <v>421419</v>
      </c>
      <c r="M1567" t="s">
        <v>1356</v>
      </c>
    </row>
    <row r="1568" spans="12:13" x14ac:dyDescent="0.25">
      <c r="L1568" s="60">
        <v>421420</v>
      </c>
      <c r="M1568" t="s">
        <v>1357</v>
      </c>
    </row>
    <row r="1569" spans="12:13" x14ac:dyDescent="0.25">
      <c r="L1569" s="60">
        <v>421421</v>
      </c>
      <c r="M1569" t="s">
        <v>1358</v>
      </c>
    </row>
    <row r="1570" spans="12:13" x14ac:dyDescent="0.25">
      <c r="L1570" s="60">
        <v>421422</v>
      </c>
      <c r="M1570" t="s">
        <v>1359</v>
      </c>
    </row>
    <row r="1571" spans="12:13" x14ac:dyDescent="0.25">
      <c r="L1571" s="60">
        <v>421429</v>
      </c>
      <c r="M1571" t="s">
        <v>1360</v>
      </c>
    </row>
    <row r="1572" spans="12:13" x14ac:dyDescent="0.25">
      <c r="L1572" s="60">
        <v>421500</v>
      </c>
      <c r="M1572" t="s">
        <v>1361</v>
      </c>
    </row>
    <row r="1573" spans="12:13" x14ac:dyDescent="0.25">
      <c r="L1573" s="60">
        <v>421510</v>
      </c>
      <c r="M1573" t="s">
        <v>1362</v>
      </c>
    </row>
    <row r="1574" spans="12:13" x14ac:dyDescent="0.25">
      <c r="L1574" s="60">
        <v>421511</v>
      </c>
      <c r="M1574" t="s">
        <v>1363</v>
      </c>
    </row>
    <row r="1575" spans="12:13" x14ac:dyDescent="0.25">
      <c r="L1575" s="60">
        <v>421512</v>
      </c>
      <c r="M1575" t="s">
        <v>1364</v>
      </c>
    </row>
    <row r="1576" spans="12:13" x14ac:dyDescent="0.25">
      <c r="L1576" s="60">
        <v>421513</v>
      </c>
      <c r="M1576" t="s">
        <v>1365</v>
      </c>
    </row>
    <row r="1577" spans="12:13" x14ac:dyDescent="0.25">
      <c r="L1577" s="60">
        <v>421519</v>
      </c>
      <c r="M1577" t="s">
        <v>1366</v>
      </c>
    </row>
    <row r="1578" spans="12:13" x14ac:dyDescent="0.25">
      <c r="L1578" s="60">
        <v>421520</v>
      </c>
      <c r="M1578" t="s">
        <v>1367</v>
      </c>
    </row>
    <row r="1579" spans="12:13" x14ac:dyDescent="0.25">
      <c r="L1579" s="60">
        <v>421521</v>
      </c>
      <c r="M1579" t="s">
        <v>1368</v>
      </c>
    </row>
    <row r="1580" spans="12:13" x14ac:dyDescent="0.25">
      <c r="L1580" s="60">
        <v>421522</v>
      </c>
      <c r="M1580" t="s">
        <v>1369</v>
      </c>
    </row>
    <row r="1581" spans="12:13" x14ac:dyDescent="0.25">
      <c r="L1581" s="60">
        <v>421523</v>
      </c>
      <c r="M1581" t="s">
        <v>1370</v>
      </c>
    </row>
    <row r="1582" spans="12:13" x14ac:dyDescent="0.25">
      <c r="L1582" s="60">
        <v>421600</v>
      </c>
      <c r="M1582" t="s">
        <v>1371</v>
      </c>
    </row>
    <row r="1583" spans="12:13" x14ac:dyDescent="0.25">
      <c r="L1583" s="60">
        <v>421610</v>
      </c>
      <c r="M1583" t="s">
        <v>1372</v>
      </c>
    </row>
    <row r="1584" spans="12:13" x14ac:dyDescent="0.25">
      <c r="L1584" s="60">
        <v>421611</v>
      </c>
      <c r="M1584" t="s">
        <v>1373</v>
      </c>
    </row>
    <row r="1585" spans="12:13" x14ac:dyDescent="0.25">
      <c r="L1585" s="60">
        <v>421612</v>
      </c>
      <c r="M1585" t="s">
        <v>1374</v>
      </c>
    </row>
    <row r="1586" spans="12:13" x14ac:dyDescent="0.25">
      <c r="L1586" s="60">
        <v>421619</v>
      </c>
      <c r="M1586" t="s">
        <v>1375</v>
      </c>
    </row>
    <row r="1587" spans="12:13" x14ac:dyDescent="0.25">
      <c r="L1587" s="60">
        <v>421620</v>
      </c>
      <c r="M1587" t="s">
        <v>1376</v>
      </c>
    </row>
    <row r="1588" spans="12:13" x14ac:dyDescent="0.25">
      <c r="L1588" s="60">
        <v>421621</v>
      </c>
      <c r="M1588" t="s">
        <v>1377</v>
      </c>
    </row>
    <row r="1589" spans="12:13" x14ac:dyDescent="0.25">
      <c r="L1589" s="60">
        <v>421622</v>
      </c>
      <c r="M1589" t="s">
        <v>1378</v>
      </c>
    </row>
    <row r="1590" spans="12:13" x14ac:dyDescent="0.25">
      <c r="L1590" s="60">
        <v>421623</v>
      </c>
      <c r="M1590" t="s">
        <v>1379</v>
      </c>
    </row>
    <row r="1591" spans="12:13" x14ac:dyDescent="0.25">
      <c r="L1591" s="60">
        <v>421624</v>
      </c>
      <c r="M1591" t="s">
        <v>1380</v>
      </c>
    </row>
    <row r="1592" spans="12:13" x14ac:dyDescent="0.25">
      <c r="L1592" s="60">
        <v>421625</v>
      </c>
      <c r="M1592" t="s">
        <v>1381</v>
      </c>
    </row>
    <row r="1593" spans="12:13" x14ac:dyDescent="0.25">
      <c r="L1593" s="60">
        <v>421626</v>
      </c>
      <c r="M1593" t="s">
        <v>1382</v>
      </c>
    </row>
    <row r="1594" spans="12:13" x14ac:dyDescent="0.25">
      <c r="L1594" s="60">
        <v>421627</v>
      </c>
      <c r="M1594" t="s">
        <v>1383</v>
      </c>
    </row>
    <row r="1595" spans="12:13" x14ac:dyDescent="0.25">
      <c r="L1595" s="60">
        <v>421628</v>
      </c>
      <c r="M1595" t="s">
        <v>1384</v>
      </c>
    </row>
    <row r="1596" spans="12:13" x14ac:dyDescent="0.25">
      <c r="L1596" s="60">
        <v>421629</v>
      </c>
      <c r="M1596" t="s">
        <v>1385</v>
      </c>
    </row>
    <row r="1597" spans="12:13" x14ac:dyDescent="0.25">
      <c r="L1597" s="60">
        <v>421900</v>
      </c>
      <c r="M1597" t="s">
        <v>1386</v>
      </c>
    </row>
    <row r="1598" spans="12:13" x14ac:dyDescent="0.25">
      <c r="L1598" s="60">
        <v>421910</v>
      </c>
      <c r="M1598" t="s">
        <v>1386</v>
      </c>
    </row>
    <row r="1599" spans="12:13" x14ac:dyDescent="0.25">
      <c r="L1599" s="60">
        <v>421911</v>
      </c>
      <c r="M1599" t="s">
        <v>1387</v>
      </c>
    </row>
    <row r="1600" spans="12:13" x14ac:dyDescent="0.25">
      <c r="L1600" s="60">
        <v>421919</v>
      </c>
      <c r="M1600" t="s">
        <v>1388</v>
      </c>
    </row>
    <row r="1601" spans="12:13" x14ac:dyDescent="0.25">
      <c r="L1601" s="60">
        <v>422000</v>
      </c>
      <c r="M1601" t="s">
        <v>1389</v>
      </c>
    </row>
    <row r="1602" spans="12:13" x14ac:dyDescent="0.25">
      <c r="L1602" s="60">
        <v>422100</v>
      </c>
      <c r="M1602" t="s">
        <v>1390</v>
      </c>
    </row>
    <row r="1603" spans="12:13" x14ac:dyDescent="0.25">
      <c r="L1603" s="60">
        <v>422110</v>
      </c>
      <c r="M1603" t="s">
        <v>1391</v>
      </c>
    </row>
    <row r="1604" spans="12:13" x14ac:dyDescent="0.25">
      <c r="L1604" s="60">
        <v>422111</v>
      </c>
      <c r="M1604" t="s">
        <v>1391</v>
      </c>
    </row>
    <row r="1605" spans="12:13" x14ac:dyDescent="0.25">
      <c r="L1605" s="60">
        <v>422120</v>
      </c>
      <c r="M1605" t="s">
        <v>1392</v>
      </c>
    </row>
    <row r="1606" spans="12:13" x14ac:dyDescent="0.25">
      <c r="L1606" s="60">
        <v>422121</v>
      </c>
      <c r="M1606" t="s">
        <v>1392</v>
      </c>
    </row>
    <row r="1607" spans="12:13" x14ac:dyDescent="0.25">
      <c r="L1607" s="60">
        <v>422130</v>
      </c>
      <c r="M1607" t="s">
        <v>1393</v>
      </c>
    </row>
    <row r="1608" spans="12:13" x14ac:dyDescent="0.25">
      <c r="L1608" s="60">
        <v>422131</v>
      </c>
      <c r="M1608" t="s">
        <v>1393</v>
      </c>
    </row>
    <row r="1609" spans="12:13" x14ac:dyDescent="0.25">
      <c r="L1609" s="60">
        <v>422190</v>
      </c>
      <c r="M1609" t="s">
        <v>1394</v>
      </c>
    </row>
    <row r="1610" spans="12:13" x14ac:dyDescent="0.25">
      <c r="L1610" s="60">
        <v>422191</v>
      </c>
      <c r="M1610" t="s">
        <v>1395</v>
      </c>
    </row>
    <row r="1611" spans="12:13" x14ac:dyDescent="0.25">
      <c r="L1611" s="60">
        <v>422192</v>
      </c>
      <c r="M1611" t="s">
        <v>1396</v>
      </c>
    </row>
    <row r="1612" spans="12:13" x14ac:dyDescent="0.25">
      <c r="L1612" s="60">
        <v>422193</v>
      </c>
      <c r="M1612" t="s">
        <v>1397</v>
      </c>
    </row>
    <row r="1613" spans="12:13" x14ac:dyDescent="0.25">
      <c r="L1613" s="60">
        <v>422194</v>
      </c>
      <c r="M1613" t="s">
        <v>1398</v>
      </c>
    </row>
    <row r="1614" spans="12:13" x14ac:dyDescent="0.25">
      <c r="L1614" s="60">
        <v>422199</v>
      </c>
      <c r="M1614" t="s">
        <v>1399</v>
      </c>
    </row>
    <row r="1615" spans="12:13" x14ac:dyDescent="0.25">
      <c r="L1615" s="60">
        <v>422200</v>
      </c>
      <c r="M1615" t="s">
        <v>1400</v>
      </c>
    </row>
    <row r="1616" spans="12:13" x14ac:dyDescent="0.25">
      <c r="L1616" s="60">
        <v>422210</v>
      </c>
      <c r="M1616" t="s">
        <v>1401</v>
      </c>
    </row>
    <row r="1617" spans="12:13" x14ac:dyDescent="0.25">
      <c r="L1617" s="60">
        <v>422211</v>
      </c>
      <c r="M1617" t="s">
        <v>1401</v>
      </c>
    </row>
    <row r="1618" spans="12:13" x14ac:dyDescent="0.25">
      <c r="L1618" s="60">
        <v>422220</v>
      </c>
      <c r="M1618" t="s">
        <v>1402</v>
      </c>
    </row>
    <row r="1619" spans="12:13" x14ac:dyDescent="0.25">
      <c r="L1619" s="60">
        <v>422221</v>
      </c>
      <c r="M1619" t="s">
        <v>1402</v>
      </c>
    </row>
    <row r="1620" spans="12:13" x14ac:dyDescent="0.25">
      <c r="L1620" s="60">
        <v>422230</v>
      </c>
      <c r="M1620" t="s">
        <v>1403</v>
      </c>
    </row>
    <row r="1621" spans="12:13" x14ac:dyDescent="0.25">
      <c r="L1621" s="60">
        <v>422231</v>
      </c>
      <c r="M1621" t="s">
        <v>1403</v>
      </c>
    </row>
    <row r="1622" spans="12:13" x14ac:dyDescent="0.25">
      <c r="L1622" s="60">
        <v>422290</v>
      </c>
      <c r="M1622" t="s">
        <v>1394</v>
      </c>
    </row>
    <row r="1623" spans="12:13" x14ac:dyDescent="0.25">
      <c r="L1623" s="60">
        <v>422291</v>
      </c>
      <c r="M1623" t="s">
        <v>1404</v>
      </c>
    </row>
    <row r="1624" spans="12:13" x14ac:dyDescent="0.25">
      <c r="L1624" s="60">
        <v>422292</v>
      </c>
      <c r="M1624" t="s">
        <v>1396</v>
      </c>
    </row>
    <row r="1625" spans="12:13" x14ac:dyDescent="0.25">
      <c r="L1625" s="60">
        <v>422293</v>
      </c>
      <c r="M1625" t="s">
        <v>1398</v>
      </c>
    </row>
    <row r="1626" spans="12:13" x14ac:dyDescent="0.25">
      <c r="L1626" s="60">
        <v>422299</v>
      </c>
      <c r="M1626" t="s">
        <v>1405</v>
      </c>
    </row>
    <row r="1627" spans="12:13" x14ac:dyDescent="0.25">
      <c r="L1627" s="60">
        <v>422300</v>
      </c>
      <c r="M1627" t="s">
        <v>1406</v>
      </c>
    </row>
    <row r="1628" spans="12:13" x14ac:dyDescent="0.25">
      <c r="L1628" s="60">
        <v>422310</v>
      </c>
      <c r="M1628" t="s">
        <v>1407</v>
      </c>
    </row>
    <row r="1629" spans="12:13" x14ac:dyDescent="0.25">
      <c r="L1629" s="60">
        <v>422311</v>
      </c>
      <c r="M1629" t="s">
        <v>1407</v>
      </c>
    </row>
    <row r="1630" spans="12:13" x14ac:dyDescent="0.25">
      <c r="L1630" s="60">
        <v>422320</v>
      </c>
      <c r="M1630" t="s">
        <v>1408</v>
      </c>
    </row>
    <row r="1631" spans="12:13" x14ac:dyDescent="0.25">
      <c r="L1631" s="60">
        <v>422321</v>
      </c>
      <c r="M1631" t="s">
        <v>1408</v>
      </c>
    </row>
    <row r="1632" spans="12:13" x14ac:dyDescent="0.25">
      <c r="L1632" s="60">
        <v>422330</v>
      </c>
      <c r="M1632" t="s">
        <v>1409</v>
      </c>
    </row>
    <row r="1633" spans="12:13" x14ac:dyDescent="0.25">
      <c r="L1633" s="60">
        <v>422331</v>
      </c>
      <c r="M1633" t="s">
        <v>1409</v>
      </c>
    </row>
    <row r="1634" spans="12:13" x14ac:dyDescent="0.25">
      <c r="L1634" s="60">
        <v>422390</v>
      </c>
      <c r="M1634" t="s">
        <v>1410</v>
      </c>
    </row>
    <row r="1635" spans="12:13" x14ac:dyDescent="0.25">
      <c r="L1635" s="60">
        <v>422391</v>
      </c>
      <c r="M1635" t="s">
        <v>1411</v>
      </c>
    </row>
    <row r="1636" spans="12:13" x14ac:dyDescent="0.25">
      <c r="L1636" s="60">
        <v>422392</v>
      </c>
      <c r="M1636" t="s">
        <v>1396</v>
      </c>
    </row>
    <row r="1637" spans="12:13" x14ac:dyDescent="0.25">
      <c r="L1637" s="60">
        <v>422393</v>
      </c>
      <c r="M1637" t="s">
        <v>1412</v>
      </c>
    </row>
    <row r="1638" spans="12:13" x14ac:dyDescent="0.25">
      <c r="L1638" s="60">
        <v>422394</v>
      </c>
      <c r="M1638" t="s">
        <v>1413</v>
      </c>
    </row>
    <row r="1639" spans="12:13" x14ac:dyDescent="0.25">
      <c r="L1639" s="60">
        <v>422399</v>
      </c>
      <c r="M1639" t="s">
        <v>1414</v>
      </c>
    </row>
    <row r="1640" spans="12:13" x14ac:dyDescent="0.25">
      <c r="L1640" s="60">
        <v>422400</v>
      </c>
      <c r="M1640" t="s">
        <v>1415</v>
      </c>
    </row>
    <row r="1641" spans="12:13" x14ac:dyDescent="0.25">
      <c r="L1641" s="60">
        <v>422410</v>
      </c>
      <c r="M1641" t="s">
        <v>1415</v>
      </c>
    </row>
    <row r="1642" spans="12:13" x14ac:dyDescent="0.25">
      <c r="L1642" s="60">
        <v>422411</v>
      </c>
      <c r="M1642" t="s">
        <v>1416</v>
      </c>
    </row>
    <row r="1643" spans="12:13" x14ac:dyDescent="0.25">
      <c r="L1643" s="60">
        <v>422412</v>
      </c>
      <c r="M1643" t="s">
        <v>1417</v>
      </c>
    </row>
    <row r="1644" spans="12:13" x14ac:dyDescent="0.25">
      <c r="L1644" s="60">
        <v>422900</v>
      </c>
      <c r="M1644" t="s">
        <v>1418</v>
      </c>
    </row>
    <row r="1645" spans="12:13" x14ac:dyDescent="0.25">
      <c r="L1645" s="60">
        <v>422910</v>
      </c>
      <c r="M1645" t="s">
        <v>1418</v>
      </c>
    </row>
    <row r="1646" spans="12:13" x14ac:dyDescent="0.25">
      <c r="L1646" s="60">
        <v>422911</v>
      </c>
      <c r="M1646" t="s">
        <v>1419</v>
      </c>
    </row>
    <row r="1647" spans="12:13" x14ac:dyDescent="0.25">
      <c r="L1647" s="60">
        <v>423000</v>
      </c>
      <c r="M1647" t="s">
        <v>1420</v>
      </c>
    </row>
    <row r="1648" spans="12:13" x14ac:dyDescent="0.25">
      <c r="L1648" s="60">
        <v>423100</v>
      </c>
      <c r="M1648" t="s">
        <v>1421</v>
      </c>
    </row>
    <row r="1649" spans="12:13" x14ac:dyDescent="0.25">
      <c r="L1649" s="60">
        <v>423110</v>
      </c>
      <c r="M1649" t="s">
        <v>1422</v>
      </c>
    </row>
    <row r="1650" spans="12:13" x14ac:dyDescent="0.25">
      <c r="L1650" s="60">
        <v>423111</v>
      </c>
      <c r="M1650" t="s">
        <v>1422</v>
      </c>
    </row>
    <row r="1651" spans="12:13" x14ac:dyDescent="0.25">
      <c r="L1651" s="60">
        <v>423120</v>
      </c>
      <c r="M1651" t="s">
        <v>1423</v>
      </c>
    </row>
    <row r="1652" spans="12:13" x14ac:dyDescent="0.25">
      <c r="L1652" s="60">
        <v>423121</v>
      </c>
      <c r="M1652" t="s">
        <v>1423</v>
      </c>
    </row>
    <row r="1653" spans="12:13" x14ac:dyDescent="0.25">
      <c r="L1653" s="60">
        <v>423130</v>
      </c>
      <c r="M1653" t="s">
        <v>1424</v>
      </c>
    </row>
    <row r="1654" spans="12:13" x14ac:dyDescent="0.25">
      <c r="L1654" s="60">
        <v>423131</v>
      </c>
      <c r="M1654" t="s">
        <v>1424</v>
      </c>
    </row>
    <row r="1655" spans="12:13" x14ac:dyDescent="0.25">
      <c r="L1655" s="60">
        <v>423190</v>
      </c>
      <c r="M1655" t="s">
        <v>1425</v>
      </c>
    </row>
    <row r="1656" spans="12:13" x14ac:dyDescent="0.25">
      <c r="L1656" s="60">
        <v>423191</v>
      </c>
      <c r="M1656" t="s">
        <v>1425</v>
      </c>
    </row>
    <row r="1657" spans="12:13" x14ac:dyDescent="0.25">
      <c r="L1657" s="60">
        <v>423200</v>
      </c>
      <c r="M1657" t="s">
        <v>1426</v>
      </c>
    </row>
    <row r="1658" spans="12:13" x14ac:dyDescent="0.25">
      <c r="L1658" s="60">
        <v>423210</v>
      </c>
      <c r="M1658" t="s">
        <v>1427</v>
      </c>
    </row>
    <row r="1659" spans="12:13" x14ac:dyDescent="0.25">
      <c r="L1659" s="60">
        <v>423211</v>
      </c>
      <c r="M1659" t="s">
        <v>1428</v>
      </c>
    </row>
    <row r="1660" spans="12:13" x14ac:dyDescent="0.25">
      <c r="L1660" s="60">
        <v>423212</v>
      </c>
      <c r="M1660" t="s">
        <v>1429</v>
      </c>
    </row>
    <row r="1661" spans="12:13" x14ac:dyDescent="0.25">
      <c r="L1661" s="60">
        <v>423220</v>
      </c>
      <c r="M1661" t="s">
        <v>1430</v>
      </c>
    </row>
    <row r="1662" spans="12:13" x14ac:dyDescent="0.25">
      <c r="L1662" s="60">
        <v>423221</v>
      </c>
      <c r="M1662" t="s">
        <v>1430</v>
      </c>
    </row>
    <row r="1663" spans="12:13" x14ac:dyDescent="0.25">
      <c r="L1663" s="60">
        <v>423290</v>
      </c>
      <c r="M1663" t="s">
        <v>1431</v>
      </c>
    </row>
    <row r="1664" spans="12:13" x14ac:dyDescent="0.25">
      <c r="L1664" s="60">
        <v>423291</v>
      </c>
      <c r="M1664" t="s">
        <v>1431</v>
      </c>
    </row>
    <row r="1665" spans="12:13" x14ac:dyDescent="0.25">
      <c r="L1665" s="60">
        <v>423300</v>
      </c>
      <c r="M1665" t="s">
        <v>1432</v>
      </c>
    </row>
    <row r="1666" spans="12:13" x14ac:dyDescent="0.25">
      <c r="L1666" s="60">
        <v>423310</v>
      </c>
      <c r="M1666" t="s">
        <v>1432</v>
      </c>
    </row>
    <row r="1667" spans="12:13" x14ac:dyDescent="0.25">
      <c r="L1667" s="60">
        <v>423311</v>
      </c>
      <c r="M1667" t="s">
        <v>1432</v>
      </c>
    </row>
    <row r="1668" spans="12:13" x14ac:dyDescent="0.25">
      <c r="L1668" s="60">
        <v>423320</v>
      </c>
      <c r="M1668" t="s">
        <v>1433</v>
      </c>
    </row>
    <row r="1669" spans="12:13" x14ac:dyDescent="0.25">
      <c r="L1669" s="60">
        <v>423321</v>
      </c>
      <c r="M1669" t="s">
        <v>1434</v>
      </c>
    </row>
    <row r="1670" spans="12:13" x14ac:dyDescent="0.25">
      <c r="L1670" s="60">
        <v>423322</v>
      </c>
      <c r="M1670" t="s">
        <v>1435</v>
      </c>
    </row>
    <row r="1671" spans="12:13" x14ac:dyDescent="0.25">
      <c r="L1671" s="60">
        <v>423323</v>
      </c>
      <c r="M1671" t="s">
        <v>1436</v>
      </c>
    </row>
    <row r="1672" spans="12:13" x14ac:dyDescent="0.25">
      <c r="L1672" s="60">
        <v>423390</v>
      </c>
      <c r="M1672" t="s">
        <v>1437</v>
      </c>
    </row>
    <row r="1673" spans="12:13" x14ac:dyDescent="0.25">
      <c r="L1673" s="60">
        <v>423391</v>
      </c>
      <c r="M1673" t="s">
        <v>1438</v>
      </c>
    </row>
    <row r="1674" spans="12:13" x14ac:dyDescent="0.25">
      <c r="L1674" s="60">
        <v>423399</v>
      </c>
      <c r="M1674" t="s">
        <v>1439</v>
      </c>
    </row>
    <row r="1675" spans="12:13" x14ac:dyDescent="0.25">
      <c r="L1675" s="60">
        <v>423400</v>
      </c>
      <c r="M1675" t="s">
        <v>1440</v>
      </c>
    </row>
    <row r="1676" spans="12:13" x14ac:dyDescent="0.25">
      <c r="L1676" s="60">
        <v>423410</v>
      </c>
      <c r="M1676" t="s">
        <v>1441</v>
      </c>
    </row>
    <row r="1677" spans="12:13" x14ac:dyDescent="0.25">
      <c r="L1677" s="60">
        <v>423411</v>
      </c>
      <c r="M1677" t="s">
        <v>1442</v>
      </c>
    </row>
    <row r="1678" spans="12:13" x14ac:dyDescent="0.25">
      <c r="L1678" s="60">
        <v>423412</v>
      </c>
      <c r="M1678" t="s">
        <v>1443</v>
      </c>
    </row>
    <row r="1679" spans="12:13" x14ac:dyDescent="0.25">
      <c r="L1679" s="60">
        <v>423413</v>
      </c>
      <c r="M1679" t="s">
        <v>1444</v>
      </c>
    </row>
    <row r="1680" spans="12:13" x14ac:dyDescent="0.25">
      <c r="L1680" s="60">
        <v>423419</v>
      </c>
      <c r="M1680" t="s">
        <v>1445</v>
      </c>
    </row>
    <row r="1681" spans="12:13" x14ac:dyDescent="0.25">
      <c r="L1681" s="60">
        <v>423420</v>
      </c>
      <c r="M1681" t="s">
        <v>1446</v>
      </c>
    </row>
    <row r="1682" spans="12:13" x14ac:dyDescent="0.25">
      <c r="L1682" s="60">
        <v>423421</v>
      </c>
      <c r="M1682" t="s">
        <v>1447</v>
      </c>
    </row>
    <row r="1683" spans="12:13" x14ac:dyDescent="0.25">
      <c r="L1683" s="60">
        <v>423422</v>
      </c>
      <c r="M1683" t="s">
        <v>1448</v>
      </c>
    </row>
    <row r="1684" spans="12:13" x14ac:dyDescent="0.25">
      <c r="L1684" s="60">
        <v>423430</v>
      </c>
      <c r="M1684" t="s">
        <v>1449</v>
      </c>
    </row>
    <row r="1685" spans="12:13" x14ac:dyDescent="0.25">
      <c r="L1685" s="60">
        <v>423431</v>
      </c>
      <c r="M1685" t="s">
        <v>1449</v>
      </c>
    </row>
    <row r="1686" spans="12:13" x14ac:dyDescent="0.25">
      <c r="L1686" s="60">
        <v>423432</v>
      </c>
      <c r="M1686" t="s">
        <v>1450</v>
      </c>
    </row>
    <row r="1687" spans="12:13" x14ac:dyDescent="0.25">
      <c r="L1687" s="60">
        <v>423439</v>
      </c>
      <c r="M1687" t="s">
        <v>1451</v>
      </c>
    </row>
    <row r="1688" spans="12:13" x14ac:dyDescent="0.25">
      <c r="L1688" s="60">
        <v>423440</v>
      </c>
      <c r="M1688" t="s">
        <v>1452</v>
      </c>
    </row>
    <row r="1689" spans="12:13" x14ac:dyDescent="0.25">
      <c r="L1689" s="60">
        <v>423441</v>
      </c>
      <c r="M1689" t="s">
        <v>1453</v>
      </c>
    </row>
    <row r="1690" spans="12:13" x14ac:dyDescent="0.25">
      <c r="L1690" s="60">
        <v>423449</v>
      </c>
      <c r="M1690" t="s">
        <v>1454</v>
      </c>
    </row>
    <row r="1691" spans="12:13" x14ac:dyDescent="0.25">
      <c r="L1691" s="60">
        <v>423500</v>
      </c>
      <c r="M1691" t="s">
        <v>1455</v>
      </c>
    </row>
    <row r="1692" spans="12:13" x14ac:dyDescent="0.25">
      <c r="L1692" s="60">
        <v>423510</v>
      </c>
      <c r="M1692" t="s">
        <v>1456</v>
      </c>
    </row>
    <row r="1693" spans="12:13" x14ac:dyDescent="0.25">
      <c r="L1693" s="60">
        <v>423511</v>
      </c>
      <c r="M1693" t="s">
        <v>1456</v>
      </c>
    </row>
    <row r="1694" spans="12:13" x14ac:dyDescent="0.25">
      <c r="L1694" s="60">
        <v>423520</v>
      </c>
      <c r="M1694" t="s">
        <v>1457</v>
      </c>
    </row>
    <row r="1695" spans="12:13" x14ac:dyDescent="0.25">
      <c r="L1695" s="60">
        <v>423521</v>
      </c>
      <c r="M1695" t="s">
        <v>1458</v>
      </c>
    </row>
    <row r="1696" spans="12:13" x14ac:dyDescent="0.25">
      <c r="L1696" s="60">
        <v>423522</v>
      </c>
      <c r="M1696" t="s">
        <v>1459</v>
      </c>
    </row>
    <row r="1697" spans="12:13" x14ac:dyDescent="0.25">
      <c r="L1697" s="60">
        <v>423530</v>
      </c>
      <c r="M1697" t="s">
        <v>1460</v>
      </c>
    </row>
    <row r="1698" spans="12:13" x14ac:dyDescent="0.25">
      <c r="L1698" s="60">
        <v>423531</v>
      </c>
      <c r="M1698" t="s">
        <v>1461</v>
      </c>
    </row>
    <row r="1699" spans="12:13" x14ac:dyDescent="0.25">
      <c r="L1699" s="60">
        <v>423532</v>
      </c>
      <c r="M1699" t="s">
        <v>1462</v>
      </c>
    </row>
    <row r="1700" spans="12:13" x14ac:dyDescent="0.25">
      <c r="L1700" s="60">
        <v>423539</v>
      </c>
      <c r="M1700" t="s">
        <v>1463</v>
      </c>
    </row>
    <row r="1701" spans="12:13" x14ac:dyDescent="0.25">
      <c r="L1701" s="60">
        <v>423540</v>
      </c>
      <c r="M1701" t="s">
        <v>1464</v>
      </c>
    </row>
    <row r="1702" spans="12:13" x14ac:dyDescent="0.25">
      <c r="L1702" s="60">
        <v>423541</v>
      </c>
      <c r="M1702" t="s">
        <v>1465</v>
      </c>
    </row>
    <row r="1703" spans="12:13" x14ac:dyDescent="0.25">
      <c r="L1703" s="60">
        <v>423542</v>
      </c>
      <c r="M1703" t="s">
        <v>1466</v>
      </c>
    </row>
    <row r="1704" spans="12:13" x14ac:dyDescent="0.25">
      <c r="L1704" s="60">
        <v>423590</v>
      </c>
      <c r="M1704" t="s">
        <v>1467</v>
      </c>
    </row>
    <row r="1705" spans="12:13" x14ac:dyDescent="0.25">
      <c r="L1705" s="60">
        <v>423591</v>
      </c>
      <c r="M1705" t="s">
        <v>1321</v>
      </c>
    </row>
    <row r="1706" spans="12:13" x14ac:dyDescent="0.25">
      <c r="L1706" s="60">
        <v>423599</v>
      </c>
      <c r="M1706" t="s">
        <v>1467</v>
      </c>
    </row>
    <row r="1707" spans="12:13" x14ac:dyDescent="0.25">
      <c r="L1707" s="60">
        <v>423600</v>
      </c>
      <c r="M1707" t="s">
        <v>1468</v>
      </c>
    </row>
    <row r="1708" spans="12:13" x14ac:dyDescent="0.25">
      <c r="L1708" s="60">
        <v>423610</v>
      </c>
      <c r="M1708" t="s">
        <v>1469</v>
      </c>
    </row>
    <row r="1709" spans="12:13" x14ac:dyDescent="0.25">
      <c r="L1709" s="60">
        <v>423611</v>
      </c>
      <c r="M1709" t="s">
        <v>1470</v>
      </c>
    </row>
    <row r="1710" spans="12:13" x14ac:dyDescent="0.25">
      <c r="L1710" s="60">
        <v>423612</v>
      </c>
      <c r="M1710" t="s">
        <v>1471</v>
      </c>
    </row>
    <row r="1711" spans="12:13" x14ac:dyDescent="0.25">
      <c r="L1711" s="60">
        <v>423620</v>
      </c>
      <c r="M1711" t="s">
        <v>1472</v>
      </c>
    </row>
    <row r="1712" spans="12:13" x14ac:dyDescent="0.25">
      <c r="L1712" s="60">
        <v>423621</v>
      </c>
      <c r="M1712" t="s">
        <v>1472</v>
      </c>
    </row>
    <row r="1713" spans="12:13" x14ac:dyDescent="0.25">
      <c r="L1713" s="60">
        <v>423700</v>
      </c>
      <c r="M1713" t="s">
        <v>1473</v>
      </c>
    </row>
    <row r="1714" spans="12:13" x14ac:dyDescent="0.25">
      <c r="L1714" s="60">
        <v>423710</v>
      </c>
      <c r="M1714" t="s">
        <v>1473</v>
      </c>
    </row>
    <row r="1715" spans="12:13" x14ac:dyDescent="0.25">
      <c r="L1715" s="60">
        <v>423711</v>
      </c>
      <c r="M1715" t="s">
        <v>1473</v>
      </c>
    </row>
    <row r="1716" spans="12:13" x14ac:dyDescent="0.25">
      <c r="L1716" s="60">
        <v>423712</v>
      </c>
      <c r="M1716" t="s">
        <v>1474</v>
      </c>
    </row>
    <row r="1717" spans="12:13" x14ac:dyDescent="0.25">
      <c r="L1717" s="60">
        <v>423900</v>
      </c>
      <c r="M1717" t="s">
        <v>1475</v>
      </c>
    </row>
    <row r="1718" spans="12:13" x14ac:dyDescent="0.25">
      <c r="L1718" s="60">
        <v>423910</v>
      </c>
      <c r="M1718" t="s">
        <v>1475</v>
      </c>
    </row>
    <row r="1719" spans="12:13" x14ac:dyDescent="0.25">
      <c r="L1719" s="60">
        <v>423911</v>
      </c>
      <c r="M1719" t="s">
        <v>1475</v>
      </c>
    </row>
    <row r="1720" spans="12:13" x14ac:dyDescent="0.25">
      <c r="L1720" s="60">
        <v>424000</v>
      </c>
      <c r="M1720" t="s">
        <v>1476</v>
      </c>
    </row>
    <row r="1721" spans="12:13" x14ac:dyDescent="0.25">
      <c r="L1721" s="60">
        <v>424100</v>
      </c>
      <c r="M1721" t="s">
        <v>1477</v>
      </c>
    </row>
    <row r="1722" spans="12:13" x14ac:dyDescent="0.25">
      <c r="L1722" s="60">
        <v>424110</v>
      </c>
      <c r="M1722" t="s">
        <v>1478</v>
      </c>
    </row>
    <row r="1723" spans="12:13" x14ac:dyDescent="0.25">
      <c r="L1723" s="60">
        <v>424111</v>
      </c>
      <c r="M1723" t="s">
        <v>1479</v>
      </c>
    </row>
    <row r="1724" spans="12:13" x14ac:dyDescent="0.25">
      <c r="L1724" s="60">
        <v>424112</v>
      </c>
      <c r="M1724" t="s">
        <v>1480</v>
      </c>
    </row>
    <row r="1725" spans="12:13" x14ac:dyDescent="0.25">
      <c r="L1725" s="60">
        <v>424113</v>
      </c>
      <c r="M1725" t="s">
        <v>1481</v>
      </c>
    </row>
    <row r="1726" spans="12:13" x14ac:dyDescent="0.25">
      <c r="L1726" s="60">
        <v>424119</v>
      </c>
      <c r="M1726" t="s">
        <v>1482</v>
      </c>
    </row>
    <row r="1727" spans="12:13" x14ac:dyDescent="0.25">
      <c r="L1727" s="60">
        <v>424200</v>
      </c>
      <c r="M1727" t="s">
        <v>1483</v>
      </c>
    </row>
    <row r="1728" spans="12:13" x14ac:dyDescent="0.25">
      <c r="L1728" s="60">
        <v>424210</v>
      </c>
      <c r="M1728" t="s">
        <v>1484</v>
      </c>
    </row>
    <row r="1729" spans="12:13" x14ac:dyDescent="0.25">
      <c r="L1729" s="60">
        <v>424211</v>
      </c>
      <c r="M1729" t="s">
        <v>1484</v>
      </c>
    </row>
    <row r="1730" spans="12:13" x14ac:dyDescent="0.25">
      <c r="L1730" s="60">
        <v>424212</v>
      </c>
      <c r="M1730" t="s">
        <v>1485</v>
      </c>
    </row>
    <row r="1731" spans="12:13" x14ac:dyDescent="0.25">
      <c r="L1731" s="60">
        <v>424213</v>
      </c>
      <c r="M1731" t="s">
        <v>1486</v>
      </c>
    </row>
    <row r="1732" spans="12:13" x14ac:dyDescent="0.25">
      <c r="L1732" s="60">
        <v>424220</v>
      </c>
      <c r="M1732" t="s">
        <v>1487</v>
      </c>
    </row>
    <row r="1733" spans="12:13" x14ac:dyDescent="0.25">
      <c r="L1733" s="60">
        <v>424221</v>
      </c>
      <c r="M1733" t="s">
        <v>1487</v>
      </c>
    </row>
    <row r="1734" spans="12:13" x14ac:dyDescent="0.25">
      <c r="L1734" s="60">
        <v>424230</v>
      </c>
      <c r="M1734" t="s">
        <v>1488</v>
      </c>
    </row>
    <row r="1735" spans="12:13" x14ac:dyDescent="0.25">
      <c r="L1735" s="60">
        <v>424231</v>
      </c>
      <c r="M1735" t="s">
        <v>1488</v>
      </c>
    </row>
    <row r="1736" spans="12:13" x14ac:dyDescent="0.25">
      <c r="L1736" s="60">
        <v>424300</v>
      </c>
      <c r="M1736" t="s">
        <v>1489</v>
      </c>
    </row>
    <row r="1737" spans="12:13" x14ac:dyDescent="0.25">
      <c r="L1737" s="60">
        <v>424310</v>
      </c>
      <c r="M1737" t="s">
        <v>1490</v>
      </c>
    </row>
    <row r="1738" spans="12:13" x14ac:dyDescent="0.25">
      <c r="L1738" s="60">
        <v>424311</v>
      </c>
      <c r="M1738" t="s">
        <v>1490</v>
      </c>
    </row>
    <row r="1739" spans="12:13" x14ac:dyDescent="0.25">
      <c r="L1739" s="60">
        <v>424320</v>
      </c>
      <c r="M1739" t="s">
        <v>1491</v>
      </c>
    </row>
    <row r="1740" spans="12:13" x14ac:dyDescent="0.25">
      <c r="L1740" s="60">
        <v>424321</v>
      </c>
      <c r="M1740" t="s">
        <v>1491</v>
      </c>
    </row>
    <row r="1741" spans="12:13" x14ac:dyDescent="0.25">
      <c r="L1741" s="60">
        <v>424330</v>
      </c>
      <c r="M1741" t="s">
        <v>1492</v>
      </c>
    </row>
    <row r="1742" spans="12:13" x14ac:dyDescent="0.25">
      <c r="L1742" s="60">
        <v>424331</v>
      </c>
      <c r="M1742" t="s">
        <v>1492</v>
      </c>
    </row>
    <row r="1743" spans="12:13" x14ac:dyDescent="0.25">
      <c r="L1743" s="60">
        <v>424340</v>
      </c>
      <c r="M1743" t="s">
        <v>1493</v>
      </c>
    </row>
    <row r="1744" spans="12:13" x14ac:dyDescent="0.25">
      <c r="L1744" s="60">
        <v>424341</v>
      </c>
      <c r="M1744" t="s">
        <v>1493</v>
      </c>
    </row>
    <row r="1745" spans="12:13" x14ac:dyDescent="0.25">
      <c r="L1745" s="60">
        <v>424350</v>
      </c>
      <c r="M1745" t="s">
        <v>1494</v>
      </c>
    </row>
    <row r="1746" spans="12:13" x14ac:dyDescent="0.25">
      <c r="L1746" s="60">
        <v>424351</v>
      </c>
      <c r="M1746" t="s">
        <v>1494</v>
      </c>
    </row>
    <row r="1747" spans="12:13" x14ac:dyDescent="0.25">
      <c r="L1747" s="60">
        <v>424400</v>
      </c>
      <c r="M1747" t="s">
        <v>1495</v>
      </c>
    </row>
    <row r="1748" spans="12:13" x14ac:dyDescent="0.25">
      <c r="L1748" s="60">
        <v>424410</v>
      </c>
      <c r="M1748" t="s">
        <v>1495</v>
      </c>
    </row>
    <row r="1749" spans="12:13" x14ac:dyDescent="0.25">
      <c r="L1749" s="60">
        <v>424411</v>
      </c>
      <c r="M1749" t="s">
        <v>1495</v>
      </c>
    </row>
    <row r="1750" spans="12:13" x14ac:dyDescent="0.25">
      <c r="L1750" s="60">
        <v>424500</v>
      </c>
      <c r="M1750" t="s">
        <v>1496</v>
      </c>
    </row>
    <row r="1751" spans="12:13" x14ac:dyDescent="0.25">
      <c r="L1751" s="60">
        <v>424510</v>
      </c>
      <c r="M1751" t="s">
        <v>1496</v>
      </c>
    </row>
    <row r="1752" spans="12:13" x14ac:dyDescent="0.25">
      <c r="L1752" s="60">
        <v>424511</v>
      </c>
      <c r="M1752" t="s">
        <v>1496</v>
      </c>
    </row>
    <row r="1753" spans="12:13" x14ac:dyDescent="0.25">
      <c r="L1753" s="60">
        <v>424600</v>
      </c>
      <c r="M1753" t="s">
        <v>1497</v>
      </c>
    </row>
    <row r="1754" spans="12:13" x14ac:dyDescent="0.25">
      <c r="L1754" s="60">
        <v>424610</v>
      </c>
      <c r="M1754" t="s">
        <v>1498</v>
      </c>
    </row>
    <row r="1755" spans="12:13" x14ac:dyDescent="0.25">
      <c r="L1755" s="60">
        <v>424611</v>
      </c>
      <c r="M1755" t="s">
        <v>1498</v>
      </c>
    </row>
    <row r="1756" spans="12:13" x14ac:dyDescent="0.25">
      <c r="L1756" s="60">
        <v>424620</v>
      </c>
      <c r="M1756" t="s">
        <v>1499</v>
      </c>
    </row>
    <row r="1757" spans="12:13" x14ac:dyDescent="0.25">
      <c r="L1757" s="60">
        <v>424621</v>
      </c>
      <c r="M1757" t="s">
        <v>1499</v>
      </c>
    </row>
    <row r="1758" spans="12:13" x14ac:dyDescent="0.25">
      <c r="L1758" s="60">
        <v>424630</v>
      </c>
      <c r="M1758" t="s">
        <v>1500</v>
      </c>
    </row>
    <row r="1759" spans="12:13" x14ac:dyDescent="0.25">
      <c r="L1759" s="60">
        <v>424631</v>
      </c>
      <c r="M1759" t="s">
        <v>1500</v>
      </c>
    </row>
    <row r="1760" spans="12:13" x14ac:dyDescent="0.25">
      <c r="L1760" s="60">
        <v>424900</v>
      </c>
      <c r="M1760" t="s">
        <v>1501</v>
      </c>
    </row>
    <row r="1761" spans="12:13" x14ac:dyDescent="0.25">
      <c r="L1761" s="60">
        <v>424910</v>
      </c>
      <c r="M1761" t="s">
        <v>1501</v>
      </c>
    </row>
    <row r="1762" spans="12:13" x14ac:dyDescent="0.25">
      <c r="L1762" s="60">
        <v>424911</v>
      </c>
      <c r="M1762" t="s">
        <v>1501</v>
      </c>
    </row>
    <row r="1763" spans="12:13" x14ac:dyDescent="0.25">
      <c r="L1763" s="60">
        <v>425000</v>
      </c>
      <c r="M1763" t="s">
        <v>1502</v>
      </c>
    </row>
    <row r="1764" spans="12:13" x14ac:dyDescent="0.25">
      <c r="L1764" s="60">
        <v>425100</v>
      </c>
      <c r="M1764" t="s">
        <v>1503</v>
      </c>
    </row>
    <row r="1765" spans="12:13" x14ac:dyDescent="0.25">
      <c r="L1765" s="60">
        <v>425110</v>
      </c>
      <c r="M1765" t="s">
        <v>1504</v>
      </c>
    </row>
    <row r="1766" spans="12:13" x14ac:dyDescent="0.25">
      <c r="L1766" s="60">
        <v>425111</v>
      </c>
      <c r="M1766" t="s">
        <v>1505</v>
      </c>
    </row>
    <row r="1767" spans="12:13" x14ac:dyDescent="0.25">
      <c r="L1767" s="60">
        <v>425112</v>
      </c>
      <c r="M1767" t="s">
        <v>1506</v>
      </c>
    </row>
    <row r="1768" spans="12:13" x14ac:dyDescent="0.25">
      <c r="L1768" s="60">
        <v>425113</v>
      </c>
      <c r="M1768" t="s">
        <v>1507</v>
      </c>
    </row>
    <row r="1769" spans="12:13" x14ac:dyDescent="0.25">
      <c r="L1769" s="60">
        <v>425114</v>
      </c>
      <c r="M1769" t="s">
        <v>1508</v>
      </c>
    </row>
    <row r="1770" spans="12:13" x14ac:dyDescent="0.25">
      <c r="L1770" s="60">
        <v>425115</v>
      </c>
      <c r="M1770" t="s">
        <v>1509</v>
      </c>
    </row>
    <row r="1771" spans="12:13" x14ac:dyDescent="0.25">
      <c r="L1771" s="60">
        <v>425116</v>
      </c>
      <c r="M1771" t="s">
        <v>1338</v>
      </c>
    </row>
    <row r="1772" spans="12:13" x14ac:dyDescent="0.25">
      <c r="L1772" s="60">
        <v>425117</v>
      </c>
      <c r="M1772" t="s">
        <v>1510</v>
      </c>
    </row>
    <row r="1773" spans="12:13" x14ac:dyDescent="0.25">
      <c r="L1773" s="60">
        <v>425118</v>
      </c>
      <c r="M1773" t="s">
        <v>1511</v>
      </c>
    </row>
    <row r="1774" spans="12:13" x14ac:dyDescent="0.25">
      <c r="L1774" s="60">
        <v>425119</v>
      </c>
      <c r="M1774" t="s">
        <v>1512</v>
      </c>
    </row>
    <row r="1775" spans="12:13" x14ac:dyDescent="0.25">
      <c r="L1775" s="60">
        <v>425190</v>
      </c>
      <c r="M1775" t="s">
        <v>1513</v>
      </c>
    </row>
    <row r="1776" spans="12:13" x14ac:dyDescent="0.25">
      <c r="L1776" s="60">
        <v>425191</v>
      </c>
      <c r="M1776" t="s">
        <v>1513</v>
      </c>
    </row>
    <row r="1777" spans="12:13" x14ac:dyDescent="0.25">
      <c r="L1777" s="60">
        <v>425200</v>
      </c>
      <c r="M1777" t="s">
        <v>1514</v>
      </c>
    </row>
    <row r="1778" spans="12:13" x14ac:dyDescent="0.25">
      <c r="L1778" s="60">
        <v>425210</v>
      </c>
      <c r="M1778" t="s">
        <v>1515</v>
      </c>
    </row>
    <row r="1779" spans="12:13" x14ac:dyDescent="0.25">
      <c r="L1779" s="60">
        <v>425211</v>
      </c>
      <c r="M1779" t="s">
        <v>1516</v>
      </c>
    </row>
    <row r="1780" spans="12:13" x14ac:dyDescent="0.25">
      <c r="L1780" s="60">
        <v>425212</v>
      </c>
      <c r="M1780" t="s">
        <v>1517</v>
      </c>
    </row>
    <row r="1781" spans="12:13" x14ac:dyDescent="0.25">
      <c r="L1781" s="60">
        <v>425213</v>
      </c>
      <c r="M1781" t="s">
        <v>1518</v>
      </c>
    </row>
    <row r="1782" spans="12:13" x14ac:dyDescent="0.25">
      <c r="L1782" s="60">
        <v>425219</v>
      </c>
      <c r="M1782" t="s">
        <v>1519</v>
      </c>
    </row>
    <row r="1783" spans="12:13" x14ac:dyDescent="0.25">
      <c r="L1783" s="60">
        <v>425220</v>
      </c>
      <c r="M1783" t="s">
        <v>1520</v>
      </c>
    </row>
    <row r="1784" spans="12:13" x14ac:dyDescent="0.25">
      <c r="L1784" s="60">
        <v>425221</v>
      </c>
      <c r="M1784" t="s">
        <v>1521</v>
      </c>
    </row>
    <row r="1785" spans="12:13" x14ac:dyDescent="0.25">
      <c r="L1785" s="60">
        <v>425222</v>
      </c>
      <c r="M1785" t="s">
        <v>321</v>
      </c>
    </row>
    <row r="1786" spans="12:13" x14ac:dyDescent="0.25">
      <c r="L1786" s="60">
        <v>425223</v>
      </c>
      <c r="M1786" t="s">
        <v>1522</v>
      </c>
    </row>
    <row r="1787" spans="12:13" x14ac:dyDescent="0.25">
      <c r="L1787" s="60">
        <v>425224</v>
      </c>
      <c r="M1787" t="s">
        <v>323</v>
      </c>
    </row>
    <row r="1788" spans="12:13" x14ac:dyDescent="0.25">
      <c r="L1788" s="60">
        <v>425225</v>
      </c>
      <c r="M1788" t="s">
        <v>324</v>
      </c>
    </row>
    <row r="1789" spans="12:13" x14ac:dyDescent="0.25">
      <c r="L1789" s="60">
        <v>425226</v>
      </c>
      <c r="M1789" t="s">
        <v>1523</v>
      </c>
    </row>
    <row r="1790" spans="12:13" x14ac:dyDescent="0.25">
      <c r="L1790" s="60">
        <v>425227</v>
      </c>
      <c r="M1790" t="s">
        <v>1524</v>
      </c>
    </row>
    <row r="1791" spans="12:13" x14ac:dyDescent="0.25">
      <c r="L1791" s="60">
        <v>425229</v>
      </c>
      <c r="M1791" t="s">
        <v>1525</v>
      </c>
    </row>
    <row r="1792" spans="12:13" x14ac:dyDescent="0.25">
      <c r="L1792" s="60">
        <v>425230</v>
      </c>
      <c r="M1792" t="s">
        <v>1526</v>
      </c>
    </row>
    <row r="1793" spans="12:13" x14ac:dyDescent="0.25">
      <c r="L1793" s="60">
        <v>425231</v>
      </c>
      <c r="M1793" t="s">
        <v>1526</v>
      </c>
    </row>
    <row r="1794" spans="12:13" x14ac:dyDescent="0.25">
      <c r="L1794" s="60">
        <v>425240</v>
      </c>
      <c r="M1794" t="s">
        <v>1527</v>
      </c>
    </row>
    <row r="1795" spans="12:13" x14ac:dyDescent="0.25">
      <c r="L1795" s="60">
        <v>425241</v>
      </c>
      <c r="M1795" t="s">
        <v>1528</v>
      </c>
    </row>
    <row r="1796" spans="12:13" x14ac:dyDescent="0.25">
      <c r="L1796" s="60">
        <v>425242</v>
      </c>
      <c r="M1796" t="s">
        <v>1529</v>
      </c>
    </row>
    <row r="1797" spans="12:13" x14ac:dyDescent="0.25">
      <c r="L1797" s="60">
        <v>425250</v>
      </c>
      <c r="M1797" t="s">
        <v>1530</v>
      </c>
    </row>
    <row r="1798" spans="12:13" x14ac:dyDescent="0.25">
      <c r="L1798" s="60">
        <v>425251</v>
      </c>
      <c r="M1798" t="s">
        <v>1531</v>
      </c>
    </row>
    <row r="1799" spans="12:13" x14ac:dyDescent="0.25">
      <c r="L1799" s="60">
        <v>425252</v>
      </c>
      <c r="M1799" t="s">
        <v>1532</v>
      </c>
    </row>
    <row r="1800" spans="12:13" x14ac:dyDescent="0.25">
      <c r="L1800" s="60">
        <v>425253</v>
      </c>
      <c r="M1800" t="s">
        <v>1533</v>
      </c>
    </row>
    <row r="1801" spans="12:13" x14ac:dyDescent="0.25">
      <c r="L1801" s="60">
        <v>425260</v>
      </c>
      <c r="M1801" t="s">
        <v>1534</v>
      </c>
    </row>
    <row r="1802" spans="12:13" x14ac:dyDescent="0.25">
      <c r="L1802" s="60">
        <v>425261</v>
      </c>
      <c r="M1802" t="s">
        <v>1535</v>
      </c>
    </row>
    <row r="1803" spans="12:13" x14ac:dyDescent="0.25">
      <c r="L1803" s="60">
        <v>425262</v>
      </c>
      <c r="M1803" t="s">
        <v>1536</v>
      </c>
    </row>
    <row r="1804" spans="12:13" x14ac:dyDescent="0.25">
      <c r="L1804" s="60">
        <v>425263</v>
      </c>
      <c r="M1804" t="s">
        <v>1537</v>
      </c>
    </row>
    <row r="1805" spans="12:13" x14ac:dyDescent="0.25">
      <c r="L1805" s="60">
        <v>425270</v>
      </c>
      <c r="M1805" t="s">
        <v>1538</v>
      </c>
    </row>
    <row r="1806" spans="12:13" x14ac:dyDescent="0.25">
      <c r="L1806" s="60">
        <v>425271</v>
      </c>
      <c r="M1806" t="s">
        <v>1538</v>
      </c>
    </row>
    <row r="1807" spans="12:13" x14ac:dyDescent="0.25">
      <c r="L1807" s="60">
        <v>425280</v>
      </c>
      <c r="M1807" t="s">
        <v>1539</v>
      </c>
    </row>
    <row r="1808" spans="12:13" x14ac:dyDescent="0.25">
      <c r="L1808" s="60">
        <v>425281</v>
      </c>
      <c r="M1808" t="s">
        <v>1539</v>
      </c>
    </row>
    <row r="1809" spans="12:13" x14ac:dyDescent="0.25">
      <c r="L1809" s="60">
        <v>425290</v>
      </c>
      <c r="M1809" t="s">
        <v>1540</v>
      </c>
    </row>
    <row r="1810" spans="12:13" x14ac:dyDescent="0.25">
      <c r="L1810" s="60">
        <v>425291</v>
      </c>
      <c r="M1810" t="s">
        <v>1540</v>
      </c>
    </row>
    <row r="1811" spans="12:13" x14ac:dyDescent="0.25">
      <c r="L1811" s="60">
        <v>426000</v>
      </c>
      <c r="M1811" t="s">
        <v>1541</v>
      </c>
    </row>
    <row r="1812" spans="12:13" x14ac:dyDescent="0.25">
      <c r="L1812" s="60">
        <v>426100</v>
      </c>
      <c r="M1812" t="s">
        <v>1542</v>
      </c>
    </row>
    <row r="1813" spans="12:13" x14ac:dyDescent="0.25">
      <c r="L1813" s="60">
        <v>426110</v>
      </c>
      <c r="M1813" t="s">
        <v>1543</v>
      </c>
    </row>
    <row r="1814" spans="12:13" x14ac:dyDescent="0.25">
      <c r="L1814" s="60">
        <v>426111</v>
      </c>
      <c r="M1814" t="s">
        <v>1543</v>
      </c>
    </row>
    <row r="1815" spans="12:13" x14ac:dyDescent="0.25">
      <c r="L1815" s="60">
        <v>426120</v>
      </c>
      <c r="M1815" t="s">
        <v>1544</v>
      </c>
    </row>
    <row r="1816" spans="12:13" x14ac:dyDescent="0.25">
      <c r="L1816" s="60">
        <v>426121</v>
      </c>
      <c r="M1816" t="s">
        <v>1545</v>
      </c>
    </row>
    <row r="1817" spans="12:13" x14ac:dyDescent="0.25">
      <c r="L1817" s="60">
        <v>426122</v>
      </c>
      <c r="M1817" t="s">
        <v>1546</v>
      </c>
    </row>
    <row r="1818" spans="12:13" x14ac:dyDescent="0.25">
      <c r="L1818" s="60">
        <v>426123</v>
      </c>
      <c r="M1818" t="s">
        <v>1547</v>
      </c>
    </row>
    <row r="1819" spans="12:13" x14ac:dyDescent="0.25">
      <c r="L1819" s="60">
        <v>426124</v>
      </c>
      <c r="M1819" t="s">
        <v>1548</v>
      </c>
    </row>
    <row r="1820" spans="12:13" x14ac:dyDescent="0.25">
      <c r="L1820" s="60">
        <v>426129</v>
      </c>
      <c r="M1820" t="s">
        <v>1549</v>
      </c>
    </row>
    <row r="1821" spans="12:13" x14ac:dyDescent="0.25">
      <c r="L1821" s="60">
        <v>426130</v>
      </c>
      <c r="M1821" t="s">
        <v>1550</v>
      </c>
    </row>
    <row r="1822" spans="12:13" x14ac:dyDescent="0.25">
      <c r="L1822" s="60">
        <v>426131</v>
      </c>
      <c r="M1822" t="s">
        <v>1551</v>
      </c>
    </row>
    <row r="1823" spans="12:13" x14ac:dyDescent="0.25">
      <c r="L1823" s="60">
        <v>426190</v>
      </c>
      <c r="M1823" t="s">
        <v>1552</v>
      </c>
    </row>
    <row r="1824" spans="12:13" x14ac:dyDescent="0.25">
      <c r="L1824" s="60">
        <v>426191</v>
      </c>
      <c r="M1824" t="s">
        <v>1552</v>
      </c>
    </row>
    <row r="1825" spans="12:13" x14ac:dyDescent="0.25">
      <c r="L1825" s="60">
        <v>426200</v>
      </c>
      <c r="M1825" t="s">
        <v>1553</v>
      </c>
    </row>
    <row r="1826" spans="12:13" x14ac:dyDescent="0.25">
      <c r="L1826" s="60">
        <v>426210</v>
      </c>
      <c r="M1826" t="s">
        <v>1554</v>
      </c>
    </row>
    <row r="1827" spans="12:13" x14ac:dyDescent="0.25">
      <c r="L1827" s="60">
        <v>426211</v>
      </c>
      <c r="M1827" t="s">
        <v>1554</v>
      </c>
    </row>
    <row r="1828" spans="12:13" x14ac:dyDescent="0.25">
      <c r="L1828" s="60">
        <v>426220</v>
      </c>
      <c r="M1828" t="s">
        <v>1555</v>
      </c>
    </row>
    <row r="1829" spans="12:13" x14ac:dyDescent="0.25">
      <c r="L1829" s="60">
        <v>426221</v>
      </c>
      <c r="M1829" t="s">
        <v>1555</v>
      </c>
    </row>
    <row r="1830" spans="12:13" x14ac:dyDescent="0.25">
      <c r="L1830" s="60">
        <v>426230</v>
      </c>
      <c r="M1830" t="s">
        <v>1556</v>
      </c>
    </row>
    <row r="1831" spans="12:13" x14ac:dyDescent="0.25">
      <c r="L1831" s="60">
        <v>426231</v>
      </c>
      <c r="M1831" t="s">
        <v>1556</v>
      </c>
    </row>
    <row r="1832" spans="12:13" x14ac:dyDescent="0.25">
      <c r="L1832" s="60">
        <v>426240</v>
      </c>
      <c r="M1832" t="s">
        <v>1557</v>
      </c>
    </row>
    <row r="1833" spans="12:13" x14ac:dyDescent="0.25">
      <c r="L1833" s="60">
        <v>426241</v>
      </c>
      <c r="M1833" t="s">
        <v>1557</v>
      </c>
    </row>
    <row r="1834" spans="12:13" x14ac:dyDescent="0.25">
      <c r="L1834" s="60">
        <v>426250</v>
      </c>
      <c r="M1834" t="s">
        <v>1558</v>
      </c>
    </row>
    <row r="1835" spans="12:13" x14ac:dyDescent="0.25">
      <c r="L1835" s="60">
        <v>426251</v>
      </c>
      <c r="M1835" t="s">
        <v>1558</v>
      </c>
    </row>
    <row r="1836" spans="12:13" x14ac:dyDescent="0.25">
      <c r="L1836" s="60">
        <v>426290</v>
      </c>
      <c r="M1836" t="s">
        <v>1559</v>
      </c>
    </row>
    <row r="1837" spans="12:13" x14ac:dyDescent="0.25">
      <c r="L1837" s="60">
        <v>426291</v>
      </c>
      <c r="M1837" t="s">
        <v>1559</v>
      </c>
    </row>
    <row r="1838" spans="12:13" x14ac:dyDescent="0.25">
      <c r="L1838" s="60">
        <v>426300</v>
      </c>
      <c r="M1838" t="s">
        <v>1560</v>
      </c>
    </row>
    <row r="1839" spans="12:13" x14ac:dyDescent="0.25">
      <c r="L1839" s="60">
        <v>426310</v>
      </c>
      <c r="M1839" t="s">
        <v>1561</v>
      </c>
    </row>
    <row r="1840" spans="12:13" x14ac:dyDescent="0.25">
      <c r="L1840" s="60">
        <v>426311</v>
      </c>
      <c r="M1840" t="s">
        <v>1562</v>
      </c>
    </row>
    <row r="1841" spans="12:13" x14ac:dyDescent="0.25">
      <c r="L1841" s="60">
        <v>426312</v>
      </c>
      <c r="M1841" t="s">
        <v>1563</v>
      </c>
    </row>
    <row r="1842" spans="12:13" x14ac:dyDescent="0.25">
      <c r="L1842" s="60">
        <v>426320</v>
      </c>
      <c r="M1842" t="s">
        <v>1564</v>
      </c>
    </row>
    <row r="1843" spans="12:13" x14ac:dyDescent="0.25">
      <c r="L1843" s="60">
        <v>426321</v>
      </c>
      <c r="M1843" t="s">
        <v>1564</v>
      </c>
    </row>
    <row r="1844" spans="12:13" x14ac:dyDescent="0.25">
      <c r="L1844" s="60">
        <v>426400</v>
      </c>
      <c r="M1844" t="s">
        <v>1565</v>
      </c>
    </row>
    <row r="1845" spans="12:13" x14ac:dyDescent="0.25">
      <c r="L1845" s="60">
        <v>426410</v>
      </c>
      <c r="M1845" t="s">
        <v>1566</v>
      </c>
    </row>
    <row r="1846" spans="12:13" x14ac:dyDescent="0.25">
      <c r="L1846" s="60">
        <v>426411</v>
      </c>
      <c r="M1846" t="s">
        <v>1567</v>
      </c>
    </row>
    <row r="1847" spans="12:13" x14ac:dyDescent="0.25">
      <c r="L1847" s="60">
        <v>426412</v>
      </c>
      <c r="M1847" t="s">
        <v>1568</v>
      </c>
    </row>
    <row r="1848" spans="12:13" x14ac:dyDescent="0.25">
      <c r="L1848" s="60">
        <v>426413</v>
      </c>
      <c r="M1848" t="s">
        <v>1569</v>
      </c>
    </row>
    <row r="1849" spans="12:13" x14ac:dyDescent="0.25">
      <c r="L1849" s="60">
        <v>426490</v>
      </c>
      <c r="M1849" t="s">
        <v>1570</v>
      </c>
    </row>
    <row r="1850" spans="12:13" x14ac:dyDescent="0.25">
      <c r="L1850" s="60">
        <v>426491</v>
      </c>
      <c r="M1850" t="s">
        <v>1570</v>
      </c>
    </row>
    <row r="1851" spans="12:13" x14ac:dyDescent="0.25">
      <c r="L1851" s="60">
        <v>426500</v>
      </c>
      <c r="M1851" t="s">
        <v>1571</v>
      </c>
    </row>
    <row r="1852" spans="12:13" x14ac:dyDescent="0.25">
      <c r="L1852" s="60">
        <v>426510</v>
      </c>
      <c r="M1852" t="s">
        <v>1572</v>
      </c>
    </row>
    <row r="1853" spans="12:13" x14ac:dyDescent="0.25">
      <c r="L1853" s="60">
        <v>426511</v>
      </c>
      <c r="M1853" t="s">
        <v>1572</v>
      </c>
    </row>
    <row r="1854" spans="12:13" x14ac:dyDescent="0.25">
      <c r="L1854" s="60">
        <v>426520</v>
      </c>
      <c r="M1854" t="s">
        <v>1573</v>
      </c>
    </row>
    <row r="1855" spans="12:13" x14ac:dyDescent="0.25">
      <c r="L1855" s="60">
        <v>426521</v>
      </c>
      <c r="M1855" t="s">
        <v>1573</v>
      </c>
    </row>
    <row r="1856" spans="12:13" x14ac:dyDescent="0.25">
      <c r="L1856" s="60">
        <v>426530</v>
      </c>
      <c r="M1856" t="s">
        <v>1574</v>
      </c>
    </row>
    <row r="1857" spans="12:13" x14ac:dyDescent="0.25">
      <c r="L1857" s="60">
        <v>426531</v>
      </c>
      <c r="M1857" t="s">
        <v>1574</v>
      </c>
    </row>
    <row r="1858" spans="12:13" x14ac:dyDescent="0.25">
      <c r="L1858" s="60">
        <v>426540</v>
      </c>
      <c r="M1858" t="s">
        <v>1575</v>
      </c>
    </row>
    <row r="1859" spans="12:13" x14ac:dyDescent="0.25">
      <c r="L1859" s="60">
        <v>426541</v>
      </c>
      <c r="M1859" t="s">
        <v>1575</v>
      </c>
    </row>
    <row r="1860" spans="12:13" x14ac:dyDescent="0.25">
      <c r="L1860" s="60">
        <v>426550</v>
      </c>
      <c r="M1860" t="s">
        <v>1576</v>
      </c>
    </row>
    <row r="1861" spans="12:13" x14ac:dyDescent="0.25">
      <c r="L1861" s="60">
        <v>426551</v>
      </c>
      <c r="M1861" t="s">
        <v>1576</v>
      </c>
    </row>
    <row r="1862" spans="12:13" x14ac:dyDescent="0.25">
      <c r="L1862" s="60">
        <v>426590</v>
      </c>
      <c r="M1862" t="s">
        <v>1577</v>
      </c>
    </row>
    <row r="1863" spans="12:13" x14ac:dyDescent="0.25">
      <c r="L1863" s="60">
        <v>426591</v>
      </c>
      <c r="M1863" t="s">
        <v>1577</v>
      </c>
    </row>
    <row r="1864" spans="12:13" x14ac:dyDescent="0.25">
      <c r="L1864" s="60">
        <v>426600</v>
      </c>
      <c r="M1864" t="s">
        <v>1578</v>
      </c>
    </row>
    <row r="1865" spans="12:13" x14ac:dyDescent="0.25">
      <c r="L1865" s="60">
        <v>426610</v>
      </c>
      <c r="M1865" t="s">
        <v>1564</v>
      </c>
    </row>
    <row r="1866" spans="12:13" x14ac:dyDescent="0.25">
      <c r="L1866" s="60">
        <v>426611</v>
      </c>
      <c r="M1866" t="s">
        <v>1564</v>
      </c>
    </row>
    <row r="1867" spans="12:13" x14ac:dyDescent="0.25">
      <c r="L1867" s="60">
        <v>426620</v>
      </c>
      <c r="M1867" t="s">
        <v>1579</v>
      </c>
    </row>
    <row r="1868" spans="12:13" x14ac:dyDescent="0.25">
      <c r="L1868" s="60">
        <v>426621</v>
      </c>
      <c r="M1868" t="s">
        <v>1579</v>
      </c>
    </row>
    <row r="1869" spans="12:13" x14ac:dyDescent="0.25">
      <c r="L1869" s="60">
        <v>426630</v>
      </c>
      <c r="M1869" t="s">
        <v>1580</v>
      </c>
    </row>
    <row r="1870" spans="12:13" x14ac:dyDescent="0.25">
      <c r="L1870" s="60">
        <v>426631</v>
      </c>
      <c r="M1870" t="s">
        <v>1580</v>
      </c>
    </row>
    <row r="1871" spans="12:13" x14ac:dyDescent="0.25">
      <c r="L1871" s="60">
        <v>426700</v>
      </c>
      <c r="M1871" t="s">
        <v>1581</v>
      </c>
    </row>
    <row r="1872" spans="12:13" x14ac:dyDescent="0.25">
      <c r="L1872" s="60">
        <v>426710</v>
      </c>
      <c r="M1872" t="s">
        <v>1582</v>
      </c>
    </row>
    <row r="1873" spans="12:13" x14ac:dyDescent="0.25">
      <c r="L1873" s="60">
        <v>426711</v>
      </c>
      <c r="M1873" t="s">
        <v>1582</v>
      </c>
    </row>
    <row r="1874" spans="12:13" x14ac:dyDescent="0.25">
      <c r="L1874" s="60">
        <v>426720</v>
      </c>
      <c r="M1874" t="s">
        <v>1583</v>
      </c>
    </row>
    <row r="1875" spans="12:13" x14ac:dyDescent="0.25">
      <c r="L1875" s="60">
        <v>426721</v>
      </c>
      <c r="M1875" t="s">
        <v>1583</v>
      </c>
    </row>
    <row r="1876" spans="12:13" x14ac:dyDescent="0.25">
      <c r="L1876" s="60">
        <v>426730</v>
      </c>
      <c r="M1876" t="s">
        <v>1584</v>
      </c>
    </row>
    <row r="1877" spans="12:13" x14ac:dyDescent="0.25">
      <c r="L1877" s="60">
        <v>426731</v>
      </c>
      <c r="M1877" t="s">
        <v>1584</v>
      </c>
    </row>
    <row r="1878" spans="12:13" x14ac:dyDescent="0.25">
      <c r="L1878" s="60">
        <v>426740</v>
      </c>
      <c r="M1878" t="s">
        <v>1585</v>
      </c>
    </row>
    <row r="1879" spans="12:13" x14ac:dyDescent="0.25">
      <c r="L1879" s="60">
        <v>426741</v>
      </c>
      <c r="M1879" t="s">
        <v>1585</v>
      </c>
    </row>
    <row r="1880" spans="12:13" x14ac:dyDescent="0.25">
      <c r="L1880" s="60">
        <v>426750</v>
      </c>
      <c r="M1880" t="s">
        <v>1586</v>
      </c>
    </row>
    <row r="1881" spans="12:13" x14ac:dyDescent="0.25">
      <c r="L1881" s="60">
        <v>426751</v>
      </c>
      <c r="M1881" t="s">
        <v>1586</v>
      </c>
    </row>
    <row r="1882" spans="12:13" x14ac:dyDescent="0.25">
      <c r="L1882" s="60">
        <v>426760</v>
      </c>
      <c r="M1882" t="s">
        <v>1587</v>
      </c>
    </row>
    <row r="1883" spans="12:13" x14ac:dyDescent="0.25">
      <c r="L1883" s="60">
        <v>426761</v>
      </c>
      <c r="M1883" t="s">
        <v>1587</v>
      </c>
    </row>
    <row r="1884" spans="12:13" x14ac:dyDescent="0.25">
      <c r="L1884" s="60">
        <v>426790</v>
      </c>
      <c r="M1884" t="s">
        <v>1588</v>
      </c>
    </row>
    <row r="1885" spans="12:13" x14ac:dyDescent="0.25">
      <c r="L1885" s="60">
        <v>426791</v>
      </c>
      <c r="M1885" t="s">
        <v>1588</v>
      </c>
    </row>
    <row r="1886" spans="12:13" x14ac:dyDescent="0.25">
      <c r="L1886" s="60">
        <v>426800</v>
      </c>
      <c r="M1886" t="s">
        <v>1589</v>
      </c>
    </row>
    <row r="1887" spans="12:13" x14ac:dyDescent="0.25">
      <c r="L1887" s="60">
        <v>426810</v>
      </c>
      <c r="M1887" t="s">
        <v>1590</v>
      </c>
    </row>
    <row r="1888" spans="12:13" x14ac:dyDescent="0.25">
      <c r="L1888" s="60">
        <v>426811</v>
      </c>
      <c r="M1888" t="s">
        <v>1591</v>
      </c>
    </row>
    <row r="1889" spans="12:13" x14ac:dyDescent="0.25">
      <c r="L1889" s="60">
        <v>426812</v>
      </c>
      <c r="M1889" t="s">
        <v>1592</v>
      </c>
    </row>
    <row r="1890" spans="12:13" x14ac:dyDescent="0.25">
      <c r="L1890" s="60">
        <v>426819</v>
      </c>
      <c r="M1890" t="s">
        <v>1593</v>
      </c>
    </row>
    <row r="1891" spans="12:13" x14ac:dyDescent="0.25">
      <c r="L1891" s="60">
        <v>426820</v>
      </c>
      <c r="M1891" t="s">
        <v>1594</v>
      </c>
    </row>
    <row r="1892" spans="12:13" x14ac:dyDescent="0.25">
      <c r="L1892" s="60">
        <v>426821</v>
      </c>
      <c r="M1892" t="s">
        <v>1595</v>
      </c>
    </row>
    <row r="1893" spans="12:13" x14ac:dyDescent="0.25">
      <c r="L1893" s="60">
        <v>426822</v>
      </c>
      <c r="M1893" t="s">
        <v>1596</v>
      </c>
    </row>
    <row r="1894" spans="12:13" x14ac:dyDescent="0.25">
      <c r="L1894" s="60">
        <v>426823</v>
      </c>
      <c r="M1894" t="s">
        <v>1597</v>
      </c>
    </row>
    <row r="1895" spans="12:13" x14ac:dyDescent="0.25">
      <c r="L1895" s="60">
        <v>426829</v>
      </c>
      <c r="M1895" t="s">
        <v>1598</v>
      </c>
    </row>
    <row r="1896" spans="12:13" x14ac:dyDescent="0.25">
      <c r="L1896" s="60">
        <v>426900</v>
      </c>
      <c r="M1896" t="s">
        <v>1599</v>
      </c>
    </row>
    <row r="1897" spans="12:13" x14ac:dyDescent="0.25">
      <c r="L1897" s="60">
        <v>426910</v>
      </c>
      <c r="M1897" t="s">
        <v>1599</v>
      </c>
    </row>
    <row r="1898" spans="12:13" x14ac:dyDescent="0.25">
      <c r="L1898" s="60">
        <v>426911</v>
      </c>
      <c r="M1898" t="s">
        <v>1600</v>
      </c>
    </row>
    <row r="1899" spans="12:13" x14ac:dyDescent="0.25">
      <c r="L1899" s="60">
        <v>426912</v>
      </c>
      <c r="M1899" t="s">
        <v>1601</v>
      </c>
    </row>
    <row r="1900" spans="12:13" x14ac:dyDescent="0.25">
      <c r="L1900" s="60">
        <v>426913</v>
      </c>
      <c r="M1900" t="s">
        <v>1602</v>
      </c>
    </row>
    <row r="1901" spans="12:13" x14ac:dyDescent="0.25">
      <c r="L1901" s="60">
        <v>426914</v>
      </c>
      <c r="M1901" t="s">
        <v>1603</v>
      </c>
    </row>
    <row r="1902" spans="12:13" x14ac:dyDescent="0.25">
      <c r="L1902" s="60">
        <v>426919</v>
      </c>
      <c r="M1902" t="s">
        <v>1604</v>
      </c>
    </row>
    <row r="1903" spans="12:13" x14ac:dyDescent="0.25">
      <c r="L1903" s="60">
        <v>430000</v>
      </c>
      <c r="M1903" t="s">
        <v>1605</v>
      </c>
    </row>
    <row r="1904" spans="12:13" x14ac:dyDescent="0.25">
      <c r="L1904" s="60">
        <v>431000</v>
      </c>
      <c r="M1904" t="s">
        <v>1606</v>
      </c>
    </row>
    <row r="1905" spans="12:13" x14ac:dyDescent="0.25">
      <c r="L1905" s="60">
        <v>431100</v>
      </c>
      <c r="M1905" t="s">
        <v>1607</v>
      </c>
    </row>
    <row r="1906" spans="12:13" x14ac:dyDescent="0.25">
      <c r="L1906" s="60">
        <v>431110</v>
      </c>
      <c r="M1906" t="s">
        <v>1607</v>
      </c>
    </row>
    <row r="1907" spans="12:13" x14ac:dyDescent="0.25">
      <c r="L1907" s="60">
        <v>431111</v>
      </c>
      <c r="M1907" t="s">
        <v>1607</v>
      </c>
    </row>
    <row r="1908" spans="12:13" x14ac:dyDescent="0.25">
      <c r="L1908" s="60">
        <v>431200</v>
      </c>
      <c r="M1908" t="s">
        <v>1608</v>
      </c>
    </row>
    <row r="1909" spans="12:13" x14ac:dyDescent="0.25">
      <c r="L1909" s="60">
        <v>431210</v>
      </c>
      <c r="M1909" t="s">
        <v>1608</v>
      </c>
    </row>
    <row r="1910" spans="12:13" x14ac:dyDescent="0.25">
      <c r="L1910" s="60">
        <v>431211</v>
      </c>
      <c r="M1910" t="s">
        <v>1608</v>
      </c>
    </row>
    <row r="1911" spans="12:13" x14ac:dyDescent="0.25">
      <c r="L1911" s="60">
        <v>431300</v>
      </c>
      <c r="M1911" t="s">
        <v>1609</v>
      </c>
    </row>
    <row r="1912" spans="12:13" x14ac:dyDescent="0.25">
      <c r="L1912" s="60">
        <v>431310</v>
      </c>
      <c r="M1912" t="s">
        <v>1609</v>
      </c>
    </row>
    <row r="1913" spans="12:13" x14ac:dyDescent="0.25">
      <c r="L1913" s="60">
        <v>431311</v>
      </c>
      <c r="M1913" t="s">
        <v>1609</v>
      </c>
    </row>
    <row r="1914" spans="12:13" x14ac:dyDescent="0.25">
      <c r="L1914" s="60">
        <v>432000</v>
      </c>
      <c r="M1914" t="s">
        <v>1610</v>
      </c>
    </row>
    <row r="1915" spans="12:13" x14ac:dyDescent="0.25">
      <c r="L1915" s="60">
        <v>432100</v>
      </c>
      <c r="M1915" t="s">
        <v>1610</v>
      </c>
    </row>
    <row r="1916" spans="12:13" x14ac:dyDescent="0.25">
      <c r="L1916" s="60">
        <v>432110</v>
      </c>
      <c r="M1916" t="s">
        <v>1610</v>
      </c>
    </row>
    <row r="1917" spans="12:13" x14ac:dyDescent="0.25">
      <c r="L1917" s="60">
        <v>432111</v>
      </c>
      <c r="M1917" t="s">
        <v>1610</v>
      </c>
    </row>
    <row r="1918" spans="12:13" x14ac:dyDescent="0.25">
      <c r="L1918" t="s">
        <v>1611</v>
      </c>
      <c r="M1918" t="s">
        <v>1612</v>
      </c>
    </row>
    <row r="1919" spans="12:13" x14ac:dyDescent="0.25">
      <c r="L1919" s="60">
        <v>433100</v>
      </c>
      <c r="M1919" t="s">
        <v>1613</v>
      </c>
    </row>
    <row r="1920" spans="12:13" x14ac:dyDescent="0.25">
      <c r="L1920" s="60">
        <v>433110</v>
      </c>
      <c r="M1920" t="s">
        <v>1613</v>
      </c>
    </row>
    <row r="1921" spans="12:13" x14ac:dyDescent="0.25">
      <c r="L1921" s="60">
        <v>433111</v>
      </c>
      <c r="M1921" t="s">
        <v>1613</v>
      </c>
    </row>
    <row r="1922" spans="12:13" x14ac:dyDescent="0.25">
      <c r="L1922" s="60">
        <v>434000</v>
      </c>
      <c r="M1922" t="s">
        <v>1614</v>
      </c>
    </row>
    <row r="1923" spans="12:13" x14ac:dyDescent="0.25">
      <c r="L1923" s="60">
        <v>434100</v>
      </c>
      <c r="M1923" t="s">
        <v>1615</v>
      </c>
    </row>
    <row r="1924" spans="12:13" x14ac:dyDescent="0.25">
      <c r="L1924" s="60">
        <v>434110</v>
      </c>
      <c r="M1924" t="s">
        <v>1615</v>
      </c>
    </row>
    <row r="1925" spans="12:13" x14ac:dyDescent="0.25">
      <c r="L1925" s="60">
        <v>434111</v>
      </c>
      <c r="M1925" t="s">
        <v>1615</v>
      </c>
    </row>
    <row r="1926" spans="12:13" x14ac:dyDescent="0.25">
      <c r="L1926" s="60">
        <v>434200</v>
      </c>
      <c r="M1926" t="s">
        <v>1616</v>
      </c>
    </row>
    <row r="1927" spans="12:13" x14ac:dyDescent="0.25">
      <c r="L1927" s="60">
        <v>434210</v>
      </c>
      <c r="M1927" t="s">
        <v>1616</v>
      </c>
    </row>
    <row r="1928" spans="12:13" x14ac:dyDescent="0.25">
      <c r="L1928" s="60">
        <v>434211</v>
      </c>
      <c r="M1928" t="s">
        <v>1616</v>
      </c>
    </row>
    <row r="1929" spans="12:13" x14ac:dyDescent="0.25">
      <c r="L1929" s="60">
        <v>434300</v>
      </c>
      <c r="M1929" t="s">
        <v>1617</v>
      </c>
    </row>
    <row r="1930" spans="12:13" x14ac:dyDescent="0.25">
      <c r="L1930" s="60">
        <v>434310</v>
      </c>
      <c r="M1930" t="s">
        <v>1618</v>
      </c>
    </row>
    <row r="1931" spans="12:13" x14ac:dyDescent="0.25">
      <c r="L1931" s="60">
        <v>434311</v>
      </c>
      <c r="M1931" t="s">
        <v>1618</v>
      </c>
    </row>
    <row r="1932" spans="12:13" x14ac:dyDescent="0.25">
      <c r="L1932" s="60">
        <v>434320</v>
      </c>
      <c r="M1932" t="s">
        <v>1619</v>
      </c>
    </row>
    <row r="1933" spans="12:13" x14ac:dyDescent="0.25">
      <c r="L1933" s="60">
        <v>434321</v>
      </c>
      <c r="M1933" t="s">
        <v>1619</v>
      </c>
    </row>
    <row r="1934" spans="12:13" x14ac:dyDescent="0.25">
      <c r="L1934" s="60">
        <v>435000</v>
      </c>
      <c r="M1934" t="s">
        <v>1620</v>
      </c>
    </row>
    <row r="1935" spans="12:13" x14ac:dyDescent="0.25">
      <c r="L1935" s="60">
        <v>435100</v>
      </c>
      <c r="M1935" t="s">
        <v>1620</v>
      </c>
    </row>
    <row r="1936" spans="12:13" x14ac:dyDescent="0.25">
      <c r="L1936" s="60">
        <v>435110</v>
      </c>
      <c r="M1936" t="s">
        <v>1620</v>
      </c>
    </row>
    <row r="1937" spans="12:13" x14ac:dyDescent="0.25">
      <c r="L1937" s="60">
        <v>435111</v>
      </c>
      <c r="M1937" t="s">
        <v>1620</v>
      </c>
    </row>
    <row r="1938" spans="12:13" x14ac:dyDescent="0.25">
      <c r="L1938" s="60">
        <v>440000</v>
      </c>
      <c r="M1938" t="s">
        <v>1621</v>
      </c>
    </row>
    <row r="1939" spans="12:13" x14ac:dyDescent="0.25">
      <c r="L1939" s="60">
        <v>441000</v>
      </c>
      <c r="M1939" t="s">
        <v>1622</v>
      </c>
    </row>
    <row r="1940" spans="12:13" x14ac:dyDescent="0.25">
      <c r="L1940" s="60">
        <v>441100</v>
      </c>
      <c r="M1940" t="s">
        <v>1623</v>
      </c>
    </row>
    <row r="1941" spans="12:13" x14ac:dyDescent="0.25">
      <c r="L1941" s="60">
        <v>441110</v>
      </c>
      <c r="M1941" t="s">
        <v>1624</v>
      </c>
    </row>
    <row r="1942" spans="12:13" x14ac:dyDescent="0.25">
      <c r="L1942" s="60">
        <v>441111</v>
      </c>
      <c r="M1942" t="s">
        <v>1624</v>
      </c>
    </row>
    <row r="1943" spans="12:13" x14ac:dyDescent="0.25">
      <c r="L1943" s="60">
        <v>441120</v>
      </c>
      <c r="M1943" t="s">
        <v>1625</v>
      </c>
    </row>
    <row r="1944" spans="12:13" x14ac:dyDescent="0.25">
      <c r="L1944" s="60">
        <v>441121</v>
      </c>
      <c r="M1944" t="s">
        <v>1625</v>
      </c>
    </row>
    <row r="1945" spans="12:13" x14ac:dyDescent="0.25">
      <c r="L1945" s="60">
        <v>441200</v>
      </c>
      <c r="M1945" t="s">
        <v>1626</v>
      </c>
    </row>
    <row r="1946" spans="12:13" x14ac:dyDescent="0.25">
      <c r="L1946" s="60">
        <v>441210</v>
      </c>
      <c r="M1946" t="s">
        <v>1627</v>
      </c>
    </row>
    <row r="1947" spans="12:13" x14ac:dyDescent="0.25">
      <c r="L1947" s="60">
        <v>441211</v>
      </c>
      <c r="M1947" t="s">
        <v>1627</v>
      </c>
    </row>
    <row r="1948" spans="12:13" x14ac:dyDescent="0.25">
      <c r="L1948" s="60">
        <v>441220</v>
      </c>
      <c r="M1948" t="s">
        <v>1628</v>
      </c>
    </row>
    <row r="1949" spans="12:13" x14ac:dyDescent="0.25">
      <c r="L1949" s="60">
        <v>441221</v>
      </c>
      <c r="M1949" t="s">
        <v>1628</v>
      </c>
    </row>
    <row r="1950" spans="12:13" x14ac:dyDescent="0.25">
      <c r="L1950" s="60">
        <v>441230</v>
      </c>
      <c r="M1950" t="s">
        <v>1629</v>
      </c>
    </row>
    <row r="1951" spans="12:13" x14ac:dyDescent="0.25">
      <c r="L1951" s="60">
        <v>441231</v>
      </c>
      <c r="M1951" t="s">
        <v>1629</v>
      </c>
    </row>
    <row r="1952" spans="12:13" x14ac:dyDescent="0.25">
      <c r="L1952" s="60">
        <v>441240</v>
      </c>
      <c r="M1952" t="s">
        <v>1630</v>
      </c>
    </row>
    <row r="1953" spans="12:13" x14ac:dyDescent="0.25">
      <c r="L1953" s="60">
        <v>441241</v>
      </c>
      <c r="M1953" t="s">
        <v>1630</v>
      </c>
    </row>
    <row r="1954" spans="12:13" x14ac:dyDescent="0.25">
      <c r="L1954" s="60">
        <v>441250</v>
      </c>
      <c r="M1954" t="s">
        <v>1631</v>
      </c>
    </row>
    <row r="1955" spans="12:13" x14ac:dyDescent="0.25">
      <c r="L1955" s="60">
        <v>441251</v>
      </c>
      <c r="M1955" t="s">
        <v>1632</v>
      </c>
    </row>
    <row r="1956" spans="12:13" x14ac:dyDescent="0.25">
      <c r="L1956" s="60">
        <v>441252</v>
      </c>
      <c r="M1956" t="s">
        <v>1633</v>
      </c>
    </row>
    <row r="1957" spans="12:13" x14ac:dyDescent="0.25">
      <c r="L1957" s="60">
        <v>441255</v>
      </c>
      <c r="M1957" t="s">
        <v>1634</v>
      </c>
    </row>
    <row r="1958" spans="12:13" x14ac:dyDescent="0.25">
      <c r="L1958" s="60">
        <v>441300</v>
      </c>
      <c r="M1958" t="s">
        <v>1635</v>
      </c>
    </row>
    <row r="1959" spans="12:13" x14ac:dyDescent="0.25">
      <c r="L1959" s="60">
        <v>441310</v>
      </c>
      <c r="M1959" t="s">
        <v>1636</v>
      </c>
    </row>
    <row r="1960" spans="12:13" x14ac:dyDescent="0.25">
      <c r="L1960" s="60">
        <v>441311</v>
      </c>
      <c r="M1960" t="s">
        <v>1636</v>
      </c>
    </row>
    <row r="1961" spans="12:13" x14ac:dyDescent="0.25">
      <c r="L1961" s="60">
        <v>441390</v>
      </c>
      <c r="M1961" t="s">
        <v>1637</v>
      </c>
    </row>
    <row r="1962" spans="12:13" x14ac:dyDescent="0.25">
      <c r="L1962" s="60">
        <v>441391</v>
      </c>
      <c r="M1962" t="s">
        <v>1637</v>
      </c>
    </row>
    <row r="1963" spans="12:13" x14ac:dyDescent="0.25">
      <c r="L1963" s="60">
        <v>441400</v>
      </c>
      <c r="M1963" t="s">
        <v>1638</v>
      </c>
    </row>
    <row r="1964" spans="12:13" x14ac:dyDescent="0.25">
      <c r="L1964" s="60">
        <v>441410</v>
      </c>
      <c r="M1964" t="s">
        <v>1638</v>
      </c>
    </row>
    <row r="1965" spans="12:13" x14ac:dyDescent="0.25">
      <c r="L1965" s="60">
        <v>441411</v>
      </c>
      <c r="M1965" t="s">
        <v>1638</v>
      </c>
    </row>
    <row r="1966" spans="12:13" x14ac:dyDescent="0.25">
      <c r="L1966" s="60">
        <v>441500</v>
      </c>
      <c r="M1966" t="s">
        <v>1639</v>
      </c>
    </row>
    <row r="1967" spans="12:13" x14ac:dyDescent="0.25">
      <c r="L1967" s="60">
        <v>441510</v>
      </c>
      <c r="M1967" t="s">
        <v>1639</v>
      </c>
    </row>
    <row r="1968" spans="12:13" x14ac:dyDescent="0.25">
      <c r="L1968" s="60">
        <v>441511</v>
      </c>
      <c r="M1968" t="s">
        <v>1639</v>
      </c>
    </row>
    <row r="1969" spans="12:13" x14ac:dyDescent="0.25">
      <c r="L1969" s="60">
        <v>441600</v>
      </c>
      <c r="M1969" t="s">
        <v>1640</v>
      </c>
    </row>
    <row r="1970" spans="12:13" x14ac:dyDescent="0.25">
      <c r="L1970" s="60">
        <v>441610</v>
      </c>
      <c r="M1970" t="s">
        <v>1640</v>
      </c>
    </row>
    <row r="1971" spans="12:13" x14ac:dyDescent="0.25">
      <c r="L1971" s="60">
        <v>441611</v>
      </c>
      <c r="M1971" t="s">
        <v>1640</v>
      </c>
    </row>
    <row r="1972" spans="12:13" x14ac:dyDescent="0.25">
      <c r="L1972" s="60">
        <v>441700</v>
      </c>
      <c r="M1972" t="s">
        <v>1641</v>
      </c>
    </row>
    <row r="1973" spans="12:13" x14ac:dyDescent="0.25">
      <c r="L1973" s="60">
        <v>441710</v>
      </c>
      <c r="M1973" t="s">
        <v>1641</v>
      </c>
    </row>
    <row r="1974" spans="12:13" x14ac:dyDescent="0.25">
      <c r="L1974" s="60">
        <v>441711</v>
      </c>
      <c r="M1974" t="s">
        <v>1641</v>
      </c>
    </row>
    <row r="1975" spans="12:13" x14ac:dyDescent="0.25">
      <c r="L1975" s="60">
        <v>441800</v>
      </c>
      <c r="M1975" t="s">
        <v>1642</v>
      </c>
    </row>
    <row r="1976" spans="12:13" x14ac:dyDescent="0.25">
      <c r="L1976" s="60">
        <v>441810</v>
      </c>
      <c r="M1976" t="s">
        <v>1642</v>
      </c>
    </row>
    <row r="1977" spans="12:13" x14ac:dyDescent="0.25">
      <c r="L1977" s="60">
        <v>441811</v>
      </c>
      <c r="M1977" t="s">
        <v>1642</v>
      </c>
    </row>
    <row r="1978" spans="12:13" x14ac:dyDescent="0.25">
      <c r="L1978" s="60">
        <v>441900</v>
      </c>
      <c r="M1978" t="s">
        <v>1643</v>
      </c>
    </row>
    <row r="1979" spans="12:13" x14ac:dyDescent="0.25">
      <c r="L1979" s="60">
        <v>441910</v>
      </c>
      <c r="M1979" t="s">
        <v>1643</v>
      </c>
    </row>
    <row r="1980" spans="12:13" x14ac:dyDescent="0.25">
      <c r="L1980" s="60">
        <v>441911</v>
      </c>
      <c r="M1980" t="s">
        <v>1644</v>
      </c>
    </row>
    <row r="1981" spans="12:13" x14ac:dyDescent="0.25">
      <c r="L1981" s="60">
        <v>442000</v>
      </c>
      <c r="M1981" t="s">
        <v>1645</v>
      </c>
    </row>
    <row r="1982" spans="12:13" x14ac:dyDescent="0.25">
      <c r="L1982" s="60">
        <v>442100</v>
      </c>
      <c r="M1982" t="s">
        <v>1646</v>
      </c>
    </row>
    <row r="1983" spans="12:13" x14ac:dyDescent="0.25">
      <c r="L1983" s="60">
        <v>442110</v>
      </c>
      <c r="M1983" t="s">
        <v>1647</v>
      </c>
    </row>
    <row r="1984" spans="12:13" x14ac:dyDescent="0.25">
      <c r="L1984" s="60">
        <v>442111</v>
      </c>
      <c r="M1984" t="s">
        <v>1647</v>
      </c>
    </row>
    <row r="1985" spans="12:13" x14ac:dyDescent="0.25">
      <c r="L1985" s="60">
        <v>442120</v>
      </c>
      <c r="M1985" t="s">
        <v>1648</v>
      </c>
    </row>
    <row r="1986" spans="12:13" x14ac:dyDescent="0.25">
      <c r="L1986" s="60">
        <v>442121</v>
      </c>
      <c r="M1986" t="s">
        <v>1649</v>
      </c>
    </row>
    <row r="1987" spans="12:13" x14ac:dyDescent="0.25">
      <c r="L1987" s="60">
        <v>442200</v>
      </c>
      <c r="M1987" t="s">
        <v>1650</v>
      </c>
    </row>
    <row r="1988" spans="12:13" x14ac:dyDescent="0.25">
      <c r="L1988" s="60">
        <v>442210</v>
      </c>
      <c r="M1988" t="s">
        <v>1651</v>
      </c>
    </row>
    <row r="1989" spans="12:13" x14ac:dyDescent="0.25">
      <c r="L1989" s="60">
        <v>442211</v>
      </c>
      <c r="M1989" t="s">
        <v>1651</v>
      </c>
    </row>
    <row r="1990" spans="12:13" x14ac:dyDescent="0.25">
      <c r="L1990" s="60">
        <v>442220</v>
      </c>
      <c r="M1990" t="s">
        <v>1652</v>
      </c>
    </row>
    <row r="1991" spans="12:13" x14ac:dyDescent="0.25">
      <c r="L1991" s="60">
        <v>442221</v>
      </c>
      <c r="M1991" t="s">
        <v>1652</v>
      </c>
    </row>
    <row r="1992" spans="12:13" x14ac:dyDescent="0.25">
      <c r="L1992" s="60">
        <v>442290</v>
      </c>
      <c r="M1992" t="s">
        <v>1653</v>
      </c>
    </row>
    <row r="1993" spans="12:13" x14ac:dyDescent="0.25">
      <c r="L1993" s="60">
        <v>442291</v>
      </c>
      <c r="M1993" t="s">
        <v>1653</v>
      </c>
    </row>
    <row r="1994" spans="12:13" x14ac:dyDescent="0.25">
      <c r="L1994" s="60">
        <v>442300</v>
      </c>
      <c r="M1994" t="s">
        <v>1654</v>
      </c>
    </row>
    <row r="1995" spans="12:13" x14ac:dyDescent="0.25">
      <c r="L1995" s="60">
        <v>442310</v>
      </c>
      <c r="M1995" t="s">
        <v>1655</v>
      </c>
    </row>
    <row r="1996" spans="12:13" x14ac:dyDescent="0.25">
      <c r="L1996" s="60">
        <v>442311</v>
      </c>
      <c r="M1996" t="s">
        <v>1655</v>
      </c>
    </row>
    <row r="1997" spans="12:13" x14ac:dyDescent="0.25">
      <c r="L1997" s="60">
        <v>442320</v>
      </c>
      <c r="M1997" t="s">
        <v>1656</v>
      </c>
    </row>
    <row r="1998" spans="12:13" x14ac:dyDescent="0.25">
      <c r="L1998" s="60">
        <v>442321</v>
      </c>
      <c r="M1998" t="s">
        <v>1656</v>
      </c>
    </row>
    <row r="1999" spans="12:13" x14ac:dyDescent="0.25">
      <c r="L1999" s="60">
        <v>442330</v>
      </c>
      <c r="M1999" t="s">
        <v>1657</v>
      </c>
    </row>
    <row r="2000" spans="12:13" x14ac:dyDescent="0.25">
      <c r="L2000" s="60">
        <v>442331</v>
      </c>
      <c r="M2000" t="s">
        <v>1657</v>
      </c>
    </row>
    <row r="2001" spans="12:13" x14ac:dyDescent="0.25">
      <c r="L2001" s="60">
        <v>442340</v>
      </c>
      <c r="M2001" t="s">
        <v>1658</v>
      </c>
    </row>
    <row r="2002" spans="12:13" x14ac:dyDescent="0.25">
      <c r="L2002" s="60">
        <v>442341</v>
      </c>
      <c r="M2002" t="s">
        <v>1658</v>
      </c>
    </row>
    <row r="2003" spans="12:13" x14ac:dyDescent="0.25">
      <c r="L2003" s="60">
        <v>442350</v>
      </c>
      <c r="M2003" t="s">
        <v>1659</v>
      </c>
    </row>
    <row r="2004" spans="12:13" x14ac:dyDescent="0.25">
      <c r="L2004" s="60">
        <v>442351</v>
      </c>
      <c r="M2004" t="s">
        <v>1659</v>
      </c>
    </row>
    <row r="2005" spans="12:13" x14ac:dyDescent="0.25">
      <c r="L2005" s="60">
        <v>442390</v>
      </c>
      <c r="M2005" t="s">
        <v>1660</v>
      </c>
    </row>
    <row r="2006" spans="12:13" x14ac:dyDescent="0.25">
      <c r="L2006" s="60">
        <v>442391</v>
      </c>
      <c r="M2006" t="s">
        <v>1660</v>
      </c>
    </row>
    <row r="2007" spans="12:13" x14ac:dyDescent="0.25">
      <c r="L2007" s="60">
        <v>442400</v>
      </c>
      <c r="M2007" t="s">
        <v>1661</v>
      </c>
    </row>
    <row r="2008" spans="12:13" x14ac:dyDescent="0.25">
      <c r="L2008" s="60">
        <v>442410</v>
      </c>
      <c r="M2008" t="s">
        <v>1662</v>
      </c>
    </row>
    <row r="2009" spans="12:13" x14ac:dyDescent="0.25">
      <c r="L2009" s="60">
        <v>442411</v>
      </c>
      <c r="M2009" t="s">
        <v>1662</v>
      </c>
    </row>
    <row r="2010" spans="12:13" x14ac:dyDescent="0.25">
      <c r="L2010" s="60">
        <v>442490</v>
      </c>
      <c r="M2010" t="s">
        <v>1663</v>
      </c>
    </row>
    <row r="2011" spans="12:13" x14ac:dyDescent="0.25">
      <c r="L2011" s="60">
        <v>442491</v>
      </c>
      <c r="M2011" t="s">
        <v>1663</v>
      </c>
    </row>
    <row r="2012" spans="12:13" x14ac:dyDescent="0.25">
      <c r="L2012" s="60">
        <v>442500</v>
      </c>
      <c r="M2012" t="s">
        <v>1664</v>
      </c>
    </row>
    <row r="2013" spans="12:13" x14ac:dyDescent="0.25">
      <c r="L2013" s="60">
        <v>442510</v>
      </c>
      <c r="M2013" t="s">
        <v>1664</v>
      </c>
    </row>
    <row r="2014" spans="12:13" x14ac:dyDescent="0.25">
      <c r="L2014" s="60">
        <v>442511</v>
      </c>
      <c r="M2014" t="s">
        <v>1664</v>
      </c>
    </row>
    <row r="2015" spans="12:13" x14ac:dyDescent="0.25">
      <c r="L2015" s="60">
        <v>442600</v>
      </c>
      <c r="M2015" t="s">
        <v>1665</v>
      </c>
    </row>
    <row r="2016" spans="12:13" x14ac:dyDescent="0.25">
      <c r="L2016" s="60">
        <v>442610</v>
      </c>
      <c r="M2016" t="s">
        <v>1665</v>
      </c>
    </row>
    <row r="2017" spans="12:13" x14ac:dyDescent="0.25">
      <c r="L2017" s="60">
        <v>442611</v>
      </c>
      <c r="M2017" t="s">
        <v>1665</v>
      </c>
    </row>
    <row r="2018" spans="12:13" x14ac:dyDescent="0.25">
      <c r="L2018" s="60">
        <v>443000</v>
      </c>
      <c r="M2018" t="s">
        <v>1666</v>
      </c>
    </row>
    <row r="2019" spans="12:13" x14ac:dyDescent="0.25">
      <c r="L2019" s="60">
        <v>443100</v>
      </c>
      <c r="M2019" t="s">
        <v>1666</v>
      </c>
    </row>
    <row r="2020" spans="12:13" x14ac:dyDescent="0.25">
      <c r="L2020" s="60">
        <v>443110</v>
      </c>
      <c r="M2020" t="s">
        <v>1666</v>
      </c>
    </row>
    <row r="2021" spans="12:13" x14ac:dyDescent="0.25">
      <c r="L2021" s="60">
        <v>443111</v>
      </c>
      <c r="M2021" t="s">
        <v>1666</v>
      </c>
    </row>
    <row r="2022" spans="12:13" x14ac:dyDescent="0.25">
      <c r="L2022" s="60">
        <v>444000</v>
      </c>
      <c r="M2022" t="s">
        <v>1667</v>
      </c>
    </row>
    <row r="2023" spans="12:13" x14ac:dyDescent="0.25">
      <c r="L2023" s="60">
        <v>444100</v>
      </c>
      <c r="M2023" t="s">
        <v>1668</v>
      </c>
    </row>
    <row r="2024" spans="12:13" x14ac:dyDescent="0.25">
      <c r="L2024" s="60">
        <v>444110</v>
      </c>
      <c r="M2024" t="s">
        <v>1668</v>
      </c>
    </row>
    <row r="2025" spans="12:13" x14ac:dyDescent="0.25">
      <c r="L2025" s="60">
        <v>444111</v>
      </c>
      <c r="M2025" t="s">
        <v>1668</v>
      </c>
    </row>
    <row r="2026" spans="12:13" x14ac:dyDescent="0.25">
      <c r="L2026" s="60">
        <v>444200</v>
      </c>
      <c r="M2026" t="s">
        <v>1669</v>
      </c>
    </row>
    <row r="2027" spans="12:13" x14ac:dyDescent="0.25">
      <c r="L2027" s="60">
        <v>444210</v>
      </c>
      <c r="M2027" t="s">
        <v>1669</v>
      </c>
    </row>
    <row r="2028" spans="12:13" x14ac:dyDescent="0.25">
      <c r="L2028" s="60">
        <v>444211</v>
      </c>
      <c r="M2028" t="s">
        <v>1669</v>
      </c>
    </row>
    <row r="2029" spans="12:13" x14ac:dyDescent="0.25">
      <c r="L2029" s="60">
        <v>444212</v>
      </c>
      <c r="M2029" t="s">
        <v>1670</v>
      </c>
    </row>
    <row r="2030" spans="12:13" x14ac:dyDescent="0.25">
      <c r="L2030" s="60">
        <v>444219</v>
      </c>
      <c r="M2030" t="s">
        <v>1671</v>
      </c>
    </row>
    <row r="2031" spans="12:13" x14ac:dyDescent="0.25">
      <c r="L2031" s="60">
        <v>444300</v>
      </c>
      <c r="M2031" t="s">
        <v>1672</v>
      </c>
    </row>
    <row r="2032" spans="12:13" x14ac:dyDescent="0.25">
      <c r="L2032" s="60">
        <v>444310</v>
      </c>
      <c r="M2032" t="s">
        <v>1672</v>
      </c>
    </row>
    <row r="2033" spans="12:13" x14ac:dyDescent="0.25">
      <c r="L2033" s="60">
        <v>444311</v>
      </c>
      <c r="M2033" t="s">
        <v>1672</v>
      </c>
    </row>
    <row r="2034" spans="12:13" x14ac:dyDescent="0.25">
      <c r="L2034" s="60">
        <v>450000</v>
      </c>
      <c r="M2034" t="s">
        <v>1673</v>
      </c>
    </row>
    <row r="2035" spans="12:13" x14ac:dyDescent="0.25">
      <c r="L2035" s="60">
        <v>451000</v>
      </c>
      <c r="M2035" t="s">
        <v>1674</v>
      </c>
    </row>
    <row r="2036" spans="12:13" x14ac:dyDescent="0.25">
      <c r="L2036" s="60">
        <v>451100</v>
      </c>
      <c r="M2036" t="s">
        <v>1675</v>
      </c>
    </row>
    <row r="2037" spans="12:13" x14ac:dyDescent="0.25">
      <c r="L2037" s="60">
        <v>451110</v>
      </c>
      <c r="M2037" t="s">
        <v>1676</v>
      </c>
    </row>
    <row r="2038" spans="12:13" x14ac:dyDescent="0.25">
      <c r="L2038" s="60">
        <v>451111</v>
      </c>
      <c r="M2038" t="s">
        <v>1676</v>
      </c>
    </row>
    <row r="2039" spans="12:13" x14ac:dyDescent="0.25">
      <c r="L2039" s="60">
        <v>451120</v>
      </c>
      <c r="M2039" t="s">
        <v>1677</v>
      </c>
    </row>
    <row r="2040" spans="12:13" x14ac:dyDescent="0.25">
      <c r="L2040" s="60">
        <v>451121</v>
      </c>
      <c r="M2040" t="s">
        <v>1678</v>
      </c>
    </row>
    <row r="2041" spans="12:13" x14ac:dyDescent="0.25">
      <c r="L2041" s="60">
        <v>451122</v>
      </c>
      <c r="M2041" t="s">
        <v>1679</v>
      </c>
    </row>
    <row r="2042" spans="12:13" x14ac:dyDescent="0.25">
      <c r="L2042" s="60">
        <v>451129</v>
      </c>
      <c r="M2042" t="s">
        <v>1680</v>
      </c>
    </row>
    <row r="2043" spans="12:13" x14ac:dyDescent="0.25">
      <c r="L2043" s="60">
        <v>451130</v>
      </c>
      <c r="M2043" t="s">
        <v>1681</v>
      </c>
    </row>
    <row r="2044" spans="12:13" x14ac:dyDescent="0.25">
      <c r="L2044" s="60">
        <v>451131</v>
      </c>
      <c r="M2044" t="s">
        <v>1681</v>
      </c>
    </row>
    <row r="2045" spans="12:13" x14ac:dyDescent="0.25">
      <c r="L2045" s="60">
        <v>451140</v>
      </c>
      <c r="M2045" t="s">
        <v>1682</v>
      </c>
    </row>
    <row r="2046" spans="12:13" x14ac:dyDescent="0.25">
      <c r="L2046" s="60">
        <v>451141</v>
      </c>
      <c r="M2046" t="s">
        <v>1682</v>
      </c>
    </row>
    <row r="2047" spans="12:13" x14ac:dyDescent="0.25">
      <c r="L2047" s="60">
        <v>451190</v>
      </c>
      <c r="M2047" t="s">
        <v>1683</v>
      </c>
    </row>
    <row r="2048" spans="12:13" x14ac:dyDescent="0.25">
      <c r="L2048" s="60">
        <v>451191</v>
      </c>
      <c r="M2048" t="s">
        <v>1683</v>
      </c>
    </row>
    <row r="2049" spans="12:13" x14ac:dyDescent="0.25">
      <c r="L2049" s="60">
        <v>451200</v>
      </c>
      <c r="M2049" t="s">
        <v>1684</v>
      </c>
    </row>
    <row r="2050" spans="12:13" x14ac:dyDescent="0.25">
      <c r="L2050" s="60">
        <v>451210</v>
      </c>
      <c r="M2050" t="s">
        <v>1685</v>
      </c>
    </row>
    <row r="2051" spans="12:13" x14ac:dyDescent="0.25">
      <c r="L2051" s="60">
        <v>451211</v>
      </c>
      <c r="M2051" t="s">
        <v>1685</v>
      </c>
    </row>
    <row r="2052" spans="12:13" x14ac:dyDescent="0.25">
      <c r="L2052" s="60">
        <v>451220</v>
      </c>
      <c r="M2052" t="s">
        <v>1686</v>
      </c>
    </row>
    <row r="2053" spans="12:13" x14ac:dyDescent="0.25">
      <c r="L2053" s="60">
        <v>451221</v>
      </c>
      <c r="M2053" t="s">
        <v>1687</v>
      </c>
    </row>
    <row r="2054" spans="12:13" x14ac:dyDescent="0.25">
      <c r="L2054" s="60">
        <v>451230</v>
      </c>
      <c r="M2054" t="s">
        <v>1688</v>
      </c>
    </row>
    <row r="2055" spans="12:13" x14ac:dyDescent="0.25">
      <c r="L2055" s="60">
        <v>451231</v>
      </c>
      <c r="M2055" t="s">
        <v>1688</v>
      </c>
    </row>
    <row r="2056" spans="12:13" x14ac:dyDescent="0.25">
      <c r="L2056" s="60">
        <v>451240</v>
      </c>
      <c r="M2056" t="s">
        <v>1689</v>
      </c>
    </row>
    <row r="2057" spans="12:13" x14ac:dyDescent="0.25">
      <c r="L2057" s="60">
        <v>451241</v>
      </c>
      <c r="M2057" t="s">
        <v>1689</v>
      </c>
    </row>
    <row r="2058" spans="12:13" x14ac:dyDescent="0.25">
      <c r="L2058" s="60">
        <v>451290</v>
      </c>
      <c r="M2058" t="s">
        <v>1690</v>
      </c>
    </row>
    <row r="2059" spans="12:13" x14ac:dyDescent="0.25">
      <c r="L2059" s="60">
        <v>451291</v>
      </c>
      <c r="M2059" t="s">
        <v>1690</v>
      </c>
    </row>
    <row r="2060" spans="12:13" x14ac:dyDescent="0.25">
      <c r="L2060" s="60">
        <v>452000</v>
      </c>
      <c r="M2060" t="s">
        <v>1691</v>
      </c>
    </row>
    <row r="2061" spans="12:13" x14ac:dyDescent="0.25">
      <c r="L2061" s="60">
        <v>452100</v>
      </c>
      <c r="M2061" t="s">
        <v>1692</v>
      </c>
    </row>
    <row r="2062" spans="12:13" x14ac:dyDescent="0.25">
      <c r="L2062" s="60">
        <v>452110</v>
      </c>
      <c r="M2062" t="s">
        <v>1693</v>
      </c>
    </row>
    <row r="2063" spans="12:13" x14ac:dyDescent="0.25">
      <c r="L2063" s="60">
        <v>452111</v>
      </c>
      <c r="M2063" t="s">
        <v>1693</v>
      </c>
    </row>
    <row r="2064" spans="12:13" x14ac:dyDescent="0.25">
      <c r="L2064" s="60">
        <v>452190</v>
      </c>
      <c r="M2064" t="s">
        <v>1694</v>
      </c>
    </row>
    <row r="2065" spans="12:13" x14ac:dyDescent="0.25">
      <c r="L2065" s="60">
        <v>452191</v>
      </c>
      <c r="M2065" t="s">
        <v>1694</v>
      </c>
    </row>
    <row r="2066" spans="12:13" x14ac:dyDescent="0.25">
      <c r="L2066" s="60">
        <v>452200</v>
      </c>
      <c r="M2066" t="s">
        <v>1695</v>
      </c>
    </row>
    <row r="2067" spans="12:13" x14ac:dyDescent="0.25">
      <c r="L2067" s="60">
        <v>452210</v>
      </c>
      <c r="M2067" t="s">
        <v>1696</v>
      </c>
    </row>
    <row r="2068" spans="12:13" x14ac:dyDescent="0.25">
      <c r="L2068" s="60">
        <v>452211</v>
      </c>
      <c r="M2068" t="s">
        <v>1696</v>
      </c>
    </row>
    <row r="2069" spans="12:13" x14ac:dyDescent="0.25">
      <c r="L2069" s="60">
        <v>452290</v>
      </c>
      <c r="M2069" t="s">
        <v>1697</v>
      </c>
    </row>
    <row r="2070" spans="12:13" x14ac:dyDescent="0.25">
      <c r="L2070" s="60">
        <v>452291</v>
      </c>
      <c r="M2070" t="s">
        <v>1697</v>
      </c>
    </row>
    <row r="2071" spans="12:13" x14ac:dyDescent="0.25">
      <c r="L2071" s="60">
        <v>453000</v>
      </c>
      <c r="M2071" t="s">
        <v>1698</v>
      </c>
    </row>
    <row r="2072" spans="12:13" x14ac:dyDescent="0.25">
      <c r="L2072" s="60">
        <v>453100</v>
      </c>
      <c r="M2072" t="s">
        <v>1699</v>
      </c>
    </row>
    <row r="2073" spans="12:13" x14ac:dyDescent="0.25">
      <c r="L2073" s="60">
        <v>453110</v>
      </c>
      <c r="M2073" t="s">
        <v>1700</v>
      </c>
    </row>
    <row r="2074" spans="12:13" x14ac:dyDescent="0.25">
      <c r="L2074" s="60">
        <v>453111</v>
      </c>
      <c r="M2074" t="s">
        <v>1701</v>
      </c>
    </row>
    <row r="2075" spans="12:13" x14ac:dyDescent="0.25">
      <c r="L2075" s="60">
        <v>453190</v>
      </c>
      <c r="M2075" t="s">
        <v>1702</v>
      </c>
    </row>
    <row r="2076" spans="12:13" x14ac:dyDescent="0.25">
      <c r="L2076" s="60">
        <v>453191</v>
      </c>
      <c r="M2076" t="s">
        <v>1702</v>
      </c>
    </row>
    <row r="2077" spans="12:13" x14ac:dyDescent="0.25">
      <c r="L2077" s="60">
        <v>453200</v>
      </c>
      <c r="M2077" t="s">
        <v>1703</v>
      </c>
    </row>
    <row r="2078" spans="12:13" x14ac:dyDescent="0.25">
      <c r="L2078" s="60">
        <v>453210</v>
      </c>
      <c r="M2078" t="s">
        <v>1704</v>
      </c>
    </row>
    <row r="2079" spans="12:13" x14ac:dyDescent="0.25">
      <c r="L2079" s="60">
        <v>453211</v>
      </c>
      <c r="M2079" t="s">
        <v>1704</v>
      </c>
    </row>
    <row r="2080" spans="12:13" x14ac:dyDescent="0.25">
      <c r="L2080" s="60">
        <v>453290</v>
      </c>
      <c r="M2080" t="s">
        <v>1705</v>
      </c>
    </row>
    <row r="2081" spans="12:13" x14ac:dyDescent="0.25">
      <c r="L2081" s="60">
        <v>453291</v>
      </c>
      <c r="M2081" t="s">
        <v>1705</v>
      </c>
    </row>
    <row r="2082" spans="12:13" x14ac:dyDescent="0.25">
      <c r="L2082" s="60">
        <v>454000</v>
      </c>
      <c r="M2082" t="s">
        <v>1706</v>
      </c>
    </row>
    <row r="2083" spans="12:13" x14ac:dyDescent="0.25">
      <c r="L2083" s="60">
        <v>454100</v>
      </c>
      <c r="M2083" t="s">
        <v>1707</v>
      </c>
    </row>
    <row r="2084" spans="12:13" x14ac:dyDescent="0.25">
      <c r="L2084" s="60">
        <v>454110</v>
      </c>
      <c r="M2084" t="s">
        <v>1707</v>
      </c>
    </row>
    <row r="2085" spans="12:13" x14ac:dyDescent="0.25">
      <c r="L2085" s="60">
        <v>454111</v>
      </c>
      <c r="M2085" t="s">
        <v>1707</v>
      </c>
    </row>
    <row r="2086" spans="12:13" x14ac:dyDescent="0.25">
      <c r="L2086" s="60">
        <v>454200</v>
      </c>
      <c r="M2086" t="s">
        <v>1708</v>
      </c>
    </row>
    <row r="2087" spans="12:13" x14ac:dyDescent="0.25">
      <c r="L2087" s="60">
        <v>454210</v>
      </c>
      <c r="M2087" t="s">
        <v>1708</v>
      </c>
    </row>
    <row r="2088" spans="12:13" x14ac:dyDescent="0.25">
      <c r="L2088" s="60">
        <v>454211</v>
      </c>
      <c r="M2088" t="s">
        <v>1708</v>
      </c>
    </row>
    <row r="2089" spans="12:13" x14ac:dyDescent="0.25">
      <c r="L2089" s="60">
        <v>460000</v>
      </c>
      <c r="M2089" t="s">
        <v>1709</v>
      </c>
    </row>
    <row r="2090" spans="12:13" x14ac:dyDescent="0.25">
      <c r="L2090" s="60">
        <v>461000</v>
      </c>
      <c r="M2090" t="s">
        <v>1710</v>
      </c>
    </row>
    <row r="2091" spans="12:13" x14ac:dyDescent="0.25">
      <c r="L2091" s="60">
        <v>461100</v>
      </c>
      <c r="M2091" t="s">
        <v>1711</v>
      </c>
    </row>
    <row r="2092" spans="12:13" x14ac:dyDescent="0.25">
      <c r="L2092" s="60">
        <v>461110</v>
      </c>
      <c r="M2092" t="s">
        <v>1711</v>
      </c>
    </row>
    <row r="2093" spans="12:13" x14ac:dyDescent="0.25">
      <c r="L2093" s="60">
        <v>461111</v>
      </c>
      <c r="M2093" t="s">
        <v>1711</v>
      </c>
    </row>
    <row r="2094" spans="12:13" x14ac:dyDescent="0.25">
      <c r="L2094" s="60">
        <v>461200</v>
      </c>
      <c r="M2094" t="s">
        <v>1712</v>
      </c>
    </row>
    <row r="2095" spans="12:13" x14ac:dyDescent="0.25">
      <c r="L2095" s="60">
        <v>461210</v>
      </c>
      <c r="M2095" t="s">
        <v>1712</v>
      </c>
    </row>
    <row r="2096" spans="12:13" x14ac:dyDescent="0.25">
      <c r="L2096" s="60">
        <v>461211</v>
      </c>
      <c r="M2096" t="s">
        <v>1712</v>
      </c>
    </row>
    <row r="2097" spans="12:13" x14ac:dyDescent="0.25">
      <c r="L2097" s="60">
        <v>462000</v>
      </c>
      <c r="M2097" t="s">
        <v>1713</v>
      </c>
    </row>
    <row r="2098" spans="12:13" x14ac:dyDescent="0.25">
      <c r="L2098" s="60">
        <v>462100</v>
      </c>
      <c r="M2098" t="s">
        <v>1714</v>
      </c>
    </row>
    <row r="2099" spans="12:13" x14ac:dyDescent="0.25">
      <c r="L2099" s="60">
        <v>462110</v>
      </c>
      <c r="M2099" t="s">
        <v>1715</v>
      </c>
    </row>
    <row r="2100" spans="12:13" x14ac:dyDescent="0.25">
      <c r="L2100" s="60">
        <v>462111</v>
      </c>
      <c r="M2100" t="s">
        <v>1715</v>
      </c>
    </row>
    <row r="2101" spans="12:13" x14ac:dyDescent="0.25">
      <c r="L2101" s="60">
        <v>462120</v>
      </c>
      <c r="M2101" t="s">
        <v>1716</v>
      </c>
    </row>
    <row r="2102" spans="12:13" x14ac:dyDescent="0.25">
      <c r="L2102" s="60">
        <v>462121</v>
      </c>
      <c r="M2102" t="s">
        <v>1716</v>
      </c>
    </row>
    <row r="2103" spans="12:13" x14ac:dyDescent="0.25">
      <c r="L2103" s="60">
        <v>462190</v>
      </c>
      <c r="M2103" t="s">
        <v>1717</v>
      </c>
    </row>
    <row r="2104" spans="12:13" x14ac:dyDescent="0.25">
      <c r="L2104" s="60">
        <v>462191</v>
      </c>
      <c r="M2104" t="s">
        <v>1718</v>
      </c>
    </row>
    <row r="2105" spans="12:13" x14ac:dyDescent="0.25">
      <c r="L2105" s="60">
        <v>462200</v>
      </c>
      <c r="M2105" t="s">
        <v>1719</v>
      </c>
    </row>
    <row r="2106" spans="12:13" x14ac:dyDescent="0.25">
      <c r="L2106" s="60">
        <v>462210</v>
      </c>
      <c r="M2106" t="s">
        <v>1720</v>
      </c>
    </row>
    <row r="2107" spans="12:13" x14ac:dyDescent="0.25">
      <c r="L2107" s="60">
        <v>462211</v>
      </c>
      <c r="M2107" t="s">
        <v>1720</v>
      </c>
    </row>
    <row r="2108" spans="12:13" x14ac:dyDescent="0.25">
      <c r="L2108" s="60">
        <v>462290</v>
      </c>
      <c r="M2108" t="s">
        <v>1721</v>
      </c>
    </row>
    <row r="2109" spans="12:13" x14ac:dyDescent="0.25">
      <c r="L2109" s="60">
        <v>462291</v>
      </c>
      <c r="M2109" t="s">
        <v>1721</v>
      </c>
    </row>
    <row r="2110" spans="12:13" x14ac:dyDescent="0.25">
      <c r="L2110" s="60">
        <v>463000</v>
      </c>
      <c r="M2110" t="s">
        <v>1722</v>
      </c>
    </row>
    <row r="2111" spans="12:13" x14ac:dyDescent="0.25">
      <c r="L2111" s="60">
        <v>463100</v>
      </c>
      <c r="M2111" t="s">
        <v>1723</v>
      </c>
    </row>
    <row r="2112" spans="12:13" x14ac:dyDescent="0.25">
      <c r="L2112" s="60">
        <v>463110</v>
      </c>
      <c r="M2112" t="s">
        <v>1724</v>
      </c>
    </row>
    <row r="2113" spans="12:13" x14ac:dyDescent="0.25">
      <c r="L2113" s="60">
        <v>463111</v>
      </c>
      <c r="M2113" t="s">
        <v>1724</v>
      </c>
    </row>
    <row r="2114" spans="12:13" x14ac:dyDescent="0.25">
      <c r="L2114" s="60">
        <v>463120</v>
      </c>
      <c r="M2114" t="s">
        <v>1725</v>
      </c>
    </row>
    <row r="2115" spans="12:13" x14ac:dyDescent="0.25">
      <c r="L2115" s="60">
        <v>463121</v>
      </c>
      <c r="M2115" t="s">
        <v>1726</v>
      </c>
    </row>
    <row r="2116" spans="12:13" x14ac:dyDescent="0.25">
      <c r="L2116" s="60">
        <v>463122</v>
      </c>
      <c r="M2116" t="s">
        <v>1727</v>
      </c>
    </row>
    <row r="2117" spans="12:13" x14ac:dyDescent="0.25">
      <c r="L2117" s="60">
        <v>463130</v>
      </c>
      <c r="M2117" t="s">
        <v>1728</v>
      </c>
    </row>
    <row r="2118" spans="12:13" x14ac:dyDescent="0.25">
      <c r="L2118" s="60">
        <v>463131</v>
      </c>
      <c r="M2118" t="s">
        <v>1728</v>
      </c>
    </row>
    <row r="2119" spans="12:13" x14ac:dyDescent="0.25">
      <c r="L2119" s="60">
        <v>463132</v>
      </c>
      <c r="M2119" t="s">
        <v>1729</v>
      </c>
    </row>
    <row r="2120" spans="12:13" x14ac:dyDescent="0.25">
      <c r="L2120" s="60">
        <v>463133</v>
      </c>
      <c r="M2120" t="s">
        <v>1730</v>
      </c>
    </row>
    <row r="2121" spans="12:13" x14ac:dyDescent="0.25">
      <c r="L2121" s="60">
        <v>463140</v>
      </c>
      <c r="M2121" t="s">
        <v>1731</v>
      </c>
    </row>
    <row r="2122" spans="12:13" x14ac:dyDescent="0.25">
      <c r="L2122" s="60">
        <v>463141</v>
      </c>
      <c r="M2122" t="s">
        <v>1731</v>
      </c>
    </row>
    <row r="2123" spans="12:13" x14ac:dyDescent="0.25">
      <c r="L2123" s="60">
        <v>463142</v>
      </c>
      <c r="M2123" t="s">
        <v>1732</v>
      </c>
    </row>
    <row r="2124" spans="12:13" x14ac:dyDescent="0.25">
      <c r="L2124" s="60">
        <v>463143</v>
      </c>
      <c r="M2124" t="s">
        <v>1733</v>
      </c>
    </row>
    <row r="2125" spans="12:13" x14ac:dyDescent="0.25">
      <c r="L2125" s="60">
        <v>463200</v>
      </c>
      <c r="M2125" t="s">
        <v>1734</v>
      </c>
    </row>
    <row r="2126" spans="12:13" x14ac:dyDescent="0.25">
      <c r="L2126" s="60">
        <v>463210</v>
      </c>
      <c r="M2126" t="s">
        <v>1735</v>
      </c>
    </row>
    <row r="2127" spans="12:13" x14ac:dyDescent="0.25">
      <c r="L2127" s="60">
        <v>463211</v>
      </c>
      <c r="M2127" t="s">
        <v>1735</v>
      </c>
    </row>
    <row r="2128" spans="12:13" x14ac:dyDescent="0.25">
      <c r="L2128" s="60">
        <v>463220</v>
      </c>
      <c r="M2128" t="s">
        <v>1736</v>
      </c>
    </row>
    <row r="2129" spans="12:13" x14ac:dyDescent="0.25">
      <c r="L2129" s="60">
        <v>463221</v>
      </c>
      <c r="M2129" t="s">
        <v>1737</v>
      </c>
    </row>
    <row r="2130" spans="12:13" x14ac:dyDescent="0.25">
      <c r="L2130" s="60">
        <v>463222</v>
      </c>
      <c r="M2130" t="s">
        <v>1738</v>
      </c>
    </row>
    <row r="2131" spans="12:13" x14ac:dyDescent="0.25">
      <c r="L2131" s="60">
        <v>463230</v>
      </c>
      <c r="M2131" t="s">
        <v>1739</v>
      </c>
    </row>
    <row r="2132" spans="12:13" x14ac:dyDescent="0.25">
      <c r="L2132" s="60">
        <v>463231</v>
      </c>
      <c r="M2132" t="s">
        <v>1739</v>
      </c>
    </row>
    <row r="2133" spans="12:13" x14ac:dyDescent="0.25">
      <c r="L2133" s="60">
        <v>463240</v>
      </c>
      <c r="M2133" t="s">
        <v>1740</v>
      </c>
    </row>
    <row r="2134" spans="12:13" x14ac:dyDescent="0.25">
      <c r="L2134" s="60">
        <v>463241</v>
      </c>
      <c r="M2134" t="s">
        <v>1740</v>
      </c>
    </row>
    <row r="2135" spans="12:13" x14ac:dyDescent="0.25">
      <c r="L2135" s="60">
        <v>464000</v>
      </c>
      <c r="M2135" t="s">
        <v>1741</v>
      </c>
    </row>
    <row r="2136" spans="12:13" x14ac:dyDescent="0.25">
      <c r="L2136" s="60">
        <v>464100</v>
      </c>
      <c r="M2136" t="s">
        <v>1742</v>
      </c>
    </row>
    <row r="2137" spans="12:13" x14ac:dyDescent="0.25">
      <c r="L2137" s="60">
        <v>464110</v>
      </c>
      <c r="M2137" t="s">
        <v>1743</v>
      </c>
    </row>
    <row r="2138" spans="12:13" x14ac:dyDescent="0.25">
      <c r="L2138" s="60">
        <v>464111</v>
      </c>
      <c r="M2138" t="s">
        <v>1743</v>
      </c>
    </row>
    <row r="2139" spans="12:13" x14ac:dyDescent="0.25">
      <c r="L2139" s="60">
        <v>464112</v>
      </c>
      <c r="M2139" t="s">
        <v>1744</v>
      </c>
    </row>
    <row r="2140" spans="12:13" x14ac:dyDescent="0.25">
      <c r="L2140" s="60">
        <v>464113</v>
      </c>
      <c r="M2140" t="s">
        <v>1745</v>
      </c>
    </row>
    <row r="2141" spans="12:13" x14ac:dyDescent="0.25">
      <c r="L2141" s="60">
        <v>464120</v>
      </c>
      <c r="M2141" t="s">
        <v>1746</v>
      </c>
    </row>
    <row r="2142" spans="12:13" x14ac:dyDescent="0.25">
      <c r="L2142" s="60">
        <v>464121</v>
      </c>
      <c r="M2142" t="s">
        <v>1747</v>
      </c>
    </row>
    <row r="2143" spans="12:13" x14ac:dyDescent="0.25">
      <c r="L2143" s="60">
        <v>464130</v>
      </c>
      <c r="M2143" t="s">
        <v>1748</v>
      </c>
    </row>
    <row r="2144" spans="12:13" x14ac:dyDescent="0.25">
      <c r="L2144" s="60">
        <v>464131</v>
      </c>
      <c r="M2144" t="s">
        <v>1749</v>
      </c>
    </row>
    <row r="2145" spans="12:13" x14ac:dyDescent="0.25">
      <c r="L2145" s="60">
        <v>464140</v>
      </c>
      <c r="M2145" t="s">
        <v>1750</v>
      </c>
    </row>
    <row r="2146" spans="12:13" x14ac:dyDescent="0.25">
      <c r="L2146" s="60">
        <v>464141</v>
      </c>
      <c r="M2146" t="s">
        <v>1751</v>
      </c>
    </row>
    <row r="2147" spans="12:13" x14ac:dyDescent="0.25">
      <c r="L2147" s="60">
        <v>464150</v>
      </c>
      <c r="M2147" t="s">
        <v>1752</v>
      </c>
    </row>
    <row r="2148" spans="12:13" x14ac:dyDescent="0.25">
      <c r="L2148" s="60">
        <v>464151</v>
      </c>
      <c r="M2148" t="s">
        <v>1752</v>
      </c>
    </row>
    <row r="2149" spans="12:13" x14ac:dyDescent="0.25">
      <c r="L2149" s="60">
        <v>464200</v>
      </c>
      <c r="M2149" t="s">
        <v>1753</v>
      </c>
    </row>
    <row r="2150" spans="12:13" x14ac:dyDescent="0.25">
      <c r="L2150" s="60">
        <v>464210</v>
      </c>
      <c r="M2150" t="s">
        <v>1754</v>
      </c>
    </row>
    <row r="2151" spans="12:13" x14ac:dyDescent="0.25">
      <c r="L2151" s="60">
        <v>464211</v>
      </c>
      <c r="M2151" t="s">
        <v>1754</v>
      </c>
    </row>
    <row r="2152" spans="12:13" x14ac:dyDescent="0.25">
      <c r="L2152" s="60">
        <v>464212</v>
      </c>
      <c r="M2152" t="s">
        <v>1755</v>
      </c>
    </row>
    <row r="2153" spans="12:13" x14ac:dyDescent="0.25">
      <c r="L2153" s="60">
        <v>464213</v>
      </c>
      <c r="M2153" t="s">
        <v>1756</v>
      </c>
    </row>
    <row r="2154" spans="12:13" x14ac:dyDescent="0.25">
      <c r="L2154" s="60">
        <v>464220</v>
      </c>
      <c r="M2154" t="s">
        <v>1757</v>
      </c>
    </row>
    <row r="2155" spans="12:13" x14ac:dyDescent="0.25">
      <c r="L2155" s="60">
        <v>464221</v>
      </c>
      <c r="M2155" t="s">
        <v>1757</v>
      </c>
    </row>
    <row r="2156" spans="12:13" x14ac:dyDescent="0.25">
      <c r="L2156" s="60">
        <v>464250</v>
      </c>
      <c r="M2156" t="s">
        <v>1758</v>
      </c>
    </row>
    <row r="2157" spans="12:13" x14ac:dyDescent="0.25">
      <c r="L2157" s="60">
        <v>464251</v>
      </c>
      <c r="M2157" t="s">
        <v>1758</v>
      </c>
    </row>
    <row r="2158" spans="12:13" x14ac:dyDescent="0.25">
      <c r="L2158" s="60">
        <v>465000</v>
      </c>
      <c r="M2158" t="s">
        <v>1759</v>
      </c>
    </row>
    <row r="2159" spans="12:13" x14ac:dyDescent="0.25">
      <c r="L2159" s="60">
        <v>465100</v>
      </c>
      <c r="M2159" t="s">
        <v>1760</v>
      </c>
    </row>
    <row r="2160" spans="12:13" x14ac:dyDescent="0.25">
      <c r="L2160" s="60">
        <v>465110</v>
      </c>
      <c r="M2160" t="s">
        <v>1760</v>
      </c>
    </row>
    <row r="2161" spans="12:13" x14ac:dyDescent="0.25">
      <c r="L2161" s="60">
        <v>465111</v>
      </c>
      <c r="M2161" t="s">
        <v>1760</v>
      </c>
    </row>
    <row r="2162" spans="12:13" x14ac:dyDescent="0.25">
      <c r="L2162" s="60">
        <v>465112</v>
      </c>
      <c r="M2162" t="s">
        <v>1761</v>
      </c>
    </row>
    <row r="2163" spans="12:13" x14ac:dyDescent="0.25">
      <c r="L2163" s="60">
        <v>465200</v>
      </c>
      <c r="M2163" t="s">
        <v>1762</v>
      </c>
    </row>
    <row r="2164" spans="12:13" x14ac:dyDescent="0.25">
      <c r="L2164" s="60">
        <v>465210</v>
      </c>
      <c r="M2164" t="s">
        <v>1762</v>
      </c>
    </row>
    <row r="2165" spans="12:13" x14ac:dyDescent="0.25">
      <c r="L2165" s="60">
        <v>465211</v>
      </c>
      <c r="M2165" t="s">
        <v>1762</v>
      </c>
    </row>
    <row r="2166" spans="12:13" x14ac:dyDescent="0.25">
      <c r="L2166" s="60">
        <v>470000</v>
      </c>
      <c r="M2166" t="s">
        <v>1763</v>
      </c>
    </row>
    <row r="2167" spans="12:13" x14ac:dyDescent="0.25">
      <c r="L2167" s="60">
        <v>471000</v>
      </c>
      <c r="M2167" t="s">
        <v>1764</v>
      </c>
    </row>
    <row r="2168" spans="12:13" x14ac:dyDescent="0.25">
      <c r="L2168" s="60">
        <v>471100</v>
      </c>
      <c r="M2168" t="s">
        <v>1765</v>
      </c>
    </row>
    <row r="2169" spans="12:13" x14ac:dyDescent="0.25">
      <c r="L2169" s="60">
        <v>471110</v>
      </c>
      <c r="M2169" t="s">
        <v>1766</v>
      </c>
    </row>
    <row r="2170" spans="12:13" x14ac:dyDescent="0.25">
      <c r="L2170" s="60">
        <v>471111</v>
      </c>
      <c r="M2170" t="s">
        <v>1767</v>
      </c>
    </row>
    <row r="2171" spans="12:13" x14ac:dyDescent="0.25">
      <c r="L2171" s="60">
        <v>471112</v>
      </c>
      <c r="M2171" t="s">
        <v>1768</v>
      </c>
    </row>
    <row r="2172" spans="12:13" x14ac:dyDescent="0.25">
      <c r="L2172" s="60">
        <v>471113</v>
      </c>
      <c r="M2172" t="s">
        <v>1769</v>
      </c>
    </row>
    <row r="2173" spans="12:13" x14ac:dyDescent="0.25">
      <c r="L2173" s="60">
        <v>471114</v>
      </c>
      <c r="M2173" t="s">
        <v>1770</v>
      </c>
    </row>
    <row r="2174" spans="12:13" x14ac:dyDescent="0.25">
      <c r="L2174" s="60">
        <v>471120</v>
      </c>
      <c r="M2174" t="s">
        <v>1771</v>
      </c>
    </row>
    <row r="2175" spans="12:13" x14ac:dyDescent="0.25">
      <c r="L2175" s="60">
        <v>471121</v>
      </c>
      <c r="M2175" t="s">
        <v>1772</v>
      </c>
    </row>
    <row r="2176" spans="12:13" x14ac:dyDescent="0.25">
      <c r="L2176" s="60">
        <v>471122</v>
      </c>
      <c r="M2176" t="s">
        <v>1773</v>
      </c>
    </row>
    <row r="2177" spans="12:13" x14ac:dyDescent="0.25">
      <c r="L2177" s="60">
        <v>471123</v>
      </c>
      <c r="M2177" t="s">
        <v>1774</v>
      </c>
    </row>
    <row r="2178" spans="12:13" x14ac:dyDescent="0.25">
      <c r="L2178" s="60">
        <v>471124</v>
      </c>
      <c r="M2178" t="s">
        <v>1775</v>
      </c>
    </row>
    <row r="2179" spans="12:13" x14ac:dyDescent="0.25">
      <c r="L2179" s="60">
        <v>471125</v>
      </c>
      <c r="M2179" t="s">
        <v>1776</v>
      </c>
    </row>
    <row r="2180" spans="12:13" x14ac:dyDescent="0.25">
      <c r="L2180" s="60">
        <v>471129</v>
      </c>
      <c r="M2180" t="s">
        <v>1777</v>
      </c>
    </row>
    <row r="2181" spans="12:13" x14ac:dyDescent="0.25">
      <c r="L2181" s="60">
        <v>471130</v>
      </c>
      <c r="M2181" t="s">
        <v>1778</v>
      </c>
    </row>
    <row r="2182" spans="12:13" x14ac:dyDescent="0.25">
      <c r="L2182" s="60">
        <v>471131</v>
      </c>
      <c r="M2182" t="s">
        <v>1779</v>
      </c>
    </row>
    <row r="2183" spans="12:13" x14ac:dyDescent="0.25">
      <c r="L2183" s="60">
        <v>471132</v>
      </c>
      <c r="M2183" t="s">
        <v>1780</v>
      </c>
    </row>
    <row r="2184" spans="12:13" x14ac:dyDescent="0.25">
      <c r="L2184" s="60">
        <v>471133</v>
      </c>
      <c r="M2184" t="s">
        <v>1781</v>
      </c>
    </row>
    <row r="2185" spans="12:13" x14ac:dyDescent="0.25">
      <c r="L2185" s="60">
        <v>471134</v>
      </c>
      <c r="M2185" t="s">
        <v>1782</v>
      </c>
    </row>
    <row r="2186" spans="12:13" x14ac:dyDescent="0.25">
      <c r="L2186" s="60">
        <v>471135</v>
      </c>
      <c r="M2186" t="s">
        <v>1783</v>
      </c>
    </row>
    <row r="2187" spans="12:13" x14ac:dyDescent="0.25">
      <c r="L2187" s="60">
        <v>471136</v>
      </c>
      <c r="M2187" t="s">
        <v>1784</v>
      </c>
    </row>
    <row r="2188" spans="12:13" x14ac:dyDescent="0.25">
      <c r="L2188" s="60">
        <v>471137</v>
      </c>
      <c r="M2188" t="s">
        <v>1785</v>
      </c>
    </row>
    <row r="2189" spans="12:13" x14ac:dyDescent="0.25">
      <c r="L2189" s="60">
        <v>471139</v>
      </c>
      <c r="M2189" t="s">
        <v>1786</v>
      </c>
    </row>
    <row r="2190" spans="12:13" x14ac:dyDescent="0.25">
      <c r="L2190" s="60">
        <v>471140</v>
      </c>
      <c r="M2190" t="s">
        <v>1787</v>
      </c>
    </row>
    <row r="2191" spans="12:13" x14ac:dyDescent="0.25">
      <c r="L2191" s="60">
        <v>471141</v>
      </c>
      <c r="M2191" t="s">
        <v>1788</v>
      </c>
    </row>
    <row r="2192" spans="12:13" x14ac:dyDescent="0.25">
      <c r="L2192" s="60">
        <v>471142</v>
      </c>
      <c r="M2192" t="s">
        <v>1789</v>
      </c>
    </row>
    <row r="2193" spans="12:13" x14ac:dyDescent="0.25">
      <c r="L2193" s="60">
        <v>471143</v>
      </c>
      <c r="M2193" t="s">
        <v>1790</v>
      </c>
    </row>
    <row r="2194" spans="12:13" x14ac:dyDescent="0.25">
      <c r="L2194" s="60">
        <v>471144</v>
      </c>
      <c r="M2194" t="s">
        <v>1791</v>
      </c>
    </row>
    <row r="2195" spans="12:13" x14ac:dyDescent="0.25">
      <c r="L2195" s="60">
        <v>471149</v>
      </c>
      <c r="M2195" t="s">
        <v>1792</v>
      </c>
    </row>
    <row r="2196" spans="12:13" x14ac:dyDescent="0.25">
      <c r="L2196" s="60">
        <v>471190</v>
      </c>
      <c r="M2196" t="s">
        <v>1793</v>
      </c>
    </row>
    <row r="2197" spans="12:13" x14ac:dyDescent="0.25">
      <c r="L2197" s="60">
        <v>471191</v>
      </c>
      <c r="M2197" t="s">
        <v>1794</v>
      </c>
    </row>
    <row r="2198" spans="12:13" x14ac:dyDescent="0.25">
      <c r="L2198" s="60">
        <v>471192</v>
      </c>
      <c r="M2198" t="s">
        <v>1795</v>
      </c>
    </row>
    <row r="2199" spans="12:13" x14ac:dyDescent="0.25">
      <c r="L2199" s="60">
        <v>471193</v>
      </c>
      <c r="M2199" t="s">
        <v>1796</v>
      </c>
    </row>
    <row r="2200" spans="12:13" x14ac:dyDescent="0.25">
      <c r="L2200" s="60">
        <v>471194</v>
      </c>
      <c r="M2200" t="s">
        <v>1797</v>
      </c>
    </row>
    <row r="2201" spans="12:13" x14ac:dyDescent="0.25">
      <c r="L2201" s="60">
        <v>471195</v>
      </c>
      <c r="M2201" t="s">
        <v>1798</v>
      </c>
    </row>
    <row r="2202" spans="12:13" x14ac:dyDescent="0.25">
      <c r="L2202" s="60">
        <v>471199</v>
      </c>
      <c r="M2202" t="s">
        <v>1799</v>
      </c>
    </row>
    <row r="2203" spans="12:13" x14ac:dyDescent="0.25">
      <c r="L2203" s="60">
        <v>471200</v>
      </c>
      <c r="M2203" t="s">
        <v>1800</v>
      </c>
    </row>
    <row r="2204" spans="12:13" x14ac:dyDescent="0.25">
      <c r="L2204" s="60">
        <v>471210</v>
      </c>
      <c r="M2204" t="s">
        <v>1801</v>
      </c>
    </row>
    <row r="2205" spans="12:13" x14ac:dyDescent="0.25">
      <c r="L2205" s="60">
        <v>471211</v>
      </c>
      <c r="M2205" t="s">
        <v>1802</v>
      </c>
    </row>
    <row r="2206" spans="12:13" x14ac:dyDescent="0.25">
      <c r="L2206" s="60">
        <v>471212</v>
      </c>
      <c r="M2206" t="s">
        <v>1803</v>
      </c>
    </row>
    <row r="2207" spans="12:13" x14ac:dyDescent="0.25">
      <c r="L2207" s="60">
        <v>471213</v>
      </c>
      <c r="M2207" t="s">
        <v>1804</v>
      </c>
    </row>
    <row r="2208" spans="12:13" x14ac:dyDescent="0.25">
      <c r="L2208" s="60">
        <v>471214</v>
      </c>
      <c r="M2208" t="s">
        <v>1805</v>
      </c>
    </row>
    <row r="2209" spans="12:13" x14ac:dyDescent="0.25">
      <c r="L2209" s="60">
        <v>471215</v>
      </c>
      <c r="M2209" t="s">
        <v>1806</v>
      </c>
    </row>
    <row r="2210" spans="12:13" x14ac:dyDescent="0.25">
      <c r="L2210" s="60">
        <v>471216</v>
      </c>
      <c r="M2210" t="s">
        <v>1807</v>
      </c>
    </row>
    <row r="2211" spans="12:13" x14ac:dyDescent="0.25">
      <c r="L2211" s="60">
        <v>471217</v>
      </c>
      <c r="M2211" t="s">
        <v>1808</v>
      </c>
    </row>
    <row r="2212" spans="12:13" x14ac:dyDescent="0.25">
      <c r="L2212" s="60">
        <v>471219</v>
      </c>
      <c r="M2212" t="s">
        <v>1809</v>
      </c>
    </row>
    <row r="2213" spans="12:13" x14ac:dyDescent="0.25">
      <c r="L2213" s="60">
        <v>471220</v>
      </c>
      <c r="M2213" t="s">
        <v>1810</v>
      </c>
    </row>
    <row r="2214" spans="12:13" x14ac:dyDescent="0.25">
      <c r="L2214" s="60">
        <v>471221</v>
      </c>
      <c r="M2214" t="s">
        <v>1491</v>
      </c>
    </row>
    <row r="2215" spans="12:13" x14ac:dyDescent="0.25">
      <c r="L2215" s="60">
        <v>471222</v>
      </c>
      <c r="M2215" t="s">
        <v>1811</v>
      </c>
    </row>
    <row r="2216" spans="12:13" x14ac:dyDescent="0.25">
      <c r="L2216" s="60">
        <v>471223</v>
      </c>
      <c r="M2216" t="s">
        <v>1812</v>
      </c>
    </row>
    <row r="2217" spans="12:13" x14ac:dyDescent="0.25">
      <c r="L2217" s="60">
        <v>471224</v>
      </c>
      <c r="M2217" t="s">
        <v>1813</v>
      </c>
    </row>
    <row r="2218" spans="12:13" x14ac:dyDescent="0.25">
      <c r="L2218" s="60">
        <v>471229</v>
      </c>
      <c r="M2218" t="s">
        <v>1814</v>
      </c>
    </row>
    <row r="2219" spans="12:13" x14ac:dyDescent="0.25">
      <c r="L2219" s="60">
        <v>471230</v>
      </c>
      <c r="M2219" t="s">
        <v>1815</v>
      </c>
    </row>
    <row r="2220" spans="12:13" x14ac:dyDescent="0.25">
      <c r="L2220" s="60">
        <v>471231</v>
      </c>
      <c r="M2220" t="s">
        <v>1816</v>
      </c>
    </row>
    <row r="2221" spans="12:13" x14ac:dyDescent="0.25">
      <c r="L2221" s="60">
        <v>471232</v>
      </c>
      <c r="M2221" t="s">
        <v>1817</v>
      </c>
    </row>
    <row r="2222" spans="12:13" x14ac:dyDescent="0.25">
      <c r="L2222" s="60">
        <v>471240</v>
      </c>
      <c r="M2222" t="s">
        <v>1818</v>
      </c>
    </row>
    <row r="2223" spans="12:13" x14ac:dyDescent="0.25">
      <c r="L2223" s="60">
        <v>471241</v>
      </c>
      <c r="M2223" t="s">
        <v>1819</v>
      </c>
    </row>
    <row r="2224" spans="12:13" x14ac:dyDescent="0.25">
      <c r="L2224" s="60">
        <v>471242</v>
      </c>
      <c r="M2224" t="s">
        <v>1820</v>
      </c>
    </row>
    <row r="2225" spans="12:13" x14ac:dyDescent="0.25">
      <c r="L2225" s="60">
        <v>471243</v>
      </c>
      <c r="M2225" t="s">
        <v>1821</v>
      </c>
    </row>
    <row r="2226" spans="12:13" x14ac:dyDescent="0.25">
      <c r="L2226" s="60">
        <v>471250</v>
      </c>
      <c r="M2226" t="s">
        <v>1822</v>
      </c>
    </row>
    <row r="2227" spans="12:13" x14ac:dyDescent="0.25">
      <c r="L2227" s="60">
        <v>471251</v>
      </c>
      <c r="M2227" t="s">
        <v>1823</v>
      </c>
    </row>
    <row r="2228" spans="12:13" x14ac:dyDescent="0.25">
      <c r="L2228" s="60">
        <v>471252</v>
      </c>
      <c r="M2228" t="s">
        <v>1824</v>
      </c>
    </row>
    <row r="2229" spans="12:13" x14ac:dyDescent="0.25">
      <c r="L2229" s="60">
        <v>471253</v>
      </c>
      <c r="M2229" t="s">
        <v>1825</v>
      </c>
    </row>
    <row r="2230" spans="12:13" x14ac:dyDescent="0.25">
      <c r="L2230" s="60">
        <v>471260</v>
      </c>
      <c r="M2230" t="s">
        <v>1826</v>
      </c>
    </row>
    <row r="2231" spans="12:13" x14ac:dyDescent="0.25">
      <c r="L2231" s="60">
        <v>471261</v>
      </c>
      <c r="M2231" t="s">
        <v>1827</v>
      </c>
    </row>
    <row r="2232" spans="12:13" x14ac:dyDescent="0.25">
      <c r="L2232" s="60">
        <v>471262</v>
      </c>
      <c r="M2232" t="s">
        <v>1828</v>
      </c>
    </row>
    <row r="2233" spans="12:13" x14ac:dyDescent="0.25">
      <c r="L2233" s="60">
        <v>471263</v>
      </c>
      <c r="M2233" t="s">
        <v>1829</v>
      </c>
    </row>
    <row r="2234" spans="12:13" x14ac:dyDescent="0.25">
      <c r="L2234" s="60">
        <v>471290</v>
      </c>
      <c r="M2234" t="s">
        <v>1830</v>
      </c>
    </row>
    <row r="2235" spans="12:13" x14ac:dyDescent="0.25">
      <c r="L2235" s="60">
        <v>471291</v>
      </c>
      <c r="M2235" t="s">
        <v>1831</v>
      </c>
    </row>
    <row r="2236" spans="12:13" x14ac:dyDescent="0.25">
      <c r="L2236" s="60">
        <v>471292</v>
      </c>
      <c r="M2236" t="s">
        <v>1798</v>
      </c>
    </row>
    <row r="2237" spans="12:13" x14ac:dyDescent="0.25">
      <c r="L2237" s="60">
        <v>471299</v>
      </c>
      <c r="M2237" t="s">
        <v>1832</v>
      </c>
    </row>
    <row r="2238" spans="12:13" x14ac:dyDescent="0.25">
      <c r="L2238" s="60">
        <v>471900</v>
      </c>
      <c r="M2238" t="s">
        <v>1833</v>
      </c>
    </row>
    <row r="2239" spans="12:13" x14ac:dyDescent="0.25">
      <c r="L2239" s="60">
        <v>471910</v>
      </c>
      <c r="M2239" t="s">
        <v>1834</v>
      </c>
    </row>
    <row r="2240" spans="12:13" x14ac:dyDescent="0.25">
      <c r="L2240" s="60">
        <v>471911</v>
      </c>
      <c r="M2240" t="s">
        <v>1834</v>
      </c>
    </row>
    <row r="2241" spans="12:13" x14ac:dyDescent="0.25">
      <c r="L2241" s="60">
        <v>471912</v>
      </c>
      <c r="M2241" t="s">
        <v>1835</v>
      </c>
    </row>
    <row r="2242" spans="12:13" x14ac:dyDescent="0.25">
      <c r="L2242" s="60">
        <v>471913</v>
      </c>
      <c r="M2242" t="s">
        <v>1836</v>
      </c>
    </row>
    <row r="2243" spans="12:13" x14ac:dyDescent="0.25">
      <c r="L2243" s="60">
        <v>471914</v>
      </c>
      <c r="M2243" t="s">
        <v>1837</v>
      </c>
    </row>
    <row r="2244" spans="12:13" x14ac:dyDescent="0.25">
      <c r="L2244" s="60">
        <v>471915</v>
      </c>
      <c r="M2244" t="s">
        <v>1838</v>
      </c>
    </row>
    <row r="2245" spans="12:13" x14ac:dyDescent="0.25">
      <c r="L2245" s="60">
        <v>471920</v>
      </c>
      <c r="M2245" t="s">
        <v>1839</v>
      </c>
    </row>
    <row r="2246" spans="12:13" x14ac:dyDescent="0.25">
      <c r="L2246" s="60">
        <v>471921</v>
      </c>
      <c r="M2246" t="s">
        <v>1839</v>
      </c>
    </row>
    <row r="2247" spans="12:13" x14ac:dyDescent="0.25">
      <c r="L2247" s="60">
        <v>471922</v>
      </c>
      <c r="M2247" t="s">
        <v>1840</v>
      </c>
    </row>
    <row r="2248" spans="12:13" x14ac:dyDescent="0.25">
      <c r="L2248" s="60">
        <v>471923</v>
      </c>
      <c r="M2248" t="s">
        <v>1841</v>
      </c>
    </row>
    <row r="2249" spans="12:13" x14ac:dyDescent="0.25">
      <c r="L2249" s="60">
        <v>471930</v>
      </c>
      <c r="M2249" t="s">
        <v>1842</v>
      </c>
    </row>
    <row r="2250" spans="12:13" x14ac:dyDescent="0.25">
      <c r="L2250" s="60">
        <v>471931</v>
      </c>
      <c r="M2250" t="s">
        <v>1843</v>
      </c>
    </row>
    <row r="2251" spans="12:13" x14ac:dyDescent="0.25">
      <c r="L2251" s="60">
        <v>471940</v>
      </c>
      <c r="M2251" t="s">
        <v>1844</v>
      </c>
    </row>
    <row r="2252" spans="12:13" x14ac:dyDescent="0.25">
      <c r="L2252" s="60">
        <v>471941</v>
      </c>
      <c r="M2252" t="s">
        <v>1845</v>
      </c>
    </row>
    <row r="2253" spans="12:13" x14ac:dyDescent="0.25">
      <c r="L2253" s="60">
        <v>471942</v>
      </c>
      <c r="M2253" t="s">
        <v>1846</v>
      </c>
    </row>
    <row r="2254" spans="12:13" x14ac:dyDescent="0.25">
      <c r="L2254" s="60">
        <v>471943</v>
      </c>
      <c r="M2254" t="s">
        <v>1847</v>
      </c>
    </row>
    <row r="2255" spans="12:13" x14ac:dyDescent="0.25">
      <c r="L2255" s="60">
        <v>471950</v>
      </c>
      <c r="M2255" t="s">
        <v>1848</v>
      </c>
    </row>
    <row r="2256" spans="12:13" x14ac:dyDescent="0.25">
      <c r="L2256" s="60">
        <v>471951</v>
      </c>
      <c r="M2256" t="s">
        <v>1848</v>
      </c>
    </row>
    <row r="2257" spans="12:13" x14ac:dyDescent="0.25">
      <c r="L2257" s="60">
        <v>472000</v>
      </c>
      <c r="M2257" t="s">
        <v>1849</v>
      </c>
    </row>
    <row r="2258" spans="12:13" x14ac:dyDescent="0.25">
      <c r="L2258" s="60">
        <v>472100</v>
      </c>
      <c r="M2258" t="s">
        <v>1850</v>
      </c>
    </row>
    <row r="2259" spans="12:13" x14ac:dyDescent="0.25">
      <c r="L2259" s="60">
        <v>472110</v>
      </c>
      <c r="M2259" t="s">
        <v>1851</v>
      </c>
    </row>
    <row r="2260" spans="12:13" x14ac:dyDescent="0.25">
      <c r="L2260" s="60">
        <v>472111</v>
      </c>
      <c r="M2260" t="s">
        <v>1851</v>
      </c>
    </row>
    <row r="2261" spans="12:13" x14ac:dyDescent="0.25">
      <c r="L2261" s="60">
        <v>472120</v>
      </c>
      <c r="M2261" t="s">
        <v>1852</v>
      </c>
    </row>
    <row r="2262" spans="12:13" x14ac:dyDescent="0.25">
      <c r="L2262" s="60">
        <v>472121</v>
      </c>
      <c r="M2262" t="s">
        <v>1852</v>
      </c>
    </row>
    <row r="2263" spans="12:13" x14ac:dyDescent="0.25">
      <c r="L2263" s="60">
        <v>472130</v>
      </c>
      <c r="M2263" t="s">
        <v>1853</v>
      </c>
    </row>
    <row r="2264" spans="12:13" x14ac:dyDescent="0.25">
      <c r="L2264" s="60">
        <v>472131</v>
      </c>
      <c r="M2264" t="s">
        <v>1854</v>
      </c>
    </row>
    <row r="2265" spans="12:13" x14ac:dyDescent="0.25">
      <c r="L2265" s="60">
        <v>472132</v>
      </c>
      <c r="M2265" t="s">
        <v>1855</v>
      </c>
    </row>
    <row r="2266" spans="12:13" x14ac:dyDescent="0.25">
      <c r="L2266" s="60">
        <v>472200</v>
      </c>
      <c r="M2266" t="s">
        <v>1856</v>
      </c>
    </row>
    <row r="2267" spans="12:13" x14ac:dyDescent="0.25">
      <c r="L2267" s="60">
        <v>472210</v>
      </c>
      <c r="M2267" t="s">
        <v>1856</v>
      </c>
    </row>
    <row r="2268" spans="12:13" x14ac:dyDescent="0.25">
      <c r="L2268" s="60">
        <v>472211</v>
      </c>
      <c r="M2268" t="s">
        <v>1856</v>
      </c>
    </row>
    <row r="2269" spans="12:13" x14ac:dyDescent="0.25">
      <c r="L2269" s="60">
        <v>472300</v>
      </c>
      <c r="M2269" t="s">
        <v>1857</v>
      </c>
    </row>
    <row r="2270" spans="12:13" x14ac:dyDescent="0.25">
      <c r="L2270" s="60">
        <v>472310</v>
      </c>
      <c r="M2270" t="s">
        <v>1857</v>
      </c>
    </row>
    <row r="2271" spans="12:13" x14ac:dyDescent="0.25">
      <c r="L2271" s="60">
        <v>472311</v>
      </c>
      <c r="M2271" t="s">
        <v>1857</v>
      </c>
    </row>
    <row r="2272" spans="12:13" x14ac:dyDescent="0.25">
      <c r="L2272" s="60">
        <v>472400</v>
      </c>
      <c r="M2272" t="s">
        <v>1858</v>
      </c>
    </row>
    <row r="2273" spans="12:13" x14ac:dyDescent="0.25">
      <c r="L2273" s="60">
        <v>472410</v>
      </c>
      <c r="M2273" t="s">
        <v>1858</v>
      </c>
    </row>
    <row r="2274" spans="12:13" x14ac:dyDescent="0.25">
      <c r="L2274" s="60">
        <v>472411</v>
      </c>
      <c r="M2274" t="s">
        <v>1858</v>
      </c>
    </row>
    <row r="2275" spans="12:13" x14ac:dyDescent="0.25">
      <c r="L2275" s="60">
        <v>472500</v>
      </c>
      <c r="M2275" t="s">
        <v>1859</v>
      </c>
    </row>
    <row r="2276" spans="12:13" x14ac:dyDescent="0.25">
      <c r="L2276" s="60">
        <v>472510</v>
      </c>
      <c r="M2276" t="s">
        <v>1860</v>
      </c>
    </row>
    <row r="2277" spans="12:13" x14ac:dyDescent="0.25">
      <c r="L2277" s="60">
        <v>472511</v>
      </c>
      <c r="M2277" t="s">
        <v>1860</v>
      </c>
    </row>
    <row r="2278" spans="12:13" x14ac:dyDescent="0.25">
      <c r="L2278" s="60">
        <v>472520</v>
      </c>
      <c r="M2278" t="s">
        <v>1861</v>
      </c>
    </row>
    <row r="2279" spans="12:13" x14ac:dyDescent="0.25">
      <c r="L2279" s="60">
        <v>472521</v>
      </c>
      <c r="M2279" t="s">
        <v>1861</v>
      </c>
    </row>
    <row r="2280" spans="12:13" x14ac:dyDescent="0.25">
      <c r="L2280" s="60">
        <v>472600</v>
      </c>
      <c r="M2280" t="s">
        <v>1862</v>
      </c>
    </row>
    <row r="2281" spans="12:13" x14ac:dyDescent="0.25">
      <c r="L2281" s="60">
        <v>472610</v>
      </c>
      <c r="M2281" t="s">
        <v>1862</v>
      </c>
    </row>
    <row r="2282" spans="12:13" x14ac:dyDescent="0.25">
      <c r="L2282" s="60">
        <v>472611</v>
      </c>
      <c r="M2282" t="s">
        <v>1862</v>
      </c>
    </row>
    <row r="2283" spans="12:13" x14ac:dyDescent="0.25">
      <c r="L2283" s="60">
        <v>472700</v>
      </c>
      <c r="M2283" t="s">
        <v>1863</v>
      </c>
    </row>
    <row r="2284" spans="12:13" x14ac:dyDescent="0.25">
      <c r="L2284" s="60">
        <v>472710</v>
      </c>
      <c r="M2284" t="s">
        <v>1864</v>
      </c>
    </row>
    <row r="2285" spans="12:13" x14ac:dyDescent="0.25">
      <c r="L2285" s="60">
        <v>472711</v>
      </c>
      <c r="M2285" t="s">
        <v>1865</v>
      </c>
    </row>
    <row r="2286" spans="12:13" x14ac:dyDescent="0.25">
      <c r="L2286" s="60">
        <v>472712</v>
      </c>
      <c r="M2286" t="s">
        <v>1866</v>
      </c>
    </row>
    <row r="2287" spans="12:13" x14ac:dyDescent="0.25">
      <c r="L2287" s="60">
        <v>472713</v>
      </c>
      <c r="M2287" t="s">
        <v>1867</v>
      </c>
    </row>
    <row r="2288" spans="12:13" x14ac:dyDescent="0.25">
      <c r="L2288" s="60">
        <v>472714</v>
      </c>
      <c r="M2288" t="s">
        <v>1868</v>
      </c>
    </row>
    <row r="2289" spans="12:13" x14ac:dyDescent="0.25">
      <c r="L2289" s="60">
        <v>472715</v>
      </c>
      <c r="M2289" t="s">
        <v>1869</v>
      </c>
    </row>
    <row r="2290" spans="12:13" x14ac:dyDescent="0.25">
      <c r="L2290" s="60">
        <v>472716</v>
      </c>
      <c r="M2290" t="s">
        <v>1870</v>
      </c>
    </row>
    <row r="2291" spans="12:13" x14ac:dyDescent="0.25">
      <c r="L2291" s="60">
        <v>472717</v>
      </c>
      <c r="M2291" t="s">
        <v>1871</v>
      </c>
    </row>
    <row r="2292" spans="12:13" x14ac:dyDescent="0.25">
      <c r="L2292" s="60">
        <v>472718</v>
      </c>
      <c r="M2292" t="s">
        <v>1416</v>
      </c>
    </row>
    <row r="2293" spans="12:13" x14ac:dyDescent="0.25">
      <c r="L2293" s="60">
        <v>472719</v>
      </c>
      <c r="M2293" t="s">
        <v>1872</v>
      </c>
    </row>
    <row r="2294" spans="12:13" x14ac:dyDescent="0.25">
      <c r="L2294" s="60">
        <v>472720</v>
      </c>
      <c r="M2294" t="s">
        <v>1873</v>
      </c>
    </row>
    <row r="2295" spans="12:13" x14ac:dyDescent="0.25">
      <c r="L2295" s="60">
        <v>472721</v>
      </c>
      <c r="M2295" t="s">
        <v>1873</v>
      </c>
    </row>
    <row r="2296" spans="12:13" x14ac:dyDescent="0.25">
      <c r="L2296" s="60">
        <v>472730</v>
      </c>
      <c r="M2296" t="s">
        <v>1874</v>
      </c>
    </row>
    <row r="2297" spans="12:13" x14ac:dyDescent="0.25">
      <c r="L2297" s="60">
        <v>472731</v>
      </c>
      <c r="M2297" t="s">
        <v>1875</v>
      </c>
    </row>
    <row r="2298" spans="12:13" x14ac:dyDescent="0.25">
      <c r="L2298" s="60">
        <v>472732</v>
      </c>
      <c r="M2298" t="s">
        <v>1876</v>
      </c>
    </row>
    <row r="2299" spans="12:13" x14ac:dyDescent="0.25">
      <c r="L2299" s="60">
        <v>472740</v>
      </c>
      <c r="M2299" t="s">
        <v>1877</v>
      </c>
    </row>
    <row r="2300" spans="12:13" x14ac:dyDescent="0.25">
      <c r="L2300" s="60">
        <v>472741</v>
      </c>
      <c r="M2300" t="s">
        <v>1877</v>
      </c>
    </row>
    <row r="2301" spans="12:13" x14ac:dyDescent="0.25">
      <c r="L2301" s="60">
        <v>472742</v>
      </c>
      <c r="M2301" t="s">
        <v>1878</v>
      </c>
    </row>
    <row r="2302" spans="12:13" x14ac:dyDescent="0.25">
      <c r="L2302" s="60">
        <v>472800</v>
      </c>
      <c r="M2302" t="s">
        <v>1879</v>
      </c>
    </row>
    <row r="2303" spans="12:13" x14ac:dyDescent="0.25">
      <c r="L2303" s="60">
        <v>472810</v>
      </c>
      <c r="M2303" t="s">
        <v>1879</v>
      </c>
    </row>
    <row r="2304" spans="12:13" x14ac:dyDescent="0.25">
      <c r="L2304" s="60">
        <v>472811</v>
      </c>
      <c r="M2304" t="s">
        <v>1879</v>
      </c>
    </row>
    <row r="2305" spans="12:13" x14ac:dyDescent="0.25">
      <c r="L2305" s="60">
        <v>472900</v>
      </c>
      <c r="M2305" t="s">
        <v>1880</v>
      </c>
    </row>
    <row r="2306" spans="12:13" x14ac:dyDescent="0.25">
      <c r="L2306" s="60">
        <v>472910</v>
      </c>
      <c r="M2306" t="s">
        <v>1881</v>
      </c>
    </row>
    <row r="2307" spans="12:13" x14ac:dyDescent="0.25">
      <c r="L2307" s="60">
        <v>472911</v>
      </c>
      <c r="M2307" t="s">
        <v>1881</v>
      </c>
    </row>
    <row r="2308" spans="12:13" x14ac:dyDescent="0.25">
      <c r="L2308" s="60">
        <v>472920</v>
      </c>
      <c r="M2308" t="s">
        <v>1882</v>
      </c>
    </row>
    <row r="2309" spans="12:13" x14ac:dyDescent="0.25">
      <c r="L2309" s="60">
        <v>472921</v>
      </c>
      <c r="M2309" t="s">
        <v>1883</v>
      </c>
    </row>
    <row r="2310" spans="12:13" x14ac:dyDescent="0.25">
      <c r="L2310" s="60">
        <v>472922</v>
      </c>
      <c r="M2310" t="s">
        <v>1884</v>
      </c>
    </row>
    <row r="2311" spans="12:13" x14ac:dyDescent="0.25">
      <c r="L2311" s="60">
        <v>472930</v>
      </c>
      <c r="M2311" t="s">
        <v>1791</v>
      </c>
    </row>
    <row r="2312" spans="12:13" x14ac:dyDescent="0.25">
      <c r="L2312" s="60">
        <v>472931</v>
      </c>
      <c r="M2312" t="s">
        <v>1791</v>
      </c>
    </row>
    <row r="2313" spans="12:13" x14ac:dyDescent="0.25">
      <c r="L2313" s="60">
        <v>480000</v>
      </c>
      <c r="M2313" t="s">
        <v>1885</v>
      </c>
    </row>
    <row r="2314" spans="12:13" x14ac:dyDescent="0.25">
      <c r="L2314" s="60">
        <v>481000</v>
      </c>
      <c r="M2314" t="s">
        <v>1886</v>
      </c>
    </row>
    <row r="2315" spans="12:13" x14ac:dyDescent="0.25">
      <c r="L2315" s="60">
        <v>481100</v>
      </c>
      <c r="M2315" t="s">
        <v>1887</v>
      </c>
    </row>
    <row r="2316" spans="12:13" x14ac:dyDescent="0.25">
      <c r="L2316" s="60">
        <v>481110</v>
      </c>
      <c r="M2316" t="s">
        <v>1887</v>
      </c>
    </row>
    <row r="2317" spans="12:13" x14ac:dyDescent="0.25">
      <c r="L2317" s="60">
        <v>481111</v>
      </c>
      <c r="M2317" t="s">
        <v>1888</v>
      </c>
    </row>
    <row r="2318" spans="12:13" x14ac:dyDescent="0.25">
      <c r="L2318" s="60">
        <v>481112</v>
      </c>
      <c r="M2318" t="s">
        <v>1889</v>
      </c>
    </row>
    <row r="2319" spans="12:13" x14ac:dyDescent="0.25">
      <c r="L2319" s="60">
        <v>481113</v>
      </c>
      <c r="M2319" t="s">
        <v>1890</v>
      </c>
    </row>
    <row r="2320" spans="12:13" x14ac:dyDescent="0.25">
      <c r="L2320" s="60">
        <v>481120</v>
      </c>
      <c r="M2320" t="s">
        <v>1891</v>
      </c>
    </row>
    <row r="2321" spans="12:13" x14ac:dyDescent="0.25">
      <c r="L2321" s="60">
        <v>481121</v>
      </c>
      <c r="M2321" t="s">
        <v>1892</v>
      </c>
    </row>
    <row r="2322" spans="12:13" x14ac:dyDescent="0.25">
      <c r="L2322" s="60">
        <v>481130</v>
      </c>
      <c r="M2322" t="s">
        <v>1893</v>
      </c>
    </row>
    <row r="2323" spans="12:13" x14ac:dyDescent="0.25">
      <c r="L2323" s="60">
        <v>481131</v>
      </c>
      <c r="M2323" t="s">
        <v>1893</v>
      </c>
    </row>
    <row r="2324" spans="12:13" x14ac:dyDescent="0.25">
      <c r="L2324" s="60">
        <v>481900</v>
      </c>
      <c r="M2324" t="s">
        <v>1894</v>
      </c>
    </row>
    <row r="2325" spans="12:13" x14ac:dyDescent="0.25">
      <c r="L2325" s="60">
        <v>481910</v>
      </c>
      <c r="M2325" t="s">
        <v>1895</v>
      </c>
    </row>
    <row r="2326" spans="12:13" x14ac:dyDescent="0.25">
      <c r="L2326" s="60">
        <v>481911</v>
      </c>
      <c r="M2326" t="s">
        <v>1895</v>
      </c>
    </row>
    <row r="2327" spans="12:13" x14ac:dyDescent="0.25">
      <c r="L2327" s="60">
        <v>481920</v>
      </c>
      <c r="M2327" t="s">
        <v>1896</v>
      </c>
    </row>
    <row r="2328" spans="12:13" x14ac:dyDescent="0.25">
      <c r="L2328" s="60">
        <v>481921</v>
      </c>
      <c r="M2328" t="s">
        <v>1896</v>
      </c>
    </row>
    <row r="2329" spans="12:13" x14ac:dyDescent="0.25">
      <c r="L2329" s="60">
        <v>481930</v>
      </c>
      <c r="M2329" t="s">
        <v>1897</v>
      </c>
    </row>
    <row r="2330" spans="12:13" x14ac:dyDescent="0.25">
      <c r="L2330" s="60">
        <v>481931</v>
      </c>
      <c r="M2330" t="s">
        <v>1897</v>
      </c>
    </row>
    <row r="2331" spans="12:13" x14ac:dyDescent="0.25">
      <c r="L2331" s="60">
        <v>481940</v>
      </c>
      <c r="M2331" t="s">
        <v>1898</v>
      </c>
    </row>
    <row r="2332" spans="12:13" x14ac:dyDescent="0.25">
      <c r="L2332" s="60">
        <v>481941</v>
      </c>
      <c r="M2332" t="s">
        <v>1899</v>
      </c>
    </row>
    <row r="2333" spans="12:13" x14ac:dyDescent="0.25">
      <c r="L2333" s="60">
        <v>481942</v>
      </c>
      <c r="M2333" t="s">
        <v>1900</v>
      </c>
    </row>
    <row r="2334" spans="12:13" x14ac:dyDescent="0.25">
      <c r="L2334" s="60">
        <v>481950</v>
      </c>
      <c r="M2334" t="s">
        <v>1901</v>
      </c>
    </row>
    <row r="2335" spans="12:13" x14ac:dyDescent="0.25">
      <c r="L2335" s="60">
        <v>481951</v>
      </c>
      <c r="M2335" t="s">
        <v>1901</v>
      </c>
    </row>
    <row r="2336" spans="12:13" x14ac:dyDescent="0.25">
      <c r="L2336" s="60">
        <v>481960</v>
      </c>
      <c r="M2336" t="s">
        <v>1902</v>
      </c>
    </row>
    <row r="2337" spans="12:13" x14ac:dyDescent="0.25">
      <c r="L2337" s="60">
        <v>481961</v>
      </c>
      <c r="M2337" t="s">
        <v>1903</v>
      </c>
    </row>
    <row r="2338" spans="12:13" x14ac:dyDescent="0.25">
      <c r="L2338" s="60">
        <v>481962</v>
      </c>
      <c r="M2338" t="s">
        <v>1904</v>
      </c>
    </row>
    <row r="2339" spans="12:13" x14ac:dyDescent="0.25">
      <c r="L2339" s="60">
        <v>481969</v>
      </c>
      <c r="M2339" t="s">
        <v>1905</v>
      </c>
    </row>
    <row r="2340" spans="12:13" x14ac:dyDescent="0.25">
      <c r="L2340" s="60">
        <v>481990</v>
      </c>
      <c r="M2340" t="s">
        <v>1894</v>
      </c>
    </row>
    <row r="2341" spans="12:13" x14ac:dyDescent="0.25">
      <c r="L2341" s="60">
        <v>481991</v>
      </c>
      <c r="M2341" t="s">
        <v>1894</v>
      </c>
    </row>
    <row r="2342" spans="12:13" x14ac:dyDescent="0.25">
      <c r="L2342" s="60">
        <v>482000</v>
      </c>
      <c r="M2342" t="s">
        <v>1906</v>
      </c>
    </row>
    <row r="2343" spans="12:13" x14ac:dyDescent="0.25">
      <c r="L2343" s="60">
        <v>482100</v>
      </c>
      <c r="M2343" t="s">
        <v>1907</v>
      </c>
    </row>
    <row r="2344" spans="12:13" x14ac:dyDescent="0.25">
      <c r="L2344" s="60">
        <v>482110</v>
      </c>
      <c r="M2344" t="s">
        <v>1908</v>
      </c>
    </row>
    <row r="2345" spans="12:13" x14ac:dyDescent="0.25">
      <c r="L2345" s="60">
        <v>482111</v>
      </c>
      <c r="M2345" t="s">
        <v>1909</v>
      </c>
    </row>
    <row r="2346" spans="12:13" x14ac:dyDescent="0.25">
      <c r="L2346" s="60">
        <v>482112</v>
      </c>
      <c r="M2346" t="s">
        <v>1910</v>
      </c>
    </row>
    <row r="2347" spans="12:13" x14ac:dyDescent="0.25">
      <c r="L2347" s="60">
        <v>482120</v>
      </c>
      <c r="M2347" t="s">
        <v>1911</v>
      </c>
    </row>
    <row r="2348" spans="12:13" x14ac:dyDescent="0.25">
      <c r="L2348" s="60">
        <v>482121</v>
      </c>
      <c r="M2348" t="s">
        <v>1912</v>
      </c>
    </row>
    <row r="2349" spans="12:13" x14ac:dyDescent="0.25">
      <c r="L2349" s="60">
        <v>482122</v>
      </c>
      <c r="M2349" t="s">
        <v>1913</v>
      </c>
    </row>
    <row r="2350" spans="12:13" x14ac:dyDescent="0.25">
      <c r="L2350" s="60">
        <v>482123</v>
      </c>
      <c r="M2350" t="s">
        <v>1914</v>
      </c>
    </row>
    <row r="2351" spans="12:13" x14ac:dyDescent="0.25">
      <c r="L2351" s="60">
        <v>482130</v>
      </c>
      <c r="M2351" t="s">
        <v>1915</v>
      </c>
    </row>
    <row r="2352" spans="12:13" x14ac:dyDescent="0.25">
      <c r="L2352" s="60">
        <v>482131</v>
      </c>
      <c r="M2352" t="s">
        <v>1916</v>
      </c>
    </row>
    <row r="2353" spans="12:13" x14ac:dyDescent="0.25">
      <c r="L2353" s="60">
        <v>482132</v>
      </c>
      <c r="M2353" t="s">
        <v>1917</v>
      </c>
    </row>
    <row r="2354" spans="12:13" x14ac:dyDescent="0.25">
      <c r="L2354" s="60">
        <v>482140</v>
      </c>
      <c r="M2354" t="s">
        <v>1918</v>
      </c>
    </row>
    <row r="2355" spans="12:13" x14ac:dyDescent="0.25">
      <c r="L2355" s="60">
        <v>482141</v>
      </c>
      <c r="M2355" t="s">
        <v>1919</v>
      </c>
    </row>
    <row r="2356" spans="12:13" x14ac:dyDescent="0.25">
      <c r="L2356" s="60">
        <v>482190</v>
      </c>
      <c r="M2356" t="s">
        <v>1907</v>
      </c>
    </row>
    <row r="2357" spans="12:13" x14ac:dyDescent="0.25">
      <c r="L2357" s="60">
        <v>482191</v>
      </c>
      <c r="M2357" t="s">
        <v>1907</v>
      </c>
    </row>
    <row r="2358" spans="12:13" x14ac:dyDescent="0.25">
      <c r="L2358" s="60">
        <v>482200</v>
      </c>
      <c r="M2358" t="s">
        <v>1920</v>
      </c>
    </row>
    <row r="2359" spans="12:13" x14ac:dyDescent="0.25">
      <c r="L2359" s="60">
        <v>482210</v>
      </c>
      <c r="M2359" t="s">
        <v>1114</v>
      </c>
    </row>
    <row r="2360" spans="12:13" x14ac:dyDescent="0.25">
      <c r="L2360" s="60">
        <v>482211</v>
      </c>
      <c r="M2360" t="s">
        <v>1114</v>
      </c>
    </row>
    <row r="2361" spans="12:13" x14ac:dyDescent="0.25">
      <c r="L2361" s="60">
        <v>482220</v>
      </c>
      <c r="M2361" t="s">
        <v>1115</v>
      </c>
    </row>
    <row r="2362" spans="12:13" x14ac:dyDescent="0.25">
      <c r="L2362" s="60">
        <v>482221</v>
      </c>
      <c r="M2362" t="s">
        <v>1115</v>
      </c>
    </row>
    <row r="2363" spans="12:13" x14ac:dyDescent="0.25">
      <c r="L2363" s="60">
        <v>482230</v>
      </c>
      <c r="M2363" t="s">
        <v>1116</v>
      </c>
    </row>
    <row r="2364" spans="12:13" x14ac:dyDescent="0.25">
      <c r="L2364" s="60">
        <v>482231</v>
      </c>
      <c r="M2364" t="s">
        <v>1116</v>
      </c>
    </row>
    <row r="2365" spans="12:13" x14ac:dyDescent="0.25">
      <c r="L2365" s="60">
        <v>482240</v>
      </c>
      <c r="M2365" t="s">
        <v>1117</v>
      </c>
    </row>
    <row r="2366" spans="12:13" x14ac:dyDescent="0.25">
      <c r="L2366" s="60">
        <v>482241</v>
      </c>
      <c r="M2366" t="s">
        <v>1117</v>
      </c>
    </row>
    <row r="2367" spans="12:13" x14ac:dyDescent="0.25">
      <c r="L2367" s="60">
        <v>482250</v>
      </c>
      <c r="M2367" t="s">
        <v>1118</v>
      </c>
    </row>
    <row r="2368" spans="12:13" x14ac:dyDescent="0.25">
      <c r="L2368" s="60">
        <v>482251</v>
      </c>
      <c r="M2368" t="s">
        <v>1118</v>
      </c>
    </row>
    <row r="2369" spans="12:13" x14ac:dyDescent="0.25">
      <c r="L2369" s="60">
        <v>482300</v>
      </c>
      <c r="M2369" t="s">
        <v>1921</v>
      </c>
    </row>
    <row r="2370" spans="12:13" x14ac:dyDescent="0.25">
      <c r="L2370" s="60">
        <v>482310</v>
      </c>
      <c r="M2370" t="s">
        <v>1922</v>
      </c>
    </row>
    <row r="2371" spans="12:13" x14ac:dyDescent="0.25">
      <c r="L2371" s="60">
        <v>482311</v>
      </c>
      <c r="M2371" t="s">
        <v>1120</v>
      </c>
    </row>
    <row r="2372" spans="12:13" x14ac:dyDescent="0.25">
      <c r="L2372" s="60">
        <v>482312</v>
      </c>
      <c r="M2372" t="s">
        <v>1923</v>
      </c>
    </row>
    <row r="2373" spans="12:13" x14ac:dyDescent="0.25">
      <c r="L2373" s="60">
        <v>482320</v>
      </c>
      <c r="M2373" t="s">
        <v>1121</v>
      </c>
    </row>
    <row r="2374" spans="12:13" x14ac:dyDescent="0.25">
      <c r="L2374" s="60">
        <v>482321</v>
      </c>
      <c r="M2374" t="s">
        <v>1121</v>
      </c>
    </row>
    <row r="2375" spans="12:13" x14ac:dyDescent="0.25">
      <c r="L2375" s="60">
        <v>482330</v>
      </c>
      <c r="M2375" t="s">
        <v>1122</v>
      </c>
    </row>
    <row r="2376" spans="12:13" x14ac:dyDescent="0.25">
      <c r="L2376" s="60">
        <v>482331</v>
      </c>
      <c r="M2376" t="s">
        <v>1122</v>
      </c>
    </row>
    <row r="2377" spans="12:13" x14ac:dyDescent="0.25">
      <c r="L2377" s="60">
        <v>482340</v>
      </c>
      <c r="M2377" t="s">
        <v>1123</v>
      </c>
    </row>
    <row r="2378" spans="12:13" x14ac:dyDescent="0.25">
      <c r="L2378" s="60">
        <v>482341</v>
      </c>
      <c r="M2378" t="s">
        <v>1123</v>
      </c>
    </row>
    <row r="2379" spans="12:13" x14ac:dyDescent="0.25">
      <c r="L2379" s="60">
        <v>483000</v>
      </c>
      <c r="M2379" t="s">
        <v>1924</v>
      </c>
    </row>
    <row r="2380" spans="12:13" x14ac:dyDescent="0.25">
      <c r="L2380" s="60">
        <v>483100</v>
      </c>
      <c r="M2380" t="s">
        <v>1924</v>
      </c>
    </row>
    <row r="2381" spans="12:13" x14ac:dyDescent="0.25">
      <c r="L2381" s="60">
        <v>483110</v>
      </c>
      <c r="M2381" t="s">
        <v>1924</v>
      </c>
    </row>
    <row r="2382" spans="12:13" x14ac:dyDescent="0.25">
      <c r="L2382" s="60">
        <v>483111</v>
      </c>
      <c r="M2382" t="s">
        <v>1924</v>
      </c>
    </row>
    <row r="2383" spans="12:13" x14ac:dyDescent="0.25">
      <c r="L2383" s="60">
        <v>484000</v>
      </c>
      <c r="M2383" t="s">
        <v>1925</v>
      </c>
    </row>
    <row r="2384" spans="12:13" x14ac:dyDescent="0.25">
      <c r="L2384" s="60">
        <v>484100</v>
      </c>
      <c r="M2384" t="s">
        <v>1926</v>
      </c>
    </row>
    <row r="2385" spans="12:13" x14ac:dyDescent="0.25">
      <c r="L2385" s="60">
        <v>484110</v>
      </c>
      <c r="M2385" t="s">
        <v>1926</v>
      </c>
    </row>
    <row r="2386" spans="12:13" x14ac:dyDescent="0.25">
      <c r="L2386" s="60">
        <v>484111</v>
      </c>
      <c r="M2386" t="s">
        <v>1926</v>
      </c>
    </row>
    <row r="2387" spans="12:13" x14ac:dyDescent="0.25">
      <c r="L2387" s="60">
        <v>484200</v>
      </c>
      <c r="M2387" t="s">
        <v>1927</v>
      </c>
    </row>
    <row r="2388" spans="12:13" x14ac:dyDescent="0.25">
      <c r="L2388" s="60">
        <v>484210</v>
      </c>
      <c r="M2388" t="s">
        <v>1927</v>
      </c>
    </row>
    <row r="2389" spans="12:13" x14ac:dyDescent="0.25">
      <c r="L2389" s="60">
        <v>484211</v>
      </c>
      <c r="M2389" t="s">
        <v>1927</v>
      </c>
    </row>
    <row r="2390" spans="12:13" x14ac:dyDescent="0.25">
      <c r="L2390" s="60">
        <v>485000</v>
      </c>
      <c r="M2390" t="s">
        <v>1928</v>
      </c>
    </row>
    <row r="2391" spans="12:13" x14ac:dyDescent="0.25">
      <c r="L2391" s="60">
        <v>485100</v>
      </c>
      <c r="M2391" t="s">
        <v>1928</v>
      </c>
    </row>
    <row r="2392" spans="12:13" x14ac:dyDescent="0.25">
      <c r="L2392" s="60">
        <v>485110</v>
      </c>
      <c r="M2392" t="s">
        <v>1928</v>
      </c>
    </row>
    <row r="2393" spans="12:13" x14ac:dyDescent="0.25">
      <c r="L2393" s="60">
        <v>485111</v>
      </c>
      <c r="M2393" t="s">
        <v>1929</v>
      </c>
    </row>
    <row r="2394" spans="12:13" x14ac:dyDescent="0.25">
      <c r="L2394" s="60">
        <v>485119</v>
      </c>
      <c r="M2394" t="s">
        <v>1930</v>
      </c>
    </row>
    <row r="2395" spans="12:13" x14ac:dyDescent="0.25">
      <c r="L2395" s="60">
        <v>489000</v>
      </c>
      <c r="M2395" t="s">
        <v>1931</v>
      </c>
    </row>
    <row r="2396" spans="12:13" x14ac:dyDescent="0.25">
      <c r="L2396" s="60">
        <v>489100</v>
      </c>
      <c r="M2396" t="s">
        <v>1931</v>
      </c>
    </row>
    <row r="2397" spans="12:13" x14ac:dyDescent="0.25">
      <c r="L2397" s="60">
        <v>489110</v>
      </c>
      <c r="M2397" t="s">
        <v>1931</v>
      </c>
    </row>
    <row r="2398" spans="12:13" x14ac:dyDescent="0.25">
      <c r="L2398" s="60">
        <v>489111</v>
      </c>
      <c r="M2398" t="s">
        <v>1931</v>
      </c>
    </row>
    <row r="2399" spans="12:13" x14ac:dyDescent="0.25">
      <c r="L2399" s="60">
        <v>490000</v>
      </c>
      <c r="M2399" t="s">
        <v>1932</v>
      </c>
    </row>
    <row r="2400" spans="12:13" x14ac:dyDescent="0.25">
      <c r="L2400" s="60">
        <v>494000</v>
      </c>
      <c r="M2400" t="s">
        <v>1250</v>
      </c>
    </row>
    <row r="2401" spans="12:13" x14ac:dyDescent="0.25">
      <c r="L2401" s="60">
        <v>494100</v>
      </c>
      <c r="M2401" t="s">
        <v>1251</v>
      </c>
    </row>
    <row r="2402" spans="12:13" x14ac:dyDescent="0.25">
      <c r="L2402" s="60">
        <v>494110</v>
      </c>
      <c r="M2402" t="s">
        <v>1253</v>
      </c>
    </row>
    <row r="2403" spans="12:13" x14ac:dyDescent="0.25">
      <c r="L2403" s="60">
        <v>494111</v>
      </c>
      <c r="M2403" t="s">
        <v>1253</v>
      </c>
    </row>
    <row r="2404" spans="12:13" x14ac:dyDescent="0.25">
      <c r="L2404" s="60">
        <v>494120</v>
      </c>
      <c r="M2404" t="s">
        <v>1272</v>
      </c>
    </row>
    <row r="2405" spans="12:13" x14ac:dyDescent="0.25">
      <c r="L2405" s="60">
        <v>494121</v>
      </c>
      <c r="M2405" t="s">
        <v>1273</v>
      </c>
    </row>
    <row r="2406" spans="12:13" x14ac:dyDescent="0.25">
      <c r="L2406" s="60">
        <v>494122</v>
      </c>
      <c r="M2406" t="s">
        <v>1276</v>
      </c>
    </row>
    <row r="2407" spans="12:13" x14ac:dyDescent="0.25">
      <c r="L2407" s="60">
        <v>494123</v>
      </c>
      <c r="M2407" t="s">
        <v>1933</v>
      </c>
    </row>
    <row r="2408" spans="12:13" x14ac:dyDescent="0.25">
      <c r="L2408" s="60">
        <v>494130</v>
      </c>
      <c r="M2408" t="s">
        <v>1279</v>
      </c>
    </row>
    <row r="2409" spans="12:13" x14ac:dyDescent="0.25">
      <c r="L2409" s="60">
        <v>494131</v>
      </c>
      <c r="M2409" t="s">
        <v>1279</v>
      </c>
    </row>
    <row r="2410" spans="12:13" x14ac:dyDescent="0.25">
      <c r="L2410" s="60">
        <v>494140</v>
      </c>
      <c r="M2410" t="s">
        <v>1294</v>
      </c>
    </row>
    <row r="2411" spans="12:13" x14ac:dyDescent="0.25">
      <c r="L2411" s="60">
        <v>494141</v>
      </c>
      <c r="M2411" t="s">
        <v>1934</v>
      </c>
    </row>
    <row r="2412" spans="12:13" x14ac:dyDescent="0.25">
      <c r="L2412" s="60">
        <v>494142</v>
      </c>
      <c r="M2412" t="s">
        <v>1299</v>
      </c>
    </row>
    <row r="2413" spans="12:13" x14ac:dyDescent="0.25">
      <c r="L2413" s="60">
        <v>494143</v>
      </c>
      <c r="M2413" t="s">
        <v>1300</v>
      </c>
    </row>
    <row r="2414" spans="12:13" x14ac:dyDescent="0.25">
      <c r="L2414" s="60">
        <v>494144</v>
      </c>
      <c r="M2414" t="s">
        <v>1304</v>
      </c>
    </row>
    <row r="2415" spans="12:13" x14ac:dyDescent="0.25">
      <c r="L2415" s="60">
        <v>494150</v>
      </c>
      <c r="M2415" t="s">
        <v>1308</v>
      </c>
    </row>
    <row r="2416" spans="12:13" x14ac:dyDescent="0.25">
      <c r="L2416" s="60">
        <v>494151</v>
      </c>
      <c r="M2416" t="s">
        <v>1308</v>
      </c>
    </row>
    <row r="2417" spans="12:13" x14ac:dyDescent="0.25">
      <c r="L2417" s="60">
        <v>494160</v>
      </c>
      <c r="M2417" t="s">
        <v>1314</v>
      </c>
    </row>
    <row r="2418" spans="12:13" x14ac:dyDescent="0.25">
      <c r="L2418" s="60">
        <v>494161</v>
      </c>
      <c r="M2418" t="s">
        <v>1314</v>
      </c>
    </row>
    <row r="2419" spans="12:13" x14ac:dyDescent="0.25">
      <c r="L2419" s="60">
        <v>494170</v>
      </c>
      <c r="M2419" t="s">
        <v>1324</v>
      </c>
    </row>
    <row r="2420" spans="12:13" x14ac:dyDescent="0.25">
      <c r="L2420" s="60">
        <v>494171</v>
      </c>
      <c r="M2420" t="s">
        <v>1324</v>
      </c>
    </row>
    <row r="2421" spans="12:13" x14ac:dyDescent="0.25">
      <c r="L2421" s="60">
        <v>494180</v>
      </c>
      <c r="M2421" t="s">
        <v>1325</v>
      </c>
    </row>
    <row r="2422" spans="12:13" x14ac:dyDescent="0.25">
      <c r="L2422" s="60">
        <v>494181</v>
      </c>
      <c r="M2422" t="s">
        <v>1325</v>
      </c>
    </row>
    <row r="2423" spans="12:13" x14ac:dyDescent="0.25">
      <c r="L2423" s="60">
        <v>494200</v>
      </c>
      <c r="M2423" t="s">
        <v>1326</v>
      </c>
    </row>
    <row r="2424" spans="12:13" x14ac:dyDescent="0.25">
      <c r="L2424" s="60">
        <v>494210</v>
      </c>
      <c r="M2424" t="s">
        <v>1327</v>
      </c>
    </row>
    <row r="2425" spans="12:13" x14ac:dyDescent="0.25">
      <c r="L2425" s="60">
        <v>494211</v>
      </c>
      <c r="M2425" t="s">
        <v>1328</v>
      </c>
    </row>
    <row r="2426" spans="12:13" x14ac:dyDescent="0.25">
      <c r="L2426" s="60">
        <v>494212</v>
      </c>
      <c r="M2426" t="s">
        <v>1331</v>
      </c>
    </row>
    <row r="2427" spans="12:13" x14ac:dyDescent="0.25">
      <c r="L2427" s="60">
        <v>494213</v>
      </c>
      <c r="M2427" t="s">
        <v>1339</v>
      </c>
    </row>
    <row r="2428" spans="12:13" x14ac:dyDescent="0.25">
      <c r="L2428" s="60">
        <v>494214</v>
      </c>
      <c r="M2428" t="s">
        <v>1350</v>
      </c>
    </row>
    <row r="2429" spans="12:13" x14ac:dyDescent="0.25">
      <c r="L2429" s="60">
        <v>494215</v>
      </c>
      <c r="M2429" t="s">
        <v>1361</v>
      </c>
    </row>
    <row r="2430" spans="12:13" x14ac:dyDescent="0.25">
      <c r="L2430" s="60">
        <v>494216</v>
      </c>
      <c r="M2430" t="s">
        <v>1371</v>
      </c>
    </row>
    <row r="2431" spans="12:13" x14ac:dyDescent="0.25">
      <c r="L2431" s="60">
        <v>494219</v>
      </c>
      <c r="M2431" t="s">
        <v>1386</v>
      </c>
    </row>
    <row r="2432" spans="12:13" x14ac:dyDescent="0.25">
      <c r="L2432" s="60">
        <v>494220</v>
      </c>
      <c r="M2432" t="s">
        <v>1389</v>
      </c>
    </row>
    <row r="2433" spans="12:13" x14ac:dyDescent="0.25">
      <c r="L2433" s="60">
        <v>494221</v>
      </c>
      <c r="M2433" t="s">
        <v>1390</v>
      </c>
    </row>
    <row r="2434" spans="12:13" x14ac:dyDescent="0.25">
      <c r="L2434" s="60">
        <v>494222</v>
      </c>
      <c r="M2434" t="s">
        <v>1400</v>
      </c>
    </row>
    <row r="2435" spans="12:13" x14ac:dyDescent="0.25">
      <c r="L2435" s="60">
        <v>494223</v>
      </c>
      <c r="M2435" t="s">
        <v>1406</v>
      </c>
    </row>
    <row r="2436" spans="12:13" x14ac:dyDescent="0.25">
      <c r="L2436" s="60">
        <v>494224</v>
      </c>
      <c r="M2436" t="s">
        <v>1415</v>
      </c>
    </row>
    <row r="2437" spans="12:13" x14ac:dyDescent="0.25">
      <c r="L2437" s="60">
        <v>494229</v>
      </c>
      <c r="M2437" t="s">
        <v>1418</v>
      </c>
    </row>
    <row r="2438" spans="12:13" x14ac:dyDescent="0.25">
      <c r="L2438" s="60">
        <v>494230</v>
      </c>
      <c r="M2438" t="s">
        <v>1420</v>
      </c>
    </row>
    <row r="2439" spans="12:13" x14ac:dyDescent="0.25">
      <c r="L2439" s="60">
        <v>494231</v>
      </c>
      <c r="M2439" t="s">
        <v>1421</v>
      </c>
    </row>
    <row r="2440" spans="12:13" x14ac:dyDescent="0.25">
      <c r="L2440" s="60">
        <v>494232</v>
      </c>
      <c r="M2440" t="s">
        <v>1426</v>
      </c>
    </row>
    <row r="2441" spans="12:13" x14ac:dyDescent="0.25">
      <c r="L2441" s="60">
        <v>494233</v>
      </c>
      <c r="M2441" t="s">
        <v>1432</v>
      </c>
    </row>
    <row r="2442" spans="12:13" x14ac:dyDescent="0.25">
      <c r="L2442" s="60">
        <v>494234</v>
      </c>
      <c r="M2442" t="s">
        <v>1440</v>
      </c>
    </row>
    <row r="2443" spans="12:13" x14ac:dyDescent="0.25">
      <c r="L2443" s="60">
        <v>494235</v>
      </c>
      <c r="M2443" t="s">
        <v>1455</v>
      </c>
    </row>
    <row r="2444" spans="12:13" x14ac:dyDescent="0.25">
      <c r="L2444" s="60">
        <v>494236</v>
      </c>
      <c r="M2444" t="s">
        <v>1468</v>
      </c>
    </row>
    <row r="2445" spans="12:13" x14ac:dyDescent="0.25">
      <c r="L2445" s="60">
        <v>494237</v>
      </c>
      <c r="M2445" t="s">
        <v>1473</v>
      </c>
    </row>
    <row r="2446" spans="12:13" x14ac:dyDescent="0.25">
      <c r="L2446" s="60">
        <v>494239</v>
      </c>
      <c r="M2446" t="s">
        <v>1475</v>
      </c>
    </row>
    <row r="2447" spans="12:13" x14ac:dyDescent="0.25">
      <c r="L2447" s="60">
        <v>494240</v>
      </c>
      <c r="M2447" t="s">
        <v>1476</v>
      </c>
    </row>
    <row r="2448" spans="12:13" x14ac:dyDescent="0.25">
      <c r="L2448" s="60">
        <v>494241</v>
      </c>
      <c r="M2448" t="s">
        <v>1477</v>
      </c>
    </row>
    <row r="2449" spans="12:13" x14ac:dyDescent="0.25">
      <c r="L2449" s="60">
        <v>494242</v>
      </c>
      <c r="M2449" t="s">
        <v>1483</v>
      </c>
    </row>
    <row r="2450" spans="12:13" x14ac:dyDescent="0.25">
      <c r="L2450" s="60">
        <v>494243</v>
      </c>
      <c r="M2450" t="s">
        <v>1489</v>
      </c>
    </row>
    <row r="2451" spans="12:13" x14ac:dyDescent="0.25">
      <c r="L2451" s="60">
        <v>494244</v>
      </c>
      <c r="M2451" t="s">
        <v>1495</v>
      </c>
    </row>
    <row r="2452" spans="12:13" x14ac:dyDescent="0.25">
      <c r="L2452" s="60">
        <v>494245</v>
      </c>
      <c r="M2452" t="s">
        <v>1496</v>
      </c>
    </row>
    <row r="2453" spans="12:13" x14ac:dyDescent="0.25">
      <c r="L2453" s="60">
        <v>494246</v>
      </c>
      <c r="M2453" t="s">
        <v>1497</v>
      </c>
    </row>
    <row r="2454" spans="12:13" x14ac:dyDescent="0.25">
      <c r="L2454" s="60">
        <v>494249</v>
      </c>
      <c r="M2454" t="s">
        <v>1501</v>
      </c>
    </row>
    <row r="2455" spans="12:13" x14ac:dyDescent="0.25">
      <c r="L2455" s="60">
        <v>494250</v>
      </c>
      <c r="M2455" t="s">
        <v>1502</v>
      </c>
    </row>
    <row r="2456" spans="12:13" x14ac:dyDescent="0.25">
      <c r="L2456" s="60">
        <v>494251</v>
      </c>
      <c r="M2456" t="s">
        <v>1503</v>
      </c>
    </row>
    <row r="2457" spans="12:13" x14ac:dyDescent="0.25">
      <c r="L2457" s="60">
        <v>494252</v>
      </c>
      <c r="M2457" t="s">
        <v>1514</v>
      </c>
    </row>
    <row r="2458" spans="12:13" x14ac:dyDescent="0.25">
      <c r="L2458" s="60">
        <v>494260</v>
      </c>
      <c r="M2458" t="s">
        <v>1541</v>
      </c>
    </row>
    <row r="2459" spans="12:13" x14ac:dyDescent="0.25">
      <c r="L2459" s="60">
        <v>494261</v>
      </c>
      <c r="M2459" t="s">
        <v>1542</v>
      </c>
    </row>
    <row r="2460" spans="12:13" x14ac:dyDescent="0.25">
      <c r="L2460" s="60">
        <v>494262</v>
      </c>
      <c r="M2460" t="s">
        <v>1935</v>
      </c>
    </row>
    <row r="2461" spans="12:13" x14ac:dyDescent="0.25">
      <c r="L2461" s="60">
        <v>494263</v>
      </c>
      <c r="M2461" t="s">
        <v>1936</v>
      </c>
    </row>
    <row r="2462" spans="12:13" x14ac:dyDescent="0.25">
      <c r="L2462" s="60">
        <v>494264</v>
      </c>
      <c r="M2462" t="s">
        <v>1937</v>
      </c>
    </row>
    <row r="2463" spans="12:13" x14ac:dyDescent="0.25">
      <c r="L2463" s="60">
        <v>494265</v>
      </c>
      <c r="M2463" t="s">
        <v>1938</v>
      </c>
    </row>
    <row r="2464" spans="12:13" x14ac:dyDescent="0.25">
      <c r="L2464" s="60">
        <v>494266</v>
      </c>
      <c r="M2464" t="s">
        <v>1939</v>
      </c>
    </row>
    <row r="2465" spans="12:13" x14ac:dyDescent="0.25">
      <c r="L2465" s="60">
        <v>494267</v>
      </c>
      <c r="M2465" t="s">
        <v>1581</v>
      </c>
    </row>
    <row r="2466" spans="12:13" x14ac:dyDescent="0.25">
      <c r="L2466" s="60">
        <v>494268</v>
      </c>
      <c r="M2466" t="s">
        <v>1940</v>
      </c>
    </row>
    <row r="2467" spans="12:13" x14ac:dyDescent="0.25">
      <c r="L2467" s="60">
        <v>494269</v>
      </c>
      <c r="M2467" t="s">
        <v>1941</v>
      </c>
    </row>
    <row r="2468" spans="12:13" x14ac:dyDescent="0.25">
      <c r="L2468" s="60">
        <v>494300</v>
      </c>
      <c r="M2468" t="s">
        <v>1605</v>
      </c>
    </row>
    <row r="2469" spans="12:13" x14ac:dyDescent="0.25">
      <c r="L2469" s="60">
        <v>494310</v>
      </c>
      <c r="M2469" t="s">
        <v>1606</v>
      </c>
    </row>
    <row r="2470" spans="12:13" x14ac:dyDescent="0.25">
      <c r="L2470" s="60">
        <v>494311</v>
      </c>
      <c r="M2470" t="s">
        <v>1607</v>
      </c>
    </row>
    <row r="2471" spans="12:13" x14ac:dyDescent="0.25">
      <c r="L2471" s="60">
        <v>494312</v>
      </c>
      <c r="M2471" t="s">
        <v>1608</v>
      </c>
    </row>
    <row r="2472" spans="12:13" x14ac:dyDescent="0.25">
      <c r="L2472" s="60">
        <v>494313</v>
      </c>
      <c r="M2472" t="s">
        <v>1609</v>
      </c>
    </row>
    <row r="2473" spans="12:13" x14ac:dyDescent="0.25">
      <c r="L2473" s="60">
        <v>494320</v>
      </c>
      <c r="M2473" t="s">
        <v>1610</v>
      </c>
    </row>
    <row r="2474" spans="12:13" x14ac:dyDescent="0.25">
      <c r="L2474" s="60">
        <v>494321</v>
      </c>
      <c r="M2474" t="s">
        <v>1610</v>
      </c>
    </row>
    <row r="2475" spans="12:13" x14ac:dyDescent="0.25">
      <c r="L2475" s="60">
        <v>494330</v>
      </c>
      <c r="M2475" t="s">
        <v>1612</v>
      </c>
    </row>
    <row r="2476" spans="12:13" x14ac:dyDescent="0.25">
      <c r="L2476" s="60">
        <v>494331</v>
      </c>
      <c r="M2476" t="s">
        <v>1613</v>
      </c>
    </row>
    <row r="2477" spans="12:13" x14ac:dyDescent="0.25">
      <c r="L2477" s="60">
        <v>494340</v>
      </c>
      <c r="M2477" t="s">
        <v>1614</v>
      </c>
    </row>
    <row r="2478" spans="12:13" x14ac:dyDescent="0.25">
      <c r="L2478" s="60">
        <v>494341</v>
      </c>
      <c r="M2478" t="s">
        <v>1615</v>
      </c>
    </row>
    <row r="2479" spans="12:13" x14ac:dyDescent="0.25">
      <c r="L2479" s="60">
        <v>494342</v>
      </c>
      <c r="M2479" t="s">
        <v>1616</v>
      </c>
    </row>
    <row r="2480" spans="12:13" x14ac:dyDescent="0.25">
      <c r="L2480" s="60">
        <v>494343</v>
      </c>
      <c r="M2480" t="s">
        <v>1617</v>
      </c>
    </row>
    <row r="2481" spans="12:13" x14ac:dyDescent="0.25">
      <c r="L2481" s="60">
        <v>494350</v>
      </c>
      <c r="M2481" t="s">
        <v>1620</v>
      </c>
    </row>
    <row r="2482" spans="12:13" x14ac:dyDescent="0.25">
      <c r="L2482" s="60">
        <v>494351</v>
      </c>
      <c r="M2482" t="s">
        <v>1620</v>
      </c>
    </row>
    <row r="2483" spans="12:13" x14ac:dyDescent="0.25">
      <c r="L2483" s="60">
        <v>494400</v>
      </c>
      <c r="M2483" t="s">
        <v>1621</v>
      </c>
    </row>
    <row r="2484" spans="12:13" x14ac:dyDescent="0.25">
      <c r="L2484" s="60">
        <v>494410</v>
      </c>
      <c r="M2484" t="s">
        <v>1942</v>
      </c>
    </row>
    <row r="2485" spans="12:13" x14ac:dyDescent="0.25">
      <c r="L2485" s="60">
        <v>494411</v>
      </c>
      <c r="M2485" t="s">
        <v>1623</v>
      </c>
    </row>
    <row r="2486" spans="12:13" x14ac:dyDescent="0.25">
      <c r="L2486" s="60">
        <v>494412</v>
      </c>
      <c r="M2486" t="s">
        <v>1626</v>
      </c>
    </row>
    <row r="2487" spans="12:13" x14ac:dyDescent="0.25">
      <c r="L2487" s="60">
        <v>494413</v>
      </c>
      <c r="M2487" t="s">
        <v>1635</v>
      </c>
    </row>
    <row r="2488" spans="12:13" x14ac:dyDescent="0.25">
      <c r="L2488" s="60">
        <v>494414</v>
      </c>
      <c r="M2488" t="s">
        <v>1943</v>
      </c>
    </row>
    <row r="2489" spans="12:13" x14ac:dyDescent="0.25">
      <c r="L2489" s="60">
        <v>494415</v>
      </c>
      <c r="M2489" t="s">
        <v>1944</v>
      </c>
    </row>
    <row r="2490" spans="12:13" x14ac:dyDescent="0.25">
      <c r="L2490" s="60">
        <v>494416</v>
      </c>
      <c r="M2490" t="s">
        <v>1945</v>
      </c>
    </row>
    <row r="2491" spans="12:13" x14ac:dyDescent="0.25">
      <c r="L2491" s="60">
        <v>494417</v>
      </c>
      <c r="M2491" t="s">
        <v>1641</v>
      </c>
    </row>
    <row r="2492" spans="12:13" x14ac:dyDescent="0.25">
      <c r="L2492" s="60">
        <v>494418</v>
      </c>
      <c r="M2492" t="s">
        <v>1946</v>
      </c>
    </row>
    <row r="2493" spans="12:13" x14ac:dyDescent="0.25">
      <c r="L2493" s="60">
        <v>494420</v>
      </c>
      <c r="M2493" t="s">
        <v>1645</v>
      </c>
    </row>
    <row r="2494" spans="12:13" x14ac:dyDescent="0.25">
      <c r="L2494" s="60">
        <v>494421</v>
      </c>
      <c r="M2494" t="s">
        <v>1646</v>
      </c>
    </row>
    <row r="2495" spans="12:13" x14ac:dyDescent="0.25">
      <c r="L2495" s="60">
        <v>494422</v>
      </c>
      <c r="M2495" t="s">
        <v>1650</v>
      </c>
    </row>
    <row r="2496" spans="12:13" x14ac:dyDescent="0.25">
      <c r="L2496" s="60">
        <v>494423</v>
      </c>
      <c r="M2496" t="s">
        <v>1654</v>
      </c>
    </row>
    <row r="2497" spans="12:13" x14ac:dyDescent="0.25">
      <c r="L2497" s="60">
        <v>494424</v>
      </c>
      <c r="M2497" t="s">
        <v>1661</v>
      </c>
    </row>
    <row r="2498" spans="12:13" x14ac:dyDescent="0.25">
      <c r="L2498" s="60">
        <v>494425</v>
      </c>
      <c r="M2498" t="s">
        <v>1664</v>
      </c>
    </row>
    <row r="2499" spans="12:13" x14ac:dyDescent="0.25">
      <c r="L2499" s="60">
        <v>494426</v>
      </c>
      <c r="M2499" t="s">
        <v>1665</v>
      </c>
    </row>
    <row r="2500" spans="12:13" x14ac:dyDescent="0.25">
      <c r="L2500" s="60">
        <v>494430</v>
      </c>
      <c r="M2500" t="s">
        <v>1666</v>
      </c>
    </row>
    <row r="2501" spans="12:13" x14ac:dyDescent="0.25">
      <c r="L2501" s="60">
        <v>494431</v>
      </c>
      <c r="M2501" t="s">
        <v>1666</v>
      </c>
    </row>
    <row r="2502" spans="12:13" x14ac:dyDescent="0.25">
      <c r="L2502" s="60">
        <v>494440</v>
      </c>
      <c r="M2502" t="s">
        <v>1667</v>
      </c>
    </row>
    <row r="2503" spans="12:13" x14ac:dyDescent="0.25">
      <c r="L2503" s="60">
        <v>494441</v>
      </c>
      <c r="M2503" t="s">
        <v>1668</v>
      </c>
    </row>
    <row r="2504" spans="12:13" x14ac:dyDescent="0.25">
      <c r="L2504" s="60">
        <v>494442</v>
      </c>
      <c r="M2504" t="s">
        <v>1669</v>
      </c>
    </row>
    <row r="2505" spans="12:13" x14ac:dyDescent="0.25">
      <c r="L2505" s="60">
        <v>494443</v>
      </c>
      <c r="M2505" t="s">
        <v>1672</v>
      </c>
    </row>
    <row r="2506" spans="12:13" x14ac:dyDescent="0.25">
      <c r="L2506" s="60">
        <v>494500</v>
      </c>
      <c r="M2506" t="s">
        <v>1673</v>
      </c>
    </row>
    <row r="2507" spans="12:13" x14ac:dyDescent="0.25">
      <c r="L2507" s="60">
        <v>494510</v>
      </c>
      <c r="M2507" t="s">
        <v>1674</v>
      </c>
    </row>
    <row r="2508" spans="12:13" x14ac:dyDescent="0.25">
      <c r="L2508" s="60">
        <v>494511</v>
      </c>
      <c r="M2508" t="s">
        <v>1675</v>
      </c>
    </row>
    <row r="2509" spans="12:13" x14ac:dyDescent="0.25">
      <c r="L2509" s="60">
        <v>494512</v>
      </c>
      <c r="M2509" t="s">
        <v>1684</v>
      </c>
    </row>
    <row r="2510" spans="12:13" x14ac:dyDescent="0.25">
      <c r="L2510" s="60">
        <v>494520</v>
      </c>
      <c r="M2510" t="s">
        <v>1691</v>
      </c>
    </row>
    <row r="2511" spans="12:13" x14ac:dyDescent="0.25">
      <c r="L2511" s="60">
        <v>494521</v>
      </c>
      <c r="M2511" t="s">
        <v>1692</v>
      </c>
    </row>
    <row r="2512" spans="12:13" x14ac:dyDescent="0.25">
      <c r="L2512" s="60">
        <v>494522</v>
      </c>
      <c r="M2512" t="s">
        <v>1695</v>
      </c>
    </row>
    <row r="2513" spans="12:13" x14ac:dyDescent="0.25">
      <c r="L2513" s="60">
        <v>494530</v>
      </c>
      <c r="M2513" t="s">
        <v>1698</v>
      </c>
    </row>
    <row r="2514" spans="12:13" x14ac:dyDescent="0.25">
      <c r="L2514" s="60">
        <v>494531</v>
      </c>
      <c r="M2514" t="s">
        <v>1699</v>
      </c>
    </row>
    <row r="2515" spans="12:13" x14ac:dyDescent="0.25">
      <c r="L2515" s="60">
        <v>494532</v>
      </c>
      <c r="M2515" t="s">
        <v>1703</v>
      </c>
    </row>
    <row r="2516" spans="12:13" x14ac:dyDescent="0.25">
      <c r="L2516" s="60">
        <v>494540</v>
      </c>
      <c r="M2516" t="s">
        <v>1706</v>
      </c>
    </row>
    <row r="2517" spans="12:13" x14ac:dyDescent="0.25">
      <c r="L2517" s="60">
        <v>494541</v>
      </c>
      <c r="M2517" t="s">
        <v>1707</v>
      </c>
    </row>
    <row r="2518" spans="12:13" x14ac:dyDescent="0.25">
      <c r="L2518" s="60">
        <v>494542</v>
      </c>
      <c r="M2518" t="s">
        <v>1708</v>
      </c>
    </row>
    <row r="2519" spans="12:13" x14ac:dyDescent="0.25">
      <c r="L2519" s="60">
        <v>494700</v>
      </c>
      <c r="M2519" t="s">
        <v>1947</v>
      </c>
    </row>
    <row r="2520" spans="12:13" x14ac:dyDescent="0.25">
      <c r="L2520" s="60">
        <v>494710</v>
      </c>
      <c r="M2520" t="s">
        <v>1764</v>
      </c>
    </row>
    <row r="2521" spans="12:13" x14ac:dyDescent="0.25">
      <c r="L2521" s="60">
        <v>494711</v>
      </c>
      <c r="M2521" t="s">
        <v>1765</v>
      </c>
    </row>
    <row r="2522" spans="12:13" x14ac:dyDescent="0.25">
      <c r="L2522" s="60">
        <v>494712</v>
      </c>
      <c r="M2522" t="s">
        <v>1800</v>
      </c>
    </row>
    <row r="2523" spans="12:13" x14ac:dyDescent="0.25">
      <c r="L2523" s="60">
        <v>494719</v>
      </c>
      <c r="M2523" t="s">
        <v>1833</v>
      </c>
    </row>
    <row r="2524" spans="12:13" x14ac:dyDescent="0.25">
      <c r="L2524" s="60">
        <v>494720</v>
      </c>
      <c r="M2524" t="s">
        <v>1849</v>
      </c>
    </row>
    <row r="2525" spans="12:13" x14ac:dyDescent="0.25">
      <c r="L2525" s="60">
        <v>494721</v>
      </c>
      <c r="M2525" t="s">
        <v>1850</v>
      </c>
    </row>
    <row r="2526" spans="12:13" x14ac:dyDescent="0.25">
      <c r="L2526" s="60">
        <v>494722</v>
      </c>
      <c r="M2526" t="s">
        <v>1856</v>
      </c>
    </row>
    <row r="2527" spans="12:13" x14ac:dyDescent="0.25">
      <c r="L2527" s="60">
        <v>494723</v>
      </c>
      <c r="M2527" t="s">
        <v>1857</v>
      </c>
    </row>
    <row r="2528" spans="12:13" x14ac:dyDescent="0.25">
      <c r="L2528" s="60">
        <v>494724</v>
      </c>
      <c r="M2528" t="s">
        <v>1948</v>
      </c>
    </row>
    <row r="2529" spans="12:13" x14ac:dyDescent="0.25">
      <c r="L2529" s="60">
        <v>494725</v>
      </c>
      <c r="M2529" t="s">
        <v>1859</v>
      </c>
    </row>
    <row r="2530" spans="12:13" x14ac:dyDescent="0.25">
      <c r="L2530" s="60">
        <v>494726</v>
      </c>
      <c r="M2530" t="s">
        <v>1862</v>
      </c>
    </row>
    <row r="2531" spans="12:13" x14ac:dyDescent="0.25">
      <c r="L2531" s="60">
        <v>494727</v>
      </c>
      <c r="M2531" t="s">
        <v>1863</v>
      </c>
    </row>
    <row r="2532" spans="12:13" x14ac:dyDescent="0.25">
      <c r="L2532" s="60">
        <v>494728</v>
      </c>
      <c r="M2532" t="s">
        <v>1879</v>
      </c>
    </row>
    <row r="2533" spans="12:13" x14ac:dyDescent="0.25">
      <c r="L2533" s="60">
        <v>494729</v>
      </c>
      <c r="M2533" t="s">
        <v>1949</v>
      </c>
    </row>
    <row r="2534" spans="12:13" x14ac:dyDescent="0.25">
      <c r="L2534" s="60">
        <v>494800</v>
      </c>
      <c r="M2534" t="s">
        <v>1885</v>
      </c>
    </row>
    <row r="2535" spans="12:13" x14ac:dyDescent="0.25">
      <c r="L2535" s="60">
        <v>494810</v>
      </c>
      <c r="M2535" t="s">
        <v>1886</v>
      </c>
    </row>
    <row r="2536" spans="12:13" x14ac:dyDescent="0.25">
      <c r="L2536" s="60">
        <v>494811</v>
      </c>
      <c r="M2536" t="s">
        <v>1887</v>
      </c>
    </row>
    <row r="2537" spans="12:13" x14ac:dyDescent="0.25">
      <c r="L2537" s="60">
        <v>494819</v>
      </c>
      <c r="M2537" t="s">
        <v>1894</v>
      </c>
    </row>
    <row r="2538" spans="12:13" x14ac:dyDescent="0.25">
      <c r="L2538" s="60">
        <v>494820</v>
      </c>
      <c r="M2538" t="s">
        <v>1950</v>
      </c>
    </row>
    <row r="2539" spans="12:13" x14ac:dyDescent="0.25">
      <c r="L2539" s="60">
        <v>494821</v>
      </c>
      <c r="M2539" t="s">
        <v>1907</v>
      </c>
    </row>
    <row r="2540" spans="12:13" x14ac:dyDescent="0.25">
      <c r="L2540" s="60">
        <v>494822</v>
      </c>
      <c r="M2540" t="s">
        <v>1920</v>
      </c>
    </row>
    <row r="2541" spans="12:13" x14ac:dyDescent="0.25">
      <c r="L2541" s="60">
        <v>494823</v>
      </c>
      <c r="M2541" t="s">
        <v>1921</v>
      </c>
    </row>
    <row r="2542" spans="12:13" x14ac:dyDescent="0.25">
      <c r="L2542" s="60">
        <v>494830</v>
      </c>
      <c r="M2542" t="s">
        <v>1924</v>
      </c>
    </row>
    <row r="2543" spans="12:13" x14ac:dyDescent="0.25">
      <c r="L2543" s="60">
        <v>494831</v>
      </c>
      <c r="M2543" t="s">
        <v>1924</v>
      </c>
    </row>
    <row r="2544" spans="12:13" x14ac:dyDescent="0.25">
      <c r="L2544" s="60">
        <v>494840</v>
      </c>
      <c r="M2544" t="s">
        <v>1925</v>
      </c>
    </row>
    <row r="2545" spans="12:13" x14ac:dyDescent="0.25">
      <c r="L2545" s="60">
        <v>494841</v>
      </c>
      <c r="M2545" t="s">
        <v>1926</v>
      </c>
    </row>
    <row r="2546" spans="12:13" x14ac:dyDescent="0.25">
      <c r="L2546" s="60">
        <v>494842</v>
      </c>
      <c r="M2546" t="s">
        <v>1927</v>
      </c>
    </row>
    <row r="2547" spans="12:13" x14ac:dyDescent="0.25">
      <c r="L2547" s="60">
        <v>494850</v>
      </c>
      <c r="M2547" t="s">
        <v>1928</v>
      </c>
    </row>
    <row r="2548" spans="12:13" x14ac:dyDescent="0.25">
      <c r="L2548" s="60">
        <v>494851</v>
      </c>
      <c r="M2548" t="s">
        <v>1928</v>
      </c>
    </row>
    <row r="2549" spans="12:13" x14ac:dyDescent="0.25">
      <c r="L2549" s="60">
        <v>495000</v>
      </c>
      <c r="M2549" t="s">
        <v>1951</v>
      </c>
    </row>
    <row r="2550" spans="12:13" x14ac:dyDescent="0.25">
      <c r="L2550" s="60">
        <v>495100</v>
      </c>
      <c r="M2550" t="s">
        <v>1185</v>
      </c>
    </row>
    <row r="2551" spans="12:13" x14ac:dyDescent="0.25">
      <c r="L2551" s="60">
        <v>495110</v>
      </c>
      <c r="M2551" t="s">
        <v>253</v>
      </c>
    </row>
    <row r="2552" spans="12:13" x14ac:dyDescent="0.25">
      <c r="L2552" s="60">
        <v>495111</v>
      </c>
      <c r="M2552" t="s">
        <v>1952</v>
      </c>
    </row>
    <row r="2553" spans="12:13" x14ac:dyDescent="0.25">
      <c r="L2553" s="60">
        <v>495112</v>
      </c>
      <c r="M2553" t="s">
        <v>1953</v>
      </c>
    </row>
    <row r="2554" spans="12:13" x14ac:dyDescent="0.25">
      <c r="L2554" s="60">
        <v>495113</v>
      </c>
      <c r="M2554" t="s">
        <v>1954</v>
      </c>
    </row>
    <row r="2555" spans="12:13" x14ac:dyDescent="0.25">
      <c r="L2555" s="60">
        <v>495114</v>
      </c>
      <c r="M2555" t="s">
        <v>1955</v>
      </c>
    </row>
    <row r="2556" spans="12:13" x14ac:dyDescent="0.25">
      <c r="L2556" s="60">
        <v>495120</v>
      </c>
      <c r="M2556" t="s">
        <v>1956</v>
      </c>
    </row>
    <row r="2557" spans="12:13" x14ac:dyDescent="0.25">
      <c r="L2557" s="60">
        <v>495121</v>
      </c>
      <c r="M2557" t="s">
        <v>310</v>
      </c>
    </row>
    <row r="2558" spans="12:13" x14ac:dyDescent="0.25">
      <c r="L2558" s="60">
        <v>495122</v>
      </c>
      <c r="M2558" t="s">
        <v>319</v>
      </c>
    </row>
    <row r="2559" spans="12:13" x14ac:dyDescent="0.25">
      <c r="L2559" s="60">
        <v>495123</v>
      </c>
      <c r="M2559" t="s">
        <v>329</v>
      </c>
    </row>
    <row r="2560" spans="12:13" x14ac:dyDescent="0.25">
      <c r="L2560" s="60">
        <v>495124</v>
      </c>
      <c r="M2560" t="s">
        <v>334</v>
      </c>
    </row>
    <row r="2561" spans="12:13" x14ac:dyDescent="0.25">
      <c r="L2561" s="60">
        <v>495125</v>
      </c>
      <c r="M2561" t="s">
        <v>339</v>
      </c>
    </row>
    <row r="2562" spans="12:13" x14ac:dyDescent="0.25">
      <c r="L2562" s="60">
        <v>495126</v>
      </c>
      <c r="M2562" t="s">
        <v>348</v>
      </c>
    </row>
    <row r="2563" spans="12:13" x14ac:dyDescent="0.25">
      <c r="L2563" s="60">
        <v>495127</v>
      </c>
      <c r="M2563" t="s">
        <v>357</v>
      </c>
    </row>
    <row r="2564" spans="12:13" x14ac:dyDescent="0.25">
      <c r="L2564" s="60">
        <v>495128</v>
      </c>
      <c r="M2564" t="s">
        <v>362</v>
      </c>
    </row>
    <row r="2565" spans="12:13" x14ac:dyDescent="0.25">
      <c r="L2565" s="60">
        <v>495129</v>
      </c>
      <c r="M2565" t="s">
        <v>367</v>
      </c>
    </row>
    <row r="2566" spans="12:13" x14ac:dyDescent="0.25">
      <c r="L2566" s="60">
        <v>495130</v>
      </c>
      <c r="M2566" t="s">
        <v>376</v>
      </c>
    </row>
    <row r="2567" spans="12:13" x14ac:dyDescent="0.25">
      <c r="L2567" s="60">
        <v>495131</v>
      </c>
      <c r="M2567" t="s">
        <v>376</v>
      </c>
    </row>
    <row r="2568" spans="12:13" x14ac:dyDescent="0.25">
      <c r="L2568" s="60">
        <v>495140</v>
      </c>
      <c r="M2568" t="s">
        <v>381</v>
      </c>
    </row>
    <row r="2569" spans="12:13" x14ac:dyDescent="0.25">
      <c r="L2569" s="60">
        <v>495141</v>
      </c>
      <c r="M2569" t="s">
        <v>381</v>
      </c>
    </row>
    <row r="2570" spans="12:13" x14ac:dyDescent="0.25">
      <c r="L2570" s="60">
        <v>495150</v>
      </c>
      <c r="M2570" t="s">
        <v>473</v>
      </c>
    </row>
    <row r="2571" spans="12:13" x14ac:dyDescent="0.25">
      <c r="L2571" s="60">
        <v>495151</v>
      </c>
      <c r="M2571" t="s">
        <v>473</v>
      </c>
    </row>
    <row r="2572" spans="12:13" x14ac:dyDescent="0.25">
      <c r="L2572" s="60">
        <v>495200</v>
      </c>
      <c r="M2572" t="s">
        <v>505</v>
      </c>
    </row>
    <row r="2573" spans="12:13" x14ac:dyDescent="0.25">
      <c r="L2573" s="60">
        <v>495210</v>
      </c>
      <c r="M2573" t="s">
        <v>506</v>
      </c>
    </row>
    <row r="2574" spans="12:13" x14ac:dyDescent="0.25">
      <c r="L2574" s="60">
        <v>495211</v>
      </c>
      <c r="M2574" t="s">
        <v>506</v>
      </c>
    </row>
    <row r="2575" spans="12:13" x14ac:dyDescent="0.25">
      <c r="L2575" s="60">
        <v>495220</v>
      </c>
      <c r="M2575" t="s">
        <v>510</v>
      </c>
    </row>
    <row r="2576" spans="12:13" x14ac:dyDescent="0.25">
      <c r="L2576" s="60">
        <v>495221</v>
      </c>
      <c r="M2576" t="s">
        <v>1957</v>
      </c>
    </row>
    <row r="2577" spans="12:13" x14ac:dyDescent="0.25">
      <c r="L2577" s="60">
        <v>495222</v>
      </c>
      <c r="M2577" t="s">
        <v>1189</v>
      </c>
    </row>
    <row r="2578" spans="12:13" x14ac:dyDescent="0.25">
      <c r="L2578" s="60">
        <v>495223</v>
      </c>
      <c r="M2578" t="s">
        <v>1190</v>
      </c>
    </row>
    <row r="2579" spans="12:13" x14ac:dyDescent="0.25">
      <c r="L2579" s="60">
        <v>495230</v>
      </c>
      <c r="M2579" t="s">
        <v>1191</v>
      </c>
    </row>
    <row r="2580" spans="12:13" x14ac:dyDescent="0.25">
      <c r="L2580" s="60">
        <v>495231</v>
      </c>
      <c r="M2580" t="s">
        <v>1191</v>
      </c>
    </row>
    <row r="2581" spans="12:13" x14ac:dyDescent="0.25">
      <c r="L2581" s="60">
        <v>495300</v>
      </c>
      <c r="M2581" t="s">
        <v>387</v>
      </c>
    </row>
    <row r="2582" spans="12:13" x14ac:dyDescent="0.25">
      <c r="L2582" s="60">
        <v>495310</v>
      </c>
      <c r="M2582" t="s">
        <v>387</v>
      </c>
    </row>
    <row r="2583" spans="12:13" x14ac:dyDescent="0.25">
      <c r="L2583" s="60">
        <v>495311</v>
      </c>
      <c r="M2583" t="s">
        <v>387</v>
      </c>
    </row>
    <row r="2584" spans="12:13" x14ac:dyDescent="0.25">
      <c r="L2584" s="60">
        <v>495400</v>
      </c>
      <c r="M2584" t="s">
        <v>396</v>
      </c>
    </row>
    <row r="2585" spans="12:13" x14ac:dyDescent="0.25">
      <c r="L2585" s="60">
        <v>495410</v>
      </c>
      <c r="M2585" t="s">
        <v>397</v>
      </c>
    </row>
    <row r="2586" spans="12:13" x14ac:dyDescent="0.25">
      <c r="L2586" s="60">
        <v>495411</v>
      </c>
      <c r="M2586" t="s">
        <v>397</v>
      </c>
    </row>
    <row r="2587" spans="12:13" x14ac:dyDescent="0.25">
      <c r="L2587" s="60">
        <v>495420</v>
      </c>
      <c r="M2587" t="s">
        <v>1958</v>
      </c>
    </row>
    <row r="2588" spans="12:13" x14ac:dyDescent="0.25">
      <c r="L2588" s="60">
        <v>495421</v>
      </c>
      <c r="M2588" t="s">
        <v>407</v>
      </c>
    </row>
    <row r="2589" spans="12:13" x14ac:dyDescent="0.25">
      <c r="L2589" s="60">
        <v>495430</v>
      </c>
      <c r="M2589" t="s">
        <v>413</v>
      </c>
    </row>
    <row r="2590" spans="12:13" x14ac:dyDescent="0.25">
      <c r="L2590" s="60">
        <v>495431</v>
      </c>
      <c r="M2590" t="s">
        <v>414</v>
      </c>
    </row>
    <row r="2591" spans="12:13" x14ac:dyDescent="0.25">
      <c r="L2591" s="60">
        <v>495432</v>
      </c>
      <c r="M2591" t="s">
        <v>418</v>
      </c>
    </row>
    <row r="2592" spans="12:13" x14ac:dyDescent="0.25">
      <c r="L2592" s="60">
        <v>496000</v>
      </c>
      <c r="M2592" t="s">
        <v>1959</v>
      </c>
    </row>
    <row r="2593" spans="12:13" x14ac:dyDescent="0.25">
      <c r="L2593" s="60">
        <v>496100</v>
      </c>
      <c r="M2593" t="s">
        <v>1960</v>
      </c>
    </row>
    <row r="2594" spans="12:13" x14ac:dyDescent="0.25">
      <c r="L2594" s="60">
        <v>496110</v>
      </c>
      <c r="M2594" t="s">
        <v>1961</v>
      </c>
    </row>
    <row r="2595" spans="12:13" x14ac:dyDescent="0.25">
      <c r="L2595" s="60">
        <v>496111</v>
      </c>
      <c r="M2595" t="s">
        <v>1962</v>
      </c>
    </row>
    <row r="2596" spans="12:13" x14ac:dyDescent="0.25">
      <c r="L2596" s="60">
        <v>496112</v>
      </c>
      <c r="M2596" t="s">
        <v>1963</v>
      </c>
    </row>
    <row r="2597" spans="12:13" x14ac:dyDescent="0.25">
      <c r="L2597" s="60">
        <v>496113</v>
      </c>
      <c r="M2597" t="s">
        <v>1964</v>
      </c>
    </row>
    <row r="2598" spans="12:13" x14ac:dyDescent="0.25">
      <c r="L2598" s="60">
        <v>496114</v>
      </c>
      <c r="M2598" t="s">
        <v>1965</v>
      </c>
    </row>
    <row r="2599" spans="12:13" x14ac:dyDescent="0.25">
      <c r="L2599" s="60">
        <v>496115</v>
      </c>
      <c r="M2599" t="s">
        <v>1966</v>
      </c>
    </row>
    <row r="2600" spans="12:13" x14ac:dyDescent="0.25">
      <c r="L2600" s="60">
        <v>496116</v>
      </c>
      <c r="M2600" t="s">
        <v>1967</v>
      </c>
    </row>
    <row r="2601" spans="12:13" x14ac:dyDescent="0.25">
      <c r="L2601" s="60">
        <v>496117</v>
      </c>
      <c r="M2601" t="s">
        <v>1968</v>
      </c>
    </row>
    <row r="2602" spans="12:13" x14ac:dyDescent="0.25">
      <c r="L2602" s="60">
        <v>496118</v>
      </c>
      <c r="M2602" t="s">
        <v>1969</v>
      </c>
    </row>
    <row r="2603" spans="12:13" x14ac:dyDescent="0.25">
      <c r="L2603" s="60">
        <v>496119</v>
      </c>
      <c r="M2603" t="s">
        <v>1970</v>
      </c>
    </row>
    <row r="2604" spans="12:13" x14ac:dyDescent="0.25">
      <c r="L2604" s="60">
        <v>496120</v>
      </c>
      <c r="M2604" t="s">
        <v>1971</v>
      </c>
    </row>
    <row r="2605" spans="12:13" x14ac:dyDescent="0.25">
      <c r="L2605" s="60">
        <v>496121</v>
      </c>
      <c r="M2605" t="s">
        <v>1972</v>
      </c>
    </row>
    <row r="2606" spans="12:13" x14ac:dyDescent="0.25">
      <c r="L2606" s="60">
        <v>496122</v>
      </c>
      <c r="M2606" t="s">
        <v>1973</v>
      </c>
    </row>
    <row r="2607" spans="12:13" x14ac:dyDescent="0.25">
      <c r="L2607" s="60">
        <v>496123</v>
      </c>
      <c r="M2607" t="s">
        <v>1974</v>
      </c>
    </row>
    <row r="2608" spans="12:13" x14ac:dyDescent="0.25">
      <c r="L2608" s="60">
        <v>496124</v>
      </c>
      <c r="M2608" t="s">
        <v>1975</v>
      </c>
    </row>
    <row r="2609" spans="12:13" x14ac:dyDescent="0.25">
      <c r="L2609" s="60">
        <v>496125</v>
      </c>
      <c r="M2609" t="s">
        <v>1976</v>
      </c>
    </row>
    <row r="2610" spans="12:13" x14ac:dyDescent="0.25">
      <c r="L2610" s="60">
        <v>496126</v>
      </c>
      <c r="M2610" t="s">
        <v>1977</v>
      </c>
    </row>
    <row r="2611" spans="12:13" x14ac:dyDescent="0.25">
      <c r="L2611" s="60">
        <v>496129</v>
      </c>
      <c r="M2611" t="s">
        <v>1978</v>
      </c>
    </row>
    <row r="2612" spans="12:13" x14ac:dyDescent="0.25">
      <c r="L2612" s="60">
        <v>496130</v>
      </c>
      <c r="M2612" t="s">
        <v>1979</v>
      </c>
    </row>
    <row r="2613" spans="12:13" x14ac:dyDescent="0.25">
      <c r="L2613" s="60">
        <v>496131</v>
      </c>
      <c r="M2613" t="s">
        <v>1979</v>
      </c>
    </row>
    <row r="2614" spans="12:13" x14ac:dyDescent="0.25">
      <c r="L2614" s="60">
        <v>496140</v>
      </c>
      <c r="M2614" t="s">
        <v>1980</v>
      </c>
    </row>
    <row r="2615" spans="12:13" x14ac:dyDescent="0.25">
      <c r="L2615" s="60">
        <v>496141</v>
      </c>
      <c r="M2615" t="s">
        <v>1980</v>
      </c>
    </row>
    <row r="2616" spans="12:13" x14ac:dyDescent="0.25">
      <c r="L2616" s="60">
        <v>496200</v>
      </c>
      <c r="M2616" t="s">
        <v>1981</v>
      </c>
    </row>
    <row r="2617" spans="12:13" x14ac:dyDescent="0.25">
      <c r="L2617" s="60">
        <v>496210</v>
      </c>
      <c r="M2617" t="s">
        <v>1982</v>
      </c>
    </row>
    <row r="2618" spans="12:13" x14ac:dyDescent="0.25">
      <c r="L2618" s="60">
        <v>496211</v>
      </c>
      <c r="M2618" t="s">
        <v>1983</v>
      </c>
    </row>
    <row r="2619" spans="12:13" x14ac:dyDescent="0.25">
      <c r="L2619" s="60">
        <v>496212</v>
      </c>
      <c r="M2619" t="s">
        <v>550</v>
      </c>
    </row>
    <row r="2620" spans="12:13" x14ac:dyDescent="0.25">
      <c r="L2620" s="60">
        <v>496213</v>
      </c>
      <c r="M2620" t="s">
        <v>565</v>
      </c>
    </row>
    <row r="2621" spans="12:13" x14ac:dyDescent="0.25">
      <c r="L2621" s="60">
        <v>496214</v>
      </c>
      <c r="M2621" t="s">
        <v>572</v>
      </c>
    </row>
    <row r="2622" spans="12:13" x14ac:dyDescent="0.25">
      <c r="L2622" s="60">
        <v>496215</v>
      </c>
      <c r="M2622" t="s">
        <v>574</v>
      </c>
    </row>
    <row r="2623" spans="12:13" x14ac:dyDescent="0.25">
      <c r="L2623" s="60">
        <v>496216</v>
      </c>
      <c r="M2623" t="s">
        <v>576</v>
      </c>
    </row>
    <row r="2624" spans="12:13" x14ac:dyDescent="0.25">
      <c r="L2624" s="60">
        <v>496217</v>
      </c>
      <c r="M2624" t="s">
        <v>1984</v>
      </c>
    </row>
    <row r="2625" spans="12:13" x14ac:dyDescent="0.25">
      <c r="L2625" s="60">
        <v>496218</v>
      </c>
      <c r="M2625" t="s">
        <v>585</v>
      </c>
    </row>
    <row r="2626" spans="12:13" x14ac:dyDescent="0.25">
      <c r="L2626" s="60">
        <v>496219</v>
      </c>
      <c r="M2626" t="s">
        <v>1985</v>
      </c>
    </row>
    <row r="2627" spans="12:13" x14ac:dyDescent="0.25">
      <c r="L2627" s="60">
        <v>496220</v>
      </c>
      <c r="M2627" t="s">
        <v>1986</v>
      </c>
    </row>
    <row r="2628" spans="12:13" x14ac:dyDescent="0.25">
      <c r="L2628" s="60">
        <v>496221</v>
      </c>
      <c r="M2628" t="s">
        <v>1987</v>
      </c>
    </row>
    <row r="2629" spans="12:13" x14ac:dyDescent="0.25">
      <c r="L2629" s="60">
        <v>496222</v>
      </c>
      <c r="M2629" t="s">
        <v>602</v>
      </c>
    </row>
    <row r="2630" spans="12:13" x14ac:dyDescent="0.25">
      <c r="L2630" s="60">
        <v>496223</v>
      </c>
      <c r="M2630" t="s">
        <v>604</v>
      </c>
    </row>
    <row r="2631" spans="12:13" x14ac:dyDescent="0.25">
      <c r="L2631" s="60">
        <v>496224</v>
      </c>
      <c r="M2631" t="s">
        <v>606</v>
      </c>
    </row>
    <row r="2632" spans="12:13" x14ac:dyDescent="0.25">
      <c r="L2632" s="60">
        <v>496225</v>
      </c>
      <c r="M2632" t="s">
        <v>608</v>
      </c>
    </row>
    <row r="2633" spans="12:13" x14ac:dyDescent="0.25">
      <c r="L2633" s="60">
        <v>496226</v>
      </c>
      <c r="M2633" t="s">
        <v>610</v>
      </c>
    </row>
    <row r="2634" spans="12:13" x14ac:dyDescent="0.25">
      <c r="L2634" s="60">
        <v>496227</v>
      </c>
      <c r="M2634" t="s">
        <v>1988</v>
      </c>
    </row>
    <row r="2635" spans="12:13" x14ac:dyDescent="0.25">
      <c r="L2635" s="60">
        <v>496228</v>
      </c>
      <c r="M2635" t="s">
        <v>1989</v>
      </c>
    </row>
    <row r="2636" spans="12:13" x14ac:dyDescent="0.25">
      <c r="L2636" s="60">
        <v>499000</v>
      </c>
      <c r="M2636" t="s">
        <v>1990</v>
      </c>
    </row>
    <row r="2637" spans="12:13" x14ac:dyDescent="0.25">
      <c r="L2637" s="60">
        <v>499100</v>
      </c>
      <c r="M2637" t="s">
        <v>1990</v>
      </c>
    </row>
    <row r="2638" spans="12:13" x14ac:dyDescent="0.25">
      <c r="L2638" s="60">
        <v>499110</v>
      </c>
      <c r="M2638" t="s">
        <v>1991</v>
      </c>
    </row>
    <row r="2639" spans="12:13" x14ac:dyDescent="0.25">
      <c r="L2639" s="60">
        <v>499111</v>
      </c>
      <c r="M2639" t="s">
        <v>1991</v>
      </c>
    </row>
    <row r="2640" spans="12:13" x14ac:dyDescent="0.25">
      <c r="L2640" s="60">
        <v>499120</v>
      </c>
      <c r="M2640" t="s">
        <v>1992</v>
      </c>
    </row>
    <row r="2641" spans="12:13" x14ac:dyDescent="0.25">
      <c r="L2641" s="60">
        <v>499121</v>
      </c>
      <c r="M2641" t="s">
        <v>1992</v>
      </c>
    </row>
    <row r="2642" spans="12:13" x14ac:dyDescent="0.25">
      <c r="L2642" s="60">
        <v>500000</v>
      </c>
      <c r="M2642" t="s">
        <v>1951</v>
      </c>
    </row>
    <row r="2643" spans="12:13" x14ac:dyDescent="0.25">
      <c r="L2643" s="60">
        <v>510000</v>
      </c>
      <c r="M2643" t="s">
        <v>1185</v>
      </c>
    </row>
    <row r="2644" spans="12:13" x14ac:dyDescent="0.25">
      <c r="L2644" s="60">
        <v>511000</v>
      </c>
      <c r="M2644" t="s">
        <v>253</v>
      </c>
    </row>
    <row r="2645" spans="12:13" x14ac:dyDescent="0.25">
      <c r="L2645" s="60">
        <v>511100</v>
      </c>
      <c r="M2645" t="s">
        <v>1952</v>
      </c>
    </row>
    <row r="2646" spans="12:13" x14ac:dyDescent="0.25">
      <c r="L2646" s="60">
        <v>511110</v>
      </c>
      <c r="M2646" t="s">
        <v>1993</v>
      </c>
    </row>
    <row r="2647" spans="12:13" x14ac:dyDescent="0.25">
      <c r="L2647" s="60">
        <v>511111</v>
      </c>
      <c r="M2647" t="s">
        <v>1994</v>
      </c>
    </row>
    <row r="2648" spans="12:13" x14ac:dyDescent="0.25">
      <c r="L2648" s="60">
        <v>511112</v>
      </c>
      <c r="M2648" t="s">
        <v>1995</v>
      </c>
    </row>
    <row r="2649" spans="12:13" x14ac:dyDescent="0.25">
      <c r="L2649" s="60">
        <v>511113</v>
      </c>
      <c r="M2649" t="s">
        <v>1996</v>
      </c>
    </row>
    <row r="2650" spans="12:13" x14ac:dyDescent="0.25">
      <c r="L2650" s="60">
        <v>511118</v>
      </c>
      <c r="M2650" t="s">
        <v>1997</v>
      </c>
    </row>
    <row r="2651" spans="12:13" x14ac:dyDescent="0.25">
      <c r="L2651" s="60">
        <v>511119</v>
      </c>
      <c r="M2651" t="s">
        <v>1998</v>
      </c>
    </row>
    <row r="2652" spans="12:13" x14ac:dyDescent="0.25">
      <c r="L2652" s="60">
        <v>511120</v>
      </c>
      <c r="M2652" t="s">
        <v>1999</v>
      </c>
    </row>
    <row r="2653" spans="12:13" x14ac:dyDescent="0.25">
      <c r="L2653" s="60">
        <v>511121</v>
      </c>
      <c r="M2653" t="s">
        <v>2000</v>
      </c>
    </row>
    <row r="2654" spans="12:13" x14ac:dyDescent="0.25">
      <c r="L2654" s="60">
        <v>511122</v>
      </c>
      <c r="M2654" t="s">
        <v>2001</v>
      </c>
    </row>
    <row r="2655" spans="12:13" x14ac:dyDescent="0.25">
      <c r="L2655" s="60">
        <v>511123</v>
      </c>
      <c r="M2655" t="s">
        <v>2002</v>
      </c>
    </row>
    <row r="2656" spans="12:13" x14ac:dyDescent="0.25">
      <c r="L2656" s="60">
        <v>511124</v>
      </c>
      <c r="M2656" t="s">
        <v>2003</v>
      </c>
    </row>
    <row r="2657" spans="12:13" x14ac:dyDescent="0.25">
      <c r="L2657" s="60">
        <v>511125</v>
      </c>
      <c r="M2657" t="s">
        <v>2004</v>
      </c>
    </row>
    <row r="2658" spans="12:13" x14ac:dyDescent="0.25">
      <c r="L2658" s="60">
        <v>511126</v>
      </c>
      <c r="M2658" t="s">
        <v>2005</v>
      </c>
    </row>
    <row r="2659" spans="12:13" x14ac:dyDescent="0.25">
      <c r="L2659" s="60">
        <v>511127</v>
      </c>
      <c r="M2659" t="s">
        <v>2006</v>
      </c>
    </row>
    <row r="2660" spans="12:13" x14ac:dyDescent="0.25">
      <c r="L2660" s="60">
        <v>511129</v>
      </c>
      <c r="M2660" t="s">
        <v>2007</v>
      </c>
    </row>
    <row r="2661" spans="12:13" x14ac:dyDescent="0.25">
      <c r="L2661" s="60">
        <v>511190</v>
      </c>
      <c r="M2661" t="s">
        <v>2008</v>
      </c>
    </row>
    <row r="2662" spans="12:13" x14ac:dyDescent="0.25">
      <c r="L2662" s="60">
        <v>511191</v>
      </c>
      <c r="M2662" t="s">
        <v>2009</v>
      </c>
    </row>
    <row r="2663" spans="12:13" x14ac:dyDescent="0.25">
      <c r="L2663" s="60">
        <v>511192</v>
      </c>
      <c r="M2663" t="s">
        <v>2010</v>
      </c>
    </row>
    <row r="2664" spans="12:13" x14ac:dyDescent="0.25">
      <c r="L2664" s="60">
        <v>511193</v>
      </c>
      <c r="M2664" t="s">
        <v>2011</v>
      </c>
    </row>
    <row r="2665" spans="12:13" x14ac:dyDescent="0.25">
      <c r="L2665" s="60">
        <v>511199</v>
      </c>
      <c r="M2665" t="s">
        <v>305</v>
      </c>
    </row>
    <row r="2666" spans="12:13" x14ac:dyDescent="0.25">
      <c r="L2666" s="60">
        <v>511200</v>
      </c>
      <c r="M2666" t="s">
        <v>1953</v>
      </c>
    </row>
    <row r="2667" spans="12:13" x14ac:dyDescent="0.25">
      <c r="L2667" s="60">
        <v>511210</v>
      </c>
      <c r="M2667" t="s">
        <v>2012</v>
      </c>
    </row>
    <row r="2668" spans="12:13" x14ac:dyDescent="0.25">
      <c r="L2668" s="60">
        <v>511211</v>
      </c>
      <c r="M2668" t="s">
        <v>2013</v>
      </c>
    </row>
    <row r="2669" spans="12:13" x14ac:dyDescent="0.25">
      <c r="L2669" s="60">
        <v>511212</v>
      </c>
      <c r="M2669" t="s">
        <v>2014</v>
      </c>
    </row>
    <row r="2670" spans="12:13" x14ac:dyDescent="0.25">
      <c r="L2670" s="60">
        <v>511213</v>
      </c>
      <c r="M2670" t="s">
        <v>2015</v>
      </c>
    </row>
    <row r="2671" spans="12:13" x14ac:dyDescent="0.25">
      <c r="L2671" s="60">
        <v>511219</v>
      </c>
      <c r="M2671" t="s">
        <v>2016</v>
      </c>
    </row>
    <row r="2672" spans="12:13" x14ac:dyDescent="0.25">
      <c r="L2672" s="60">
        <v>511220</v>
      </c>
      <c r="M2672" t="s">
        <v>2017</v>
      </c>
    </row>
    <row r="2673" spans="12:13" x14ac:dyDescent="0.25">
      <c r="L2673" s="60">
        <v>511221</v>
      </c>
      <c r="M2673" t="s">
        <v>2018</v>
      </c>
    </row>
    <row r="2674" spans="12:13" x14ac:dyDescent="0.25">
      <c r="L2674" s="60">
        <v>511222</v>
      </c>
      <c r="M2674" t="s">
        <v>264</v>
      </c>
    </row>
    <row r="2675" spans="12:13" x14ac:dyDescent="0.25">
      <c r="L2675" s="60">
        <v>511223</v>
      </c>
      <c r="M2675" t="s">
        <v>271</v>
      </c>
    </row>
    <row r="2676" spans="12:13" x14ac:dyDescent="0.25">
      <c r="L2676" s="60">
        <v>511224</v>
      </c>
      <c r="M2676" t="s">
        <v>2019</v>
      </c>
    </row>
    <row r="2677" spans="12:13" x14ac:dyDescent="0.25">
      <c r="L2677" s="60">
        <v>511225</v>
      </c>
      <c r="M2677" t="s">
        <v>2020</v>
      </c>
    </row>
    <row r="2678" spans="12:13" x14ac:dyDescent="0.25">
      <c r="L2678" s="60">
        <v>511226</v>
      </c>
      <c r="M2678" t="s">
        <v>2021</v>
      </c>
    </row>
    <row r="2679" spans="12:13" x14ac:dyDescent="0.25">
      <c r="L2679" s="60">
        <v>511227</v>
      </c>
      <c r="M2679" t="s">
        <v>274</v>
      </c>
    </row>
    <row r="2680" spans="12:13" x14ac:dyDescent="0.25">
      <c r="L2680" s="60">
        <v>511228</v>
      </c>
      <c r="M2680" t="s">
        <v>275</v>
      </c>
    </row>
    <row r="2681" spans="12:13" x14ac:dyDescent="0.25">
      <c r="L2681" s="60">
        <v>511230</v>
      </c>
      <c r="M2681" t="s">
        <v>2022</v>
      </c>
    </row>
    <row r="2682" spans="12:13" x14ac:dyDescent="0.25">
      <c r="L2682" s="60">
        <v>511231</v>
      </c>
      <c r="M2682" t="s">
        <v>2023</v>
      </c>
    </row>
    <row r="2683" spans="12:13" x14ac:dyDescent="0.25">
      <c r="L2683" s="60">
        <v>511232</v>
      </c>
      <c r="M2683" t="s">
        <v>282</v>
      </c>
    </row>
    <row r="2684" spans="12:13" x14ac:dyDescent="0.25">
      <c r="L2684" s="60">
        <v>511233</v>
      </c>
      <c r="M2684" t="s">
        <v>283</v>
      </c>
    </row>
    <row r="2685" spans="12:13" x14ac:dyDescent="0.25">
      <c r="L2685" s="60">
        <v>511240</v>
      </c>
      <c r="M2685" t="s">
        <v>2024</v>
      </c>
    </row>
    <row r="2686" spans="12:13" x14ac:dyDescent="0.25">
      <c r="L2686" s="60">
        <v>511241</v>
      </c>
      <c r="M2686" t="s">
        <v>290</v>
      </c>
    </row>
    <row r="2687" spans="12:13" x14ac:dyDescent="0.25">
      <c r="L2687" s="60">
        <v>511242</v>
      </c>
      <c r="M2687" t="s">
        <v>291</v>
      </c>
    </row>
    <row r="2688" spans="12:13" x14ac:dyDescent="0.25">
      <c r="L2688" s="60">
        <v>511243</v>
      </c>
      <c r="M2688" t="s">
        <v>292</v>
      </c>
    </row>
    <row r="2689" spans="12:13" x14ac:dyDescent="0.25">
      <c r="L2689" s="60">
        <v>511244</v>
      </c>
      <c r="M2689" t="s">
        <v>293</v>
      </c>
    </row>
    <row r="2690" spans="12:13" x14ac:dyDescent="0.25">
      <c r="L2690" s="60">
        <v>511290</v>
      </c>
      <c r="M2690" t="s">
        <v>2025</v>
      </c>
    </row>
    <row r="2691" spans="12:13" x14ac:dyDescent="0.25">
      <c r="L2691" s="60">
        <v>511291</v>
      </c>
      <c r="M2691" t="s">
        <v>2026</v>
      </c>
    </row>
    <row r="2692" spans="12:13" x14ac:dyDescent="0.25">
      <c r="L2692" s="60">
        <v>511292</v>
      </c>
      <c r="M2692" t="s">
        <v>301</v>
      </c>
    </row>
    <row r="2693" spans="12:13" x14ac:dyDescent="0.25">
      <c r="L2693" s="60">
        <v>511293</v>
      </c>
      <c r="M2693" t="s">
        <v>2027</v>
      </c>
    </row>
    <row r="2694" spans="12:13" x14ac:dyDescent="0.25">
      <c r="L2694" s="60">
        <v>511294</v>
      </c>
      <c r="M2694" t="s">
        <v>303</v>
      </c>
    </row>
    <row r="2695" spans="12:13" x14ac:dyDescent="0.25">
      <c r="L2695" s="60">
        <v>511295</v>
      </c>
      <c r="M2695" t="s">
        <v>304</v>
      </c>
    </row>
    <row r="2696" spans="12:13" x14ac:dyDescent="0.25">
      <c r="L2696" s="60">
        <v>511296</v>
      </c>
      <c r="M2696" t="s">
        <v>2028</v>
      </c>
    </row>
    <row r="2697" spans="12:13" x14ac:dyDescent="0.25">
      <c r="L2697" s="60">
        <v>511299</v>
      </c>
      <c r="M2697" t="s">
        <v>2025</v>
      </c>
    </row>
    <row r="2698" spans="12:13" x14ac:dyDescent="0.25">
      <c r="L2698" s="60">
        <v>511300</v>
      </c>
      <c r="M2698" t="s">
        <v>1954</v>
      </c>
    </row>
    <row r="2699" spans="12:13" x14ac:dyDescent="0.25">
      <c r="L2699" s="60">
        <v>511310</v>
      </c>
      <c r="M2699" t="s">
        <v>2029</v>
      </c>
    </row>
    <row r="2700" spans="12:13" x14ac:dyDescent="0.25">
      <c r="L2700" s="60">
        <v>511311</v>
      </c>
      <c r="M2700" t="s">
        <v>2030</v>
      </c>
    </row>
    <row r="2701" spans="12:13" x14ac:dyDescent="0.25">
      <c r="L2701" s="60">
        <v>511312</v>
      </c>
      <c r="M2701" t="s">
        <v>2031</v>
      </c>
    </row>
    <row r="2702" spans="12:13" x14ac:dyDescent="0.25">
      <c r="L2702" s="60">
        <v>511313</v>
      </c>
      <c r="M2702" t="s">
        <v>2032</v>
      </c>
    </row>
    <row r="2703" spans="12:13" x14ac:dyDescent="0.25">
      <c r="L2703" s="60">
        <v>511319</v>
      </c>
      <c r="M2703" t="s">
        <v>2033</v>
      </c>
    </row>
    <row r="2704" spans="12:13" x14ac:dyDescent="0.25">
      <c r="L2704" s="60">
        <v>511320</v>
      </c>
      <c r="M2704" t="s">
        <v>2034</v>
      </c>
    </row>
    <row r="2705" spans="12:13" x14ac:dyDescent="0.25">
      <c r="L2705" s="60">
        <v>511321</v>
      </c>
      <c r="M2705" t="s">
        <v>2034</v>
      </c>
    </row>
    <row r="2706" spans="12:13" x14ac:dyDescent="0.25">
      <c r="L2706" s="60">
        <v>511322</v>
      </c>
      <c r="M2706" t="s">
        <v>2035</v>
      </c>
    </row>
    <row r="2707" spans="12:13" x14ac:dyDescent="0.25">
      <c r="L2707" s="60">
        <v>511323</v>
      </c>
      <c r="M2707" t="s">
        <v>2036</v>
      </c>
    </row>
    <row r="2708" spans="12:13" x14ac:dyDescent="0.25">
      <c r="L2708" s="60">
        <v>511324</v>
      </c>
      <c r="M2708" t="s">
        <v>2037</v>
      </c>
    </row>
    <row r="2709" spans="12:13" x14ac:dyDescent="0.25">
      <c r="L2709" s="60">
        <v>511325</v>
      </c>
      <c r="M2709" t="s">
        <v>2038</v>
      </c>
    </row>
    <row r="2710" spans="12:13" x14ac:dyDescent="0.25">
      <c r="L2710" s="60">
        <v>511326</v>
      </c>
      <c r="M2710" t="s">
        <v>2039</v>
      </c>
    </row>
    <row r="2711" spans="12:13" x14ac:dyDescent="0.25">
      <c r="L2711" s="60">
        <v>511327</v>
      </c>
      <c r="M2711" t="s">
        <v>2040</v>
      </c>
    </row>
    <row r="2712" spans="12:13" x14ac:dyDescent="0.25">
      <c r="L2712" s="60">
        <v>511328</v>
      </c>
      <c r="M2712" t="s">
        <v>2041</v>
      </c>
    </row>
    <row r="2713" spans="12:13" x14ac:dyDescent="0.25">
      <c r="L2713" s="60">
        <v>511330</v>
      </c>
      <c r="M2713" t="s">
        <v>2042</v>
      </c>
    </row>
    <row r="2714" spans="12:13" x14ac:dyDescent="0.25">
      <c r="L2714" s="60">
        <v>511331</v>
      </c>
      <c r="M2714" t="s">
        <v>2043</v>
      </c>
    </row>
    <row r="2715" spans="12:13" x14ac:dyDescent="0.25">
      <c r="L2715" s="60">
        <v>511332</v>
      </c>
      <c r="M2715" t="s">
        <v>2044</v>
      </c>
    </row>
    <row r="2716" spans="12:13" x14ac:dyDescent="0.25">
      <c r="L2716" s="60">
        <v>511333</v>
      </c>
      <c r="M2716" t="s">
        <v>2045</v>
      </c>
    </row>
    <row r="2717" spans="12:13" x14ac:dyDescent="0.25">
      <c r="L2717" s="60">
        <v>511340</v>
      </c>
      <c r="M2717" t="s">
        <v>2046</v>
      </c>
    </row>
    <row r="2718" spans="12:13" x14ac:dyDescent="0.25">
      <c r="L2718" s="60">
        <v>511341</v>
      </c>
      <c r="M2718" t="s">
        <v>2047</v>
      </c>
    </row>
    <row r="2719" spans="12:13" x14ac:dyDescent="0.25">
      <c r="L2719" s="60">
        <v>511342</v>
      </c>
      <c r="M2719" t="s">
        <v>2048</v>
      </c>
    </row>
    <row r="2720" spans="12:13" x14ac:dyDescent="0.25">
      <c r="L2720" s="60">
        <v>511343</v>
      </c>
      <c r="M2720" t="s">
        <v>2049</v>
      </c>
    </row>
    <row r="2721" spans="12:13" x14ac:dyDescent="0.25">
      <c r="L2721" s="60">
        <v>511344</v>
      </c>
      <c r="M2721" t="s">
        <v>2050</v>
      </c>
    </row>
    <row r="2722" spans="12:13" x14ac:dyDescent="0.25">
      <c r="L2722" s="60">
        <v>511390</v>
      </c>
      <c r="M2722" t="s">
        <v>2051</v>
      </c>
    </row>
    <row r="2723" spans="12:13" x14ac:dyDescent="0.25">
      <c r="L2723" s="60">
        <v>511391</v>
      </c>
      <c r="M2723" t="s">
        <v>2052</v>
      </c>
    </row>
    <row r="2724" spans="12:13" x14ac:dyDescent="0.25">
      <c r="L2724" s="60">
        <v>511392</v>
      </c>
      <c r="M2724" t="s">
        <v>2053</v>
      </c>
    </row>
    <row r="2725" spans="12:13" x14ac:dyDescent="0.25">
      <c r="L2725" s="60">
        <v>511393</v>
      </c>
      <c r="M2725" t="s">
        <v>2054</v>
      </c>
    </row>
    <row r="2726" spans="12:13" x14ac:dyDescent="0.25">
      <c r="L2726" s="60">
        <v>511394</v>
      </c>
      <c r="M2726" t="s">
        <v>2055</v>
      </c>
    </row>
    <row r="2727" spans="12:13" x14ac:dyDescent="0.25">
      <c r="L2727" s="60">
        <v>511395</v>
      </c>
      <c r="M2727" t="s">
        <v>2056</v>
      </c>
    </row>
    <row r="2728" spans="12:13" x14ac:dyDescent="0.25">
      <c r="L2728" s="60">
        <v>511396</v>
      </c>
      <c r="M2728" t="s">
        <v>2057</v>
      </c>
    </row>
    <row r="2729" spans="12:13" x14ac:dyDescent="0.25">
      <c r="L2729" s="60">
        <v>511399</v>
      </c>
      <c r="M2729" t="s">
        <v>2051</v>
      </c>
    </row>
    <row r="2730" spans="12:13" x14ac:dyDescent="0.25">
      <c r="L2730" s="60">
        <v>511400</v>
      </c>
      <c r="M2730" t="s">
        <v>1955</v>
      </c>
    </row>
    <row r="2731" spans="12:13" x14ac:dyDescent="0.25">
      <c r="L2731" s="60">
        <v>511410</v>
      </c>
      <c r="M2731" t="s">
        <v>2058</v>
      </c>
    </row>
    <row r="2732" spans="12:13" x14ac:dyDescent="0.25">
      <c r="L2732" s="60">
        <v>511411</v>
      </c>
      <c r="M2732" t="s">
        <v>2058</v>
      </c>
    </row>
    <row r="2733" spans="12:13" x14ac:dyDescent="0.25">
      <c r="L2733" s="60">
        <v>511420</v>
      </c>
      <c r="M2733" t="s">
        <v>2059</v>
      </c>
    </row>
    <row r="2734" spans="12:13" x14ac:dyDescent="0.25">
      <c r="L2734" s="60">
        <v>511421</v>
      </c>
      <c r="M2734" t="s">
        <v>2059</v>
      </c>
    </row>
    <row r="2735" spans="12:13" x14ac:dyDescent="0.25">
      <c r="L2735" s="60">
        <v>511430</v>
      </c>
      <c r="M2735" t="s">
        <v>2060</v>
      </c>
    </row>
    <row r="2736" spans="12:13" x14ac:dyDescent="0.25">
      <c r="L2736" s="60">
        <v>511431</v>
      </c>
      <c r="M2736" t="s">
        <v>2060</v>
      </c>
    </row>
    <row r="2737" spans="12:13" x14ac:dyDescent="0.25">
      <c r="L2737" s="60">
        <v>511440</v>
      </c>
      <c r="M2737" t="s">
        <v>2061</v>
      </c>
    </row>
    <row r="2738" spans="12:13" x14ac:dyDescent="0.25">
      <c r="L2738" s="60">
        <v>511441</v>
      </c>
      <c r="M2738" t="s">
        <v>2061</v>
      </c>
    </row>
    <row r="2739" spans="12:13" x14ac:dyDescent="0.25">
      <c r="L2739" s="60">
        <v>511450</v>
      </c>
      <c r="M2739" t="s">
        <v>2062</v>
      </c>
    </row>
    <row r="2740" spans="12:13" x14ac:dyDescent="0.25">
      <c r="L2740" s="60">
        <v>511451</v>
      </c>
      <c r="M2740" t="s">
        <v>2062</v>
      </c>
    </row>
    <row r="2741" spans="12:13" x14ac:dyDescent="0.25">
      <c r="L2741" s="60">
        <v>512000</v>
      </c>
      <c r="M2741" t="s">
        <v>1956</v>
      </c>
    </row>
    <row r="2742" spans="12:13" x14ac:dyDescent="0.25">
      <c r="L2742" s="60">
        <v>512100</v>
      </c>
      <c r="M2742" t="s">
        <v>310</v>
      </c>
    </row>
    <row r="2743" spans="12:13" x14ac:dyDescent="0.25">
      <c r="L2743" s="60">
        <v>512110</v>
      </c>
      <c r="M2743" t="s">
        <v>311</v>
      </c>
    </row>
    <row r="2744" spans="12:13" x14ac:dyDescent="0.25">
      <c r="L2744" s="60">
        <v>512111</v>
      </c>
      <c r="M2744" t="s">
        <v>2063</v>
      </c>
    </row>
    <row r="2745" spans="12:13" x14ac:dyDescent="0.25">
      <c r="L2745" s="60">
        <v>512112</v>
      </c>
      <c r="M2745" t="s">
        <v>2064</v>
      </c>
    </row>
    <row r="2746" spans="12:13" x14ac:dyDescent="0.25">
      <c r="L2746" s="60">
        <v>512113</v>
      </c>
      <c r="M2746" t="s">
        <v>2065</v>
      </c>
    </row>
    <row r="2747" spans="12:13" x14ac:dyDescent="0.25">
      <c r="L2747" s="60">
        <v>512114</v>
      </c>
      <c r="M2747" t="s">
        <v>2066</v>
      </c>
    </row>
    <row r="2748" spans="12:13" x14ac:dyDescent="0.25">
      <c r="L2748" s="60">
        <v>512115</v>
      </c>
      <c r="M2748" t="s">
        <v>2067</v>
      </c>
    </row>
    <row r="2749" spans="12:13" x14ac:dyDescent="0.25">
      <c r="L2749" s="60">
        <v>512116</v>
      </c>
      <c r="M2749" t="s">
        <v>2068</v>
      </c>
    </row>
    <row r="2750" spans="12:13" x14ac:dyDescent="0.25">
      <c r="L2750" s="60">
        <v>512117</v>
      </c>
      <c r="M2750" t="s">
        <v>2069</v>
      </c>
    </row>
    <row r="2751" spans="12:13" x14ac:dyDescent="0.25">
      <c r="L2751" s="60">
        <v>512120</v>
      </c>
      <c r="M2751" t="s">
        <v>312</v>
      </c>
    </row>
    <row r="2752" spans="12:13" x14ac:dyDescent="0.25">
      <c r="L2752" s="60">
        <v>512121</v>
      </c>
      <c r="M2752" t="s">
        <v>2070</v>
      </c>
    </row>
    <row r="2753" spans="12:13" x14ac:dyDescent="0.25">
      <c r="L2753" s="60">
        <v>512122</v>
      </c>
      <c r="M2753" t="s">
        <v>2071</v>
      </c>
    </row>
    <row r="2754" spans="12:13" x14ac:dyDescent="0.25">
      <c r="L2754" s="60">
        <v>512130</v>
      </c>
      <c r="M2754" t="s">
        <v>313</v>
      </c>
    </row>
    <row r="2755" spans="12:13" x14ac:dyDescent="0.25">
      <c r="L2755" s="60">
        <v>512131</v>
      </c>
      <c r="M2755" t="s">
        <v>2072</v>
      </c>
    </row>
    <row r="2756" spans="12:13" x14ac:dyDescent="0.25">
      <c r="L2756" s="60">
        <v>512132</v>
      </c>
      <c r="M2756" t="s">
        <v>2073</v>
      </c>
    </row>
    <row r="2757" spans="12:13" x14ac:dyDescent="0.25">
      <c r="L2757" s="60">
        <v>512140</v>
      </c>
      <c r="M2757" t="s">
        <v>315</v>
      </c>
    </row>
    <row r="2758" spans="12:13" x14ac:dyDescent="0.25">
      <c r="L2758" s="60">
        <v>512141</v>
      </c>
      <c r="M2758" t="s">
        <v>315</v>
      </c>
    </row>
    <row r="2759" spans="12:13" x14ac:dyDescent="0.25">
      <c r="L2759" s="60">
        <v>512200</v>
      </c>
      <c r="M2759" t="s">
        <v>319</v>
      </c>
    </row>
    <row r="2760" spans="12:13" x14ac:dyDescent="0.25">
      <c r="L2760" s="60">
        <v>512210</v>
      </c>
      <c r="M2760" t="s">
        <v>320</v>
      </c>
    </row>
    <row r="2761" spans="12:13" x14ac:dyDescent="0.25">
      <c r="L2761" s="60">
        <v>512211</v>
      </c>
      <c r="M2761" t="s">
        <v>1521</v>
      </c>
    </row>
    <row r="2762" spans="12:13" x14ac:dyDescent="0.25">
      <c r="L2762" s="60">
        <v>512212</v>
      </c>
      <c r="M2762" t="s">
        <v>1524</v>
      </c>
    </row>
    <row r="2763" spans="12:13" x14ac:dyDescent="0.25">
      <c r="L2763" s="60">
        <v>512213</v>
      </c>
      <c r="M2763" t="s">
        <v>2074</v>
      </c>
    </row>
    <row r="2764" spans="12:13" x14ac:dyDescent="0.25">
      <c r="L2764" s="60">
        <v>512220</v>
      </c>
      <c r="M2764" t="s">
        <v>321</v>
      </c>
    </row>
    <row r="2765" spans="12:13" x14ac:dyDescent="0.25">
      <c r="L2765" s="60">
        <v>512221</v>
      </c>
      <c r="M2765" t="s">
        <v>321</v>
      </c>
    </row>
    <row r="2766" spans="12:13" x14ac:dyDescent="0.25">
      <c r="L2766" s="60">
        <v>512222</v>
      </c>
      <c r="M2766" t="s">
        <v>2075</v>
      </c>
    </row>
    <row r="2767" spans="12:13" x14ac:dyDescent="0.25">
      <c r="L2767" s="60">
        <v>512223</v>
      </c>
      <c r="M2767" t="s">
        <v>2076</v>
      </c>
    </row>
    <row r="2768" spans="12:13" x14ac:dyDescent="0.25">
      <c r="L2768" s="60">
        <v>512230</v>
      </c>
      <c r="M2768" t="s">
        <v>322</v>
      </c>
    </row>
    <row r="2769" spans="12:13" x14ac:dyDescent="0.25">
      <c r="L2769" s="60">
        <v>512231</v>
      </c>
      <c r="M2769" t="s">
        <v>2077</v>
      </c>
    </row>
    <row r="2770" spans="12:13" x14ac:dyDescent="0.25">
      <c r="L2770" s="60">
        <v>512232</v>
      </c>
      <c r="M2770" t="s">
        <v>1351</v>
      </c>
    </row>
    <row r="2771" spans="12:13" x14ac:dyDescent="0.25">
      <c r="L2771" s="60">
        <v>512233</v>
      </c>
      <c r="M2771" t="s">
        <v>2078</v>
      </c>
    </row>
    <row r="2772" spans="12:13" x14ac:dyDescent="0.25">
      <c r="L2772" s="60">
        <v>512240</v>
      </c>
      <c r="M2772" t="s">
        <v>323</v>
      </c>
    </row>
    <row r="2773" spans="12:13" x14ac:dyDescent="0.25">
      <c r="L2773" s="60">
        <v>512241</v>
      </c>
      <c r="M2773" t="s">
        <v>2079</v>
      </c>
    </row>
    <row r="2774" spans="12:13" x14ac:dyDescent="0.25">
      <c r="L2774" s="60">
        <v>512242</v>
      </c>
      <c r="M2774" t="s">
        <v>2080</v>
      </c>
    </row>
    <row r="2775" spans="12:13" x14ac:dyDescent="0.25">
      <c r="L2775" s="60">
        <v>512250</v>
      </c>
      <c r="M2775" t="s">
        <v>324</v>
      </c>
    </row>
    <row r="2776" spans="12:13" x14ac:dyDescent="0.25">
      <c r="L2776" s="60">
        <v>512251</v>
      </c>
      <c r="M2776" t="s">
        <v>2081</v>
      </c>
    </row>
    <row r="2777" spans="12:13" x14ac:dyDescent="0.25">
      <c r="L2777" s="60">
        <v>512252</v>
      </c>
      <c r="M2777" t="s">
        <v>2082</v>
      </c>
    </row>
    <row r="2778" spans="12:13" x14ac:dyDescent="0.25">
      <c r="L2778" s="60">
        <v>512260</v>
      </c>
      <c r="M2778" t="s">
        <v>325</v>
      </c>
    </row>
    <row r="2779" spans="12:13" x14ac:dyDescent="0.25">
      <c r="L2779" s="60">
        <v>512261</v>
      </c>
      <c r="M2779" t="s">
        <v>325</v>
      </c>
    </row>
    <row r="2780" spans="12:13" x14ac:dyDescent="0.25">
      <c r="L2780" s="60">
        <v>512300</v>
      </c>
      <c r="M2780" t="s">
        <v>329</v>
      </c>
    </row>
    <row r="2781" spans="12:13" x14ac:dyDescent="0.25">
      <c r="L2781" s="60">
        <v>512310</v>
      </c>
      <c r="M2781" t="s">
        <v>2083</v>
      </c>
    </row>
    <row r="2782" spans="12:13" x14ac:dyDescent="0.25">
      <c r="L2782" s="60">
        <v>512311</v>
      </c>
      <c r="M2782" t="s">
        <v>2083</v>
      </c>
    </row>
    <row r="2783" spans="12:13" x14ac:dyDescent="0.25">
      <c r="L2783" s="60">
        <v>512320</v>
      </c>
      <c r="M2783" t="s">
        <v>2084</v>
      </c>
    </row>
    <row r="2784" spans="12:13" x14ac:dyDescent="0.25">
      <c r="L2784" s="60">
        <v>512321</v>
      </c>
      <c r="M2784" t="s">
        <v>2084</v>
      </c>
    </row>
    <row r="2785" spans="12:13" x14ac:dyDescent="0.25">
      <c r="L2785" s="60">
        <v>512400</v>
      </c>
      <c r="M2785" t="s">
        <v>334</v>
      </c>
    </row>
    <row r="2786" spans="12:13" x14ac:dyDescent="0.25">
      <c r="L2786" s="60">
        <v>512410</v>
      </c>
      <c r="M2786" t="s">
        <v>334</v>
      </c>
    </row>
    <row r="2787" spans="12:13" x14ac:dyDescent="0.25">
      <c r="L2787" s="60">
        <v>512411</v>
      </c>
      <c r="M2787" t="s">
        <v>334</v>
      </c>
    </row>
    <row r="2788" spans="12:13" x14ac:dyDescent="0.25">
      <c r="L2788" s="60">
        <v>512420</v>
      </c>
      <c r="M2788" t="s">
        <v>335</v>
      </c>
    </row>
    <row r="2789" spans="12:13" x14ac:dyDescent="0.25">
      <c r="L2789" s="60">
        <v>512421</v>
      </c>
      <c r="M2789" t="s">
        <v>335</v>
      </c>
    </row>
    <row r="2790" spans="12:13" x14ac:dyDescent="0.25">
      <c r="L2790" s="60">
        <v>512500</v>
      </c>
      <c r="M2790" t="s">
        <v>339</v>
      </c>
    </row>
    <row r="2791" spans="12:13" x14ac:dyDescent="0.25">
      <c r="L2791" s="60">
        <v>512510</v>
      </c>
      <c r="M2791" t="s">
        <v>340</v>
      </c>
    </row>
    <row r="2792" spans="12:13" x14ac:dyDescent="0.25">
      <c r="L2792" s="60">
        <v>512511</v>
      </c>
      <c r="M2792" t="s">
        <v>340</v>
      </c>
    </row>
    <row r="2793" spans="12:13" x14ac:dyDescent="0.25">
      <c r="L2793" s="60">
        <v>512520</v>
      </c>
      <c r="M2793" t="s">
        <v>341</v>
      </c>
    </row>
    <row r="2794" spans="12:13" x14ac:dyDescent="0.25">
      <c r="L2794" s="60">
        <v>512521</v>
      </c>
      <c r="M2794" t="s">
        <v>341</v>
      </c>
    </row>
    <row r="2795" spans="12:13" x14ac:dyDescent="0.25">
      <c r="L2795" s="60">
        <v>512530</v>
      </c>
      <c r="M2795" t="s">
        <v>342</v>
      </c>
    </row>
    <row r="2796" spans="12:13" x14ac:dyDescent="0.25">
      <c r="L2796" s="60">
        <v>512531</v>
      </c>
      <c r="M2796" t="s">
        <v>342</v>
      </c>
    </row>
    <row r="2797" spans="12:13" x14ac:dyDescent="0.25">
      <c r="L2797" s="60">
        <v>512540</v>
      </c>
      <c r="M2797" t="s">
        <v>344</v>
      </c>
    </row>
    <row r="2798" spans="12:13" x14ac:dyDescent="0.25">
      <c r="L2798" s="60">
        <v>512541</v>
      </c>
      <c r="M2798" t="s">
        <v>344</v>
      </c>
    </row>
    <row r="2799" spans="12:13" x14ac:dyDescent="0.25">
      <c r="L2799" s="60">
        <v>512600</v>
      </c>
      <c r="M2799" t="s">
        <v>348</v>
      </c>
    </row>
    <row r="2800" spans="12:13" x14ac:dyDescent="0.25">
      <c r="L2800" s="60">
        <v>512610</v>
      </c>
      <c r="M2800" t="s">
        <v>349</v>
      </c>
    </row>
    <row r="2801" spans="12:13" x14ac:dyDescent="0.25">
      <c r="L2801" s="60">
        <v>512611</v>
      </c>
      <c r="M2801" t="s">
        <v>349</v>
      </c>
    </row>
    <row r="2802" spans="12:13" x14ac:dyDescent="0.25">
      <c r="L2802" s="60">
        <v>512620</v>
      </c>
      <c r="M2802" t="s">
        <v>350</v>
      </c>
    </row>
    <row r="2803" spans="12:13" x14ac:dyDescent="0.25">
      <c r="L2803" s="60">
        <v>512621</v>
      </c>
      <c r="M2803" t="s">
        <v>350</v>
      </c>
    </row>
    <row r="2804" spans="12:13" x14ac:dyDescent="0.25">
      <c r="L2804" s="60">
        <v>512630</v>
      </c>
      <c r="M2804" t="s">
        <v>351</v>
      </c>
    </row>
    <row r="2805" spans="12:13" x14ac:dyDescent="0.25">
      <c r="L2805" s="60">
        <v>512631</v>
      </c>
      <c r="M2805" t="s">
        <v>351</v>
      </c>
    </row>
    <row r="2806" spans="12:13" x14ac:dyDescent="0.25">
      <c r="L2806" s="60">
        <v>512640</v>
      </c>
      <c r="M2806" t="s">
        <v>352</v>
      </c>
    </row>
    <row r="2807" spans="12:13" x14ac:dyDescent="0.25">
      <c r="L2807" s="60">
        <v>512641</v>
      </c>
      <c r="M2807" t="s">
        <v>352</v>
      </c>
    </row>
    <row r="2808" spans="12:13" x14ac:dyDescent="0.25">
      <c r="L2808" s="60">
        <v>512650</v>
      </c>
      <c r="M2808" t="s">
        <v>353</v>
      </c>
    </row>
    <row r="2809" spans="12:13" x14ac:dyDescent="0.25">
      <c r="L2809" s="60">
        <v>512651</v>
      </c>
      <c r="M2809" t="s">
        <v>353</v>
      </c>
    </row>
    <row r="2810" spans="12:13" x14ac:dyDescent="0.25">
      <c r="L2810" s="60">
        <v>512700</v>
      </c>
      <c r="M2810" t="s">
        <v>357</v>
      </c>
    </row>
    <row r="2811" spans="12:13" x14ac:dyDescent="0.25">
      <c r="L2811" s="60">
        <v>512710</v>
      </c>
      <c r="M2811" t="s">
        <v>357</v>
      </c>
    </row>
    <row r="2812" spans="12:13" x14ac:dyDescent="0.25">
      <c r="L2812" s="60">
        <v>512711</v>
      </c>
      <c r="M2812" t="s">
        <v>357</v>
      </c>
    </row>
    <row r="2813" spans="12:13" x14ac:dyDescent="0.25">
      <c r="L2813" s="60">
        <v>512720</v>
      </c>
      <c r="M2813" t="s">
        <v>2085</v>
      </c>
    </row>
    <row r="2814" spans="12:13" x14ac:dyDescent="0.25">
      <c r="L2814" s="60">
        <v>512721</v>
      </c>
      <c r="M2814" t="s">
        <v>2085</v>
      </c>
    </row>
    <row r="2815" spans="12:13" x14ac:dyDescent="0.25">
      <c r="L2815" s="60">
        <v>512800</v>
      </c>
      <c r="M2815" t="s">
        <v>362</v>
      </c>
    </row>
    <row r="2816" spans="12:13" x14ac:dyDescent="0.25">
      <c r="L2816" s="60">
        <v>512810</v>
      </c>
      <c r="M2816" t="s">
        <v>362</v>
      </c>
    </row>
    <row r="2817" spans="12:13" x14ac:dyDescent="0.25">
      <c r="L2817" s="60">
        <v>512811</v>
      </c>
      <c r="M2817" t="s">
        <v>362</v>
      </c>
    </row>
    <row r="2818" spans="12:13" x14ac:dyDescent="0.25">
      <c r="L2818" s="60">
        <v>512820</v>
      </c>
      <c r="M2818" t="s">
        <v>2086</v>
      </c>
    </row>
    <row r="2819" spans="12:13" x14ac:dyDescent="0.25">
      <c r="L2819" s="60">
        <v>512821</v>
      </c>
      <c r="M2819" t="s">
        <v>2086</v>
      </c>
    </row>
    <row r="2820" spans="12:13" x14ac:dyDescent="0.25">
      <c r="L2820" s="60">
        <v>512900</v>
      </c>
      <c r="M2820" t="s">
        <v>367</v>
      </c>
    </row>
    <row r="2821" spans="12:13" x14ac:dyDescent="0.25">
      <c r="L2821" s="60">
        <v>512910</v>
      </c>
      <c r="M2821" t="s">
        <v>2087</v>
      </c>
    </row>
    <row r="2822" spans="12:13" x14ac:dyDescent="0.25">
      <c r="L2822" s="60">
        <v>512911</v>
      </c>
      <c r="M2822" t="s">
        <v>2087</v>
      </c>
    </row>
    <row r="2823" spans="12:13" x14ac:dyDescent="0.25">
      <c r="L2823" s="60">
        <v>512920</v>
      </c>
      <c r="M2823" t="s">
        <v>369</v>
      </c>
    </row>
    <row r="2824" spans="12:13" x14ac:dyDescent="0.25">
      <c r="L2824" s="60">
        <v>512921</v>
      </c>
      <c r="M2824" t="s">
        <v>369</v>
      </c>
    </row>
    <row r="2825" spans="12:13" x14ac:dyDescent="0.25">
      <c r="L2825" s="60">
        <v>512930</v>
      </c>
      <c r="M2825" t="s">
        <v>370</v>
      </c>
    </row>
    <row r="2826" spans="12:13" x14ac:dyDescent="0.25">
      <c r="L2826" s="60">
        <v>512931</v>
      </c>
      <c r="M2826" t="s">
        <v>2088</v>
      </c>
    </row>
    <row r="2827" spans="12:13" x14ac:dyDescent="0.25">
      <c r="L2827" s="60">
        <v>512932</v>
      </c>
      <c r="M2827" t="s">
        <v>2089</v>
      </c>
    </row>
    <row r="2828" spans="12:13" x14ac:dyDescent="0.25">
      <c r="L2828" s="60">
        <v>512933</v>
      </c>
      <c r="M2828" t="s">
        <v>2090</v>
      </c>
    </row>
    <row r="2829" spans="12:13" x14ac:dyDescent="0.25">
      <c r="L2829" s="60">
        <v>512940</v>
      </c>
      <c r="M2829" t="s">
        <v>2091</v>
      </c>
    </row>
    <row r="2830" spans="12:13" x14ac:dyDescent="0.25">
      <c r="L2830" s="60">
        <v>512941</v>
      </c>
      <c r="M2830" t="s">
        <v>2091</v>
      </c>
    </row>
    <row r="2831" spans="12:13" x14ac:dyDescent="0.25">
      <c r="L2831" s="60">
        <v>512950</v>
      </c>
      <c r="M2831" t="s">
        <v>2092</v>
      </c>
    </row>
    <row r="2832" spans="12:13" x14ac:dyDescent="0.25">
      <c r="L2832" s="60">
        <v>512951</v>
      </c>
      <c r="M2832" t="s">
        <v>2092</v>
      </c>
    </row>
    <row r="2833" spans="12:13" x14ac:dyDescent="0.25">
      <c r="L2833" s="60">
        <v>513000</v>
      </c>
      <c r="M2833" t="s">
        <v>376</v>
      </c>
    </row>
    <row r="2834" spans="12:13" x14ac:dyDescent="0.25">
      <c r="L2834" s="60">
        <v>513100</v>
      </c>
      <c r="M2834" t="s">
        <v>376</v>
      </c>
    </row>
    <row r="2835" spans="12:13" x14ac:dyDescent="0.25">
      <c r="L2835" s="60">
        <v>513110</v>
      </c>
      <c r="M2835" t="s">
        <v>376</v>
      </c>
    </row>
    <row r="2836" spans="12:13" x14ac:dyDescent="0.25">
      <c r="L2836" s="60">
        <v>513111</v>
      </c>
      <c r="M2836" t="s">
        <v>376</v>
      </c>
    </row>
    <row r="2837" spans="12:13" x14ac:dyDescent="0.25">
      <c r="L2837" s="60">
        <v>513119</v>
      </c>
      <c r="M2837" t="s">
        <v>2093</v>
      </c>
    </row>
    <row r="2838" spans="12:13" x14ac:dyDescent="0.25">
      <c r="L2838" s="60">
        <v>514000</v>
      </c>
      <c r="M2838" t="s">
        <v>381</v>
      </c>
    </row>
    <row r="2839" spans="12:13" x14ac:dyDescent="0.25">
      <c r="L2839" s="60">
        <v>514100</v>
      </c>
      <c r="M2839" t="s">
        <v>381</v>
      </c>
    </row>
    <row r="2840" spans="12:13" x14ac:dyDescent="0.25">
      <c r="L2840" s="60">
        <v>514110</v>
      </c>
      <c r="M2840" t="s">
        <v>2094</v>
      </c>
    </row>
    <row r="2841" spans="12:13" x14ac:dyDescent="0.25">
      <c r="L2841" s="60">
        <v>514111</v>
      </c>
      <c r="M2841" t="s">
        <v>2095</v>
      </c>
    </row>
    <row r="2842" spans="12:13" x14ac:dyDescent="0.25">
      <c r="L2842" s="60">
        <v>514112</v>
      </c>
      <c r="M2842" t="s">
        <v>2096</v>
      </c>
    </row>
    <row r="2843" spans="12:13" x14ac:dyDescent="0.25">
      <c r="L2843" s="60">
        <v>514113</v>
      </c>
      <c r="M2843" t="s">
        <v>2097</v>
      </c>
    </row>
    <row r="2844" spans="12:13" x14ac:dyDescent="0.25">
      <c r="L2844" s="60">
        <v>514114</v>
      </c>
      <c r="M2844" t="s">
        <v>2098</v>
      </c>
    </row>
    <row r="2845" spans="12:13" x14ac:dyDescent="0.25">
      <c r="L2845" s="60">
        <v>514115</v>
      </c>
      <c r="M2845" t="s">
        <v>2099</v>
      </c>
    </row>
    <row r="2846" spans="12:13" x14ac:dyDescent="0.25">
      <c r="L2846" s="60">
        <v>514116</v>
      </c>
      <c r="M2846" t="s">
        <v>2100</v>
      </c>
    </row>
    <row r="2847" spans="12:13" x14ac:dyDescent="0.25">
      <c r="L2847" s="60">
        <v>514117</v>
      </c>
      <c r="M2847" t="s">
        <v>2101</v>
      </c>
    </row>
    <row r="2848" spans="12:13" x14ac:dyDescent="0.25">
      <c r="L2848" s="60">
        <v>514118</v>
      </c>
      <c r="M2848" t="s">
        <v>2102</v>
      </c>
    </row>
    <row r="2849" spans="12:13" x14ac:dyDescent="0.25">
      <c r="L2849" s="60">
        <v>514119</v>
      </c>
      <c r="M2849" t="s">
        <v>2103</v>
      </c>
    </row>
    <row r="2850" spans="12:13" x14ac:dyDescent="0.25">
      <c r="L2850" s="60">
        <v>514120</v>
      </c>
      <c r="M2850" t="s">
        <v>383</v>
      </c>
    </row>
    <row r="2851" spans="12:13" x14ac:dyDescent="0.25">
      <c r="L2851" s="60">
        <v>514121</v>
      </c>
      <c r="M2851" t="s">
        <v>383</v>
      </c>
    </row>
    <row r="2852" spans="12:13" x14ac:dyDescent="0.25">
      <c r="L2852" s="60">
        <v>515000</v>
      </c>
      <c r="M2852" t="s">
        <v>473</v>
      </c>
    </row>
    <row r="2853" spans="12:13" x14ac:dyDescent="0.25">
      <c r="L2853" s="60">
        <v>515100</v>
      </c>
      <c r="M2853" t="s">
        <v>473</v>
      </c>
    </row>
    <row r="2854" spans="12:13" x14ac:dyDescent="0.25">
      <c r="L2854" s="60">
        <v>515110</v>
      </c>
      <c r="M2854" t="s">
        <v>474</v>
      </c>
    </row>
    <row r="2855" spans="12:13" x14ac:dyDescent="0.25">
      <c r="L2855" s="60">
        <v>515111</v>
      </c>
      <c r="M2855" t="s">
        <v>474</v>
      </c>
    </row>
    <row r="2856" spans="12:13" x14ac:dyDescent="0.25">
      <c r="L2856" s="60">
        <v>515120</v>
      </c>
      <c r="M2856" t="s">
        <v>478</v>
      </c>
    </row>
    <row r="2857" spans="12:13" x14ac:dyDescent="0.25">
      <c r="L2857" s="60">
        <v>515121</v>
      </c>
      <c r="M2857" t="s">
        <v>2104</v>
      </c>
    </row>
    <row r="2858" spans="12:13" x14ac:dyDescent="0.25">
      <c r="L2858" s="60">
        <v>515122</v>
      </c>
      <c r="M2858" t="s">
        <v>2105</v>
      </c>
    </row>
    <row r="2859" spans="12:13" x14ac:dyDescent="0.25">
      <c r="L2859" s="60">
        <v>515123</v>
      </c>
      <c r="M2859" t="s">
        <v>2106</v>
      </c>
    </row>
    <row r="2860" spans="12:13" x14ac:dyDescent="0.25">
      <c r="L2860" s="60">
        <v>515124</v>
      </c>
      <c r="M2860" t="s">
        <v>2107</v>
      </c>
    </row>
    <row r="2861" spans="12:13" x14ac:dyDescent="0.25">
      <c r="L2861" s="60">
        <v>515125</v>
      </c>
      <c r="M2861" t="s">
        <v>2108</v>
      </c>
    </row>
    <row r="2862" spans="12:13" x14ac:dyDescent="0.25">
      <c r="L2862" s="60">
        <v>515126</v>
      </c>
      <c r="M2862" t="s">
        <v>2109</v>
      </c>
    </row>
    <row r="2863" spans="12:13" x14ac:dyDescent="0.25">
      <c r="L2863" s="60">
        <v>515129</v>
      </c>
      <c r="M2863" t="s">
        <v>2110</v>
      </c>
    </row>
    <row r="2864" spans="12:13" x14ac:dyDescent="0.25">
      <c r="L2864" s="60">
        <v>515190</v>
      </c>
      <c r="M2864" t="s">
        <v>494</v>
      </c>
    </row>
    <row r="2865" spans="12:13" x14ac:dyDescent="0.25">
      <c r="L2865" s="60">
        <v>515191</v>
      </c>
      <c r="M2865" t="s">
        <v>2111</v>
      </c>
    </row>
    <row r="2866" spans="12:13" x14ac:dyDescent="0.25">
      <c r="L2866" s="60">
        <v>515192</v>
      </c>
      <c r="M2866" t="s">
        <v>2112</v>
      </c>
    </row>
    <row r="2867" spans="12:13" x14ac:dyDescent="0.25">
      <c r="L2867" s="60">
        <v>515193</v>
      </c>
      <c r="M2867" t="s">
        <v>2113</v>
      </c>
    </row>
    <row r="2868" spans="12:13" x14ac:dyDescent="0.25">
      <c r="L2868" s="60">
        <v>515194</v>
      </c>
      <c r="M2868" t="s">
        <v>2114</v>
      </c>
    </row>
    <row r="2869" spans="12:13" x14ac:dyDescent="0.25">
      <c r="L2869" s="60">
        <v>515195</v>
      </c>
      <c r="M2869" t="s">
        <v>2115</v>
      </c>
    </row>
    <row r="2870" spans="12:13" x14ac:dyDescent="0.25">
      <c r="L2870" s="60">
        <v>515196</v>
      </c>
      <c r="M2870" t="s">
        <v>2116</v>
      </c>
    </row>
    <row r="2871" spans="12:13" x14ac:dyDescent="0.25">
      <c r="L2871" s="60">
        <v>515197</v>
      </c>
      <c r="M2871" t="s">
        <v>2117</v>
      </c>
    </row>
    <row r="2872" spans="12:13" x14ac:dyDescent="0.25">
      <c r="L2872" s="60">
        <v>515199</v>
      </c>
      <c r="M2872" t="s">
        <v>494</v>
      </c>
    </row>
    <row r="2873" spans="12:13" x14ac:dyDescent="0.25">
      <c r="L2873" s="60">
        <v>520000</v>
      </c>
      <c r="M2873" t="s">
        <v>505</v>
      </c>
    </row>
    <row r="2874" spans="12:13" x14ac:dyDescent="0.25">
      <c r="L2874" s="60">
        <v>521000</v>
      </c>
      <c r="M2874" t="s">
        <v>506</v>
      </c>
    </row>
    <row r="2875" spans="12:13" x14ac:dyDescent="0.25">
      <c r="L2875" s="60">
        <v>521100</v>
      </c>
      <c r="M2875" t="s">
        <v>506</v>
      </c>
    </row>
    <row r="2876" spans="12:13" x14ac:dyDescent="0.25">
      <c r="L2876" s="60">
        <v>521110</v>
      </c>
      <c r="M2876" t="s">
        <v>506</v>
      </c>
    </row>
    <row r="2877" spans="12:13" x14ac:dyDescent="0.25">
      <c r="L2877" s="60">
        <v>521111</v>
      </c>
      <c r="M2877" t="s">
        <v>506</v>
      </c>
    </row>
    <row r="2878" spans="12:13" x14ac:dyDescent="0.25">
      <c r="L2878" s="60">
        <v>522000</v>
      </c>
      <c r="M2878" t="s">
        <v>510</v>
      </c>
    </row>
    <row r="2879" spans="12:13" x14ac:dyDescent="0.25">
      <c r="L2879" s="60">
        <v>522100</v>
      </c>
      <c r="M2879" t="s">
        <v>1957</v>
      </c>
    </row>
    <row r="2880" spans="12:13" x14ac:dyDescent="0.25">
      <c r="L2880" s="60">
        <v>522110</v>
      </c>
      <c r="M2880" t="s">
        <v>1957</v>
      </c>
    </row>
    <row r="2881" spans="12:13" x14ac:dyDescent="0.25">
      <c r="L2881" s="60">
        <v>522111</v>
      </c>
      <c r="M2881" t="s">
        <v>1957</v>
      </c>
    </row>
    <row r="2882" spans="12:13" x14ac:dyDescent="0.25">
      <c r="L2882" s="60">
        <v>522200</v>
      </c>
      <c r="M2882" t="s">
        <v>1189</v>
      </c>
    </row>
    <row r="2883" spans="12:13" x14ac:dyDescent="0.25">
      <c r="L2883" s="60">
        <v>522210</v>
      </c>
      <c r="M2883" t="s">
        <v>1189</v>
      </c>
    </row>
    <row r="2884" spans="12:13" x14ac:dyDescent="0.25">
      <c r="L2884" s="60">
        <v>522211</v>
      </c>
      <c r="M2884" t="s">
        <v>1189</v>
      </c>
    </row>
    <row r="2885" spans="12:13" x14ac:dyDescent="0.25">
      <c r="L2885" s="60">
        <v>522300</v>
      </c>
      <c r="M2885" t="s">
        <v>1190</v>
      </c>
    </row>
    <row r="2886" spans="12:13" x14ac:dyDescent="0.25">
      <c r="L2886" s="60">
        <v>522310</v>
      </c>
      <c r="M2886" t="s">
        <v>1190</v>
      </c>
    </row>
    <row r="2887" spans="12:13" x14ac:dyDescent="0.25">
      <c r="L2887" s="60">
        <v>522311</v>
      </c>
      <c r="M2887" t="s">
        <v>1190</v>
      </c>
    </row>
    <row r="2888" spans="12:13" x14ac:dyDescent="0.25">
      <c r="L2888" s="60">
        <v>523000</v>
      </c>
      <c r="M2888" t="s">
        <v>1191</v>
      </c>
    </row>
    <row r="2889" spans="12:13" x14ac:dyDescent="0.25">
      <c r="L2889" s="60">
        <v>523100</v>
      </c>
      <c r="M2889" t="s">
        <v>1191</v>
      </c>
    </row>
    <row r="2890" spans="12:13" x14ac:dyDescent="0.25">
      <c r="L2890" s="60">
        <v>523110</v>
      </c>
      <c r="M2890" t="s">
        <v>1191</v>
      </c>
    </row>
    <row r="2891" spans="12:13" x14ac:dyDescent="0.25">
      <c r="L2891" s="60">
        <v>523111</v>
      </c>
      <c r="M2891" t="s">
        <v>1191</v>
      </c>
    </row>
    <row r="2892" spans="12:13" x14ac:dyDescent="0.25">
      <c r="L2892" s="60">
        <v>530000</v>
      </c>
      <c r="M2892" t="s">
        <v>387</v>
      </c>
    </row>
    <row r="2893" spans="12:13" x14ac:dyDescent="0.25">
      <c r="L2893" s="60">
        <v>531000</v>
      </c>
      <c r="M2893" t="s">
        <v>387</v>
      </c>
    </row>
    <row r="2894" spans="12:13" x14ac:dyDescent="0.25">
      <c r="L2894" s="60">
        <v>531100</v>
      </c>
      <c r="M2894" t="s">
        <v>387</v>
      </c>
    </row>
    <row r="2895" spans="12:13" x14ac:dyDescent="0.25">
      <c r="L2895" s="60">
        <v>531110</v>
      </c>
      <c r="M2895" t="s">
        <v>387</v>
      </c>
    </row>
    <row r="2896" spans="12:13" x14ac:dyDescent="0.25">
      <c r="L2896" s="60">
        <v>531111</v>
      </c>
      <c r="M2896" t="s">
        <v>387</v>
      </c>
    </row>
    <row r="2897" spans="12:13" x14ac:dyDescent="0.25">
      <c r="L2897" s="60">
        <v>540000</v>
      </c>
      <c r="M2897" t="s">
        <v>396</v>
      </c>
    </row>
    <row r="2898" spans="12:13" x14ac:dyDescent="0.25">
      <c r="L2898" s="60">
        <v>541000</v>
      </c>
      <c r="M2898" t="s">
        <v>397</v>
      </c>
    </row>
    <row r="2899" spans="12:13" x14ac:dyDescent="0.25">
      <c r="L2899" s="60">
        <v>541100</v>
      </c>
      <c r="M2899" t="s">
        <v>397</v>
      </c>
    </row>
    <row r="2900" spans="12:13" x14ac:dyDescent="0.25">
      <c r="L2900" s="60">
        <v>541110</v>
      </c>
      <c r="M2900" t="s">
        <v>2118</v>
      </c>
    </row>
    <row r="2901" spans="12:13" x14ac:dyDescent="0.25">
      <c r="L2901" s="60">
        <v>541111</v>
      </c>
      <c r="M2901" t="s">
        <v>2119</v>
      </c>
    </row>
    <row r="2902" spans="12:13" x14ac:dyDescent="0.25">
      <c r="L2902" s="60">
        <v>541112</v>
      </c>
      <c r="M2902" t="s">
        <v>2120</v>
      </c>
    </row>
    <row r="2903" spans="12:13" x14ac:dyDescent="0.25">
      <c r="L2903" s="60">
        <v>541113</v>
      </c>
      <c r="M2903" t="s">
        <v>2121</v>
      </c>
    </row>
    <row r="2904" spans="12:13" x14ac:dyDescent="0.25">
      <c r="L2904" s="60">
        <v>541114</v>
      </c>
      <c r="M2904" t="s">
        <v>2122</v>
      </c>
    </row>
    <row r="2905" spans="12:13" x14ac:dyDescent="0.25">
      <c r="L2905" s="60">
        <v>541115</v>
      </c>
      <c r="M2905" t="s">
        <v>2123</v>
      </c>
    </row>
    <row r="2906" spans="12:13" x14ac:dyDescent="0.25">
      <c r="L2906" s="60">
        <v>541120</v>
      </c>
      <c r="M2906" t="s">
        <v>2124</v>
      </c>
    </row>
    <row r="2907" spans="12:13" x14ac:dyDescent="0.25">
      <c r="L2907" s="60">
        <v>541121</v>
      </c>
      <c r="M2907" t="s">
        <v>2125</v>
      </c>
    </row>
    <row r="2908" spans="12:13" x14ac:dyDescent="0.25">
      <c r="L2908" s="60">
        <v>541122</v>
      </c>
      <c r="M2908" t="s">
        <v>2126</v>
      </c>
    </row>
    <row r="2909" spans="12:13" x14ac:dyDescent="0.25">
      <c r="L2909" s="60">
        <v>541123</v>
      </c>
      <c r="M2909" t="s">
        <v>2127</v>
      </c>
    </row>
    <row r="2910" spans="12:13" x14ac:dyDescent="0.25">
      <c r="L2910" s="60">
        <v>541124</v>
      </c>
      <c r="M2910" t="s">
        <v>2128</v>
      </c>
    </row>
    <row r="2911" spans="12:13" x14ac:dyDescent="0.25">
      <c r="L2911" s="60">
        <v>541125</v>
      </c>
      <c r="M2911" t="s">
        <v>2129</v>
      </c>
    </row>
    <row r="2912" spans="12:13" x14ac:dyDescent="0.25">
      <c r="L2912" s="60">
        <v>542000</v>
      </c>
      <c r="M2912" t="s">
        <v>1958</v>
      </c>
    </row>
    <row r="2913" spans="12:13" x14ac:dyDescent="0.25">
      <c r="L2913" s="60">
        <v>542100</v>
      </c>
      <c r="M2913" t="s">
        <v>407</v>
      </c>
    </row>
    <row r="2914" spans="12:13" x14ac:dyDescent="0.25">
      <c r="L2914" s="60">
        <v>542110</v>
      </c>
      <c r="M2914" t="s">
        <v>407</v>
      </c>
    </row>
    <row r="2915" spans="12:13" x14ac:dyDescent="0.25">
      <c r="L2915" s="60">
        <v>542111</v>
      </c>
      <c r="M2915" t="s">
        <v>407</v>
      </c>
    </row>
    <row r="2916" spans="12:13" x14ac:dyDescent="0.25">
      <c r="L2916" s="60">
        <v>542112</v>
      </c>
      <c r="M2916" t="s">
        <v>2130</v>
      </c>
    </row>
    <row r="2917" spans="12:13" x14ac:dyDescent="0.25">
      <c r="L2917" s="60">
        <v>542113</v>
      </c>
      <c r="M2917" t="s">
        <v>2131</v>
      </c>
    </row>
    <row r="2918" spans="12:13" x14ac:dyDescent="0.25">
      <c r="L2918" s="60">
        <v>542120</v>
      </c>
      <c r="M2918" t="s">
        <v>2132</v>
      </c>
    </row>
    <row r="2919" spans="12:13" x14ac:dyDescent="0.25">
      <c r="L2919" s="60">
        <v>542121</v>
      </c>
      <c r="M2919" t="s">
        <v>2133</v>
      </c>
    </row>
    <row r="2920" spans="12:13" x14ac:dyDescent="0.25">
      <c r="L2920" s="60">
        <v>542122</v>
      </c>
      <c r="M2920" t="s">
        <v>2134</v>
      </c>
    </row>
    <row r="2921" spans="12:13" x14ac:dyDescent="0.25">
      <c r="L2921" s="60">
        <v>542123</v>
      </c>
      <c r="M2921" t="s">
        <v>2135</v>
      </c>
    </row>
    <row r="2922" spans="12:13" x14ac:dyDescent="0.25">
      <c r="L2922" s="60">
        <v>543000</v>
      </c>
      <c r="M2922" t="s">
        <v>413</v>
      </c>
    </row>
    <row r="2923" spans="12:13" x14ac:dyDescent="0.25">
      <c r="L2923" s="60">
        <v>543100</v>
      </c>
      <c r="M2923" t="s">
        <v>414</v>
      </c>
    </row>
    <row r="2924" spans="12:13" x14ac:dyDescent="0.25">
      <c r="L2924" s="60">
        <v>543110</v>
      </c>
      <c r="M2924" t="s">
        <v>414</v>
      </c>
    </row>
    <row r="2925" spans="12:13" x14ac:dyDescent="0.25">
      <c r="L2925" s="60">
        <v>543111</v>
      </c>
      <c r="M2925" t="s">
        <v>2136</v>
      </c>
    </row>
    <row r="2926" spans="12:13" x14ac:dyDescent="0.25">
      <c r="L2926" s="60">
        <v>543120</v>
      </c>
      <c r="M2926" t="s">
        <v>2137</v>
      </c>
    </row>
    <row r="2927" spans="12:13" x14ac:dyDescent="0.25">
      <c r="L2927" s="60">
        <v>543121</v>
      </c>
      <c r="M2927" t="s">
        <v>2138</v>
      </c>
    </row>
    <row r="2928" spans="12:13" x14ac:dyDescent="0.25">
      <c r="L2928" s="60">
        <v>543200</v>
      </c>
      <c r="M2928" t="s">
        <v>418</v>
      </c>
    </row>
    <row r="2929" spans="12:13" x14ac:dyDescent="0.25">
      <c r="L2929" s="60">
        <v>543210</v>
      </c>
      <c r="M2929" t="s">
        <v>418</v>
      </c>
    </row>
    <row r="2930" spans="12:13" x14ac:dyDescent="0.25">
      <c r="L2930" s="60">
        <v>543211</v>
      </c>
      <c r="M2930" t="s">
        <v>2139</v>
      </c>
    </row>
    <row r="2931" spans="12:13" x14ac:dyDescent="0.25">
      <c r="L2931" s="60">
        <v>543220</v>
      </c>
      <c r="M2931" t="s">
        <v>2140</v>
      </c>
    </row>
    <row r="2932" spans="12:13" x14ac:dyDescent="0.25">
      <c r="L2932" s="60">
        <v>543221</v>
      </c>
      <c r="M2932" t="s">
        <v>2140</v>
      </c>
    </row>
    <row r="2933" spans="12:13" x14ac:dyDescent="0.25">
      <c r="L2933" s="60">
        <v>550000</v>
      </c>
      <c r="M2933" t="s">
        <v>2141</v>
      </c>
    </row>
    <row r="2934" spans="12:13" x14ac:dyDescent="0.25">
      <c r="L2934" s="60">
        <v>551000</v>
      </c>
      <c r="M2934" t="s">
        <v>2141</v>
      </c>
    </row>
    <row r="2935" spans="12:13" x14ac:dyDescent="0.25">
      <c r="L2935" s="60">
        <v>551100</v>
      </c>
      <c r="M2935" t="s">
        <v>2141</v>
      </c>
    </row>
    <row r="2936" spans="12:13" x14ac:dyDescent="0.25">
      <c r="L2936" s="60">
        <v>551110</v>
      </c>
      <c r="M2936" t="s">
        <v>2141</v>
      </c>
    </row>
    <row r="2937" spans="12:13" x14ac:dyDescent="0.25">
      <c r="L2937" s="60">
        <v>551111</v>
      </c>
      <c r="M2937" t="s">
        <v>2141</v>
      </c>
    </row>
    <row r="2938" spans="12:13" x14ac:dyDescent="0.25">
      <c r="L2938" s="60">
        <v>551120</v>
      </c>
      <c r="M2938" t="s">
        <v>2142</v>
      </c>
    </row>
    <row r="2939" spans="12:13" x14ac:dyDescent="0.25">
      <c r="L2939" s="60">
        <v>551121</v>
      </c>
      <c r="M2939" t="s">
        <v>2142</v>
      </c>
    </row>
    <row r="2940" spans="12:13" x14ac:dyDescent="0.25">
      <c r="L2940" s="60">
        <v>600000</v>
      </c>
      <c r="M2940" t="s">
        <v>1959</v>
      </c>
    </row>
    <row r="2941" spans="12:13" x14ac:dyDescent="0.25">
      <c r="L2941" s="60">
        <v>610000</v>
      </c>
      <c r="M2941" t="s">
        <v>1960</v>
      </c>
    </row>
    <row r="2942" spans="12:13" x14ac:dyDescent="0.25">
      <c r="L2942" s="60">
        <v>611000</v>
      </c>
      <c r="M2942" t="s">
        <v>2143</v>
      </c>
    </row>
    <row r="2943" spans="12:13" x14ac:dyDescent="0.25">
      <c r="L2943" s="60">
        <v>611100</v>
      </c>
      <c r="M2943" t="s">
        <v>1962</v>
      </c>
    </row>
    <row r="2944" spans="12:13" x14ac:dyDescent="0.25">
      <c r="L2944" s="60">
        <v>611110</v>
      </c>
      <c r="M2944" t="s">
        <v>2144</v>
      </c>
    </row>
    <row r="2945" spans="12:13" x14ac:dyDescent="0.25">
      <c r="L2945" s="60">
        <v>611111</v>
      </c>
      <c r="M2945" t="s">
        <v>2144</v>
      </c>
    </row>
    <row r="2946" spans="12:13" x14ac:dyDescent="0.25">
      <c r="L2946" s="60">
        <v>611120</v>
      </c>
      <c r="M2946" t="s">
        <v>2145</v>
      </c>
    </row>
    <row r="2947" spans="12:13" x14ac:dyDescent="0.25">
      <c r="L2947" s="60">
        <v>611121</v>
      </c>
      <c r="M2947" t="s">
        <v>2145</v>
      </c>
    </row>
    <row r="2948" spans="12:13" x14ac:dyDescent="0.25">
      <c r="L2948" s="60">
        <v>611122</v>
      </c>
      <c r="M2948" t="s">
        <v>2146</v>
      </c>
    </row>
    <row r="2949" spans="12:13" x14ac:dyDescent="0.25">
      <c r="L2949" s="60">
        <v>611200</v>
      </c>
      <c r="M2949" t="s">
        <v>1963</v>
      </c>
    </row>
    <row r="2950" spans="12:13" x14ac:dyDescent="0.25">
      <c r="L2950" s="60">
        <v>611210</v>
      </c>
      <c r="M2950" t="s">
        <v>2147</v>
      </c>
    </row>
    <row r="2951" spans="12:13" x14ac:dyDescent="0.25">
      <c r="L2951" s="60">
        <v>611211</v>
      </c>
      <c r="M2951" t="s">
        <v>2147</v>
      </c>
    </row>
    <row r="2952" spans="12:13" x14ac:dyDescent="0.25">
      <c r="L2952" s="60">
        <v>611220</v>
      </c>
      <c r="M2952" t="s">
        <v>2148</v>
      </c>
    </row>
    <row r="2953" spans="12:13" x14ac:dyDescent="0.25">
      <c r="L2953" s="60">
        <v>611221</v>
      </c>
      <c r="M2953" t="s">
        <v>2148</v>
      </c>
    </row>
    <row r="2954" spans="12:13" x14ac:dyDescent="0.25">
      <c r="L2954" s="60">
        <v>611230</v>
      </c>
      <c r="M2954" t="s">
        <v>2149</v>
      </c>
    </row>
    <row r="2955" spans="12:13" x14ac:dyDescent="0.25">
      <c r="L2955" s="60">
        <v>611231</v>
      </c>
      <c r="M2955" t="s">
        <v>2149</v>
      </c>
    </row>
    <row r="2956" spans="12:13" x14ac:dyDescent="0.25">
      <c r="L2956" s="60">
        <v>611240</v>
      </c>
      <c r="M2956" t="s">
        <v>2150</v>
      </c>
    </row>
    <row r="2957" spans="12:13" x14ac:dyDescent="0.25">
      <c r="L2957" s="60">
        <v>611241</v>
      </c>
      <c r="M2957" t="s">
        <v>2150</v>
      </c>
    </row>
    <row r="2958" spans="12:13" x14ac:dyDescent="0.25">
      <c r="L2958" s="60">
        <v>611250</v>
      </c>
      <c r="M2958" t="s">
        <v>2151</v>
      </c>
    </row>
    <row r="2959" spans="12:13" x14ac:dyDescent="0.25">
      <c r="L2959" s="60">
        <v>611251</v>
      </c>
      <c r="M2959" t="s">
        <v>2152</v>
      </c>
    </row>
    <row r="2960" spans="12:13" x14ac:dyDescent="0.25">
      <c r="L2960" s="60">
        <v>611252</v>
      </c>
      <c r="M2960" t="s">
        <v>2153</v>
      </c>
    </row>
    <row r="2961" spans="12:13" x14ac:dyDescent="0.25">
      <c r="L2961" s="60">
        <v>611255</v>
      </c>
      <c r="M2961" t="s">
        <v>2154</v>
      </c>
    </row>
    <row r="2962" spans="12:13" x14ac:dyDescent="0.25">
      <c r="L2962" s="60">
        <v>611300</v>
      </c>
      <c r="M2962" t="s">
        <v>1964</v>
      </c>
    </row>
    <row r="2963" spans="12:13" x14ac:dyDescent="0.25">
      <c r="L2963" s="60">
        <v>611310</v>
      </c>
      <c r="M2963" t="s">
        <v>2155</v>
      </c>
    </row>
    <row r="2964" spans="12:13" x14ac:dyDescent="0.25">
      <c r="L2964" s="60">
        <v>611311</v>
      </c>
      <c r="M2964" t="s">
        <v>2155</v>
      </c>
    </row>
    <row r="2965" spans="12:13" x14ac:dyDescent="0.25">
      <c r="L2965" s="60">
        <v>611390</v>
      </c>
      <c r="M2965" t="s">
        <v>2156</v>
      </c>
    </row>
    <row r="2966" spans="12:13" x14ac:dyDescent="0.25">
      <c r="L2966" s="60">
        <v>611391</v>
      </c>
      <c r="M2966" t="s">
        <v>2156</v>
      </c>
    </row>
    <row r="2967" spans="12:13" x14ac:dyDescent="0.25">
      <c r="L2967" s="60">
        <v>611400</v>
      </c>
      <c r="M2967" t="s">
        <v>1965</v>
      </c>
    </row>
    <row r="2968" spans="12:13" x14ac:dyDescent="0.25">
      <c r="L2968" s="60">
        <v>611410</v>
      </c>
      <c r="M2968" t="s">
        <v>1965</v>
      </c>
    </row>
    <row r="2969" spans="12:13" x14ac:dyDescent="0.25">
      <c r="L2969" s="60">
        <v>611411</v>
      </c>
      <c r="M2969" t="s">
        <v>1965</v>
      </c>
    </row>
    <row r="2970" spans="12:13" x14ac:dyDescent="0.25">
      <c r="L2970" s="60">
        <v>611500</v>
      </c>
      <c r="M2970" t="s">
        <v>1966</v>
      </c>
    </row>
    <row r="2971" spans="12:13" x14ac:dyDescent="0.25">
      <c r="L2971" s="60">
        <v>611510</v>
      </c>
      <c r="M2971" t="s">
        <v>1966</v>
      </c>
    </row>
    <row r="2972" spans="12:13" x14ac:dyDescent="0.25">
      <c r="L2972" s="60">
        <v>611511</v>
      </c>
      <c r="M2972" t="s">
        <v>1966</v>
      </c>
    </row>
    <row r="2973" spans="12:13" x14ac:dyDescent="0.25">
      <c r="L2973" s="60">
        <v>611600</v>
      </c>
      <c r="M2973" t="s">
        <v>1967</v>
      </c>
    </row>
    <row r="2974" spans="12:13" x14ac:dyDescent="0.25">
      <c r="L2974" s="60">
        <v>611610</v>
      </c>
      <c r="M2974" t="s">
        <v>1967</v>
      </c>
    </row>
    <row r="2975" spans="12:13" x14ac:dyDescent="0.25">
      <c r="L2975" s="60">
        <v>611611</v>
      </c>
      <c r="M2975" t="s">
        <v>1967</v>
      </c>
    </row>
    <row r="2976" spans="12:13" x14ac:dyDescent="0.25">
      <c r="L2976" s="60">
        <v>611700</v>
      </c>
      <c r="M2976" t="s">
        <v>1968</v>
      </c>
    </row>
    <row r="2977" spans="12:13" x14ac:dyDescent="0.25">
      <c r="L2977" s="60">
        <v>611710</v>
      </c>
      <c r="M2977" t="s">
        <v>1968</v>
      </c>
    </row>
    <row r="2978" spans="12:13" x14ac:dyDescent="0.25">
      <c r="L2978" s="60">
        <v>611711</v>
      </c>
      <c r="M2978" t="s">
        <v>1968</v>
      </c>
    </row>
    <row r="2979" spans="12:13" x14ac:dyDescent="0.25">
      <c r="L2979" s="60">
        <v>611800</v>
      </c>
      <c r="M2979" t="s">
        <v>1969</v>
      </c>
    </row>
    <row r="2980" spans="12:13" x14ac:dyDescent="0.25">
      <c r="L2980" s="60">
        <v>611810</v>
      </c>
      <c r="M2980" t="s">
        <v>1969</v>
      </c>
    </row>
    <row r="2981" spans="12:13" x14ac:dyDescent="0.25">
      <c r="L2981" s="60">
        <v>611811</v>
      </c>
      <c r="M2981" t="s">
        <v>1969</v>
      </c>
    </row>
    <row r="2982" spans="12:13" x14ac:dyDescent="0.25">
      <c r="L2982" s="60">
        <v>611900</v>
      </c>
      <c r="M2982" t="s">
        <v>1970</v>
      </c>
    </row>
    <row r="2983" spans="12:13" x14ac:dyDescent="0.25">
      <c r="L2983" s="60">
        <v>611910</v>
      </c>
      <c r="M2983" t="s">
        <v>2157</v>
      </c>
    </row>
    <row r="2984" spans="12:13" x14ac:dyDescent="0.25">
      <c r="L2984" s="60">
        <v>611911</v>
      </c>
      <c r="M2984" t="s">
        <v>2157</v>
      </c>
    </row>
    <row r="2985" spans="12:13" x14ac:dyDescent="0.25">
      <c r="L2985" s="60">
        <v>611920</v>
      </c>
      <c r="M2985" t="s">
        <v>2158</v>
      </c>
    </row>
    <row r="2986" spans="12:13" x14ac:dyDescent="0.25">
      <c r="L2986" s="60">
        <v>611921</v>
      </c>
      <c r="M2986" t="s">
        <v>2158</v>
      </c>
    </row>
    <row r="2987" spans="12:13" x14ac:dyDescent="0.25">
      <c r="L2987" s="60">
        <v>612000</v>
      </c>
      <c r="M2987" t="s">
        <v>1971</v>
      </c>
    </row>
    <row r="2988" spans="12:13" x14ac:dyDescent="0.25">
      <c r="L2988" s="60">
        <v>612100</v>
      </c>
      <c r="M2988" t="s">
        <v>1972</v>
      </c>
    </row>
    <row r="2989" spans="12:13" x14ac:dyDescent="0.25">
      <c r="L2989" s="60">
        <v>612110</v>
      </c>
      <c r="M2989" t="s">
        <v>2159</v>
      </c>
    </row>
    <row r="2990" spans="12:13" x14ac:dyDescent="0.25">
      <c r="L2990" s="60">
        <v>612111</v>
      </c>
      <c r="M2990" t="s">
        <v>2159</v>
      </c>
    </row>
    <row r="2991" spans="12:13" x14ac:dyDescent="0.25">
      <c r="L2991" s="60">
        <v>612120</v>
      </c>
      <c r="M2991" t="s">
        <v>2160</v>
      </c>
    </row>
    <row r="2992" spans="12:13" x14ac:dyDescent="0.25">
      <c r="L2992" s="60">
        <v>612121</v>
      </c>
      <c r="M2992" t="s">
        <v>2161</v>
      </c>
    </row>
    <row r="2993" spans="12:13" x14ac:dyDescent="0.25">
      <c r="L2993" s="60">
        <v>612122</v>
      </c>
      <c r="M2993" t="s">
        <v>2162</v>
      </c>
    </row>
    <row r="2994" spans="12:13" x14ac:dyDescent="0.25">
      <c r="L2994" s="60">
        <v>612200</v>
      </c>
      <c r="M2994" t="s">
        <v>1973</v>
      </c>
    </row>
    <row r="2995" spans="12:13" x14ac:dyDescent="0.25">
      <c r="L2995" s="60">
        <v>612210</v>
      </c>
      <c r="M2995" t="s">
        <v>2163</v>
      </c>
    </row>
    <row r="2996" spans="12:13" x14ac:dyDescent="0.25">
      <c r="L2996" s="60">
        <v>612211</v>
      </c>
      <c r="M2996" t="s">
        <v>2163</v>
      </c>
    </row>
    <row r="2997" spans="12:13" x14ac:dyDescent="0.25">
      <c r="L2997" s="60">
        <v>612220</v>
      </c>
      <c r="M2997" t="s">
        <v>2164</v>
      </c>
    </row>
    <row r="2998" spans="12:13" x14ac:dyDescent="0.25">
      <c r="L2998" s="60">
        <v>612221</v>
      </c>
      <c r="M2998" t="s">
        <v>2164</v>
      </c>
    </row>
    <row r="2999" spans="12:13" x14ac:dyDescent="0.25">
      <c r="L2999" s="60">
        <v>612290</v>
      </c>
      <c r="M2999" t="s">
        <v>2165</v>
      </c>
    </row>
    <row r="3000" spans="12:13" x14ac:dyDescent="0.25">
      <c r="L3000" s="60">
        <v>612291</v>
      </c>
      <c r="M3000" t="s">
        <v>2165</v>
      </c>
    </row>
    <row r="3001" spans="12:13" x14ac:dyDescent="0.25">
      <c r="L3001" s="60">
        <v>612300</v>
      </c>
      <c r="M3001" t="s">
        <v>1974</v>
      </c>
    </row>
    <row r="3002" spans="12:13" x14ac:dyDescent="0.25">
      <c r="L3002" s="60">
        <v>612310</v>
      </c>
      <c r="M3002" t="s">
        <v>2166</v>
      </c>
    </row>
    <row r="3003" spans="12:13" x14ac:dyDescent="0.25">
      <c r="L3003" s="60">
        <v>612311</v>
      </c>
      <c r="M3003" t="s">
        <v>2166</v>
      </c>
    </row>
    <row r="3004" spans="12:13" x14ac:dyDescent="0.25">
      <c r="L3004" s="60">
        <v>612320</v>
      </c>
      <c r="M3004" t="s">
        <v>2167</v>
      </c>
    </row>
    <row r="3005" spans="12:13" x14ac:dyDescent="0.25">
      <c r="L3005" s="60">
        <v>612321</v>
      </c>
      <c r="M3005" t="s">
        <v>2167</v>
      </c>
    </row>
    <row r="3006" spans="12:13" x14ac:dyDescent="0.25">
      <c r="L3006" s="60">
        <v>612330</v>
      </c>
      <c r="M3006" t="s">
        <v>2168</v>
      </c>
    </row>
    <row r="3007" spans="12:13" x14ac:dyDescent="0.25">
      <c r="L3007" s="60">
        <v>612331</v>
      </c>
      <c r="M3007" t="s">
        <v>2168</v>
      </c>
    </row>
    <row r="3008" spans="12:13" x14ac:dyDescent="0.25">
      <c r="L3008" s="60">
        <v>612340</v>
      </c>
      <c r="M3008" t="s">
        <v>2169</v>
      </c>
    </row>
    <row r="3009" spans="12:13" x14ac:dyDescent="0.25">
      <c r="L3009" s="60">
        <v>612341</v>
      </c>
      <c r="M3009" t="s">
        <v>2169</v>
      </c>
    </row>
    <row r="3010" spans="12:13" x14ac:dyDescent="0.25">
      <c r="L3010" s="60">
        <v>612350</v>
      </c>
      <c r="M3010" t="s">
        <v>2170</v>
      </c>
    </row>
    <row r="3011" spans="12:13" x14ac:dyDescent="0.25">
      <c r="L3011" s="60">
        <v>612351</v>
      </c>
      <c r="M3011" t="s">
        <v>2170</v>
      </c>
    </row>
    <row r="3012" spans="12:13" x14ac:dyDescent="0.25">
      <c r="L3012" s="60">
        <v>612390</v>
      </c>
      <c r="M3012" t="s">
        <v>2171</v>
      </c>
    </row>
    <row r="3013" spans="12:13" x14ac:dyDescent="0.25">
      <c r="L3013" s="60">
        <v>612391</v>
      </c>
      <c r="M3013" t="s">
        <v>2171</v>
      </c>
    </row>
    <row r="3014" spans="12:13" x14ac:dyDescent="0.25">
      <c r="L3014" s="60">
        <v>612400</v>
      </c>
      <c r="M3014" t="s">
        <v>2172</v>
      </c>
    </row>
    <row r="3015" spans="12:13" x14ac:dyDescent="0.25">
      <c r="L3015" s="60">
        <v>612410</v>
      </c>
      <c r="M3015" t="s">
        <v>2173</v>
      </c>
    </row>
    <row r="3016" spans="12:13" x14ac:dyDescent="0.25">
      <c r="L3016" s="60">
        <v>612411</v>
      </c>
      <c r="M3016" t="s">
        <v>2173</v>
      </c>
    </row>
    <row r="3017" spans="12:13" x14ac:dyDescent="0.25">
      <c r="L3017" s="60">
        <v>612490</v>
      </c>
      <c r="M3017" t="s">
        <v>2174</v>
      </c>
    </row>
    <row r="3018" spans="12:13" x14ac:dyDescent="0.25">
      <c r="L3018" s="60">
        <v>612491</v>
      </c>
      <c r="M3018" t="s">
        <v>2174</v>
      </c>
    </row>
    <row r="3019" spans="12:13" x14ac:dyDescent="0.25">
      <c r="L3019" s="60">
        <v>612500</v>
      </c>
      <c r="M3019" t="s">
        <v>2175</v>
      </c>
    </row>
    <row r="3020" spans="12:13" x14ac:dyDescent="0.25">
      <c r="L3020" s="60">
        <v>612510</v>
      </c>
      <c r="M3020" t="s">
        <v>2175</v>
      </c>
    </row>
    <row r="3021" spans="12:13" x14ac:dyDescent="0.25">
      <c r="L3021" s="60">
        <v>612511</v>
      </c>
      <c r="M3021" t="s">
        <v>2175</v>
      </c>
    </row>
    <row r="3022" spans="12:13" x14ac:dyDescent="0.25">
      <c r="L3022" s="60">
        <v>612600</v>
      </c>
      <c r="M3022" t="s">
        <v>1977</v>
      </c>
    </row>
    <row r="3023" spans="12:13" x14ac:dyDescent="0.25">
      <c r="L3023" s="60">
        <v>612610</v>
      </c>
      <c r="M3023" t="s">
        <v>1977</v>
      </c>
    </row>
    <row r="3024" spans="12:13" x14ac:dyDescent="0.25">
      <c r="L3024" s="60">
        <v>612611</v>
      </c>
      <c r="M3024" t="s">
        <v>1977</v>
      </c>
    </row>
    <row r="3025" spans="12:13" x14ac:dyDescent="0.25">
      <c r="L3025" s="60">
        <v>612900</v>
      </c>
      <c r="M3025" t="s">
        <v>1978</v>
      </c>
    </row>
    <row r="3026" spans="12:13" x14ac:dyDescent="0.25">
      <c r="L3026" s="60">
        <v>612910</v>
      </c>
      <c r="M3026" t="s">
        <v>2176</v>
      </c>
    </row>
    <row r="3027" spans="12:13" x14ac:dyDescent="0.25">
      <c r="L3027" s="60">
        <v>612911</v>
      </c>
      <c r="M3027" t="s">
        <v>2176</v>
      </c>
    </row>
    <row r="3028" spans="12:13" x14ac:dyDescent="0.25">
      <c r="L3028" s="60">
        <v>613000</v>
      </c>
      <c r="M3028" t="s">
        <v>1979</v>
      </c>
    </row>
    <row r="3029" spans="12:13" x14ac:dyDescent="0.25">
      <c r="L3029" s="60">
        <v>613100</v>
      </c>
      <c r="M3029" t="s">
        <v>1979</v>
      </c>
    </row>
    <row r="3030" spans="12:13" x14ac:dyDescent="0.25">
      <c r="L3030" s="60">
        <v>613110</v>
      </c>
      <c r="M3030" t="s">
        <v>1979</v>
      </c>
    </row>
    <row r="3031" spans="12:13" x14ac:dyDescent="0.25">
      <c r="L3031" s="60">
        <v>613111</v>
      </c>
      <c r="M3031" t="s">
        <v>1979</v>
      </c>
    </row>
    <row r="3032" spans="12:13" x14ac:dyDescent="0.25">
      <c r="L3032" s="60">
        <v>614000</v>
      </c>
      <c r="M3032" t="s">
        <v>1980</v>
      </c>
    </row>
    <row r="3033" spans="12:13" x14ac:dyDescent="0.25">
      <c r="L3033" s="60">
        <v>614100</v>
      </c>
      <c r="M3033" t="s">
        <v>1980</v>
      </c>
    </row>
    <row r="3034" spans="12:13" x14ac:dyDescent="0.25">
      <c r="L3034" s="60">
        <v>614110</v>
      </c>
      <c r="M3034" t="s">
        <v>1980</v>
      </c>
    </row>
    <row r="3035" spans="12:13" x14ac:dyDescent="0.25">
      <c r="L3035" s="60">
        <v>614111</v>
      </c>
      <c r="M3035" t="s">
        <v>2177</v>
      </c>
    </row>
    <row r="3036" spans="12:13" x14ac:dyDescent="0.25">
      <c r="L3036" s="60">
        <v>620000</v>
      </c>
      <c r="M3036" t="s">
        <v>1981</v>
      </c>
    </row>
    <row r="3037" spans="12:13" x14ac:dyDescent="0.25">
      <c r="L3037" s="60">
        <v>621000</v>
      </c>
      <c r="M3037" t="s">
        <v>1982</v>
      </c>
    </row>
    <row r="3038" spans="12:13" x14ac:dyDescent="0.25">
      <c r="L3038" s="60">
        <v>621100</v>
      </c>
      <c r="M3038" t="s">
        <v>1983</v>
      </c>
    </row>
    <row r="3039" spans="12:13" x14ac:dyDescent="0.25">
      <c r="L3039" s="60">
        <v>621110</v>
      </c>
      <c r="M3039" t="s">
        <v>2178</v>
      </c>
    </row>
    <row r="3040" spans="12:13" x14ac:dyDescent="0.25">
      <c r="L3040" s="60">
        <v>621111</v>
      </c>
      <c r="M3040" t="s">
        <v>2178</v>
      </c>
    </row>
    <row r="3041" spans="12:13" x14ac:dyDescent="0.25">
      <c r="L3041" s="60">
        <v>621120</v>
      </c>
      <c r="M3041" t="s">
        <v>548</v>
      </c>
    </row>
    <row r="3042" spans="12:13" x14ac:dyDescent="0.25">
      <c r="L3042" s="60">
        <v>621121</v>
      </c>
      <c r="M3042" t="s">
        <v>548</v>
      </c>
    </row>
    <row r="3043" spans="12:13" x14ac:dyDescent="0.25">
      <c r="L3043" s="60">
        <v>621200</v>
      </c>
      <c r="M3043" t="s">
        <v>550</v>
      </c>
    </row>
    <row r="3044" spans="12:13" x14ac:dyDescent="0.25">
      <c r="L3044" s="60">
        <v>621210</v>
      </c>
      <c r="M3044" t="s">
        <v>551</v>
      </c>
    </row>
    <row r="3045" spans="12:13" x14ac:dyDescent="0.25">
      <c r="L3045" s="60">
        <v>621211</v>
      </c>
      <c r="M3045" t="s">
        <v>551</v>
      </c>
    </row>
    <row r="3046" spans="12:13" x14ac:dyDescent="0.25">
      <c r="L3046" s="60">
        <v>621220</v>
      </c>
      <c r="M3046" t="s">
        <v>552</v>
      </c>
    </row>
    <row r="3047" spans="12:13" x14ac:dyDescent="0.25">
      <c r="L3047" s="60">
        <v>621221</v>
      </c>
      <c r="M3047" t="s">
        <v>552</v>
      </c>
    </row>
    <row r="3048" spans="12:13" x14ac:dyDescent="0.25">
      <c r="L3048" s="60">
        <v>621230</v>
      </c>
      <c r="M3048" t="s">
        <v>553</v>
      </c>
    </row>
    <row r="3049" spans="12:13" x14ac:dyDescent="0.25">
      <c r="L3049" s="60">
        <v>621231</v>
      </c>
      <c r="M3049" t="s">
        <v>553</v>
      </c>
    </row>
    <row r="3050" spans="12:13" x14ac:dyDescent="0.25">
      <c r="L3050" s="60">
        <v>621240</v>
      </c>
      <c r="M3050" t="s">
        <v>554</v>
      </c>
    </row>
    <row r="3051" spans="12:13" x14ac:dyDescent="0.25">
      <c r="L3051" s="60">
        <v>621241</v>
      </c>
      <c r="M3051" t="s">
        <v>554</v>
      </c>
    </row>
    <row r="3052" spans="12:13" x14ac:dyDescent="0.25">
      <c r="L3052" s="60">
        <v>621250</v>
      </c>
      <c r="M3052" t="s">
        <v>555</v>
      </c>
    </row>
    <row r="3053" spans="12:13" x14ac:dyDescent="0.25">
      <c r="L3053" s="60">
        <v>621251</v>
      </c>
      <c r="M3053" t="s">
        <v>556</v>
      </c>
    </row>
    <row r="3054" spans="12:13" x14ac:dyDescent="0.25">
      <c r="L3054" s="60">
        <v>621252</v>
      </c>
      <c r="M3054" t="s">
        <v>557</v>
      </c>
    </row>
    <row r="3055" spans="12:13" x14ac:dyDescent="0.25">
      <c r="L3055" s="60">
        <v>621255</v>
      </c>
      <c r="M3055" t="s">
        <v>558</v>
      </c>
    </row>
    <row r="3056" spans="12:13" x14ac:dyDescent="0.25">
      <c r="L3056" s="60">
        <v>621300</v>
      </c>
      <c r="M3056" t="s">
        <v>565</v>
      </c>
    </row>
    <row r="3057" spans="12:13" x14ac:dyDescent="0.25">
      <c r="L3057" s="60">
        <v>621310</v>
      </c>
      <c r="M3057" t="s">
        <v>566</v>
      </c>
    </row>
    <row r="3058" spans="12:13" x14ac:dyDescent="0.25">
      <c r="L3058" s="60">
        <v>621311</v>
      </c>
      <c r="M3058" t="s">
        <v>566</v>
      </c>
    </row>
    <row r="3059" spans="12:13" x14ac:dyDescent="0.25">
      <c r="L3059" s="60">
        <v>621390</v>
      </c>
      <c r="M3059" t="s">
        <v>567</v>
      </c>
    </row>
    <row r="3060" spans="12:13" x14ac:dyDescent="0.25">
      <c r="L3060" s="60">
        <v>621391</v>
      </c>
      <c r="M3060" t="s">
        <v>567</v>
      </c>
    </row>
    <row r="3061" spans="12:13" x14ac:dyDescent="0.25">
      <c r="L3061" s="60">
        <v>621400</v>
      </c>
      <c r="M3061" t="s">
        <v>572</v>
      </c>
    </row>
    <row r="3062" spans="12:13" x14ac:dyDescent="0.25">
      <c r="L3062" s="60">
        <v>621410</v>
      </c>
      <c r="M3062" t="s">
        <v>572</v>
      </c>
    </row>
    <row r="3063" spans="12:13" x14ac:dyDescent="0.25">
      <c r="L3063" s="60">
        <v>621411</v>
      </c>
      <c r="M3063" t="s">
        <v>572</v>
      </c>
    </row>
    <row r="3064" spans="12:13" x14ac:dyDescent="0.25">
      <c r="L3064" s="60">
        <v>621500</v>
      </c>
      <c r="M3064" t="s">
        <v>2179</v>
      </c>
    </row>
    <row r="3065" spans="12:13" x14ac:dyDescent="0.25">
      <c r="L3065" s="60">
        <v>621510</v>
      </c>
      <c r="M3065" t="s">
        <v>2179</v>
      </c>
    </row>
    <row r="3066" spans="12:13" x14ac:dyDescent="0.25">
      <c r="L3066" s="60">
        <v>621511</v>
      </c>
      <c r="M3066" t="s">
        <v>2179</v>
      </c>
    </row>
    <row r="3067" spans="12:13" x14ac:dyDescent="0.25">
      <c r="L3067" s="60">
        <v>621600</v>
      </c>
      <c r="M3067" t="s">
        <v>576</v>
      </c>
    </row>
    <row r="3068" spans="12:13" x14ac:dyDescent="0.25">
      <c r="L3068" s="60">
        <v>621610</v>
      </c>
      <c r="M3068" t="s">
        <v>576</v>
      </c>
    </row>
    <row r="3069" spans="12:13" x14ac:dyDescent="0.25">
      <c r="L3069" s="60">
        <v>621611</v>
      </c>
      <c r="M3069" t="s">
        <v>2180</v>
      </c>
    </row>
    <row r="3070" spans="12:13" x14ac:dyDescent="0.25">
      <c r="L3070" s="60">
        <v>621612</v>
      </c>
      <c r="M3070" t="s">
        <v>2181</v>
      </c>
    </row>
    <row r="3071" spans="12:13" x14ac:dyDescent="0.25">
      <c r="L3071" s="60">
        <v>621613</v>
      </c>
      <c r="M3071" t="s">
        <v>579</v>
      </c>
    </row>
    <row r="3072" spans="12:13" x14ac:dyDescent="0.25">
      <c r="L3072" s="60">
        <v>621700</v>
      </c>
      <c r="M3072" t="s">
        <v>2182</v>
      </c>
    </row>
    <row r="3073" spans="12:13" x14ac:dyDescent="0.25">
      <c r="L3073" s="60">
        <v>621710</v>
      </c>
      <c r="M3073" t="s">
        <v>2182</v>
      </c>
    </row>
    <row r="3074" spans="12:13" x14ac:dyDescent="0.25">
      <c r="L3074" s="60">
        <v>621711</v>
      </c>
      <c r="M3074" t="s">
        <v>582</v>
      </c>
    </row>
    <row r="3075" spans="12:13" x14ac:dyDescent="0.25">
      <c r="L3075" s="60">
        <v>621712</v>
      </c>
      <c r="M3075" t="s">
        <v>583</v>
      </c>
    </row>
    <row r="3076" spans="12:13" x14ac:dyDescent="0.25">
      <c r="L3076" s="60">
        <v>621800</v>
      </c>
      <c r="M3076" t="s">
        <v>585</v>
      </c>
    </row>
    <row r="3077" spans="12:13" x14ac:dyDescent="0.25">
      <c r="L3077" s="60">
        <v>621810</v>
      </c>
      <c r="M3077" t="s">
        <v>585</v>
      </c>
    </row>
    <row r="3078" spans="12:13" x14ac:dyDescent="0.25">
      <c r="L3078" s="60">
        <v>621811</v>
      </c>
      <c r="M3078" t="s">
        <v>585</v>
      </c>
    </row>
    <row r="3079" spans="12:13" x14ac:dyDescent="0.25">
      <c r="L3079" s="60">
        <v>621900</v>
      </c>
      <c r="M3079" t="s">
        <v>1985</v>
      </c>
    </row>
    <row r="3080" spans="12:13" x14ac:dyDescent="0.25">
      <c r="L3080" s="60">
        <v>621910</v>
      </c>
      <c r="M3080" t="s">
        <v>2183</v>
      </c>
    </row>
    <row r="3081" spans="12:13" x14ac:dyDescent="0.25">
      <c r="L3081" s="60">
        <v>621911</v>
      </c>
      <c r="M3081" t="s">
        <v>2183</v>
      </c>
    </row>
    <row r="3082" spans="12:13" x14ac:dyDescent="0.25">
      <c r="L3082" s="60">
        <v>621920</v>
      </c>
      <c r="M3082" t="s">
        <v>589</v>
      </c>
    </row>
    <row r="3083" spans="12:13" x14ac:dyDescent="0.25">
      <c r="L3083" s="60">
        <v>621921</v>
      </c>
      <c r="M3083" t="s">
        <v>590</v>
      </c>
    </row>
    <row r="3084" spans="12:13" x14ac:dyDescent="0.25">
      <c r="L3084" s="60">
        <v>621922</v>
      </c>
      <c r="M3084" t="s">
        <v>2184</v>
      </c>
    </row>
    <row r="3085" spans="12:13" x14ac:dyDescent="0.25">
      <c r="L3085" s="60">
        <v>621930</v>
      </c>
      <c r="M3085" t="s">
        <v>592</v>
      </c>
    </row>
    <row r="3086" spans="12:13" x14ac:dyDescent="0.25">
      <c r="L3086" s="60">
        <v>621931</v>
      </c>
      <c r="M3086" t="s">
        <v>592</v>
      </c>
    </row>
    <row r="3087" spans="12:13" x14ac:dyDescent="0.25">
      <c r="L3087" s="60">
        <v>621940</v>
      </c>
      <c r="M3087" t="s">
        <v>593</v>
      </c>
    </row>
    <row r="3088" spans="12:13" x14ac:dyDescent="0.25">
      <c r="L3088" s="60">
        <v>621941</v>
      </c>
      <c r="M3088" t="s">
        <v>593</v>
      </c>
    </row>
    <row r="3089" spans="12:13" x14ac:dyDescent="0.25">
      <c r="L3089" s="60">
        <v>622000</v>
      </c>
      <c r="M3089" t="s">
        <v>1986</v>
      </c>
    </row>
    <row r="3090" spans="12:13" x14ac:dyDescent="0.25">
      <c r="L3090" s="60">
        <v>622100</v>
      </c>
      <c r="M3090" t="s">
        <v>1987</v>
      </c>
    </row>
    <row r="3091" spans="12:13" x14ac:dyDescent="0.25">
      <c r="L3091" s="60">
        <v>622110</v>
      </c>
      <c r="M3091" t="s">
        <v>2185</v>
      </c>
    </row>
    <row r="3092" spans="12:13" x14ac:dyDescent="0.25">
      <c r="L3092" s="60">
        <v>622111</v>
      </c>
      <c r="M3092" t="s">
        <v>2185</v>
      </c>
    </row>
    <row r="3093" spans="12:13" x14ac:dyDescent="0.25">
      <c r="L3093" s="60">
        <v>622120</v>
      </c>
      <c r="M3093" t="s">
        <v>2186</v>
      </c>
    </row>
    <row r="3094" spans="12:13" x14ac:dyDescent="0.25">
      <c r="L3094" s="60">
        <v>622121</v>
      </c>
      <c r="M3094" t="s">
        <v>2186</v>
      </c>
    </row>
    <row r="3095" spans="12:13" x14ac:dyDescent="0.25">
      <c r="L3095" s="60">
        <v>622200</v>
      </c>
      <c r="M3095" t="s">
        <v>602</v>
      </c>
    </row>
    <row r="3096" spans="12:13" x14ac:dyDescent="0.25">
      <c r="L3096" s="60">
        <v>622210</v>
      </c>
      <c r="M3096" t="s">
        <v>602</v>
      </c>
    </row>
    <row r="3097" spans="12:13" x14ac:dyDescent="0.25">
      <c r="L3097" s="60">
        <v>622211</v>
      </c>
      <c r="M3097" t="s">
        <v>602</v>
      </c>
    </row>
    <row r="3098" spans="12:13" x14ac:dyDescent="0.25">
      <c r="L3098" s="60">
        <v>622300</v>
      </c>
      <c r="M3098" t="s">
        <v>604</v>
      </c>
    </row>
    <row r="3099" spans="12:13" x14ac:dyDescent="0.25">
      <c r="L3099" s="60">
        <v>622310</v>
      </c>
      <c r="M3099" t="s">
        <v>604</v>
      </c>
    </row>
    <row r="3100" spans="12:13" x14ac:dyDescent="0.25">
      <c r="L3100" s="60">
        <v>622311</v>
      </c>
      <c r="M3100" t="s">
        <v>604</v>
      </c>
    </row>
    <row r="3101" spans="12:13" x14ac:dyDescent="0.25">
      <c r="L3101" s="60">
        <v>622400</v>
      </c>
      <c r="M3101" t="s">
        <v>606</v>
      </c>
    </row>
    <row r="3102" spans="12:13" x14ac:dyDescent="0.25">
      <c r="L3102" s="60">
        <v>622410</v>
      </c>
      <c r="M3102" t="s">
        <v>606</v>
      </c>
    </row>
    <row r="3103" spans="12:13" x14ac:dyDescent="0.25">
      <c r="L3103" s="60">
        <v>622411</v>
      </c>
      <c r="M3103" t="s">
        <v>606</v>
      </c>
    </row>
    <row r="3104" spans="12:13" x14ac:dyDescent="0.25">
      <c r="L3104" s="60">
        <v>622500</v>
      </c>
      <c r="M3104" t="s">
        <v>608</v>
      </c>
    </row>
    <row r="3105" spans="12:13" x14ac:dyDescent="0.25">
      <c r="L3105" s="60">
        <v>622510</v>
      </c>
      <c r="M3105" t="s">
        <v>608</v>
      </c>
    </row>
    <row r="3106" spans="12:13" x14ac:dyDescent="0.25">
      <c r="L3106" s="60">
        <v>622511</v>
      </c>
      <c r="M3106" t="s">
        <v>608</v>
      </c>
    </row>
    <row r="3107" spans="12:13" x14ac:dyDescent="0.25">
      <c r="L3107" s="60">
        <v>622600</v>
      </c>
      <c r="M3107" t="s">
        <v>610</v>
      </c>
    </row>
    <row r="3108" spans="12:13" x14ac:dyDescent="0.25">
      <c r="L3108" s="60">
        <v>622610</v>
      </c>
      <c r="M3108" t="s">
        <v>610</v>
      </c>
    </row>
    <row r="3109" spans="12:13" x14ac:dyDescent="0.25">
      <c r="L3109" s="60">
        <v>622611</v>
      </c>
      <c r="M3109" t="s">
        <v>611</v>
      </c>
    </row>
    <row r="3110" spans="12:13" x14ac:dyDescent="0.25">
      <c r="L3110" s="60">
        <v>622612</v>
      </c>
      <c r="M3110" t="s">
        <v>612</v>
      </c>
    </row>
    <row r="3111" spans="12:13" x14ac:dyDescent="0.25">
      <c r="L3111" s="60">
        <v>622700</v>
      </c>
      <c r="M3111" t="s">
        <v>1988</v>
      </c>
    </row>
    <row r="3112" spans="12:13" x14ac:dyDescent="0.25">
      <c r="L3112" s="60">
        <v>622710</v>
      </c>
      <c r="M3112" t="s">
        <v>615</v>
      </c>
    </row>
    <row r="3113" spans="12:13" x14ac:dyDescent="0.25">
      <c r="L3113" s="60">
        <v>622711</v>
      </c>
      <c r="M3113" t="s">
        <v>615</v>
      </c>
    </row>
    <row r="3114" spans="12:13" x14ac:dyDescent="0.25">
      <c r="L3114" s="60">
        <v>622720</v>
      </c>
      <c r="M3114" t="s">
        <v>616</v>
      </c>
    </row>
    <row r="3115" spans="12:13" x14ac:dyDescent="0.25">
      <c r="L3115" s="60">
        <v>622721</v>
      </c>
      <c r="M3115" t="s">
        <v>616</v>
      </c>
    </row>
    <row r="3116" spans="12:13" x14ac:dyDescent="0.25">
      <c r="L3116" s="60">
        <v>622800</v>
      </c>
      <c r="M3116" t="s">
        <v>1989</v>
      </c>
    </row>
    <row r="3117" spans="12:13" x14ac:dyDescent="0.25">
      <c r="L3117" s="60">
        <v>622810</v>
      </c>
      <c r="M3117" t="s">
        <v>1989</v>
      </c>
    </row>
    <row r="3118" spans="12:13" x14ac:dyDescent="0.25">
      <c r="L3118" s="60">
        <v>622811</v>
      </c>
      <c r="M3118" t="s">
        <v>1989</v>
      </c>
    </row>
    <row r="3119" spans="12:13" x14ac:dyDescent="0.25">
      <c r="L3119" s="60">
        <v>623000</v>
      </c>
      <c r="M3119" t="s">
        <v>2187</v>
      </c>
    </row>
    <row r="3120" spans="12:13" x14ac:dyDescent="0.25">
      <c r="L3120" s="60">
        <v>623100</v>
      </c>
      <c r="M3120" t="s">
        <v>2188</v>
      </c>
    </row>
    <row r="3121" spans="12:13" x14ac:dyDescent="0.25">
      <c r="L3121" s="60">
        <v>623110</v>
      </c>
      <c r="M3121" t="s">
        <v>2188</v>
      </c>
    </row>
    <row r="3122" spans="12:13" x14ac:dyDescent="0.25">
      <c r="L3122" s="60">
        <v>623111</v>
      </c>
      <c r="M3122" t="s">
        <v>2188</v>
      </c>
    </row>
    <row r="3123" spans="12:13" x14ac:dyDescent="0.25">
      <c r="L3123" s="60">
        <v>690000</v>
      </c>
      <c r="M3123" t="s">
        <v>2189</v>
      </c>
    </row>
    <row r="3124" spans="12:13" x14ac:dyDescent="0.25">
      <c r="L3124" s="60">
        <v>699000</v>
      </c>
      <c r="M3124" t="s">
        <v>2189</v>
      </c>
    </row>
    <row r="3125" spans="12:13" x14ac:dyDescent="0.25">
      <c r="L3125" s="60">
        <v>699900</v>
      </c>
      <c r="M3125" t="s">
        <v>2189</v>
      </c>
    </row>
    <row r="3126" spans="12:13" x14ac:dyDescent="0.25">
      <c r="L3126" s="60">
        <v>699990</v>
      </c>
      <c r="M3126" t="s">
        <v>2189</v>
      </c>
    </row>
    <row r="3127" spans="12:13" x14ac:dyDescent="0.25">
      <c r="L3127" s="60">
        <v>699999</v>
      </c>
      <c r="M3127" t="s">
        <v>2189</v>
      </c>
    </row>
    <row r="3128" spans="12:13" x14ac:dyDescent="0.25">
      <c r="L3128" s="60">
        <v>700000</v>
      </c>
      <c r="M3128" t="s">
        <v>2190</v>
      </c>
    </row>
    <row r="3129" spans="12:13" x14ac:dyDescent="0.25">
      <c r="L3129" s="60">
        <v>710000</v>
      </c>
      <c r="M3129" t="s">
        <v>2191</v>
      </c>
    </row>
    <row r="3130" spans="12:13" x14ac:dyDescent="0.25">
      <c r="L3130" s="60">
        <v>711000</v>
      </c>
      <c r="M3130" t="s">
        <v>2192</v>
      </c>
    </row>
    <row r="3131" spans="12:13" x14ac:dyDescent="0.25">
      <c r="L3131" s="60">
        <v>711100</v>
      </c>
      <c r="M3131" t="s">
        <v>2193</v>
      </c>
    </row>
    <row r="3132" spans="12:13" x14ac:dyDescent="0.25">
      <c r="L3132" s="60">
        <v>711110</v>
      </c>
      <c r="M3132" t="s">
        <v>2194</v>
      </c>
    </row>
    <row r="3133" spans="12:13" x14ac:dyDescent="0.25">
      <c r="L3133" s="60">
        <v>711111</v>
      </c>
      <c r="M3133" t="s">
        <v>2194</v>
      </c>
    </row>
    <row r="3134" spans="12:13" x14ac:dyDescent="0.25">
      <c r="L3134" s="60">
        <v>711120</v>
      </c>
      <c r="M3134" t="s">
        <v>2195</v>
      </c>
    </row>
    <row r="3135" spans="12:13" x14ac:dyDescent="0.25">
      <c r="L3135" s="60">
        <v>711121</v>
      </c>
      <c r="M3135" t="s">
        <v>2196</v>
      </c>
    </row>
    <row r="3136" spans="12:13" x14ac:dyDescent="0.25">
      <c r="L3136" s="60">
        <v>711122</v>
      </c>
      <c r="M3136" t="s">
        <v>2197</v>
      </c>
    </row>
    <row r="3137" spans="12:13" x14ac:dyDescent="0.25">
      <c r="L3137" s="60">
        <v>711130</v>
      </c>
      <c r="M3137" t="s">
        <v>2198</v>
      </c>
    </row>
    <row r="3138" spans="12:13" x14ac:dyDescent="0.25">
      <c r="L3138" s="60">
        <v>711131</v>
      </c>
      <c r="M3138" t="s">
        <v>2199</v>
      </c>
    </row>
    <row r="3139" spans="12:13" x14ac:dyDescent="0.25">
      <c r="L3139" s="60">
        <v>711140</v>
      </c>
      <c r="M3139" t="s">
        <v>2200</v>
      </c>
    </row>
    <row r="3140" spans="12:13" x14ac:dyDescent="0.25">
      <c r="L3140" s="60">
        <v>711141</v>
      </c>
      <c r="M3140" t="s">
        <v>2201</v>
      </c>
    </row>
    <row r="3141" spans="12:13" x14ac:dyDescent="0.25">
      <c r="L3141" s="60">
        <v>711142</v>
      </c>
      <c r="M3141" t="s">
        <v>2202</v>
      </c>
    </row>
    <row r="3142" spans="12:13" x14ac:dyDescent="0.25">
      <c r="L3142" s="60">
        <v>711143</v>
      </c>
      <c r="M3142" t="s">
        <v>2203</v>
      </c>
    </row>
    <row r="3143" spans="12:13" x14ac:dyDescent="0.25">
      <c r="L3143" s="60">
        <v>711144</v>
      </c>
      <c r="M3143" t="s">
        <v>2204</v>
      </c>
    </row>
    <row r="3144" spans="12:13" x14ac:dyDescent="0.25">
      <c r="L3144" s="60">
        <v>711145</v>
      </c>
      <c r="M3144" t="s">
        <v>2205</v>
      </c>
    </row>
    <row r="3145" spans="12:13" x14ac:dyDescent="0.25">
      <c r="L3145" s="60">
        <v>711146</v>
      </c>
      <c r="M3145" t="s">
        <v>2206</v>
      </c>
    </row>
    <row r="3146" spans="12:13" x14ac:dyDescent="0.25">
      <c r="L3146" s="60">
        <v>711147</v>
      </c>
      <c r="M3146" t="s">
        <v>2207</v>
      </c>
    </row>
    <row r="3147" spans="12:13" x14ac:dyDescent="0.25">
      <c r="L3147" s="60">
        <v>711148</v>
      </c>
      <c r="M3147" t="s">
        <v>2208</v>
      </c>
    </row>
    <row r="3148" spans="12:13" x14ac:dyDescent="0.25">
      <c r="L3148" s="60">
        <v>711149</v>
      </c>
      <c r="M3148" t="s">
        <v>2209</v>
      </c>
    </row>
    <row r="3149" spans="12:13" x14ac:dyDescent="0.25">
      <c r="L3149" s="60">
        <v>711150</v>
      </c>
      <c r="M3149" t="s">
        <v>2210</v>
      </c>
    </row>
    <row r="3150" spans="12:13" x14ac:dyDescent="0.25">
      <c r="L3150" s="60">
        <v>711151</v>
      </c>
      <c r="M3150" t="s">
        <v>2210</v>
      </c>
    </row>
    <row r="3151" spans="12:13" x14ac:dyDescent="0.25">
      <c r="L3151" s="60">
        <v>711160</v>
      </c>
      <c r="M3151" t="s">
        <v>2211</v>
      </c>
    </row>
    <row r="3152" spans="12:13" x14ac:dyDescent="0.25">
      <c r="L3152" s="60">
        <v>711161</v>
      </c>
      <c r="M3152" t="s">
        <v>2211</v>
      </c>
    </row>
    <row r="3153" spans="12:13" x14ac:dyDescent="0.25">
      <c r="L3153" s="60">
        <v>711170</v>
      </c>
      <c r="M3153" t="s">
        <v>2212</v>
      </c>
    </row>
    <row r="3154" spans="12:13" x14ac:dyDescent="0.25">
      <c r="L3154" s="60">
        <v>711171</v>
      </c>
      <c r="M3154" t="s">
        <v>2212</v>
      </c>
    </row>
    <row r="3155" spans="12:13" x14ac:dyDescent="0.25">
      <c r="L3155" s="60">
        <v>711180</v>
      </c>
      <c r="M3155" t="s">
        <v>2213</v>
      </c>
    </row>
    <row r="3156" spans="12:13" x14ac:dyDescent="0.25">
      <c r="L3156" s="60">
        <v>711181</v>
      </c>
      <c r="M3156" t="s">
        <v>2214</v>
      </c>
    </row>
    <row r="3157" spans="12:13" x14ac:dyDescent="0.25">
      <c r="L3157" s="60">
        <v>711182</v>
      </c>
      <c r="M3157" t="s">
        <v>2215</v>
      </c>
    </row>
    <row r="3158" spans="12:13" x14ac:dyDescent="0.25">
      <c r="L3158" s="60">
        <v>711183</v>
      </c>
      <c r="M3158" t="s">
        <v>2216</v>
      </c>
    </row>
    <row r="3159" spans="12:13" x14ac:dyDescent="0.25">
      <c r="L3159" s="60">
        <v>711184</v>
      </c>
      <c r="M3159" t="s">
        <v>2217</v>
      </c>
    </row>
    <row r="3160" spans="12:13" x14ac:dyDescent="0.25">
      <c r="L3160" s="60">
        <v>711185</v>
      </c>
      <c r="M3160" t="s">
        <v>2218</v>
      </c>
    </row>
    <row r="3161" spans="12:13" x14ac:dyDescent="0.25">
      <c r="L3161" s="60">
        <v>711190</v>
      </c>
      <c r="M3161" t="s">
        <v>2219</v>
      </c>
    </row>
    <row r="3162" spans="12:13" x14ac:dyDescent="0.25">
      <c r="L3162" s="60">
        <v>711191</v>
      </c>
      <c r="M3162" t="s">
        <v>2220</v>
      </c>
    </row>
    <row r="3163" spans="12:13" x14ac:dyDescent="0.25">
      <c r="L3163" s="60">
        <v>711192</v>
      </c>
      <c r="M3163" t="s">
        <v>2221</v>
      </c>
    </row>
    <row r="3164" spans="12:13" x14ac:dyDescent="0.25">
      <c r="L3164" s="60">
        <v>711193</v>
      </c>
      <c r="M3164" t="s">
        <v>2222</v>
      </c>
    </row>
    <row r="3165" spans="12:13" x14ac:dyDescent="0.25">
      <c r="L3165" s="60">
        <v>711194</v>
      </c>
      <c r="M3165" t="s">
        <v>2223</v>
      </c>
    </row>
    <row r="3166" spans="12:13" x14ac:dyDescent="0.25">
      <c r="L3166" s="60">
        <v>711195</v>
      </c>
      <c r="M3166" t="s">
        <v>2224</v>
      </c>
    </row>
    <row r="3167" spans="12:13" x14ac:dyDescent="0.25">
      <c r="L3167" s="60">
        <v>711200</v>
      </c>
      <c r="M3167" t="s">
        <v>2225</v>
      </c>
    </row>
    <row r="3168" spans="12:13" x14ac:dyDescent="0.25">
      <c r="L3168" s="60">
        <v>711210</v>
      </c>
      <c r="M3168" t="s">
        <v>2226</v>
      </c>
    </row>
    <row r="3169" spans="12:13" x14ac:dyDescent="0.25">
      <c r="L3169" s="60">
        <v>711211</v>
      </c>
      <c r="M3169" t="s">
        <v>2227</v>
      </c>
    </row>
    <row r="3170" spans="12:13" x14ac:dyDescent="0.25">
      <c r="L3170" s="60">
        <v>711212</v>
      </c>
      <c r="M3170" t="s">
        <v>2228</v>
      </c>
    </row>
    <row r="3171" spans="12:13" x14ac:dyDescent="0.25">
      <c r="L3171" s="60">
        <v>711213</v>
      </c>
      <c r="M3171" t="s">
        <v>2229</v>
      </c>
    </row>
    <row r="3172" spans="12:13" x14ac:dyDescent="0.25">
      <c r="L3172" s="60">
        <v>711214</v>
      </c>
      <c r="M3172" t="s">
        <v>2230</v>
      </c>
    </row>
    <row r="3173" spans="12:13" x14ac:dyDescent="0.25">
      <c r="L3173" s="60">
        <v>711215</v>
      </c>
      <c r="M3173" t="s">
        <v>2231</v>
      </c>
    </row>
    <row r="3174" spans="12:13" x14ac:dyDescent="0.25">
      <c r="L3174" s="60">
        <v>711216</v>
      </c>
      <c r="M3174" t="s">
        <v>2232</v>
      </c>
    </row>
    <row r="3175" spans="12:13" x14ac:dyDescent="0.25">
      <c r="L3175" s="60">
        <v>711217</v>
      </c>
      <c r="M3175" t="s">
        <v>2233</v>
      </c>
    </row>
    <row r="3176" spans="12:13" x14ac:dyDescent="0.25">
      <c r="L3176" s="60">
        <v>711218</v>
      </c>
      <c r="M3176" t="s">
        <v>2234</v>
      </c>
    </row>
    <row r="3177" spans="12:13" x14ac:dyDescent="0.25">
      <c r="L3177" s="60">
        <v>711300</v>
      </c>
      <c r="M3177" t="s">
        <v>2235</v>
      </c>
    </row>
    <row r="3178" spans="12:13" x14ac:dyDescent="0.25">
      <c r="L3178">
        <v>711310</v>
      </c>
      <c r="M3178" t="s">
        <v>2235</v>
      </c>
    </row>
    <row r="3179" spans="12:13" x14ac:dyDescent="0.25">
      <c r="L3179" s="60">
        <v>711311</v>
      </c>
      <c r="M3179" t="s">
        <v>2235</v>
      </c>
    </row>
    <row r="3180" spans="12:13" x14ac:dyDescent="0.25">
      <c r="L3180" s="60">
        <v>712000</v>
      </c>
      <c r="M3180" t="s">
        <v>2236</v>
      </c>
    </row>
    <row r="3181" spans="12:13" x14ac:dyDescent="0.25">
      <c r="L3181" s="60">
        <v>712100</v>
      </c>
      <c r="M3181" t="s">
        <v>2236</v>
      </c>
    </row>
    <row r="3182" spans="12:13" x14ac:dyDescent="0.25">
      <c r="L3182" s="60">
        <v>712110</v>
      </c>
      <c r="M3182" t="s">
        <v>2236</v>
      </c>
    </row>
    <row r="3183" spans="12:13" x14ac:dyDescent="0.25">
      <c r="L3183" s="60">
        <v>712111</v>
      </c>
      <c r="M3183" t="s">
        <v>2237</v>
      </c>
    </row>
    <row r="3184" spans="12:13" x14ac:dyDescent="0.25">
      <c r="L3184" s="60">
        <v>712112</v>
      </c>
      <c r="M3184" t="s">
        <v>2238</v>
      </c>
    </row>
    <row r="3185" spans="12:13" x14ac:dyDescent="0.25">
      <c r="L3185" s="60">
        <v>712113</v>
      </c>
      <c r="M3185" t="s">
        <v>2239</v>
      </c>
    </row>
    <row r="3186" spans="12:13" x14ac:dyDescent="0.25">
      <c r="L3186" s="60">
        <v>713000</v>
      </c>
      <c r="M3186" t="s">
        <v>2240</v>
      </c>
    </row>
    <row r="3187" spans="12:13" x14ac:dyDescent="0.25">
      <c r="L3187" s="60">
        <v>713100</v>
      </c>
      <c r="M3187" t="s">
        <v>2241</v>
      </c>
    </row>
    <row r="3188" spans="12:13" x14ac:dyDescent="0.25">
      <c r="L3188" s="60">
        <v>713110</v>
      </c>
      <c r="M3188" t="s">
        <v>2242</v>
      </c>
    </row>
    <row r="3189" spans="12:13" x14ac:dyDescent="0.25">
      <c r="L3189" s="60">
        <v>713111</v>
      </c>
      <c r="M3189" t="s">
        <v>2243</v>
      </c>
    </row>
    <row r="3190" spans="12:13" x14ac:dyDescent="0.25">
      <c r="L3190" s="60">
        <v>713120</v>
      </c>
      <c r="M3190" t="s">
        <v>2240</v>
      </c>
    </row>
    <row r="3191" spans="12:13" x14ac:dyDescent="0.25">
      <c r="L3191" s="60">
        <v>713121</v>
      </c>
      <c r="M3191" t="s">
        <v>2244</v>
      </c>
    </row>
    <row r="3192" spans="12:13" x14ac:dyDescent="0.25">
      <c r="L3192" s="60">
        <v>713122</v>
      </c>
      <c r="M3192" t="s">
        <v>2245</v>
      </c>
    </row>
    <row r="3193" spans="12:13" x14ac:dyDescent="0.25">
      <c r="L3193" s="60">
        <v>713200</v>
      </c>
      <c r="M3193" t="s">
        <v>2246</v>
      </c>
    </row>
    <row r="3194" spans="12:13" x14ac:dyDescent="0.25">
      <c r="L3194" s="60">
        <v>713210</v>
      </c>
      <c r="M3194" t="s">
        <v>2246</v>
      </c>
    </row>
    <row r="3195" spans="12:13" x14ac:dyDescent="0.25">
      <c r="L3195" s="60">
        <v>713211</v>
      </c>
      <c r="M3195" t="s">
        <v>2246</v>
      </c>
    </row>
    <row r="3196" spans="12:13" x14ac:dyDescent="0.25">
      <c r="L3196" s="60">
        <v>713300</v>
      </c>
      <c r="M3196" t="s">
        <v>2247</v>
      </c>
    </row>
    <row r="3197" spans="12:13" x14ac:dyDescent="0.25">
      <c r="L3197" s="60">
        <v>713310</v>
      </c>
      <c r="M3197" t="s">
        <v>2248</v>
      </c>
    </row>
    <row r="3198" spans="12:13" x14ac:dyDescent="0.25">
      <c r="L3198" s="60">
        <v>713311</v>
      </c>
      <c r="M3198" t="s">
        <v>2249</v>
      </c>
    </row>
    <row r="3199" spans="12:13" x14ac:dyDescent="0.25">
      <c r="L3199" s="60">
        <v>713400</v>
      </c>
      <c r="M3199" t="s">
        <v>2250</v>
      </c>
    </row>
    <row r="3200" spans="12:13" x14ac:dyDescent="0.25">
      <c r="L3200" s="60">
        <v>713410</v>
      </c>
      <c r="M3200" t="s">
        <v>1910</v>
      </c>
    </row>
    <row r="3201" spans="12:13" x14ac:dyDescent="0.25">
      <c r="L3201" s="60">
        <v>713411</v>
      </c>
      <c r="M3201" t="s">
        <v>1910</v>
      </c>
    </row>
    <row r="3202" spans="12:13" x14ac:dyDescent="0.25">
      <c r="L3202" s="60">
        <v>713420</v>
      </c>
      <c r="M3202" t="s">
        <v>2251</v>
      </c>
    </row>
    <row r="3203" spans="12:13" x14ac:dyDescent="0.25">
      <c r="L3203" s="60">
        <v>713421</v>
      </c>
      <c r="M3203" t="s">
        <v>2252</v>
      </c>
    </row>
    <row r="3204" spans="12:13" x14ac:dyDescent="0.25">
      <c r="L3204" s="60">
        <v>713422</v>
      </c>
      <c r="M3204" t="s">
        <v>2253</v>
      </c>
    </row>
    <row r="3205" spans="12:13" x14ac:dyDescent="0.25">
      <c r="L3205" s="60">
        <v>713423</v>
      </c>
      <c r="M3205" t="s">
        <v>2254</v>
      </c>
    </row>
    <row r="3206" spans="12:13" x14ac:dyDescent="0.25">
      <c r="L3206" s="60">
        <v>713424</v>
      </c>
      <c r="M3206" t="s">
        <v>2255</v>
      </c>
    </row>
    <row r="3207" spans="12:13" x14ac:dyDescent="0.25">
      <c r="L3207" s="60">
        <v>713500</v>
      </c>
      <c r="M3207" t="s">
        <v>2256</v>
      </c>
    </row>
    <row r="3208" spans="12:13" x14ac:dyDescent="0.25">
      <c r="L3208" s="60">
        <v>713510</v>
      </c>
      <c r="M3208" t="s">
        <v>2256</v>
      </c>
    </row>
    <row r="3209" spans="12:13" x14ac:dyDescent="0.25">
      <c r="L3209" s="60">
        <v>713511</v>
      </c>
      <c r="M3209" t="s">
        <v>2256</v>
      </c>
    </row>
    <row r="3210" spans="12:13" x14ac:dyDescent="0.25">
      <c r="L3210" s="60">
        <v>713600</v>
      </c>
      <c r="M3210" t="s">
        <v>2257</v>
      </c>
    </row>
    <row r="3211" spans="12:13" x14ac:dyDescent="0.25">
      <c r="L3211" s="60">
        <v>713610</v>
      </c>
      <c r="M3211" t="s">
        <v>2258</v>
      </c>
    </row>
    <row r="3212" spans="12:13" x14ac:dyDescent="0.25">
      <c r="L3212" s="60">
        <v>713611</v>
      </c>
      <c r="M3212" t="s">
        <v>2258</v>
      </c>
    </row>
    <row r="3213" spans="12:13" x14ac:dyDescent="0.25">
      <c r="L3213" s="60">
        <v>714000</v>
      </c>
      <c r="M3213" t="s">
        <v>2259</v>
      </c>
    </row>
    <row r="3214" spans="12:13" x14ac:dyDescent="0.25">
      <c r="L3214" s="60">
        <v>714100</v>
      </c>
      <c r="M3214" t="s">
        <v>2260</v>
      </c>
    </row>
    <row r="3215" spans="12:13" x14ac:dyDescent="0.25">
      <c r="L3215" s="60">
        <v>714110</v>
      </c>
      <c r="M3215" t="s">
        <v>2261</v>
      </c>
    </row>
    <row r="3216" spans="12:13" x14ac:dyDescent="0.25">
      <c r="L3216" s="60">
        <v>714111</v>
      </c>
      <c r="M3216" t="s">
        <v>2262</v>
      </c>
    </row>
    <row r="3217" spans="12:13" x14ac:dyDescent="0.25">
      <c r="L3217" s="60">
        <v>714112</v>
      </c>
      <c r="M3217" t="s">
        <v>772</v>
      </c>
    </row>
    <row r="3218" spans="12:13" x14ac:dyDescent="0.25">
      <c r="L3218" s="60">
        <v>714113</v>
      </c>
      <c r="M3218" t="s">
        <v>2263</v>
      </c>
    </row>
    <row r="3219" spans="12:13" x14ac:dyDescent="0.25">
      <c r="L3219" s="60">
        <v>714114</v>
      </c>
      <c r="M3219" t="s">
        <v>2264</v>
      </c>
    </row>
    <row r="3220" spans="12:13" x14ac:dyDescent="0.25">
      <c r="L3220" s="60">
        <v>714120</v>
      </c>
      <c r="M3220" t="s">
        <v>2265</v>
      </c>
    </row>
    <row r="3221" spans="12:13" x14ac:dyDescent="0.25">
      <c r="L3221" s="60">
        <v>714121</v>
      </c>
      <c r="M3221" t="s">
        <v>2266</v>
      </c>
    </row>
    <row r="3222" spans="12:13" x14ac:dyDescent="0.25">
      <c r="L3222" s="60">
        <v>714122</v>
      </c>
      <c r="M3222" t="s">
        <v>2267</v>
      </c>
    </row>
    <row r="3223" spans="12:13" x14ac:dyDescent="0.25">
      <c r="L3223" s="60">
        <v>714123</v>
      </c>
      <c r="M3223" t="s">
        <v>2268</v>
      </c>
    </row>
    <row r="3224" spans="12:13" x14ac:dyDescent="0.25">
      <c r="L3224" s="60">
        <v>714124</v>
      </c>
      <c r="M3224" t="s">
        <v>2269</v>
      </c>
    </row>
    <row r="3225" spans="12:13" x14ac:dyDescent="0.25">
      <c r="L3225" s="60">
        <v>714125</v>
      </c>
      <c r="M3225" t="s">
        <v>2270</v>
      </c>
    </row>
    <row r="3226" spans="12:13" x14ac:dyDescent="0.25">
      <c r="L3226" s="60">
        <v>714126</v>
      </c>
      <c r="M3226" t="s">
        <v>2271</v>
      </c>
    </row>
    <row r="3227" spans="12:13" x14ac:dyDescent="0.25">
      <c r="L3227" s="60">
        <v>714127</v>
      </c>
      <c r="M3227" t="s">
        <v>2272</v>
      </c>
    </row>
    <row r="3228" spans="12:13" x14ac:dyDescent="0.25">
      <c r="L3228" s="60">
        <v>714128</v>
      </c>
      <c r="M3228" t="s">
        <v>2273</v>
      </c>
    </row>
    <row r="3229" spans="12:13" x14ac:dyDescent="0.25">
      <c r="L3229" s="60">
        <v>714129</v>
      </c>
      <c r="M3229" t="s">
        <v>2274</v>
      </c>
    </row>
    <row r="3230" spans="12:13" x14ac:dyDescent="0.25">
      <c r="L3230" s="60">
        <v>714130</v>
      </c>
      <c r="M3230" t="s">
        <v>2275</v>
      </c>
    </row>
    <row r="3231" spans="12:13" x14ac:dyDescent="0.25">
      <c r="L3231" s="60">
        <v>714131</v>
      </c>
      <c r="M3231" t="s">
        <v>2276</v>
      </c>
    </row>
    <row r="3232" spans="12:13" x14ac:dyDescent="0.25">
      <c r="L3232" s="60">
        <v>714132</v>
      </c>
      <c r="M3232" t="s">
        <v>2277</v>
      </c>
    </row>
    <row r="3233" spans="12:13" x14ac:dyDescent="0.25">
      <c r="L3233" s="60">
        <v>714133</v>
      </c>
      <c r="M3233" t="s">
        <v>2278</v>
      </c>
    </row>
    <row r="3234" spans="12:13" x14ac:dyDescent="0.25">
      <c r="L3234" s="60">
        <v>714134</v>
      </c>
      <c r="M3234" t="s">
        <v>2279</v>
      </c>
    </row>
    <row r="3235" spans="12:13" x14ac:dyDescent="0.25">
      <c r="L3235" s="60">
        <v>714135</v>
      </c>
      <c r="M3235" t="s">
        <v>2280</v>
      </c>
    </row>
    <row r="3236" spans="12:13" x14ac:dyDescent="0.25">
      <c r="L3236" s="60">
        <v>714136</v>
      </c>
      <c r="M3236" t="s">
        <v>2281</v>
      </c>
    </row>
    <row r="3237" spans="12:13" x14ac:dyDescent="0.25">
      <c r="L3237" s="60">
        <v>714137</v>
      </c>
      <c r="M3237" t="s">
        <v>2282</v>
      </c>
    </row>
    <row r="3238" spans="12:13" x14ac:dyDescent="0.25">
      <c r="L3238" s="60">
        <v>714138</v>
      </c>
      <c r="M3238" t="s">
        <v>2283</v>
      </c>
    </row>
    <row r="3239" spans="12:13" x14ac:dyDescent="0.25">
      <c r="L3239" s="60">
        <v>714139</v>
      </c>
      <c r="M3239" t="s">
        <v>2284</v>
      </c>
    </row>
    <row r="3240" spans="12:13" x14ac:dyDescent="0.25">
      <c r="L3240" s="60">
        <v>714140</v>
      </c>
      <c r="M3240" t="s">
        <v>2285</v>
      </c>
    </row>
    <row r="3241" spans="12:13" x14ac:dyDescent="0.25">
      <c r="L3241" s="60">
        <v>714141</v>
      </c>
      <c r="M3241" t="s">
        <v>2285</v>
      </c>
    </row>
    <row r="3242" spans="12:13" x14ac:dyDescent="0.25">
      <c r="L3242" s="60">
        <v>714300</v>
      </c>
      <c r="M3242" t="s">
        <v>2286</v>
      </c>
    </row>
    <row r="3243" spans="12:13" x14ac:dyDescent="0.25">
      <c r="L3243" s="60">
        <v>714310</v>
      </c>
      <c r="M3243" t="s">
        <v>2286</v>
      </c>
    </row>
    <row r="3244" spans="12:13" x14ac:dyDescent="0.25">
      <c r="L3244" s="60">
        <v>714311</v>
      </c>
      <c r="M3244" t="s">
        <v>2286</v>
      </c>
    </row>
    <row r="3245" spans="12:13" x14ac:dyDescent="0.25">
      <c r="L3245" s="60">
        <v>714400</v>
      </c>
      <c r="M3245" t="s">
        <v>2287</v>
      </c>
    </row>
    <row r="3246" spans="12:13" x14ac:dyDescent="0.25">
      <c r="L3246" s="60">
        <v>714420</v>
      </c>
      <c r="M3246" t="s">
        <v>2288</v>
      </c>
    </row>
    <row r="3247" spans="12:13" x14ac:dyDescent="0.25">
      <c r="L3247" s="60">
        <v>714421</v>
      </c>
      <c r="M3247" t="s">
        <v>2289</v>
      </c>
    </row>
    <row r="3248" spans="12:13" x14ac:dyDescent="0.25">
      <c r="L3248" s="60">
        <v>714430</v>
      </c>
      <c r="M3248" t="s">
        <v>2290</v>
      </c>
    </row>
    <row r="3249" spans="12:13" x14ac:dyDescent="0.25">
      <c r="L3249" s="60">
        <v>714431</v>
      </c>
      <c r="M3249" t="s">
        <v>2290</v>
      </c>
    </row>
    <row r="3250" spans="12:13" x14ac:dyDescent="0.25">
      <c r="L3250" s="60">
        <v>714440</v>
      </c>
      <c r="M3250" t="s">
        <v>2291</v>
      </c>
    </row>
    <row r="3251" spans="12:13" x14ac:dyDescent="0.25">
      <c r="L3251" s="60">
        <v>714442</v>
      </c>
      <c r="M3251" t="s">
        <v>2292</v>
      </c>
    </row>
    <row r="3252" spans="12:13" x14ac:dyDescent="0.25">
      <c r="L3252" s="60">
        <v>714443</v>
      </c>
      <c r="M3252" t="s">
        <v>2293</v>
      </c>
    </row>
    <row r="3253" spans="12:13" x14ac:dyDescent="0.25">
      <c r="L3253" s="60">
        <v>714444</v>
      </c>
      <c r="M3253" t="s">
        <v>2294</v>
      </c>
    </row>
    <row r="3254" spans="12:13" x14ac:dyDescent="0.25">
      <c r="L3254" s="60">
        <v>714445</v>
      </c>
      <c r="M3254" t="s">
        <v>2295</v>
      </c>
    </row>
    <row r="3255" spans="12:13" x14ac:dyDescent="0.25">
      <c r="L3255" s="60">
        <v>714446</v>
      </c>
      <c r="M3255" t="s">
        <v>2296</v>
      </c>
    </row>
    <row r="3256" spans="12:13" x14ac:dyDescent="0.25">
      <c r="L3256" s="60">
        <v>714447</v>
      </c>
      <c r="M3256" t="s">
        <v>2297</v>
      </c>
    </row>
    <row r="3257" spans="12:13" x14ac:dyDescent="0.25">
      <c r="L3257" s="60">
        <v>714500</v>
      </c>
      <c r="M3257" t="s">
        <v>2298</v>
      </c>
    </row>
    <row r="3258" spans="12:13" x14ac:dyDescent="0.25">
      <c r="L3258" s="60">
        <v>714510</v>
      </c>
      <c r="M3258" t="s">
        <v>2299</v>
      </c>
    </row>
    <row r="3259" spans="12:13" x14ac:dyDescent="0.25">
      <c r="L3259" s="60">
        <v>714511</v>
      </c>
      <c r="M3259" t="s">
        <v>2300</v>
      </c>
    </row>
    <row r="3260" spans="12:13" x14ac:dyDescent="0.25">
      <c r="L3260" s="60">
        <v>714512</v>
      </c>
      <c r="M3260" t="s">
        <v>2301</v>
      </c>
    </row>
    <row r="3261" spans="12:13" x14ac:dyDescent="0.25">
      <c r="L3261" s="60">
        <v>714513</v>
      </c>
      <c r="M3261" t="s">
        <v>2302</v>
      </c>
    </row>
    <row r="3262" spans="12:13" x14ac:dyDescent="0.25">
      <c r="L3262" s="60">
        <v>714514</v>
      </c>
      <c r="M3262" t="s">
        <v>2303</v>
      </c>
    </row>
    <row r="3263" spans="12:13" x14ac:dyDescent="0.25">
      <c r="L3263" s="60">
        <v>714516</v>
      </c>
      <c r="M3263" t="s">
        <v>2304</v>
      </c>
    </row>
    <row r="3264" spans="12:13" x14ac:dyDescent="0.25">
      <c r="L3264" s="60">
        <v>714517</v>
      </c>
      <c r="M3264" t="s">
        <v>2305</v>
      </c>
    </row>
    <row r="3265" spans="12:13" x14ac:dyDescent="0.25">
      <c r="L3265" s="60">
        <v>714520</v>
      </c>
      <c r="M3265" t="s">
        <v>2306</v>
      </c>
    </row>
    <row r="3266" spans="12:13" x14ac:dyDescent="0.25">
      <c r="L3266" s="60">
        <v>714521</v>
      </c>
      <c r="M3266" t="s">
        <v>2307</v>
      </c>
    </row>
    <row r="3267" spans="12:13" x14ac:dyDescent="0.25">
      <c r="L3267" s="60">
        <v>714522</v>
      </c>
      <c r="M3267" t="s">
        <v>2308</v>
      </c>
    </row>
    <row r="3268" spans="12:13" x14ac:dyDescent="0.25">
      <c r="L3268" s="60">
        <v>714523</v>
      </c>
      <c r="M3268" t="s">
        <v>2309</v>
      </c>
    </row>
    <row r="3269" spans="12:13" x14ac:dyDescent="0.25">
      <c r="L3269" s="60">
        <v>714524</v>
      </c>
      <c r="M3269" t="s">
        <v>2310</v>
      </c>
    </row>
    <row r="3270" spans="12:13" x14ac:dyDescent="0.25">
      <c r="L3270" s="60">
        <v>714525</v>
      </c>
      <c r="M3270" t="s">
        <v>2311</v>
      </c>
    </row>
    <row r="3271" spans="12:13" x14ac:dyDescent="0.25">
      <c r="L3271" s="60">
        <v>714530</v>
      </c>
      <c r="M3271" t="s">
        <v>2312</v>
      </c>
    </row>
    <row r="3272" spans="12:13" x14ac:dyDescent="0.25">
      <c r="L3272" s="60">
        <v>714531</v>
      </c>
      <c r="M3272" t="s">
        <v>2313</v>
      </c>
    </row>
    <row r="3273" spans="12:13" x14ac:dyDescent="0.25">
      <c r="L3273" s="60">
        <v>714532</v>
      </c>
      <c r="M3273" t="s">
        <v>2314</v>
      </c>
    </row>
    <row r="3274" spans="12:13" x14ac:dyDescent="0.25">
      <c r="L3274" s="60">
        <v>714533</v>
      </c>
      <c r="M3274" t="s">
        <v>2315</v>
      </c>
    </row>
    <row r="3275" spans="12:13" x14ac:dyDescent="0.25">
      <c r="L3275" s="60">
        <v>714536</v>
      </c>
      <c r="M3275" t="s">
        <v>2316</v>
      </c>
    </row>
    <row r="3276" spans="12:13" x14ac:dyDescent="0.25">
      <c r="L3276" s="60">
        <v>714540</v>
      </c>
      <c r="M3276" t="s">
        <v>2317</v>
      </c>
    </row>
    <row r="3277" spans="12:13" x14ac:dyDescent="0.25">
      <c r="L3277" s="60">
        <v>714541</v>
      </c>
      <c r="M3277" t="s">
        <v>2318</v>
      </c>
    </row>
    <row r="3278" spans="12:13" x14ac:dyDescent="0.25">
      <c r="L3278" s="60">
        <v>714542</v>
      </c>
      <c r="M3278" t="s">
        <v>2319</v>
      </c>
    </row>
    <row r="3279" spans="12:13" x14ac:dyDescent="0.25">
      <c r="L3279" s="60">
        <v>714543</v>
      </c>
      <c r="M3279" t="s">
        <v>2320</v>
      </c>
    </row>
    <row r="3280" spans="12:13" x14ac:dyDescent="0.25">
      <c r="L3280" s="60">
        <v>714544</v>
      </c>
      <c r="M3280" t="s">
        <v>2321</v>
      </c>
    </row>
    <row r="3281" spans="12:13" x14ac:dyDescent="0.25">
      <c r="L3281" s="60">
        <v>714545</v>
      </c>
      <c r="M3281" t="s">
        <v>2322</v>
      </c>
    </row>
    <row r="3282" spans="12:13" x14ac:dyDescent="0.25">
      <c r="L3282" s="60">
        <v>714546</v>
      </c>
      <c r="M3282" t="s">
        <v>2323</v>
      </c>
    </row>
    <row r="3283" spans="12:13" x14ac:dyDescent="0.25">
      <c r="L3283" s="60">
        <v>714547</v>
      </c>
      <c r="M3283" t="s">
        <v>2324</v>
      </c>
    </row>
    <row r="3284" spans="12:13" x14ac:dyDescent="0.25">
      <c r="L3284" s="60">
        <v>714548</v>
      </c>
      <c r="M3284" t="s">
        <v>2325</v>
      </c>
    </row>
    <row r="3285" spans="12:13" x14ac:dyDescent="0.25">
      <c r="L3285" s="60">
        <v>714549</v>
      </c>
      <c r="M3285" t="s">
        <v>2326</v>
      </c>
    </row>
    <row r="3286" spans="12:13" x14ac:dyDescent="0.25">
      <c r="L3286" s="60">
        <v>714550</v>
      </c>
      <c r="M3286" t="s">
        <v>2327</v>
      </c>
    </row>
    <row r="3287" spans="12:13" x14ac:dyDescent="0.25">
      <c r="L3287" s="60">
        <v>714551</v>
      </c>
      <c r="M3287" t="s">
        <v>2328</v>
      </c>
    </row>
    <row r="3288" spans="12:13" x14ac:dyDescent="0.25">
      <c r="L3288" s="60">
        <v>714552</v>
      </c>
      <c r="M3288" t="s">
        <v>2329</v>
      </c>
    </row>
    <row r="3289" spans="12:13" x14ac:dyDescent="0.25">
      <c r="L3289" s="60">
        <v>714560</v>
      </c>
      <c r="M3289" t="s">
        <v>2330</v>
      </c>
    </row>
    <row r="3290" spans="12:13" x14ac:dyDescent="0.25">
      <c r="L3290" s="60">
        <v>714562</v>
      </c>
      <c r="M3290" t="s">
        <v>2331</v>
      </c>
    </row>
    <row r="3291" spans="12:13" x14ac:dyDescent="0.25">
      <c r="L3291" s="60">
        <v>714563</v>
      </c>
      <c r="M3291" t="s">
        <v>2332</v>
      </c>
    </row>
    <row r="3292" spans="12:13" x14ac:dyDescent="0.25">
      <c r="L3292" s="60">
        <v>714564</v>
      </c>
      <c r="M3292" t="s">
        <v>2333</v>
      </c>
    </row>
    <row r="3293" spans="12:13" x14ac:dyDescent="0.25">
      <c r="L3293" s="60">
        <v>714570</v>
      </c>
      <c r="M3293" t="s">
        <v>2334</v>
      </c>
    </row>
    <row r="3294" spans="12:13" x14ac:dyDescent="0.25">
      <c r="L3294" s="60">
        <v>714571</v>
      </c>
      <c r="M3294" t="s">
        <v>2335</v>
      </c>
    </row>
    <row r="3295" spans="12:13" x14ac:dyDescent="0.25">
      <c r="L3295" s="60">
        <v>714572</v>
      </c>
      <c r="M3295" t="s">
        <v>2336</v>
      </c>
    </row>
    <row r="3296" spans="12:13" x14ac:dyDescent="0.25">
      <c r="L3296" s="60">
        <v>714573</v>
      </c>
      <c r="M3296" t="s">
        <v>2337</v>
      </c>
    </row>
    <row r="3297" spans="12:13" x14ac:dyDescent="0.25">
      <c r="L3297" s="60">
        <v>714574</v>
      </c>
      <c r="M3297" t="s">
        <v>2338</v>
      </c>
    </row>
    <row r="3298" spans="12:13" x14ac:dyDescent="0.25">
      <c r="L3298" s="60">
        <v>714575</v>
      </c>
      <c r="M3298" t="s">
        <v>2339</v>
      </c>
    </row>
    <row r="3299" spans="12:13" x14ac:dyDescent="0.25">
      <c r="L3299" s="60">
        <v>714576</v>
      </c>
      <c r="M3299" t="s">
        <v>2340</v>
      </c>
    </row>
    <row r="3300" spans="12:13" x14ac:dyDescent="0.25">
      <c r="L3300" s="60">
        <v>714580</v>
      </c>
      <c r="M3300" t="s">
        <v>2341</v>
      </c>
    </row>
    <row r="3301" spans="12:13" x14ac:dyDescent="0.25">
      <c r="L3301" s="60">
        <v>714581</v>
      </c>
      <c r="M3301" t="s">
        <v>2342</v>
      </c>
    </row>
    <row r="3302" spans="12:13" x14ac:dyDescent="0.25">
      <c r="L3302" s="60">
        <v>714582</v>
      </c>
      <c r="M3302" t="s">
        <v>2343</v>
      </c>
    </row>
    <row r="3303" spans="12:13" x14ac:dyDescent="0.25">
      <c r="L3303" s="60">
        <v>714583</v>
      </c>
      <c r="M3303" t="s">
        <v>2344</v>
      </c>
    </row>
    <row r="3304" spans="12:13" x14ac:dyDescent="0.25">
      <c r="L3304" s="60">
        <v>714584</v>
      </c>
      <c r="M3304" t="s">
        <v>2345</v>
      </c>
    </row>
    <row r="3305" spans="12:13" x14ac:dyDescent="0.25">
      <c r="L3305" s="60">
        <v>714585</v>
      </c>
      <c r="M3305" t="s">
        <v>2346</v>
      </c>
    </row>
    <row r="3306" spans="12:13" x14ac:dyDescent="0.25">
      <c r="L3306" s="60">
        <v>714586</v>
      </c>
      <c r="M3306" t="s">
        <v>2347</v>
      </c>
    </row>
    <row r="3307" spans="12:13" x14ac:dyDescent="0.25">
      <c r="L3307" s="60">
        <v>714587</v>
      </c>
      <c r="M3307" t="s">
        <v>2348</v>
      </c>
    </row>
    <row r="3308" spans="12:13" x14ac:dyDescent="0.25">
      <c r="L3308" s="60">
        <v>714590</v>
      </c>
      <c r="M3308" t="s">
        <v>2349</v>
      </c>
    </row>
    <row r="3309" spans="12:13" x14ac:dyDescent="0.25">
      <c r="L3309" s="60">
        <v>714591</v>
      </c>
      <c r="M3309" t="s">
        <v>2350</v>
      </c>
    </row>
    <row r="3310" spans="12:13" x14ac:dyDescent="0.25">
      <c r="L3310" s="60">
        <v>714592</v>
      </c>
      <c r="M3310" t="s">
        <v>2351</v>
      </c>
    </row>
    <row r="3311" spans="12:13" x14ac:dyDescent="0.25">
      <c r="L3311" s="60">
        <v>714593</v>
      </c>
      <c r="M3311" t="s">
        <v>2352</v>
      </c>
    </row>
    <row r="3312" spans="12:13" x14ac:dyDescent="0.25">
      <c r="L3312" s="60">
        <v>714594</v>
      </c>
      <c r="M3312" t="s">
        <v>2353</v>
      </c>
    </row>
    <row r="3313" spans="12:13" x14ac:dyDescent="0.25">
      <c r="L3313" s="60">
        <v>714595</v>
      </c>
      <c r="M3313" t="s">
        <v>2354</v>
      </c>
    </row>
    <row r="3314" spans="12:13" x14ac:dyDescent="0.25">
      <c r="L3314" s="60">
        <v>714596</v>
      </c>
      <c r="M3314" t="s">
        <v>2355</v>
      </c>
    </row>
    <row r="3315" spans="12:13" x14ac:dyDescent="0.25">
      <c r="L3315" s="60">
        <v>714597</v>
      </c>
      <c r="M3315" t="s">
        <v>2356</v>
      </c>
    </row>
    <row r="3316" spans="12:13" x14ac:dyDescent="0.25">
      <c r="L3316" s="60">
        <v>714598</v>
      </c>
      <c r="M3316" t="s">
        <v>2357</v>
      </c>
    </row>
    <row r="3317" spans="12:13" x14ac:dyDescent="0.25">
      <c r="L3317" s="60">
        <v>714599</v>
      </c>
      <c r="M3317" t="s">
        <v>2358</v>
      </c>
    </row>
    <row r="3318" spans="12:13" x14ac:dyDescent="0.25">
      <c r="L3318" s="60">
        <v>714600</v>
      </c>
      <c r="M3318" t="s">
        <v>2359</v>
      </c>
    </row>
    <row r="3319" spans="12:13" x14ac:dyDescent="0.25">
      <c r="L3319" s="60">
        <v>714610</v>
      </c>
      <c r="M3319" t="s">
        <v>2359</v>
      </c>
    </row>
    <row r="3320" spans="12:13" x14ac:dyDescent="0.25">
      <c r="L3320" s="60">
        <v>714611</v>
      </c>
      <c r="M3320" t="s">
        <v>2359</v>
      </c>
    </row>
    <row r="3321" spans="12:13" x14ac:dyDescent="0.25">
      <c r="L3321" s="60">
        <v>715000</v>
      </c>
      <c r="M3321" t="s">
        <v>2360</v>
      </c>
    </row>
    <row r="3322" spans="12:13" x14ac:dyDescent="0.25">
      <c r="L3322" s="60">
        <v>715100</v>
      </c>
      <c r="M3322" t="s">
        <v>2361</v>
      </c>
    </row>
    <row r="3323" spans="12:13" x14ac:dyDescent="0.25">
      <c r="L3323" s="60">
        <v>715110</v>
      </c>
      <c r="M3323" t="s">
        <v>2362</v>
      </c>
    </row>
    <row r="3324" spans="12:13" x14ac:dyDescent="0.25">
      <c r="L3324" s="60">
        <v>715111</v>
      </c>
      <c r="M3324" t="s">
        <v>2362</v>
      </c>
    </row>
    <row r="3325" spans="12:13" x14ac:dyDescent="0.25">
      <c r="L3325" s="60">
        <v>715120</v>
      </c>
      <c r="M3325" t="s">
        <v>2363</v>
      </c>
    </row>
    <row r="3326" spans="12:13" x14ac:dyDescent="0.25">
      <c r="L3326" s="60">
        <v>715121</v>
      </c>
      <c r="M3326" t="s">
        <v>2363</v>
      </c>
    </row>
    <row r="3327" spans="12:13" x14ac:dyDescent="0.25">
      <c r="L3327" s="60">
        <v>715190</v>
      </c>
      <c r="M3327" t="s">
        <v>2364</v>
      </c>
    </row>
    <row r="3328" spans="12:13" x14ac:dyDescent="0.25">
      <c r="L3328" s="60">
        <v>715191</v>
      </c>
      <c r="M3328" t="s">
        <v>2365</v>
      </c>
    </row>
    <row r="3329" spans="12:13" x14ac:dyDescent="0.25">
      <c r="L3329" s="60">
        <v>715192</v>
      </c>
      <c r="M3329" t="s">
        <v>2366</v>
      </c>
    </row>
    <row r="3330" spans="12:13" x14ac:dyDescent="0.25">
      <c r="L3330" s="60">
        <v>715193</v>
      </c>
      <c r="M3330" t="s">
        <v>2367</v>
      </c>
    </row>
    <row r="3331" spans="12:13" x14ac:dyDescent="0.25">
      <c r="L3331" s="60">
        <v>715200</v>
      </c>
      <c r="M3331" t="s">
        <v>2368</v>
      </c>
    </row>
    <row r="3332" spans="12:13" x14ac:dyDescent="0.25">
      <c r="L3332" s="60">
        <v>715210</v>
      </c>
      <c r="M3332" t="s">
        <v>2368</v>
      </c>
    </row>
    <row r="3333" spans="12:13" x14ac:dyDescent="0.25">
      <c r="L3333" s="60">
        <v>715211</v>
      </c>
      <c r="M3333" t="s">
        <v>2368</v>
      </c>
    </row>
    <row r="3334" spans="12:13" x14ac:dyDescent="0.25">
      <c r="L3334" s="60">
        <v>715300</v>
      </c>
      <c r="M3334" t="s">
        <v>2369</v>
      </c>
    </row>
    <row r="3335" spans="12:13" x14ac:dyDescent="0.25">
      <c r="L3335" s="60">
        <v>715310</v>
      </c>
      <c r="M3335" t="s">
        <v>2369</v>
      </c>
    </row>
    <row r="3336" spans="12:13" x14ac:dyDescent="0.25">
      <c r="L3336" s="60">
        <v>715311</v>
      </c>
      <c r="M3336" t="s">
        <v>2369</v>
      </c>
    </row>
    <row r="3337" spans="12:13" x14ac:dyDescent="0.25">
      <c r="L3337" s="60">
        <v>715400</v>
      </c>
      <c r="M3337" t="s">
        <v>2370</v>
      </c>
    </row>
    <row r="3338" spans="12:13" x14ac:dyDescent="0.25">
      <c r="L3338" s="60">
        <v>715410</v>
      </c>
      <c r="M3338" t="s">
        <v>2370</v>
      </c>
    </row>
    <row r="3339" spans="12:13" x14ac:dyDescent="0.25">
      <c r="L3339" s="60">
        <v>715411</v>
      </c>
      <c r="M3339" t="s">
        <v>2370</v>
      </c>
    </row>
    <row r="3340" spans="12:13" x14ac:dyDescent="0.25">
      <c r="L3340" s="60">
        <v>715500</v>
      </c>
      <c r="M3340" t="s">
        <v>2371</v>
      </c>
    </row>
    <row r="3341" spans="12:13" x14ac:dyDescent="0.25">
      <c r="L3341" s="60">
        <v>715510</v>
      </c>
      <c r="M3341" t="s">
        <v>2371</v>
      </c>
    </row>
    <row r="3342" spans="12:13" x14ac:dyDescent="0.25">
      <c r="L3342" s="60">
        <v>715511</v>
      </c>
      <c r="M3342" t="s">
        <v>2371</v>
      </c>
    </row>
    <row r="3343" spans="12:13" x14ac:dyDescent="0.25">
      <c r="L3343" s="60">
        <v>715600</v>
      </c>
      <c r="M3343" t="s">
        <v>2372</v>
      </c>
    </row>
    <row r="3344" spans="12:13" x14ac:dyDescent="0.25">
      <c r="L3344" s="60">
        <v>715610</v>
      </c>
      <c r="M3344" t="s">
        <v>2372</v>
      </c>
    </row>
    <row r="3345" spans="12:13" x14ac:dyDescent="0.25">
      <c r="L3345" s="60">
        <v>715611</v>
      </c>
      <c r="M3345" t="s">
        <v>2372</v>
      </c>
    </row>
    <row r="3346" spans="12:13" x14ac:dyDescent="0.25">
      <c r="L3346" s="60">
        <v>716000</v>
      </c>
      <c r="M3346" t="s">
        <v>2373</v>
      </c>
    </row>
    <row r="3347" spans="12:13" x14ac:dyDescent="0.25">
      <c r="L3347" s="60">
        <v>716100</v>
      </c>
      <c r="M3347" t="s">
        <v>2374</v>
      </c>
    </row>
    <row r="3348" spans="12:13" x14ac:dyDescent="0.25">
      <c r="L3348" s="60">
        <v>716110</v>
      </c>
      <c r="M3348" t="s">
        <v>2375</v>
      </c>
    </row>
    <row r="3349" spans="12:13" x14ac:dyDescent="0.25">
      <c r="L3349" s="60">
        <v>716111</v>
      </c>
      <c r="M3349" t="s">
        <v>2376</v>
      </c>
    </row>
    <row r="3350" spans="12:13" x14ac:dyDescent="0.25">
      <c r="L3350" s="60">
        <v>716112</v>
      </c>
      <c r="M3350" t="s">
        <v>2377</v>
      </c>
    </row>
    <row r="3351" spans="12:13" x14ac:dyDescent="0.25">
      <c r="L3351" s="60">
        <v>716200</v>
      </c>
      <c r="M3351" t="s">
        <v>2378</v>
      </c>
    </row>
    <row r="3352" spans="12:13" x14ac:dyDescent="0.25">
      <c r="L3352" s="60">
        <v>716210</v>
      </c>
      <c r="M3352" t="s">
        <v>2379</v>
      </c>
    </row>
    <row r="3353" spans="12:13" x14ac:dyDescent="0.25">
      <c r="L3353" s="60">
        <v>716211</v>
      </c>
      <c r="M3353" t="s">
        <v>2379</v>
      </c>
    </row>
    <row r="3354" spans="12:13" x14ac:dyDescent="0.25">
      <c r="L3354" s="60">
        <v>716220</v>
      </c>
      <c r="M3354" t="s">
        <v>2380</v>
      </c>
    </row>
    <row r="3355" spans="12:13" x14ac:dyDescent="0.25">
      <c r="L3355" s="60">
        <v>716221</v>
      </c>
      <c r="M3355" t="s">
        <v>2381</v>
      </c>
    </row>
    <row r="3356" spans="12:13" x14ac:dyDescent="0.25">
      <c r="L3356" s="60">
        <v>716222</v>
      </c>
      <c r="M3356" t="s">
        <v>2382</v>
      </c>
    </row>
    <row r="3357" spans="12:13" x14ac:dyDescent="0.25">
      <c r="L3357" s="60">
        <v>716223</v>
      </c>
      <c r="M3357" t="s">
        <v>2383</v>
      </c>
    </row>
    <row r="3358" spans="12:13" x14ac:dyDescent="0.25">
      <c r="L3358" s="60">
        <v>716224</v>
      </c>
      <c r="M3358" t="s">
        <v>2384</v>
      </c>
    </row>
    <row r="3359" spans="12:13" x14ac:dyDescent="0.25">
      <c r="L3359" s="60">
        <v>716225</v>
      </c>
      <c r="M3359" t="s">
        <v>2385</v>
      </c>
    </row>
    <row r="3360" spans="12:13" x14ac:dyDescent="0.25">
      <c r="L3360" s="60">
        <v>716226</v>
      </c>
      <c r="M3360" t="s">
        <v>2386</v>
      </c>
    </row>
    <row r="3361" spans="12:13" x14ac:dyDescent="0.25">
      <c r="L3361" s="60">
        <v>716227</v>
      </c>
      <c r="M3361" t="s">
        <v>2387</v>
      </c>
    </row>
    <row r="3362" spans="12:13" x14ac:dyDescent="0.25">
      <c r="L3362" s="60">
        <v>716228</v>
      </c>
      <c r="M3362" t="s">
        <v>2388</v>
      </c>
    </row>
    <row r="3363" spans="12:13" x14ac:dyDescent="0.25">
      <c r="L3363" s="60">
        <v>716229</v>
      </c>
      <c r="M3363" t="s">
        <v>2389</v>
      </c>
    </row>
    <row r="3364" spans="12:13" x14ac:dyDescent="0.25">
      <c r="L3364" s="60">
        <v>717000</v>
      </c>
      <c r="M3364" t="s">
        <v>2390</v>
      </c>
    </row>
    <row r="3365" spans="12:13" x14ac:dyDescent="0.25">
      <c r="L3365" s="60">
        <v>717100</v>
      </c>
      <c r="M3365" t="s">
        <v>2391</v>
      </c>
    </row>
    <row r="3366" spans="12:13" x14ac:dyDescent="0.25">
      <c r="L3366" s="60">
        <v>717110</v>
      </c>
      <c r="M3366" t="s">
        <v>2392</v>
      </c>
    </row>
    <row r="3367" spans="12:13" x14ac:dyDescent="0.25">
      <c r="L3367" s="60">
        <v>717111</v>
      </c>
      <c r="M3367" t="s">
        <v>2393</v>
      </c>
    </row>
    <row r="3368" spans="12:13" x14ac:dyDescent="0.25">
      <c r="L3368" s="60">
        <v>717112</v>
      </c>
      <c r="M3368" t="s">
        <v>2394</v>
      </c>
    </row>
    <row r="3369" spans="12:13" x14ac:dyDescent="0.25">
      <c r="L3369" s="60">
        <v>717113</v>
      </c>
      <c r="M3369" t="s">
        <v>2395</v>
      </c>
    </row>
    <row r="3370" spans="12:13" x14ac:dyDescent="0.25">
      <c r="L3370" s="60">
        <v>717114</v>
      </c>
      <c r="M3370" t="s">
        <v>2396</v>
      </c>
    </row>
    <row r="3371" spans="12:13" x14ac:dyDescent="0.25">
      <c r="L3371" s="60">
        <v>717115</v>
      </c>
      <c r="M3371" t="s">
        <v>2397</v>
      </c>
    </row>
    <row r="3372" spans="12:13" x14ac:dyDescent="0.25">
      <c r="L3372" s="60">
        <v>717116</v>
      </c>
      <c r="M3372" t="s">
        <v>2398</v>
      </c>
    </row>
    <row r="3373" spans="12:13" x14ac:dyDescent="0.25">
      <c r="L3373" s="60">
        <v>717117</v>
      </c>
      <c r="M3373" t="s">
        <v>2399</v>
      </c>
    </row>
    <row r="3374" spans="12:13" x14ac:dyDescent="0.25">
      <c r="L3374" s="60">
        <v>717118</v>
      </c>
      <c r="M3374" t="s">
        <v>2400</v>
      </c>
    </row>
    <row r="3375" spans="12:13" x14ac:dyDescent="0.25">
      <c r="L3375" s="60">
        <v>717119</v>
      </c>
      <c r="M3375" t="s">
        <v>2401</v>
      </c>
    </row>
    <row r="3376" spans="12:13" x14ac:dyDescent="0.25">
      <c r="L3376" s="60">
        <v>717120</v>
      </c>
      <c r="M3376" t="s">
        <v>2402</v>
      </c>
    </row>
    <row r="3377" spans="12:13" x14ac:dyDescent="0.25">
      <c r="L3377" s="60">
        <v>717121</v>
      </c>
      <c r="M3377" t="s">
        <v>2403</v>
      </c>
    </row>
    <row r="3378" spans="12:13" x14ac:dyDescent="0.25">
      <c r="L3378" s="60">
        <v>717122</v>
      </c>
      <c r="M3378" t="s">
        <v>2404</v>
      </c>
    </row>
    <row r="3379" spans="12:13" x14ac:dyDescent="0.25">
      <c r="L3379" s="60">
        <v>717123</v>
      </c>
      <c r="M3379" t="s">
        <v>2405</v>
      </c>
    </row>
    <row r="3380" spans="12:13" x14ac:dyDescent="0.25">
      <c r="L3380" s="60">
        <v>717124</v>
      </c>
      <c r="M3380" t="s">
        <v>2406</v>
      </c>
    </row>
    <row r="3381" spans="12:13" x14ac:dyDescent="0.25">
      <c r="L3381" s="60">
        <v>717125</v>
      </c>
      <c r="M3381" t="s">
        <v>2407</v>
      </c>
    </row>
    <row r="3382" spans="12:13" x14ac:dyDescent="0.25">
      <c r="L3382" s="60">
        <v>717126</v>
      </c>
      <c r="M3382" t="s">
        <v>2408</v>
      </c>
    </row>
    <row r="3383" spans="12:13" x14ac:dyDescent="0.25">
      <c r="L3383" s="60">
        <v>717127</v>
      </c>
      <c r="M3383" t="s">
        <v>2409</v>
      </c>
    </row>
    <row r="3384" spans="12:13" x14ac:dyDescent="0.25">
      <c r="L3384" s="60">
        <v>717128</v>
      </c>
      <c r="M3384" t="s">
        <v>2410</v>
      </c>
    </row>
    <row r="3385" spans="12:13" x14ac:dyDescent="0.25">
      <c r="L3385" s="60">
        <v>717129</v>
      </c>
      <c r="M3385" t="s">
        <v>2411</v>
      </c>
    </row>
    <row r="3386" spans="12:13" x14ac:dyDescent="0.25">
      <c r="L3386" s="60">
        <v>717130</v>
      </c>
      <c r="M3386" t="s">
        <v>2412</v>
      </c>
    </row>
    <row r="3387" spans="12:13" x14ac:dyDescent="0.25">
      <c r="L3387" s="60">
        <v>717131</v>
      </c>
      <c r="M3387" t="s">
        <v>2413</v>
      </c>
    </row>
    <row r="3388" spans="12:13" x14ac:dyDescent="0.25">
      <c r="L3388" s="60">
        <v>717132</v>
      </c>
      <c r="M3388" t="s">
        <v>2414</v>
      </c>
    </row>
    <row r="3389" spans="12:13" x14ac:dyDescent="0.25">
      <c r="L3389" s="60">
        <v>717133</v>
      </c>
      <c r="M3389" t="s">
        <v>2415</v>
      </c>
    </row>
    <row r="3390" spans="12:13" x14ac:dyDescent="0.25">
      <c r="L3390" s="60">
        <v>717134</v>
      </c>
      <c r="M3390" t="s">
        <v>2416</v>
      </c>
    </row>
    <row r="3391" spans="12:13" x14ac:dyDescent="0.25">
      <c r="L3391" s="60">
        <v>717140</v>
      </c>
      <c r="M3391" t="s">
        <v>2417</v>
      </c>
    </row>
    <row r="3392" spans="12:13" x14ac:dyDescent="0.25">
      <c r="L3392" s="60">
        <v>717141</v>
      </c>
      <c r="M3392" t="s">
        <v>2418</v>
      </c>
    </row>
    <row r="3393" spans="12:13" x14ac:dyDescent="0.25">
      <c r="L3393" s="60">
        <v>717142</v>
      </c>
      <c r="M3393" t="s">
        <v>2419</v>
      </c>
    </row>
    <row r="3394" spans="12:13" x14ac:dyDescent="0.25">
      <c r="L3394" s="60">
        <v>717143</v>
      </c>
      <c r="M3394" t="s">
        <v>2420</v>
      </c>
    </row>
    <row r="3395" spans="12:13" x14ac:dyDescent="0.25">
      <c r="L3395" s="60">
        <v>717144</v>
      </c>
      <c r="M3395" t="s">
        <v>2421</v>
      </c>
    </row>
    <row r="3396" spans="12:13" x14ac:dyDescent="0.25">
      <c r="L3396" s="60">
        <v>717150</v>
      </c>
      <c r="M3396" t="s">
        <v>2422</v>
      </c>
    </row>
    <row r="3397" spans="12:13" x14ac:dyDescent="0.25">
      <c r="L3397" s="60">
        <v>717151</v>
      </c>
      <c r="M3397" t="s">
        <v>2423</v>
      </c>
    </row>
    <row r="3398" spans="12:13" x14ac:dyDescent="0.25">
      <c r="L3398" s="60">
        <v>717152</v>
      </c>
      <c r="M3398" t="s">
        <v>2424</v>
      </c>
    </row>
    <row r="3399" spans="12:13" x14ac:dyDescent="0.25">
      <c r="L3399" s="60">
        <v>717200</v>
      </c>
      <c r="M3399" t="s">
        <v>2425</v>
      </c>
    </row>
    <row r="3400" spans="12:13" x14ac:dyDescent="0.25">
      <c r="L3400" s="60">
        <v>717210</v>
      </c>
      <c r="M3400" t="s">
        <v>2426</v>
      </c>
    </row>
    <row r="3401" spans="12:13" x14ac:dyDescent="0.25">
      <c r="L3401" s="60">
        <v>717211</v>
      </c>
      <c r="M3401" t="s">
        <v>2427</v>
      </c>
    </row>
    <row r="3402" spans="12:13" x14ac:dyDescent="0.25">
      <c r="L3402" s="60">
        <v>717212</v>
      </c>
      <c r="M3402" t="s">
        <v>2428</v>
      </c>
    </row>
    <row r="3403" spans="12:13" x14ac:dyDescent="0.25">
      <c r="L3403" s="60">
        <v>717213</v>
      </c>
      <c r="M3403" t="s">
        <v>2429</v>
      </c>
    </row>
    <row r="3404" spans="12:13" x14ac:dyDescent="0.25">
      <c r="L3404" s="60">
        <v>717214</v>
      </c>
      <c r="M3404" t="s">
        <v>2430</v>
      </c>
    </row>
    <row r="3405" spans="12:13" x14ac:dyDescent="0.25">
      <c r="L3405" s="60">
        <v>717215</v>
      </c>
      <c r="M3405" t="s">
        <v>2431</v>
      </c>
    </row>
    <row r="3406" spans="12:13" x14ac:dyDescent="0.25">
      <c r="L3406" s="60">
        <v>717220</v>
      </c>
      <c r="M3406" t="s">
        <v>2432</v>
      </c>
    </row>
    <row r="3407" spans="12:13" x14ac:dyDescent="0.25">
      <c r="L3407" s="60">
        <v>717221</v>
      </c>
      <c r="M3407" t="s">
        <v>2433</v>
      </c>
    </row>
    <row r="3408" spans="12:13" x14ac:dyDescent="0.25">
      <c r="L3408" s="60">
        <v>717222</v>
      </c>
      <c r="M3408" t="s">
        <v>2434</v>
      </c>
    </row>
    <row r="3409" spans="12:13" x14ac:dyDescent="0.25">
      <c r="L3409" s="60">
        <v>717223</v>
      </c>
      <c r="M3409" t="s">
        <v>2435</v>
      </c>
    </row>
    <row r="3410" spans="12:13" x14ac:dyDescent="0.25">
      <c r="L3410" s="60">
        <v>717300</v>
      </c>
      <c r="M3410" t="s">
        <v>2436</v>
      </c>
    </row>
    <row r="3411" spans="12:13" x14ac:dyDescent="0.25">
      <c r="L3411" s="60">
        <v>717310</v>
      </c>
      <c r="M3411" t="s">
        <v>2437</v>
      </c>
    </row>
    <row r="3412" spans="12:13" x14ac:dyDescent="0.25">
      <c r="L3412" s="60">
        <v>717311</v>
      </c>
      <c r="M3412" t="s">
        <v>2438</v>
      </c>
    </row>
    <row r="3413" spans="12:13" x14ac:dyDescent="0.25">
      <c r="L3413" s="60">
        <v>717312</v>
      </c>
      <c r="M3413" t="s">
        <v>2439</v>
      </c>
    </row>
    <row r="3414" spans="12:13" x14ac:dyDescent="0.25">
      <c r="L3414" s="60">
        <v>717313</v>
      </c>
      <c r="M3414" t="s">
        <v>2440</v>
      </c>
    </row>
    <row r="3415" spans="12:13" x14ac:dyDescent="0.25">
      <c r="L3415" s="60">
        <v>717314</v>
      </c>
      <c r="M3415" t="s">
        <v>2441</v>
      </c>
    </row>
    <row r="3416" spans="12:13" x14ac:dyDescent="0.25">
      <c r="L3416" s="60">
        <v>717315</v>
      </c>
      <c r="M3416" t="s">
        <v>2442</v>
      </c>
    </row>
    <row r="3417" spans="12:13" x14ac:dyDescent="0.25">
      <c r="L3417" s="60">
        <v>717316</v>
      </c>
      <c r="M3417" t="s">
        <v>2443</v>
      </c>
    </row>
    <row r="3418" spans="12:13" x14ac:dyDescent="0.25">
      <c r="L3418" s="60">
        <v>717317</v>
      </c>
      <c r="M3418" t="s">
        <v>2444</v>
      </c>
    </row>
    <row r="3419" spans="12:13" x14ac:dyDescent="0.25">
      <c r="L3419" s="60">
        <v>717320</v>
      </c>
      <c r="M3419" t="s">
        <v>2445</v>
      </c>
    </row>
    <row r="3420" spans="12:13" x14ac:dyDescent="0.25">
      <c r="L3420" s="60">
        <v>717321</v>
      </c>
      <c r="M3420" t="s">
        <v>2446</v>
      </c>
    </row>
    <row r="3421" spans="12:13" x14ac:dyDescent="0.25">
      <c r="L3421" s="60">
        <v>717322</v>
      </c>
      <c r="M3421" t="s">
        <v>2447</v>
      </c>
    </row>
    <row r="3422" spans="12:13" x14ac:dyDescent="0.25">
      <c r="L3422" s="60">
        <v>717323</v>
      </c>
      <c r="M3422" t="s">
        <v>2448</v>
      </c>
    </row>
    <row r="3423" spans="12:13" x14ac:dyDescent="0.25">
      <c r="L3423" s="60">
        <v>717324</v>
      </c>
      <c r="M3423" t="s">
        <v>2449</v>
      </c>
    </row>
    <row r="3424" spans="12:13" x14ac:dyDescent="0.25">
      <c r="L3424" s="60">
        <v>717325</v>
      </c>
      <c r="M3424" t="s">
        <v>2450</v>
      </c>
    </row>
    <row r="3425" spans="12:13" x14ac:dyDescent="0.25">
      <c r="L3425" s="60">
        <v>717326</v>
      </c>
      <c r="M3425" t="s">
        <v>2451</v>
      </c>
    </row>
    <row r="3426" spans="12:13" x14ac:dyDescent="0.25">
      <c r="L3426" s="60">
        <v>717327</v>
      </c>
      <c r="M3426" t="s">
        <v>2452</v>
      </c>
    </row>
    <row r="3427" spans="12:13" x14ac:dyDescent="0.25">
      <c r="L3427" s="60">
        <v>717400</v>
      </c>
      <c r="M3427" t="s">
        <v>2453</v>
      </c>
    </row>
    <row r="3428" spans="12:13" x14ac:dyDescent="0.25">
      <c r="L3428" s="60">
        <v>717410</v>
      </c>
      <c r="M3428" t="s">
        <v>2454</v>
      </c>
    </row>
    <row r="3429" spans="12:13" x14ac:dyDescent="0.25">
      <c r="L3429" s="60">
        <v>717411</v>
      </c>
      <c r="M3429" t="s">
        <v>2454</v>
      </c>
    </row>
    <row r="3430" spans="12:13" x14ac:dyDescent="0.25">
      <c r="L3430" s="60">
        <v>717500</v>
      </c>
      <c r="M3430" t="s">
        <v>2455</v>
      </c>
    </row>
    <row r="3431" spans="12:13" x14ac:dyDescent="0.25">
      <c r="L3431" s="60">
        <v>717510</v>
      </c>
      <c r="M3431" t="s">
        <v>2456</v>
      </c>
    </row>
    <row r="3432" spans="12:13" x14ac:dyDescent="0.25">
      <c r="L3432" s="60">
        <v>717511</v>
      </c>
      <c r="M3432" t="s">
        <v>2457</v>
      </c>
    </row>
    <row r="3433" spans="12:13" x14ac:dyDescent="0.25">
      <c r="L3433" s="60">
        <v>717512</v>
      </c>
      <c r="M3433" t="s">
        <v>2458</v>
      </c>
    </row>
    <row r="3434" spans="12:13" x14ac:dyDescent="0.25">
      <c r="L3434" s="60">
        <v>717513</v>
      </c>
      <c r="M3434" t="s">
        <v>2459</v>
      </c>
    </row>
    <row r="3435" spans="12:13" x14ac:dyDescent="0.25">
      <c r="L3435" s="60">
        <v>717514</v>
      </c>
      <c r="M3435" t="s">
        <v>2460</v>
      </c>
    </row>
    <row r="3436" spans="12:13" x14ac:dyDescent="0.25">
      <c r="L3436" s="60">
        <v>717515</v>
      </c>
      <c r="M3436" t="s">
        <v>2461</v>
      </c>
    </row>
    <row r="3437" spans="12:13" x14ac:dyDescent="0.25">
      <c r="L3437" s="60">
        <v>717516</v>
      </c>
      <c r="M3437" t="s">
        <v>2462</v>
      </c>
    </row>
    <row r="3438" spans="12:13" x14ac:dyDescent="0.25">
      <c r="L3438" s="60">
        <v>717600</v>
      </c>
      <c r="M3438" t="s">
        <v>2463</v>
      </c>
    </row>
    <row r="3439" spans="12:13" x14ac:dyDescent="0.25">
      <c r="L3439" s="60">
        <v>717610</v>
      </c>
      <c r="M3439" t="s">
        <v>2463</v>
      </c>
    </row>
    <row r="3440" spans="12:13" x14ac:dyDescent="0.25">
      <c r="L3440" s="60">
        <v>717611</v>
      </c>
      <c r="M3440" t="s">
        <v>2464</v>
      </c>
    </row>
    <row r="3441" spans="12:13" x14ac:dyDescent="0.25">
      <c r="L3441" s="60">
        <v>717612</v>
      </c>
      <c r="M3441" t="s">
        <v>2465</v>
      </c>
    </row>
    <row r="3442" spans="12:13" x14ac:dyDescent="0.25">
      <c r="L3442" s="60">
        <v>719000</v>
      </c>
      <c r="M3442" t="s">
        <v>2466</v>
      </c>
    </row>
    <row r="3443" spans="12:13" x14ac:dyDescent="0.25">
      <c r="L3443" s="60">
        <v>719100</v>
      </c>
      <c r="M3443" t="s">
        <v>2467</v>
      </c>
    </row>
    <row r="3444" spans="12:13" x14ac:dyDescent="0.25">
      <c r="L3444" s="60">
        <v>719110</v>
      </c>
      <c r="M3444" t="s">
        <v>2468</v>
      </c>
    </row>
    <row r="3445" spans="12:13" x14ac:dyDescent="0.25">
      <c r="L3445" s="60">
        <v>719111</v>
      </c>
      <c r="M3445" t="s">
        <v>2469</v>
      </c>
    </row>
    <row r="3446" spans="12:13" x14ac:dyDescent="0.25">
      <c r="L3446" s="60">
        <v>719200</v>
      </c>
      <c r="M3446" t="s">
        <v>2470</v>
      </c>
    </row>
    <row r="3447" spans="12:13" x14ac:dyDescent="0.25">
      <c r="L3447" s="60">
        <v>719210</v>
      </c>
      <c r="M3447" t="s">
        <v>2471</v>
      </c>
    </row>
    <row r="3448" spans="12:13" x14ac:dyDescent="0.25">
      <c r="L3448" s="60">
        <v>719211</v>
      </c>
      <c r="M3448" t="s">
        <v>2472</v>
      </c>
    </row>
    <row r="3449" spans="12:13" x14ac:dyDescent="0.25">
      <c r="L3449" s="60">
        <v>719220</v>
      </c>
      <c r="M3449" t="s">
        <v>2473</v>
      </c>
    </row>
    <row r="3450" spans="12:13" x14ac:dyDescent="0.25">
      <c r="L3450" s="60">
        <v>719221</v>
      </c>
      <c r="M3450" t="s">
        <v>2474</v>
      </c>
    </row>
    <row r="3451" spans="12:13" x14ac:dyDescent="0.25">
      <c r="L3451" s="60">
        <v>719230</v>
      </c>
      <c r="M3451" t="s">
        <v>2475</v>
      </c>
    </row>
    <row r="3452" spans="12:13" x14ac:dyDescent="0.25">
      <c r="L3452" s="60">
        <v>719231</v>
      </c>
      <c r="M3452" t="s">
        <v>2476</v>
      </c>
    </row>
    <row r="3453" spans="12:13" x14ac:dyDescent="0.25">
      <c r="L3453" s="60">
        <v>719240</v>
      </c>
      <c r="M3453" t="s">
        <v>2477</v>
      </c>
    </row>
    <row r="3454" spans="12:13" x14ac:dyDescent="0.25">
      <c r="L3454" s="60">
        <v>719241</v>
      </c>
      <c r="M3454" t="s">
        <v>2478</v>
      </c>
    </row>
    <row r="3455" spans="12:13" x14ac:dyDescent="0.25">
      <c r="L3455" s="60">
        <v>719250</v>
      </c>
      <c r="M3455" t="s">
        <v>2479</v>
      </c>
    </row>
    <row r="3456" spans="12:13" x14ac:dyDescent="0.25">
      <c r="L3456" s="60">
        <v>719251</v>
      </c>
      <c r="M3456" t="s">
        <v>2480</v>
      </c>
    </row>
    <row r="3457" spans="12:13" x14ac:dyDescent="0.25">
      <c r="L3457" s="60">
        <v>719260</v>
      </c>
      <c r="M3457" t="s">
        <v>2481</v>
      </c>
    </row>
    <row r="3458" spans="12:13" x14ac:dyDescent="0.25">
      <c r="L3458" s="60">
        <v>719261</v>
      </c>
      <c r="M3458" t="s">
        <v>2482</v>
      </c>
    </row>
    <row r="3459" spans="12:13" x14ac:dyDescent="0.25">
      <c r="L3459" s="60">
        <v>719262</v>
      </c>
      <c r="M3459" t="s">
        <v>2483</v>
      </c>
    </row>
    <row r="3460" spans="12:13" x14ac:dyDescent="0.25">
      <c r="L3460" s="60">
        <v>719263</v>
      </c>
      <c r="M3460" t="s">
        <v>2484</v>
      </c>
    </row>
    <row r="3461" spans="12:13" x14ac:dyDescent="0.25">
      <c r="L3461" s="60">
        <v>719264</v>
      </c>
      <c r="M3461" t="s">
        <v>2485</v>
      </c>
    </row>
    <row r="3462" spans="12:13" x14ac:dyDescent="0.25">
      <c r="L3462" s="60">
        <v>719265</v>
      </c>
      <c r="M3462" t="s">
        <v>2486</v>
      </c>
    </row>
    <row r="3463" spans="12:13" x14ac:dyDescent="0.25">
      <c r="L3463" s="60">
        <v>719300</v>
      </c>
      <c r="M3463" t="s">
        <v>2487</v>
      </c>
    </row>
    <row r="3464" spans="12:13" x14ac:dyDescent="0.25">
      <c r="L3464" s="60">
        <v>719310</v>
      </c>
      <c r="M3464" t="s">
        <v>2488</v>
      </c>
    </row>
    <row r="3465" spans="12:13" x14ac:dyDescent="0.25">
      <c r="L3465" s="60">
        <v>719311</v>
      </c>
      <c r="M3465" t="s">
        <v>2489</v>
      </c>
    </row>
    <row r="3466" spans="12:13" x14ac:dyDescent="0.25">
      <c r="L3466" s="60">
        <v>719320</v>
      </c>
      <c r="M3466" t="s">
        <v>2490</v>
      </c>
    </row>
    <row r="3467" spans="12:13" x14ac:dyDescent="0.25">
      <c r="L3467" s="60">
        <v>719321</v>
      </c>
      <c r="M3467" t="s">
        <v>2491</v>
      </c>
    </row>
    <row r="3468" spans="12:13" x14ac:dyDescent="0.25">
      <c r="L3468" s="60">
        <v>719330</v>
      </c>
      <c r="M3468" t="s">
        <v>2492</v>
      </c>
    </row>
    <row r="3469" spans="12:13" x14ac:dyDescent="0.25">
      <c r="L3469" s="60">
        <v>719331</v>
      </c>
      <c r="M3469" t="s">
        <v>2493</v>
      </c>
    </row>
    <row r="3470" spans="12:13" x14ac:dyDescent="0.25">
      <c r="L3470" s="60">
        <v>719400</v>
      </c>
      <c r="M3470" t="s">
        <v>2494</v>
      </c>
    </row>
    <row r="3471" spans="12:13" x14ac:dyDescent="0.25">
      <c r="L3471" s="60">
        <v>719410</v>
      </c>
      <c r="M3471" t="s">
        <v>2495</v>
      </c>
    </row>
    <row r="3472" spans="12:13" x14ac:dyDescent="0.25">
      <c r="L3472" s="60">
        <v>719411</v>
      </c>
      <c r="M3472" t="s">
        <v>2496</v>
      </c>
    </row>
    <row r="3473" spans="12:13" x14ac:dyDescent="0.25">
      <c r="L3473" s="60">
        <v>719412</v>
      </c>
      <c r="M3473" t="s">
        <v>2497</v>
      </c>
    </row>
    <row r="3474" spans="12:13" x14ac:dyDescent="0.25">
      <c r="L3474" s="60">
        <v>719413</v>
      </c>
      <c r="M3474" t="s">
        <v>2498</v>
      </c>
    </row>
    <row r="3475" spans="12:13" x14ac:dyDescent="0.25">
      <c r="L3475" s="60">
        <v>719414</v>
      </c>
      <c r="M3475" t="s">
        <v>2499</v>
      </c>
    </row>
    <row r="3476" spans="12:13" x14ac:dyDescent="0.25">
      <c r="L3476" s="60">
        <v>719415</v>
      </c>
      <c r="M3476" t="s">
        <v>2500</v>
      </c>
    </row>
    <row r="3477" spans="12:13" x14ac:dyDescent="0.25">
      <c r="L3477" s="60">
        <v>719500</v>
      </c>
      <c r="M3477" t="s">
        <v>2501</v>
      </c>
    </row>
    <row r="3478" spans="12:13" x14ac:dyDescent="0.25">
      <c r="L3478" s="60">
        <v>719510</v>
      </c>
      <c r="M3478" t="s">
        <v>2502</v>
      </c>
    </row>
    <row r="3479" spans="12:13" x14ac:dyDescent="0.25">
      <c r="L3479" s="60">
        <v>719511</v>
      </c>
      <c r="M3479" t="s">
        <v>2503</v>
      </c>
    </row>
    <row r="3480" spans="12:13" x14ac:dyDescent="0.25">
      <c r="L3480" s="60">
        <v>719600</v>
      </c>
      <c r="M3480" t="s">
        <v>2504</v>
      </c>
    </row>
    <row r="3481" spans="12:13" x14ac:dyDescent="0.25">
      <c r="L3481" s="60">
        <v>719610</v>
      </c>
      <c r="M3481" t="s">
        <v>2505</v>
      </c>
    </row>
    <row r="3482" spans="12:13" x14ac:dyDescent="0.25">
      <c r="L3482" s="60">
        <v>719611</v>
      </c>
      <c r="M3482" t="s">
        <v>2506</v>
      </c>
    </row>
    <row r="3483" spans="12:13" x14ac:dyDescent="0.25">
      <c r="L3483" s="60">
        <v>720000</v>
      </c>
      <c r="M3483" t="s">
        <v>2507</v>
      </c>
    </row>
    <row r="3484" spans="12:13" x14ac:dyDescent="0.25">
      <c r="L3484" s="60">
        <v>721000</v>
      </c>
      <c r="M3484" t="s">
        <v>2508</v>
      </c>
    </row>
    <row r="3485" spans="12:13" x14ac:dyDescent="0.25">
      <c r="L3485" s="60">
        <v>721100</v>
      </c>
      <c r="M3485" t="s">
        <v>2509</v>
      </c>
    </row>
    <row r="3486" spans="12:13" x14ac:dyDescent="0.25">
      <c r="L3486" s="60">
        <v>721110</v>
      </c>
      <c r="M3486" t="s">
        <v>2510</v>
      </c>
    </row>
    <row r="3487" spans="12:13" x14ac:dyDescent="0.25">
      <c r="L3487" s="60">
        <v>721111</v>
      </c>
      <c r="M3487" t="s">
        <v>2511</v>
      </c>
    </row>
    <row r="3488" spans="12:13" x14ac:dyDescent="0.25">
      <c r="L3488" s="60">
        <v>721112</v>
      </c>
      <c r="M3488" t="s">
        <v>2512</v>
      </c>
    </row>
    <row r="3489" spans="12:13" x14ac:dyDescent="0.25">
      <c r="L3489" s="60">
        <v>721113</v>
      </c>
      <c r="M3489" t="s">
        <v>2513</v>
      </c>
    </row>
    <row r="3490" spans="12:13" x14ac:dyDescent="0.25">
      <c r="L3490" s="60">
        <v>721114</v>
      </c>
      <c r="M3490" t="s">
        <v>2514</v>
      </c>
    </row>
    <row r="3491" spans="12:13" x14ac:dyDescent="0.25">
      <c r="L3491" s="60">
        <v>721115</v>
      </c>
      <c r="M3491" t="s">
        <v>2515</v>
      </c>
    </row>
    <row r="3492" spans="12:13" x14ac:dyDescent="0.25">
      <c r="L3492" s="60">
        <v>721116</v>
      </c>
      <c r="M3492" t="s">
        <v>2516</v>
      </c>
    </row>
    <row r="3493" spans="12:13" x14ac:dyDescent="0.25">
      <c r="L3493" s="60">
        <v>721117</v>
      </c>
      <c r="M3493" t="s">
        <v>2517</v>
      </c>
    </row>
    <row r="3494" spans="12:13" x14ac:dyDescent="0.25">
      <c r="L3494" s="60">
        <v>721118</v>
      </c>
      <c r="M3494" t="s">
        <v>2518</v>
      </c>
    </row>
    <row r="3495" spans="12:13" x14ac:dyDescent="0.25">
      <c r="L3495" s="60">
        <v>721119</v>
      </c>
      <c r="M3495" t="s">
        <v>2519</v>
      </c>
    </row>
    <row r="3496" spans="12:13" x14ac:dyDescent="0.25">
      <c r="L3496" s="60">
        <v>721120</v>
      </c>
      <c r="M3496" t="s">
        <v>2520</v>
      </c>
    </row>
    <row r="3497" spans="12:13" x14ac:dyDescent="0.25">
      <c r="L3497" s="60">
        <v>721121</v>
      </c>
      <c r="M3497" t="s">
        <v>2521</v>
      </c>
    </row>
    <row r="3498" spans="12:13" x14ac:dyDescent="0.25">
      <c r="L3498" s="60">
        <v>721122</v>
      </c>
      <c r="M3498" t="s">
        <v>2522</v>
      </c>
    </row>
    <row r="3499" spans="12:13" x14ac:dyDescent="0.25">
      <c r="L3499" s="60">
        <v>721130</v>
      </c>
      <c r="M3499" t="s">
        <v>2523</v>
      </c>
    </row>
    <row r="3500" spans="12:13" x14ac:dyDescent="0.25">
      <c r="L3500" s="60">
        <v>721131</v>
      </c>
      <c r="M3500" t="s">
        <v>2524</v>
      </c>
    </row>
    <row r="3501" spans="12:13" x14ac:dyDescent="0.25">
      <c r="L3501" s="60">
        <v>721200</v>
      </c>
      <c r="M3501" t="s">
        <v>2525</v>
      </c>
    </row>
    <row r="3502" spans="12:13" x14ac:dyDescent="0.25">
      <c r="L3502" s="60">
        <v>721210</v>
      </c>
      <c r="M3502" t="s">
        <v>2510</v>
      </c>
    </row>
    <row r="3503" spans="12:13" x14ac:dyDescent="0.25">
      <c r="L3503" s="60">
        <v>721211</v>
      </c>
      <c r="M3503" t="s">
        <v>2526</v>
      </c>
    </row>
    <row r="3504" spans="12:13" x14ac:dyDescent="0.25">
      <c r="L3504" s="60">
        <v>721212</v>
      </c>
      <c r="M3504" t="s">
        <v>2527</v>
      </c>
    </row>
    <row r="3505" spans="12:13" x14ac:dyDescent="0.25">
      <c r="L3505" s="60">
        <v>721213</v>
      </c>
      <c r="M3505" t="s">
        <v>2528</v>
      </c>
    </row>
    <row r="3506" spans="12:13" x14ac:dyDescent="0.25">
      <c r="L3506" s="60">
        <v>721214</v>
      </c>
      <c r="M3506" t="s">
        <v>2529</v>
      </c>
    </row>
    <row r="3507" spans="12:13" x14ac:dyDescent="0.25">
      <c r="L3507" s="60">
        <v>721215</v>
      </c>
      <c r="M3507" t="s">
        <v>2530</v>
      </c>
    </row>
    <row r="3508" spans="12:13" x14ac:dyDescent="0.25">
      <c r="L3508" s="60">
        <v>721216</v>
      </c>
      <c r="M3508" t="s">
        <v>2531</v>
      </c>
    </row>
    <row r="3509" spans="12:13" x14ac:dyDescent="0.25">
      <c r="L3509" s="60">
        <v>721217</v>
      </c>
      <c r="M3509" t="s">
        <v>2532</v>
      </c>
    </row>
    <row r="3510" spans="12:13" x14ac:dyDescent="0.25">
      <c r="L3510" s="60">
        <v>721218</v>
      </c>
      <c r="M3510" t="s">
        <v>2533</v>
      </c>
    </row>
    <row r="3511" spans="12:13" x14ac:dyDescent="0.25">
      <c r="L3511" s="60">
        <v>721219</v>
      </c>
      <c r="M3511" t="s">
        <v>2534</v>
      </c>
    </row>
    <row r="3512" spans="12:13" x14ac:dyDescent="0.25">
      <c r="L3512" s="60">
        <v>721220</v>
      </c>
      <c r="M3512" t="s">
        <v>2520</v>
      </c>
    </row>
    <row r="3513" spans="12:13" x14ac:dyDescent="0.25">
      <c r="L3513" s="60">
        <v>721221</v>
      </c>
      <c r="M3513" t="s">
        <v>2535</v>
      </c>
    </row>
    <row r="3514" spans="12:13" x14ac:dyDescent="0.25">
      <c r="L3514" s="60">
        <v>721222</v>
      </c>
      <c r="M3514" t="s">
        <v>2536</v>
      </c>
    </row>
    <row r="3515" spans="12:13" x14ac:dyDescent="0.25">
      <c r="L3515" s="60">
        <v>721223</v>
      </c>
      <c r="M3515" t="s">
        <v>2537</v>
      </c>
    </row>
    <row r="3516" spans="12:13" x14ac:dyDescent="0.25">
      <c r="L3516" s="60">
        <v>721224</v>
      </c>
      <c r="M3516" t="s">
        <v>2538</v>
      </c>
    </row>
    <row r="3517" spans="12:13" x14ac:dyDescent="0.25">
      <c r="L3517" s="60">
        <v>721225</v>
      </c>
      <c r="M3517" t="s">
        <v>2539</v>
      </c>
    </row>
    <row r="3518" spans="12:13" x14ac:dyDescent="0.25">
      <c r="L3518" s="60">
        <v>721226</v>
      </c>
      <c r="M3518" t="s">
        <v>2540</v>
      </c>
    </row>
    <row r="3519" spans="12:13" x14ac:dyDescent="0.25">
      <c r="L3519" s="60">
        <v>721230</v>
      </c>
      <c r="M3519" t="s">
        <v>2523</v>
      </c>
    </row>
    <row r="3520" spans="12:13" x14ac:dyDescent="0.25">
      <c r="L3520" s="60">
        <v>721231</v>
      </c>
      <c r="M3520" t="s">
        <v>2541</v>
      </c>
    </row>
    <row r="3521" spans="12:13" x14ac:dyDescent="0.25">
      <c r="L3521" s="60">
        <v>721232</v>
      </c>
      <c r="M3521" t="s">
        <v>2542</v>
      </c>
    </row>
    <row r="3522" spans="12:13" x14ac:dyDescent="0.25">
      <c r="L3522" s="60">
        <v>721233</v>
      </c>
      <c r="M3522" t="s">
        <v>2543</v>
      </c>
    </row>
    <row r="3523" spans="12:13" x14ac:dyDescent="0.25">
      <c r="L3523" s="60">
        <v>721300</v>
      </c>
      <c r="M3523" t="s">
        <v>2544</v>
      </c>
    </row>
    <row r="3524" spans="12:13" x14ac:dyDescent="0.25">
      <c r="L3524" s="60">
        <v>721310</v>
      </c>
      <c r="M3524" t="s">
        <v>2510</v>
      </c>
    </row>
    <row r="3525" spans="12:13" x14ac:dyDescent="0.25">
      <c r="L3525" s="60">
        <v>721311</v>
      </c>
      <c r="M3525" t="s">
        <v>2545</v>
      </c>
    </row>
    <row r="3526" spans="12:13" x14ac:dyDescent="0.25">
      <c r="L3526" s="60">
        <v>721312</v>
      </c>
      <c r="M3526" t="s">
        <v>2546</v>
      </c>
    </row>
    <row r="3527" spans="12:13" x14ac:dyDescent="0.25">
      <c r="L3527" s="60">
        <v>721313</v>
      </c>
      <c r="M3527" t="s">
        <v>2547</v>
      </c>
    </row>
    <row r="3528" spans="12:13" x14ac:dyDescent="0.25">
      <c r="L3528" s="60">
        <v>721314</v>
      </c>
      <c r="M3528" t="s">
        <v>2548</v>
      </c>
    </row>
    <row r="3529" spans="12:13" x14ac:dyDescent="0.25">
      <c r="L3529" s="60">
        <v>721315</v>
      </c>
      <c r="M3529" t="s">
        <v>2549</v>
      </c>
    </row>
    <row r="3530" spans="12:13" x14ac:dyDescent="0.25">
      <c r="L3530" s="60">
        <v>721316</v>
      </c>
      <c r="M3530" t="s">
        <v>2550</v>
      </c>
    </row>
    <row r="3531" spans="12:13" x14ac:dyDescent="0.25">
      <c r="L3531" s="60">
        <v>721317</v>
      </c>
      <c r="M3531" t="s">
        <v>2551</v>
      </c>
    </row>
    <row r="3532" spans="12:13" x14ac:dyDescent="0.25">
      <c r="L3532" s="60">
        <v>721318</v>
      </c>
      <c r="M3532" t="s">
        <v>2552</v>
      </c>
    </row>
    <row r="3533" spans="12:13" x14ac:dyDescent="0.25">
      <c r="L3533" s="60">
        <v>721319</v>
      </c>
      <c r="M3533" t="s">
        <v>2553</v>
      </c>
    </row>
    <row r="3534" spans="12:13" x14ac:dyDescent="0.25">
      <c r="L3534" s="60">
        <v>721320</v>
      </c>
      <c r="M3534" t="s">
        <v>2520</v>
      </c>
    </row>
    <row r="3535" spans="12:13" x14ac:dyDescent="0.25">
      <c r="L3535" s="60">
        <v>721321</v>
      </c>
      <c r="M3535" t="s">
        <v>2554</v>
      </c>
    </row>
    <row r="3536" spans="12:13" x14ac:dyDescent="0.25">
      <c r="L3536" s="60">
        <v>721322</v>
      </c>
      <c r="M3536" t="s">
        <v>2555</v>
      </c>
    </row>
    <row r="3537" spans="12:13" x14ac:dyDescent="0.25">
      <c r="L3537" s="60">
        <v>721323</v>
      </c>
      <c r="M3537" t="s">
        <v>2556</v>
      </c>
    </row>
    <row r="3538" spans="12:13" x14ac:dyDescent="0.25">
      <c r="L3538" s="60">
        <v>721324</v>
      </c>
      <c r="M3538" t="s">
        <v>2557</v>
      </c>
    </row>
    <row r="3539" spans="12:13" x14ac:dyDescent="0.25">
      <c r="L3539" s="60">
        <v>721325</v>
      </c>
      <c r="M3539" t="s">
        <v>2558</v>
      </c>
    </row>
    <row r="3540" spans="12:13" x14ac:dyDescent="0.25">
      <c r="L3540" s="60">
        <v>721330</v>
      </c>
      <c r="M3540" t="s">
        <v>2523</v>
      </c>
    </row>
    <row r="3541" spans="12:13" x14ac:dyDescent="0.25">
      <c r="L3541" s="60">
        <v>721331</v>
      </c>
      <c r="M3541" t="s">
        <v>2559</v>
      </c>
    </row>
    <row r="3542" spans="12:13" x14ac:dyDescent="0.25">
      <c r="L3542" s="60">
        <v>721332</v>
      </c>
      <c r="M3542" t="s">
        <v>2560</v>
      </c>
    </row>
    <row r="3543" spans="12:13" x14ac:dyDescent="0.25">
      <c r="L3543" s="60">
        <v>721400</v>
      </c>
      <c r="M3543" t="s">
        <v>2561</v>
      </c>
    </row>
    <row r="3544" spans="12:13" x14ac:dyDescent="0.25">
      <c r="L3544" s="60">
        <v>721410</v>
      </c>
      <c r="M3544" t="s">
        <v>2510</v>
      </c>
    </row>
    <row r="3545" spans="12:13" x14ac:dyDescent="0.25">
      <c r="L3545" s="60">
        <v>721411</v>
      </c>
      <c r="M3545" t="s">
        <v>2562</v>
      </c>
    </row>
    <row r="3546" spans="12:13" x14ac:dyDescent="0.25">
      <c r="L3546" s="60">
        <v>721412</v>
      </c>
      <c r="M3546" t="s">
        <v>2563</v>
      </c>
    </row>
    <row r="3547" spans="12:13" x14ac:dyDescent="0.25">
      <c r="L3547" s="60">
        <v>721413</v>
      </c>
      <c r="M3547" t="s">
        <v>2564</v>
      </c>
    </row>
    <row r="3548" spans="12:13" x14ac:dyDescent="0.25">
      <c r="L3548" s="60">
        <v>721414</v>
      </c>
      <c r="M3548" t="s">
        <v>2565</v>
      </c>
    </row>
    <row r="3549" spans="12:13" x14ac:dyDescent="0.25">
      <c r="L3549" s="60">
        <v>721415</v>
      </c>
      <c r="M3549" t="s">
        <v>2566</v>
      </c>
    </row>
    <row r="3550" spans="12:13" x14ac:dyDescent="0.25">
      <c r="L3550" s="60">
        <v>721416</v>
      </c>
      <c r="M3550" t="s">
        <v>2567</v>
      </c>
    </row>
    <row r="3551" spans="12:13" x14ac:dyDescent="0.25">
      <c r="L3551" s="60">
        <v>721417</v>
      </c>
      <c r="M3551" t="s">
        <v>2568</v>
      </c>
    </row>
    <row r="3552" spans="12:13" x14ac:dyDescent="0.25">
      <c r="L3552" s="60">
        <v>721418</v>
      </c>
      <c r="M3552" t="s">
        <v>2569</v>
      </c>
    </row>
    <row r="3553" spans="12:13" x14ac:dyDescent="0.25">
      <c r="L3553" s="60">
        <v>721419</v>
      </c>
      <c r="M3553" t="s">
        <v>2570</v>
      </c>
    </row>
    <row r="3554" spans="12:13" x14ac:dyDescent="0.25">
      <c r="L3554" s="60">
        <v>721420</v>
      </c>
      <c r="M3554" t="s">
        <v>2571</v>
      </c>
    </row>
    <row r="3555" spans="12:13" x14ac:dyDescent="0.25">
      <c r="L3555" s="60">
        <v>721421</v>
      </c>
      <c r="M3555" t="s">
        <v>2571</v>
      </c>
    </row>
    <row r="3556" spans="12:13" x14ac:dyDescent="0.25">
      <c r="L3556" s="60">
        <v>721430</v>
      </c>
      <c r="M3556" t="s">
        <v>2572</v>
      </c>
    </row>
    <row r="3557" spans="12:13" x14ac:dyDescent="0.25">
      <c r="L3557" s="60">
        <v>721431</v>
      </c>
      <c r="M3557" t="s">
        <v>2572</v>
      </c>
    </row>
    <row r="3558" spans="12:13" x14ac:dyDescent="0.25">
      <c r="L3558" s="60">
        <v>721432</v>
      </c>
      <c r="M3558" t="s">
        <v>2573</v>
      </c>
    </row>
    <row r="3559" spans="12:13" x14ac:dyDescent="0.25">
      <c r="L3559" s="60">
        <v>722000</v>
      </c>
      <c r="M3559" t="s">
        <v>2574</v>
      </c>
    </row>
    <row r="3560" spans="12:13" x14ac:dyDescent="0.25">
      <c r="L3560" s="60">
        <v>722100</v>
      </c>
      <c r="M3560" t="s">
        <v>2575</v>
      </c>
    </row>
    <row r="3561" spans="12:13" x14ac:dyDescent="0.25">
      <c r="L3561" s="60">
        <v>722110</v>
      </c>
      <c r="M3561" t="s">
        <v>2575</v>
      </c>
    </row>
    <row r="3562" spans="12:13" x14ac:dyDescent="0.25">
      <c r="L3562" s="60">
        <v>722111</v>
      </c>
      <c r="M3562" t="s">
        <v>2575</v>
      </c>
    </row>
    <row r="3563" spans="12:13" x14ac:dyDescent="0.25">
      <c r="L3563" s="60">
        <v>722200</v>
      </c>
      <c r="M3563" t="s">
        <v>2576</v>
      </c>
    </row>
    <row r="3564" spans="12:13" x14ac:dyDescent="0.25">
      <c r="L3564" s="60">
        <v>722210</v>
      </c>
      <c r="M3564" t="s">
        <v>2576</v>
      </c>
    </row>
    <row r="3565" spans="12:13" x14ac:dyDescent="0.25">
      <c r="L3565" s="60">
        <v>722211</v>
      </c>
      <c r="M3565" t="s">
        <v>2576</v>
      </c>
    </row>
    <row r="3566" spans="12:13" x14ac:dyDescent="0.25">
      <c r="L3566" s="60">
        <v>722300</v>
      </c>
      <c r="M3566" t="s">
        <v>2577</v>
      </c>
    </row>
    <row r="3567" spans="12:13" x14ac:dyDescent="0.25">
      <c r="L3567" s="60">
        <v>722310</v>
      </c>
      <c r="M3567" t="s">
        <v>2577</v>
      </c>
    </row>
    <row r="3568" spans="12:13" x14ac:dyDescent="0.25">
      <c r="L3568" s="60">
        <v>722311</v>
      </c>
      <c r="M3568" t="s">
        <v>2577</v>
      </c>
    </row>
    <row r="3569" spans="12:13" x14ac:dyDescent="0.25">
      <c r="L3569" s="60">
        <v>730000</v>
      </c>
      <c r="M3569" t="s">
        <v>2578</v>
      </c>
    </row>
    <row r="3570" spans="12:13" x14ac:dyDescent="0.25">
      <c r="L3570" s="60">
        <v>731000</v>
      </c>
      <c r="M3570" t="s">
        <v>2579</v>
      </c>
    </row>
    <row r="3571" spans="12:13" x14ac:dyDescent="0.25">
      <c r="L3571" s="60">
        <v>731100</v>
      </c>
      <c r="M3571" t="s">
        <v>2580</v>
      </c>
    </row>
    <row r="3572" spans="12:13" x14ac:dyDescent="0.25">
      <c r="L3572" s="60">
        <v>731120</v>
      </c>
      <c r="M3572" t="s">
        <v>2581</v>
      </c>
    </row>
    <row r="3573" spans="12:13" x14ac:dyDescent="0.25">
      <c r="L3573" s="60">
        <v>731121</v>
      </c>
      <c r="M3573" t="s">
        <v>2581</v>
      </c>
    </row>
    <row r="3574" spans="12:13" x14ac:dyDescent="0.25">
      <c r="L3574" s="60">
        <v>731130</v>
      </c>
      <c r="M3574" t="s">
        <v>2582</v>
      </c>
    </row>
    <row r="3575" spans="12:13" x14ac:dyDescent="0.25">
      <c r="L3575" s="60">
        <v>731131</v>
      </c>
      <c r="M3575" t="s">
        <v>2583</v>
      </c>
    </row>
    <row r="3576" spans="12:13" x14ac:dyDescent="0.25">
      <c r="L3576" s="60">
        <v>731132</v>
      </c>
      <c r="M3576" t="s">
        <v>2584</v>
      </c>
    </row>
    <row r="3577" spans="12:13" x14ac:dyDescent="0.25">
      <c r="L3577" s="60">
        <v>731140</v>
      </c>
      <c r="M3577" t="s">
        <v>2585</v>
      </c>
    </row>
    <row r="3578" spans="12:13" x14ac:dyDescent="0.25">
      <c r="L3578" s="60">
        <v>731141</v>
      </c>
      <c r="M3578" t="s">
        <v>2585</v>
      </c>
    </row>
    <row r="3579" spans="12:13" x14ac:dyDescent="0.25">
      <c r="L3579" s="60">
        <v>731150</v>
      </c>
      <c r="M3579" t="s">
        <v>2586</v>
      </c>
    </row>
    <row r="3580" spans="12:13" x14ac:dyDescent="0.25">
      <c r="L3580" s="60">
        <v>731151</v>
      </c>
      <c r="M3580" t="s">
        <v>2586</v>
      </c>
    </row>
    <row r="3581" spans="12:13" x14ac:dyDescent="0.25">
      <c r="L3581" s="60">
        <v>731160</v>
      </c>
      <c r="M3581" t="s">
        <v>2587</v>
      </c>
    </row>
    <row r="3582" spans="12:13" x14ac:dyDescent="0.25">
      <c r="L3582" s="60">
        <v>731161</v>
      </c>
      <c r="M3582" t="s">
        <v>2588</v>
      </c>
    </row>
    <row r="3583" spans="12:13" x14ac:dyDescent="0.25">
      <c r="L3583" s="60">
        <v>731162</v>
      </c>
      <c r="M3583" t="s">
        <v>2589</v>
      </c>
    </row>
    <row r="3584" spans="12:13" x14ac:dyDescent="0.25">
      <c r="L3584" s="60">
        <v>731165</v>
      </c>
      <c r="M3584" t="s">
        <v>2590</v>
      </c>
    </row>
    <row r="3585" spans="12:13" x14ac:dyDescent="0.25">
      <c r="L3585" s="60">
        <v>731200</v>
      </c>
      <c r="M3585" t="s">
        <v>2591</v>
      </c>
    </row>
    <row r="3586" spans="12:13" x14ac:dyDescent="0.25">
      <c r="L3586" s="60">
        <v>731220</v>
      </c>
      <c r="M3586" t="s">
        <v>2592</v>
      </c>
    </row>
    <row r="3587" spans="12:13" x14ac:dyDescent="0.25">
      <c r="L3587" s="60">
        <v>731221</v>
      </c>
      <c r="M3587" t="s">
        <v>2592</v>
      </c>
    </row>
    <row r="3588" spans="12:13" x14ac:dyDescent="0.25">
      <c r="L3588" s="60">
        <v>731230</v>
      </c>
      <c r="M3588" t="s">
        <v>2593</v>
      </c>
    </row>
    <row r="3589" spans="12:13" x14ac:dyDescent="0.25">
      <c r="L3589" s="60">
        <v>731231</v>
      </c>
      <c r="M3589" t="s">
        <v>2594</v>
      </c>
    </row>
    <row r="3590" spans="12:13" x14ac:dyDescent="0.25">
      <c r="L3590" s="60">
        <v>731232</v>
      </c>
      <c r="M3590" t="s">
        <v>2595</v>
      </c>
    </row>
    <row r="3591" spans="12:13" x14ac:dyDescent="0.25">
      <c r="L3591" s="60">
        <v>731240</v>
      </c>
      <c r="M3591" t="s">
        <v>2596</v>
      </c>
    </row>
    <row r="3592" spans="12:13" x14ac:dyDescent="0.25">
      <c r="L3592" s="60">
        <v>731241</v>
      </c>
      <c r="M3592" t="s">
        <v>2596</v>
      </c>
    </row>
    <row r="3593" spans="12:13" x14ac:dyDescent="0.25">
      <c r="L3593" s="60">
        <v>731250</v>
      </c>
      <c r="M3593" t="s">
        <v>2597</v>
      </c>
    </row>
    <row r="3594" spans="12:13" x14ac:dyDescent="0.25">
      <c r="L3594" s="60">
        <v>731251</v>
      </c>
      <c r="M3594" t="s">
        <v>2597</v>
      </c>
    </row>
    <row r="3595" spans="12:13" x14ac:dyDescent="0.25">
      <c r="L3595" s="60">
        <v>731260</v>
      </c>
      <c r="M3595" t="s">
        <v>2598</v>
      </c>
    </row>
    <row r="3596" spans="12:13" x14ac:dyDescent="0.25">
      <c r="L3596" s="60">
        <v>731261</v>
      </c>
      <c r="M3596" t="s">
        <v>2599</v>
      </c>
    </row>
    <row r="3597" spans="12:13" x14ac:dyDescent="0.25">
      <c r="L3597" s="60">
        <v>731262</v>
      </c>
      <c r="M3597" t="s">
        <v>2600</v>
      </c>
    </row>
    <row r="3598" spans="12:13" x14ac:dyDescent="0.25">
      <c r="L3598" s="60">
        <v>731265</v>
      </c>
      <c r="M3598" t="s">
        <v>2601</v>
      </c>
    </row>
    <row r="3599" spans="12:13" x14ac:dyDescent="0.25">
      <c r="L3599" s="60">
        <v>732000</v>
      </c>
      <c r="M3599" t="s">
        <v>2602</v>
      </c>
    </row>
    <row r="3600" spans="12:13" x14ac:dyDescent="0.25">
      <c r="L3600" s="60">
        <v>732100</v>
      </c>
      <c r="M3600" t="s">
        <v>2603</v>
      </c>
    </row>
    <row r="3601" spans="12:13" x14ac:dyDescent="0.25">
      <c r="L3601" s="60">
        <v>732120</v>
      </c>
      <c r="M3601" t="s">
        <v>2604</v>
      </c>
    </row>
    <row r="3602" spans="12:13" x14ac:dyDescent="0.25">
      <c r="L3602" s="60">
        <v>732121</v>
      </c>
      <c r="M3602" t="s">
        <v>2604</v>
      </c>
    </row>
    <row r="3603" spans="12:13" x14ac:dyDescent="0.25">
      <c r="L3603" s="60">
        <v>732130</v>
      </c>
      <c r="M3603" t="s">
        <v>2605</v>
      </c>
    </row>
    <row r="3604" spans="12:13" x14ac:dyDescent="0.25">
      <c r="L3604" s="60">
        <v>732131</v>
      </c>
      <c r="M3604" t="s">
        <v>2606</v>
      </c>
    </row>
    <row r="3605" spans="12:13" x14ac:dyDescent="0.25">
      <c r="L3605" s="60">
        <v>732132</v>
      </c>
      <c r="M3605" t="s">
        <v>2607</v>
      </c>
    </row>
    <row r="3606" spans="12:13" x14ac:dyDescent="0.25">
      <c r="L3606" s="60">
        <v>732140</v>
      </c>
      <c r="M3606" t="s">
        <v>2608</v>
      </c>
    </row>
    <row r="3607" spans="12:13" x14ac:dyDescent="0.25">
      <c r="L3607" s="60">
        <v>732141</v>
      </c>
      <c r="M3607" t="s">
        <v>2608</v>
      </c>
    </row>
    <row r="3608" spans="12:13" x14ac:dyDescent="0.25">
      <c r="L3608" s="60">
        <v>732150</v>
      </c>
      <c r="M3608" t="s">
        <v>2609</v>
      </c>
    </row>
    <row r="3609" spans="12:13" x14ac:dyDescent="0.25">
      <c r="L3609" s="60">
        <v>732151</v>
      </c>
      <c r="M3609" t="s">
        <v>2609</v>
      </c>
    </row>
    <row r="3610" spans="12:13" x14ac:dyDescent="0.25">
      <c r="L3610" s="60">
        <v>732160</v>
      </c>
      <c r="M3610" t="s">
        <v>2610</v>
      </c>
    </row>
    <row r="3611" spans="12:13" x14ac:dyDescent="0.25">
      <c r="L3611" s="60">
        <v>732161</v>
      </c>
      <c r="M3611" t="s">
        <v>2611</v>
      </c>
    </row>
    <row r="3612" spans="12:13" x14ac:dyDescent="0.25">
      <c r="L3612" s="60">
        <v>732162</v>
      </c>
      <c r="M3612" t="s">
        <v>2612</v>
      </c>
    </row>
    <row r="3613" spans="12:13" x14ac:dyDescent="0.25">
      <c r="L3613" s="60">
        <v>732165</v>
      </c>
      <c r="M3613" t="s">
        <v>2613</v>
      </c>
    </row>
    <row r="3614" spans="12:13" x14ac:dyDescent="0.25">
      <c r="L3614" s="60">
        <v>732200</v>
      </c>
      <c r="M3614" t="s">
        <v>2614</v>
      </c>
    </row>
    <row r="3615" spans="12:13" x14ac:dyDescent="0.25">
      <c r="L3615" s="60">
        <v>732220</v>
      </c>
      <c r="M3615" t="s">
        <v>2615</v>
      </c>
    </row>
    <row r="3616" spans="12:13" x14ac:dyDescent="0.25">
      <c r="L3616" s="60">
        <v>732221</v>
      </c>
      <c r="M3616" t="s">
        <v>2615</v>
      </c>
    </row>
    <row r="3617" spans="12:13" x14ac:dyDescent="0.25">
      <c r="L3617" s="60">
        <v>732230</v>
      </c>
      <c r="M3617" t="s">
        <v>2616</v>
      </c>
    </row>
    <row r="3618" spans="12:13" x14ac:dyDescent="0.25">
      <c r="L3618" s="60">
        <v>732231</v>
      </c>
      <c r="M3618" t="s">
        <v>2617</v>
      </c>
    </row>
    <row r="3619" spans="12:13" x14ac:dyDescent="0.25">
      <c r="L3619" s="60">
        <v>732232</v>
      </c>
      <c r="M3619" t="s">
        <v>2618</v>
      </c>
    </row>
    <row r="3620" spans="12:13" x14ac:dyDescent="0.25">
      <c r="L3620" s="60">
        <v>732240</v>
      </c>
      <c r="M3620" t="s">
        <v>2619</v>
      </c>
    </row>
    <row r="3621" spans="12:13" x14ac:dyDescent="0.25">
      <c r="L3621" s="60">
        <v>732241</v>
      </c>
      <c r="M3621" t="s">
        <v>2619</v>
      </c>
    </row>
    <row r="3622" spans="12:13" x14ac:dyDescent="0.25">
      <c r="L3622" s="60">
        <v>732250</v>
      </c>
      <c r="M3622" t="s">
        <v>2620</v>
      </c>
    </row>
    <row r="3623" spans="12:13" x14ac:dyDescent="0.25">
      <c r="L3623" s="60">
        <v>732251</v>
      </c>
      <c r="M3623" t="s">
        <v>2620</v>
      </c>
    </row>
    <row r="3624" spans="12:13" x14ac:dyDescent="0.25">
      <c r="L3624" s="60">
        <v>732260</v>
      </c>
      <c r="M3624" t="s">
        <v>2621</v>
      </c>
    </row>
    <row r="3625" spans="12:13" x14ac:dyDescent="0.25">
      <c r="L3625" s="60">
        <v>732261</v>
      </c>
      <c r="M3625" t="s">
        <v>2622</v>
      </c>
    </row>
    <row r="3626" spans="12:13" x14ac:dyDescent="0.25">
      <c r="L3626" s="60">
        <v>732262</v>
      </c>
      <c r="M3626" t="s">
        <v>2623</v>
      </c>
    </row>
    <row r="3627" spans="12:13" x14ac:dyDescent="0.25">
      <c r="L3627" s="60">
        <v>732265</v>
      </c>
      <c r="M3627" t="s">
        <v>2624</v>
      </c>
    </row>
    <row r="3628" spans="12:13" x14ac:dyDescent="0.25">
      <c r="L3628" s="60">
        <v>733000</v>
      </c>
      <c r="M3628" t="s">
        <v>2625</v>
      </c>
    </row>
    <row r="3629" spans="12:13" x14ac:dyDescent="0.25">
      <c r="L3629" s="60">
        <v>733100</v>
      </c>
      <c r="M3629" t="s">
        <v>2626</v>
      </c>
    </row>
    <row r="3630" spans="12:13" x14ac:dyDescent="0.25">
      <c r="L3630" s="60">
        <v>733120</v>
      </c>
      <c r="M3630" t="s">
        <v>2627</v>
      </c>
    </row>
    <row r="3631" spans="12:13" x14ac:dyDescent="0.25">
      <c r="L3631" s="60">
        <v>733121</v>
      </c>
      <c r="M3631" t="s">
        <v>2627</v>
      </c>
    </row>
    <row r="3632" spans="12:13" x14ac:dyDescent="0.25">
      <c r="L3632" s="60">
        <v>733130</v>
      </c>
      <c r="M3632" t="s">
        <v>2628</v>
      </c>
    </row>
    <row r="3633" spans="12:13" x14ac:dyDescent="0.25">
      <c r="L3633" s="60">
        <v>733131</v>
      </c>
      <c r="M3633" t="s">
        <v>2629</v>
      </c>
    </row>
    <row r="3634" spans="12:13" x14ac:dyDescent="0.25">
      <c r="L3634" s="60">
        <v>733132</v>
      </c>
      <c r="M3634" t="s">
        <v>2630</v>
      </c>
    </row>
    <row r="3635" spans="12:13" x14ac:dyDescent="0.25">
      <c r="L3635" s="60">
        <v>733133</v>
      </c>
      <c r="M3635" t="s">
        <v>2631</v>
      </c>
    </row>
    <row r="3636" spans="12:13" x14ac:dyDescent="0.25">
      <c r="L3636" s="60">
        <v>733134</v>
      </c>
      <c r="M3636" t="s">
        <v>2632</v>
      </c>
    </row>
    <row r="3637" spans="12:13" x14ac:dyDescent="0.25">
      <c r="L3637" s="60">
        <v>733135</v>
      </c>
      <c r="M3637" t="s">
        <v>2633</v>
      </c>
    </row>
    <row r="3638" spans="12:13" x14ac:dyDescent="0.25">
      <c r="L3638" s="60">
        <v>733136</v>
      </c>
      <c r="M3638" t="s">
        <v>2634</v>
      </c>
    </row>
    <row r="3639" spans="12:13" x14ac:dyDescent="0.25">
      <c r="L3639" s="60">
        <v>733140</v>
      </c>
      <c r="M3639" t="s">
        <v>2635</v>
      </c>
    </row>
    <row r="3640" spans="12:13" x14ac:dyDescent="0.25">
      <c r="L3640" s="60">
        <v>733141</v>
      </c>
      <c r="M3640" t="s">
        <v>2636</v>
      </c>
    </row>
    <row r="3641" spans="12:13" x14ac:dyDescent="0.25">
      <c r="L3641" s="60">
        <v>733142</v>
      </c>
      <c r="M3641" t="s">
        <v>2637</v>
      </c>
    </row>
    <row r="3642" spans="12:13" x14ac:dyDescent="0.25">
      <c r="L3642" s="60">
        <v>733143</v>
      </c>
      <c r="M3642" t="s">
        <v>2638</v>
      </c>
    </row>
    <row r="3643" spans="12:13" x14ac:dyDescent="0.25">
      <c r="L3643" s="60">
        <v>733144</v>
      </c>
      <c r="M3643" t="s">
        <v>2639</v>
      </c>
    </row>
    <row r="3644" spans="12:13" x14ac:dyDescent="0.25">
      <c r="L3644" s="60">
        <v>733145</v>
      </c>
      <c r="M3644" t="s">
        <v>2640</v>
      </c>
    </row>
    <row r="3645" spans="12:13" x14ac:dyDescent="0.25">
      <c r="L3645" s="60">
        <v>733146</v>
      </c>
      <c r="M3645" t="s">
        <v>2641</v>
      </c>
    </row>
    <row r="3646" spans="12:13" x14ac:dyDescent="0.25">
      <c r="L3646" s="60">
        <v>733147</v>
      </c>
      <c r="M3646" t="s">
        <v>2642</v>
      </c>
    </row>
    <row r="3647" spans="12:13" x14ac:dyDescent="0.25">
      <c r="L3647" s="60">
        <v>733148</v>
      </c>
      <c r="M3647" t="s">
        <v>2643</v>
      </c>
    </row>
    <row r="3648" spans="12:13" x14ac:dyDescent="0.25">
      <c r="L3648" s="60">
        <v>733150</v>
      </c>
      <c r="M3648" t="s">
        <v>2644</v>
      </c>
    </row>
    <row r="3649" spans="12:13" x14ac:dyDescent="0.25">
      <c r="L3649" s="60">
        <v>733151</v>
      </c>
      <c r="M3649" t="s">
        <v>2645</v>
      </c>
    </row>
    <row r="3650" spans="12:13" x14ac:dyDescent="0.25">
      <c r="L3650" s="60">
        <v>733152</v>
      </c>
      <c r="M3650" t="s">
        <v>2646</v>
      </c>
    </row>
    <row r="3651" spans="12:13" x14ac:dyDescent="0.25">
      <c r="L3651" s="60">
        <v>733153</v>
      </c>
      <c r="M3651" t="s">
        <v>2647</v>
      </c>
    </row>
    <row r="3652" spans="12:13" x14ac:dyDescent="0.25">
      <c r="L3652" s="60">
        <v>733154</v>
      </c>
      <c r="M3652" t="s">
        <v>2648</v>
      </c>
    </row>
    <row r="3653" spans="12:13" x14ac:dyDescent="0.25">
      <c r="L3653" s="60">
        <v>733155</v>
      </c>
      <c r="M3653" t="s">
        <v>2649</v>
      </c>
    </row>
    <row r="3654" spans="12:13" x14ac:dyDescent="0.25">
      <c r="L3654" s="60">
        <v>733156</v>
      </c>
      <c r="M3654" t="s">
        <v>2650</v>
      </c>
    </row>
    <row r="3655" spans="12:13" x14ac:dyDescent="0.25">
      <c r="L3655" s="60">
        <v>733157</v>
      </c>
      <c r="M3655" t="s">
        <v>2651</v>
      </c>
    </row>
    <row r="3656" spans="12:13" x14ac:dyDescent="0.25">
      <c r="L3656" s="60">
        <v>733158</v>
      </c>
      <c r="M3656" t="s">
        <v>2643</v>
      </c>
    </row>
    <row r="3657" spans="12:13" x14ac:dyDescent="0.25">
      <c r="L3657" s="60">
        <v>733160</v>
      </c>
      <c r="M3657" t="s">
        <v>2652</v>
      </c>
    </row>
    <row r="3658" spans="12:13" x14ac:dyDescent="0.25">
      <c r="L3658" s="60">
        <v>733161</v>
      </c>
      <c r="M3658" t="s">
        <v>2653</v>
      </c>
    </row>
    <row r="3659" spans="12:13" x14ac:dyDescent="0.25">
      <c r="L3659" s="60">
        <v>733162</v>
      </c>
      <c r="M3659" t="s">
        <v>2654</v>
      </c>
    </row>
    <row r="3660" spans="12:13" x14ac:dyDescent="0.25">
      <c r="L3660" s="60">
        <v>733163</v>
      </c>
      <c r="M3660" t="s">
        <v>2655</v>
      </c>
    </row>
    <row r="3661" spans="12:13" x14ac:dyDescent="0.25">
      <c r="L3661" s="60">
        <v>733164</v>
      </c>
      <c r="M3661" t="s">
        <v>2656</v>
      </c>
    </row>
    <row r="3662" spans="12:13" x14ac:dyDescent="0.25">
      <c r="L3662" s="60">
        <v>733165</v>
      </c>
      <c r="M3662" t="s">
        <v>2657</v>
      </c>
    </row>
    <row r="3663" spans="12:13" x14ac:dyDescent="0.25">
      <c r="L3663" s="60">
        <v>733166</v>
      </c>
      <c r="M3663" t="s">
        <v>2658</v>
      </c>
    </row>
    <row r="3664" spans="12:13" x14ac:dyDescent="0.25">
      <c r="L3664" s="60">
        <v>733167</v>
      </c>
      <c r="M3664" t="s">
        <v>2659</v>
      </c>
    </row>
    <row r="3665" spans="12:13" x14ac:dyDescent="0.25">
      <c r="L3665" s="60">
        <v>733168</v>
      </c>
      <c r="M3665" t="s">
        <v>2660</v>
      </c>
    </row>
    <row r="3666" spans="12:13" x14ac:dyDescent="0.25">
      <c r="L3666" s="60">
        <v>733200</v>
      </c>
      <c r="M3666" t="s">
        <v>2661</v>
      </c>
    </row>
    <row r="3667" spans="12:13" x14ac:dyDescent="0.25">
      <c r="L3667" s="60">
        <v>733220</v>
      </c>
      <c r="M3667" t="s">
        <v>2662</v>
      </c>
    </row>
    <row r="3668" spans="12:13" x14ac:dyDescent="0.25">
      <c r="L3668" s="60">
        <v>733221</v>
      </c>
      <c r="M3668" t="s">
        <v>2662</v>
      </c>
    </row>
    <row r="3669" spans="12:13" x14ac:dyDescent="0.25">
      <c r="L3669" s="60">
        <v>733230</v>
      </c>
      <c r="M3669" t="s">
        <v>2663</v>
      </c>
    </row>
    <row r="3670" spans="12:13" x14ac:dyDescent="0.25">
      <c r="L3670" s="60">
        <v>733231</v>
      </c>
      <c r="M3670" t="s">
        <v>2664</v>
      </c>
    </row>
    <row r="3671" spans="12:13" x14ac:dyDescent="0.25">
      <c r="L3671" s="60">
        <v>733232</v>
      </c>
      <c r="M3671" t="s">
        <v>2665</v>
      </c>
    </row>
    <row r="3672" spans="12:13" x14ac:dyDescent="0.25">
      <c r="L3672" s="60">
        <v>733233</v>
      </c>
      <c r="M3672" t="s">
        <v>2666</v>
      </c>
    </row>
    <row r="3673" spans="12:13" x14ac:dyDescent="0.25">
      <c r="L3673" s="60">
        <v>733234</v>
      </c>
      <c r="M3673" t="s">
        <v>2667</v>
      </c>
    </row>
    <row r="3674" spans="12:13" x14ac:dyDescent="0.25">
      <c r="L3674" s="60">
        <v>733235</v>
      </c>
      <c r="M3674" t="s">
        <v>2668</v>
      </c>
    </row>
    <row r="3675" spans="12:13" x14ac:dyDescent="0.25">
      <c r="L3675" s="60">
        <v>733236</v>
      </c>
      <c r="M3675" t="s">
        <v>2669</v>
      </c>
    </row>
    <row r="3676" spans="12:13" x14ac:dyDescent="0.25">
      <c r="L3676" s="60">
        <v>733240</v>
      </c>
      <c r="M3676" t="s">
        <v>2670</v>
      </c>
    </row>
    <row r="3677" spans="12:13" x14ac:dyDescent="0.25">
      <c r="L3677" s="60">
        <v>733241</v>
      </c>
      <c r="M3677" t="s">
        <v>2671</v>
      </c>
    </row>
    <row r="3678" spans="12:13" x14ac:dyDescent="0.25">
      <c r="L3678" s="60">
        <v>733242</v>
      </c>
      <c r="M3678" t="s">
        <v>2672</v>
      </c>
    </row>
    <row r="3679" spans="12:13" x14ac:dyDescent="0.25">
      <c r="L3679" s="60">
        <v>733243</v>
      </c>
      <c r="M3679" t="s">
        <v>2673</v>
      </c>
    </row>
    <row r="3680" spans="12:13" x14ac:dyDescent="0.25">
      <c r="L3680" s="60">
        <v>733250</v>
      </c>
      <c r="M3680" t="s">
        <v>2674</v>
      </c>
    </row>
    <row r="3681" spans="12:13" x14ac:dyDescent="0.25">
      <c r="L3681" s="60">
        <v>733251</v>
      </c>
      <c r="M3681" t="s">
        <v>2675</v>
      </c>
    </row>
    <row r="3682" spans="12:13" x14ac:dyDescent="0.25">
      <c r="L3682" s="60">
        <v>733252</v>
      </c>
      <c r="M3682" t="s">
        <v>2676</v>
      </c>
    </row>
    <row r="3683" spans="12:13" x14ac:dyDescent="0.25">
      <c r="L3683" s="60">
        <v>733253</v>
      </c>
      <c r="M3683" t="s">
        <v>2677</v>
      </c>
    </row>
    <row r="3684" spans="12:13" x14ac:dyDescent="0.25">
      <c r="L3684" s="60">
        <v>733260</v>
      </c>
      <c r="M3684" t="s">
        <v>2678</v>
      </c>
    </row>
    <row r="3685" spans="12:13" x14ac:dyDescent="0.25">
      <c r="L3685" s="60">
        <v>733261</v>
      </c>
      <c r="M3685" t="s">
        <v>2679</v>
      </c>
    </row>
    <row r="3686" spans="12:13" x14ac:dyDescent="0.25">
      <c r="L3686" s="60">
        <v>733262</v>
      </c>
      <c r="M3686" t="s">
        <v>2680</v>
      </c>
    </row>
    <row r="3687" spans="12:13" x14ac:dyDescent="0.25">
      <c r="L3687" s="60">
        <v>733265</v>
      </c>
      <c r="M3687" t="s">
        <v>2681</v>
      </c>
    </row>
    <row r="3688" spans="12:13" x14ac:dyDescent="0.25">
      <c r="L3688" s="60">
        <v>740000</v>
      </c>
      <c r="M3688" t="s">
        <v>2682</v>
      </c>
    </row>
    <row r="3689" spans="12:13" x14ac:dyDescent="0.25">
      <c r="L3689" s="60">
        <v>741000</v>
      </c>
      <c r="M3689" t="s">
        <v>2683</v>
      </c>
    </row>
    <row r="3690" spans="12:13" x14ac:dyDescent="0.25">
      <c r="L3690" s="60">
        <v>741100</v>
      </c>
      <c r="M3690" t="s">
        <v>2684</v>
      </c>
    </row>
    <row r="3691" spans="12:13" x14ac:dyDescent="0.25">
      <c r="L3691" s="60">
        <v>741120</v>
      </c>
      <c r="M3691" t="s">
        <v>2685</v>
      </c>
    </row>
    <row r="3692" spans="12:13" x14ac:dyDescent="0.25">
      <c r="L3692" s="60">
        <v>741121</v>
      </c>
      <c r="M3692" t="s">
        <v>2686</v>
      </c>
    </row>
    <row r="3693" spans="12:13" x14ac:dyDescent="0.25">
      <c r="L3693" s="60">
        <v>741122</v>
      </c>
      <c r="M3693" t="s">
        <v>2687</v>
      </c>
    </row>
    <row r="3694" spans="12:13" x14ac:dyDescent="0.25">
      <c r="L3694" s="60">
        <v>741130</v>
      </c>
      <c r="M3694" t="s">
        <v>2688</v>
      </c>
    </row>
    <row r="3695" spans="12:13" x14ac:dyDescent="0.25">
      <c r="L3695" s="60">
        <v>741131</v>
      </c>
      <c r="M3695" t="s">
        <v>2689</v>
      </c>
    </row>
    <row r="3696" spans="12:13" x14ac:dyDescent="0.25">
      <c r="L3696" s="60">
        <v>741132</v>
      </c>
      <c r="M3696" t="s">
        <v>2690</v>
      </c>
    </row>
    <row r="3697" spans="12:13" x14ac:dyDescent="0.25">
      <c r="L3697" s="60">
        <v>741140</v>
      </c>
      <c r="M3697" t="s">
        <v>2691</v>
      </c>
    </row>
    <row r="3698" spans="12:13" x14ac:dyDescent="0.25">
      <c r="L3698" s="60">
        <v>741141</v>
      </c>
      <c r="M3698" t="s">
        <v>2692</v>
      </c>
    </row>
    <row r="3699" spans="12:13" x14ac:dyDescent="0.25">
      <c r="L3699" s="60">
        <v>741142</v>
      </c>
      <c r="M3699" t="s">
        <v>2693</v>
      </c>
    </row>
    <row r="3700" spans="12:13" x14ac:dyDescent="0.25">
      <c r="L3700" s="60">
        <v>741150</v>
      </c>
      <c r="M3700" t="s">
        <v>2694</v>
      </c>
    </row>
    <row r="3701" spans="12:13" x14ac:dyDescent="0.25">
      <c r="L3701" s="60">
        <v>741151</v>
      </c>
      <c r="M3701" t="s">
        <v>2695</v>
      </c>
    </row>
    <row r="3702" spans="12:13" x14ac:dyDescent="0.25">
      <c r="L3702" s="60">
        <v>741152</v>
      </c>
      <c r="M3702" t="s">
        <v>2696</v>
      </c>
    </row>
    <row r="3703" spans="12:13" x14ac:dyDescent="0.25">
      <c r="L3703" s="60">
        <v>741160</v>
      </c>
      <c r="M3703" t="s">
        <v>2697</v>
      </c>
    </row>
    <row r="3704" spans="12:13" x14ac:dyDescent="0.25">
      <c r="L3704" s="60">
        <v>741161</v>
      </c>
      <c r="M3704" t="s">
        <v>2698</v>
      </c>
    </row>
    <row r="3705" spans="12:13" x14ac:dyDescent="0.25">
      <c r="L3705" s="60">
        <v>741162</v>
      </c>
      <c r="M3705" t="s">
        <v>2699</v>
      </c>
    </row>
    <row r="3706" spans="12:13" x14ac:dyDescent="0.25">
      <c r="L3706" s="60">
        <v>741165</v>
      </c>
      <c r="M3706" t="s">
        <v>2700</v>
      </c>
    </row>
    <row r="3707" spans="12:13" x14ac:dyDescent="0.25">
      <c r="L3707" s="60">
        <v>741200</v>
      </c>
      <c r="M3707" t="s">
        <v>2701</v>
      </c>
    </row>
    <row r="3708" spans="12:13" x14ac:dyDescent="0.25">
      <c r="L3708" s="60">
        <v>741210</v>
      </c>
      <c r="M3708" t="s">
        <v>2702</v>
      </c>
    </row>
    <row r="3709" spans="12:13" x14ac:dyDescent="0.25">
      <c r="L3709" s="60">
        <v>741211</v>
      </c>
      <c r="M3709" t="s">
        <v>2703</v>
      </c>
    </row>
    <row r="3710" spans="12:13" x14ac:dyDescent="0.25">
      <c r="L3710" s="60">
        <v>741212</v>
      </c>
      <c r="M3710" t="s">
        <v>2704</v>
      </c>
    </row>
    <row r="3711" spans="12:13" x14ac:dyDescent="0.25">
      <c r="L3711" s="60">
        <v>741220</v>
      </c>
      <c r="M3711" t="s">
        <v>2705</v>
      </c>
    </row>
    <row r="3712" spans="12:13" x14ac:dyDescent="0.25">
      <c r="L3712" s="60">
        <v>741221</v>
      </c>
      <c r="M3712" t="s">
        <v>2705</v>
      </c>
    </row>
    <row r="3713" spans="12:13" x14ac:dyDescent="0.25">
      <c r="L3713" s="60">
        <v>741222</v>
      </c>
      <c r="M3713" t="s">
        <v>2706</v>
      </c>
    </row>
    <row r="3714" spans="12:13" x14ac:dyDescent="0.25">
      <c r="L3714" s="60">
        <v>741223</v>
      </c>
      <c r="M3714" t="s">
        <v>2707</v>
      </c>
    </row>
    <row r="3715" spans="12:13" x14ac:dyDescent="0.25">
      <c r="L3715" s="60">
        <v>741224</v>
      </c>
      <c r="M3715" t="s">
        <v>2708</v>
      </c>
    </row>
    <row r="3716" spans="12:13" x14ac:dyDescent="0.25">
      <c r="L3716" s="60">
        <v>741230</v>
      </c>
      <c r="M3716" t="s">
        <v>2709</v>
      </c>
    </row>
    <row r="3717" spans="12:13" x14ac:dyDescent="0.25">
      <c r="L3717" s="60">
        <v>741231</v>
      </c>
      <c r="M3717" t="s">
        <v>2710</v>
      </c>
    </row>
    <row r="3718" spans="12:13" x14ac:dyDescent="0.25">
      <c r="L3718" s="60">
        <v>741232</v>
      </c>
      <c r="M3718" t="s">
        <v>2711</v>
      </c>
    </row>
    <row r="3719" spans="12:13" x14ac:dyDescent="0.25">
      <c r="L3719" s="60">
        <v>741240</v>
      </c>
      <c r="M3719" t="s">
        <v>2712</v>
      </c>
    </row>
    <row r="3720" spans="12:13" x14ac:dyDescent="0.25">
      <c r="L3720" s="60">
        <v>741241</v>
      </c>
      <c r="M3720" t="s">
        <v>2712</v>
      </c>
    </row>
    <row r="3721" spans="12:13" x14ac:dyDescent="0.25">
      <c r="L3721" s="60">
        <v>741250</v>
      </c>
      <c r="M3721" t="s">
        <v>2713</v>
      </c>
    </row>
    <row r="3722" spans="12:13" x14ac:dyDescent="0.25">
      <c r="L3722" s="60">
        <v>741251</v>
      </c>
      <c r="M3722" t="s">
        <v>2713</v>
      </c>
    </row>
    <row r="3723" spans="12:13" x14ac:dyDescent="0.25">
      <c r="L3723" s="60">
        <v>741260</v>
      </c>
      <c r="M3723" t="s">
        <v>2714</v>
      </c>
    </row>
    <row r="3724" spans="12:13" x14ac:dyDescent="0.25">
      <c r="L3724" s="60">
        <v>741261</v>
      </c>
      <c r="M3724" t="s">
        <v>2715</v>
      </c>
    </row>
    <row r="3725" spans="12:13" x14ac:dyDescent="0.25">
      <c r="L3725" s="60">
        <v>741262</v>
      </c>
      <c r="M3725" t="s">
        <v>2716</v>
      </c>
    </row>
    <row r="3726" spans="12:13" x14ac:dyDescent="0.25">
      <c r="L3726" s="60">
        <v>741265</v>
      </c>
      <c r="M3726" t="s">
        <v>2717</v>
      </c>
    </row>
    <row r="3727" spans="12:13" x14ac:dyDescent="0.25">
      <c r="L3727" s="60">
        <v>741300</v>
      </c>
      <c r="M3727" t="s">
        <v>2718</v>
      </c>
    </row>
    <row r="3728" spans="12:13" x14ac:dyDescent="0.25">
      <c r="L3728" s="60">
        <v>741310</v>
      </c>
      <c r="M3728" t="s">
        <v>2718</v>
      </c>
    </row>
    <row r="3729" spans="12:13" x14ac:dyDescent="0.25">
      <c r="L3729" s="60">
        <v>741311</v>
      </c>
      <c r="M3729" t="s">
        <v>2718</v>
      </c>
    </row>
    <row r="3730" spans="12:13" x14ac:dyDescent="0.25">
      <c r="L3730" s="60">
        <v>741400</v>
      </c>
      <c r="M3730" t="s">
        <v>2719</v>
      </c>
    </row>
    <row r="3731" spans="12:13" x14ac:dyDescent="0.25">
      <c r="L3731" s="60">
        <v>741410</v>
      </c>
      <c r="M3731" t="s">
        <v>2719</v>
      </c>
    </row>
    <row r="3732" spans="12:13" x14ac:dyDescent="0.25">
      <c r="L3732" s="60">
        <v>741411</v>
      </c>
      <c r="M3732" t="s">
        <v>2720</v>
      </c>
    </row>
    <row r="3733" spans="12:13" x14ac:dyDescent="0.25">
      <c r="L3733" s="60">
        <v>741412</v>
      </c>
      <c r="M3733" t="s">
        <v>2721</v>
      </c>
    </row>
    <row r="3734" spans="12:13" x14ac:dyDescent="0.25">
      <c r="L3734" s="60">
        <v>741413</v>
      </c>
      <c r="M3734" t="s">
        <v>2722</v>
      </c>
    </row>
    <row r="3735" spans="12:13" x14ac:dyDescent="0.25">
      <c r="L3735" s="60">
        <v>741414</v>
      </c>
      <c r="M3735" t="s">
        <v>2723</v>
      </c>
    </row>
    <row r="3736" spans="12:13" x14ac:dyDescent="0.25">
      <c r="L3736" s="60">
        <v>741500</v>
      </c>
      <c r="M3736" t="s">
        <v>2724</v>
      </c>
    </row>
    <row r="3737" spans="12:13" x14ac:dyDescent="0.25">
      <c r="L3737" s="60">
        <v>741510</v>
      </c>
      <c r="M3737" t="s">
        <v>2725</v>
      </c>
    </row>
    <row r="3738" spans="12:13" x14ac:dyDescent="0.25">
      <c r="L3738" s="60">
        <v>741511</v>
      </c>
      <c r="M3738" t="s">
        <v>2726</v>
      </c>
    </row>
    <row r="3739" spans="12:13" x14ac:dyDescent="0.25">
      <c r="L3739" s="60">
        <v>741512</v>
      </c>
      <c r="M3739" t="s">
        <v>2727</v>
      </c>
    </row>
    <row r="3740" spans="12:13" x14ac:dyDescent="0.25">
      <c r="L3740" s="60">
        <v>741513</v>
      </c>
      <c r="M3740" t="s">
        <v>2728</v>
      </c>
    </row>
    <row r="3741" spans="12:13" x14ac:dyDescent="0.25">
      <c r="L3741" s="60">
        <v>741514</v>
      </c>
      <c r="M3741" t="s">
        <v>2729</v>
      </c>
    </row>
    <row r="3742" spans="12:13" x14ac:dyDescent="0.25">
      <c r="L3742" s="60">
        <v>741515</v>
      </c>
      <c r="M3742" t="s">
        <v>2730</v>
      </c>
    </row>
    <row r="3743" spans="12:13" x14ac:dyDescent="0.25">
      <c r="L3743" s="60">
        <v>741516</v>
      </c>
      <c r="M3743" t="s">
        <v>2731</v>
      </c>
    </row>
    <row r="3744" spans="12:13" x14ac:dyDescent="0.25">
      <c r="L3744" s="60">
        <v>741517</v>
      </c>
      <c r="M3744" t="s">
        <v>2732</v>
      </c>
    </row>
    <row r="3745" spans="12:13" x14ac:dyDescent="0.25">
      <c r="L3745" s="60">
        <v>741520</v>
      </c>
      <c r="M3745" t="s">
        <v>2733</v>
      </c>
    </row>
    <row r="3746" spans="12:13" x14ac:dyDescent="0.25">
      <c r="L3746" s="60">
        <v>741521</v>
      </c>
      <c r="M3746" t="s">
        <v>2734</v>
      </c>
    </row>
    <row r="3747" spans="12:13" x14ac:dyDescent="0.25">
      <c r="L3747" s="60">
        <v>741522</v>
      </c>
      <c r="M3747" t="s">
        <v>2735</v>
      </c>
    </row>
    <row r="3748" spans="12:13" x14ac:dyDescent="0.25">
      <c r="L3748" s="60">
        <v>741523</v>
      </c>
      <c r="M3748" t="s">
        <v>2736</v>
      </c>
    </row>
    <row r="3749" spans="12:13" x14ac:dyDescent="0.25">
      <c r="L3749" s="60">
        <v>741524</v>
      </c>
      <c r="M3749" t="s">
        <v>2737</v>
      </c>
    </row>
    <row r="3750" spans="12:13" x14ac:dyDescent="0.25">
      <c r="L3750" s="60">
        <v>741525</v>
      </c>
      <c r="M3750" t="s">
        <v>2738</v>
      </c>
    </row>
    <row r="3751" spans="12:13" x14ac:dyDescent="0.25">
      <c r="L3751" s="60">
        <v>741526</v>
      </c>
      <c r="M3751" t="s">
        <v>2739</v>
      </c>
    </row>
    <row r="3752" spans="12:13" x14ac:dyDescent="0.25">
      <c r="L3752" s="60">
        <v>741527</v>
      </c>
      <c r="M3752" t="s">
        <v>2740</v>
      </c>
    </row>
    <row r="3753" spans="12:13" x14ac:dyDescent="0.25">
      <c r="L3753" s="60">
        <v>741528</v>
      </c>
      <c r="M3753" t="s">
        <v>2741</v>
      </c>
    </row>
    <row r="3754" spans="12:13" x14ac:dyDescent="0.25">
      <c r="L3754" s="60">
        <v>741529</v>
      </c>
      <c r="M3754" t="s">
        <v>2742</v>
      </c>
    </row>
    <row r="3755" spans="12:13" x14ac:dyDescent="0.25">
      <c r="L3755" s="60">
        <v>741530</v>
      </c>
      <c r="M3755" t="s">
        <v>2743</v>
      </c>
    </row>
    <row r="3756" spans="12:13" x14ac:dyDescent="0.25">
      <c r="L3756" s="60">
        <v>741531</v>
      </c>
      <c r="M3756" t="s">
        <v>2744</v>
      </c>
    </row>
    <row r="3757" spans="12:13" x14ac:dyDescent="0.25">
      <c r="L3757" s="60">
        <v>741532</v>
      </c>
      <c r="M3757" t="s">
        <v>2745</v>
      </c>
    </row>
    <row r="3758" spans="12:13" x14ac:dyDescent="0.25">
      <c r="L3758" s="60">
        <v>741533</v>
      </c>
      <c r="M3758" t="s">
        <v>2746</v>
      </c>
    </row>
    <row r="3759" spans="12:13" x14ac:dyDescent="0.25">
      <c r="L3759" s="60">
        <v>741534</v>
      </c>
      <c r="M3759" t="s">
        <v>2747</v>
      </c>
    </row>
    <row r="3760" spans="12:13" x14ac:dyDescent="0.25">
      <c r="L3760" s="60">
        <v>741535</v>
      </c>
      <c r="M3760" t="s">
        <v>2748</v>
      </c>
    </row>
    <row r="3761" spans="12:13" x14ac:dyDescent="0.25">
      <c r="L3761" s="60">
        <v>741536</v>
      </c>
      <c r="M3761" t="s">
        <v>2749</v>
      </c>
    </row>
    <row r="3762" spans="12:13" x14ac:dyDescent="0.25">
      <c r="L3762" s="60">
        <v>741537</v>
      </c>
      <c r="M3762" t="s">
        <v>2750</v>
      </c>
    </row>
    <row r="3763" spans="12:13" x14ac:dyDescent="0.25">
      <c r="L3763" s="60">
        <v>741540</v>
      </c>
      <c r="M3763" t="s">
        <v>2751</v>
      </c>
    </row>
    <row r="3764" spans="12:13" x14ac:dyDescent="0.25">
      <c r="L3764" s="60">
        <v>741541</v>
      </c>
      <c r="M3764" t="s">
        <v>2752</v>
      </c>
    </row>
    <row r="3765" spans="12:13" x14ac:dyDescent="0.25">
      <c r="L3765" s="60">
        <v>741542</v>
      </c>
      <c r="M3765" t="s">
        <v>2753</v>
      </c>
    </row>
    <row r="3766" spans="12:13" x14ac:dyDescent="0.25">
      <c r="L3766" s="60">
        <v>741543</v>
      </c>
      <c r="M3766" t="s">
        <v>2754</v>
      </c>
    </row>
    <row r="3767" spans="12:13" x14ac:dyDescent="0.25">
      <c r="L3767" s="60">
        <v>741550</v>
      </c>
      <c r="M3767" t="s">
        <v>2755</v>
      </c>
    </row>
    <row r="3768" spans="12:13" x14ac:dyDescent="0.25">
      <c r="L3768" s="60">
        <v>741551</v>
      </c>
      <c r="M3768" t="s">
        <v>2755</v>
      </c>
    </row>
    <row r="3769" spans="12:13" x14ac:dyDescent="0.25">
      <c r="L3769" s="60">
        <v>741560</v>
      </c>
      <c r="M3769" t="s">
        <v>2756</v>
      </c>
    </row>
    <row r="3770" spans="12:13" x14ac:dyDescent="0.25">
      <c r="L3770" s="60">
        <v>741561</v>
      </c>
      <c r="M3770" t="s">
        <v>2757</v>
      </c>
    </row>
    <row r="3771" spans="12:13" x14ac:dyDescent="0.25">
      <c r="L3771" s="60">
        <v>741562</v>
      </c>
      <c r="M3771" t="s">
        <v>2758</v>
      </c>
    </row>
    <row r="3772" spans="12:13" x14ac:dyDescent="0.25">
      <c r="L3772" s="60">
        <v>741563</v>
      </c>
      <c r="M3772" t="s">
        <v>2759</v>
      </c>
    </row>
    <row r="3773" spans="12:13" x14ac:dyDescent="0.25">
      <c r="L3773" s="60">
        <v>741564</v>
      </c>
      <c r="M3773" t="s">
        <v>2760</v>
      </c>
    </row>
    <row r="3774" spans="12:13" x14ac:dyDescent="0.25">
      <c r="L3774" s="60">
        <v>741565</v>
      </c>
      <c r="M3774" t="s">
        <v>2761</v>
      </c>
    </row>
    <row r="3775" spans="12:13" x14ac:dyDescent="0.25">
      <c r="L3775" s="60">
        <v>741566</v>
      </c>
      <c r="M3775" t="s">
        <v>2762</v>
      </c>
    </row>
    <row r="3776" spans="12:13" x14ac:dyDescent="0.25">
      <c r="L3776" s="60">
        <v>741567</v>
      </c>
      <c r="M3776" t="s">
        <v>2763</v>
      </c>
    </row>
    <row r="3777" spans="12:13" x14ac:dyDescent="0.25">
      <c r="L3777" s="60">
        <v>741568</v>
      </c>
      <c r="M3777" t="s">
        <v>2764</v>
      </c>
    </row>
    <row r="3778" spans="12:13" x14ac:dyDescent="0.25">
      <c r="L3778" s="60">
        <v>741569</v>
      </c>
      <c r="M3778" t="s">
        <v>2765</v>
      </c>
    </row>
    <row r="3779" spans="12:13" x14ac:dyDescent="0.25">
      <c r="L3779" s="60">
        <v>741570</v>
      </c>
      <c r="M3779" t="s">
        <v>2766</v>
      </c>
    </row>
    <row r="3780" spans="12:13" x14ac:dyDescent="0.25">
      <c r="L3780" s="60">
        <v>741571</v>
      </c>
      <c r="M3780" t="s">
        <v>2766</v>
      </c>
    </row>
    <row r="3781" spans="12:13" x14ac:dyDescent="0.25">
      <c r="L3781" s="60">
        <v>741572</v>
      </c>
      <c r="M3781" t="s">
        <v>2767</v>
      </c>
    </row>
    <row r="3782" spans="12:13" x14ac:dyDescent="0.25">
      <c r="L3782" s="60">
        <v>741580</v>
      </c>
      <c r="M3782" t="s">
        <v>2768</v>
      </c>
    </row>
    <row r="3783" spans="12:13" x14ac:dyDescent="0.25">
      <c r="L3783" s="60">
        <v>741581</v>
      </c>
      <c r="M3783" t="s">
        <v>2769</v>
      </c>
    </row>
    <row r="3784" spans="12:13" x14ac:dyDescent="0.25">
      <c r="L3784" s="60">
        <v>741582</v>
      </c>
      <c r="M3784" t="s">
        <v>2770</v>
      </c>
    </row>
    <row r="3785" spans="12:13" x14ac:dyDescent="0.25">
      <c r="L3785" s="60">
        <v>741583</v>
      </c>
      <c r="M3785" t="s">
        <v>2771</v>
      </c>
    </row>
    <row r="3786" spans="12:13" x14ac:dyDescent="0.25">
      <c r="L3786" s="60">
        <v>741590</v>
      </c>
      <c r="M3786" t="s">
        <v>2772</v>
      </c>
    </row>
    <row r="3787" spans="12:13" x14ac:dyDescent="0.25">
      <c r="L3787" s="60">
        <v>741591</v>
      </c>
      <c r="M3787" t="s">
        <v>2773</v>
      </c>
    </row>
    <row r="3788" spans="12:13" x14ac:dyDescent="0.25">
      <c r="L3788" s="60">
        <v>741592</v>
      </c>
      <c r="M3788" t="s">
        <v>2774</v>
      </c>
    </row>
    <row r="3789" spans="12:13" x14ac:dyDescent="0.25">
      <c r="L3789" s="60">
        <v>741593</v>
      </c>
      <c r="M3789" t="s">
        <v>2775</v>
      </c>
    </row>
    <row r="3790" spans="12:13" x14ac:dyDescent="0.25">
      <c r="L3790" s="60">
        <v>741594</v>
      </c>
      <c r="M3790" t="s">
        <v>2776</v>
      </c>
    </row>
    <row r="3791" spans="12:13" x14ac:dyDescent="0.25">
      <c r="L3791" s="60">
        <v>741595</v>
      </c>
      <c r="M3791" t="s">
        <v>2777</v>
      </c>
    </row>
    <row r="3792" spans="12:13" x14ac:dyDescent="0.25">
      <c r="L3792" s="60">
        <v>741600</v>
      </c>
      <c r="M3792" t="s">
        <v>1643</v>
      </c>
    </row>
    <row r="3793" spans="12:13" x14ac:dyDescent="0.25">
      <c r="L3793" s="60">
        <v>741610</v>
      </c>
      <c r="M3793" t="s">
        <v>1643</v>
      </c>
    </row>
    <row r="3794" spans="12:13" x14ac:dyDescent="0.25">
      <c r="L3794" s="60">
        <v>741611</v>
      </c>
      <c r="M3794" t="s">
        <v>1643</v>
      </c>
    </row>
    <row r="3795" spans="12:13" x14ac:dyDescent="0.25">
      <c r="L3795" s="60">
        <v>742000</v>
      </c>
      <c r="M3795" t="s">
        <v>2778</v>
      </c>
    </row>
    <row r="3796" spans="12:13" x14ac:dyDescent="0.25">
      <c r="L3796" s="60">
        <v>742100</v>
      </c>
      <c r="M3796" t="s">
        <v>2779</v>
      </c>
    </row>
    <row r="3797" spans="12:13" x14ac:dyDescent="0.25">
      <c r="L3797" s="60">
        <v>742120</v>
      </c>
      <c r="M3797" t="s">
        <v>2780</v>
      </c>
    </row>
    <row r="3798" spans="12:13" x14ac:dyDescent="0.25">
      <c r="L3798" s="60">
        <v>742121</v>
      </c>
      <c r="M3798" t="s">
        <v>2781</v>
      </c>
    </row>
    <row r="3799" spans="12:13" x14ac:dyDescent="0.25">
      <c r="L3799" s="60">
        <v>742122</v>
      </c>
      <c r="M3799" t="s">
        <v>2782</v>
      </c>
    </row>
    <row r="3800" spans="12:13" x14ac:dyDescent="0.25">
      <c r="L3800" s="60">
        <v>742123</v>
      </c>
      <c r="M3800" t="s">
        <v>2783</v>
      </c>
    </row>
    <row r="3801" spans="12:13" x14ac:dyDescent="0.25">
      <c r="L3801" s="60">
        <v>742124</v>
      </c>
      <c r="M3801" t="s">
        <v>2784</v>
      </c>
    </row>
    <row r="3802" spans="12:13" x14ac:dyDescent="0.25">
      <c r="L3802" s="60">
        <v>742125</v>
      </c>
      <c r="M3802" t="s">
        <v>2785</v>
      </c>
    </row>
    <row r="3803" spans="12:13" x14ac:dyDescent="0.25">
      <c r="L3803" s="60">
        <v>742126</v>
      </c>
      <c r="M3803" t="s">
        <v>2786</v>
      </c>
    </row>
    <row r="3804" spans="12:13" x14ac:dyDescent="0.25">
      <c r="L3804" s="60">
        <v>742127</v>
      </c>
      <c r="M3804" t="s">
        <v>2787</v>
      </c>
    </row>
    <row r="3805" spans="12:13" x14ac:dyDescent="0.25">
      <c r="L3805" s="60">
        <v>742128</v>
      </c>
      <c r="M3805" t="s">
        <v>2788</v>
      </c>
    </row>
    <row r="3806" spans="12:13" x14ac:dyDescent="0.25">
      <c r="L3806" s="60">
        <v>742129</v>
      </c>
      <c r="M3806" t="s">
        <v>2789</v>
      </c>
    </row>
    <row r="3807" spans="12:13" x14ac:dyDescent="0.25">
      <c r="L3807" s="60">
        <v>742130</v>
      </c>
      <c r="M3807" t="s">
        <v>2790</v>
      </c>
    </row>
    <row r="3808" spans="12:13" x14ac:dyDescent="0.25">
      <c r="L3808" s="60">
        <v>742131</v>
      </c>
      <c r="M3808" t="s">
        <v>2791</v>
      </c>
    </row>
    <row r="3809" spans="12:13" x14ac:dyDescent="0.25">
      <c r="L3809" s="60">
        <v>742132</v>
      </c>
      <c r="M3809" t="s">
        <v>2792</v>
      </c>
    </row>
    <row r="3810" spans="12:13" x14ac:dyDescent="0.25">
      <c r="L3810" s="60">
        <v>742133</v>
      </c>
      <c r="M3810" t="s">
        <v>2793</v>
      </c>
    </row>
    <row r="3811" spans="12:13" x14ac:dyDescent="0.25">
      <c r="L3811" s="60">
        <v>742134</v>
      </c>
      <c r="M3811" t="s">
        <v>2794</v>
      </c>
    </row>
    <row r="3812" spans="12:13" x14ac:dyDescent="0.25">
      <c r="L3812" s="60">
        <v>742135</v>
      </c>
      <c r="M3812" t="s">
        <v>2795</v>
      </c>
    </row>
    <row r="3813" spans="12:13" x14ac:dyDescent="0.25">
      <c r="L3813" s="60">
        <v>742136</v>
      </c>
      <c r="M3813" t="s">
        <v>2796</v>
      </c>
    </row>
    <row r="3814" spans="12:13" x14ac:dyDescent="0.25">
      <c r="L3814" s="60">
        <v>742140</v>
      </c>
      <c r="M3814" t="s">
        <v>2797</v>
      </c>
    </row>
    <row r="3815" spans="12:13" x14ac:dyDescent="0.25">
      <c r="L3815" s="60">
        <v>742141</v>
      </c>
      <c r="M3815" t="s">
        <v>2797</v>
      </c>
    </row>
    <row r="3816" spans="12:13" x14ac:dyDescent="0.25">
      <c r="L3816" s="60">
        <v>742142</v>
      </c>
      <c r="M3816" t="s">
        <v>2798</v>
      </c>
    </row>
    <row r="3817" spans="12:13" x14ac:dyDescent="0.25">
      <c r="L3817" s="60">
        <v>742143</v>
      </c>
      <c r="M3817" t="s">
        <v>2799</v>
      </c>
    </row>
    <row r="3818" spans="12:13" x14ac:dyDescent="0.25">
      <c r="L3818" s="60">
        <v>742144</v>
      </c>
      <c r="M3818" t="s">
        <v>2800</v>
      </c>
    </row>
    <row r="3819" spans="12:13" x14ac:dyDescent="0.25">
      <c r="L3819" s="60">
        <v>742145</v>
      </c>
      <c r="M3819" t="s">
        <v>2801</v>
      </c>
    </row>
    <row r="3820" spans="12:13" x14ac:dyDescent="0.25">
      <c r="L3820" s="60">
        <v>742150</v>
      </c>
      <c r="M3820" t="s">
        <v>2802</v>
      </c>
    </row>
    <row r="3821" spans="12:13" x14ac:dyDescent="0.25">
      <c r="L3821" s="60">
        <v>742151</v>
      </c>
      <c r="M3821" t="s">
        <v>2803</v>
      </c>
    </row>
    <row r="3822" spans="12:13" x14ac:dyDescent="0.25">
      <c r="L3822" s="60">
        <v>742152</v>
      </c>
      <c r="M3822" t="s">
        <v>2804</v>
      </c>
    </row>
    <row r="3823" spans="12:13" x14ac:dyDescent="0.25">
      <c r="L3823" s="60">
        <v>742153</v>
      </c>
      <c r="M3823" t="s">
        <v>2805</v>
      </c>
    </row>
    <row r="3824" spans="12:13" x14ac:dyDescent="0.25">
      <c r="L3824" s="60">
        <v>742154</v>
      </c>
      <c r="M3824" t="s">
        <v>2806</v>
      </c>
    </row>
    <row r="3825" spans="12:13" x14ac:dyDescent="0.25">
      <c r="L3825" s="60">
        <v>742155</v>
      </c>
      <c r="M3825" t="s">
        <v>2807</v>
      </c>
    </row>
    <row r="3826" spans="12:13" x14ac:dyDescent="0.25">
      <c r="L3826" s="60">
        <v>742160</v>
      </c>
      <c r="M3826" t="s">
        <v>2808</v>
      </c>
    </row>
    <row r="3827" spans="12:13" x14ac:dyDescent="0.25">
      <c r="L3827" s="60">
        <v>742161</v>
      </c>
      <c r="M3827" t="s">
        <v>2809</v>
      </c>
    </row>
    <row r="3828" spans="12:13" x14ac:dyDescent="0.25">
      <c r="L3828" s="60">
        <v>742162</v>
      </c>
      <c r="M3828" t="s">
        <v>2810</v>
      </c>
    </row>
    <row r="3829" spans="12:13" x14ac:dyDescent="0.25">
      <c r="L3829" s="60">
        <v>742165</v>
      </c>
      <c r="M3829" t="s">
        <v>2811</v>
      </c>
    </row>
    <row r="3830" spans="12:13" x14ac:dyDescent="0.25">
      <c r="L3830" s="60">
        <v>742200</v>
      </c>
      <c r="M3830" t="s">
        <v>2812</v>
      </c>
    </row>
    <row r="3831" spans="12:13" x14ac:dyDescent="0.25">
      <c r="L3831" s="60">
        <v>742210</v>
      </c>
      <c r="M3831" t="s">
        <v>2813</v>
      </c>
    </row>
    <row r="3832" spans="12:13" x14ac:dyDescent="0.25">
      <c r="L3832" s="60">
        <v>742213</v>
      </c>
      <c r="M3832" t="s">
        <v>2813</v>
      </c>
    </row>
    <row r="3833" spans="12:13" x14ac:dyDescent="0.25">
      <c r="L3833" s="60">
        <v>742220</v>
      </c>
      <c r="M3833" t="s">
        <v>2814</v>
      </c>
    </row>
    <row r="3834" spans="12:13" x14ac:dyDescent="0.25">
      <c r="L3834" s="60">
        <v>742221</v>
      </c>
      <c r="M3834" t="s">
        <v>2815</v>
      </c>
    </row>
    <row r="3835" spans="12:13" x14ac:dyDescent="0.25">
      <c r="L3835" s="60">
        <v>742222</v>
      </c>
      <c r="M3835" t="s">
        <v>2816</v>
      </c>
    </row>
    <row r="3836" spans="12:13" x14ac:dyDescent="0.25">
      <c r="L3836" s="60">
        <v>742223</v>
      </c>
      <c r="M3836" t="s">
        <v>2817</v>
      </c>
    </row>
    <row r="3837" spans="12:13" x14ac:dyDescent="0.25">
      <c r="L3837" s="60">
        <v>742224</v>
      </c>
      <c r="M3837" t="s">
        <v>2818</v>
      </c>
    </row>
    <row r="3838" spans="12:13" x14ac:dyDescent="0.25">
      <c r="L3838" s="60">
        <v>742225</v>
      </c>
      <c r="M3838" t="s">
        <v>2819</v>
      </c>
    </row>
    <row r="3839" spans="12:13" x14ac:dyDescent="0.25">
      <c r="L3839" s="60">
        <v>742226</v>
      </c>
      <c r="M3839" t="s">
        <v>2820</v>
      </c>
    </row>
    <row r="3840" spans="12:13" x14ac:dyDescent="0.25">
      <c r="L3840" s="60">
        <v>742227</v>
      </c>
      <c r="M3840" t="s">
        <v>2821</v>
      </c>
    </row>
    <row r="3841" spans="12:13" x14ac:dyDescent="0.25">
      <c r="L3841" s="60">
        <v>742228</v>
      </c>
      <c r="M3841" t="s">
        <v>2822</v>
      </c>
    </row>
    <row r="3842" spans="12:13" x14ac:dyDescent="0.25">
      <c r="L3842" s="60">
        <v>742229</v>
      </c>
      <c r="M3842" t="s">
        <v>2823</v>
      </c>
    </row>
    <row r="3843" spans="12:13" x14ac:dyDescent="0.25">
      <c r="L3843" s="60">
        <v>742230</v>
      </c>
      <c r="M3843" t="s">
        <v>2824</v>
      </c>
    </row>
    <row r="3844" spans="12:13" x14ac:dyDescent="0.25">
      <c r="L3844" s="60">
        <v>742231</v>
      </c>
      <c r="M3844" t="s">
        <v>2825</v>
      </c>
    </row>
    <row r="3845" spans="12:13" x14ac:dyDescent="0.25">
      <c r="L3845" s="60">
        <v>742232</v>
      </c>
      <c r="M3845" t="s">
        <v>2826</v>
      </c>
    </row>
    <row r="3846" spans="12:13" x14ac:dyDescent="0.25">
      <c r="L3846" s="60">
        <v>742240</v>
      </c>
      <c r="M3846" t="s">
        <v>2827</v>
      </c>
    </row>
    <row r="3847" spans="12:13" x14ac:dyDescent="0.25">
      <c r="L3847" s="60">
        <v>742241</v>
      </c>
      <c r="M3847" t="s">
        <v>2828</v>
      </c>
    </row>
    <row r="3848" spans="12:13" x14ac:dyDescent="0.25">
      <c r="L3848" s="60">
        <v>742250</v>
      </c>
      <c r="M3848" t="s">
        <v>2829</v>
      </c>
    </row>
    <row r="3849" spans="12:13" x14ac:dyDescent="0.25">
      <c r="L3849" s="60">
        <v>742251</v>
      </c>
      <c r="M3849" t="s">
        <v>2830</v>
      </c>
    </row>
    <row r="3850" spans="12:13" x14ac:dyDescent="0.25">
      <c r="L3850" s="60">
        <v>742252</v>
      </c>
      <c r="M3850" t="s">
        <v>2831</v>
      </c>
    </row>
    <row r="3851" spans="12:13" x14ac:dyDescent="0.25">
      <c r="L3851" s="60">
        <v>742253</v>
      </c>
      <c r="M3851" t="s">
        <v>2832</v>
      </c>
    </row>
    <row r="3852" spans="12:13" x14ac:dyDescent="0.25">
      <c r="L3852" s="60">
        <v>742254</v>
      </c>
      <c r="M3852" t="s">
        <v>2833</v>
      </c>
    </row>
    <row r="3853" spans="12:13" x14ac:dyDescent="0.25">
      <c r="L3853" s="60">
        <v>742260</v>
      </c>
      <c r="M3853" t="s">
        <v>2834</v>
      </c>
    </row>
    <row r="3854" spans="12:13" x14ac:dyDescent="0.25">
      <c r="L3854" s="60">
        <v>742261</v>
      </c>
      <c r="M3854" t="s">
        <v>2835</v>
      </c>
    </row>
    <row r="3855" spans="12:13" x14ac:dyDescent="0.25">
      <c r="L3855" s="60">
        <v>742262</v>
      </c>
      <c r="M3855" t="s">
        <v>2836</v>
      </c>
    </row>
    <row r="3856" spans="12:13" x14ac:dyDescent="0.25">
      <c r="L3856" s="60">
        <v>742265</v>
      </c>
      <c r="M3856" t="s">
        <v>2837</v>
      </c>
    </row>
    <row r="3857" spans="12:13" x14ac:dyDescent="0.25">
      <c r="L3857" s="60">
        <v>742270</v>
      </c>
      <c r="M3857" t="s">
        <v>2838</v>
      </c>
    </row>
    <row r="3858" spans="12:13" x14ac:dyDescent="0.25">
      <c r="L3858" s="60">
        <v>742271</v>
      </c>
      <c r="M3858" t="s">
        <v>2839</v>
      </c>
    </row>
    <row r="3859" spans="12:13" x14ac:dyDescent="0.25">
      <c r="L3859" s="60">
        <v>742272</v>
      </c>
      <c r="M3859" t="s">
        <v>2840</v>
      </c>
    </row>
    <row r="3860" spans="12:13" x14ac:dyDescent="0.25">
      <c r="L3860" s="60">
        <v>742280</v>
      </c>
      <c r="M3860" t="s">
        <v>2841</v>
      </c>
    </row>
    <row r="3861" spans="12:13" x14ac:dyDescent="0.25">
      <c r="L3861" s="60">
        <v>742281</v>
      </c>
      <c r="M3861" t="s">
        <v>2842</v>
      </c>
    </row>
    <row r="3862" spans="12:13" x14ac:dyDescent="0.25">
      <c r="L3862" s="60">
        <v>742282</v>
      </c>
      <c r="M3862" t="s">
        <v>2843</v>
      </c>
    </row>
    <row r="3863" spans="12:13" x14ac:dyDescent="0.25">
      <c r="L3863" s="60">
        <v>742283</v>
      </c>
      <c r="M3863" t="s">
        <v>2844</v>
      </c>
    </row>
    <row r="3864" spans="12:13" x14ac:dyDescent="0.25">
      <c r="L3864" s="60">
        <v>742284</v>
      </c>
      <c r="M3864" t="s">
        <v>2845</v>
      </c>
    </row>
    <row r="3865" spans="12:13" x14ac:dyDescent="0.25">
      <c r="L3865" s="60">
        <v>742285</v>
      </c>
      <c r="M3865" t="s">
        <v>2846</v>
      </c>
    </row>
    <row r="3866" spans="12:13" x14ac:dyDescent="0.25">
      <c r="L3866" s="60">
        <v>742286</v>
      </c>
      <c r="M3866" t="s">
        <v>2847</v>
      </c>
    </row>
    <row r="3867" spans="12:13" x14ac:dyDescent="0.25">
      <c r="L3867" s="60">
        <v>742287</v>
      </c>
      <c r="M3867" t="s">
        <v>2848</v>
      </c>
    </row>
    <row r="3868" spans="12:13" x14ac:dyDescent="0.25">
      <c r="L3868" s="60">
        <v>742288</v>
      </c>
      <c r="M3868" t="s">
        <v>2849</v>
      </c>
    </row>
    <row r="3869" spans="12:13" x14ac:dyDescent="0.25">
      <c r="L3869" s="60">
        <v>742289</v>
      </c>
      <c r="M3869" t="s">
        <v>2850</v>
      </c>
    </row>
    <row r="3870" spans="12:13" x14ac:dyDescent="0.25">
      <c r="L3870" s="60">
        <v>742290</v>
      </c>
      <c r="M3870" t="s">
        <v>2851</v>
      </c>
    </row>
    <row r="3871" spans="12:13" x14ac:dyDescent="0.25">
      <c r="L3871" s="60">
        <v>742291</v>
      </c>
      <c r="M3871" t="s">
        <v>2852</v>
      </c>
    </row>
    <row r="3872" spans="12:13" x14ac:dyDescent="0.25">
      <c r="L3872" s="60">
        <v>742292</v>
      </c>
      <c r="M3872" t="s">
        <v>2853</v>
      </c>
    </row>
    <row r="3873" spans="12:13" x14ac:dyDescent="0.25">
      <c r="L3873" s="60">
        <v>742300</v>
      </c>
      <c r="M3873" t="s">
        <v>2854</v>
      </c>
    </row>
    <row r="3874" spans="12:13" x14ac:dyDescent="0.25">
      <c r="L3874" s="60">
        <v>742310</v>
      </c>
      <c r="M3874" t="s">
        <v>2855</v>
      </c>
    </row>
    <row r="3875" spans="12:13" x14ac:dyDescent="0.25">
      <c r="L3875" s="60">
        <v>742312</v>
      </c>
      <c r="M3875" t="s">
        <v>2856</v>
      </c>
    </row>
    <row r="3876" spans="12:13" x14ac:dyDescent="0.25">
      <c r="L3876" s="60">
        <v>742320</v>
      </c>
      <c r="M3876" t="s">
        <v>2857</v>
      </c>
    </row>
    <row r="3877" spans="12:13" x14ac:dyDescent="0.25">
      <c r="L3877" s="60">
        <v>742321</v>
      </c>
      <c r="M3877" t="s">
        <v>2858</v>
      </c>
    </row>
    <row r="3878" spans="12:13" x14ac:dyDescent="0.25">
      <c r="L3878" s="60">
        <v>742322</v>
      </c>
      <c r="M3878" t="s">
        <v>2859</v>
      </c>
    </row>
    <row r="3879" spans="12:13" x14ac:dyDescent="0.25">
      <c r="L3879" s="60">
        <v>742323</v>
      </c>
      <c r="M3879" t="s">
        <v>2860</v>
      </c>
    </row>
    <row r="3880" spans="12:13" x14ac:dyDescent="0.25">
      <c r="L3880" s="60">
        <v>742324</v>
      </c>
      <c r="M3880" t="s">
        <v>2861</v>
      </c>
    </row>
    <row r="3881" spans="12:13" x14ac:dyDescent="0.25">
      <c r="L3881" s="60">
        <v>742325</v>
      </c>
      <c r="M3881" t="s">
        <v>2862</v>
      </c>
    </row>
    <row r="3882" spans="12:13" x14ac:dyDescent="0.25">
      <c r="L3882" s="60">
        <v>742326</v>
      </c>
      <c r="M3882" t="s">
        <v>2863</v>
      </c>
    </row>
    <row r="3883" spans="12:13" x14ac:dyDescent="0.25">
      <c r="L3883" s="60">
        <v>742327</v>
      </c>
      <c r="M3883" t="s">
        <v>2864</v>
      </c>
    </row>
    <row r="3884" spans="12:13" x14ac:dyDescent="0.25">
      <c r="L3884" s="60">
        <v>742328</v>
      </c>
      <c r="M3884" t="s">
        <v>2865</v>
      </c>
    </row>
    <row r="3885" spans="12:13" x14ac:dyDescent="0.25">
      <c r="L3885" s="60">
        <v>742329</v>
      </c>
      <c r="M3885" t="s">
        <v>2866</v>
      </c>
    </row>
    <row r="3886" spans="12:13" x14ac:dyDescent="0.25">
      <c r="L3886" s="60">
        <v>742330</v>
      </c>
      <c r="M3886" t="s">
        <v>2867</v>
      </c>
    </row>
    <row r="3887" spans="12:13" x14ac:dyDescent="0.25">
      <c r="L3887" s="60">
        <v>742331</v>
      </c>
      <c r="M3887" t="s">
        <v>2868</v>
      </c>
    </row>
    <row r="3888" spans="12:13" x14ac:dyDescent="0.25">
      <c r="L3888" s="60">
        <v>742332</v>
      </c>
      <c r="M3888" t="s">
        <v>2869</v>
      </c>
    </row>
    <row r="3889" spans="12:13" x14ac:dyDescent="0.25">
      <c r="L3889" s="60">
        <v>742340</v>
      </c>
      <c r="M3889" t="s">
        <v>2870</v>
      </c>
    </row>
    <row r="3890" spans="12:13" x14ac:dyDescent="0.25">
      <c r="L3890" s="60">
        <v>742341</v>
      </c>
      <c r="M3890" t="s">
        <v>2871</v>
      </c>
    </row>
    <row r="3891" spans="12:13" x14ac:dyDescent="0.25">
      <c r="L3891" s="60">
        <v>742350</v>
      </c>
      <c r="M3891" t="s">
        <v>2872</v>
      </c>
    </row>
    <row r="3892" spans="12:13" x14ac:dyDescent="0.25">
      <c r="L3892" s="60">
        <v>742351</v>
      </c>
      <c r="M3892" t="s">
        <v>2873</v>
      </c>
    </row>
    <row r="3893" spans="12:13" x14ac:dyDescent="0.25">
      <c r="L3893" s="60">
        <v>742360</v>
      </c>
      <c r="M3893" t="s">
        <v>2874</v>
      </c>
    </row>
    <row r="3894" spans="12:13" x14ac:dyDescent="0.25">
      <c r="L3894" s="60">
        <v>742361</v>
      </c>
      <c r="M3894" t="s">
        <v>2874</v>
      </c>
    </row>
    <row r="3895" spans="12:13" x14ac:dyDescent="0.25">
      <c r="L3895" s="60">
        <v>742370</v>
      </c>
      <c r="M3895" t="s">
        <v>2875</v>
      </c>
    </row>
    <row r="3896" spans="12:13" x14ac:dyDescent="0.25">
      <c r="L3896" s="60">
        <v>742371</v>
      </c>
      <c r="M3896" t="s">
        <v>2876</v>
      </c>
    </row>
    <row r="3897" spans="12:13" x14ac:dyDescent="0.25">
      <c r="L3897" s="60">
        <v>742372</v>
      </c>
      <c r="M3897" t="s">
        <v>2877</v>
      </c>
    </row>
    <row r="3898" spans="12:13" x14ac:dyDescent="0.25">
      <c r="L3898" s="60">
        <v>742373</v>
      </c>
      <c r="M3898" t="s">
        <v>2878</v>
      </c>
    </row>
    <row r="3899" spans="12:13" x14ac:dyDescent="0.25">
      <c r="L3899" s="60">
        <v>742378</v>
      </c>
      <c r="M3899" t="s">
        <v>2879</v>
      </c>
    </row>
    <row r="3900" spans="12:13" x14ac:dyDescent="0.25">
      <c r="L3900" s="60">
        <v>742400</v>
      </c>
      <c r="M3900" t="s">
        <v>2880</v>
      </c>
    </row>
    <row r="3901" spans="12:13" x14ac:dyDescent="0.25">
      <c r="L3901" s="60">
        <v>742410</v>
      </c>
      <c r="M3901" t="s">
        <v>2880</v>
      </c>
    </row>
    <row r="3902" spans="12:13" x14ac:dyDescent="0.25">
      <c r="L3902" s="60">
        <v>742411</v>
      </c>
      <c r="M3902" t="s">
        <v>2880</v>
      </c>
    </row>
    <row r="3903" spans="12:13" x14ac:dyDescent="0.25">
      <c r="L3903" s="60">
        <v>743000</v>
      </c>
      <c r="M3903" t="s">
        <v>2881</v>
      </c>
    </row>
    <row r="3904" spans="12:13" x14ac:dyDescent="0.25">
      <c r="L3904" s="60">
        <v>743100</v>
      </c>
      <c r="M3904" t="s">
        <v>2882</v>
      </c>
    </row>
    <row r="3905" spans="12:13" x14ac:dyDescent="0.25">
      <c r="L3905" s="60">
        <v>743120</v>
      </c>
      <c r="M3905" t="s">
        <v>2883</v>
      </c>
    </row>
    <row r="3906" spans="12:13" x14ac:dyDescent="0.25">
      <c r="L3906" s="60">
        <v>743121</v>
      </c>
      <c r="M3906" t="s">
        <v>2882</v>
      </c>
    </row>
    <row r="3907" spans="12:13" x14ac:dyDescent="0.25">
      <c r="L3907" s="60">
        <v>743122</v>
      </c>
      <c r="M3907" t="s">
        <v>2884</v>
      </c>
    </row>
    <row r="3908" spans="12:13" x14ac:dyDescent="0.25">
      <c r="L3908" s="60">
        <v>743123</v>
      </c>
      <c r="M3908" t="s">
        <v>2885</v>
      </c>
    </row>
    <row r="3909" spans="12:13" x14ac:dyDescent="0.25">
      <c r="L3909" s="60">
        <v>743124</v>
      </c>
      <c r="M3909" t="s">
        <v>2886</v>
      </c>
    </row>
    <row r="3910" spans="12:13" x14ac:dyDescent="0.25">
      <c r="L3910" s="60">
        <v>743130</v>
      </c>
      <c r="M3910" t="s">
        <v>2887</v>
      </c>
    </row>
    <row r="3911" spans="12:13" x14ac:dyDescent="0.25">
      <c r="L3911" s="60">
        <v>743131</v>
      </c>
      <c r="M3911" t="s">
        <v>2887</v>
      </c>
    </row>
    <row r="3912" spans="12:13" x14ac:dyDescent="0.25">
      <c r="L3912" s="60">
        <v>743140</v>
      </c>
      <c r="M3912" t="s">
        <v>2888</v>
      </c>
    </row>
    <row r="3913" spans="12:13" x14ac:dyDescent="0.25">
      <c r="L3913" s="60">
        <v>743141</v>
      </c>
      <c r="M3913" t="s">
        <v>2888</v>
      </c>
    </row>
    <row r="3914" spans="12:13" x14ac:dyDescent="0.25">
      <c r="L3914" s="60">
        <v>743150</v>
      </c>
      <c r="M3914" t="s">
        <v>2889</v>
      </c>
    </row>
    <row r="3915" spans="12:13" x14ac:dyDescent="0.25">
      <c r="L3915" s="60">
        <v>743151</v>
      </c>
      <c r="M3915" t="s">
        <v>2889</v>
      </c>
    </row>
    <row r="3916" spans="12:13" x14ac:dyDescent="0.25">
      <c r="L3916" s="60">
        <v>743160</v>
      </c>
      <c r="M3916" t="s">
        <v>2890</v>
      </c>
    </row>
    <row r="3917" spans="12:13" x14ac:dyDescent="0.25">
      <c r="L3917" s="60">
        <v>743161</v>
      </c>
      <c r="M3917" t="s">
        <v>2890</v>
      </c>
    </row>
    <row r="3918" spans="12:13" x14ac:dyDescent="0.25">
      <c r="L3918" s="60">
        <v>743200</v>
      </c>
      <c r="M3918" t="s">
        <v>2891</v>
      </c>
    </row>
    <row r="3919" spans="12:13" x14ac:dyDescent="0.25">
      <c r="L3919" s="60">
        <v>743220</v>
      </c>
      <c r="M3919" t="s">
        <v>2892</v>
      </c>
    </row>
    <row r="3920" spans="12:13" x14ac:dyDescent="0.25">
      <c r="L3920" s="60">
        <v>743221</v>
      </c>
      <c r="M3920" t="s">
        <v>2891</v>
      </c>
    </row>
    <row r="3921" spans="12:13" x14ac:dyDescent="0.25">
      <c r="L3921" s="60">
        <v>743222</v>
      </c>
      <c r="M3921" t="s">
        <v>2893</v>
      </c>
    </row>
    <row r="3922" spans="12:13" x14ac:dyDescent="0.25">
      <c r="L3922" s="60">
        <v>743223</v>
      </c>
      <c r="M3922" t="s">
        <v>2894</v>
      </c>
    </row>
    <row r="3923" spans="12:13" x14ac:dyDescent="0.25">
      <c r="L3923" s="60">
        <v>743224</v>
      </c>
      <c r="M3923" t="s">
        <v>2895</v>
      </c>
    </row>
    <row r="3924" spans="12:13" x14ac:dyDescent="0.25">
      <c r="L3924" s="60">
        <v>743230</v>
      </c>
      <c r="M3924" t="s">
        <v>2896</v>
      </c>
    </row>
    <row r="3925" spans="12:13" x14ac:dyDescent="0.25">
      <c r="L3925" s="60">
        <v>743231</v>
      </c>
      <c r="M3925" t="s">
        <v>2896</v>
      </c>
    </row>
    <row r="3926" spans="12:13" x14ac:dyDescent="0.25">
      <c r="L3926" s="60">
        <v>743240</v>
      </c>
      <c r="M3926" t="s">
        <v>2897</v>
      </c>
    </row>
    <row r="3927" spans="12:13" x14ac:dyDescent="0.25">
      <c r="L3927" s="60">
        <v>743241</v>
      </c>
      <c r="M3927" t="s">
        <v>2897</v>
      </c>
    </row>
    <row r="3928" spans="12:13" x14ac:dyDescent="0.25">
      <c r="L3928" s="60">
        <v>743250</v>
      </c>
      <c r="M3928" t="s">
        <v>2898</v>
      </c>
    </row>
    <row r="3929" spans="12:13" x14ac:dyDescent="0.25">
      <c r="L3929" s="60">
        <v>743251</v>
      </c>
      <c r="M3929" t="s">
        <v>2898</v>
      </c>
    </row>
    <row r="3930" spans="12:13" x14ac:dyDescent="0.25">
      <c r="L3930" s="60">
        <v>743260</v>
      </c>
      <c r="M3930" t="s">
        <v>2899</v>
      </c>
    </row>
    <row r="3931" spans="12:13" x14ac:dyDescent="0.25">
      <c r="L3931" s="60">
        <v>743261</v>
      </c>
      <c r="M3931" t="s">
        <v>2899</v>
      </c>
    </row>
    <row r="3932" spans="12:13" x14ac:dyDescent="0.25">
      <c r="L3932" s="60">
        <v>743300</v>
      </c>
      <c r="M3932" t="s">
        <v>2900</v>
      </c>
    </row>
    <row r="3933" spans="12:13" x14ac:dyDescent="0.25">
      <c r="L3933" s="60">
        <v>743320</v>
      </c>
      <c r="M3933" t="s">
        <v>2901</v>
      </c>
    </row>
    <row r="3934" spans="12:13" x14ac:dyDescent="0.25">
      <c r="L3934" s="60">
        <v>743321</v>
      </c>
      <c r="M3934" t="s">
        <v>2900</v>
      </c>
    </row>
    <row r="3935" spans="12:13" x14ac:dyDescent="0.25">
      <c r="L3935" s="60">
        <v>743322</v>
      </c>
      <c r="M3935" t="s">
        <v>2902</v>
      </c>
    </row>
    <row r="3936" spans="12:13" x14ac:dyDescent="0.25">
      <c r="L3936" s="60">
        <v>743323</v>
      </c>
      <c r="M3936" t="s">
        <v>2903</v>
      </c>
    </row>
    <row r="3937" spans="12:13" x14ac:dyDescent="0.25">
      <c r="L3937" s="60">
        <v>743324</v>
      </c>
      <c r="M3937" t="s">
        <v>2904</v>
      </c>
    </row>
    <row r="3938" spans="12:13" x14ac:dyDescent="0.25">
      <c r="L3938" s="60">
        <v>743325</v>
      </c>
      <c r="M3938" t="s">
        <v>2905</v>
      </c>
    </row>
    <row r="3939" spans="12:13" x14ac:dyDescent="0.25">
      <c r="L3939" s="60">
        <v>743326</v>
      </c>
      <c r="M3939" t="s">
        <v>2906</v>
      </c>
    </row>
    <row r="3940" spans="12:13" x14ac:dyDescent="0.25">
      <c r="L3940" s="60">
        <v>743327</v>
      </c>
      <c r="M3940" t="s">
        <v>2907</v>
      </c>
    </row>
    <row r="3941" spans="12:13" x14ac:dyDescent="0.25">
      <c r="L3941" s="60">
        <v>743328</v>
      </c>
      <c r="M3941" t="s">
        <v>2908</v>
      </c>
    </row>
    <row r="3942" spans="12:13" x14ac:dyDescent="0.25">
      <c r="L3942" s="60">
        <v>743329</v>
      </c>
      <c r="M3942" t="s">
        <v>2909</v>
      </c>
    </row>
    <row r="3943" spans="12:13" x14ac:dyDescent="0.25">
      <c r="L3943" s="60">
        <v>743330</v>
      </c>
      <c r="M3943" t="s">
        <v>2910</v>
      </c>
    </row>
    <row r="3944" spans="12:13" x14ac:dyDescent="0.25">
      <c r="L3944" s="60">
        <v>743331</v>
      </c>
      <c r="M3944" t="s">
        <v>2911</v>
      </c>
    </row>
    <row r="3945" spans="12:13" x14ac:dyDescent="0.25">
      <c r="L3945" s="60">
        <v>743332</v>
      </c>
      <c r="M3945" t="s">
        <v>2912</v>
      </c>
    </row>
    <row r="3946" spans="12:13" x14ac:dyDescent="0.25">
      <c r="L3946" s="60">
        <v>743340</v>
      </c>
      <c r="M3946" t="s">
        <v>2913</v>
      </c>
    </row>
    <row r="3947" spans="12:13" x14ac:dyDescent="0.25">
      <c r="L3947" s="60">
        <v>743341</v>
      </c>
      <c r="M3947" t="s">
        <v>2914</v>
      </c>
    </row>
    <row r="3948" spans="12:13" x14ac:dyDescent="0.25">
      <c r="L3948" s="60">
        <v>743342</v>
      </c>
      <c r="M3948" t="s">
        <v>2915</v>
      </c>
    </row>
    <row r="3949" spans="12:13" x14ac:dyDescent="0.25">
      <c r="L3949" s="60">
        <v>743343</v>
      </c>
      <c r="M3949" t="s">
        <v>2916</v>
      </c>
    </row>
    <row r="3950" spans="12:13" x14ac:dyDescent="0.25">
      <c r="L3950" s="60">
        <v>743350</v>
      </c>
      <c r="M3950" t="s">
        <v>2917</v>
      </c>
    </row>
    <row r="3951" spans="12:13" x14ac:dyDescent="0.25">
      <c r="L3951" s="60">
        <v>743351</v>
      </c>
      <c r="M3951" t="s">
        <v>2918</v>
      </c>
    </row>
    <row r="3952" spans="12:13" x14ac:dyDescent="0.25">
      <c r="L3952" s="60">
        <v>743353</v>
      </c>
      <c r="M3952" t="s">
        <v>2919</v>
      </c>
    </row>
    <row r="3953" spans="12:13" x14ac:dyDescent="0.25">
      <c r="L3953" s="60">
        <v>743354</v>
      </c>
      <c r="M3953" t="s">
        <v>2920</v>
      </c>
    </row>
    <row r="3954" spans="12:13" x14ac:dyDescent="0.25">
      <c r="L3954" s="60">
        <v>743360</v>
      </c>
      <c r="M3954" t="s">
        <v>2921</v>
      </c>
    </row>
    <row r="3955" spans="12:13" x14ac:dyDescent="0.25">
      <c r="L3955" s="60">
        <v>743361</v>
      </c>
      <c r="M3955" t="s">
        <v>2921</v>
      </c>
    </row>
    <row r="3956" spans="12:13" x14ac:dyDescent="0.25">
      <c r="L3956" s="60">
        <v>743400</v>
      </c>
      <c r="M3956" t="s">
        <v>2922</v>
      </c>
    </row>
    <row r="3957" spans="12:13" x14ac:dyDescent="0.25">
      <c r="L3957" s="60">
        <v>743420</v>
      </c>
      <c r="M3957" t="s">
        <v>2923</v>
      </c>
    </row>
    <row r="3958" spans="12:13" x14ac:dyDescent="0.25">
      <c r="L3958" s="60">
        <v>743421</v>
      </c>
      <c r="M3958" t="s">
        <v>2923</v>
      </c>
    </row>
    <row r="3959" spans="12:13" x14ac:dyDescent="0.25">
      <c r="L3959" s="60">
        <v>743422</v>
      </c>
      <c r="M3959" t="s">
        <v>2924</v>
      </c>
    </row>
    <row r="3960" spans="12:13" x14ac:dyDescent="0.25">
      <c r="L3960" s="60">
        <v>743423</v>
      </c>
      <c r="M3960" t="s">
        <v>2925</v>
      </c>
    </row>
    <row r="3961" spans="12:13" x14ac:dyDescent="0.25">
      <c r="L3961" s="60">
        <v>743430</v>
      </c>
      <c r="M3961" t="s">
        <v>2926</v>
      </c>
    </row>
    <row r="3962" spans="12:13" x14ac:dyDescent="0.25">
      <c r="L3962" s="60">
        <v>743431</v>
      </c>
      <c r="M3962" t="s">
        <v>2926</v>
      </c>
    </row>
    <row r="3963" spans="12:13" x14ac:dyDescent="0.25">
      <c r="L3963" s="60">
        <v>743440</v>
      </c>
      <c r="M3963" t="s">
        <v>2927</v>
      </c>
    </row>
    <row r="3964" spans="12:13" x14ac:dyDescent="0.25">
      <c r="L3964" s="60">
        <v>743441</v>
      </c>
      <c r="M3964" t="s">
        <v>2927</v>
      </c>
    </row>
    <row r="3965" spans="12:13" x14ac:dyDescent="0.25">
      <c r="L3965" s="60">
        <v>743450</v>
      </c>
      <c r="M3965" t="s">
        <v>2928</v>
      </c>
    </row>
    <row r="3966" spans="12:13" x14ac:dyDescent="0.25">
      <c r="L3966" s="60">
        <v>743451</v>
      </c>
      <c r="M3966" t="s">
        <v>2928</v>
      </c>
    </row>
    <row r="3967" spans="12:13" x14ac:dyDescent="0.25">
      <c r="L3967" s="60">
        <v>743460</v>
      </c>
      <c r="M3967" t="s">
        <v>2929</v>
      </c>
    </row>
    <row r="3968" spans="12:13" x14ac:dyDescent="0.25">
      <c r="L3968" s="60">
        <v>743461</v>
      </c>
      <c r="M3968" t="s">
        <v>2929</v>
      </c>
    </row>
    <row r="3969" spans="12:13" x14ac:dyDescent="0.25">
      <c r="L3969" s="60">
        <v>743500</v>
      </c>
      <c r="M3969" t="s">
        <v>2930</v>
      </c>
    </row>
    <row r="3970" spans="12:13" x14ac:dyDescent="0.25">
      <c r="L3970" s="60">
        <v>743520</v>
      </c>
      <c r="M3970" t="s">
        <v>2931</v>
      </c>
    </row>
    <row r="3971" spans="12:13" x14ac:dyDescent="0.25">
      <c r="L3971" s="60">
        <v>743521</v>
      </c>
      <c r="M3971" t="s">
        <v>2932</v>
      </c>
    </row>
    <row r="3972" spans="12:13" x14ac:dyDescent="0.25">
      <c r="L3972" s="60">
        <v>743522</v>
      </c>
      <c r="M3972" t="s">
        <v>2933</v>
      </c>
    </row>
    <row r="3973" spans="12:13" x14ac:dyDescent="0.25">
      <c r="L3973" s="60">
        <v>743523</v>
      </c>
      <c r="M3973" t="s">
        <v>2934</v>
      </c>
    </row>
    <row r="3974" spans="12:13" x14ac:dyDescent="0.25">
      <c r="L3974" s="60">
        <v>743524</v>
      </c>
      <c r="M3974" t="s">
        <v>2935</v>
      </c>
    </row>
    <row r="3975" spans="12:13" x14ac:dyDescent="0.25">
      <c r="L3975" s="60">
        <v>743525</v>
      </c>
      <c r="M3975" t="s">
        <v>2936</v>
      </c>
    </row>
    <row r="3976" spans="12:13" x14ac:dyDescent="0.25">
      <c r="L3976" s="60">
        <v>743526</v>
      </c>
      <c r="M3976" t="s">
        <v>2937</v>
      </c>
    </row>
    <row r="3977" spans="12:13" x14ac:dyDescent="0.25">
      <c r="L3977" s="60">
        <v>743530</v>
      </c>
      <c r="M3977" t="s">
        <v>2938</v>
      </c>
    </row>
    <row r="3978" spans="12:13" x14ac:dyDescent="0.25">
      <c r="L3978" s="60">
        <v>743531</v>
      </c>
      <c r="M3978" t="s">
        <v>2938</v>
      </c>
    </row>
    <row r="3979" spans="12:13" x14ac:dyDescent="0.25">
      <c r="L3979" s="60">
        <v>743540</v>
      </c>
      <c r="M3979" t="s">
        <v>2939</v>
      </c>
    </row>
    <row r="3980" spans="12:13" x14ac:dyDescent="0.25">
      <c r="L3980" s="60">
        <v>743541</v>
      </c>
      <c r="M3980" t="s">
        <v>2939</v>
      </c>
    </row>
    <row r="3981" spans="12:13" x14ac:dyDescent="0.25">
      <c r="L3981" s="60">
        <v>743550</v>
      </c>
      <c r="M3981" t="s">
        <v>2940</v>
      </c>
    </row>
    <row r="3982" spans="12:13" x14ac:dyDescent="0.25">
      <c r="L3982" s="60">
        <v>743551</v>
      </c>
      <c r="M3982" t="s">
        <v>2940</v>
      </c>
    </row>
    <row r="3983" spans="12:13" x14ac:dyDescent="0.25">
      <c r="L3983" s="60">
        <v>743560</v>
      </c>
      <c r="M3983" t="s">
        <v>2941</v>
      </c>
    </row>
    <row r="3984" spans="12:13" x14ac:dyDescent="0.25">
      <c r="L3984" s="60">
        <v>743561</v>
      </c>
      <c r="M3984" t="s">
        <v>2941</v>
      </c>
    </row>
    <row r="3985" spans="12:13" x14ac:dyDescent="0.25">
      <c r="L3985" s="60">
        <v>743900</v>
      </c>
      <c r="M3985" t="s">
        <v>2942</v>
      </c>
    </row>
    <row r="3986" spans="12:13" x14ac:dyDescent="0.25">
      <c r="L3986" s="60">
        <v>743920</v>
      </c>
      <c r="M3986" t="s">
        <v>2943</v>
      </c>
    </row>
    <row r="3987" spans="12:13" x14ac:dyDescent="0.25">
      <c r="L3987" s="60">
        <v>743921</v>
      </c>
      <c r="M3987" t="s">
        <v>2944</v>
      </c>
    </row>
    <row r="3988" spans="12:13" x14ac:dyDescent="0.25">
      <c r="L3988" s="60">
        <v>743922</v>
      </c>
      <c r="M3988" t="s">
        <v>2945</v>
      </c>
    </row>
    <row r="3989" spans="12:13" x14ac:dyDescent="0.25">
      <c r="L3989" s="60">
        <v>743923</v>
      </c>
      <c r="M3989" t="s">
        <v>2946</v>
      </c>
    </row>
    <row r="3990" spans="12:13" x14ac:dyDescent="0.25">
      <c r="L3990" s="60">
        <v>743929</v>
      </c>
      <c r="M3990" t="s">
        <v>2943</v>
      </c>
    </row>
    <row r="3991" spans="12:13" x14ac:dyDescent="0.25">
      <c r="L3991" s="60">
        <v>743930</v>
      </c>
      <c r="M3991" t="s">
        <v>2947</v>
      </c>
    </row>
    <row r="3992" spans="12:13" x14ac:dyDescent="0.25">
      <c r="L3992" s="60">
        <v>743931</v>
      </c>
      <c r="M3992" t="s">
        <v>2947</v>
      </c>
    </row>
    <row r="3993" spans="12:13" x14ac:dyDescent="0.25">
      <c r="L3993" s="60">
        <v>743940</v>
      </c>
      <c r="M3993" t="s">
        <v>2948</v>
      </c>
    </row>
    <row r="3994" spans="12:13" x14ac:dyDescent="0.25">
      <c r="L3994" s="60">
        <v>743941</v>
      </c>
      <c r="M3994" t="s">
        <v>2948</v>
      </c>
    </row>
    <row r="3995" spans="12:13" x14ac:dyDescent="0.25">
      <c r="L3995" s="60">
        <v>743950</v>
      </c>
      <c r="M3995" t="s">
        <v>2949</v>
      </c>
    </row>
    <row r="3996" spans="12:13" x14ac:dyDescent="0.25">
      <c r="L3996" s="60">
        <v>743951</v>
      </c>
      <c r="M3996" t="s">
        <v>2950</v>
      </c>
    </row>
    <row r="3997" spans="12:13" x14ac:dyDescent="0.25">
      <c r="L3997" s="60">
        <v>743960</v>
      </c>
      <c r="M3997" t="s">
        <v>2951</v>
      </c>
    </row>
    <row r="3998" spans="12:13" x14ac:dyDescent="0.25">
      <c r="L3998" s="60">
        <v>743961</v>
      </c>
      <c r="M3998" t="s">
        <v>2951</v>
      </c>
    </row>
    <row r="3999" spans="12:13" x14ac:dyDescent="0.25">
      <c r="L3999" s="60">
        <v>744000</v>
      </c>
      <c r="M3999" t="s">
        <v>2952</v>
      </c>
    </row>
    <row r="4000" spans="12:13" x14ac:dyDescent="0.25">
      <c r="L4000" s="60">
        <v>744100</v>
      </c>
      <c r="M4000" t="s">
        <v>2953</v>
      </c>
    </row>
    <row r="4001" spans="12:13" x14ac:dyDescent="0.25">
      <c r="L4001" s="60">
        <v>744120</v>
      </c>
      <c r="M4001" t="s">
        <v>2954</v>
      </c>
    </row>
    <row r="4002" spans="12:13" x14ac:dyDescent="0.25">
      <c r="L4002" s="60">
        <v>744121</v>
      </c>
      <c r="M4002" t="s">
        <v>2954</v>
      </c>
    </row>
    <row r="4003" spans="12:13" x14ac:dyDescent="0.25">
      <c r="L4003" s="60">
        <v>744122</v>
      </c>
      <c r="M4003" t="s">
        <v>2955</v>
      </c>
    </row>
    <row r="4004" spans="12:13" x14ac:dyDescent="0.25">
      <c r="L4004" s="60">
        <v>744130</v>
      </c>
      <c r="M4004" t="s">
        <v>2956</v>
      </c>
    </row>
    <row r="4005" spans="12:13" x14ac:dyDescent="0.25">
      <c r="L4005" s="60">
        <v>744131</v>
      </c>
      <c r="M4005" t="s">
        <v>2957</v>
      </c>
    </row>
    <row r="4006" spans="12:13" x14ac:dyDescent="0.25">
      <c r="L4006" s="60">
        <v>744132</v>
      </c>
      <c r="M4006" t="s">
        <v>2958</v>
      </c>
    </row>
    <row r="4007" spans="12:13" x14ac:dyDescent="0.25">
      <c r="L4007" s="60">
        <v>744140</v>
      </c>
      <c r="M4007" t="s">
        <v>2959</v>
      </c>
    </row>
    <row r="4008" spans="12:13" x14ac:dyDescent="0.25">
      <c r="L4008" s="60">
        <v>744141</v>
      </c>
      <c r="M4008" t="s">
        <v>2959</v>
      </c>
    </row>
    <row r="4009" spans="12:13" x14ac:dyDescent="0.25">
      <c r="L4009" s="60">
        <v>744142</v>
      </c>
      <c r="M4009" t="s">
        <v>2960</v>
      </c>
    </row>
    <row r="4010" spans="12:13" x14ac:dyDescent="0.25">
      <c r="L4010" s="60">
        <v>744150</v>
      </c>
      <c r="M4010" t="s">
        <v>2961</v>
      </c>
    </row>
    <row r="4011" spans="12:13" x14ac:dyDescent="0.25">
      <c r="L4011" s="60">
        <v>744151</v>
      </c>
      <c r="M4011" t="s">
        <v>2961</v>
      </c>
    </row>
    <row r="4012" spans="12:13" x14ac:dyDescent="0.25">
      <c r="L4012" s="60">
        <v>744160</v>
      </c>
      <c r="M4012" t="s">
        <v>2962</v>
      </c>
    </row>
    <row r="4013" spans="12:13" x14ac:dyDescent="0.25">
      <c r="L4013" s="60">
        <v>744161</v>
      </c>
      <c r="M4013" t="s">
        <v>2963</v>
      </c>
    </row>
    <row r="4014" spans="12:13" x14ac:dyDescent="0.25">
      <c r="L4014" s="60">
        <v>744162</v>
      </c>
      <c r="M4014" t="s">
        <v>2964</v>
      </c>
    </row>
    <row r="4015" spans="12:13" x14ac:dyDescent="0.25">
      <c r="L4015" s="60">
        <v>744165</v>
      </c>
      <c r="M4015" t="s">
        <v>2965</v>
      </c>
    </row>
    <row r="4016" spans="12:13" x14ac:dyDescent="0.25">
      <c r="L4016" s="60">
        <v>744200</v>
      </c>
      <c r="M4016" t="s">
        <v>2966</v>
      </c>
    </row>
    <row r="4017" spans="12:13" x14ac:dyDescent="0.25">
      <c r="L4017" s="60">
        <v>744220</v>
      </c>
      <c r="M4017" t="s">
        <v>2967</v>
      </c>
    </row>
    <row r="4018" spans="12:13" x14ac:dyDescent="0.25">
      <c r="L4018" s="60">
        <v>744221</v>
      </c>
      <c r="M4018" t="s">
        <v>2967</v>
      </c>
    </row>
    <row r="4019" spans="12:13" x14ac:dyDescent="0.25">
      <c r="L4019" s="60">
        <v>744230</v>
      </c>
      <c r="M4019" t="s">
        <v>2968</v>
      </c>
    </row>
    <row r="4020" spans="12:13" x14ac:dyDescent="0.25">
      <c r="L4020" s="60">
        <v>744231</v>
      </c>
      <c r="M4020" t="s">
        <v>2969</v>
      </c>
    </row>
    <row r="4021" spans="12:13" x14ac:dyDescent="0.25">
      <c r="L4021" s="60">
        <v>744232</v>
      </c>
      <c r="M4021" t="s">
        <v>2970</v>
      </c>
    </row>
    <row r="4022" spans="12:13" x14ac:dyDescent="0.25">
      <c r="L4022" s="60">
        <v>744240</v>
      </c>
      <c r="M4022" t="s">
        <v>2971</v>
      </c>
    </row>
    <row r="4023" spans="12:13" x14ac:dyDescent="0.25">
      <c r="L4023" s="60">
        <v>744241</v>
      </c>
      <c r="M4023" t="s">
        <v>2971</v>
      </c>
    </row>
    <row r="4024" spans="12:13" x14ac:dyDescent="0.25">
      <c r="L4024" s="60">
        <v>744250</v>
      </c>
      <c r="M4024" t="s">
        <v>2972</v>
      </c>
    </row>
    <row r="4025" spans="12:13" x14ac:dyDescent="0.25">
      <c r="L4025" s="60">
        <v>744251</v>
      </c>
      <c r="M4025" t="s">
        <v>2972</v>
      </c>
    </row>
    <row r="4026" spans="12:13" x14ac:dyDescent="0.25">
      <c r="L4026" s="60">
        <v>744260</v>
      </c>
      <c r="M4026" t="s">
        <v>2973</v>
      </c>
    </row>
    <row r="4027" spans="12:13" x14ac:dyDescent="0.25">
      <c r="L4027" s="60">
        <v>744261</v>
      </c>
      <c r="M4027" t="s">
        <v>2974</v>
      </c>
    </row>
    <row r="4028" spans="12:13" x14ac:dyDescent="0.25">
      <c r="L4028" s="60">
        <v>744262</v>
      </c>
      <c r="M4028" t="s">
        <v>2975</v>
      </c>
    </row>
    <row r="4029" spans="12:13" x14ac:dyDescent="0.25">
      <c r="L4029" s="60">
        <v>744265</v>
      </c>
      <c r="M4029" t="s">
        <v>2976</v>
      </c>
    </row>
    <row r="4030" spans="12:13" x14ac:dyDescent="0.25">
      <c r="L4030" s="60">
        <v>745000</v>
      </c>
      <c r="M4030" t="s">
        <v>2977</v>
      </c>
    </row>
    <row r="4031" spans="12:13" x14ac:dyDescent="0.25">
      <c r="L4031" s="60">
        <v>745100</v>
      </c>
      <c r="M4031" t="s">
        <v>2977</v>
      </c>
    </row>
    <row r="4032" spans="12:13" x14ac:dyDescent="0.25">
      <c r="L4032" s="60">
        <v>745120</v>
      </c>
      <c r="M4032" t="s">
        <v>2978</v>
      </c>
    </row>
    <row r="4033" spans="12:13" x14ac:dyDescent="0.25">
      <c r="L4033" s="60">
        <v>745121</v>
      </c>
      <c r="M4033" t="s">
        <v>2979</v>
      </c>
    </row>
    <row r="4034" spans="12:13" x14ac:dyDescent="0.25">
      <c r="L4034" s="60">
        <v>745122</v>
      </c>
      <c r="M4034" t="s">
        <v>2980</v>
      </c>
    </row>
    <row r="4035" spans="12:13" x14ac:dyDescent="0.25">
      <c r="L4035" s="60">
        <v>745123</v>
      </c>
      <c r="M4035" t="s">
        <v>2981</v>
      </c>
    </row>
    <row r="4036" spans="12:13" x14ac:dyDescent="0.25">
      <c r="L4036" s="60">
        <v>745124</v>
      </c>
      <c r="M4036" t="s">
        <v>2982</v>
      </c>
    </row>
    <row r="4037" spans="12:13" x14ac:dyDescent="0.25">
      <c r="L4037" s="60">
        <v>745125</v>
      </c>
      <c r="M4037" t="s">
        <v>2983</v>
      </c>
    </row>
    <row r="4038" spans="12:13" x14ac:dyDescent="0.25">
      <c r="L4038" s="60">
        <v>745126</v>
      </c>
      <c r="M4038" t="s">
        <v>2984</v>
      </c>
    </row>
    <row r="4039" spans="12:13" x14ac:dyDescent="0.25">
      <c r="L4039" s="60">
        <v>745127</v>
      </c>
      <c r="M4039" t="s">
        <v>2985</v>
      </c>
    </row>
    <row r="4040" spans="12:13" x14ac:dyDescent="0.25">
      <c r="L4040" s="60">
        <v>745128</v>
      </c>
      <c r="M4040" t="s">
        <v>2986</v>
      </c>
    </row>
    <row r="4041" spans="12:13" x14ac:dyDescent="0.25">
      <c r="L4041" s="60">
        <v>745130</v>
      </c>
      <c r="M4041" t="s">
        <v>2987</v>
      </c>
    </row>
    <row r="4042" spans="12:13" x14ac:dyDescent="0.25">
      <c r="L4042" s="60">
        <v>745131</v>
      </c>
      <c r="M4042" t="s">
        <v>2988</v>
      </c>
    </row>
    <row r="4043" spans="12:13" x14ac:dyDescent="0.25">
      <c r="L4043" s="60">
        <v>745132</v>
      </c>
      <c r="M4043" t="s">
        <v>2989</v>
      </c>
    </row>
    <row r="4044" spans="12:13" x14ac:dyDescent="0.25">
      <c r="L4044" s="60">
        <v>745133</v>
      </c>
      <c r="M4044" t="s">
        <v>2990</v>
      </c>
    </row>
    <row r="4045" spans="12:13" x14ac:dyDescent="0.25">
      <c r="L4045" s="60">
        <v>745134</v>
      </c>
      <c r="M4045" t="s">
        <v>2991</v>
      </c>
    </row>
    <row r="4046" spans="12:13" x14ac:dyDescent="0.25">
      <c r="L4046" s="60">
        <v>745135</v>
      </c>
      <c r="M4046" t="s">
        <v>2992</v>
      </c>
    </row>
    <row r="4047" spans="12:13" x14ac:dyDescent="0.25">
      <c r="L4047" s="60">
        <v>745136</v>
      </c>
      <c r="M4047" t="s">
        <v>2993</v>
      </c>
    </row>
    <row r="4048" spans="12:13" x14ac:dyDescent="0.25">
      <c r="L4048" s="60">
        <v>745137</v>
      </c>
      <c r="M4048" t="s">
        <v>2994</v>
      </c>
    </row>
    <row r="4049" spans="12:13" x14ac:dyDescent="0.25">
      <c r="L4049" s="60">
        <v>745138</v>
      </c>
      <c r="M4049" t="s">
        <v>2995</v>
      </c>
    </row>
    <row r="4050" spans="12:13" x14ac:dyDescent="0.25">
      <c r="L4050" s="60">
        <v>745139</v>
      </c>
      <c r="M4050" t="s">
        <v>2996</v>
      </c>
    </row>
    <row r="4051" spans="12:13" x14ac:dyDescent="0.25">
      <c r="L4051" s="60">
        <v>745140</v>
      </c>
      <c r="M4051" t="s">
        <v>2997</v>
      </c>
    </row>
    <row r="4052" spans="12:13" x14ac:dyDescent="0.25">
      <c r="L4052" s="60">
        <v>745141</v>
      </c>
      <c r="M4052" t="s">
        <v>2998</v>
      </c>
    </row>
    <row r="4053" spans="12:13" x14ac:dyDescent="0.25">
      <c r="L4053" s="60">
        <v>745142</v>
      </c>
      <c r="M4053" t="s">
        <v>2999</v>
      </c>
    </row>
    <row r="4054" spans="12:13" x14ac:dyDescent="0.25">
      <c r="L4054" s="60">
        <v>745143</v>
      </c>
      <c r="M4054" t="s">
        <v>3000</v>
      </c>
    </row>
    <row r="4055" spans="12:13" x14ac:dyDescent="0.25">
      <c r="L4055" s="60">
        <v>745144</v>
      </c>
      <c r="M4055" t="s">
        <v>3001</v>
      </c>
    </row>
    <row r="4056" spans="12:13" x14ac:dyDescent="0.25">
      <c r="L4056" s="60">
        <v>745145</v>
      </c>
      <c r="M4056" t="s">
        <v>3002</v>
      </c>
    </row>
    <row r="4057" spans="12:13" x14ac:dyDescent="0.25">
      <c r="L4057" s="60">
        <v>745150</v>
      </c>
      <c r="M4057" t="s">
        <v>3003</v>
      </c>
    </row>
    <row r="4058" spans="12:13" x14ac:dyDescent="0.25">
      <c r="L4058" s="60">
        <v>745151</v>
      </c>
      <c r="M4058" t="s">
        <v>3004</v>
      </c>
    </row>
    <row r="4059" spans="12:13" x14ac:dyDescent="0.25">
      <c r="L4059" s="60">
        <v>745152</v>
      </c>
      <c r="M4059" t="s">
        <v>3005</v>
      </c>
    </row>
    <row r="4060" spans="12:13" x14ac:dyDescent="0.25">
      <c r="L4060" s="60">
        <v>745153</v>
      </c>
      <c r="M4060" t="s">
        <v>3006</v>
      </c>
    </row>
    <row r="4061" spans="12:13" x14ac:dyDescent="0.25">
      <c r="L4061" s="60">
        <v>745154</v>
      </c>
      <c r="M4061" t="s">
        <v>3007</v>
      </c>
    </row>
    <row r="4062" spans="12:13" x14ac:dyDescent="0.25">
      <c r="L4062" s="60">
        <v>745155</v>
      </c>
      <c r="M4062" t="s">
        <v>3002</v>
      </c>
    </row>
    <row r="4063" spans="12:13" x14ac:dyDescent="0.25">
      <c r="L4063" s="60">
        <v>745160</v>
      </c>
      <c r="M4063" t="s">
        <v>3008</v>
      </c>
    </row>
    <row r="4064" spans="12:13" x14ac:dyDescent="0.25">
      <c r="L4064" s="60">
        <v>745161</v>
      </c>
      <c r="M4064" t="s">
        <v>3009</v>
      </c>
    </row>
    <row r="4065" spans="12:13" x14ac:dyDescent="0.25">
      <c r="L4065" s="60">
        <v>745162</v>
      </c>
      <c r="M4065" t="s">
        <v>3010</v>
      </c>
    </row>
    <row r="4066" spans="12:13" x14ac:dyDescent="0.25">
      <c r="L4066" s="60">
        <v>745165</v>
      </c>
      <c r="M4066" t="s">
        <v>3011</v>
      </c>
    </row>
    <row r="4067" spans="12:13" x14ac:dyDescent="0.25">
      <c r="L4067" s="60">
        <v>745166</v>
      </c>
      <c r="M4067" t="s">
        <v>3012</v>
      </c>
    </row>
    <row r="4068" spans="12:13" x14ac:dyDescent="0.25">
      <c r="L4068" s="60">
        <v>770000</v>
      </c>
      <c r="M4068" t="s">
        <v>3013</v>
      </c>
    </row>
    <row r="4069" spans="12:13" x14ac:dyDescent="0.25">
      <c r="L4069" s="60">
        <v>771000</v>
      </c>
      <c r="M4069" t="s">
        <v>3013</v>
      </c>
    </row>
    <row r="4070" spans="12:13" x14ac:dyDescent="0.25">
      <c r="L4070" s="60">
        <v>771100</v>
      </c>
      <c r="M4070" t="s">
        <v>3013</v>
      </c>
    </row>
    <row r="4071" spans="12:13" x14ac:dyDescent="0.25">
      <c r="L4071" s="60">
        <v>771110</v>
      </c>
      <c r="M4071" t="s">
        <v>3013</v>
      </c>
    </row>
    <row r="4072" spans="12:13" x14ac:dyDescent="0.25">
      <c r="L4072" s="60">
        <v>771111</v>
      </c>
      <c r="M4072" t="s">
        <v>3013</v>
      </c>
    </row>
    <row r="4073" spans="12:13" x14ac:dyDescent="0.25">
      <c r="L4073" s="60">
        <v>772000</v>
      </c>
      <c r="M4073" t="s">
        <v>3014</v>
      </c>
    </row>
    <row r="4074" spans="12:13" x14ac:dyDescent="0.25">
      <c r="L4074" s="60">
        <v>772100</v>
      </c>
      <c r="M4074" t="s">
        <v>3014</v>
      </c>
    </row>
    <row r="4075" spans="12:13" x14ac:dyDescent="0.25">
      <c r="L4075" s="60">
        <v>772110</v>
      </c>
      <c r="M4075" t="s">
        <v>3014</v>
      </c>
    </row>
    <row r="4076" spans="12:13" x14ac:dyDescent="0.25">
      <c r="L4076" s="60">
        <v>772111</v>
      </c>
      <c r="M4076" t="s">
        <v>3015</v>
      </c>
    </row>
    <row r="4077" spans="12:13" x14ac:dyDescent="0.25">
      <c r="L4077" s="60">
        <v>772112</v>
      </c>
      <c r="M4077" t="s">
        <v>3016</v>
      </c>
    </row>
    <row r="4078" spans="12:13" x14ac:dyDescent="0.25">
      <c r="L4078" s="60">
        <v>772113</v>
      </c>
      <c r="M4078" t="s">
        <v>3017</v>
      </c>
    </row>
    <row r="4079" spans="12:13" x14ac:dyDescent="0.25">
      <c r="L4079" s="60">
        <v>772114</v>
      </c>
      <c r="M4079" t="s">
        <v>3018</v>
      </c>
    </row>
    <row r="4080" spans="12:13" x14ac:dyDescent="0.25">
      <c r="L4080" s="60">
        <v>780000</v>
      </c>
      <c r="M4080" t="s">
        <v>3019</v>
      </c>
    </row>
    <row r="4081" spans="12:13" x14ac:dyDescent="0.25">
      <c r="L4081" s="60">
        <v>781000</v>
      </c>
      <c r="M4081" t="s">
        <v>3019</v>
      </c>
    </row>
    <row r="4082" spans="12:13" x14ac:dyDescent="0.25">
      <c r="L4082" s="60">
        <v>781100</v>
      </c>
      <c r="M4082" t="s">
        <v>3019</v>
      </c>
    </row>
    <row r="4083" spans="12:13" x14ac:dyDescent="0.25">
      <c r="L4083" s="60">
        <v>781110</v>
      </c>
      <c r="M4083" t="s">
        <v>3019</v>
      </c>
    </row>
    <row r="4084" spans="12:13" x14ac:dyDescent="0.25">
      <c r="L4084" s="60">
        <v>781111</v>
      </c>
      <c r="M4084" t="s">
        <v>3019</v>
      </c>
    </row>
    <row r="4085" spans="12:13" x14ac:dyDescent="0.25">
      <c r="L4085" s="60">
        <v>781112</v>
      </c>
      <c r="M4085" t="s">
        <v>3020</v>
      </c>
    </row>
    <row r="4086" spans="12:13" x14ac:dyDescent="0.25">
      <c r="L4086" s="60">
        <v>781300</v>
      </c>
      <c r="M4086" t="s">
        <v>3021</v>
      </c>
    </row>
    <row r="4087" spans="12:13" x14ac:dyDescent="0.25">
      <c r="L4087" s="60">
        <v>781310</v>
      </c>
      <c r="M4087" t="s">
        <v>3022</v>
      </c>
    </row>
    <row r="4088" spans="12:13" x14ac:dyDescent="0.25">
      <c r="L4088" s="60">
        <v>781311</v>
      </c>
      <c r="M4088" t="s">
        <v>3023</v>
      </c>
    </row>
    <row r="4089" spans="12:13" x14ac:dyDescent="0.25">
      <c r="L4089" s="60">
        <v>781312</v>
      </c>
      <c r="M4089" t="s">
        <v>3024</v>
      </c>
    </row>
    <row r="4090" spans="12:13" x14ac:dyDescent="0.25">
      <c r="L4090" s="60">
        <v>781313</v>
      </c>
      <c r="M4090" t="s">
        <v>3025</v>
      </c>
    </row>
    <row r="4091" spans="12:13" x14ac:dyDescent="0.25">
      <c r="L4091" s="60">
        <v>781314</v>
      </c>
      <c r="M4091" t="s">
        <v>3026</v>
      </c>
    </row>
    <row r="4092" spans="12:13" x14ac:dyDescent="0.25">
      <c r="L4092" s="60">
        <v>781315</v>
      </c>
      <c r="M4092" t="s">
        <v>3027</v>
      </c>
    </row>
    <row r="4093" spans="12:13" x14ac:dyDescent="0.25">
      <c r="L4093" s="60">
        <v>781316</v>
      </c>
      <c r="M4093" t="s">
        <v>3028</v>
      </c>
    </row>
    <row r="4094" spans="12:13" x14ac:dyDescent="0.25">
      <c r="L4094" s="60">
        <v>781317</v>
      </c>
      <c r="M4094" t="s">
        <v>3029</v>
      </c>
    </row>
    <row r="4095" spans="12:13" x14ac:dyDescent="0.25">
      <c r="L4095" s="60">
        <v>781318</v>
      </c>
      <c r="M4095" t="s">
        <v>3030</v>
      </c>
    </row>
    <row r="4096" spans="12:13" x14ac:dyDescent="0.25">
      <c r="L4096" s="60">
        <v>781320</v>
      </c>
      <c r="M4096" t="s">
        <v>3031</v>
      </c>
    </row>
    <row r="4097" spans="12:13" x14ac:dyDescent="0.25">
      <c r="L4097" s="60">
        <v>781321</v>
      </c>
      <c r="M4097" t="s">
        <v>3032</v>
      </c>
    </row>
    <row r="4098" spans="12:13" x14ac:dyDescent="0.25">
      <c r="L4098" s="60">
        <v>781322</v>
      </c>
      <c r="M4098" t="s">
        <v>3033</v>
      </c>
    </row>
    <row r="4099" spans="12:13" x14ac:dyDescent="0.25">
      <c r="L4099" s="60">
        <v>781323</v>
      </c>
      <c r="M4099" t="s">
        <v>3034</v>
      </c>
    </row>
    <row r="4100" spans="12:13" x14ac:dyDescent="0.25">
      <c r="L4100" s="60">
        <v>781324</v>
      </c>
      <c r="M4100" t="s">
        <v>3035</v>
      </c>
    </row>
    <row r="4101" spans="12:13" x14ac:dyDescent="0.25">
      <c r="L4101" s="60">
        <v>781330</v>
      </c>
      <c r="M4101" t="s">
        <v>3036</v>
      </c>
    </row>
    <row r="4102" spans="12:13" x14ac:dyDescent="0.25">
      <c r="L4102" s="60">
        <v>781331</v>
      </c>
      <c r="M4102" t="s">
        <v>3037</v>
      </c>
    </row>
    <row r="4103" spans="12:13" x14ac:dyDescent="0.25">
      <c r="L4103" s="60">
        <v>781340</v>
      </c>
      <c r="M4103" t="s">
        <v>3038</v>
      </c>
    </row>
    <row r="4104" spans="12:13" x14ac:dyDescent="0.25">
      <c r="L4104" s="60">
        <v>781341</v>
      </c>
      <c r="M4104" t="s">
        <v>3039</v>
      </c>
    </row>
    <row r="4105" spans="12:13" x14ac:dyDescent="0.25">
      <c r="L4105" s="60">
        <v>781342</v>
      </c>
      <c r="M4105" t="s">
        <v>3040</v>
      </c>
    </row>
    <row r="4106" spans="12:13" x14ac:dyDescent="0.25">
      <c r="L4106" s="60">
        <v>781350</v>
      </c>
      <c r="M4106" t="s">
        <v>3041</v>
      </c>
    </row>
    <row r="4107" spans="12:13" x14ac:dyDescent="0.25">
      <c r="L4107" s="60">
        <v>781351</v>
      </c>
      <c r="M4107" t="s">
        <v>3041</v>
      </c>
    </row>
    <row r="4108" spans="12:13" x14ac:dyDescent="0.25">
      <c r="L4108" s="60">
        <v>781352</v>
      </c>
      <c r="M4108" t="s">
        <v>3042</v>
      </c>
    </row>
    <row r="4109" spans="12:13" x14ac:dyDescent="0.25">
      <c r="L4109" s="60">
        <v>790000</v>
      </c>
      <c r="M4109" t="s">
        <v>3043</v>
      </c>
    </row>
    <row r="4110" spans="12:13" x14ac:dyDescent="0.25">
      <c r="L4110" s="60">
        <v>791000</v>
      </c>
      <c r="M4110" t="s">
        <v>3043</v>
      </c>
    </row>
    <row r="4111" spans="12:13" x14ac:dyDescent="0.25">
      <c r="L4111" s="60">
        <v>791100</v>
      </c>
      <c r="M4111" t="s">
        <v>3043</v>
      </c>
    </row>
    <row r="4112" spans="12:13" x14ac:dyDescent="0.25">
      <c r="L4112" s="60">
        <v>791110</v>
      </c>
      <c r="M4112" t="s">
        <v>3043</v>
      </c>
    </row>
    <row r="4113" spans="12:13" x14ac:dyDescent="0.25">
      <c r="L4113" s="60">
        <v>791111</v>
      </c>
      <c r="M4113" t="s">
        <v>3043</v>
      </c>
    </row>
    <row r="4114" spans="12:13" x14ac:dyDescent="0.25">
      <c r="L4114" s="60">
        <v>800000</v>
      </c>
      <c r="M4114" t="s">
        <v>3044</v>
      </c>
    </row>
    <row r="4115" spans="12:13" x14ac:dyDescent="0.25">
      <c r="L4115" s="60">
        <v>810000</v>
      </c>
      <c r="M4115" t="s">
        <v>3045</v>
      </c>
    </row>
    <row r="4116" spans="12:13" x14ac:dyDescent="0.25">
      <c r="L4116" s="60">
        <v>811000</v>
      </c>
      <c r="M4116" t="s">
        <v>3046</v>
      </c>
    </row>
    <row r="4117" spans="12:13" x14ac:dyDescent="0.25">
      <c r="L4117" s="60">
        <v>811100</v>
      </c>
      <c r="M4117" t="s">
        <v>3046</v>
      </c>
    </row>
    <row r="4118" spans="12:13" x14ac:dyDescent="0.25">
      <c r="L4118" s="60">
        <v>811120</v>
      </c>
      <c r="M4118" t="s">
        <v>3047</v>
      </c>
    </row>
    <row r="4119" spans="12:13" x14ac:dyDescent="0.25">
      <c r="L4119" s="60">
        <v>811121</v>
      </c>
      <c r="M4119" t="s">
        <v>3048</v>
      </c>
    </row>
    <row r="4120" spans="12:13" x14ac:dyDescent="0.25">
      <c r="L4120" s="60">
        <v>811122</v>
      </c>
      <c r="M4120" t="s">
        <v>3049</v>
      </c>
    </row>
    <row r="4121" spans="12:13" x14ac:dyDescent="0.25">
      <c r="L4121" s="60">
        <v>811123</v>
      </c>
      <c r="M4121" t="s">
        <v>3050</v>
      </c>
    </row>
    <row r="4122" spans="12:13" x14ac:dyDescent="0.25">
      <c r="L4122" s="60">
        <v>811124</v>
      </c>
      <c r="M4122" t="s">
        <v>3051</v>
      </c>
    </row>
    <row r="4123" spans="12:13" x14ac:dyDescent="0.25">
      <c r="L4123" s="60">
        <v>811125</v>
      </c>
      <c r="M4123" t="s">
        <v>3052</v>
      </c>
    </row>
    <row r="4124" spans="12:13" x14ac:dyDescent="0.25">
      <c r="L4124" s="60">
        <v>811130</v>
      </c>
      <c r="M4124" t="s">
        <v>3053</v>
      </c>
    </row>
    <row r="4125" spans="12:13" x14ac:dyDescent="0.25">
      <c r="L4125" s="60">
        <v>811131</v>
      </c>
      <c r="M4125" t="s">
        <v>3054</v>
      </c>
    </row>
    <row r="4126" spans="12:13" x14ac:dyDescent="0.25">
      <c r="L4126" s="60">
        <v>811132</v>
      </c>
      <c r="M4126" t="s">
        <v>3055</v>
      </c>
    </row>
    <row r="4127" spans="12:13" x14ac:dyDescent="0.25">
      <c r="L4127" s="60">
        <v>811133</v>
      </c>
      <c r="M4127" t="s">
        <v>3056</v>
      </c>
    </row>
    <row r="4128" spans="12:13" x14ac:dyDescent="0.25">
      <c r="L4128" s="60">
        <v>811134</v>
      </c>
      <c r="M4128" t="s">
        <v>3057</v>
      </c>
    </row>
    <row r="4129" spans="12:13" x14ac:dyDescent="0.25">
      <c r="L4129" s="60">
        <v>811135</v>
      </c>
      <c r="M4129" t="s">
        <v>3058</v>
      </c>
    </row>
    <row r="4130" spans="12:13" x14ac:dyDescent="0.25">
      <c r="L4130" s="60">
        <v>811140</v>
      </c>
      <c r="M4130" t="s">
        <v>3059</v>
      </c>
    </row>
    <row r="4131" spans="12:13" x14ac:dyDescent="0.25">
      <c r="L4131" s="60">
        <v>811141</v>
      </c>
      <c r="M4131" t="s">
        <v>3059</v>
      </c>
    </row>
    <row r="4132" spans="12:13" x14ac:dyDescent="0.25">
      <c r="L4132" s="60">
        <v>811142</v>
      </c>
      <c r="M4132" t="s">
        <v>3060</v>
      </c>
    </row>
    <row r="4133" spans="12:13" x14ac:dyDescent="0.25">
      <c r="L4133" s="60">
        <v>811143</v>
      </c>
      <c r="M4133" t="s">
        <v>3061</v>
      </c>
    </row>
    <row r="4134" spans="12:13" x14ac:dyDescent="0.25">
      <c r="L4134" s="60">
        <v>811144</v>
      </c>
      <c r="M4134" t="s">
        <v>3062</v>
      </c>
    </row>
    <row r="4135" spans="12:13" x14ac:dyDescent="0.25">
      <c r="L4135" s="60">
        <v>811150</v>
      </c>
      <c r="M4135" t="s">
        <v>3063</v>
      </c>
    </row>
    <row r="4136" spans="12:13" x14ac:dyDescent="0.25">
      <c r="L4136" s="60">
        <v>811151</v>
      </c>
      <c r="M4136" t="s">
        <v>3063</v>
      </c>
    </row>
    <row r="4137" spans="12:13" x14ac:dyDescent="0.25">
      <c r="L4137" s="60">
        <v>811152</v>
      </c>
      <c r="M4137" t="s">
        <v>3064</v>
      </c>
    </row>
    <row r="4138" spans="12:13" x14ac:dyDescent="0.25">
      <c r="L4138" s="60">
        <v>811153</v>
      </c>
      <c r="M4138" t="s">
        <v>3065</v>
      </c>
    </row>
    <row r="4139" spans="12:13" x14ac:dyDescent="0.25">
      <c r="L4139" s="60">
        <v>811154</v>
      </c>
      <c r="M4139" t="s">
        <v>3066</v>
      </c>
    </row>
    <row r="4140" spans="12:13" x14ac:dyDescent="0.25">
      <c r="L4140" s="60">
        <v>811160</v>
      </c>
      <c r="M4140" t="s">
        <v>3067</v>
      </c>
    </row>
    <row r="4141" spans="12:13" x14ac:dyDescent="0.25">
      <c r="L4141" s="60">
        <v>811161</v>
      </c>
      <c r="M4141" t="s">
        <v>3068</v>
      </c>
    </row>
    <row r="4142" spans="12:13" x14ac:dyDescent="0.25">
      <c r="L4142" s="60">
        <v>811162</v>
      </c>
      <c r="M4142" t="s">
        <v>3069</v>
      </c>
    </row>
    <row r="4143" spans="12:13" x14ac:dyDescent="0.25">
      <c r="L4143" s="60">
        <v>811165</v>
      </c>
      <c r="M4143" t="s">
        <v>3070</v>
      </c>
    </row>
    <row r="4144" spans="12:13" x14ac:dyDescent="0.25">
      <c r="L4144" s="60">
        <v>811170</v>
      </c>
      <c r="M4144" t="s">
        <v>3071</v>
      </c>
    </row>
    <row r="4145" spans="12:13" x14ac:dyDescent="0.25">
      <c r="L4145" s="60">
        <v>811171</v>
      </c>
      <c r="M4145" t="s">
        <v>3072</v>
      </c>
    </row>
    <row r="4146" spans="12:13" x14ac:dyDescent="0.25">
      <c r="L4146" s="60">
        <v>811172</v>
      </c>
      <c r="M4146" t="s">
        <v>3073</v>
      </c>
    </row>
    <row r="4147" spans="12:13" x14ac:dyDescent="0.25">
      <c r="L4147" s="60">
        <v>812000</v>
      </c>
      <c r="M4147" t="s">
        <v>3074</v>
      </c>
    </row>
    <row r="4148" spans="12:13" x14ac:dyDescent="0.25">
      <c r="L4148" s="60">
        <v>812100</v>
      </c>
      <c r="M4148" t="s">
        <v>3074</v>
      </c>
    </row>
    <row r="4149" spans="12:13" x14ac:dyDescent="0.25">
      <c r="L4149" s="60">
        <v>812120</v>
      </c>
      <c r="M4149" t="s">
        <v>3075</v>
      </c>
    </row>
    <row r="4150" spans="12:13" x14ac:dyDescent="0.25">
      <c r="L4150" s="60">
        <v>812121</v>
      </c>
      <c r="M4150" t="s">
        <v>3075</v>
      </c>
    </row>
    <row r="4151" spans="12:13" x14ac:dyDescent="0.25">
      <c r="L4151" s="60">
        <v>812130</v>
      </c>
      <c r="M4151" t="s">
        <v>3076</v>
      </c>
    </row>
    <row r="4152" spans="12:13" x14ac:dyDescent="0.25">
      <c r="L4152" s="60">
        <v>812131</v>
      </c>
      <c r="M4152" t="s">
        <v>3077</v>
      </c>
    </row>
    <row r="4153" spans="12:13" x14ac:dyDescent="0.25">
      <c r="L4153" s="60">
        <v>812132</v>
      </c>
      <c r="M4153" t="s">
        <v>3078</v>
      </c>
    </row>
    <row r="4154" spans="12:13" x14ac:dyDescent="0.25">
      <c r="L4154" s="60">
        <v>812140</v>
      </c>
      <c r="M4154" t="s">
        <v>3079</v>
      </c>
    </row>
    <row r="4155" spans="12:13" x14ac:dyDescent="0.25">
      <c r="L4155" s="60">
        <v>812141</v>
      </c>
      <c r="M4155" t="s">
        <v>3079</v>
      </c>
    </row>
    <row r="4156" spans="12:13" x14ac:dyDescent="0.25">
      <c r="L4156" s="60">
        <v>812150</v>
      </c>
      <c r="M4156" t="s">
        <v>3080</v>
      </c>
    </row>
    <row r="4157" spans="12:13" x14ac:dyDescent="0.25">
      <c r="L4157" s="60">
        <v>812151</v>
      </c>
      <c r="M4157" t="s">
        <v>3080</v>
      </c>
    </row>
    <row r="4158" spans="12:13" x14ac:dyDescent="0.25">
      <c r="L4158" s="60">
        <v>812160</v>
      </c>
      <c r="M4158" t="s">
        <v>3081</v>
      </c>
    </row>
    <row r="4159" spans="12:13" x14ac:dyDescent="0.25">
      <c r="L4159" s="60">
        <v>812161</v>
      </c>
      <c r="M4159" t="s">
        <v>3082</v>
      </c>
    </row>
    <row r="4160" spans="12:13" x14ac:dyDescent="0.25">
      <c r="L4160" s="60">
        <v>812162</v>
      </c>
      <c r="M4160" t="s">
        <v>3083</v>
      </c>
    </row>
    <row r="4161" spans="12:13" x14ac:dyDescent="0.25">
      <c r="L4161" s="60">
        <v>812165</v>
      </c>
      <c r="M4161" t="s">
        <v>3084</v>
      </c>
    </row>
    <row r="4162" spans="12:13" x14ac:dyDescent="0.25">
      <c r="L4162" s="60">
        <v>813000</v>
      </c>
      <c r="M4162" t="s">
        <v>3085</v>
      </c>
    </row>
    <row r="4163" spans="12:13" x14ac:dyDescent="0.25">
      <c r="L4163" s="60">
        <v>813100</v>
      </c>
      <c r="M4163" t="s">
        <v>3085</v>
      </c>
    </row>
    <row r="4164" spans="12:13" x14ac:dyDescent="0.25">
      <c r="L4164" s="60">
        <v>813120</v>
      </c>
      <c r="M4164" t="s">
        <v>3086</v>
      </c>
    </row>
    <row r="4165" spans="12:13" x14ac:dyDescent="0.25">
      <c r="L4165" s="60">
        <v>813121</v>
      </c>
      <c r="M4165" t="s">
        <v>3086</v>
      </c>
    </row>
    <row r="4166" spans="12:13" x14ac:dyDescent="0.25">
      <c r="L4166" s="60">
        <v>813130</v>
      </c>
      <c r="M4166" t="s">
        <v>3087</v>
      </c>
    </row>
    <row r="4167" spans="12:13" x14ac:dyDescent="0.25">
      <c r="L4167" s="60">
        <v>813131</v>
      </c>
      <c r="M4167" t="s">
        <v>3088</v>
      </c>
    </row>
    <row r="4168" spans="12:13" x14ac:dyDescent="0.25">
      <c r="L4168" s="60">
        <v>813132</v>
      </c>
      <c r="M4168" t="s">
        <v>3089</v>
      </c>
    </row>
    <row r="4169" spans="12:13" x14ac:dyDescent="0.25">
      <c r="L4169" s="60">
        <v>813140</v>
      </c>
      <c r="M4169" t="s">
        <v>3090</v>
      </c>
    </row>
    <row r="4170" spans="12:13" x14ac:dyDescent="0.25">
      <c r="L4170" s="60">
        <v>813141</v>
      </c>
      <c r="M4170" t="s">
        <v>3090</v>
      </c>
    </row>
    <row r="4171" spans="12:13" x14ac:dyDescent="0.25">
      <c r="L4171" s="60">
        <v>813150</v>
      </c>
      <c r="M4171" t="s">
        <v>3091</v>
      </c>
    </row>
    <row r="4172" spans="12:13" x14ac:dyDescent="0.25">
      <c r="L4172" s="60">
        <v>813151</v>
      </c>
      <c r="M4172" t="s">
        <v>3091</v>
      </c>
    </row>
    <row r="4173" spans="12:13" x14ac:dyDescent="0.25">
      <c r="L4173" s="60">
        <v>813160</v>
      </c>
      <c r="M4173" t="s">
        <v>3092</v>
      </c>
    </row>
    <row r="4174" spans="12:13" x14ac:dyDescent="0.25">
      <c r="L4174" s="60">
        <v>813161</v>
      </c>
      <c r="M4174" t="s">
        <v>3093</v>
      </c>
    </row>
    <row r="4175" spans="12:13" x14ac:dyDescent="0.25">
      <c r="L4175" s="60">
        <v>813162</v>
      </c>
      <c r="M4175" t="s">
        <v>3094</v>
      </c>
    </row>
    <row r="4176" spans="12:13" x14ac:dyDescent="0.25">
      <c r="L4176" s="60">
        <v>813165</v>
      </c>
      <c r="M4176" t="s">
        <v>3095</v>
      </c>
    </row>
    <row r="4177" spans="12:13" x14ac:dyDescent="0.25">
      <c r="L4177" s="60">
        <v>820000</v>
      </c>
      <c r="M4177" t="s">
        <v>3096</v>
      </c>
    </row>
    <row r="4178" spans="12:13" x14ac:dyDescent="0.25">
      <c r="L4178" s="60">
        <v>821000</v>
      </c>
      <c r="M4178" t="s">
        <v>3097</v>
      </c>
    </row>
    <row r="4179" spans="12:13" x14ac:dyDescent="0.25">
      <c r="L4179" s="60">
        <v>821100</v>
      </c>
      <c r="M4179" t="s">
        <v>3097</v>
      </c>
    </row>
    <row r="4180" spans="12:13" x14ac:dyDescent="0.25">
      <c r="L4180" s="60">
        <v>821120</v>
      </c>
      <c r="M4180" t="s">
        <v>3098</v>
      </c>
    </row>
    <row r="4181" spans="12:13" x14ac:dyDescent="0.25">
      <c r="L4181" s="60">
        <v>821121</v>
      </c>
      <c r="M4181" t="s">
        <v>3098</v>
      </c>
    </row>
    <row r="4182" spans="12:13" x14ac:dyDescent="0.25">
      <c r="L4182" s="60">
        <v>821130</v>
      </c>
      <c r="M4182" t="s">
        <v>3099</v>
      </c>
    </row>
    <row r="4183" spans="12:13" x14ac:dyDescent="0.25">
      <c r="L4183" s="60">
        <v>821131</v>
      </c>
      <c r="M4183" t="s">
        <v>3100</v>
      </c>
    </row>
    <row r="4184" spans="12:13" x14ac:dyDescent="0.25">
      <c r="L4184" s="60">
        <v>821132</v>
      </c>
      <c r="M4184" t="s">
        <v>3101</v>
      </c>
    </row>
    <row r="4185" spans="12:13" x14ac:dyDescent="0.25">
      <c r="L4185" s="60">
        <v>821140</v>
      </c>
      <c r="M4185" t="s">
        <v>3102</v>
      </c>
    </row>
    <row r="4186" spans="12:13" x14ac:dyDescent="0.25">
      <c r="L4186" s="60">
        <v>821141</v>
      </c>
      <c r="M4186" t="s">
        <v>3102</v>
      </c>
    </row>
    <row r="4187" spans="12:13" x14ac:dyDescent="0.25">
      <c r="L4187" s="60">
        <v>821150</v>
      </c>
      <c r="M4187" t="s">
        <v>3103</v>
      </c>
    </row>
    <row r="4188" spans="12:13" x14ac:dyDescent="0.25">
      <c r="L4188" s="60">
        <v>821151</v>
      </c>
      <c r="M4188" t="s">
        <v>3103</v>
      </c>
    </row>
    <row r="4189" spans="12:13" x14ac:dyDescent="0.25">
      <c r="L4189" s="60">
        <v>821160</v>
      </c>
      <c r="M4189" t="s">
        <v>3104</v>
      </c>
    </row>
    <row r="4190" spans="12:13" x14ac:dyDescent="0.25">
      <c r="L4190" s="60">
        <v>821161</v>
      </c>
      <c r="M4190" t="s">
        <v>3105</v>
      </c>
    </row>
    <row r="4191" spans="12:13" x14ac:dyDescent="0.25">
      <c r="L4191" s="60">
        <v>821162</v>
      </c>
      <c r="M4191" t="s">
        <v>3106</v>
      </c>
    </row>
    <row r="4192" spans="12:13" x14ac:dyDescent="0.25">
      <c r="L4192" s="60">
        <v>821165</v>
      </c>
      <c r="M4192" t="s">
        <v>3107</v>
      </c>
    </row>
    <row r="4193" spans="12:13" x14ac:dyDescent="0.25">
      <c r="L4193" s="60">
        <v>822000</v>
      </c>
      <c r="M4193" t="s">
        <v>3108</v>
      </c>
    </row>
    <row r="4194" spans="12:13" x14ac:dyDescent="0.25">
      <c r="L4194" s="60">
        <v>822100</v>
      </c>
      <c r="M4194" t="s">
        <v>3108</v>
      </c>
    </row>
    <row r="4195" spans="12:13" x14ac:dyDescent="0.25">
      <c r="L4195" s="60">
        <v>822120</v>
      </c>
      <c r="M4195" t="s">
        <v>3109</v>
      </c>
    </row>
    <row r="4196" spans="12:13" x14ac:dyDescent="0.25">
      <c r="L4196" s="60">
        <v>822121</v>
      </c>
      <c r="M4196" t="s">
        <v>3109</v>
      </c>
    </row>
    <row r="4197" spans="12:13" x14ac:dyDescent="0.25">
      <c r="L4197" s="60">
        <v>822130</v>
      </c>
      <c r="M4197" t="s">
        <v>3110</v>
      </c>
    </row>
    <row r="4198" spans="12:13" x14ac:dyDescent="0.25">
      <c r="L4198" s="60">
        <v>822131</v>
      </c>
      <c r="M4198" t="s">
        <v>3111</v>
      </c>
    </row>
    <row r="4199" spans="12:13" x14ac:dyDescent="0.25">
      <c r="L4199" s="60">
        <v>822132</v>
      </c>
      <c r="M4199" t="s">
        <v>3112</v>
      </c>
    </row>
    <row r="4200" spans="12:13" x14ac:dyDescent="0.25">
      <c r="L4200" s="60">
        <v>822140</v>
      </c>
      <c r="M4200" t="s">
        <v>3113</v>
      </c>
    </row>
    <row r="4201" spans="12:13" x14ac:dyDescent="0.25">
      <c r="L4201" s="60">
        <v>822141</v>
      </c>
      <c r="M4201" t="s">
        <v>3113</v>
      </c>
    </row>
    <row r="4202" spans="12:13" x14ac:dyDescent="0.25">
      <c r="L4202" s="60">
        <v>822150</v>
      </c>
      <c r="M4202" t="s">
        <v>3114</v>
      </c>
    </row>
    <row r="4203" spans="12:13" x14ac:dyDescent="0.25">
      <c r="L4203" s="60">
        <v>822151</v>
      </c>
      <c r="M4203" t="s">
        <v>3114</v>
      </c>
    </row>
    <row r="4204" spans="12:13" x14ac:dyDescent="0.25">
      <c r="L4204" s="60">
        <v>822160</v>
      </c>
      <c r="M4204" t="s">
        <v>3115</v>
      </c>
    </row>
    <row r="4205" spans="12:13" x14ac:dyDescent="0.25">
      <c r="L4205" s="60">
        <v>822161</v>
      </c>
      <c r="M4205" t="s">
        <v>3116</v>
      </c>
    </row>
    <row r="4206" spans="12:13" x14ac:dyDescent="0.25">
      <c r="L4206" s="60">
        <v>822162</v>
      </c>
      <c r="M4206" t="s">
        <v>3117</v>
      </c>
    </row>
    <row r="4207" spans="12:13" x14ac:dyDescent="0.25">
      <c r="L4207" s="60">
        <v>822165</v>
      </c>
      <c r="M4207" t="s">
        <v>3118</v>
      </c>
    </row>
    <row r="4208" spans="12:13" x14ac:dyDescent="0.25">
      <c r="L4208" s="60">
        <v>823000</v>
      </c>
      <c r="M4208" t="s">
        <v>3119</v>
      </c>
    </row>
    <row r="4209" spans="12:13" x14ac:dyDescent="0.25">
      <c r="L4209" s="60">
        <v>823100</v>
      </c>
      <c r="M4209" t="s">
        <v>3119</v>
      </c>
    </row>
    <row r="4210" spans="12:13" x14ac:dyDescent="0.25">
      <c r="L4210" s="60">
        <v>823120</v>
      </c>
      <c r="M4210" t="s">
        <v>3120</v>
      </c>
    </row>
    <row r="4211" spans="12:13" x14ac:dyDescent="0.25">
      <c r="L4211" s="60">
        <v>823121</v>
      </c>
      <c r="M4211" t="s">
        <v>3120</v>
      </c>
    </row>
    <row r="4212" spans="12:13" x14ac:dyDescent="0.25">
      <c r="L4212" s="60">
        <v>823130</v>
      </c>
      <c r="M4212" t="s">
        <v>3121</v>
      </c>
    </row>
    <row r="4213" spans="12:13" x14ac:dyDescent="0.25">
      <c r="L4213" s="60">
        <v>823131</v>
      </c>
      <c r="M4213" t="s">
        <v>3122</v>
      </c>
    </row>
    <row r="4214" spans="12:13" x14ac:dyDescent="0.25">
      <c r="L4214" s="60">
        <v>823132</v>
      </c>
      <c r="M4214" t="s">
        <v>3123</v>
      </c>
    </row>
    <row r="4215" spans="12:13" x14ac:dyDescent="0.25">
      <c r="L4215" s="60">
        <v>823140</v>
      </c>
      <c r="M4215" t="s">
        <v>3124</v>
      </c>
    </row>
    <row r="4216" spans="12:13" x14ac:dyDescent="0.25">
      <c r="L4216" s="60">
        <v>823141</v>
      </c>
      <c r="M4216" t="s">
        <v>3124</v>
      </c>
    </row>
    <row r="4217" spans="12:13" x14ac:dyDescent="0.25">
      <c r="L4217" s="60">
        <v>823150</v>
      </c>
      <c r="M4217" t="s">
        <v>3125</v>
      </c>
    </row>
    <row r="4218" spans="12:13" x14ac:dyDescent="0.25">
      <c r="L4218" s="60">
        <v>823151</v>
      </c>
      <c r="M4218" t="s">
        <v>3125</v>
      </c>
    </row>
    <row r="4219" spans="12:13" x14ac:dyDescent="0.25">
      <c r="L4219" s="60">
        <v>823160</v>
      </c>
      <c r="M4219" t="s">
        <v>3126</v>
      </c>
    </row>
    <row r="4220" spans="12:13" x14ac:dyDescent="0.25">
      <c r="L4220" s="60">
        <v>823161</v>
      </c>
      <c r="M4220" t="s">
        <v>3127</v>
      </c>
    </row>
    <row r="4221" spans="12:13" x14ac:dyDescent="0.25">
      <c r="L4221" s="60">
        <v>823162</v>
      </c>
      <c r="M4221" t="s">
        <v>3128</v>
      </c>
    </row>
    <row r="4222" spans="12:13" x14ac:dyDescent="0.25">
      <c r="L4222" s="60">
        <v>823165</v>
      </c>
      <c r="M4222" t="s">
        <v>3129</v>
      </c>
    </row>
    <row r="4223" spans="12:13" x14ac:dyDescent="0.25">
      <c r="L4223" s="60">
        <v>830000</v>
      </c>
      <c r="M4223" t="s">
        <v>3130</v>
      </c>
    </row>
    <row r="4224" spans="12:13" x14ac:dyDescent="0.25">
      <c r="L4224" s="60">
        <v>831000</v>
      </c>
      <c r="M4224" t="s">
        <v>3130</v>
      </c>
    </row>
    <row r="4225" spans="12:13" x14ac:dyDescent="0.25">
      <c r="L4225" s="60">
        <v>831100</v>
      </c>
      <c r="M4225" t="s">
        <v>3130</v>
      </c>
    </row>
    <row r="4226" spans="12:13" x14ac:dyDescent="0.25">
      <c r="L4226" s="60">
        <v>831120</v>
      </c>
      <c r="M4226" t="s">
        <v>3131</v>
      </c>
    </row>
    <row r="4227" spans="12:13" x14ac:dyDescent="0.25">
      <c r="L4227" s="60">
        <v>831121</v>
      </c>
      <c r="M4227" t="s">
        <v>3131</v>
      </c>
    </row>
    <row r="4228" spans="12:13" x14ac:dyDescent="0.25">
      <c r="L4228" s="60">
        <v>831130</v>
      </c>
      <c r="M4228" t="s">
        <v>3132</v>
      </c>
    </row>
    <row r="4229" spans="12:13" x14ac:dyDescent="0.25">
      <c r="L4229" s="60">
        <v>831131</v>
      </c>
      <c r="M4229" t="s">
        <v>3133</v>
      </c>
    </row>
    <row r="4230" spans="12:13" x14ac:dyDescent="0.25">
      <c r="L4230" s="60">
        <v>831132</v>
      </c>
      <c r="M4230" t="s">
        <v>3134</v>
      </c>
    </row>
    <row r="4231" spans="12:13" x14ac:dyDescent="0.25">
      <c r="L4231" s="60">
        <v>831140</v>
      </c>
      <c r="M4231" t="s">
        <v>3135</v>
      </c>
    </row>
    <row r="4232" spans="12:13" x14ac:dyDescent="0.25">
      <c r="L4232" s="60">
        <v>831141</v>
      </c>
      <c r="M4232" t="s">
        <v>3135</v>
      </c>
    </row>
    <row r="4233" spans="12:13" x14ac:dyDescent="0.25">
      <c r="L4233" s="60">
        <v>831150</v>
      </c>
      <c r="M4233" t="s">
        <v>3136</v>
      </c>
    </row>
    <row r="4234" spans="12:13" x14ac:dyDescent="0.25">
      <c r="L4234" s="60">
        <v>831151</v>
      </c>
      <c r="M4234" t="s">
        <v>3136</v>
      </c>
    </row>
    <row r="4235" spans="12:13" x14ac:dyDescent="0.25">
      <c r="L4235" s="60">
        <v>831160</v>
      </c>
      <c r="M4235" t="s">
        <v>3137</v>
      </c>
    </row>
    <row r="4236" spans="12:13" x14ac:dyDescent="0.25">
      <c r="L4236" s="60">
        <v>831161</v>
      </c>
      <c r="M4236" t="s">
        <v>3138</v>
      </c>
    </row>
    <row r="4237" spans="12:13" x14ac:dyDescent="0.25">
      <c r="L4237" s="60">
        <v>831162</v>
      </c>
      <c r="M4237" t="s">
        <v>3139</v>
      </c>
    </row>
    <row r="4238" spans="12:13" x14ac:dyDescent="0.25">
      <c r="L4238" s="60">
        <v>831165</v>
      </c>
      <c r="M4238" t="s">
        <v>3140</v>
      </c>
    </row>
    <row r="4239" spans="12:13" x14ac:dyDescent="0.25">
      <c r="L4239" s="60">
        <v>840000</v>
      </c>
      <c r="M4239" t="s">
        <v>3141</v>
      </c>
    </row>
    <row r="4240" spans="12:13" x14ac:dyDescent="0.25">
      <c r="L4240" s="60">
        <v>841000</v>
      </c>
      <c r="M4240" t="s">
        <v>3142</v>
      </c>
    </row>
    <row r="4241" spans="12:13" x14ac:dyDescent="0.25">
      <c r="L4241" s="60">
        <v>841100</v>
      </c>
      <c r="M4241" t="s">
        <v>3142</v>
      </c>
    </row>
    <row r="4242" spans="12:13" x14ac:dyDescent="0.25">
      <c r="L4242" s="60">
        <v>841120</v>
      </c>
      <c r="M4242" t="s">
        <v>3143</v>
      </c>
    </row>
    <row r="4243" spans="12:13" x14ac:dyDescent="0.25">
      <c r="L4243" s="60">
        <v>841121</v>
      </c>
      <c r="M4243" t="s">
        <v>3143</v>
      </c>
    </row>
    <row r="4244" spans="12:13" x14ac:dyDescent="0.25">
      <c r="L4244" s="60">
        <v>841130</v>
      </c>
      <c r="M4244" t="s">
        <v>3144</v>
      </c>
    </row>
    <row r="4245" spans="12:13" x14ac:dyDescent="0.25">
      <c r="L4245" s="60">
        <v>841131</v>
      </c>
      <c r="M4245" t="s">
        <v>3144</v>
      </c>
    </row>
    <row r="4246" spans="12:13" x14ac:dyDescent="0.25">
      <c r="L4246" s="60">
        <v>841140</v>
      </c>
      <c r="M4246" t="s">
        <v>3145</v>
      </c>
    </row>
    <row r="4247" spans="12:13" x14ac:dyDescent="0.25">
      <c r="L4247" s="60">
        <v>841141</v>
      </c>
      <c r="M4247" t="s">
        <v>3145</v>
      </c>
    </row>
    <row r="4248" spans="12:13" x14ac:dyDescent="0.25">
      <c r="L4248" s="60">
        <v>841150</v>
      </c>
      <c r="M4248" t="s">
        <v>3146</v>
      </c>
    </row>
    <row r="4249" spans="12:13" x14ac:dyDescent="0.25">
      <c r="L4249" s="60">
        <v>841151</v>
      </c>
      <c r="M4249" t="s">
        <v>3146</v>
      </c>
    </row>
    <row r="4250" spans="12:13" x14ac:dyDescent="0.25">
      <c r="L4250" s="60">
        <v>841160</v>
      </c>
      <c r="M4250" t="s">
        <v>3147</v>
      </c>
    </row>
    <row r="4251" spans="12:13" x14ac:dyDescent="0.25">
      <c r="L4251" s="60">
        <v>841161</v>
      </c>
      <c r="M4251" t="s">
        <v>3148</v>
      </c>
    </row>
    <row r="4252" spans="12:13" x14ac:dyDescent="0.25">
      <c r="L4252" s="60">
        <v>841162</v>
      </c>
      <c r="M4252" t="s">
        <v>3149</v>
      </c>
    </row>
    <row r="4253" spans="12:13" x14ac:dyDescent="0.25">
      <c r="L4253" s="60">
        <v>841165</v>
      </c>
      <c r="M4253" t="s">
        <v>3150</v>
      </c>
    </row>
    <row r="4254" spans="12:13" x14ac:dyDescent="0.25">
      <c r="L4254" s="60">
        <v>842000</v>
      </c>
      <c r="M4254" t="s">
        <v>3151</v>
      </c>
    </row>
    <row r="4255" spans="12:13" x14ac:dyDescent="0.25">
      <c r="L4255" s="60">
        <v>842100</v>
      </c>
      <c r="M4255" t="s">
        <v>3151</v>
      </c>
    </row>
    <row r="4256" spans="12:13" x14ac:dyDescent="0.25">
      <c r="L4256" s="60">
        <v>842120</v>
      </c>
      <c r="M4256" t="s">
        <v>3152</v>
      </c>
    </row>
    <row r="4257" spans="12:13" x14ac:dyDescent="0.25">
      <c r="L4257" s="60">
        <v>842121</v>
      </c>
      <c r="M4257" t="s">
        <v>3152</v>
      </c>
    </row>
    <row r="4258" spans="12:13" x14ac:dyDescent="0.25">
      <c r="L4258" s="60">
        <v>842130</v>
      </c>
      <c r="M4258" t="s">
        <v>3153</v>
      </c>
    </row>
    <row r="4259" spans="12:13" x14ac:dyDescent="0.25">
      <c r="L4259" s="60">
        <v>842131</v>
      </c>
      <c r="M4259" t="s">
        <v>3153</v>
      </c>
    </row>
    <row r="4260" spans="12:13" x14ac:dyDescent="0.25">
      <c r="L4260" s="60">
        <v>842140</v>
      </c>
      <c r="M4260" t="s">
        <v>3154</v>
      </c>
    </row>
    <row r="4261" spans="12:13" x14ac:dyDescent="0.25">
      <c r="L4261" s="60">
        <v>842141</v>
      </c>
      <c r="M4261" t="s">
        <v>3154</v>
      </c>
    </row>
    <row r="4262" spans="12:13" x14ac:dyDescent="0.25">
      <c r="L4262" s="60">
        <v>842150</v>
      </c>
      <c r="M4262" t="s">
        <v>3155</v>
      </c>
    </row>
    <row r="4263" spans="12:13" x14ac:dyDescent="0.25">
      <c r="L4263" s="60">
        <v>842151</v>
      </c>
      <c r="M4263" t="s">
        <v>3155</v>
      </c>
    </row>
    <row r="4264" spans="12:13" x14ac:dyDescent="0.25">
      <c r="L4264" s="60">
        <v>842160</v>
      </c>
      <c r="M4264" t="s">
        <v>3156</v>
      </c>
    </row>
    <row r="4265" spans="12:13" x14ac:dyDescent="0.25">
      <c r="L4265" s="60">
        <v>842161</v>
      </c>
      <c r="M4265" t="s">
        <v>3157</v>
      </c>
    </row>
    <row r="4266" spans="12:13" x14ac:dyDescent="0.25">
      <c r="L4266" s="60">
        <v>842162</v>
      </c>
      <c r="M4266" t="s">
        <v>3158</v>
      </c>
    </row>
    <row r="4267" spans="12:13" x14ac:dyDescent="0.25">
      <c r="L4267" s="60">
        <v>842165</v>
      </c>
      <c r="M4267" t="s">
        <v>3159</v>
      </c>
    </row>
    <row r="4268" spans="12:13" x14ac:dyDescent="0.25">
      <c r="L4268" s="60">
        <v>843000</v>
      </c>
      <c r="M4268" t="s">
        <v>3160</v>
      </c>
    </row>
    <row r="4269" spans="12:13" x14ac:dyDescent="0.25">
      <c r="L4269" s="60">
        <v>843100</v>
      </c>
      <c r="M4269" t="s">
        <v>3160</v>
      </c>
    </row>
    <row r="4270" spans="12:13" x14ac:dyDescent="0.25">
      <c r="L4270" s="60">
        <v>843120</v>
      </c>
      <c r="M4270" t="s">
        <v>3161</v>
      </c>
    </row>
    <row r="4271" spans="12:13" x14ac:dyDescent="0.25">
      <c r="L4271" s="60">
        <v>843121</v>
      </c>
      <c r="M4271" t="s">
        <v>3161</v>
      </c>
    </row>
    <row r="4272" spans="12:13" x14ac:dyDescent="0.25">
      <c r="L4272" s="60">
        <v>843130</v>
      </c>
      <c r="M4272" t="s">
        <v>3162</v>
      </c>
    </row>
    <row r="4273" spans="12:13" x14ac:dyDescent="0.25">
      <c r="L4273" s="60">
        <v>843131</v>
      </c>
      <c r="M4273" t="s">
        <v>3162</v>
      </c>
    </row>
    <row r="4274" spans="12:13" x14ac:dyDescent="0.25">
      <c r="L4274" s="60">
        <v>843140</v>
      </c>
      <c r="M4274" t="s">
        <v>3163</v>
      </c>
    </row>
    <row r="4275" spans="12:13" x14ac:dyDescent="0.25">
      <c r="L4275" s="60">
        <v>843141</v>
      </c>
      <c r="M4275" t="s">
        <v>3163</v>
      </c>
    </row>
    <row r="4276" spans="12:13" x14ac:dyDescent="0.25">
      <c r="L4276" s="60">
        <v>843150</v>
      </c>
      <c r="M4276" t="s">
        <v>3164</v>
      </c>
    </row>
    <row r="4277" spans="12:13" x14ac:dyDescent="0.25">
      <c r="L4277" s="60">
        <v>843151</v>
      </c>
      <c r="M4277" t="s">
        <v>3164</v>
      </c>
    </row>
    <row r="4278" spans="12:13" x14ac:dyDescent="0.25">
      <c r="L4278" s="60">
        <v>843160</v>
      </c>
      <c r="M4278" t="s">
        <v>3165</v>
      </c>
    </row>
    <row r="4279" spans="12:13" x14ac:dyDescent="0.25">
      <c r="L4279" s="60">
        <v>843161</v>
      </c>
      <c r="M4279" t="s">
        <v>3166</v>
      </c>
    </row>
    <row r="4280" spans="12:13" x14ac:dyDescent="0.25">
      <c r="L4280" s="60">
        <v>843162</v>
      </c>
      <c r="M4280" t="s">
        <v>3167</v>
      </c>
    </row>
    <row r="4281" spans="12:13" x14ac:dyDescent="0.25">
      <c r="L4281" s="60">
        <v>843165</v>
      </c>
      <c r="M4281" t="s">
        <v>3168</v>
      </c>
    </row>
    <row r="4282" spans="12:13" x14ac:dyDescent="0.25">
      <c r="L4282" s="60">
        <v>900000</v>
      </c>
      <c r="M4282" t="s">
        <v>3169</v>
      </c>
    </row>
    <row r="4283" spans="12:13" x14ac:dyDescent="0.25">
      <c r="L4283" s="60">
        <v>910000</v>
      </c>
      <c r="M4283" t="s">
        <v>3170</v>
      </c>
    </row>
    <row r="4284" spans="12:13" x14ac:dyDescent="0.25">
      <c r="L4284" s="60">
        <v>911000</v>
      </c>
      <c r="M4284" t="s">
        <v>3171</v>
      </c>
    </row>
    <row r="4285" spans="12:13" x14ac:dyDescent="0.25">
      <c r="L4285" s="60">
        <v>911100</v>
      </c>
      <c r="M4285" t="s">
        <v>3172</v>
      </c>
    </row>
    <row r="4286" spans="12:13" x14ac:dyDescent="0.25">
      <c r="L4286" s="60">
        <v>911120</v>
      </c>
      <c r="M4286" t="s">
        <v>3173</v>
      </c>
    </row>
    <row r="4287" spans="12:13" x14ac:dyDescent="0.25">
      <c r="L4287" s="60">
        <v>911121</v>
      </c>
      <c r="M4287" t="s">
        <v>3173</v>
      </c>
    </row>
    <row r="4288" spans="12:13" x14ac:dyDescent="0.25">
      <c r="L4288" s="60">
        <v>911130</v>
      </c>
      <c r="M4288" t="s">
        <v>3174</v>
      </c>
    </row>
    <row r="4289" spans="12:13" x14ac:dyDescent="0.25">
      <c r="L4289" s="60">
        <v>911131</v>
      </c>
      <c r="M4289" t="s">
        <v>3175</v>
      </c>
    </row>
    <row r="4290" spans="12:13" x14ac:dyDescent="0.25">
      <c r="L4290" s="60">
        <v>911132</v>
      </c>
      <c r="M4290" t="s">
        <v>3176</v>
      </c>
    </row>
    <row r="4291" spans="12:13" x14ac:dyDescent="0.25">
      <c r="L4291" s="60">
        <v>911140</v>
      </c>
      <c r="M4291" t="s">
        <v>3177</v>
      </c>
    </row>
    <row r="4292" spans="12:13" x14ac:dyDescent="0.25">
      <c r="L4292" s="60">
        <v>911141</v>
      </c>
      <c r="M4292" t="s">
        <v>3177</v>
      </c>
    </row>
    <row r="4293" spans="12:13" x14ac:dyDescent="0.25">
      <c r="L4293" s="60">
        <v>911150</v>
      </c>
      <c r="M4293" t="s">
        <v>3178</v>
      </c>
    </row>
    <row r="4294" spans="12:13" x14ac:dyDescent="0.25">
      <c r="L4294" s="60">
        <v>911151</v>
      </c>
      <c r="M4294" t="s">
        <v>3178</v>
      </c>
    </row>
    <row r="4295" spans="12:13" x14ac:dyDescent="0.25">
      <c r="L4295" s="60">
        <v>911160</v>
      </c>
      <c r="M4295" t="s">
        <v>3179</v>
      </c>
    </row>
    <row r="4296" spans="12:13" x14ac:dyDescent="0.25">
      <c r="L4296" s="60">
        <v>911161</v>
      </c>
      <c r="M4296" t="s">
        <v>3180</v>
      </c>
    </row>
    <row r="4297" spans="12:13" x14ac:dyDescent="0.25">
      <c r="L4297" s="60">
        <v>911162</v>
      </c>
      <c r="M4297" t="s">
        <v>3181</v>
      </c>
    </row>
    <row r="4298" spans="12:13" x14ac:dyDescent="0.25">
      <c r="L4298" s="60">
        <v>911165</v>
      </c>
      <c r="M4298" t="s">
        <v>3182</v>
      </c>
    </row>
    <row r="4299" spans="12:13" x14ac:dyDescent="0.25">
      <c r="L4299" s="60">
        <v>911200</v>
      </c>
      <c r="M4299" t="s">
        <v>3183</v>
      </c>
    </row>
    <row r="4300" spans="12:13" x14ac:dyDescent="0.25">
      <c r="L4300" s="60">
        <v>911220</v>
      </c>
      <c r="M4300" t="s">
        <v>3184</v>
      </c>
    </row>
    <row r="4301" spans="12:13" x14ac:dyDescent="0.25">
      <c r="L4301" s="60">
        <v>911221</v>
      </c>
      <c r="M4301" t="s">
        <v>3184</v>
      </c>
    </row>
    <row r="4302" spans="12:13" x14ac:dyDescent="0.25">
      <c r="L4302" s="60">
        <v>911230</v>
      </c>
      <c r="M4302" t="s">
        <v>3185</v>
      </c>
    </row>
    <row r="4303" spans="12:13" x14ac:dyDescent="0.25">
      <c r="L4303" s="60">
        <v>911231</v>
      </c>
      <c r="M4303" t="s">
        <v>3186</v>
      </c>
    </row>
    <row r="4304" spans="12:13" x14ac:dyDescent="0.25">
      <c r="L4304" s="60">
        <v>911232</v>
      </c>
      <c r="M4304" t="s">
        <v>3187</v>
      </c>
    </row>
    <row r="4305" spans="12:13" x14ac:dyDescent="0.25">
      <c r="L4305" s="60">
        <v>911240</v>
      </c>
      <c r="M4305" t="s">
        <v>3188</v>
      </c>
    </row>
    <row r="4306" spans="12:13" x14ac:dyDescent="0.25">
      <c r="L4306" s="60">
        <v>911241</v>
      </c>
      <c r="M4306" t="s">
        <v>3188</v>
      </c>
    </row>
    <row r="4307" spans="12:13" x14ac:dyDescent="0.25">
      <c r="L4307" s="60">
        <v>911250</v>
      </c>
      <c r="M4307" t="s">
        <v>3189</v>
      </c>
    </row>
    <row r="4308" spans="12:13" x14ac:dyDescent="0.25">
      <c r="L4308" s="60">
        <v>911251</v>
      </c>
      <c r="M4308" t="s">
        <v>3189</v>
      </c>
    </row>
    <row r="4309" spans="12:13" x14ac:dyDescent="0.25">
      <c r="L4309" s="60">
        <v>911260</v>
      </c>
      <c r="M4309" t="s">
        <v>3190</v>
      </c>
    </row>
    <row r="4310" spans="12:13" x14ac:dyDescent="0.25">
      <c r="L4310" s="60">
        <v>911261</v>
      </c>
      <c r="M4310" t="s">
        <v>3191</v>
      </c>
    </row>
    <row r="4311" spans="12:13" x14ac:dyDescent="0.25">
      <c r="L4311" s="60">
        <v>911262</v>
      </c>
      <c r="M4311" t="s">
        <v>3192</v>
      </c>
    </row>
    <row r="4312" spans="12:13" x14ac:dyDescent="0.25">
      <c r="L4312" s="60">
        <v>911265</v>
      </c>
      <c r="M4312" t="s">
        <v>3193</v>
      </c>
    </row>
    <row r="4313" spans="12:13" x14ac:dyDescent="0.25">
      <c r="L4313" s="60">
        <v>911300</v>
      </c>
      <c r="M4313" t="s">
        <v>3194</v>
      </c>
    </row>
    <row r="4314" spans="12:13" x14ac:dyDescent="0.25">
      <c r="L4314" s="60">
        <v>911320</v>
      </c>
      <c r="M4314" t="s">
        <v>3195</v>
      </c>
    </row>
    <row r="4315" spans="12:13" x14ac:dyDescent="0.25">
      <c r="L4315" s="60">
        <v>911321</v>
      </c>
      <c r="M4315" t="s">
        <v>3195</v>
      </c>
    </row>
    <row r="4316" spans="12:13" x14ac:dyDescent="0.25">
      <c r="L4316" s="60">
        <v>911330</v>
      </c>
      <c r="M4316" t="s">
        <v>3196</v>
      </c>
    </row>
    <row r="4317" spans="12:13" x14ac:dyDescent="0.25">
      <c r="L4317" s="60">
        <v>911331</v>
      </c>
      <c r="M4317" t="s">
        <v>3196</v>
      </c>
    </row>
    <row r="4318" spans="12:13" x14ac:dyDescent="0.25">
      <c r="L4318" s="60">
        <v>911340</v>
      </c>
      <c r="M4318" t="s">
        <v>3197</v>
      </c>
    </row>
    <row r="4319" spans="12:13" x14ac:dyDescent="0.25">
      <c r="L4319" s="60">
        <v>911341</v>
      </c>
      <c r="M4319" t="s">
        <v>3197</v>
      </c>
    </row>
    <row r="4320" spans="12:13" x14ac:dyDescent="0.25">
      <c r="L4320" s="60">
        <v>911350</v>
      </c>
      <c r="M4320" t="s">
        <v>3198</v>
      </c>
    </row>
    <row r="4321" spans="12:13" x14ac:dyDescent="0.25">
      <c r="L4321" s="60">
        <v>911351</v>
      </c>
      <c r="M4321" t="s">
        <v>3198</v>
      </c>
    </row>
    <row r="4322" spans="12:13" x14ac:dyDescent="0.25">
      <c r="L4322" s="60">
        <v>911360</v>
      </c>
      <c r="M4322" t="s">
        <v>3199</v>
      </c>
    </row>
    <row r="4323" spans="12:13" x14ac:dyDescent="0.25">
      <c r="L4323" s="60">
        <v>911361</v>
      </c>
      <c r="M4323" t="s">
        <v>3200</v>
      </c>
    </row>
    <row r="4324" spans="12:13" x14ac:dyDescent="0.25">
      <c r="L4324" s="60">
        <v>911362</v>
      </c>
      <c r="M4324" t="s">
        <v>3201</v>
      </c>
    </row>
    <row r="4325" spans="12:13" x14ac:dyDescent="0.25">
      <c r="L4325" s="60">
        <v>911365</v>
      </c>
      <c r="M4325" t="s">
        <v>3202</v>
      </c>
    </row>
    <row r="4326" spans="12:13" x14ac:dyDescent="0.25">
      <c r="L4326" s="60">
        <v>911400</v>
      </c>
      <c r="M4326" t="s">
        <v>3203</v>
      </c>
    </row>
    <row r="4327" spans="12:13" x14ac:dyDescent="0.25">
      <c r="L4327" s="60">
        <v>911420</v>
      </c>
      <c r="M4327" t="s">
        <v>3204</v>
      </c>
    </row>
    <row r="4328" spans="12:13" x14ac:dyDescent="0.25">
      <c r="L4328" s="60">
        <v>911421</v>
      </c>
      <c r="M4328" t="s">
        <v>3204</v>
      </c>
    </row>
    <row r="4329" spans="12:13" x14ac:dyDescent="0.25">
      <c r="L4329" s="60">
        <v>911430</v>
      </c>
      <c r="M4329" t="s">
        <v>3205</v>
      </c>
    </row>
    <row r="4330" spans="12:13" x14ac:dyDescent="0.25">
      <c r="L4330" s="60">
        <v>911431</v>
      </c>
      <c r="M4330" t="s">
        <v>3206</v>
      </c>
    </row>
    <row r="4331" spans="12:13" x14ac:dyDescent="0.25">
      <c r="L4331" s="60">
        <v>911432</v>
      </c>
      <c r="M4331" t="s">
        <v>3207</v>
      </c>
    </row>
    <row r="4332" spans="12:13" x14ac:dyDescent="0.25">
      <c r="L4332" s="60">
        <v>911440</v>
      </c>
      <c r="M4332" t="s">
        <v>3208</v>
      </c>
    </row>
    <row r="4333" spans="12:13" x14ac:dyDescent="0.25">
      <c r="L4333" s="60">
        <v>911441</v>
      </c>
      <c r="M4333" t="s">
        <v>3208</v>
      </c>
    </row>
    <row r="4334" spans="12:13" x14ac:dyDescent="0.25">
      <c r="L4334" s="60">
        <v>911450</v>
      </c>
      <c r="M4334" t="s">
        <v>3209</v>
      </c>
    </row>
    <row r="4335" spans="12:13" x14ac:dyDescent="0.25">
      <c r="L4335" s="60">
        <v>911451</v>
      </c>
      <c r="M4335" t="s">
        <v>3209</v>
      </c>
    </row>
    <row r="4336" spans="12:13" x14ac:dyDescent="0.25">
      <c r="L4336" s="60">
        <v>911460</v>
      </c>
      <c r="M4336" t="s">
        <v>3210</v>
      </c>
    </row>
    <row r="4337" spans="12:13" x14ac:dyDescent="0.25">
      <c r="L4337" s="60">
        <v>911461</v>
      </c>
      <c r="M4337" t="s">
        <v>3211</v>
      </c>
    </row>
    <row r="4338" spans="12:13" x14ac:dyDescent="0.25">
      <c r="L4338" s="60">
        <v>911462</v>
      </c>
      <c r="M4338" t="s">
        <v>3212</v>
      </c>
    </row>
    <row r="4339" spans="12:13" x14ac:dyDescent="0.25">
      <c r="L4339" s="60">
        <v>911465</v>
      </c>
      <c r="M4339" t="s">
        <v>3213</v>
      </c>
    </row>
    <row r="4340" spans="12:13" x14ac:dyDescent="0.25">
      <c r="L4340" s="60">
        <v>911500</v>
      </c>
      <c r="M4340" t="s">
        <v>3214</v>
      </c>
    </row>
    <row r="4341" spans="12:13" x14ac:dyDescent="0.25">
      <c r="L4341" s="60">
        <v>911520</v>
      </c>
      <c r="M4341" t="s">
        <v>3215</v>
      </c>
    </row>
    <row r="4342" spans="12:13" x14ac:dyDescent="0.25">
      <c r="L4342" s="60">
        <v>911521</v>
      </c>
      <c r="M4342" t="s">
        <v>3215</v>
      </c>
    </row>
    <row r="4343" spans="12:13" x14ac:dyDescent="0.25">
      <c r="L4343" s="60">
        <v>911530</v>
      </c>
      <c r="M4343" t="s">
        <v>3216</v>
      </c>
    </row>
    <row r="4344" spans="12:13" x14ac:dyDescent="0.25">
      <c r="L4344" s="60">
        <v>911531</v>
      </c>
      <c r="M4344" t="s">
        <v>3217</v>
      </c>
    </row>
    <row r="4345" spans="12:13" x14ac:dyDescent="0.25">
      <c r="L4345" s="60">
        <v>911532</v>
      </c>
      <c r="M4345" t="s">
        <v>3218</v>
      </c>
    </row>
    <row r="4346" spans="12:13" x14ac:dyDescent="0.25">
      <c r="L4346" s="60">
        <v>911540</v>
      </c>
      <c r="M4346" t="s">
        <v>3219</v>
      </c>
    </row>
    <row r="4347" spans="12:13" x14ac:dyDescent="0.25">
      <c r="L4347" s="60">
        <v>911541</v>
      </c>
      <c r="M4347" t="s">
        <v>3219</v>
      </c>
    </row>
    <row r="4348" spans="12:13" x14ac:dyDescent="0.25">
      <c r="L4348" s="60">
        <v>911550</v>
      </c>
      <c r="M4348" t="s">
        <v>3220</v>
      </c>
    </row>
    <row r="4349" spans="12:13" x14ac:dyDescent="0.25">
      <c r="L4349" s="60">
        <v>911551</v>
      </c>
      <c r="M4349" t="s">
        <v>3220</v>
      </c>
    </row>
    <row r="4350" spans="12:13" x14ac:dyDescent="0.25">
      <c r="L4350" s="60">
        <v>911560</v>
      </c>
      <c r="M4350" t="s">
        <v>3221</v>
      </c>
    </row>
    <row r="4351" spans="12:13" x14ac:dyDescent="0.25">
      <c r="L4351" s="60">
        <v>911561</v>
      </c>
      <c r="M4351" t="s">
        <v>3222</v>
      </c>
    </row>
    <row r="4352" spans="12:13" x14ac:dyDescent="0.25">
      <c r="L4352" s="60">
        <v>911562</v>
      </c>
      <c r="M4352" t="s">
        <v>3223</v>
      </c>
    </row>
    <row r="4353" spans="12:13" x14ac:dyDescent="0.25">
      <c r="L4353" s="60">
        <v>911565</v>
      </c>
      <c r="M4353" t="s">
        <v>3224</v>
      </c>
    </row>
    <row r="4354" spans="12:13" x14ac:dyDescent="0.25">
      <c r="L4354" s="60">
        <v>911600</v>
      </c>
      <c r="M4354" t="s">
        <v>3225</v>
      </c>
    </row>
    <row r="4355" spans="12:13" x14ac:dyDescent="0.25">
      <c r="L4355" s="60">
        <v>911620</v>
      </c>
      <c r="M4355" t="s">
        <v>3226</v>
      </c>
    </row>
    <row r="4356" spans="12:13" x14ac:dyDescent="0.25">
      <c r="L4356" s="60">
        <v>911621</v>
      </c>
      <c r="M4356" t="s">
        <v>3226</v>
      </c>
    </row>
    <row r="4357" spans="12:13" x14ac:dyDescent="0.25">
      <c r="L4357" s="60">
        <v>911630</v>
      </c>
      <c r="M4357" t="s">
        <v>3227</v>
      </c>
    </row>
    <row r="4358" spans="12:13" x14ac:dyDescent="0.25">
      <c r="L4358" s="60">
        <v>911631</v>
      </c>
      <c r="M4358" t="s">
        <v>3227</v>
      </c>
    </row>
    <row r="4359" spans="12:13" x14ac:dyDescent="0.25">
      <c r="L4359" s="60">
        <v>911640</v>
      </c>
      <c r="M4359" t="s">
        <v>3228</v>
      </c>
    </row>
    <row r="4360" spans="12:13" x14ac:dyDescent="0.25">
      <c r="L4360" s="60">
        <v>911641</v>
      </c>
      <c r="M4360" t="s">
        <v>3228</v>
      </c>
    </row>
    <row r="4361" spans="12:13" x14ac:dyDescent="0.25">
      <c r="L4361" s="60">
        <v>911650</v>
      </c>
      <c r="M4361" t="s">
        <v>3229</v>
      </c>
    </row>
    <row r="4362" spans="12:13" x14ac:dyDescent="0.25">
      <c r="L4362" s="60">
        <v>911651</v>
      </c>
      <c r="M4362" t="s">
        <v>3229</v>
      </c>
    </row>
    <row r="4363" spans="12:13" x14ac:dyDescent="0.25">
      <c r="L4363" s="60">
        <v>911660</v>
      </c>
      <c r="M4363" t="s">
        <v>3230</v>
      </c>
    </row>
    <row r="4364" spans="12:13" x14ac:dyDescent="0.25">
      <c r="L4364" s="60">
        <v>911661</v>
      </c>
      <c r="M4364" t="s">
        <v>3231</v>
      </c>
    </row>
    <row r="4365" spans="12:13" x14ac:dyDescent="0.25">
      <c r="L4365" s="60">
        <v>911662</v>
      </c>
      <c r="M4365" t="s">
        <v>3232</v>
      </c>
    </row>
    <row r="4366" spans="12:13" x14ac:dyDescent="0.25">
      <c r="L4366" s="60">
        <v>911665</v>
      </c>
      <c r="M4366" t="s">
        <v>3233</v>
      </c>
    </row>
    <row r="4367" spans="12:13" x14ac:dyDescent="0.25">
      <c r="L4367" s="60">
        <v>911700</v>
      </c>
      <c r="M4367" t="s">
        <v>3234</v>
      </c>
    </row>
    <row r="4368" spans="12:13" x14ac:dyDescent="0.25">
      <c r="L4368" s="60">
        <v>911720</v>
      </c>
      <c r="M4368" t="s">
        <v>3235</v>
      </c>
    </row>
    <row r="4369" spans="12:13" x14ac:dyDescent="0.25">
      <c r="L4369" s="60">
        <v>911721</v>
      </c>
      <c r="M4369" t="s">
        <v>3235</v>
      </c>
    </row>
    <row r="4370" spans="12:13" x14ac:dyDescent="0.25">
      <c r="L4370" s="60">
        <v>911730</v>
      </c>
      <c r="M4370" t="s">
        <v>3236</v>
      </c>
    </row>
    <row r="4371" spans="12:13" x14ac:dyDescent="0.25">
      <c r="L4371" s="60">
        <v>911731</v>
      </c>
      <c r="M4371" t="s">
        <v>3236</v>
      </c>
    </row>
    <row r="4372" spans="12:13" x14ac:dyDescent="0.25">
      <c r="L4372" s="60">
        <v>911740</v>
      </c>
      <c r="M4372" t="s">
        <v>3237</v>
      </c>
    </row>
    <row r="4373" spans="12:13" x14ac:dyDescent="0.25">
      <c r="L4373" s="60">
        <v>911741</v>
      </c>
      <c r="M4373" t="s">
        <v>3237</v>
      </c>
    </row>
    <row r="4374" spans="12:13" x14ac:dyDescent="0.25">
      <c r="L4374" s="60">
        <v>911750</v>
      </c>
      <c r="M4374" t="s">
        <v>3238</v>
      </c>
    </row>
    <row r="4375" spans="12:13" x14ac:dyDescent="0.25">
      <c r="L4375" s="60">
        <v>911751</v>
      </c>
      <c r="M4375" t="s">
        <v>3238</v>
      </c>
    </row>
    <row r="4376" spans="12:13" x14ac:dyDescent="0.25">
      <c r="L4376" s="60">
        <v>911760</v>
      </c>
      <c r="M4376" t="s">
        <v>3239</v>
      </c>
    </row>
    <row r="4377" spans="12:13" x14ac:dyDescent="0.25">
      <c r="L4377" s="60">
        <v>911761</v>
      </c>
      <c r="M4377" t="s">
        <v>3240</v>
      </c>
    </row>
    <row r="4378" spans="12:13" x14ac:dyDescent="0.25">
      <c r="L4378" s="60">
        <v>911762</v>
      </c>
      <c r="M4378" t="s">
        <v>3241</v>
      </c>
    </row>
    <row r="4379" spans="12:13" x14ac:dyDescent="0.25">
      <c r="L4379" s="60">
        <v>911765</v>
      </c>
      <c r="M4379" t="s">
        <v>3242</v>
      </c>
    </row>
    <row r="4380" spans="12:13" x14ac:dyDescent="0.25">
      <c r="L4380" s="60">
        <v>911800</v>
      </c>
      <c r="M4380" t="s">
        <v>3243</v>
      </c>
    </row>
    <row r="4381" spans="12:13" x14ac:dyDescent="0.25">
      <c r="L4381" s="60">
        <v>911820</v>
      </c>
      <c r="M4381" t="s">
        <v>3244</v>
      </c>
    </row>
    <row r="4382" spans="12:13" x14ac:dyDescent="0.25">
      <c r="L4382" s="60">
        <v>911821</v>
      </c>
      <c r="M4382" t="s">
        <v>3244</v>
      </c>
    </row>
    <row r="4383" spans="12:13" x14ac:dyDescent="0.25">
      <c r="L4383" s="60">
        <v>911830</v>
      </c>
      <c r="M4383" t="s">
        <v>3245</v>
      </c>
    </row>
    <row r="4384" spans="12:13" x14ac:dyDescent="0.25">
      <c r="L4384" s="60">
        <v>911831</v>
      </c>
      <c r="M4384" t="s">
        <v>3246</v>
      </c>
    </row>
    <row r="4385" spans="12:13" x14ac:dyDescent="0.25">
      <c r="L4385" s="60">
        <v>911832</v>
      </c>
      <c r="M4385" t="s">
        <v>3247</v>
      </c>
    </row>
    <row r="4386" spans="12:13" x14ac:dyDescent="0.25">
      <c r="L4386" s="60">
        <v>911840</v>
      </c>
      <c r="M4386" t="s">
        <v>3248</v>
      </c>
    </row>
    <row r="4387" spans="12:13" x14ac:dyDescent="0.25">
      <c r="L4387" s="60">
        <v>911841</v>
      </c>
      <c r="M4387" t="s">
        <v>3248</v>
      </c>
    </row>
    <row r="4388" spans="12:13" x14ac:dyDescent="0.25">
      <c r="L4388" s="60">
        <v>911850</v>
      </c>
      <c r="M4388" t="s">
        <v>3249</v>
      </c>
    </row>
    <row r="4389" spans="12:13" x14ac:dyDescent="0.25">
      <c r="L4389" s="60">
        <v>911851</v>
      </c>
      <c r="M4389" t="s">
        <v>3249</v>
      </c>
    </row>
    <row r="4390" spans="12:13" x14ac:dyDescent="0.25">
      <c r="L4390" s="60">
        <v>911860</v>
      </c>
      <c r="M4390" t="s">
        <v>3250</v>
      </c>
    </row>
    <row r="4391" spans="12:13" x14ac:dyDescent="0.25">
      <c r="L4391" s="60">
        <v>911861</v>
      </c>
      <c r="M4391" t="s">
        <v>3251</v>
      </c>
    </row>
    <row r="4392" spans="12:13" x14ac:dyDescent="0.25">
      <c r="L4392" s="60">
        <v>911862</v>
      </c>
      <c r="M4392" t="s">
        <v>3252</v>
      </c>
    </row>
    <row r="4393" spans="12:13" x14ac:dyDescent="0.25">
      <c r="L4393" s="60">
        <v>911865</v>
      </c>
      <c r="M4393" t="s">
        <v>3253</v>
      </c>
    </row>
    <row r="4394" spans="12:13" x14ac:dyDescent="0.25">
      <c r="L4394" s="60">
        <v>911900</v>
      </c>
      <c r="M4394" t="s">
        <v>1970</v>
      </c>
    </row>
    <row r="4395" spans="12:13" x14ac:dyDescent="0.25">
      <c r="L4395" s="60">
        <v>911920</v>
      </c>
      <c r="M4395" t="s">
        <v>3254</v>
      </c>
    </row>
    <row r="4396" spans="12:13" x14ac:dyDescent="0.25">
      <c r="L4396" s="60">
        <v>911921</v>
      </c>
      <c r="M4396" t="s">
        <v>3254</v>
      </c>
    </row>
    <row r="4397" spans="12:13" x14ac:dyDescent="0.25">
      <c r="L4397" s="60">
        <v>911930</v>
      </c>
      <c r="M4397" t="s">
        <v>3255</v>
      </c>
    </row>
    <row r="4398" spans="12:13" x14ac:dyDescent="0.25">
      <c r="L4398" s="60">
        <v>911931</v>
      </c>
      <c r="M4398" t="s">
        <v>3256</v>
      </c>
    </row>
    <row r="4399" spans="12:13" x14ac:dyDescent="0.25">
      <c r="L4399" s="60">
        <v>911932</v>
      </c>
      <c r="M4399" t="s">
        <v>3257</v>
      </c>
    </row>
    <row r="4400" spans="12:13" x14ac:dyDescent="0.25">
      <c r="L4400" s="60">
        <v>911940</v>
      </c>
      <c r="M4400" t="s">
        <v>3258</v>
      </c>
    </row>
    <row r="4401" spans="12:13" x14ac:dyDescent="0.25">
      <c r="L4401" s="60">
        <v>911941</v>
      </c>
      <c r="M4401" t="s">
        <v>3258</v>
      </c>
    </row>
    <row r="4402" spans="12:13" x14ac:dyDescent="0.25">
      <c r="L4402" s="60">
        <v>911950</v>
      </c>
      <c r="M4402" t="s">
        <v>3259</v>
      </c>
    </row>
    <row r="4403" spans="12:13" x14ac:dyDescent="0.25">
      <c r="L4403" s="60">
        <v>911951</v>
      </c>
      <c r="M4403" t="s">
        <v>3259</v>
      </c>
    </row>
    <row r="4404" spans="12:13" x14ac:dyDescent="0.25">
      <c r="L4404" s="60">
        <v>911960</v>
      </c>
      <c r="M4404" t="s">
        <v>3260</v>
      </c>
    </row>
    <row r="4405" spans="12:13" x14ac:dyDescent="0.25">
      <c r="L4405" s="60">
        <v>911961</v>
      </c>
      <c r="M4405" t="s">
        <v>3261</v>
      </c>
    </row>
    <row r="4406" spans="12:13" x14ac:dyDescent="0.25">
      <c r="L4406" s="60">
        <v>911962</v>
      </c>
      <c r="M4406" t="s">
        <v>3262</v>
      </c>
    </row>
    <row r="4407" spans="12:13" x14ac:dyDescent="0.25">
      <c r="L4407" s="60">
        <v>911965</v>
      </c>
      <c r="M4407" t="s">
        <v>3263</v>
      </c>
    </row>
    <row r="4408" spans="12:13" x14ac:dyDescent="0.25">
      <c r="L4408" s="60">
        <v>912000</v>
      </c>
      <c r="M4408" t="s">
        <v>3264</v>
      </c>
    </row>
    <row r="4409" spans="12:13" x14ac:dyDescent="0.25">
      <c r="L4409" s="60">
        <v>912100</v>
      </c>
      <c r="M4409" t="s">
        <v>3265</v>
      </c>
    </row>
    <row r="4410" spans="12:13" x14ac:dyDescent="0.25">
      <c r="L4410" s="60">
        <v>912120</v>
      </c>
      <c r="M4410" t="s">
        <v>3266</v>
      </c>
    </row>
    <row r="4411" spans="12:13" x14ac:dyDescent="0.25">
      <c r="L4411" s="60">
        <v>912121</v>
      </c>
      <c r="M4411" t="s">
        <v>3266</v>
      </c>
    </row>
    <row r="4412" spans="12:13" x14ac:dyDescent="0.25">
      <c r="L4412" s="60">
        <v>912130</v>
      </c>
      <c r="M4412" t="s">
        <v>3267</v>
      </c>
    </row>
    <row r="4413" spans="12:13" x14ac:dyDescent="0.25">
      <c r="L4413" s="60">
        <v>912131</v>
      </c>
      <c r="M4413" t="s">
        <v>3267</v>
      </c>
    </row>
    <row r="4414" spans="12:13" x14ac:dyDescent="0.25">
      <c r="L4414" s="60">
        <v>912140</v>
      </c>
      <c r="M4414" t="s">
        <v>3268</v>
      </c>
    </row>
    <row r="4415" spans="12:13" x14ac:dyDescent="0.25">
      <c r="L4415" s="60">
        <v>912141</v>
      </c>
      <c r="M4415" t="s">
        <v>3269</v>
      </c>
    </row>
    <row r="4416" spans="12:13" x14ac:dyDescent="0.25">
      <c r="L4416" s="60">
        <v>912150</v>
      </c>
      <c r="M4416" t="s">
        <v>3270</v>
      </c>
    </row>
    <row r="4417" spans="12:13" x14ac:dyDescent="0.25">
      <c r="L4417" s="60">
        <v>912151</v>
      </c>
      <c r="M4417" t="s">
        <v>3270</v>
      </c>
    </row>
    <row r="4418" spans="12:13" x14ac:dyDescent="0.25">
      <c r="L4418" s="60">
        <v>912160</v>
      </c>
      <c r="M4418" t="s">
        <v>3271</v>
      </c>
    </row>
    <row r="4419" spans="12:13" x14ac:dyDescent="0.25">
      <c r="L4419" s="60">
        <v>912161</v>
      </c>
      <c r="M4419" t="s">
        <v>3272</v>
      </c>
    </row>
    <row r="4420" spans="12:13" x14ac:dyDescent="0.25">
      <c r="L4420" s="60">
        <v>912162</v>
      </c>
      <c r="M4420" t="s">
        <v>3273</v>
      </c>
    </row>
    <row r="4421" spans="12:13" x14ac:dyDescent="0.25">
      <c r="L4421" s="60">
        <v>912165</v>
      </c>
      <c r="M4421" t="s">
        <v>3274</v>
      </c>
    </row>
    <row r="4422" spans="12:13" x14ac:dyDescent="0.25">
      <c r="L4422" s="60">
        <v>912200</v>
      </c>
      <c r="M4422" t="s">
        <v>3275</v>
      </c>
    </row>
    <row r="4423" spans="12:13" x14ac:dyDescent="0.25">
      <c r="L4423" s="60">
        <v>912220</v>
      </c>
      <c r="M4423" t="s">
        <v>3276</v>
      </c>
    </row>
    <row r="4424" spans="12:13" x14ac:dyDescent="0.25">
      <c r="L4424" s="60">
        <v>912221</v>
      </c>
      <c r="M4424" t="s">
        <v>3276</v>
      </c>
    </row>
    <row r="4425" spans="12:13" x14ac:dyDescent="0.25">
      <c r="L4425" s="60">
        <v>912230</v>
      </c>
      <c r="M4425" t="s">
        <v>3277</v>
      </c>
    </row>
    <row r="4426" spans="12:13" x14ac:dyDescent="0.25">
      <c r="L4426" s="60">
        <v>912231</v>
      </c>
      <c r="M4426" t="s">
        <v>3278</v>
      </c>
    </row>
    <row r="4427" spans="12:13" x14ac:dyDescent="0.25">
      <c r="L4427" s="60">
        <v>912232</v>
      </c>
      <c r="M4427" t="s">
        <v>3279</v>
      </c>
    </row>
    <row r="4428" spans="12:13" x14ac:dyDescent="0.25">
      <c r="L4428" s="60">
        <v>912240</v>
      </c>
      <c r="M4428" t="s">
        <v>3280</v>
      </c>
    </row>
    <row r="4429" spans="12:13" x14ac:dyDescent="0.25">
      <c r="L4429" s="60">
        <v>912241</v>
      </c>
      <c r="M4429" t="s">
        <v>3280</v>
      </c>
    </row>
    <row r="4430" spans="12:13" x14ac:dyDescent="0.25">
      <c r="L4430" s="60">
        <v>912250</v>
      </c>
      <c r="M4430" t="s">
        <v>3281</v>
      </c>
    </row>
    <row r="4431" spans="12:13" x14ac:dyDescent="0.25">
      <c r="L4431" s="60">
        <v>912251</v>
      </c>
      <c r="M4431" t="s">
        <v>3281</v>
      </c>
    </row>
    <row r="4432" spans="12:13" x14ac:dyDescent="0.25">
      <c r="L4432" s="60">
        <v>912260</v>
      </c>
      <c r="M4432" t="s">
        <v>3282</v>
      </c>
    </row>
    <row r="4433" spans="12:13" x14ac:dyDescent="0.25">
      <c r="L4433" s="60">
        <v>912261</v>
      </c>
      <c r="M4433" t="s">
        <v>3283</v>
      </c>
    </row>
    <row r="4434" spans="12:13" x14ac:dyDescent="0.25">
      <c r="L4434" s="60">
        <v>912262</v>
      </c>
      <c r="M4434" t="s">
        <v>3284</v>
      </c>
    </row>
    <row r="4435" spans="12:13" x14ac:dyDescent="0.25">
      <c r="L4435" s="60">
        <v>912265</v>
      </c>
      <c r="M4435" t="s">
        <v>3285</v>
      </c>
    </row>
    <row r="4436" spans="12:13" x14ac:dyDescent="0.25">
      <c r="L4436" s="60">
        <v>912300</v>
      </c>
      <c r="M4436" t="s">
        <v>3286</v>
      </c>
    </row>
    <row r="4437" spans="12:13" x14ac:dyDescent="0.25">
      <c r="L4437" s="60">
        <v>912320</v>
      </c>
      <c r="M4437" t="s">
        <v>3287</v>
      </c>
    </row>
    <row r="4438" spans="12:13" x14ac:dyDescent="0.25">
      <c r="L4438" s="60">
        <v>912321</v>
      </c>
      <c r="M4438" t="s">
        <v>3287</v>
      </c>
    </row>
    <row r="4439" spans="12:13" x14ac:dyDescent="0.25">
      <c r="L4439" s="60">
        <v>912330</v>
      </c>
      <c r="M4439" t="s">
        <v>3288</v>
      </c>
    </row>
    <row r="4440" spans="12:13" x14ac:dyDescent="0.25">
      <c r="L4440" s="60">
        <v>912331</v>
      </c>
      <c r="M4440" t="s">
        <v>3289</v>
      </c>
    </row>
    <row r="4441" spans="12:13" x14ac:dyDescent="0.25">
      <c r="L4441" s="60">
        <v>912332</v>
      </c>
      <c r="M4441" t="s">
        <v>3290</v>
      </c>
    </row>
    <row r="4442" spans="12:13" x14ac:dyDescent="0.25">
      <c r="L4442" s="60">
        <v>912340</v>
      </c>
      <c r="M4442" t="s">
        <v>3291</v>
      </c>
    </row>
    <row r="4443" spans="12:13" x14ac:dyDescent="0.25">
      <c r="L4443" s="60">
        <v>912341</v>
      </c>
      <c r="M4443" t="s">
        <v>3291</v>
      </c>
    </row>
    <row r="4444" spans="12:13" x14ac:dyDescent="0.25">
      <c r="L4444" s="60">
        <v>912350</v>
      </c>
      <c r="M4444" t="s">
        <v>3292</v>
      </c>
    </row>
    <row r="4445" spans="12:13" x14ac:dyDescent="0.25">
      <c r="L4445" s="60">
        <v>912351</v>
      </c>
      <c r="M4445" t="s">
        <v>3292</v>
      </c>
    </row>
    <row r="4446" spans="12:13" x14ac:dyDescent="0.25">
      <c r="L4446" s="60">
        <v>912360</v>
      </c>
      <c r="M4446" t="s">
        <v>3293</v>
      </c>
    </row>
    <row r="4447" spans="12:13" x14ac:dyDescent="0.25">
      <c r="L4447" s="60">
        <v>912361</v>
      </c>
      <c r="M4447" t="s">
        <v>3294</v>
      </c>
    </row>
    <row r="4448" spans="12:13" x14ac:dyDescent="0.25">
      <c r="L4448" s="60">
        <v>912362</v>
      </c>
      <c r="M4448" t="s">
        <v>3295</v>
      </c>
    </row>
    <row r="4449" spans="12:13" x14ac:dyDescent="0.25">
      <c r="L4449" s="60">
        <v>912365</v>
      </c>
      <c r="M4449" t="s">
        <v>3296</v>
      </c>
    </row>
    <row r="4450" spans="12:13" x14ac:dyDescent="0.25">
      <c r="L4450" s="60">
        <v>912400</v>
      </c>
      <c r="M4450" t="s">
        <v>3297</v>
      </c>
    </row>
    <row r="4451" spans="12:13" x14ac:dyDescent="0.25">
      <c r="L4451" s="60">
        <v>912420</v>
      </c>
      <c r="M4451" t="s">
        <v>3298</v>
      </c>
    </row>
    <row r="4452" spans="12:13" x14ac:dyDescent="0.25">
      <c r="L4452" s="60">
        <v>912421</v>
      </c>
      <c r="M4452" t="s">
        <v>3298</v>
      </c>
    </row>
    <row r="4453" spans="12:13" x14ac:dyDescent="0.25">
      <c r="L4453" s="60">
        <v>912430</v>
      </c>
      <c r="M4453" t="s">
        <v>3299</v>
      </c>
    </row>
    <row r="4454" spans="12:13" x14ac:dyDescent="0.25">
      <c r="L4454" s="60">
        <v>912431</v>
      </c>
      <c r="M4454" t="s">
        <v>3300</v>
      </c>
    </row>
    <row r="4455" spans="12:13" x14ac:dyDescent="0.25">
      <c r="L4455" s="60">
        <v>912432</v>
      </c>
      <c r="M4455" t="s">
        <v>3301</v>
      </c>
    </row>
    <row r="4456" spans="12:13" x14ac:dyDescent="0.25">
      <c r="L4456" s="60">
        <v>912440</v>
      </c>
      <c r="M4456" t="s">
        <v>3302</v>
      </c>
    </row>
    <row r="4457" spans="12:13" x14ac:dyDescent="0.25">
      <c r="L4457" s="60">
        <v>912441</v>
      </c>
      <c r="M4457" t="s">
        <v>3302</v>
      </c>
    </row>
    <row r="4458" spans="12:13" x14ac:dyDescent="0.25">
      <c r="L4458" s="60">
        <v>912450</v>
      </c>
      <c r="M4458" t="s">
        <v>3303</v>
      </c>
    </row>
    <row r="4459" spans="12:13" x14ac:dyDescent="0.25">
      <c r="L4459" s="60">
        <v>912451</v>
      </c>
      <c r="M4459" t="s">
        <v>3303</v>
      </c>
    </row>
    <row r="4460" spans="12:13" x14ac:dyDescent="0.25">
      <c r="L4460" s="60">
        <v>912460</v>
      </c>
      <c r="M4460" t="s">
        <v>3304</v>
      </c>
    </row>
    <row r="4461" spans="12:13" x14ac:dyDescent="0.25">
      <c r="L4461" s="60">
        <v>912461</v>
      </c>
      <c r="M4461" t="s">
        <v>3305</v>
      </c>
    </row>
    <row r="4462" spans="12:13" x14ac:dyDescent="0.25">
      <c r="L4462" s="60">
        <v>912462</v>
      </c>
      <c r="M4462" t="s">
        <v>3306</v>
      </c>
    </row>
    <row r="4463" spans="12:13" x14ac:dyDescent="0.25">
      <c r="L4463" s="60">
        <v>912465</v>
      </c>
      <c r="M4463" t="s">
        <v>3307</v>
      </c>
    </row>
    <row r="4464" spans="12:13" x14ac:dyDescent="0.25">
      <c r="L4464" s="60">
        <v>912500</v>
      </c>
      <c r="M4464" t="s">
        <v>3308</v>
      </c>
    </row>
    <row r="4465" spans="12:13" x14ac:dyDescent="0.25">
      <c r="L4465" s="60">
        <v>912520</v>
      </c>
      <c r="M4465" t="s">
        <v>3309</v>
      </c>
    </row>
    <row r="4466" spans="12:13" x14ac:dyDescent="0.25">
      <c r="L4466" s="60">
        <v>912521</v>
      </c>
      <c r="M4466" t="s">
        <v>3309</v>
      </c>
    </row>
    <row r="4467" spans="12:13" x14ac:dyDescent="0.25">
      <c r="L4467" s="60">
        <v>912530</v>
      </c>
      <c r="M4467" t="s">
        <v>3310</v>
      </c>
    </row>
    <row r="4468" spans="12:13" x14ac:dyDescent="0.25">
      <c r="L4468" s="60">
        <v>912531</v>
      </c>
      <c r="M4468" t="s">
        <v>3311</v>
      </c>
    </row>
    <row r="4469" spans="12:13" x14ac:dyDescent="0.25">
      <c r="L4469" s="60">
        <v>912532</v>
      </c>
      <c r="M4469" t="s">
        <v>3312</v>
      </c>
    </row>
    <row r="4470" spans="12:13" x14ac:dyDescent="0.25">
      <c r="L4470" s="60">
        <v>912540</v>
      </c>
      <c r="M4470" t="s">
        <v>3313</v>
      </c>
    </row>
    <row r="4471" spans="12:13" x14ac:dyDescent="0.25">
      <c r="L4471" s="60">
        <v>912541</v>
      </c>
      <c r="M4471" t="s">
        <v>3313</v>
      </c>
    </row>
    <row r="4472" spans="12:13" x14ac:dyDescent="0.25">
      <c r="L4472" s="60">
        <v>912550</v>
      </c>
      <c r="M4472" t="s">
        <v>3314</v>
      </c>
    </row>
    <row r="4473" spans="12:13" x14ac:dyDescent="0.25">
      <c r="L4473" s="60">
        <v>912551</v>
      </c>
      <c r="M4473" t="s">
        <v>3314</v>
      </c>
    </row>
    <row r="4474" spans="12:13" x14ac:dyDescent="0.25">
      <c r="L4474" s="60">
        <v>912560</v>
      </c>
      <c r="M4474" t="s">
        <v>3315</v>
      </c>
    </row>
    <row r="4475" spans="12:13" x14ac:dyDescent="0.25">
      <c r="L4475" s="60">
        <v>912561</v>
      </c>
      <c r="M4475" t="s">
        <v>3316</v>
      </c>
    </row>
    <row r="4476" spans="12:13" x14ac:dyDescent="0.25">
      <c r="L4476" s="60">
        <v>912562</v>
      </c>
      <c r="M4476" t="s">
        <v>3317</v>
      </c>
    </row>
    <row r="4477" spans="12:13" x14ac:dyDescent="0.25">
      <c r="L4477" s="60">
        <v>912565</v>
      </c>
      <c r="M4477" t="s">
        <v>3318</v>
      </c>
    </row>
    <row r="4478" spans="12:13" x14ac:dyDescent="0.25">
      <c r="L4478" s="60">
        <v>912600</v>
      </c>
      <c r="M4478" t="s">
        <v>3319</v>
      </c>
    </row>
    <row r="4479" spans="12:13" x14ac:dyDescent="0.25">
      <c r="L4479" s="60">
        <v>912620</v>
      </c>
      <c r="M4479" t="s">
        <v>3320</v>
      </c>
    </row>
    <row r="4480" spans="12:13" x14ac:dyDescent="0.25">
      <c r="L4480" s="60">
        <v>912621</v>
      </c>
      <c r="M4480" t="s">
        <v>3320</v>
      </c>
    </row>
    <row r="4481" spans="12:13" x14ac:dyDescent="0.25">
      <c r="L4481" s="60">
        <v>912630</v>
      </c>
      <c r="M4481" t="s">
        <v>3321</v>
      </c>
    </row>
    <row r="4482" spans="12:13" x14ac:dyDescent="0.25">
      <c r="L4482" s="60">
        <v>912631</v>
      </c>
      <c r="M4482" t="s">
        <v>3321</v>
      </c>
    </row>
    <row r="4483" spans="12:13" x14ac:dyDescent="0.25">
      <c r="L4483" s="60">
        <v>912640</v>
      </c>
      <c r="M4483" t="s">
        <v>3322</v>
      </c>
    </row>
    <row r="4484" spans="12:13" x14ac:dyDescent="0.25">
      <c r="L4484" s="60">
        <v>912641</v>
      </c>
      <c r="M4484" t="s">
        <v>3322</v>
      </c>
    </row>
    <row r="4485" spans="12:13" x14ac:dyDescent="0.25">
      <c r="L4485" s="60">
        <v>912650</v>
      </c>
      <c r="M4485" t="s">
        <v>3323</v>
      </c>
    </row>
    <row r="4486" spans="12:13" x14ac:dyDescent="0.25">
      <c r="L4486" s="60">
        <v>912651</v>
      </c>
      <c r="M4486" t="s">
        <v>3323</v>
      </c>
    </row>
    <row r="4487" spans="12:13" x14ac:dyDescent="0.25">
      <c r="L4487" s="60">
        <v>912660</v>
      </c>
      <c r="M4487" t="s">
        <v>3324</v>
      </c>
    </row>
    <row r="4488" spans="12:13" x14ac:dyDescent="0.25">
      <c r="L4488" s="60">
        <v>912661</v>
      </c>
      <c r="M4488" t="s">
        <v>3325</v>
      </c>
    </row>
    <row r="4489" spans="12:13" x14ac:dyDescent="0.25">
      <c r="L4489" s="60">
        <v>912662</v>
      </c>
      <c r="M4489" t="s">
        <v>3326</v>
      </c>
    </row>
    <row r="4490" spans="12:13" x14ac:dyDescent="0.25">
      <c r="L4490" s="60">
        <v>912665</v>
      </c>
      <c r="M4490" t="s">
        <v>3327</v>
      </c>
    </row>
    <row r="4491" spans="12:13" x14ac:dyDescent="0.25">
      <c r="L4491" s="60">
        <v>912900</v>
      </c>
      <c r="M4491" t="s">
        <v>1978</v>
      </c>
    </row>
    <row r="4492" spans="12:13" x14ac:dyDescent="0.25">
      <c r="L4492" s="60">
        <v>912920</v>
      </c>
      <c r="M4492" t="s">
        <v>3328</v>
      </c>
    </row>
    <row r="4493" spans="12:13" x14ac:dyDescent="0.25">
      <c r="L4493" s="60">
        <v>912921</v>
      </c>
      <c r="M4493" t="s">
        <v>3328</v>
      </c>
    </row>
    <row r="4494" spans="12:13" x14ac:dyDescent="0.25">
      <c r="L4494" s="60">
        <v>912930</v>
      </c>
      <c r="M4494" t="s">
        <v>3329</v>
      </c>
    </row>
    <row r="4495" spans="12:13" x14ac:dyDescent="0.25">
      <c r="L4495" s="60">
        <v>912931</v>
      </c>
      <c r="M4495" t="s">
        <v>3330</v>
      </c>
    </row>
    <row r="4496" spans="12:13" x14ac:dyDescent="0.25">
      <c r="L4496" s="60">
        <v>912932</v>
      </c>
      <c r="M4496" t="s">
        <v>3331</v>
      </c>
    </row>
    <row r="4497" spans="12:13" x14ac:dyDescent="0.25">
      <c r="L4497" s="60">
        <v>912940</v>
      </c>
      <c r="M4497" t="s">
        <v>3332</v>
      </c>
    </row>
    <row r="4498" spans="12:13" x14ac:dyDescent="0.25">
      <c r="L4498" s="60">
        <v>912941</v>
      </c>
      <c r="M4498" t="s">
        <v>3332</v>
      </c>
    </row>
    <row r="4499" spans="12:13" x14ac:dyDescent="0.25">
      <c r="L4499" s="60">
        <v>912950</v>
      </c>
      <c r="M4499" t="s">
        <v>3333</v>
      </c>
    </row>
    <row r="4500" spans="12:13" x14ac:dyDescent="0.25">
      <c r="L4500" s="60">
        <v>912951</v>
      </c>
      <c r="M4500" t="s">
        <v>3333</v>
      </c>
    </row>
    <row r="4501" spans="12:13" x14ac:dyDescent="0.25">
      <c r="L4501" s="60">
        <v>912960</v>
      </c>
      <c r="M4501" t="s">
        <v>3334</v>
      </c>
    </row>
    <row r="4502" spans="12:13" x14ac:dyDescent="0.25">
      <c r="L4502" s="60">
        <v>912961</v>
      </c>
      <c r="M4502" t="s">
        <v>3335</v>
      </c>
    </row>
    <row r="4503" spans="12:13" x14ac:dyDescent="0.25">
      <c r="L4503" s="60">
        <v>912962</v>
      </c>
      <c r="M4503" t="s">
        <v>3336</v>
      </c>
    </row>
    <row r="4504" spans="12:13" x14ac:dyDescent="0.25">
      <c r="L4504" s="60">
        <v>912965</v>
      </c>
      <c r="M4504" t="s">
        <v>3337</v>
      </c>
    </row>
    <row r="4505" spans="12:13" x14ac:dyDescent="0.25">
      <c r="L4505" s="60">
        <v>920000</v>
      </c>
      <c r="M4505" t="s">
        <v>1196</v>
      </c>
    </row>
    <row r="4506" spans="12:13" x14ac:dyDescent="0.25">
      <c r="L4506" s="60">
        <v>921000</v>
      </c>
      <c r="M4506" t="s">
        <v>3338</v>
      </c>
    </row>
    <row r="4507" spans="12:13" x14ac:dyDescent="0.25">
      <c r="L4507" s="60">
        <v>921100</v>
      </c>
      <c r="M4507" t="s">
        <v>3339</v>
      </c>
    </row>
    <row r="4508" spans="12:13" x14ac:dyDescent="0.25">
      <c r="L4508" s="60">
        <v>921120</v>
      </c>
      <c r="M4508" t="s">
        <v>3340</v>
      </c>
    </row>
    <row r="4509" spans="12:13" x14ac:dyDescent="0.25">
      <c r="L4509" s="60">
        <v>921121</v>
      </c>
      <c r="M4509" t="s">
        <v>3340</v>
      </c>
    </row>
    <row r="4510" spans="12:13" x14ac:dyDescent="0.25">
      <c r="L4510" s="60">
        <v>921130</v>
      </c>
      <c r="M4510" t="s">
        <v>3341</v>
      </c>
    </row>
    <row r="4511" spans="12:13" x14ac:dyDescent="0.25">
      <c r="L4511" s="60">
        <v>921131</v>
      </c>
      <c r="M4511" t="s">
        <v>3342</v>
      </c>
    </row>
    <row r="4512" spans="12:13" x14ac:dyDescent="0.25">
      <c r="L4512" s="60">
        <v>921132</v>
      </c>
      <c r="M4512" t="s">
        <v>3343</v>
      </c>
    </row>
    <row r="4513" spans="12:13" x14ac:dyDescent="0.25">
      <c r="L4513" s="60">
        <v>921140</v>
      </c>
      <c r="M4513" t="s">
        <v>3344</v>
      </c>
    </row>
    <row r="4514" spans="12:13" x14ac:dyDescent="0.25">
      <c r="L4514" s="60">
        <v>921141</v>
      </c>
      <c r="M4514" t="s">
        <v>3344</v>
      </c>
    </row>
    <row r="4515" spans="12:13" x14ac:dyDescent="0.25">
      <c r="L4515" s="60">
        <v>921150</v>
      </c>
      <c r="M4515" t="s">
        <v>3345</v>
      </c>
    </row>
    <row r="4516" spans="12:13" x14ac:dyDescent="0.25">
      <c r="L4516" s="60">
        <v>921151</v>
      </c>
      <c r="M4516" t="s">
        <v>3345</v>
      </c>
    </row>
    <row r="4517" spans="12:13" x14ac:dyDescent="0.25">
      <c r="L4517" s="60">
        <v>921160</v>
      </c>
      <c r="M4517" t="s">
        <v>3346</v>
      </c>
    </row>
    <row r="4518" spans="12:13" x14ac:dyDescent="0.25">
      <c r="L4518" s="60">
        <v>921161</v>
      </c>
      <c r="M4518" t="s">
        <v>3347</v>
      </c>
    </row>
    <row r="4519" spans="12:13" x14ac:dyDescent="0.25">
      <c r="L4519" s="60">
        <v>921162</v>
      </c>
      <c r="M4519" t="s">
        <v>3348</v>
      </c>
    </row>
    <row r="4520" spans="12:13" x14ac:dyDescent="0.25">
      <c r="L4520" s="60">
        <v>921165</v>
      </c>
      <c r="M4520" t="s">
        <v>3349</v>
      </c>
    </row>
    <row r="4521" spans="12:13" x14ac:dyDescent="0.25">
      <c r="L4521" s="60">
        <v>921220</v>
      </c>
      <c r="M4521" t="s">
        <v>3350</v>
      </c>
    </row>
    <row r="4522" spans="12:13" x14ac:dyDescent="0.25">
      <c r="L4522" s="60">
        <v>921221</v>
      </c>
      <c r="M4522" t="s">
        <v>3350</v>
      </c>
    </row>
    <row r="4523" spans="12:13" x14ac:dyDescent="0.25">
      <c r="L4523" s="60">
        <v>921230</v>
      </c>
      <c r="M4523" t="s">
        <v>3351</v>
      </c>
    </row>
    <row r="4524" spans="12:13" x14ac:dyDescent="0.25">
      <c r="L4524" s="60">
        <v>921231</v>
      </c>
      <c r="M4524" t="s">
        <v>3352</v>
      </c>
    </row>
    <row r="4525" spans="12:13" x14ac:dyDescent="0.25">
      <c r="L4525" s="60">
        <v>921232</v>
      </c>
      <c r="M4525" t="s">
        <v>3353</v>
      </c>
    </row>
    <row r="4526" spans="12:13" x14ac:dyDescent="0.25">
      <c r="L4526" s="60">
        <v>921240</v>
      </c>
      <c r="M4526" t="s">
        <v>3354</v>
      </c>
    </row>
    <row r="4527" spans="12:13" x14ac:dyDescent="0.25">
      <c r="L4527" s="60">
        <v>921241</v>
      </c>
      <c r="M4527" t="s">
        <v>3354</v>
      </c>
    </row>
    <row r="4528" spans="12:13" x14ac:dyDescent="0.25">
      <c r="L4528" s="60">
        <v>921250</v>
      </c>
      <c r="M4528" t="s">
        <v>3355</v>
      </c>
    </row>
    <row r="4529" spans="12:13" x14ac:dyDescent="0.25">
      <c r="L4529" s="60">
        <v>921251</v>
      </c>
      <c r="M4529" t="s">
        <v>3355</v>
      </c>
    </row>
    <row r="4530" spans="12:13" x14ac:dyDescent="0.25">
      <c r="L4530" s="60">
        <v>921260</v>
      </c>
      <c r="M4530" t="s">
        <v>3356</v>
      </c>
    </row>
    <row r="4531" spans="12:13" x14ac:dyDescent="0.25">
      <c r="L4531" s="60">
        <v>921261</v>
      </c>
      <c r="M4531" t="s">
        <v>3357</v>
      </c>
    </row>
    <row r="4532" spans="12:13" x14ac:dyDescent="0.25">
      <c r="L4532" s="60">
        <v>921262</v>
      </c>
      <c r="M4532" t="s">
        <v>3358</v>
      </c>
    </row>
    <row r="4533" spans="12:13" x14ac:dyDescent="0.25">
      <c r="L4533" s="60">
        <v>921265</v>
      </c>
      <c r="M4533" t="s">
        <v>3359</v>
      </c>
    </row>
    <row r="4534" spans="12:13" x14ac:dyDescent="0.25">
      <c r="L4534" s="60">
        <v>921300</v>
      </c>
      <c r="M4534" t="s">
        <v>3360</v>
      </c>
    </row>
    <row r="4535" spans="12:13" x14ac:dyDescent="0.25">
      <c r="L4535" s="60">
        <v>921320</v>
      </c>
      <c r="M4535" t="s">
        <v>3361</v>
      </c>
    </row>
    <row r="4536" spans="12:13" x14ac:dyDescent="0.25">
      <c r="L4536" s="60">
        <v>921321</v>
      </c>
      <c r="M4536" t="s">
        <v>3361</v>
      </c>
    </row>
    <row r="4537" spans="12:13" x14ac:dyDescent="0.25">
      <c r="L4537" s="60">
        <v>921330</v>
      </c>
      <c r="M4537" t="s">
        <v>3362</v>
      </c>
    </row>
    <row r="4538" spans="12:13" x14ac:dyDescent="0.25">
      <c r="L4538" s="60">
        <v>921331</v>
      </c>
      <c r="M4538" t="s">
        <v>3362</v>
      </c>
    </row>
    <row r="4539" spans="12:13" x14ac:dyDescent="0.25">
      <c r="L4539" s="60">
        <v>921340</v>
      </c>
      <c r="M4539" t="s">
        <v>3363</v>
      </c>
    </row>
    <row r="4540" spans="12:13" x14ac:dyDescent="0.25">
      <c r="L4540" s="60">
        <v>921341</v>
      </c>
      <c r="M4540" t="s">
        <v>3363</v>
      </c>
    </row>
    <row r="4541" spans="12:13" x14ac:dyDescent="0.25">
      <c r="L4541" s="60">
        <v>921350</v>
      </c>
      <c r="M4541" t="s">
        <v>3364</v>
      </c>
    </row>
    <row r="4542" spans="12:13" x14ac:dyDescent="0.25">
      <c r="L4542" s="60">
        <v>921351</v>
      </c>
      <c r="M4542" t="s">
        <v>3364</v>
      </c>
    </row>
    <row r="4543" spans="12:13" x14ac:dyDescent="0.25">
      <c r="L4543" s="60">
        <v>921360</v>
      </c>
      <c r="M4543" t="s">
        <v>3365</v>
      </c>
    </row>
    <row r="4544" spans="12:13" x14ac:dyDescent="0.25">
      <c r="L4544" s="60">
        <v>921361</v>
      </c>
      <c r="M4544" t="s">
        <v>3366</v>
      </c>
    </row>
    <row r="4545" spans="12:13" x14ac:dyDescent="0.25">
      <c r="L4545" s="60">
        <v>921362</v>
      </c>
      <c r="M4545" t="s">
        <v>3367</v>
      </c>
    </row>
    <row r="4546" spans="12:13" x14ac:dyDescent="0.25">
      <c r="L4546" s="60">
        <v>921365</v>
      </c>
      <c r="M4546" t="s">
        <v>3368</v>
      </c>
    </row>
    <row r="4547" spans="12:13" x14ac:dyDescent="0.25">
      <c r="L4547" s="60">
        <v>921400</v>
      </c>
      <c r="M4547" t="s">
        <v>3369</v>
      </c>
    </row>
    <row r="4548" spans="12:13" x14ac:dyDescent="0.25">
      <c r="L4548" s="60">
        <v>921420</v>
      </c>
      <c r="M4548" t="s">
        <v>3370</v>
      </c>
    </row>
    <row r="4549" spans="12:13" x14ac:dyDescent="0.25">
      <c r="L4549" s="60">
        <v>921421</v>
      </c>
      <c r="M4549" t="s">
        <v>3370</v>
      </c>
    </row>
    <row r="4550" spans="12:13" x14ac:dyDescent="0.25">
      <c r="L4550" s="60">
        <v>921430</v>
      </c>
      <c r="M4550" t="s">
        <v>3371</v>
      </c>
    </row>
    <row r="4551" spans="12:13" x14ac:dyDescent="0.25">
      <c r="L4551" s="60">
        <v>921431</v>
      </c>
      <c r="M4551" t="s">
        <v>3371</v>
      </c>
    </row>
    <row r="4552" spans="12:13" x14ac:dyDescent="0.25">
      <c r="L4552" s="60">
        <v>921440</v>
      </c>
      <c r="M4552" t="s">
        <v>3372</v>
      </c>
    </row>
    <row r="4553" spans="12:13" x14ac:dyDescent="0.25">
      <c r="L4553" s="60">
        <v>921441</v>
      </c>
      <c r="M4553" t="s">
        <v>3372</v>
      </c>
    </row>
    <row r="4554" spans="12:13" x14ac:dyDescent="0.25">
      <c r="L4554" s="60">
        <v>921450</v>
      </c>
      <c r="M4554" t="s">
        <v>3373</v>
      </c>
    </row>
    <row r="4555" spans="12:13" x14ac:dyDescent="0.25">
      <c r="L4555" s="60">
        <v>921451</v>
      </c>
      <c r="M4555" t="s">
        <v>3373</v>
      </c>
    </row>
    <row r="4556" spans="12:13" x14ac:dyDescent="0.25">
      <c r="L4556" s="60">
        <v>921460</v>
      </c>
      <c r="M4556" t="s">
        <v>3374</v>
      </c>
    </row>
    <row r="4557" spans="12:13" x14ac:dyDescent="0.25">
      <c r="L4557" s="60">
        <v>921461</v>
      </c>
      <c r="M4557" t="s">
        <v>3375</v>
      </c>
    </row>
    <row r="4558" spans="12:13" x14ac:dyDescent="0.25">
      <c r="L4558" s="60">
        <v>921462</v>
      </c>
      <c r="M4558" t="s">
        <v>3376</v>
      </c>
    </row>
    <row r="4559" spans="12:13" x14ac:dyDescent="0.25">
      <c r="L4559" s="60">
        <v>921465</v>
      </c>
      <c r="M4559" t="s">
        <v>3377</v>
      </c>
    </row>
    <row r="4560" spans="12:13" x14ac:dyDescent="0.25">
      <c r="L4560" s="60">
        <v>921500</v>
      </c>
      <c r="M4560" t="s">
        <v>3378</v>
      </c>
    </row>
    <row r="4561" spans="12:13" x14ac:dyDescent="0.25">
      <c r="L4561" s="60">
        <v>921520</v>
      </c>
      <c r="M4561" t="s">
        <v>3379</v>
      </c>
    </row>
    <row r="4562" spans="12:13" x14ac:dyDescent="0.25">
      <c r="L4562" s="60">
        <v>921521</v>
      </c>
      <c r="M4562" t="s">
        <v>3379</v>
      </c>
    </row>
    <row r="4563" spans="12:13" x14ac:dyDescent="0.25">
      <c r="L4563" s="60">
        <v>921530</v>
      </c>
      <c r="M4563" t="s">
        <v>3380</v>
      </c>
    </row>
    <row r="4564" spans="12:13" x14ac:dyDescent="0.25">
      <c r="L4564" s="60">
        <v>921531</v>
      </c>
      <c r="M4564" t="s">
        <v>3381</v>
      </c>
    </row>
    <row r="4565" spans="12:13" x14ac:dyDescent="0.25">
      <c r="L4565" s="60">
        <v>921532</v>
      </c>
      <c r="M4565" t="s">
        <v>3382</v>
      </c>
    </row>
    <row r="4566" spans="12:13" x14ac:dyDescent="0.25">
      <c r="L4566" s="60">
        <v>921540</v>
      </c>
      <c r="M4566" t="s">
        <v>3383</v>
      </c>
    </row>
    <row r="4567" spans="12:13" x14ac:dyDescent="0.25">
      <c r="L4567" s="60">
        <v>921541</v>
      </c>
      <c r="M4567" t="s">
        <v>3383</v>
      </c>
    </row>
    <row r="4568" spans="12:13" x14ac:dyDescent="0.25">
      <c r="L4568" s="60">
        <v>921550</v>
      </c>
      <c r="M4568" t="s">
        <v>3384</v>
      </c>
    </row>
    <row r="4569" spans="12:13" x14ac:dyDescent="0.25">
      <c r="L4569" s="60">
        <v>921551</v>
      </c>
      <c r="M4569" t="s">
        <v>3384</v>
      </c>
    </row>
    <row r="4570" spans="12:13" x14ac:dyDescent="0.25">
      <c r="L4570" s="60">
        <v>921560</v>
      </c>
      <c r="M4570" t="s">
        <v>3385</v>
      </c>
    </row>
    <row r="4571" spans="12:13" x14ac:dyDescent="0.25">
      <c r="L4571" s="60">
        <v>921561</v>
      </c>
      <c r="M4571" t="s">
        <v>3386</v>
      </c>
    </row>
    <row r="4572" spans="12:13" x14ac:dyDescent="0.25">
      <c r="L4572" s="60">
        <v>921562</v>
      </c>
      <c r="M4572" t="s">
        <v>3387</v>
      </c>
    </row>
    <row r="4573" spans="12:13" x14ac:dyDescent="0.25">
      <c r="L4573" s="60">
        <v>921565</v>
      </c>
      <c r="M4573" t="s">
        <v>3388</v>
      </c>
    </row>
    <row r="4574" spans="12:13" x14ac:dyDescent="0.25">
      <c r="L4574" s="60">
        <v>921600</v>
      </c>
      <c r="M4574" t="s">
        <v>3389</v>
      </c>
    </row>
    <row r="4575" spans="12:13" x14ac:dyDescent="0.25">
      <c r="L4575" s="60">
        <v>921620</v>
      </c>
      <c r="M4575" t="s">
        <v>3390</v>
      </c>
    </row>
    <row r="4576" spans="12:13" x14ac:dyDescent="0.25">
      <c r="L4576" s="60">
        <v>921621</v>
      </c>
      <c r="M4576" t="s">
        <v>3390</v>
      </c>
    </row>
    <row r="4577" spans="12:13" x14ac:dyDescent="0.25">
      <c r="L4577" s="60">
        <v>921630</v>
      </c>
      <c r="M4577" t="s">
        <v>3391</v>
      </c>
    </row>
    <row r="4578" spans="12:13" x14ac:dyDescent="0.25">
      <c r="L4578" s="60">
        <v>921631</v>
      </c>
      <c r="M4578" t="s">
        <v>3392</v>
      </c>
    </row>
    <row r="4579" spans="12:13" x14ac:dyDescent="0.25">
      <c r="L4579" s="60">
        <v>921632</v>
      </c>
      <c r="M4579" t="s">
        <v>3393</v>
      </c>
    </row>
    <row r="4580" spans="12:13" x14ac:dyDescent="0.25">
      <c r="L4580" s="60">
        <v>921640</v>
      </c>
      <c r="M4580" t="s">
        <v>3394</v>
      </c>
    </row>
    <row r="4581" spans="12:13" x14ac:dyDescent="0.25">
      <c r="L4581" s="60">
        <v>921641</v>
      </c>
      <c r="M4581" t="s">
        <v>3394</v>
      </c>
    </row>
    <row r="4582" spans="12:13" x14ac:dyDescent="0.25">
      <c r="L4582" s="60">
        <v>921650</v>
      </c>
      <c r="M4582" t="s">
        <v>3395</v>
      </c>
    </row>
    <row r="4583" spans="12:13" x14ac:dyDescent="0.25">
      <c r="L4583" s="60">
        <v>921651</v>
      </c>
      <c r="M4583" t="s">
        <v>3395</v>
      </c>
    </row>
    <row r="4584" spans="12:13" x14ac:dyDescent="0.25">
      <c r="L4584" s="60">
        <v>921660</v>
      </c>
      <c r="M4584" t="s">
        <v>3396</v>
      </c>
    </row>
    <row r="4585" spans="12:13" x14ac:dyDescent="0.25">
      <c r="L4585" s="60">
        <v>921661</v>
      </c>
      <c r="M4585" t="s">
        <v>3397</v>
      </c>
    </row>
    <row r="4586" spans="12:13" x14ac:dyDescent="0.25">
      <c r="L4586" s="60">
        <v>921662</v>
      </c>
      <c r="M4586" t="s">
        <v>3398</v>
      </c>
    </row>
    <row r="4587" spans="12:13" x14ac:dyDescent="0.25">
      <c r="L4587" s="60">
        <v>921665</v>
      </c>
      <c r="M4587" t="s">
        <v>3399</v>
      </c>
    </row>
    <row r="4588" spans="12:13" x14ac:dyDescent="0.25">
      <c r="L4588" s="60">
        <v>921700</v>
      </c>
      <c r="M4588" t="s">
        <v>3400</v>
      </c>
    </row>
    <row r="4589" spans="12:13" x14ac:dyDescent="0.25">
      <c r="L4589" s="60">
        <v>921720</v>
      </c>
      <c r="M4589" t="s">
        <v>3401</v>
      </c>
    </row>
    <row r="4590" spans="12:13" x14ac:dyDescent="0.25">
      <c r="L4590" s="60">
        <v>921721</v>
      </c>
      <c r="M4590" t="s">
        <v>3401</v>
      </c>
    </row>
    <row r="4591" spans="12:13" x14ac:dyDescent="0.25">
      <c r="L4591" s="60">
        <v>921730</v>
      </c>
      <c r="M4591" t="s">
        <v>3402</v>
      </c>
    </row>
    <row r="4592" spans="12:13" x14ac:dyDescent="0.25">
      <c r="L4592" s="60">
        <v>921731</v>
      </c>
      <c r="M4592" t="s">
        <v>3403</v>
      </c>
    </row>
    <row r="4593" spans="12:13" x14ac:dyDescent="0.25">
      <c r="L4593" s="60">
        <v>921732</v>
      </c>
      <c r="M4593" t="s">
        <v>3404</v>
      </c>
    </row>
    <row r="4594" spans="12:13" x14ac:dyDescent="0.25">
      <c r="L4594" s="60">
        <v>921740</v>
      </c>
      <c r="M4594" t="s">
        <v>3405</v>
      </c>
    </row>
    <row r="4595" spans="12:13" x14ac:dyDescent="0.25">
      <c r="L4595" s="60">
        <v>921741</v>
      </c>
      <c r="M4595" t="s">
        <v>3405</v>
      </c>
    </row>
    <row r="4596" spans="12:13" x14ac:dyDescent="0.25">
      <c r="L4596" s="60">
        <v>921750</v>
      </c>
      <c r="M4596" t="s">
        <v>3406</v>
      </c>
    </row>
    <row r="4597" spans="12:13" x14ac:dyDescent="0.25">
      <c r="L4597" s="60">
        <v>921751</v>
      </c>
      <c r="M4597" t="s">
        <v>3406</v>
      </c>
    </row>
    <row r="4598" spans="12:13" x14ac:dyDescent="0.25">
      <c r="L4598" s="60">
        <v>921760</v>
      </c>
      <c r="M4598" t="s">
        <v>3407</v>
      </c>
    </row>
    <row r="4599" spans="12:13" x14ac:dyDescent="0.25">
      <c r="L4599" s="60">
        <v>921761</v>
      </c>
      <c r="M4599" t="s">
        <v>3408</v>
      </c>
    </row>
    <row r="4600" spans="12:13" x14ac:dyDescent="0.25">
      <c r="L4600" s="60">
        <v>921762</v>
      </c>
      <c r="M4600" t="s">
        <v>3409</v>
      </c>
    </row>
    <row r="4601" spans="12:13" x14ac:dyDescent="0.25">
      <c r="L4601" s="60">
        <v>921765</v>
      </c>
      <c r="M4601" t="s">
        <v>3410</v>
      </c>
    </row>
    <row r="4602" spans="12:13" x14ac:dyDescent="0.25">
      <c r="L4602" s="60">
        <v>921800</v>
      </c>
      <c r="M4602" t="s">
        <v>3411</v>
      </c>
    </row>
    <row r="4603" spans="12:13" x14ac:dyDescent="0.25">
      <c r="L4603" s="60">
        <v>921820</v>
      </c>
      <c r="M4603" t="s">
        <v>3412</v>
      </c>
    </row>
    <row r="4604" spans="12:13" x14ac:dyDescent="0.25">
      <c r="L4604" s="60">
        <v>921821</v>
      </c>
      <c r="M4604" t="s">
        <v>3412</v>
      </c>
    </row>
    <row r="4605" spans="12:13" x14ac:dyDescent="0.25">
      <c r="L4605" s="60">
        <v>921830</v>
      </c>
      <c r="M4605" t="s">
        <v>3413</v>
      </c>
    </row>
    <row r="4606" spans="12:13" x14ac:dyDescent="0.25">
      <c r="L4606" s="60">
        <v>921831</v>
      </c>
      <c r="M4606" t="s">
        <v>3413</v>
      </c>
    </row>
    <row r="4607" spans="12:13" x14ac:dyDescent="0.25">
      <c r="L4607" s="60">
        <v>921840</v>
      </c>
      <c r="M4607" t="s">
        <v>3414</v>
      </c>
    </row>
    <row r="4608" spans="12:13" x14ac:dyDescent="0.25">
      <c r="L4608" s="60">
        <v>921841</v>
      </c>
      <c r="M4608" t="s">
        <v>3414</v>
      </c>
    </row>
    <row r="4609" spans="12:13" x14ac:dyDescent="0.25">
      <c r="L4609" s="60">
        <v>921850</v>
      </c>
      <c r="M4609" t="s">
        <v>3415</v>
      </c>
    </row>
    <row r="4610" spans="12:13" x14ac:dyDescent="0.25">
      <c r="L4610" s="60">
        <v>921851</v>
      </c>
      <c r="M4610" t="s">
        <v>3415</v>
      </c>
    </row>
    <row r="4611" spans="12:13" x14ac:dyDescent="0.25">
      <c r="L4611" s="60">
        <v>921860</v>
      </c>
      <c r="M4611" t="s">
        <v>3416</v>
      </c>
    </row>
    <row r="4612" spans="12:13" x14ac:dyDescent="0.25">
      <c r="L4612" s="60">
        <v>921861</v>
      </c>
      <c r="M4612" t="s">
        <v>3417</v>
      </c>
    </row>
    <row r="4613" spans="12:13" x14ac:dyDescent="0.25">
      <c r="L4613" s="60">
        <v>921862</v>
      </c>
      <c r="M4613" t="s">
        <v>3418</v>
      </c>
    </row>
    <row r="4614" spans="12:13" x14ac:dyDescent="0.25">
      <c r="L4614" s="60">
        <v>921865</v>
      </c>
      <c r="M4614" t="s">
        <v>3419</v>
      </c>
    </row>
    <row r="4615" spans="12:13" x14ac:dyDescent="0.25">
      <c r="L4615" s="60">
        <v>921900</v>
      </c>
      <c r="M4615" t="s">
        <v>3420</v>
      </c>
    </row>
    <row r="4616" spans="12:13" x14ac:dyDescent="0.25">
      <c r="L4616" s="60">
        <v>921920</v>
      </c>
      <c r="M4616" t="s">
        <v>3421</v>
      </c>
    </row>
    <row r="4617" spans="12:13" x14ac:dyDescent="0.25">
      <c r="L4617" s="60">
        <v>921921</v>
      </c>
      <c r="M4617" t="s">
        <v>3422</v>
      </c>
    </row>
    <row r="4618" spans="12:13" x14ac:dyDescent="0.25">
      <c r="L4618" s="60">
        <v>921922</v>
      </c>
      <c r="M4618" t="s">
        <v>3423</v>
      </c>
    </row>
    <row r="4619" spans="12:13" x14ac:dyDescent="0.25">
      <c r="L4619" s="60">
        <v>921923</v>
      </c>
      <c r="M4619" t="s">
        <v>3424</v>
      </c>
    </row>
    <row r="4620" spans="12:13" x14ac:dyDescent="0.25">
      <c r="L4620" s="60">
        <v>921930</v>
      </c>
      <c r="M4620" t="s">
        <v>3425</v>
      </c>
    </row>
    <row r="4621" spans="12:13" x14ac:dyDescent="0.25">
      <c r="L4621" s="60">
        <v>921931</v>
      </c>
      <c r="M4621" t="s">
        <v>3426</v>
      </c>
    </row>
    <row r="4622" spans="12:13" x14ac:dyDescent="0.25">
      <c r="L4622" s="60">
        <v>921932</v>
      </c>
      <c r="M4622" t="s">
        <v>3427</v>
      </c>
    </row>
    <row r="4623" spans="12:13" x14ac:dyDescent="0.25">
      <c r="L4623" s="60">
        <v>921940</v>
      </c>
      <c r="M4623" t="s">
        <v>3428</v>
      </c>
    </row>
    <row r="4624" spans="12:13" x14ac:dyDescent="0.25">
      <c r="L4624" s="60">
        <v>921941</v>
      </c>
      <c r="M4624" t="s">
        <v>3428</v>
      </c>
    </row>
    <row r="4625" spans="12:13" x14ac:dyDescent="0.25">
      <c r="L4625" s="60">
        <v>921950</v>
      </c>
      <c r="M4625" t="s">
        <v>3429</v>
      </c>
    </row>
    <row r="4626" spans="12:13" x14ac:dyDescent="0.25">
      <c r="L4626" s="60">
        <v>921951</v>
      </c>
      <c r="M4626" t="s">
        <v>3429</v>
      </c>
    </row>
    <row r="4627" spans="12:13" x14ac:dyDescent="0.25">
      <c r="L4627" s="60">
        <v>921960</v>
      </c>
      <c r="M4627" t="s">
        <v>3430</v>
      </c>
    </row>
    <row r="4628" spans="12:13" x14ac:dyDescent="0.25">
      <c r="L4628" s="60">
        <v>921961</v>
      </c>
      <c r="M4628" t="s">
        <v>3431</v>
      </c>
    </row>
    <row r="4629" spans="12:13" x14ac:dyDescent="0.25">
      <c r="L4629" s="60">
        <v>921962</v>
      </c>
      <c r="M4629" t="s">
        <v>3432</v>
      </c>
    </row>
    <row r="4630" spans="12:13" x14ac:dyDescent="0.25">
      <c r="L4630" s="60">
        <v>921965</v>
      </c>
      <c r="M4630" t="s">
        <v>3433</v>
      </c>
    </row>
    <row r="4631" spans="12:13" x14ac:dyDescent="0.25">
      <c r="L4631" s="60">
        <v>922000</v>
      </c>
      <c r="M4631" t="s">
        <v>3434</v>
      </c>
    </row>
    <row r="4632" spans="12:13" x14ac:dyDescent="0.25">
      <c r="L4632" s="60">
        <v>922100</v>
      </c>
      <c r="M4632" t="s">
        <v>3435</v>
      </c>
    </row>
    <row r="4633" spans="12:13" x14ac:dyDescent="0.25">
      <c r="L4633" s="60">
        <v>922120</v>
      </c>
      <c r="M4633" t="s">
        <v>3436</v>
      </c>
    </row>
    <row r="4634" spans="12:13" x14ac:dyDescent="0.25">
      <c r="L4634" s="60">
        <v>922121</v>
      </c>
      <c r="M4634" t="s">
        <v>3436</v>
      </c>
    </row>
    <row r="4635" spans="12:13" x14ac:dyDescent="0.25">
      <c r="L4635" s="60">
        <v>922130</v>
      </c>
      <c r="M4635" t="s">
        <v>3437</v>
      </c>
    </row>
    <row r="4636" spans="12:13" x14ac:dyDescent="0.25">
      <c r="L4636" s="60">
        <v>922131</v>
      </c>
      <c r="M4636" t="s">
        <v>3438</v>
      </c>
    </row>
    <row r="4637" spans="12:13" x14ac:dyDescent="0.25">
      <c r="L4637" s="60">
        <v>922132</v>
      </c>
      <c r="M4637" t="s">
        <v>3439</v>
      </c>
    </row>
    <row r="4638" spans="12:13" x14ac:dyDescent="0.25">
      <c r="L4638" s="60">
        <v>922140</v>
      </c>
      <c r="M4638" t="s">
        <v>3440</v>
      </c>
    </row>
    <row r="4639" spans="12:13" x14ac:dyDescent="0.25">
      <c r="L4639" s="60">
        <v>922141</v>
      </c>
      <c r="M4639" t="s">
        <v>3440</v>
      </c>
    </row>
    <row r="4640" spans="12:13" x14ac:dyDescent="0.25">
      <c r="L4640" s="60">
        <v>922150</v>
      </c>
      <c r="M4640" t="s">
        <v>3441</v>
      </c>
    </row>
    <row r="4641" spans="12:13" x14ac:dyDescent="0.25">
      <c r="L4641" s="60">
        <v>922151</v>
      </c>
      <c r="M4641" t="s">
        <v>3441</v>
      </c>
    </row>
    <row r="4642" spans="12:13" x14ac:dyDescent="0.25">
      <c r="L4642" s="60">
        <v>922160</v>
      </c>
      <c r="M4642" t="s">
        <v>3442</v>
      </c>
    </row>
    <row r="4643" spans="12:13" x14ac:dyDescent="0.25">
      <c r="L4643" s="60">
        <v>922161</v>
      </c>
      <c r="M4643" t="s">
        <v>3443</v>
      </c>
    </row>
    <row r="4644" spans="12:13" x14ac:dyDescent="0.25">
      <c r="L4644" s="60">
        <v>922162</v>
      </c>
      <c r="M4644" t="s">
        <v>3444</v>
      </c>
    </row>
    <row r="4645" spans="12:13" x14ac:dyDescent="0.25">
      <c r="L4645" s="60">
        <v>922165</v>
      </c>
      <c r="M4645" t="s">
        <v>3445</v>
      </c>
    </row>
    <row r="4646" spans="12:13" x14ac:dyDescent="0.25">
      <c r="L4646" s="60">
        <v>922200</v>
      </c>
      <c r="M4646" t="s">
        <v>3446</v>
      </c>
    </row>
    <row r="4647" spans="12:13" x14ac:dyDescent="0.25">
      <c r="L4647" s="60">
        <v>922220</v>
      </c>
      <c r="M4647" t="s">
        <v>3447</v>
      </c>
    </row>
    <row r="4648" spans="12:13" x14ac:dyDescent="0.25">
      <c r="L4648" s="60">
        <v>922221</v>
      </c>
      <c r="M4648" t="s">
        <v>3447</v>
      </c>
    </row>
    <row r="4649" spans="12:13" x14ac:dyDescent="0.25">
      <c r="L4649" s="60">
        <v>922230</v>
      </c>
      <c r="M4649" t="s">
        <v>3448</v>
      </c>
    </row>
    <row r="4650" spans="12:13" x14ac:dyDescent="0.25">
      <c r="L4650" s="60">
        <v>922231</v>
      </c>
      <c r="M4650" t="s">
        <v>3448</v>
      </c>
    </row>
    <row r="4651" spans="12:13" x14ac:dyDescent="0.25">
      <c r="L4651" s="60">
        <v>922240</v>
      </c>
      <c r="M4651" t="s">
        <v>3449</v>
      </c>
    </row>
    <row r="4652" spans="12:13" x14ac:dyDescent="0.25">
      <c r="L4652" s="60">
        <v>922241</v>
      </c>
      <c r="M4652" t="s">
        <v>3449</v>
      </c>
    </row>
    <row r="4653" spans="12:13" x14ac:dyDescent="0.25">
      <c r="L4653" s="60">
        <v>922250</v>
      </c>
      <c r="M4653" t="s">
        <v>3450</v>
      </c>
    </row>
    <row r="4654" spans="12:13" x14ac:dyDescent="0.25">
      <c r="L4654" s="60">
        <v>922251</v>
      </c>
      <c r="M4654" t="s">
        <v>3450</v>
      </c>
    </row>
    <row r="4655" spans="12:13" x14ac:dyDescent="0.25">
      <c r="L4655" s="60">
        <v>922260</v>
      </c>
      <c r="M4655" t="s">
        <v>3451</v>
      </c>
    </row>
    <row r="4656" spans="12:13" x14ac:dyDescent="0.25">
      <c r="L4656" s="60">
        <v>922261</v>
      </c>
      <c r="M4656" t="s">
        <v>3452</v>
      </c>
    </row>
    <row r="4657" spans="12:13" x14ac:dyDescent="0.25">
      <c r="L4657" s="60">
        <v>922262</v>
      </c>
      <c r="M4657" t="s">
        <v>3453</v>
      </c>
    </row>
    <row r="4658" spans="12:13" x14ac:dyDescent="0.25">
      <c r="L4658" s="60">
        <v>922265</v>
      </c>
      <c r="M4658" t="s">
        <v>3454</v>
      </c>
    </row>
    <row r="4659" spans="12:13" x14ac:dyDescent="0.25">
      <c r="L4659" s="60">
        <v>922300</v>
      </c>
      <c r="M4659" t="s">
        <v>3455</v>
      </c>
    </row>
    <row r="4660" spans="12:13" x14ac:dyDescent="0.25">
      <c r="L4660" s="60">
        <v>922320</v>
      </c>
      <c r="M4660" t="s">
        <v>3456</v>
      </c>
    </row>
    <row r="4661" spans="12:13" x14ac:dyDescent="0.25">
      <c r="L4661" s="60">
        <v>922321</v>
      </c>
      <c r="M4661" t="s">
        <v>3456</v>
      </c>
    </row>
    <row r="4662" spans="12:13" x14ac:dyDescent="0.25">
      <c r="L4662" s="60">
        <v>922330</v>
      </c>
      <c r="M4662" t="s">
        <v>3457</v>
      </c>
    </row>
    <row r="4663" spans="12:13" x14ac:dyDescent="0.25">
      <c r="L4663" s="60">
        <v>922331</v>
      </c>
      <c r="M4663" t="s">
        <v>3457</v>
      </c>
    </row>
    <row r="4664" spans="12:13" x14ac:dyDescent="0.25">
      <c r="L4664" s="60">
        <v>922340</v>
      </c>
      <c r="M4664" t="s">
        <v>3458</v>
      </c>
    </row>
    <row r="4665" spans="12:13" x14ac:dyDescent="0.25">
      <c r="L4665" s="60">
        <v>922341</v>
      </c>
      <c r="M4665" t="s">
        <v>3458</v>
      </c>
    </row>
    <row r="4666" spans="12:13" x14ac:dyDescent="0.25">
      <c r="L4666" s="60">
        <v>922350</v>
      </c>
      <c r="M4666" t="s">
        <v>3459</v>
      </c>
    </row>
    <row r="4667" spans="12:13" x14ac:dyDescent="0.25">
      <c r="L4667" s="60">
        <v>922351</v>
      </c>
      <c r="M4667" t="s">
        <v>3459</v>
      </c>
    </row>
    <row r="4668" spans="12:13" x14ac:dyDescent="0.25">
      <c r="L4668" s="60">
        <v>922360</v>
      </c>
      <c r="M4668" t="s">
        <v>3460</v>
      </c>
    </row>
    <row r="4669" spans="12:13" x14ac:dyDescent="0.25">
      <c r="L4669" s="60">
        <v>922361</v>
      </c>
      <c r="M4669" t="s">
        <v>3461</v>
      </c>
    </row>
    <row r="4670" spans="12:13" x14ac:dyDescent="0.25">
      <c r="L4670" s="60">
        <v>922362</v>
      </c>
      <c r="M4670" t="s">
        <v>3462</v>
      </c>
    </row>
    <row r="4671" spans="12:13" x14ac:dyDescent="0.25">
      <c r="L4671" s="60">
        <v>922365</v>
      </c>
      <c r="M4671" t="s">
        <v>3463</v>
      </c>
    </row>
    <row r="4672" spans="12:13" x14ac:dyDescent="0.25">
      <c r="L4672" s="60">
        <v>922400</v>
      </c>
      <c r="M4672" t="s">
        <v>3464</v>
      </c>
    </row>
    <row r="4673" spans="12:13" x14ac:dyDescent="0.25">
      <c r="L4673" s="60">
        <v>922420</v>
      </c>
      <c r="M4673" t="s">
        <v>3465</v>
      </c>
    </row>
    <row r="4674" spans="12:13" x14ac:dyDescent="0.25">
      <c r="L4674" s="60">
        <v>922421</v>
      </c>
      <c r="M4674" t="s">
        <v>3465</v>
      </c>
    </row>
    <row r="4675" spans="12:13" x14ac:dyDescent="0.25">
      <c r="L4675" s="60">
        <v>922430</v>
      </c>
      <c r="M4675" t="s">
        <v>3466</v>
      </c>
    </row>
    <row r="4676" spans="12:13" x14ac:dyDescent="0.25">
      <c r="L4676" s="60">
        <v>922431</v>
      </c>
      <c r="M4676" t="s">
        <v>3466</v>
      </c>
    </row>
    <row r="4677" spans="12:13" x14ac:dyDescent="0.25">
      <c r="L4677" s="60">
        <v>922440</v>
      </c>
      <c r="M4677" t="s">
        <v>3467</v>
      </c>
    </row>
    <row r="4678" spans="12:13" x14ac:dyDescent="0.25">
      <c r="L4678" s="60">
        <v>922441</v>
      </c>
      <c r="M4678" t="s">
        <v>3467</v>
      </c>
    </row>
    <row r="4679" spans="12:13" x14ac:dyDescent="0.25">
      <c r="L4679" s="60">
        <v>922450</v>
      </c>
      <c r="M4679" t="s">
        <v>3468</v>
      </c>
    </row>
    <row r="4680" spans="12:13" x14ac:dyDescent="0.25">
      <c r="L4680" s="60">
        <v>922451</v>
      </c>
      <c r="M4680" t="s">
        <v>3468</v>
      </c>
    </row>
    <row r="4681" spans="12:13" x14ac:dyDescent="0.25">
      <c r="L4681" s="60">
        <v>922460</v>
      </c>
      <c r="M4681" t="s">
        <v>3469</v>
      </c>
    </row>
    <row r="4682" spans="12:13" x14ac:dyDescent="0.25">
      <c r="L4682" s="60">
        <v>922461</v>
      </c>
      <c r="M4682" t="s">
        <v>3470</v>
      </c>
    </row>
    <row r="4683" spans="12:13" x14ac:dyDescent="0.25">
      <c r="L4683" s="60">
        <v>922462</v>
      </c>
      <c r="M4683" t="s">
        <v>3471</v>
      </c>
    </row>
    <row r="4684" spans="12:13" x14ac:dyDescent="0.25">
      <c r="L4684" s="60">
        <v>922465</v>
      </c>
      <c r="M4684" t="s">
        <v>3472</v>
      </c>
    </row>
    <row r="4685" spans="12:13" x14ac:dyDescent="0.25">
      <c r="L4685" s="60">
        <v>922500</v>
      </c>
      <c r="M4685" t="s">
        <v>3473</v>
      </c>
    </row>
    <row r="4686" spans="12:13" x14ac:dyDescent="0.25">
      <c r="L4686" s="60">
        <v>922520</v>
      </c>
      <c r="M4686" t="s">
        <v>3474</v>
      </c>
    </row>
    <row r="4687" spans="12:13" x14ac:dyDescent="0.25">
      <c r="L4687" s="60">
        <v>922521</v>
      </c>
      <c r="M4687" t="s">
        <v>3474</v>
      </c>
    </row>
    <row r="4688" spans="12:13" x14ac:dyDescent="0.25">
      <c r="L4688" s="60">
        <v>922530</v>
      </c>
      <c r="M4688" t="s">
        <v>3475</v>
      </c>
    </row>
    <row r="4689" spans="12:13" x14ac:dyDescent="0.25">
      <c r="L4689" s="60">
        <v>922531</v>
      </c>
      <c r="M4689" t="s">
        <v>3475</v>
      </c>
    </row>
    <row r="4690" spans="12:13" x14ac:dyDescent="0.25">
      <c r="L4690" s="60">
        <v>922540</v>
      </c>
      <c r="M4690" t="s">
        <v>3476</v>
      </c>
    </row>
    <row r="4691" spans="12:13" x14ac:dyDescent="0.25">
      <c r="L4691" s="60">
        <v>922541</v>
      </c>
      <c r="M4691" t="s">
        <v>3476</v>
      </c>
    </row>
    <row r="4692" spans="12:13" x14ac:dyDescent="0.25">
      <c r="L4692" s="60">
        <v>922550</v>
      </c>
      <c r="M4692" t="s">
        <v>3477</v>
      </c>
    </row>
    <row r="4693" spans="12:13" x14ac:dyDescent="0.25">
      <c r="L4693" s="60">
        <v>922551</v>
      </c>
      <c r="M4693" t="s">
        <v>3477</v>
      </c>
    </row>
    <row r="4694" spans="12:13" x14ac:dyDescent="0.25">
      <c r="L4694" s="60">
        <v>922560</v>
      </c>
      <c r="M4694" t="s">
        <v>3478</v>
      </c>
    </row>
    <row r="4695" spans="12:13" x14ac:dyDescent="0.25">
      <c r="L4695" s="60">
        <v>922561</v>
      </c>
      <c r="M4695" t="s">
        <v>3479</v>
      </c>
    </row>
    <row r="4696" spans="12:13" x14ac:dyDescent="0.25">
      <c r="L4696" s="60">
        <v>922562</v>
      </c>
      <c r="M4696" t="s">
        <v>3480</v>
      </c>
    </row>
    <row r="4697" spans="12:13" x14ac:dyDescent="0.25">
      <c r="L4697" s="60">
        <v>922565</v>
      </c>
      <c r="M4697" t="s">
        <v>3481</v>
      </c>
    </row>
    <row r="4698" spans="12:13" x14ac:dyDescent="0.25">
      <c r="L4698" s="60">
        <v>922600</v>
      </c>
      <c r="M4698" t="s">
        <v>3482</v>
      </c>
    </row>
    <row r="4699" spans="12:13" x14ac:dyDescent="0.25">
      <c r="L4699" s="60">
        <v>922620</v>
      </c>
      <c r="M4699" t="s">
        <v>3483</v>
      </c>
    </row>
    <row r="4700" spans="12:13" x14ac:dyDescent="0.25">
      <c r="L4700" s="60">
        <v>922621</v>
      </c>
      <c r="M4700" t="s">
        <v>3483</v>
      </c>
    </row>
    <row r="4701" spans="12:13" x14ac:dyDescent="0.25">
      <c r="L4701" s="60">
        <v>922630</v>
      </c>
      <c r="M4701" t="s">
        <v>3484</v>
      </c>
    </row>
    <row r="4702" spans="12:13" x14ac:dyDescent="0.25">
      <c r="L4702" s="60">
        <v>922631</v>
      </c>
      <c r="M4702" t="s">
        <v>3484</v>
      </c>
    </row>
    <row r="4703" spans="12:13" x14ac:dyDescent="0.25">
      <c r="L4703" s="60">
        <v>922640</v>
      </c>
      <c r="M4703" t="s">
        <v>3485</v>
      </c>
    </row>
    <row r="4704" spans="12:13" x14ac:dyDescent="0.25">
      <c r="L4704" s="60">
        <v>922641</v>
      </c>
      <c r="M4704" t="s">
        <v>3485</v>
      </c>
    </row>
    <row r="4705" spans="12:13" x14ac:dyDescent="0.25">
      <c r="L4705" s="60">
        <v>922650</v>
      </c>
      <c r="M4705" t="s">
        <v>3486</v>
      </c>
    </row>
    <row r="4706" spans="12:13" x14ac:dyDescent="0.25">
      <c r="L4706" s="60">
        <v>922651</v>
      </c>
      <c r="M4706" t="s">
        <v>3486</v>
      </c>
    </row>
    <row r="4707" spans="12:13" x14ac:dyDescent="0.25">
      <c r="L4707" s="60">
        <v>922660</v>
      </c>
      <c r="M4707" t="s">
        <v>3487</v>
      </c>
    </row>
    <row r="4708" spans="12:13" x14ac:dyDescent="0.25">
      <c r="L4708" s="60">
        <v>922661</v>
      </c>
      <c r="M4708" t="s">
        <v>3488</v>
      </c>
    </row>
    <row r="4709" spans="12:13" x14ac:dyDescent="0.25">
      <c r="L4709" s="60">
        <v>922662</v>
      </c>
      <c r="M4709" t="s">
        <v>3489</v>
      </c>
    </row>
    <row r="4710" spans="12:13" x14ac:dyDescent="0.25">
      <c r="L4710" s="60">
        <v>922665</v>
      </c>
      <c r="M4710" t="s">
        <v>3490</v>
      </c>
    </row>
    <row r="4711" spans="12:13" x14ac:dyDescent="0.25">
      <c r="L4711" s="60">
        <v>922700</v>
      </c>
      <c r="M4711" t="s">
        <v>3491</v>
      </c>
    </row>
    <row r="4712" spans="12:13" x14ac:dyDescent="0.25">
      <c r="L4712" s="60">
        <v>922720</v>
      </c>
      <c r="M4712" t="s">
        <v>3492</v>
      </c>
    </row>
    <row r="4713" spans="12:13" x14ac:dyDescent="0.25">
      <c r="L4713" s="60">
        <v>922721</v>
      </c>
      <c r="M4713" t="s">
        <v>3492</v>
      </c>
    </row>
    <row r="4714" spans="12:13" x14ac:dyDescent="0.25">
      <c r="L4714" s="60">
        <v>922730</v>
      </c>
      <c r="M4714" t="s">
        <v>3493</v>
      </c>
    </row>
    <row r="4715" spans="12:13" x14ac:dyDescent="0.25">
      <c r="L4715" s="60">
        <v>922731</v>
      </c>
      <c r="M4715" t="s">
        <v>3494</v>
      </c>
    </row>
    <row r="4716" spans="12:13" x14ac:dyDescent="0.25">
      <c r="L4716" s="60">
        <v>922732</v>
      </c>
      <c r="M4716" t="s">
        <v>3495</v>
      </c>
    </row>
    <row r="4717" spans="12:13" x14ac:dyDescent="0.25">
      <c r="L4717" s="60">
        <v>922740</v>
      </c>
      <c r="M4717" t="s">
        <v>3496</v>
      </c>
    </row>
    <row r="4718" spans="12:13" x14ac:dyDescent="0.25">
      <c r="L4718" s="60">
        <v>922741</v>
      </c>
      <c r="M4718" t="s">
        <v>3496</v>
      </c>
    </row>
    <row r="4719" spans="12:13" x14ac:dyDescent="0.25">
      <c r="L4719" s="60">
        <v>922750</v>
      </c>
      <c r="M4719" t="s">
        <v>3497</v>
      </c>
    </row>
    <row r="4720" spans="12:13" x14ac:dyDescent="0.25">
      <c r="L4720" s="60">
        <v>922751</v>
      </c>
      <c r="M4720" t="s">
        <v>3497</v>
      </c>
    </row>
    <row r="4721" spans="12:13" x14ac:dyDescent="0.25">
      <c r="L4721" s="60">
        <v>922760</v>
      </c>
      <c r="M4721" t="s">
        <v>3498</v>
      </c>
    </row>
    <row r="4722" spans="12:13" x14ac:dyDescent="0.25">
      <c r="L4722" s="60">
        <v>922761</v>
      </c>
      <c r="M4722" t="s">
        <v>3499</v>
      </c>
    </row>
    <row r="4723" spans="12:13" x14ac:dyDescent="0.25">
      <c r="L4723" s="60">
        <v>922762</v>
      </c>
      <c r="M4723" t="s">
        <v>3500</v>
      </c>
    </row>
    <row r="4724" spans="12:13" x14ac:dyDescent="0.25">
      <c r="L4724" s="60">
        <v>922765</v>
      </c>
      <c r="M4724" t="s">
        <v>3501</v>
      </c>
    </row>
    <row r="4725" spans="12:13" x14ac:dyDescent="0.25">
      <c r="L4725" s="60">
        <v>922800</v>
      </c>
      <c r="M4725" t="s">
        <v>1198</v>
      </c>
    </row>
    <row r="4726" spans="12:13" x14ac:dyDescent="0.25">
      <c r="L4726" s="60">
        <v>922810</v>
      </c>
      <c r="M4726" t="s">
        <v>1198</v>
      </c>
    </row>
    <row r="4727" spans="12:13" x14ac:dyDescent="0.25">
      <c r="L4727" s="60">
        <v>922811</v>
      </c>
      <c r="M4727" t="s">
        <v>1198</v>
      </c>
    </row>
    <row r="4728" spans="12:13" x14ac:dyDescent="0.25">
      <c r="L4728" s="60">
        <v>990000</v>
      </c>
      <c r="M4728" t="s">
        <v>3502</v>
      </c>
    </row>
    <row r="4729" spans="12:13" x14ac:dyDescent="0.25">
      <c r="L4729" s="60">
        <v>999000</v>
      </c>
      <c r="M4729" t="s">
        <v>3502</v>
      </c>
    </row>
    <row r="4730" spans="12:13" x14ac:dyDescent="0.25">
      <c r="L4730" s="60">
        <v>999900</v>
      </c>
      <c r="M4730" t="s">
        <v>3502</v>
      </c>
    </row>
    <row r="4731" spans="12:13" x14ac:dyDescent="0.25">
      <c r="L4731" s="60">
        <v>999990</v>
      </c>
      <c r="M4731" t="s">
        <v>3502</v>
      </c>
    </row>
    <row r="4732" spans="12:13" x14ac:dyDescent="0.25">
      <c r="L4732" s="60">
        <v>999999</v>
      </c>
      <c r="M4732" t="s">
        <v>3502</v>
      </c>
    </row>
  </sheetData>
  <autoFilter ref="L2:M4732"/>
  <mergeCells count="3">
    <mergeCell ref="A1:B1"/>
    <mergeCell ref="G1:H1"/>
    <mergeCell ref="L1:M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Приџ,прим vs Расх,изд</vt:lpstr>
      <vt:lpstr>Циљеви и индик.</vt:lpstr>
      <vt:lpstr>Капитални расходи</vt:lpstr>
      <vt:lpstr>По корисницима</vt:lpstr>
      <vt:lpstr>Класификације</vt:lpstr>
      <vt:lpstr>List1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Krstic</cp:lastModifiedBy>
  <cp:lastPrinted>2019-07-15T11:32:45Z</cp:lastPrinted>
  <dcterms:created xsi:type="dcterms:W3CDTF">2014-09-23T08:37:30Z</dcterms:created>
  <dcterms:modified xsi:type="dcterms:W3CDTF">2019-10-10T09:35:34Z</dcterms:modified>
</cp:coreProperties>
</file>